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drawings/drawing3.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2" activeTab="0" autoFilterDateGrouping="1"/>
  </bookViews>
  <sheets>
    <sheet name="Summary" sheetId="1" state="visible" r:id="rId1"/>
    <sheet name="GL Reconciliation" sheetId="2" state="visible" r:id="rId2"/>
    <sheet name="Top sheet" sheetId="3" state="visible" r:id="rId3"/>
    <sheet name="Prior year adjustment" sheetId="4" state="visible" r:id="rId4"/>
    <sheet name="Tax paid in advance &amp; deducted" sheetId="5" state="visible" r:id="rId5"/>
    <sheet name="TDS" sheetId="6" state="visible" r:id="rId6"/>
    <sheet name="TDS Details" sheetId="7" state="visible" r:id="rId7"/>
    <sheet name="Tax paid for 2024" sheetId="8" state="visible" r:id="rId8"/>
    <sheet name="Regulation" sheetId="9" state="visible" r:id="rId9"/>
    <sheet name="Return 2024" sheetId="10" state="visible" r:id="rId10"/>
    <sheet name="GL" sheetId="11" state="visible" r:id="rId11"/>
    <sheet name="PBC GL Tax Provision" sheetId="12" state="hidden" r:id="rId12"/>
    <sheet name="Tax Calculation PBC" sheetId="13" state="hidden" r:id="rId13"/>
    <sheet name="Remarks" sheetId="14" state="visible" r:id="rId14"/>
    <sheet name="Par NPar" sheetId="1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s>
  <definedNames>
    <definedName name="\M">#REF!</definedName>
    <definedName name="__">'[1]Trial Balance'!#REF!</definedName>
    <definedName name="___">'[1]Trial Balance'!#REF!</definedName>
    <definedName name="____________apr2">[2]LIBERIA!#REF!</definedName>
    <definedName name="____________aug1">[2]LIBERIA!#REF!</definedName>
    <definedName name="____________aug2">[2]LIBERIA!#REF!</definedName>
    <definedName name="____________dec1">[2]LIBERIA!#REF!</definedName>
    <definedName name="____________dec2">[2]LIBERIA!#REF!</definedName>
    <definedName name="____________feb1">[2]LIBERIA!#REF!</definedName>
    <definedName name="____________feb2">[2]LIBERIA!#REF!</definedName>
    <definedName name="____________jul1">[2]LIBERIA!#REF!</definedName>
    <definedName name="____________jul2">[2]LIBERIA!#REF!</definedName>
    <definedName name="____________jun1">[2]LIBERIA!#REF!</definedName>
    <definedName name="____________jun2">[2]LIBERIA!#REF!</definedName>
    <definedName name="____________mar1">[2]LIBERIA!#REF!</definedName>
    <definedName name="____________mar2">[2]LIBERIA!#REF!</definedName>
    <definedName name="____________may1">[2]LIBERIA!#REF!</definedName>
    <definedName name="____________may2">[2]LIBERIA!#REF!</definedName>
    <definedName name="____________nov1">[2]LIBERIA!#REF!</definedName>
    <definedName name="____________nov2">[2]LIBERIA!#REF!</definedName>
    <definedName name="____________oct1">[2]LIBERIA!#REF!</definedName>
    <definedName name="____________oct2">[2]LIBERIA!#REF!</definedName>
    <definedName name="____________sep1">[2]LIBERIA!#REF!</definedName>
    <definedName name="____________sep2">[2]LIBERIA!#REF!</definedName>
    <definedName name="___________apr1">[2]LIBERIA!#REF!</definedName>
    <definedName name="___________apr2">[2]LIBERIA!#REF!</definedName>
    <definedName name="___________aug1">[2]LIBERIA!#REF!</definedName>
    <definedName name="___________aug2">[2]LIBERIA!#REF!</definedName>
    <definedName name="___________dec1">[2]LIBERIA!#REF!</definedName>
    <definedName name="___________dec2">[2]LIBERIA!#REF!</definedName>
    <definedName name="___________feb1">[2]LIBERIA!#REF!</definedName>
    <definedName name="___________feb2">[2]LIBERIA!#REF!</definedName>
    <definedName name="___________jul1">[2]LIBERIA!#REF!</definedName>
    <definedName name="___________jul2">[2]LIBERIA!#REF!</definedName>
    <definedName name="___________jun1">[2]LIBERIA!#REF!</definedName>
    <definedName name="___________jun2">[2]LIBERIA!#REF!</definedName>
    <definedName name="___________mar1">[2]LIBERIA!#REF!</definedName>
    <definedName name="___________mar2">[2]LIBERIA!#REF!</definedName>
    <definedName name="___________may1">[2]LIBERIA!#REF!</definedName>
    <definedName name="___________may2">[2]LIBERIA!#REF!</definedName>
    <definedName name="___________nov1">[2]LIBERIA!#REF!</definedName>
    <definedName name="___________nov2">[2]LIBERIA!#REF!</definedName>
    <definedName name="___________oct1">[2]LIBERIA!#REF!</definedName>
    <definedName name="___________oct2">[2]LIBERIA!#REF!</definedName>
    <definedName name="___________sep1">[2]LIBERIA!#REF!</definedName>
    <definedName name="___________sep2">[2]LIBERIA!#REF!</definedName>
    <definedName name="__________apr1">[2]LIBERIA!#REF!</definedName>
    <definedName name="__________apr2">[2]LIBERIA!#REF!</definedName>
    <definedName name="__________aug1">[2]LIBERIA!#REF!</definedName>
    <definedName name="__________aug2">[2]LIBERIA!#REF!</definedName>
    <definedName name="__________dec1">[2]LIBERIA!#REF!</definedName>
    <definedName name="__________dec2">[2]LIBERIA!#REF!</definedName>
    <definedName name="__________feb1">[2]LIBERIA!#REF!</definedName>
    <definedName name="__________feb2">[2]LIBERIA!#REF!</definedName>
    <definedName name="__________jul1">[2]LIBERIA!#REF!</definedName>
    <definedName name="__________jul2">[2]LIBERIA!#REF!</definedName>
    <definedName name="__________jun1">[2]LIBERIA!#REF!</definedName>
    <definedName name="__________jun2">[2]LIBERIA!#REF!</definedName>
    <definedName name="__________mar1">[2]LIBERIA!#REF!</definedName>
    <definedName name="__________mar2">[2]LIBERIA!#REF!</definedName>
    <definedName name="__________may1">[2]LIBERIA!#REF!</definedName>
    <definedName name="__________may2">[2]LIBERIA!#REF!</definedName>
    <definedName name="__________nov1">[2]LIBERIA!#REF!</definedName>
    <definedName name="__________nov2">[2]LIBERIA!#REF!</definedName>
    <definedName name="__________oct1">[2]LIBERIA!#REF!</definedName>
    <definedName name="__________oct2">[2]LIBERIA!#REF!</definedName>
    <definedName name="__________sep1">[2]LIBERIA!#REF!</definedName>
    <definedName name="__________sep2">[2]LIBERIA!#REF!</definedName>
    <definedName name="_________apr1">[2]LIBERIA!#REF!</definedName>
    <definedName name="_________apr2">[2]LIBERIA!#REF!</definedName>
    <definedName name="_________aug1">[2]LIBERIA!#REF!</definedName>
    <definedName name="_________aug2">[2]LIBERIA!#REF!</definedName>
    <definedName name="_________dec1">[2]LIBERIA!#REF!</definedName>
    <definedName name="_________dec2">[2]LIBERIA!#REF!</definedName>
    <definedName name="_________feb1">[2]LIBERIA!#REF!</definedName>
    <definedName name="_________feb2">[2]LIBERIA!#REF!</definedName>
    <definedName name="_________jul1">[2]LIBERIA!#REF!</definedName>
    <definedName name="_________jul2">[2]LIBERIA!#REF!</definedName>
    <definedName name="_________jun1">[2]LIBERIA!#REF!</definedName>
    <definedName name="_________jun2">[2]LIBERIA!#REF!</definedName>
    <definedName name="_________mar1">[2]LIBERIA!#REF!</definedName>
    <definedName name="_________mar2">[2]LIBERIA!#REF!</definedName>
    <definedName name="_________may1">[2]LIBERIA!#REF!</definedName>
    <definedName name="_________may2">[2]LIBERIA!#REF!</definedName>
    <definedName name="_________nov1">[2]LIBERIA!#REF!</definedName>
    <definedName name="_________nov2">[2]LIBERIA!#REF!</definedName>
    <definedName name="_________oct1">[2]LIBERIA!#REF!</definedName>
    <definedName name="_________oct2">[2]LIBERIA!#REF!</definedName>
    <definedName name="_________sep1">[2]LIBERIA!#REF!</definedName>
    <definedName name="_________sep2">[2]LIBERIA!#REF!</definedName>
    <definedName name="________apr1">[2]LIBERIA!#REF!</definedName>
    <definedName name="________apr2">[2]LIBERIA!#REF!</definedName>
    <definedName name="________aug1">[2]LIBERIA!#REF!</definedName>
    <definedName name="________aug2">[2]LIBERIA!#REF!</definedName>
    <definedName name="________dec1">[2]LIBERIA!#REF!</definedName>
    <definedName name="________dec2">[2]LIBERIA!#REF!</definedName>
    <definedName name="________feb1">[2]LIBERIA!#REF!</definedName>
    <definedName name="________feb2">[2]LIBERIA!#REF!</definedName>
    <definedName name="________jul1">[2]LIBERIA!#REF!</definedName>
    <definedName name="________jul2">[2]LIBERIA!#REF!</definedName>
    <definedName name="________jun1">[2]LIBERIA!#REF!</definedName>
    <definedName name="________jun2">[2]LIBERIA!#REF!</definedName>
    <definedName name="________mar1">[2]LIBERIA!#REF!</definedName>
    <definedName name="________mar2">[2]LIBERIA!#REF!</definedName>
    <definedName name="________may1">[2]LIBERIA!#REF!</definedName>
    <definedName name="________may2">[2]LIBERIA!#REF!</definedName>
    <definedName name="________nov1">[2]LIBERIA!#REF!</definedName>
    <definedName name="________nov2">[2]LIBERIA!#REF!</definedName>
    <definedName name="________oct1">[2]LIBERIA!#REF!</definedName>
    <definedName name="________oct2">[2]LIBERIA!#REF!</definedName>
    <definedName name="________sep1">[2]LIBERIA!#REF!</definedName>
    <definedName name="________sep2">[2]LIBERIA!#REF!</definedName>
    <definedName name="_______apr1">[2]LIBERIA!#REF!</definedName>
    <definedName name="_______apr2">[2]LIBERIA!#REF!</definedName>
    <definedName name="_______aug1">[2]LIBERIA!#REF!</definedName>
    <definedName name="_______aug2">[2]LIBERIA!#REF!</definedName>
    <definedName name="_______dec1">[2]LIBERIA!#REF!</definedName>
    <definedName name="_______dec2">[2]LIBERIA!#REF!</definedName>
    <definedName name="_______feb1">[2]LIBERIA!#REF!</definedName>
    <definedName name="_______feb2">[2]LIBERIA!#REF!</definedName>
    <definedName name="_______jul1">[2]LIBERIA!#REF!</definedName>
    <definedName name="_______jul2">[2]LIBERIA!#REF!</definedName>
    <definedName name="_______jun1">[2]LIBERIA!#REF!</definedName>
    <definedName name="_______jun2">[2]LIBERIA!#REF!</definedName>
    <definedName name="_______mar1">[2]LIBERIA!#REF!</definedName>
    <definedName name="_______mar2">[2]LIBERIA!#REF!</definedName>
    <definedName name="_______may1">[2]LIBERIA!#REF!</definedName>
    <definedName name="_______may2">[2]LIBERIA!#REF!</definedName>
    <definedName name="_______nov1">[2]LIBERIA!#REF!</definedName>
    <definedName name="_______nov2">[2]LIBERIA!#REF!</definedName>
    <definedName name="_______oct1">[2]LIBERIA!#REF!</definedName>
    <definedName name="_______oct2">[2]LIBERIA!#REF!</definedName>
    <definedName name="_______sep1">[2]LIBERIA!#REF!</definedName>
    <definedName name="_______sep2">[2]LIBERIA!#REF!</definedName>
    <definedName name="______apr1">[2]LIBERIA!#REF!</definedName>
    <definedName name="______apr2">[2]LIBERIA!#REF!</definedName>
    <definedName name="______aug1">[2]LIBERIA!#REF!</definedName>
    <definedName name="______aug2">[2]LIBERIA!#REF!</definedName>
    <definedName name="______dec1">[2]LIBERIA!#REF!</definedName>
    <definedName name="______dec2">[2]LIBERIA!#REF!</definedName>
    <definedName name="______feb1">[2]LIBERIA!#REF!</definedName>
    <definedName name="______feb2">[2]LIBERIA!#REF!</definedName>
    <definedName name="______jul1">[2]LIBERIA!#REF!</definedName>
    <definedName name="______jul2">[2]LIBERIA!#REF!</definedName>
    <definedName name="______jun1">[2]LIBERIA!#REF!</definedName>
    <definedName name="______jun2">[2]LIBERIA!#REF!</definedName>
    <definedName name="______mar1">[2]LIBERIA!#REF!</definedName>
    <definedName name="______mar2">[2]LIBERIA!#REF!</definedName>
    <definedName name="______may1">[2]LIBERIA!#REF!</definedName>
    <definedName name="______may2">[2]LIBERIA!#REF!</definedName>
    <definedName name="______nov1">[2]LIBERIA!#REF!</definedName>
    <definedName name="______nov2">[2]LIBERIA!#REF!</definedName>
    <definedName name="______oct1">[2]LIBERIA!#REF!</definedName>
    <definedName name="______oct2">[2]LIBERIA!#REF!</definedName>
    <definedName name="______sep1">[2]LIBERIA!#REF!</definedName>
    <definedName name="______sep2">[2]LIBERIA!#REF!</definedName>
    <definedName name="_____apr1">[2]LIBERIA!#REF!</definedName>
    <definedName name="_____apr2">[2]LIBERIA!#REF!</definedName>
    <definedName name="_____aug1">[2]LIBERIA!#REF!</definedName>
    <definedName name="_____aug2">[2]LIBERIA!#REF!</definedName>
    <definedName name="_____dec1">[2]LIBERIA!#REF!</definedName>
    <definedName name="_____dec2">[2]LIBERIA!#REF!</definedName>
    <definedName name="_____feb1">[2]LIBERIA!#REF!</definedName>
    <definedName name="_____feb2">[2]LIBERIA!#REF!</definedName>
    <definedName name="_____JAN1">#REF!</definedName>
    <definedName name="_____JAN2">#REF!</definedName>
    <definedName name="_____jul1">[2]LIBERIA!#REF!</definedName>
    <definedName name="_____jul2">[2]LIBERIA!#REF!</definedName>
    <definedName name="_____jun1">[2]LIBERIA!#REF!</definedName>
    <definedName name="_____jun2">[2]LIBERIA!#REF!</definedName>
    <definedName name="_____mar1">[2]LIBERIA!#REF!</definedName>
    <definedName name="_____mar2">[2]LIBERIA!#REF!</definedName>
    <definedName name="_____may1">[2]LIBERIA!#REF!</definedName>
    <definedName name="_____may2">[2]LIBERIA!#REF!</definedName>
    <definedName name="_____nov1">[2]LIBERIA!#REF!</definedName>
    <definedName name="_____nov2">[2]LIBERIA!#REF!</definedName>
    <definedName name="_____oct1">[2]LIBERIA!#REF!</definedName>
    <definedName name="_____oct2">[2]LIBERIA!#REF!</definedName>
    <definedName name="_____sep1">[2]LIBERIA!#REF!</definedName>
    <definedName name="_____sep2">[2]LIBERIA!#REF!</definedName>
    <definedName name="____apr1">[2]LIBERIA!#REF!</definedName>
    <definedName name="____apr2">[2]LIBERIA!#REF!</definedName>
    <definedName name="____aug1">[2]LIBERIA!#REF!</definedName>
    <definedName name="____aug2">[2]LIBERIA!#REF!</definedName>
    <definedName name="____dec1">[2]LIBERIA!#REF!</definedName>
    <definedName name="____dec2">[2]LIBERIA!#REF!</definedName>
    <definedName name="____feb1">[2]LIBERIA!#REF!</definedName>
    <definedName name="____feb2">[2]LIBERIA!#REF!</definedName>
    <definedName name="____JAN1">#REF!</definedName>
    <definedName name="____JAN2">#REF!</definedName>
    <definedName name="____jul1">[2]LIBERIA!#REF!</definedName>
    <definedName name="____jul2">[2]LIBERIA!#REF!</definedName>
    <definedName name="____jun1">[2]LIBERIA!#REF!</definedName>
    <definedName name="____jun2">[2]LIBERIA!#REF!</definedName>
    <definedName name="____mar1">[2]LIBERIA!#REF!</definedName>
    <definedName name="____mar2">[2]LIBERIA!#REF!</definedName>
    <definedName name="____may1">[2]LIBERIA!#REF!</definedName>
    <definedName name="____may2">[2]LIBERIA!#REF!</definedName>
    <definedName name="____nov1">[2]LIBERIA!#REF!</definedName>
    <definedName name="____nov2">[2]LIBERIA!#REF!</definedName>
    <definedName name="____oct1">[2]LIBERIA!#REF!</definedName>
    <definedName name="____oct2">[2]LIBERIA!#REF!</definedName>
    <definedName name="____sep1">[2]LIBERIA!#REF!</definedName>
    <definedName name="____sep2">[2]LIBERIA!#REF!</definedName>
    <definedName name="___123Graph_D" hidden="1">'[3]Tax Basis BS'!#REF!</definedName>
    <definedName name="___apr1">[4]LIBERIA!#REF!</definedName>
    <definedName name="___apr2">[4]LIBERIA!#REF!</definedName>
    <definedName name="___aug1">[4]LIBERIA!#REF!</definedName>
    <definedName name="___aug2">[4]LIBERIA!#REF!</definedName>
    <definedName name="___dec1">[4]LIBERIA!#REF!</definedName>
    <definedName name="___dec2">[4]LIBERIA!#REF!</definedName>
    <definedName name="___feb1">[4]LIBERIA!#REF!</definedName>
    <definedName name="___feb2">[4]LIBERIA!#REF!</definedName>
    <definedName name="___jan1">#REF!</definedName>
    <definedName name="___jan2">#REF!</definedName>
    <definedName name="___jul1">[4]LIBERIA!#REF!</definedName>
    <definedName name="___jul2">[4]LIBERIA!#REF!</definedName>
    <definedName name="___jun1">[4]LIBERIA!#REF!</definedName>
    <definedName name="___jun2">[4]LIBERIA!#REF!</definedName>
    <definedName name="___mar1">[4]LIBERIA!#REF!</definedName>
    <definedName name="___mar2">[4]LIBERIA!#REF!</definedName>
    <definedName name="___mar3196">#REF!</definedName>
    <definedName name="___mar3197">#REF!</definedName>
    <definedName name="___may1">[4]LIBERIA!#REF!</definedName>
    <definedName name="___may2">[4]LIBERIA!#REF!</definedName>
    <definedName name="___nov1">[4]LIBERIA!#REF!</definedName>
    <definedName name="___nov2">[4]LIBERIA!#REF!</definedName>
    <definedName name="___oct1">[4]LIBERIA!#REF!</definedName>
    <definedName name="___oct2">[4]LIBERIA!#REF!</definedName>
    <definedName name="___qtr97">#REF!</definedName>
    <definedName name="___RPT1">#REF!</definedName>
    <definedName name="___RPT2">#REF!</definedName>
    <definedName name="___sep1">[4]LIBERIA!#REF!</definedName>
    <definedName name="___sep2">[4]LIBERIA!#REF!</definedName>
    <definedName name="___sep3097">#REF!</definedName>
    <definedName name="___vie4">[5]VIE!#REF!</definedName>
    <definedName name="___YE1995">#REF!</definedName>
    <definedName name="___YE1996">#REF!</definedName>
    <definedName name="__123Graph_A" hidden="1">#REF!</definedName>
    <definedName name="__123Graph_B" hidden="1">#REF!</definedName>
    <definedName name="__123Graph_D" hidden="1">'[3]Tax Basis BS'!#REF!</definedName>
    <definedName name="__123Graph_X" hidden="1">#REF!</definedName>
    <definedName name="__apr1">[2]LIBERIA!#REF!</definedName>
    <definedName name="__apr2">[2]LIBERIA!#REF!</definedName>
    <definedName name="__APR3">#REF!</definedName>
    <definedName name="__aug1">[2]LIBERIA!#REF!</definedName>
    <definedName name="__aug2">[2]LIBERIA!#REF!</definedName>
    <definedName name="__AUG3">#REF!</definedName>
    <definedName name="__dec1">[2]LIBERIA!#REF!</definedName>
    <definedName name="__dec2">[2]LIBERIA!#REF!</definedName>
    <definedName name="__DEC3">#REF!</definedName>
    <definedName name="__feb1">[2]LIBERIA!#REF!</definedName>
    <definedName name="__feb2">[2]LIBERIA!#REF!</definedName>
    <definedName name="__FEB3">#REF!</definedName>
    <definedName name="__jan1">#REF!</definedName>
    <definedName name="__jan2">#REF!</definedName>
    <definedName name="__JAN3">#REF!</definedName>
    <definedName name="__jul1">[2]LIBERIA!#REF!</definedName>
    <definedName name="__jul2">[2]LIBERIA!#REF!</definedName>
    <definedName name="__JUL3">#REF!</definedName>
    <definedName name="__jun1">[2]LIBERIA!#REF!</definedName>
    <definedName name="__jun2">[2]LIBERIA!#REF!</definedName>
    <definedName name="__JUN3">#REF!</definedName>
    <definedName name="__mar1">[2]LIBERIA!#REF!</definedName>
    <definedName name="__mar2">[2]LIBERIA!#REF!</definedName>
    <definedName name="__MAR3">#REF!</definedName>
    <definedName name="__mar3196">#REF!</definedName>
    <definedName name="__mar3197">#REF!</definedName>
    <definedName name="__may1">[2]LIBERIA!#REF!</definedName>
    <definedName name="__may2">[2]LIBERIA!#REF!</definedName>
    <definedName name="__MAY3">#REF!</definedName>
    <definedName name="__nov1">[2]LIBERIA!#REF!</definedName>
    <definedName name="__nov2">[2]LIBERIA!#REF!</definedName>
    <definedName name="__NOV3">#REF!</definedName>
    <definedName name="__oct1">[2]LIBERIA!#REF!</definedName>
    <definedName name="__oct2">[2]LIBERIA!#REF!</definedName>
    <definedName name="__OCT3">#REF!</definedName>
    <definedName name="__PY1">'[6]FAS121 for Met-FCL @ 03-2000'!#REF!</definedName>
    <definedName name="__QTR21">#REF!</definedName>
    <definedName name="__QTR22">#REF!</definedName>
    <definedName name="__QTR23">#REF!</definedName>
    <definedName name="__QTR31">#REF!</definedName>
    <definedName name="__QTR32">#REF!</definedName>
    <definedName name="__QTR33">#REF!</definedName>
    <definedName name="__QTR41">#REF!</definedName>
    <definedName name="__QTR42">#REF!</definedName>
    <definedName name="__QTR43">#REF!</definedName>
    <definedName name="__qtr97">#REF!</definedName>
    <definedName name="__RPT1">#REF!</definedName>
    <definedName name="__RPT2">#REF!</definedName>
    <definedName name="__sep1">[2]LIBERIA!#REF!</definedName>
    <definedName name="__sep2">[2]LIBERIA!#REF!</definedName>
    <definedName name="__SEP3">#REF!</definedName>
    <definedName name="__sep3097">#REF!</definedName>
    <definedName name="__vie4">[7]VIE!#REF!</definedName>
    <definedName name="__YE1995">#REF!</definedName>
    <definedName name="__YE1996">#REF!</definedName>
    <definedName name="_10_0_0add">'[1]Trial Balance'!#REF!</definedName>
    <definedName name="_1QPLAN">'[8]Total Cont Ops:RGA - SEC Rptd'!$AW$5:$AW$34</definedName>
    <definedName name="_1VBA_ﾓｼﾞｭｰﾙ__1__.Login">#N/A</definedName>
    <definedName name="_2QPLAN">'[8]Total Cont Ops:RGA - SEC Rptd'!$BA$5:$BA$34</definedName>
    <definedName name="_2VBA_ﾓｼﾞｭｰﾙ__1__.Logout">#N/A</definedName>
    <definedName name="_300_facs_proj_nsc_w__prod">#REF!</definedName>
    <definedName name="_3QPLAN">'[8]Total Cont Ops:RGA - SEC Rptd'!$BE$5:$BE$34</definedName>
    <definedName name="_3VBA_ﾓｼﾞｭｰﾙ__2__.SQLExec">#N/A</definedName>
    <definedName name="_4QPLAN">'[8]Total Cont Ops:RGA - SEC Rptd'!$BI$5:$BI$34</definedName>
    <definedName name="_4VBA_ﾓｼﾞｭｰﾙ__3__.SQLExec">#N/A</definedName>
    <definedName name="_5VBA_ﾓｼﾞｭｰﾙ_.Login">#N/A</definedName>
    <definedName name="_6VBA_ﾓｼﾞｭｰﾙ_.Logout">#N/A</definedName>
    <definedName name="_7チェックマクロ_.Check">#N/A</definedName>
    <definedName name="_8百万円マクロ_.Tani">#N/A</definedName>
    <definedName name="_9算出マクロ_.Goukei">#N/A</definedName>
    <definedName name="_apr1">[2]LIBERIA!#REF!</definedName>
    <definedName name="_apr2">[2]LIBERIA!#REF!</definedName>
    <definedName name="_APR3">#REF!</definedName>
    <definedName name="_aug1">[2]LIBERIA!#REF!</definedName>
    <definedName name="_aug2">[2]LIBERIA!#REF!</definedName>
    <definedName name="_AUG3">#REF!</definedName>
    <definedName name="_dec1">[2]LIBERIA!#REF!</definedName>
    <definedName name="_dec2">[2]LIBERIA!#REF!</definedName>
    <definedName name="_DEC3">#REF!</definedName>
    <definedName name="_feb1">[2]LIBERIA!#REF!</definedName>
    <definedName name="_feb2">[2]LIBERIA!#REF!</definedName>
    <definedName name="_FEB3">#REF!</definedName>
    <definedName name="_Fill" hidden="1">#REF!</definedName>
    <definedName name="_FQ">#REF!</definedName>
    <definedName name="_FS">#REF!</definedName>
    <definedName name="_FY">#REF!</definedName>
    <definedName name="_jan1">#REF!</definedName>
    <definedName name="_jan2">#REF!</definedName>
    <definedName name="_JAN3">#REF!</definedName>
    <definedName name="_jul1">[2]LIBERIA!#REF!</definedName>
    <definedName name="_jul2">[2]LIBERIA!#REF!</definedName>
    <definedName name="_JUL3">#REF!</definedName>
    <definedName name="_jun1">[2]LIBERIA!#REF!</definedName>
    <definedName name="_jun2">[2]LIBERIA!#REF!</definedName>
    <definedName name="_JUN3">#REF!</definedName>
    <definedName name="_Key1" hidden="1">[9]G!#REF!</definedName>
    <definedName name="_Key2" hidden="1">[9]G!#REF!</definedName>
    <definedName name="_mar1">[2]LIBERIA!#REF!</definedName>
    <definedName name="_mar2">[2]LIBERIA!#REF!</definedName>
    <definedName name="_MAR3">#REF!</definedName>
    <definedName name="_mar3196">#REF!</definedName>
    <definedName name="_mar3197">#REF!</definedName>
    <definedName name="_may1">[2]LIBERIA!#REF!</definedName>
    <definedName name="_may2">[2]LIBERIA!#REF!</definedName>
    <definedName name="_MAY3">#REF!</definedName>
    <definedName name="_MY">#REF!</definedName>
    <definedName name="_nov1">[2]LIBERIA!#REF!</definedName>
    <definedName name="_nov2">[2]LIBERIA!#REF!</definedName>
    <definedName name="_NOV3">#REF!</definedName>
    <definedName name="_oct1">[2]LIBERIA!#REF!</definedName>
    <definedName name="_oct2">[2]LIBERIA!#REF!</definedName>
    <definedName name="_OCT3">#REF!</definedName>
    <definedName name="_Order1" hidden="1">255</definedName>
    <definedName name="_Order2" hidden="1">255</definedName>
    <definedName name="_PY1">'[6]FAS121 for Met-FCL @ 03-2000'!#REF!</definedName>
    <definedName name="_Q1">#REF!</definedName>
    <definedName name="_Q2">#REF!</definedName>
    <definedName name="_Q3">#REF!</definedName>
    <definedName name="_Q4">#REF!</definedName>
    <definedName name="_QTR21">#REF!</definedName>
    <definedName name="_QTR22">#REF!</definedName>
    <definedName name="_QTR23">#REF!</definedName>
    <definedName name="_QTR31">#REF!</definedName>
    <definedName name="_QTR32">#REF!</definedName>
    <definedName name="_QTR33">#REF!</definedName>
    <definedName name="_QTR41">#REF!</definedName>
    <definedName name="_QTR42">#REF!</definedName>
    <definedName name="_QTR43">#REF!</definedName>
    <definedName name="_qtr97">#REF!</definedName>
    <definedName name="_RPT1">#REF!</definedName>
    <definedName name="_RPT2">#REF!</definedName>
    <definedName name="_sep1">[2]LIBERIA!#REF!</definedName>
    <definedName name="_sep2">[2]LIBERIA!#REF!</definedName>
    <definedName name="_SEP3">#REF!</definedName>
    <definedName name="_sep3097">#REF!</definedName>
    <definedName name="_Sort" hidden="1">[9]G!#REF!</definedName>
    <definedName name="_UFX1">'[10]Jordan Vs. Update'!$AX$6</definedName>
    <definedName name="_UFX2">'[10]Jordan Vs. Update'!$AY$6</definedName>
    <definedName name="_UFX3">'[10]Jordan Vs. Update'!$AZ$6</definedName>
    <definedName name="_UFX4">'[10]Jordan Vs. Update'!$BA$6</definedName>
    <definedName name="_UM3">'[10]Jordan Vs. Update'!$AZ$5</definedName>
    <definedName name="_UM4">'[10]Jordan Vs. Update'!$BA$5</definedName>
    <definedName name="_vie4">[7]VIE!#REF!</definedName>
    <definedName name="_YE1995">#REF!</definedName>
    <definedName name="_YE1996">#REF!</definedName>
    <definedName name="a"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a">#REF!</definedName>
    <definedName name="aaa">#N/A</definedName>
    <definedName name="aaaa">#N/A</definedName>
    <definedName name="aaaaaaaa">#N/A</definedName>
    <definedName name="aaaaaaaaaaaaaaaaaaaaa">#N/A</definedName>
    <definedName name="aasdgf"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bc" hidden="1">{"QUOTE",#N/A,FALSE,"TITLES";"DEVTAXINC",#N/A,FALSE,"DEVELOP TAX INC";"TAX INC",#N/A,FALSE,"TAX INC";"SCHC",#N/A,FALSE,"Sch C";"sche",#N/A,FALSE,"Sch E";"SCHF",#N/A,FALSE,"Sch F";"SCHG",#N/A,FALSE,"Sch G";"SCHL",#N/A,FALSE,"Sch L-II";"SCHM",#N/A,FALSE,"Sch M";"SCHM3",#N/A,FALSE,"Sch M-3";"STR",#N/A,FALSE,"STR"}</definedName>
    <definedName name="AccessDatabase" hidden="1">"C:\MSOFFICE\excel\REPORTS\CURRENT\0930newHDG.mdb"</definedName>
    <definedName name="Account">#REF!</definedName>
    <definedName name="Accounts">'[11]Account List'!$A$2:$A$56</definedName>
    <definedName name="AcqpolQ4">[12]Inforce!$B$5</definedName>
    <definedName name="ACQUISITION_EXP.">#REF!</definedName>
    <definedName name="addsub">#REF!</definedName>
    <definedName name="ads">#REF!</definedName>
    <definedName name="AffiliatedOpUnit">'[13]HFM Dim'!$G$2:$G$23</definedName>
    <definedName name="afgasfdg"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fhaf">#REF!</definedName>
    <definedName name="Aggregate_Data_AG_">#REF!</definedName>
    <definedName name="Aggregate_Data_LG_">#REF!</definedName>
    <definedName name="Aggregate_Data_PG_">#REF!</definedName>
    <definedName name="AgingCountLess">'[14]Total FM by Credit Quality'!#REF!</definedName>
    <definedName name="AgingGAAPLess">'[14]CML &amp; VA by Loan Class'!#REF!</definedName>
    <definedName name="AHauto">#REF!</definedName>
    <definedName name="AHhome">#REF!</definedName>
    <definedName name="AHtotal">#REF!</definedName>
    <definedName name="AlAmalDAC">#REF!</definedName>
    <definedName name="AlAmalURR">#REF!</definedName>
    <definedName name="ALLOW">'[6]FAS121 for Met-FCL @ 03-2000'!#REF!</definedName>
    <definedName name="ALLOW1">'[6]FAS121 for Met-FCL @ 03-2000'!#REF!</definedName>
    <definedName name="AlManarDAC">#REF!</definedName>
    <definedName name="AlManarURR">#REF!</definedName>
    <definedName name="amlcheck">'[15]AML &amp; VA by Loan Class'!#REF!</definedName>
    <definedName name="anscount" hidden="1">1</definedName>
    <definedName name="APN">#REF!</definedName>
    <definedName name="apr06_avg">'[16]FX Rate - Current Month Rates'!$AQ$190:$AU$366</definedName>
    <definedName name="apr06_crrnt">'[16]FX Rate - Current Month Rates'!$AQ$3:$AU$178</definedName>
    <definedName name="apr07_avg">'[17]FX Rate - Current Month Rates'!$CM$188:$CQ$370</definedName>
    <definedName name="apr07_crrnt">'[17]FX Rate - Current Month Rates'!$CM$2:$CQ$183</definedName>
    <definedName name="apr08_avg">'[18]FX Rate - Current Month Rates'!$CS$189:$CW$371</definedName>
    <definedName name="apr08_crrnt">'[18]FX Rate - Current Month Rates'!$CS$2:$CW$181</definedName>
    <definedName name="APR1US">[19]Kuwait!#REF!</definedName>
    <definedName name="APR1USY">[19]Kuwait!#REF!</definedName>
    <definedName name="APR1Y">#REF!</definedName>
    <definedName name="APR2US">[19]Kuwait!#REF!</definedName>
    <definedName name="APR2USY">[19]Kuwait!#REF!</definedName>
    <definedName name="APR2Y">#REF!</definedName>
    <definedName name="APR3US">[19]Kuwait!#REF!</definedName>
    <definedName name="APR3USY">[19]Kuwait!#REF!</definedName>
    <definedName name="APR3Y">#REF!</definedName>
    <definedName name="aqqw"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rea"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rgfile">#REF!</definedName>
    <definedName name="argrfile">#REF!</definedName>
    <definedName name="as">#REF!</definedName>
    <definedName name="AS2DocOpenMode" hidden="1">"AS2DocumentEdit"</definedName>
    <definedName name="AS2NamedRange" hidden="1">2</definedName>
    <definedName name="AS2ReportLS" hidden="1">1</definedName>
    <definedName name="AS2SyncStepLS" hidden="1">0</definedName>
    <definedName name="AS2TickmarkLS" hidden="1">#REF!</definedName>
    <definedName name="AS2VersionLS" hidden="1">300</definedName>
    <definedName name="ASD">#REF!</definedName>
    <definedName name="asdf">#REF!</definedName>
    <definedName name="asdg">#N/A</definedName>
    <definedName name="asdz"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sets">[20]!addsub</definedName>
    <definedName name="asf"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sjdfh">#N/A</definedName>
    <definedName name="asldkj">#N/A</definedName>
    <definedName name="asse">[20]!addsub</definedName>
    <definedName name="ASSETS">[20]!addsub</definedName>
    <definedName name="Assets_Yields_Tab">#REF!</definedName>
    <definedName name="attachment1">#REF!</definedName>
    <definedName name="aug06_avg">'[21]FX Rate - Current Month Rates'!$BO$190:$BS$372</definedName>
    <definedName name="aug06_crrnt">'[21]FX Rate - Current Month Rates'!$BO$3:$BS$183</definedName>
    <definedName name="aug07_avg">'[22]FX Rate - Current Month Rates'!$DK$189:$DO$371</definedName>
    <definedName name="aug07_crrnt">'[22]FX Rate - Current Month Rates'!$DK$2:$DO$183</definedName>
    <definedName name="AUG1US">[19]Kuwait!#REF!</definedName>
    <definedName name="AUG1USY">[19]Kuwait!#REF!</definedName>
    <definedName name="AUG1Y">#REF!</definedName>
    <definedName name="AUG2US">[19]Kuwait!#REF!</definedName>
    <definedName name="AUG2USY">[19]Kuwait!#REF!</definedName>
    <definedName name="AUG2Y">#REF!</definedName>
    <definedName name="AUG3US">[19]Kuwait!#REF!</definedName>
    <definedName name="AUG3USY">[19]Kuwait!#REF!</definedName>
    <definedName name="AUG3Y">#REF!</definedName>
    <definedName name="b"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BadScopeFldDescr">'[23]PASTE IN MONTHLY MTR IS HERE'!$W$6</definedName>
    <definedName name="BALANCE">#REF!</definedName>
    <definedName name="BARBADOS_CURMNT">#REF!</definedName>
    <definedName name="BARBADOS_PRIORM">#REF!</definedName>
    <definedName name="bb">#REF!</definedName>
    <definedName name="bbb"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bbbbb"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BENEFITS">#REF!</definedName>
    <definedName name="BG_Del" hidden="1">15</definedName>
    <definedName name="BG_Ins" hidden="1">4</definedName>
    <definedName name="BG_Mod" hidden="1">6</definedName>
    <definedName name="bondmort">[24]ABD!$A$1:$Q$45</definedName>
    <definedName name="BondUrl">[24]ABD!$A$210:$B$239</definedName>
    <definedName name="brazilfile">#REF!</definedName>
    <definedName name="BS">#REF!</definedName>
    <definedName name="Budget_Months_1Q">'[10]Jordan Template'!$AY$2</definedName>
    <definedName name="Budget_Months_2Q">'[10]Jordan Template'!$AZ$2</definedName>
    <definedName name="Budget_Months_3Q">'[10]Jordan Template'!$BA$2</definedName>
    <definedName name="Budget_Months_4Q">'[10]Jordan Template'!$BB$2</definedName>
    <definedName name="BVJV">'[6]FAS121 for Met-FCL @ 03-2000'!#REF!</definedName>
    <definedName name="BVWO">'[6]FAS121 for Met-FCL @ 03-2000'!#REF!</definedName>
    <definedName name="bytest">[25]lists!$G$315</definedName>
    <definedName name="cafile">#REF!</definedName>
    <definedName name="CALC">#REF!</definedName>
    <definedName name="CalcBudTotals">#REF!</definedName>
    <definedName name="CANADA">[26]CANADA!$D$78,[26]CANADA!$K$78,[26]CANADA!$N$78</definedName>
    <definedName name="CASH">'[27]Cash Flows'!$A$1:$R$76</definedName>
    <definedName name="CCD_NY_Yields_Filename">#REF!</definedName>
    <definedName name="cd">'[1]Trial Balance'!#REF!</definedName>
    <definedName name="CF">'[28]TNE INV DETAIL'!$BA$1:$BA$2</definedName>
    <definedName name="CHANGE" hidden="1">{#N/A,#N/A,FALSE,"FIRST GEN"}</definedName>
    <definedName name="Check">#N/A</definedName>
    <definedName name="checks">'[29]PR detail'!#REF!</definedName>
    <definedName name="chilefile">#REF!</definedName>
    <definedName name="CJ">'[28]TNE INV DETAIL'!$BB$1:$BB$2</definedName>
    <definedName name="claim_data_AG__from_new_business_Dep">#REF!</definedName>
    <definedName name="claim_NTA2_">[30]claim_TA2_!$A$1:$N$1</definedName>
    <definedName name="CLAIMS">#REF!</definedName>
    <definedName name="clearamlchanges2">'[31]Change in AML VA'!#REF!</definedName>
    <definedName name="clearcmlchanges2">'[31]Change in CML VA'!#REF!</definedName>
    <definedName name="clearcmlprop">'[32]Unlrealized loss AFS'!#REF!</definedName>
    <definedName name="clearcmlregion">'[32]Unlrealized loss AFS'!#REF!</definedName>
    <definedName name="clearcorpbond1">#REF!</definedName>
    <definedName name="cleares">#REF!</definedName>
    <definedName name="clearesimp1">#REF!</definedName>
    <definedName name="clearesimp2">#REF!</definedName>
    <definedName name="clearfmimp1">#REF!</definedName>
    <definedName name="clearincstmt">'[31]Invested Assets'!#REF!</definedName>
    <definedName name="clearpscredit">'[15]Total FM by Credit Quality'!#REF!</definedName>
    <definedName name="clearpssector">'[31]FM by Sector MD&amp;A'!#REF!</definedName>
    <definedName name="clearpssector2">'[31]FM by Sector MD&amp;A'!#REF!</definedName>
    <definedName name="cmlcheck">'[15]CML &amp; VA by Loan Class'!#REF!</definedName>
    <definedName name="cmlprop">'[32]Unlrealized loss AFS'!#REF!</definedName>
    <definedName name="cmlregion">'[32]Unlrealized loss AFS'!#REF!</definedName>
    <definedName name="CO">'[33]C&amp;O Total (35)'!#REF!</definedName>
    <definedName name="CODE">#REF!</definedName>
    <definedName name="Comm_True_Up_Factor_Q4">'[12]All Statuses'!$B$8</definedName>
    <definedName name="CommAff">[24]ABD!$A$139:$D$149</definedName>
    <definedName name="COMMISSIONS">#REF!</definedName>
    <definedName name="CommRateQ4">[12]Comm!$B$3:$E$22</definedName>
    <definedName name="CommUnaff">[24]ABD!$A$120:$D$137</definedName>
    <definedName name="conscheck">'[34]Cons &amp; VA by Loan Class'!#REF!</definedName>
    <definedName name="CONTPAY">[9]G!#REF!</definedName>
    <definedName name="Control_Entity_Number">#REF!</definedName>
    <definedName name="ControlEntityStamp">#REF!</definedName>
    <definedName name="CORP">[26]CORP!$D$78,[26]CORP!$K$78,[26]CORP!$N$78</definedName>
    <definedName name="CorpJV">[24]ABD!$A$171:$D$184</definedName>
    <definedName name="CorpJVUnrl">[24]ABD!$F$169:$G$184</definedName>
    <definedName name="Corporate"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Corporate_Load">[35]Crp!#REF!</definedName>
    <definedName name="countries">#REF!</definedName>
    <definedName name="COUNTRYNAME">[36]lists!$E$340</definedName>
    <definedName name="COVA">#REF!</definedName>
    <definedName name="COVA_JV">#REF!</definedName>
    <definedName name="Credit_Load">[35]CL!#REF!</definedName>
    <definedName name="Criteria_List">#REF!</definedName>
    <definedName name="Criteria_List_Orig">#REF!</definedName>
    <definedName name="Crpd">'[1]Trial Balance'!#REF!</definedName>
    <definedName name="CS">'[28]TNE INV DETAIL'!$BC$1:$BC$2</definedName>
    <definedName name="CSOEQ07">#REF!</definedName>
    <definedName name="CSOEQ08">#REF!</definedName>
    <definedName name="CU">'[28]MET INV DETAIL'!$BD$1:$BD$2</definedName>
    <definedName name="Cum_Rating">'[37]Purchase Report'!$BX$2:$BY$21</definedName>
    <definedName name="current_holdings">#REF!</definedName>
    <definedName name="Current_Morristown_File">#REF!</definedName>
    <definedName name="Current_Period">#REF!</definedName>
    <definedName name="Current_Year">[8]Menu!$B$47</definedName>
    <definedName name="CURRENTMO">'[8]Total Cont Ops:RGA - SEC Rptd'!$N$8:$N$122</definedName>
    <definedName name="CurrentYear">#REF!</definedName>
    <definedName name="CurrName">#REF!</definedName>
    <definedName name="CurrNum">#REF!</definedName>
    <definedName name="CurrSymb">#REF!</definedName>
    <definedName name="Currtab">#REF!</definedName>
    <definedName name="CUSIP">#REF!</definedName>
    <definedName name="CW">'[28]TNE INV DETAIL'!$AZ$1:$AZ$2</definedName>
    <definedName name="czx">#N/A</definedName>
    <definedName name="D" hidden="1">{"DAC",#N/A,FALSE,"TITLES";"CYINPUT",#N/A,FALSE,"INPUT";"SCHG",#N/A,FALSE,"Sch G";"CYDAC",#N/A,FALSE,"CYDAC";"DAC92",#N/A,FALSE,"DAC92";"DAC91",#N/A,FALSE,"DAC91";"DAC90",#N/A,FALSE,"DAC90"}</definedName>
    <definedName name="data">#REF!</definedName>
    <definedName name="Data_Destination">#REF!</definedName>
    <definedName name="data2">#REF!</definedName>
    <definedName name="_xlnm.Database">#REF!</definedName>
    <definedName name="DatabaseStamp">#REF!</definedName>
    <definedName name="dates">[38]VA_JPY_SOP031!$D$8:$BC$8</definedName>
    <definedName name="dd">#N/A</definedName>
    <definedName name="Deal_Type">#REF!</definedName>
    <definedName name="DEC">#REF!</definedName>
    <definedName name="DEC_INF">#REF!</definedName>
    <definedName name="dec05_avg">'[39]FX Rate - Current Month Rates'!$S$189:$W$370</definedName>
    <definedName name="dec05crrnt">'[39]FX Rate - Current Month Rates'!$S$3:$W$185</definedName>
    <definedName name="dec06_avg">'[40]FX Rate - Current Month Rates'!$CM$190:$CQ$370</definedName>
    <definedName name="dec06_crrnt">'[40]FX Rate - Current Month Rates'!$CM$3:$CQ$183</definedName>
    <definedName name="dec07_avg">'[41]FX Rate - Current Month Rates'!$EI$188:$EM$371</definedName>
    <definedName name="dec07_crrnt">'[41]FX Rate - Current Month Rates'!$EI$1:$EM$183</definedName>
    <definedName name="DEC1US">[19]Kuwait!#REF!</definedName>
    <definedName name="DEC1USY">[19]Kuwait!#REF!</definedName>
    <definedName name="DEC1Y">#REF!</definedName>
    <definedName name="DEC2US">[19]Kuwait!#REF!</definedName>
    <definedName name="DEC2USY">[19]Kuwait!#REF!</definedName>
    <definedName name="DEC2Y">#REF!</definedName>
    <definedName name="DEC3US">[19]Kuwait!#REF!</definedName>
    <definedName name="DEC3USY">[19]Kuwait!#REF!</definedName>
    <definedName name="DEC3Y">#REF!</definedName>
    <definedName name="DefaultCurrentPeriod">#REF!</definedName>
    <definedName name="DefaultCurrentYear">#REF!</definedName>
    <definedName name="DefaultddControlEntity">#REF!</definedName>
    <definedName name="DefaultQuery1RecType">#REF!</definedName>
    <definedName name="DefaultQuery1Version">#REF!</definedName>
    <definedName name="DefaultQuery1Year">#REF!</definedName>
    <definedName name="DefaultQuery2RecType">#REF!</definedName>
    <definedName name="DefaultQuery2Version">#REF!</definedName>
    <definedName name="DefaultQuery2Year">#REF!</definedName>
    <definedName name="DefaultQuery3RecType">#REF!</definedName>
    <definedName name="DefaultQuery3Version">#REF!</definedName>
    <definedName name="DefaultQuery3Year">#REF!</definedName>
    <definedName name="DefaultQuery4RecType">#REF!</definedName>
    <definedName name="DefaultQuery4Version">#REF!</definedName>
    <definedName name="DefaultQuery4Year">#REF!</definedName>
    <definedName name="DefaultSaveasDefault">#REF!</definedName>
    <definedName name="DefaultTrend">#REF!</definedName>
    <definedName name="delete1" hidden="1">[42]利配収入!#REF!</definedName>
    <definedName name="delete2" hidden="1">[42]利配収入!#REF!</definedName>
    <definedName name="delete3" hidden="1">[42]利配収入!#REF!</definedName>
    <definedName name="delete4" hidden="1">[42]利配収入!#REF!</definedName>
    <definedName name="der">[20]!addsub</definedName>
    <definedName name="deriv">#REF!</definedName>
    <definedName name="detail">#REF!</definedName>
    <definedName name="detailpmu">#REF!</definedName>
    <definedName name="df">#N/A</definedName>
    <definedName name="dfb"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dfge"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DIFF1">[9]E!#REF!</definedName>
    <definedName name="DIFF2">[9]E!#REF!</definedName>
    <definedName name="Distribution_Hide">[43]Distribution!$A$4:$A$7,[43]Distribution!$A$10:$A$13,[43]Distribution!$A$16:$A$31,[43]Distribution!$A$34:$A$52,[43]Distribution!$A$55:$A$64,[43]Distribution!$A$67:$A$68,[43]Distribution!$A$71:$A$80</definedName>
    <definedName name="DIVIDENDS___INTEREST">#REF!</definedName>
    <definedName name="Done1">#REF!</definedName>
    <definedName name="done2">#REF!</definedName>
    <definedName name="done3">#REF!</definedName>
    <definedName name="done4">#REF!</definedName>
    <definedName name="done5">#REF!</definedName>
    <definedName name="donnée">[44]Byline!$A$70:$AA$132</definedName>
    <definedName name="DP">#REF!</definedName>
    <definedName name="DRF">#REF!</definedName>
    <definedName name="dsa">#N/A</definedName>
    <definedName name="e33\">#N/A</definedName>
    <definedName name="edgar">#REF!</definedName>
    <definedName name="ee" hidden="1">{"RESERVE 1",#N/A,FALSE,"TITLES";"TIRESERVES",#N/A,FALSE,"DEVELOP TAX INC";"RESREC",#N/A,FALSE,"RES REC";"RESERVES",#N/A,FALSE,"RESERVES";"EXH8",#N/A,FALSE,"Exh 8";"LCYA",#N/A,FALSE,"Sch L-IIcya";"LPYA",#N/A,FALSE,"Sch L-IIpya";"EXH9",#N/A,FALSE,"Exh 9";"DU",#N/A,FALSE,"D&amp;U"}</definedName>
    <definedName name="eeee"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eeeee">#N/A</definedName>
    <definedName name="eeeerrr">#N/A</definedName>
    <definedName name="ef"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efr"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eitf10">'[31]EITF 01'!$I$25</definedName>
    <definedName name="eitf11">'[31]EITF 01'!$K$25</definedName>
    <definedName name="eitf14">'[31]EITF 01'!$E$27</definedName>
    <definedName name="eitf15">'[31]EITF 01'!$G$27</definedName>
    <definedName name="eitf16">'[31]EITF 01'!$I$27</definedName>
    <definedName name="eitf17">'[31]EITF 01'!$K$27</definedName>
    <definedName name="eitf8">'[31]EITF 01'!$E$25</definedName>
    <definedName name="eitf9">'[31]EITF 01'!$G$25</definedName>
    <definedName name="eitfcheck">'[31]EITF 01'!#REF!</definedName>
    <definedName name="Entity">'[13]HFM Dim'!$H$2:$H$135</definedName>
    <definedName name="EQUITY">'[6]FAS121 for Met-FCL @ 03-2000'!#REF!</definedName>
    <definedName name="er"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ertwert"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es">#REF!</definedName>
    <definedName name="ESA">[26]ESA!$D$78,[26]ESA!$K$78,[26]ESA!$N$78</definedName>
    <definedName name="esimp1">#REF!</definedName>
    <definedName name="esimp2">#REF!</definedName>
    <definedName name="ettttre"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Euro">[45]TrueUp!#REF!</definedName>
    <definedName name="EURORATE">[36]lists!$F$342</definedName>
    <definedName name="ewf"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exer_det.">#REF!</definedName>
    <definedName name="F">'[28]MET INV DETAIL'!$BH$1:$BH$2</definedName>
    <definedName name="faxemailtest">[25]lists!$G$312</definedName>
    <definedName name="FCLBV">'[6]FAS121 for Met-FCL @ 03-2000'!#REF!</definedName>
    <definedName name="fdfs\sdf"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fdg">#REF!</definedName>
    <definedName name="feaef"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feb06_avg">'[46]FX Rate - Current Month Rates'!$AE$190:$AI$370</definedName>
    <definedName name="feb06_crrnt">'[46]FX Rate - Current Month Rates'!$AE$3:$AI$181</definedName>
    <definedName name="feb07_avg">'[47]FX Rate - Current Month Rates'!$CA$188:$CE$366</definedName>
    <definedName name="feb07_crrnt">'[47]FX Rate - Current Month Rates'!$CA$2:$CE$183</definedName>
    <definedName name="feb08_avg">'[48]FX Rate - Current Month Rates'!$CG$189:$CK$371</definedName>
    <definedName name="feb08_crrnt">'[48]FX Rate - Current Month Rates'!$CG$2:$CK$182</definedName>
    <definedName name="FEB1US">[19]Kuwait!#REF!</definedName>
    <definedName name="FEB1USY">[19]Kuwait!#REF!</definedName>
    <definedName name="FEB1Y">#REF!</definedName>
    <definedName name="FEB2US">[19]Kuwait!#REF!</definedName>
    <definedName name="FEB2USY">[19]Kuwait!#REF!</definedName>
    <definedName name="FEB2Y">#REF!</definedName>
    <definedName name="FEB3US">[19]Kuwait!#REF!</definedName>
    <definedName name="FEB3USY">[19]Kuwait!#REF!</definedName>
    <definedName name="FEB3Y">#REF!</definedName>
    <definedName name="ff">#N/A</definedName>
    <definedName name="fff">#N/A</definedName>
    <definedName name="fffffff"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fffs"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fgfggggg"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fghrss"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FileName">#REF!</definedName>
    <definedName name="FIN" hidden="1">{"Index",#N/A,FALSE,"Index";"DevTaxInc",#N/A,FALSE,"DevTaxInc";"TaxInc",#N/A,FALSE,"TaxInc";"TaxIncL1",#N/A,FALSE,"TaxIncL1";"ResRec",#N/A,FALSE,"ResRec";"SchC",#N/A,FALSE,"SchC";"SchE",#N/A,FALSE,"SchE";"SchF1",#N/A,FALSE,"SchF(1)";"SchF10A",#N/A,FALSE,"SchF10A";"Exh8",#N/A,FALSE,"Exh8";"SchF2",#N/A,FALSE,"SchF(2)";"Sch G",#N/A,FALSE,"Sch G";"SchL",#N/A,FALSE,"SchL";"SchL 1231",#N/A,FALSE,"SchL12-31";"SchL 11",#N/A,FALSE,"SchL1-1";"SchM",#N/A,FALSE,"SchM";"Rsvr 807 1231",#N/A,FALSE,"807 12-31";"Rsvr 807 11",#N/A,FALSE,"807 1-1";"IBNR",#N/A,FALSE,"IBNR";"D and U",#N/A,FALSE,"D&amp;U";"ReqInt",#N/A,FALSE,"ReqInt";"ResStr",#N/A,FALSE,"ResStr";"Input 11",#N/A,FALSE,"Input";"Input 1231",#N/A,FALSE,"Input";"ResSum",#N/A,FALSE,"ResSum"}</definedName>
    <definedName name="fixedAnnuity_Load">[49]FixedAnnuity!#REF!</definedName>
    <definedName name="FL">'[28]MET INV DETAIL'!$BI$1:$BI$2</definedName>
    <definedName name="fmimp1">#REF!</definedName>
    <definedName name="fmqualcheck">'[15]Total FM by Credit Quality'!#REF!</definedName>
    <definedName name="FontSizeforSetFormula">#REF!</definedName>
    <definedName name="FontSizeforSetName">#REF!</definedName>
    <definedName name="formatcredit2">'[15]Total FM by Credit Quality'!#REF!</definedName>
    <definedName name="formates">#REF!</definedName>
    <definedName name="formates2">#REF!</definedName>
    <definedName name="formatesimp2">#REF!</definedName>
    <definedName name="formatfmimp1">#REF!</definedName>
    <definedName name="formatre3">'[34]Real Estate'!#REF!</definedName>
    <definedName name="formatsector3">'[31]FM by Sector MD&amp;A'!#REF!</definedName>
    <definedName name="FormattedPerEndDt">'[23]PASTE IN MONTHLY MTR IS HERE'!$W$7</definedName>
    <definedName name="FR">'[28]MET INV DETAIL'!$BA$1:$BA$2</definedName>
    <definedName name="FSALE">'[28]MET INV DETAIL'!$A:$IV</definedName>
    <definedName name="FSALE2">'[28]TNE INV DETAIL'!$A:$IV</definedName>
    <definedName name="fx_yen_2011Q1">#REF!</definedName>
    <definedName name="fx_yen_2013Q1">#REF!</definedName>
    <definedName name="fyfty">#N/A</definedName>
    <definedName name="g">#REF!</definedName>
    <definedName name="GA.CCOPTIONS">'[50]Gen Acct IR swaps'!#REF!</definedName>
    <definedName name="GA.FRWD.TRES.PUR">'[50]Gen Acct IR swaps'!#REF!</definedName>
    <definedName name="GA.FRWD.TRES.SALE">'[50]Gen Acct IR swaps'!#REF!</definedName>
    <definedName name="GA.FUTURES">'[50]Gen Acct IR swaps'!#REF!</definedName>
    <definedName name="GA.FX.FRWD">'[50]Gen Acct IR swaps'!#REF!</definedName>
    <definedName name="GA.FX.FRWD.SSRM">'[50]Gen Acct IR swaps'!#REF!</definedName>
    <definedName name="GA.FXSWAP">#REF!</definedName>
    <definedName name="GA.IRCAP">'[50]Gen Acct IR swaps'!#REF!</definedName>
    <definedName name="GA.IRSWAP">'[51]Gen Acct IR swaps'!#REF!</definedName>
    <definedName name="GAAP">#REF!</definedName>
    <definedName name="GAAP_ADJUSTMENTS">#REF!</definedName>
    <definedName name="GAAP_OPERATING_INCOME">#REF!</definedName>
    <definedName name="GAAPAdjAccount">#REF!</definedName>
    <definedName name="GAAPDIF">#REF!</definedName>
    <definedName name="GAAPHYP">#REF!</definedName>
    <definedName name="GAAPMODEL">#REF!</definedName>
    <definedName name="GAAPSITU">#REF!</definedName>
    <definedName name="GACCAN_STAT">'[52]AUS - GAAP'!#REF!</definedName>
    <definedName name="gag">#REF!</definedName>
    <definedName name="GenAm">#REF!</definedName>
    <definedName name="Genam_Price">[37]genam!$C$5:$O$2458</definedName>
    <definedName name="GENERAL_ACCOUNT_NII">#REF!</definedName>
    <definedName name="Geog">[53]Argentina!$H$87:$H$94</definedName>
    <definedName name="gg">#N/A</definedName>
    <definedName name="ggdrtyd"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ggffgfgf"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ggg">#N/A</definedName>
    <definedName name="gggffgf"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gggg" hidden="1">{"GAAP1",#N/A,FALSE,"D";"GAAP2",#N/A,FALSE,"D";"GAAP3",#N/A,FALSE,"D";"GAAP4",#N/A,FALSE,"D"}</definedName>
    <definedName name="ggwergs"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ghghg"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ghyk"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gintq4">[12]Inforce!$B$4</definedName>
    <definedName name="Goodwill">[20]!addsub</definedName>
    <definedName name="Goukei">#N/A</definedName>
    <definedName name="GroupLD_Load">[35]GL!#REF!</definedName>
    <definedName name="GroupMed_Load">[35]GM!#REF!</definedName>
    <definedName name="grt"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h">#REF!</definedName>
    <definedName name="hafh">#REF!</definedName>
    <definedName name="Headcount_Load">#REF!</definedName>
    <definedName name="Header">#REF!</definedName>
    <definedName name="Headings">#REF!</definedName>
    <definedName name="hh" hidden="1">{"TOTAL",#N/A,FALSE,"TITLES";#N/A,#N/A,FALSE,"INDEX";"INPUT",#N/A,FALSE,"INPUT";"DEVTAXINC",#N/A,FALSE,"DEVELOP TAX INC";"RESREC",#N/A,FALSE,"RES REC";"RESERVES",#N/A,FALSE,"RESERVES";"RESSUM",#N/A,FALSE,"RESSUM";"EXH5",#N/A,FALSE,"Exh 5";"EXH8",#N/A,FALSE,"Exh 8";"IBNR",#N/A,FALSE,"IBNR";"DU",#N/A,FALSE,"D&amp;U";"EXH9",#N/A,FALSE,"Exh 9";"EXH11",#N/A,FALSE,"Exh 11";"LCYA",#N/A,FALSE,"Sch L-IIcya";"LCYB",#N/A,FALSE,"Sch L-IIcyb";"LPYA",#N/A,FALSE,"Sch L-IIpya";"LPYB",#N/A,FALSE,"Sch L-IIpyb";"SCHL",#N/A,FALSE,"Sch L-II";"STR",#N/A,FALSE,"STR";"RESAMORT",#N/A,FALSE,"10%RES";"PREMIUMS",#N/A,FALSE,"PREMIUMS";"DIVANAL",#N/A,FALSE,"DIV ANAL";"TAX INC",#N/A,FALSE,"TAX INC";"SCHC",#N/A,FALSE,"Sch C";"SCHEDET",#N/A,FALSE,"Sch E";"SCHFDET",#N/A,FALSE,"Sch F";"SCHG",#N/A,FALSE,"Sch G";"CYDAC",#N/A,FALSE,"CYDAC";"SCHM",#N/A,FALSE,"Sch M";"SCHM3",#N/A,FALSE,"Sch M-3";"SCHM3B",#N/A,FALSE,"Sch M-3b";"SCHM14",#N/A,FALSE,"Sch M-14";#N/A,#N/A,FALSE,"MVMKUP1";"SARESANL",#N/A,FALSE,"SARESANL"}</definedName>
    <definedName name="hhh">#N/A</definedName>
    <definedName name="hhhhhhhhhhhhhhhhhhhhhh">[20]!addsub</definedName>
    <definedName name="hjj">#N/A</definedName>
    <definedName name="hkfile">#REF!</definedName>
    <definedName name="Holdings_Data">'[37]Purchase Report'!$D$11:$BR$1996</definedName>
    <definedName name="Hozon">#N/A</definedName>
    <definedName name="hsf">#REF!</definedName>
    <definedName name="i">#N/A</definedName>
    <definedName name="I.T.L.F.">#REF!</definedName>
    <definedName name="i_assumed_payout">#REF!</definedName>
    <definedName name="i_JPY">[38]Summary_AdvPrem!$H$2</definedName>
    <definedName name="i_USD">[38]Summary_AdvPrem!$H$3</definedName>
    <definedName name="IBAnn">#REF!</definedName>
    <definedName name="IBother">#REF!</definedName>
    <definedName name="IBtotal">#REF!</definedName>
    <definedName name="IBtrad">#REF!</definedName>
    <definedName name="IBVUL">#REF!</definedName>
    <definedName name="ICP">'[13]HFM Dim'!$F$2:$F$4</definedName>
    <definedName name="ID">#REF!</definedName>
    <definedName name="IG">'[28]MET INV DETAIL'!$BF$1:$BF$2</definedName>
    <definedName name="INCOME">#REF!</definedName>
    <definedName name="INCR._IN_RESERVES">#REF!</definedName>
    <definedName name="INCR_IN_LOADING">#REF!</definedName>
    <definedName name="INCREASE_IN_RESERVES">#REF!</definedName>
    <definedName name="IndexaDac220">#REF!</definedName>
    <definedName name="IndexaDAC225">#REF!</definedName>
    <definedName name="IndexaDAC226">#REF!</definedName>
    <definedName name="IndexaDAC227">#REF!</definedName>
    <definedName name="IndexaDAC230">#REF!</definedName>
    <definedName name="IndexaDACAll">#REF!</definedName>
    <definedName name="IndexaURR220">#REF!</definedName>
    <definedName name="IndexaURR225">#REF!</definedName>
    <definedName name="IndexaURR226">#REF!</definedName>
    <definedName name="IndexaURR227">#REF!</definedName>
    <definedName name="IndexaURR230">#REF!</definedName>
    <definedName name="IndexaURRAll">#REF!</definedName>
    <definedName name="indfile">#REF!</definedName>
    <definedName name="indiafile">#REF!</definedName>
    <definedName name="IndivAH_Load">[35]AH!#REF!</definedName>
    <definedName name="Inforce_policy_seriatim_data_AG_">#REF!</definedName>
    <definedName name="Inforce_policy_seriatim_data_PG_">#REF!</definedName>
    <definedName name="INPUTAREA">#REF!</definedName>
    <definedName name="Intl">'[54]Int''l ALLOTH(30)'!#REF!</definedName>
    <definedName name="InvestmentsNEW">#N/A</definedName>
    <definedName name="investmenttablefile">#REF!</definedName>
    <definedName name="INWARD_REINS">#REF!</definedName>
    <definedName name="IOGL">#REF!</definedName>
    <definedName name="IOother">#REF!</definedName>
    <definedName name="IORS">#REF!</definedName>
    <definedName name="IOtotal">'[33]IP-Total(12)'!#REF!</definedName>
    <definedName name="ISWL_Dollar_Load">[49]ISWL_Dollar!#REF!</definedName>
    <definedName name="ISWL_Yen_Load">[49]ISWL_Yen!#REF!</definedName>
    <definedName name="j">#REF!</definedName>
    <definedName name="jan06_avg">'[46]FX Rate - Current Month Rates'!$Y$190:$AC$372</definedName>
    <definedName name="jan06_crrnt">'[46]FX Rate - Current Month Rates'!$Y$3:$AC$185</definedName>
    <definedName name="jan07_avg">'[47]FX Rate - Current Month Rates'!$BU$190:$BY$370</definedName>
    <definedName name="jan07_crrnt">'[47]FX Rate - Current Month Rates'!$BU$3:$BY$183</definedName>
    <definedName name="jan08_avg">'[48]FX Rate - Current Month Rates'!$CA$189:$CE$369</definedName>
    <definedName name="jan08_crrnt">'[48]FX Rate - Current Month Rates'!$CA$2:$CE$181</definedName>
    <definedName name="JAN1US">#REF!</definedName>
    <definedName name="JAN2US">#REF!</definedName>
    <definedName name="JAN3US">#REF!</definedName>
    <definedName name="jen">#REF!</definedName>
    <definedName name="jj" hidden="1">{"Index",#N/A,FALSE,"Index";"DevTaxInc",#N/A,FALSE,"DevTaxInc";"TaxInc",#N/A,FALSE,"TaxInc";"TaxIncL1",#N/A,FALSE,"TaxIncL1";"ResRec",#N/A,FALSE,"ResRec";"SchC",#N/A,FALSE,"SchC";"SchE",#N/A,FALSE,"SchE";"SchF1",#N/A,FALSE,"SchF(1)";"SchF10A",#N/A,FALSE,"SchF10A";"Exh8",#N/A,FALSE,"Exh8";"SchF2",#N/A,FALSE,"SchF(2)";"Sch G",#N/A,FALSE,"Sch G";"SchL",#N/A,FALSE,"SchL";"SchL 1231",#N/A,FALSE,"SchL12-31";"SchL 11",#N/A,FALSE,"SchL1-1";"SchM",#N/A,FALSE,"SchM";"Rsvr 807 1231",#N/A,FALSE,"807 12-31";"Rsvr 807 11",#N/A,FALSE,"807 1-1";"IBNR",#N/A,FALSE,"IBNR";"D and U",#N/A,FALSE,"D&amp;U";"ReqInt",#N/A,FALSE,"ReqInt";"ResStr",#N/A,FALSE,"ResStr";"Input 11",#N/A,FALSE,"Input";"Input 1231",#N/A,FALSE,"Input";"ResSum",#N/A,FALSE,"ResSum"}</definedName>
    <definedName name="jjj">#REF!</definedName>
    <definedName name="jkkk">#REF!</definedName>
    <definedName name="jul07_avg">'[22]FX Rate - Current Month Rates'!$DE$189:$DI$371</definedName>
    <definedName name="jul07_crrnt">'[22]FX Rate - Current Month Rates'!$DE$2:$DI$183</definedName>
    <definedName name="JUL1US">[19]Kuwait!#REF!</definedName>
    <definedName name="JUL1USY">[19]Kuwait!#REF!</definedName>
    <definedName name="JUL1Y">#REF!</definedName>
    <definedName name="JUL2US">[19]Kuwait!#REF!</definedName>
    <definedName name="JUL2USY">[19]Kuwait!#REF!</definedName>
    <definedName name="JUL2Y">#REF!</definedName>
    <definedName name="JUL3US">[19]Kuwait!#REF!</definedName>
    <definedName name="JUL3USY">[19]Kuwait!#REF!</definedName>
    <definedName name="JUL3Y">#REF!</definedName>
    <definedName name="july06_avg">'[21]FX Rate - Current Month Rates'!$BI$190:$BM$372</definedName>
    <definedName name="july06_crrnt">'[21]FX Rate - Current Month Rates'!$BI$3:$BM$185</definedName>
    <definedName name="JUN">#REF!</definedName>
    <definedName name="JUN_INF">#REF!</definedName>
    <definedName name="jun07_avg">'[17]FX Rate - Current Month Rates'!$CY$189:$DC$371</definedName>
    <definedName name="jun07_crrnt">'[17]FX Rate - Current Month Rates'!$CY$1:$DC$183</definedName>
    <definedName name="jun08_avg">'[18]FX Rate - Current Month Rates'!$DE$189:$DI$371</definedName>
    <definedName name="jun08_crrnt">'[18]FX Rate - Current Month Rates'!$DE$2:$DI$181</definedName>
    <definedName name="JUN1US">[19]Kuwait!#REF!</definedName>
    <definedName name="JUN1USY">[19]Kuwait!#REF!</definedName>
    <definedName name="JUN1Y">#REF!</definedName>
    <definedName name="JUN2US">[19]Kuwait!#REF!</definedName>
    <definedName name="JUN2USY">[19]Kuwait!#REF!</definedName>
    <definedName name="JUN2Y">#REF!</definedName>
    <definedName name="JUN3US">[19]Kuwait!#REF!</definedName>
    <definedName name="JUN3USY">[19]Kuwait!#REF!</definedName>
    <definedName name="JUN3Y">#REF!</definedName>
    <definedName name="june06_avg">'[16]FX Rate - Current Month Rates'!$BC$190:$BG$373</definedName>
    <definedName name="june06_crrnt">'[16]FX Rate - Current Month Rates'!$BC$3:$BG$185</definedName>
    <definedName name="june3096">#REF!</definedName>
    <definedName name="june3097">#REF!</definedName>
    <definedName name="JVBVST">'[6]FAS121 for Met-FCL @ 03-2000'!#REF!</definedName>
    <definedName name="k">#REF!</definedName>
    <definedName name="kofile">#REF!</definedName>
    <definedName name="l" hidden="1">{"DAC",#N/A,FALSE,"TITLES";"CYINPUT",#N/A,FALSE,"INPUT";"SCHG",#N/A,FALSE,"Sch G";"CYDAC",#N/A,FALSE,"CYDAC";"DAC92",#N/A,FALSE,"DAC92";"DAC91",#N/A,FALSE,"DAC91";"DAC90",#N/A,FALSE,"DAC90"}</definedName>
    <definedName name="LastRowOfBalSht">'[23]PASTE IN MONTHLY MTR IS HERE'!#REF!</definedName>
    <definedName name="LayoutName">'[23]PASTE IN MONTHLY MTR IS HERE'!$W$2</definedName>
    <definedName name="Leeway_Ratings">'[37]Leeway Info'!$B$11:$F$2000</definedName>
    <definedName name="Life_rates">[55]Premium!$D$3:$F$103</definedName>
    <definedName name="list">#REF!</definedName>
    <definedName name="ListCountry">[56]Reference!$A$1:$A$20</definedName>
    <definedName name="ListsProduct">[25]lists!$B$273</definedName>
    <definedName name="listsqtr">[25]lists!$B$271</definedName>
    <definedName name="lll">#N/A</definedName>
    <definedName name="llll">#N/A</definedName>
    <definedName name="LOCAL_CURRENCY">#REF!</definedName>
    <definedName name="LOCALCOUNTRYNAME">[36]lists!$E$341</definedName>
    <definedName name="LOCALYN">[36]lists!$O$340</definedName>
    <definedName name="Login">#N/A</definedName>
    <definedName name="Logout">#N/A</definedName>
    <definedName name="lok">#N/A</definedName>
    <definedName name="LYN">#REF!</definedName>
    <definedName name="ManuLife">#REF!</definedName>
    <definedName name="mar06_avg">'[46]FX Rate - Current Month Rates'!$AK$189:$AO$368</definedName>
    <definedName name="mar06_crrnt">'[46]FX Rate - Current Month Rates'!$AK$2:$AO$178</definedName>
    <definedName name="mar07_avg">'[47]FX Rate - Current Month Rates'!$CG$189:$CK$370</definedName>
    <definedName name="mar07_crrnt">'[47]FX Rate - Current Month Rates'!$CG$2:$CK$183</definedName>
    <definedName name="mar08_avg">'[48]FX Rate - Current Month Rates'!$CM$189:$CQ$371</definedName>
    <definedName name="mar08_crrnt">'[48]FX Rate - Current Month Rates'!$CM$2:$CQ$182</definedName>
    <definedName name="MAR1US">[19]Kuwait!#REF!</definedName>
    <definedName name="MAR1USY">[19]Kuwait!#REF!</definedName>
    <definedName name="MAR1Y">#REF!</definedName>
    <definedName name="MAR2US">[19]Kuwait!#REF!</definedName>
    <definedName name="MAR2USY">[19]Kuwait!#REF!</definedName>
    <definedName name="MAR2Y">#REF!</definedName>
    <definedName name="MAR3US">[19]Kuwait!#REF!</definedName>
    <definedName name="MAR3USY">[19]Kuwait!#REF!</definedName>
    <definedName name="MAR3Y">#REF!</definedName>
    <definedName name="market">'[6]FAS121 for Met-FCL @ 03-2000'!#REF!</definedName>
    <definedName name="MASF">#REF!</definedName>
    <definedName name="may06_avg">'[16]FX Rate - Current Month Rates'!$AW$190:$BA$367</definedName>
    <definedName name="may06_crrnt">'[16]FX Rate - Current Month Rates'!$AW$3:$BA$179</definedName>
    <definedName name="may07_avg">'[17]FX Rate - Current Month Rates'!$CS$188:$CW$371</definedName>
    <definedName name="may07_crrnt">'[17]FX Rate - Current Month Rates'!$CS$2:$CW$183</definedName>
    <definedName name="may08_avg">'[18]FX Rate - Current Month Rates'!$CY$189:$DC$371</definedName>
    <definedName name="may08_crrnt">'[18]FX Rate - Current Month Rates'!$CY$2:$DC$181</definedName>
    <definedName name="MAY1US">[19]Kuwait!#REF!</definedName>
    <definedName name="MAY1USY">[19]Kuwait!#REF!</definedName>
    <definedName name="MAY1Y">#REF!</definedName>
    <definedName name="MAY2US">[19]Kuwait!#REF!</definedName>
    <definedName name="MAY2USY">[19]Kuwait!#REF!</definedName>
    <definedName name="MAY2Y">#REF!</definedName>
    <definedName name="MAY3US">[19]Kuwait!#REF!</definedName>
    <definedName name="MAY3USY">[19]Kuwait!#REF!</definedName>
    <definedName name="MAY3Y">#REF!</definedName>
    <definedName name="mefile">#REF!</definedName>
    <definedName name="MENU1">#REF!</definedName>
    <definedName name="met">'[6]FAS121 for Met-FCL @ 03-2000'!#REF!</definedName>
    <definedName name="Metrics">[57]PJect!$A$1:$K$65536</definedName>
    <definedName name="Miss" hidden="1">{#N/A,#N/A,FALSE,"Form 868"}</definedName>
    <definedName name="mmm">#N/A</definedName>
    <definedName name="Month0899">#REF!</definedName>
    <definedName name="Month1099">#REF!</definedName>
    <definedName name="MonthName">[58]Lookup!$B$2</definedName>
    <definedName name="MonthNumber">[58]Lookup!$B$4</definedName>
    <definedName name="Months">'[10]Claims 11'!$G$1:$T$1</definedName>
    <definedName name="MSI" hidden="1">{"INDEX",#N/A,FALSE,"INDEX";"DEVTAXINC",#N/A,FALSE,"DEVTAXINC";"TAX INC",#N/A,FALSE,"TAX INC";"SCH C",#N/A,FALSE,"SCH C";"SCH E",#N/A,FALSE,"SCH E";"SCH F1",#N/A,FALSE,"SCH F(1)";"SCH F10A",#N/A,FALSE,"SCH F10A";"SCH F2",#N/A,FALSE,"SCH F(2)";"SCH G",#N/A,FALSE,"Sch G";"SCH L",#N/A,FALSE,"SCH L";"SCH L1231",#N/A,FALSE,"SCH L12-31";"SCH L11",#N/A,FALSE,"SCH L1-1";"SCH M",#N/A,FALSE,"SCH M";"SEC807 1231",#N/A,FALSE,"807 12-31";"SEC807 11",#N/A,FALSE,"807 1-1";"IBNR",#N/A,FALSE,"IBNR";"REQINT",#N/A,FALSE,"REQINT";"RESSTR",#N/A,FALSE,"RESSTR";"INPUT 11",#N/A,FALSE,"INPUT";"INPUT 1231",#N/A,FALSE,"INPUT"}</definedName>
    <definedName name="n" hidden="1">{"INDEX",#N/A,FALSE,"INDEX";"DEVTAXINC",#N/A,FALSE,"DEVTAXINC";"TAX INC",#N/A,FALSE,"TAX INC";"SCH C",#N/A,FALSE,"SCH C";"SCH E",#N/A,FALSE,"SCH E";"SCH F1",#N/A,FALSE,"SCH F(1)";"SCH F10A",#N/A,FALSE,"SCH F10A";"SCH F2",#N/A,FALSE,"SCH F(2)";"SCH G",#N/A,FALSE,"Sch G";"SCH L",#N/A,FALSE,"SCH L";"SCH L1231",#N/A,FALSE,"SCH L12-31";"SCH L11",#N/A,FALSE,"SCH L1-1";"SCH M",#N/A,FALSE,"SCH M";"SEC807 1231",#N/A,FALSE,"807 12-31";"SEC807 11",#N/A,FALSE,"807 1-1";"IBNR",#N/A,FALSE,"IBNR";"REQINT",#N/A,FALSE,"REQINT";"RESSTR",#N/A,FALSE,"RESSTR";"INPUT 11",#N/A,FALSE,"INPUT";"INPUT 1231",#N/A,FALSE,"INPUT"}</definedName>
    <definedName name="Name1">#REF!</definedName>
    <definedName name="Name2">#REF!</definedName>
    <definedName name="Name3">#REF!</definedName>
    <definedName name="NET_INVESTMENT_INCOME">#REF!</definedName>
    <definedName name="NextYear">#REF!</definedName>
    <definedName name="nf">#REF!</definedName>
    <definedName name="NIIQ1">#REF!</definedName>
    <definedName name="NIIQ1a">#REF!</definedName>
    <definedName name="NIIQ2">#REF!</definedName>
    <definedName name="NIIQ2a">#REF!</definedName>
    <definedName name="NIIQ3">#REF!</definedName>
    <definedName name="NIIQ3a">#REF!</definedName>
    <definedName name="NIIQ4">#REF!</definedName>
    <definedName name="NIIQ4a">#REF!</definedName>
    <definedName name="nnn">#N/A</definedName>
    <definedName name="NOV">#REF!</definedName>
    <definedName name="NOV_INF">#REF!</definedName>
    <definedName name="nov05_avg">'[39]FX Rate - Current Month Rates'!$M$189:$Q$370</definedName>
    <definedName name="nov05_crrnt">'[39]FX Rate - Current Month Rates'!$M$3:$Q$185</definedName>
    <definedName name="nov06_avg">'[40]FX Rate - Current Month Rates'!$CG$189:$CK$370</definedName>
    <definedName name="nov06_crrnt">'[40]FX Rate - Current Month Rates'!$CG$3:$CK$183</definedName>
    <definedName name="nov07_avg">'[41]FX Rate - Current Month Rates'!$EC$188:$EG$371</definedName>
    <definedName name="nov07_crrnt">'[41]FX Rate - Current Month Rates'!$EC$1:$EG$183</definedName>
    <definedName name="NOV1US">[19]Kuwait!#REF!</definedName>
    <definedName name="NOV1USY">[19]Kuwait!#REF!</definedName>
    <definedName name="NOV1Y">#REF!</definedName>
    <definedName name="NOV2US">[19]Kuwait!#REF!</definedName>
    <definedName name="NOV2USY">[19]Kuwait!#REF!</definedName>
    <definedName name="NOV2Y">#REF!</definedName>
    <definedName name="NOV3US">[19]Kuwait!#REF!</definedName>
    <definedName name="NOV3USY">[19]Kuwait!#REF!</definedName>
    <definedName name="NOV3Y">#REF!</definedName>
    <definedName name="NvsAnswerCol">"'[TEST1.xls]Query Detail'!$A$4:$A$294"</definedName>
    <definedName name="NvsASD">"V2009-08-31"</definedName>
    <definedName name="NvsAutoDrillOk">"VN"</definedName>
    <definedName name="NvsElapsedTime">0.00129629629373085</definedName>
    <definedName name="NvsEndTime">38827.3239699074</definedName>
    <definedName name="NvsEndTime1">36545.7125568287</definedName>
    <definedName name="NvsEndtime2">36545.7125568287</definedName>
    <definedName name="NvsInstLang">"VENG"</definedName>
    <definedName name="NvsInstSpec">"%,FBUSINESS_UNIT,TOSI_GL_BUS_UNITS,NCONSOLIDATEDBUSUNITS,FOPERATING_UNIT,TOSI_OPERUNITS,NALL_OPERUNITS"</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"%,X,RNF.ACCOUNT.,CNF.BUSINESS_UNIT."</definedName>
    <definedName name="NvsPanelBusUnit">"V"</definedName>
    <definedName name="NvsPanelEffdt">"V2004-01-02"</definedName>
    <definedName name="NvsPanelSetid">"VSHARE"</definedName>
    <definedName name="NvsParentRef">[59]Net!$F$44</definedName>
    <definedName name="NvsReqBU">"VOSI01"</definedName>
    <definedName name="NvsReqBUOnly">"VN"</definedName>
    <definedName name="NvsTransLed">"VN"</definedName>
    <definedName name="NvsTreeASD">"V2009-08-31"</definedName>
    <definedName name="NvsValTbl.ACCOUNT">"GL_ACCOUNT_TBL"</definedName>
    <definedName name="NvsValTbl.ASMD_RETRO_RGA">"ASMD_RETRO_RGA"</definedName>
    <definedName name="NvsValTbl.BILLIST_RGA">"BILLIST_RGA_VW"</definedName>
    <definedName name="NvsValTbl.BUSINESS_UNIT">"BUS_UNIT_TBL_GL"</definedName>
    <definedName name="NvsValTbl.CAGS_RGA">"CAGS_RGA_TBL"</definedName>
    <definedName name="NvsValTbl.CLIENTCO_RGA">"CLIENTCO_RGA_VW"</definedName>
    <definedName name="NvsValTbl.CURRENCY_CD">"CURRENCY_CD_TBL"</definedName>
    <definedName name="NvsValTbl.DEPTID">"DEPT_TBL"</definedName>
    <definedName name="NvsValTbl.FUNCTIO_RGA">"FUNCTION_RGA_TB"</definedName>
    <definedName name="NvsValTbl.FUNCTION_RGA">"FUNCTION_RGA_TB"</definedName>
    <definedName name="NvsValTbl.FYREN_RGA">"FYREN_RGA_VW"</definedName>
    <definedName name="NvsValTbl.LEDGER">"LED_GRP_LED_TBL"</definedName>
    <definedName name="NvsValTbl.OPERATING_UNIT">"OPER_UNIT_TBL"</definedName>
    <definedName name="NvsValTbl.PRODCC_RGA">"PRODCC_RGA_TBL"</definedName>
    <definedName name="NvsValTbl.PRODUCT">"PRODCT_BUGL2_VW"</definedName>
    <definedName name="OCT">#REF!</definedName>
    <definedName name="OCT_INF">#REF!</definedName>
    <definedName name="oct05_avg">'[39]FX Rate - Current Month Rates'!$G$189:$K$370</definedName>
    <definedName name="oct05_crrnt">'[39]FX Rate - Current Month Rates'!$G$3:$K$185</definedName>
    <definedName name="oct06_avg">'[40]FX Rate - Current Month Rates'!$CA$190:$CE$372</definedName>
    <definedName name="oct06_crrnt">'[40]FX Rate - Current Month Rates'!$CA$3:$CE$183</definedName>
    <definedName name="oct07_avg">'[41]FX Rate - Current Month Rates'!$DW$189:$EA$371</definedName>
    <definedName name="oct07_crrnt">'[41]FX Rate - Current Month Rates'!$DW$1:$EA$183</definedName>
    <definedName name="OCT1US">[19]Kuwait!#REF!</definedName>
    <definedName name="OCT1USY">[19]Kuwait!#REF!</definedName>
    <definedName name="OCT1Y">#REF!</definedName>
    <definedName name="Oct2014_FIGURE">#REF!</definedName>
    <definedName name="OCT2US">[19]Kuwait!#REF!</definedName>
    <definedName name="OCT2USY">[19]Kuwait!#REF!</definedName>
    <definedName name="OCT2Y">#REF!</definedName>
    <definedName name="OCT3US">[19]Kuwait!#REF!</definedName>
    <definedName name="OCT3USY">[19]Kuwait!#REF!</definedName>
    <definedName name="OCT3Y">#REF!</definedName>
    <definedName name="ODBC_String">#REF!</definedName>
    <definedName name="ODBCString">#REF!</definedName>
    <definedName name="OEbyLOB">#REF!</definedName>
    <definedName name="ol" hidden="1">{"compta1",#N/A,FALSE,"E";"compta2",#N/A,FALSE,"E";"compta3",#N/A,FALSE,"E";"GB",#N/A,FALSE,"A";"GBDOC1",#N/A,FALSE,"A";"GBDOC2",#N/A,FALSE,"A";"MM",#N/A,FALSE,"B";"MMDOC1",#N/A,FALSE,"B";"MMDOC2",#N/A,FALSE,"B";"COFI",#N/A,FALSE,"C";"COFIDOC1",#N/A,FALSE,"C";"COFIDOC2",#N/A,FALSE,"C";"PA",#N/A,FALSE,"PA";"PADOC1",#N/A,FALSE,"PA";"PADOC2",#N/A,FALSE,"PA";"INTLEG",#N/A,FALSE,"G";"GBNEW",#N/A,FALSE,"O";"GBNEWDOC1",#N/A,FALSE,"O";"GBNEWDOC2",#N/A,FALSE,"O";"SCOR85",#N/A,FALSE,"A";"SWISS91",#N/A,FALSE,"A";"SKG9697",#N/A,FALSE,"A";"SKG98",#N/A,FALSE,"A";"SWISS2000",#N/A,FALSE,"A";"SWISS2002",#N/A,FALSE,"A";"swiss2000cp",#N/A,FALSE,"SW2000";"swiss2002cp",#N/A,FALSE,"SW2002";"SWISS2000WILL",#N/A,FALSE,"SW2000";"PBSWISS91",#N/A,FALSE,"SWISS91";"REASSIMPL",#N/A,FALSE,"REASS.SIMPL";"GAAP1",#N/A,FALSE,"D";"GAAP2",#N/A,FALSE,"D";"GAAP3",#N/A,FALSE,"D";"GAAP4",#N/A,FALSE,"D";"comparbud",#N/A,FALSE,"A"}</definedName>
    <definedName name="OLAS_Plan">[60]Reference!$J$2:$M$270</definedName>
    <definedName name="ooo">#N/A</definedName>
    <definedName name="OPER._PROFIT_LOSS">#REF!</definedName>
    <definedName name="OPERATING_EXP.">#REF!</definedName>
    <definedName name="OPERATING_EXPENSES">#REF!</definedName>
    <definedName name="ORD_Load">[35]OL!#REF!</definedName>
    <definedName name="ORDINARY">#REF!</definedName>
    <definedName name="OTHER_DIRECT">#REF!</definedName>
    <definedName name="OTHER_LIFE_REVENUE">#REF!</definedName>
    <definedName name="OUTWARD_REINS">#REF!</definedName>
    <definedName name="OwnerList">#REF!</definedName>
    <definedName name="P" hidden="1">{"PREMIUMS",#N/A,FALSE,"TITLES";"TIPREMIUMS",#N/A,FALSE,"DEVELOP TAX INC";"PREMIUMS",#N/A,FALSE,"PREMIUMS";"DU",#N/A,FALSE,"D&amp;U";"schedet",#N/A,FALSE,"Sch E"}</definedName>
    <definedName name="P1_">#REF!</definedName>
    <definedName name="PCJ">'[28]TNE INV DETAIL'!$BD$1:$BD$2</definedName>
    <definedName name="ped">'[23]PASTE IN MONTHLY MTR IS HERE'!#REF!</definedName>
    <definedName name="Pension_Load">[49]Pension!#REF!</definedName>
    <definedName name="PerEndDate">'[23]PASTE IN MONTHLY MTR IS HERE'!$V$7</definedName>
    <definedName name="Period">'[13]HFM Dim'!$B$2:$B$18</definedName>
    <definedName name="Period_Destination">#REF!</definedName>
    <definedName name="PERIOD1">'[61]LOCAL CURRENCY'!$B$1:$D$72,'[61]LOCAL CURRENCY'!#REF!</definedName>
    <definedName name="PERIOD10">'[61]LOCAL CURRENCY'!#REF!,'[61]LOCAL CURRENCY'!#REF!</definedName>
    <definedName name="PERIOD11">'[61]LOCAL CURRENCY'!#REF!,'[61]LOCAL CURRENCY'!#REF!</definedName>
    <definedName name="PERIOD12">'[61]LOCAL CURRENCY'!#REF!,'[61]LOCAL CURRENCY'!#REF!</definedName>
    <definedName name="PERIOD2">'[61]LOCAL CURRENCY'!#REF!,'[61]LOCAL CURRENCY'!#REF!</definedName>
    <definedName name="PERIOD3">'[61]LOCAL CURRENCY'!#REF!,'[61]LOCAL CURRENCY'!#REF!</definedName>
    <definedName name="PERIOD4">'[61]LOCAL CURRENCY'!#REF!,'[61]LOCAL CURRENCY'!#REF!</definedName>
    <definedName name="PERIOD5">'[61]LOCAL CURRENCY'!#REF!,'[61]LOCAL CURRENCY'!#REF!</definedName>
    <definedName name="PERIOD6">'[61]LOCAL CURRENCY'!#REF!,'[61]LOCAL CURRENCY'!#REF!</definedName>
    <definedName name="PERIOD7">'[61]LOCAL CURRENCY'!#REF!,'[61]LOCAL CURRENCY'!#REF!</definedName>
    <definedName name="PERIOD8">'[61]LOCAL CURRENCY'!#REF!,'[61]LOCAL CURRENCY'!#REF!</definedName>
    <definedName name="PERIOD9">'[61]LOCAL CURRENCY'!#REF!,'[61]LOCAL CURRENCY'!#REF!</definedName>
    <definedName name="pfmcqrating">'[62]10Q'!#REF!</definedName>
    <definedName name="pfmcqrps">'[62]10Q'!#REF!</definedName>
    <definedName name="pik">#REF!</definedName>
    <definedName name="PJ">'[28]MET INV DETAIL'!$BG$1:$BG$2</definedName>
    <definedName name="PL_Label">[58]Lookup!$B$8</definedName>
    <definedName name="pocfpub">'[62] Corp Fixed'!#REF!</definedName>
    <definedName name="pocqprv">'[62] Credit Quality'!#REF!</definedName>
    <definedName name="pocqprvrp">'[62] Credit Quality'!#REF!</definedName>
    <definedName name="pocqpub">'[62] Credit Quality'!#REF!</definedName>
    <definedName name="pocqrp">'[62] Credit Quality'!#REF!</definedName>
    <definedName name="pofmpub">'[62] Fixed by Maturity Date'!#REF!</definedName>
    <definedName name="pofmrp">'[62] Fixed by Maturity Date'!#REF!</definedName>
    <definedName name="pofspub">'[62]Fixed by Sector '!#REF!</definedName>
    <definedName name="pombspub">'[62] MBS'!#REF!</definedName>
    <definedName name="ppp">#N/A</definedName>
    <definedName name="pqtr">'[6]FAS121 for Met-FCL @ 03-2000'!#REF!</definedName>
    <definedName name="PrefAff">[24]ABD!$A$162:$D$168</definedName>
    <definedName name="PrefUnaff">[24]ABD!$A$151:$D$160</definedName>
    <definedName name="Premium_Adjust_AG_">#REF!</definedName>
    <definedName name="Premium_Adjust_LG_">#REF!</definedName>
    <definedName name="Premium_Adjust_PG_">#REF!</definedName>
    <definedName name="PREMIUM_FY">#REF!</definedName>
    <definedName name="PREMIUM_INCOME">#REF!</definedName>
    <definedName name="PREMIUM_RETAINED">#REF!</definedName>
    <definedName name="prevhold">#REF!</definedName>
    <definedName name="prfmcqrating">'[62]10Q'!#REF!</definedName>
    <definedName name="prfmcqrps">'[62]10Q'!#REF!</definedName>
    <definedName name="printappendA">#REF!</definedName>
    <definedName name="printit">#REF!</definedName>
    <definedName name="PRINTTEST">[25]lists!$G$313</definedName>
    <definedName name="PRIOR">'[6]FAS121 for Met-FCL @ 03-2000'!#REF!</definedName>
    <definedName name="Prior_Morristown_File">#REF!</definedName>
    <definedName name="Prior_Year1">[8]Menu!$B$48</definedName>
    <definedName name="PRIOR1">'[6]FAS121 for Met-FCL @ 03-2000'!#REF!</definedName>
    <definedName name="PriorYear">#REF!</definedName>
    <definedName name="prob">#REF!</definedName>
    <definedName name="PROCEEDS">'[6]FAS121 for Met-FCL @ 03-2000'!#REF!</definedName>
    <definedName name="Product">#REF!</definedName>
    <definedName name="PROFIT__RETAINED">#REF!</definedName>
    <definedName name="PSA">#REF!</definedName>
    <definedName name="pscredit">'[15]Total FM by Credit Quality'!#REF!</definedName>
    <definedName name="pssector">#REF!</definedName>
    <definedName name="PTD_rates">[55]Premium!$H$3:$J$103</definedName>
    <definedName name="PW">#REF!</definedName>
    <definedName name="PY">'[6]FAS121 for Met-FCL @ 03-2000'!#REF!</definedName>
    <definedName name="Q" hidden="1">{"area1",#N/A,FALSE,"1";"area2",#N/A,FALSE,"1";"area3",#N/A,FALSE,"2";"area4",#N/A,FALSE,"3"}</definedName>
    <definedName name="qew">#N/A</definedName>
    <definedName name="QFS_Investments_Filename">#REF!</definedName>
    <definedName name="qq" hidden="1">{"PREMIUMS",#N/A,FALSE,"TITLES";"TIPREMIUMS",#N/A,FALSE,"DEVELOP TAX INC";"PREMIUMS",#N/A,FALSE,"PREMIUMS";"DU",#N/A,FALSE,"D&amp;U";"schedet",#N/A,FALSE,"Sch E"}</definedName>
    <definedName name="qqq">#REF!</definedName>
    <definedName name="qqqq">#N/A</definedName>
    <definedName name="qtdqfs2">'[63]GA IR&amp;Y (37)-delete'!#REF!</definedName>
    <definedName name="qtr1copy">#REF!</definedName>
    <definedName name="qtr1paste">#REF!</definedName>
    <definedName name="qtr2copy">#REF!</definedName>
    <definedName name="qtr2paste">#REF!</definedName>
    <definedName name="QTR2US1">[19]Kuwait!#REF!</definedName>
    <definedName name="QTR2US2">[19]Kuwait!#REF!</definedName>
    <definedName name="QTR2US3">[19]Kuwait!#REF!</definedName>
    <definedName name="qtr3copy">#REF!</definedName>
    <definedName name="qtr3paste">#REF!</definedName>
    <definedName name="QTR3US1">[19]Kuwait!#REF!</definedName>
    <definedName name="QTR3US2">[19]Kuwait!#REF!</definedName>
    <definedName name="QTR3US3">[19]Kuwait!#REF!</definedName>
    <definedName name="qtr4paste">#REF!</definedName>
    <definedName name="QTR4US1">[19]Kuwait!#REF!</definedName>
    <definedName name="QTR4US2">[19]Kuwait!#REF!</definedName>
    <definedName name="QTR4US3">[19]Kuwait!#REF!</definedName>
    <definedName name="QTRSPRTTEST">[25]lists!$G$314</definedName>
    <definedName name="QU" hidden="1">{"QUOTE",#N/A,FALSE,"TITLES";"DEVTAXINC",#N/A,FALSE,"DEVELOP TAX INC";"TAX INC",#N/A,FALSE,"TAX INC";"SCHC",#N/A,FALSE,"Sch C";"sche",#N/A,FALSE,"Sch E";"SCHF",#N/A,FALSE,"Sch F";"SCHG",#N/A,FALSE,"Sch G";"SCHL",#N/A,FALSE,"Sch L-II";"SCHM",#N/A,FALSE,"Sch M";"SCHM3",#N/A,FALSE,"Sch M-3";"STR",#N/A,FALSE,"STR"}</definedName>
    <definedName name="quarter">#REF!</definedName>
    <definedName name="quarter1">#REF!</definedName>
    <definedName name="qwe">#REF!</definedName>
    <definedName name="qweqwe"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RA_Load">[49]RA_S_Invest!#REF!</definedName>
    <definedName name="rahat">#REF!</definedName>
    <definedName name="Rank">[37]Ranking!$A$5:$C$651</definedName>
    <definedName name="RASC"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RATES">[64]Sheet2!#REF!</definedName>
    <definedName name="Rating">'[65]Met Ratings'!$B$6:$C$932</definedName>
    <definedName name="RATIOS">#REF!</definedName>
    <definedName name="RCGQ1">#REF!</definedName>
    <definedName name="RCGQ1a">#REF!</definedName>
    <definedName name="RCGQ1b">#REF!</definedName>
    <definedName name="RCGQ2">#REF!</definedName>
    <definedName name="RCGQ2a">#REF!</definedName>
    <definedName name="RCGQ2b">#REF!</definedName>
    <definedName name="RCGQ3">#REF!</definedName>
    <definedName name="RCGQ3a">#REF!</definedName>
    <definedName name="RCGQ3b">#REF!</definedName>
    <definedName name="RCGQ4">#REF!</definedName>
    <definedName name="RCGQ4a">#REF!</definedName>
    <definedName name="RCGQ4b">#REF!</definedName>
    <definedName name="re" hidden="1">{"SCOR85",#N/A,FALSE,"A";"SWISS91",#N/A,FALSE,"A";"SKG9697",#N/A,FALSE,"A";"SKG98",#N/A,FALSE,"A";"SWISS2000",#N/A,FALSE,"A";"SWISS2002",#N/A,FALSE,"A";"PBSWISS91",#N/A,FALSE,"SWISS91";"SWISS2000WILL",#N/A,FALSE,"SW2000";"REASSIMPL",#N/A,FALSE,"REASS.SIMPL"}</definedName>
    <definedName name="re_op_jv">#REF!</definedName>
    <definedName name="recheck">'[34]Real Estate'!#REF!</definedName>
    <definedName name="Record_Type_Number">#REF!</definedName>
    <definedName name="Record_Type1">#REF!</definedName>
    <definedName name="Record_Type2">#REF!</definedName>
    <definedName name="Record_Type3">#REF!</definedName>
    <definedName name="Record_Type4">#REF!</definedName>
    <definedName name="_xlnm.Recorder">#REF!</definedName>
    <definedName name="Regions">[35]LOOKUP!$A$1:$A$11</definedName>
    <definedName name="Reins">#REF!</definedName>
    <definedName name="Reinsurance_Premium_AG_Inforce_">#REF!</definedName>
    <definedName name="Reinsurance_Premium_LG_Inforce_">#REF!</definedName>
    <definedName name="Reinsurance_Premium_PG_Inforce_">#REF!</definedName>
    <definedName name="reiw">#N/A</definedName>
    <definedName name="ReleaseNotes">#REF!</definedName>
    <definedName name="REN">#REF!</definedName>
    <definedName name="reportdata">#REF!</definedName>
    <definedName name="REPORTDATE">[36]lists!$C$340</definedName>
    <definedName name="ReportLayoutID">'[23]PASTE IN MONTHLY MTR IS HERE'!$V$2</definedName>
    <definedName name="RES" hidden="1">{"RESERVE 1",#N/A,FALSE,"TITLES";"TIRESERVES",#N/A,FALSE,"DEVELOP TAX INC";"RESREC",#N/A,FALSE,"RES REC";"RESERVES",#N/A,FALSE,"RESERVES";"EXH8",#N/A,FALSE,"Exh 8";"LCYA",#N/A,FALSE,"Sch L-IIcya";"LPYA",#N/A,FALSE,"Sch L-IIpya";"EXH9",#N/A,FALSE,"Exh 9";"DU",#N/A,FALSE,"D&amp;U"}</definedName>
    <definedName name="RESV" hidden="1">{"RESERVE 2",#N/A,FALSE,"TITLES";"INPUT",#N/A,FALSE,"INPUT";"TIRESERVES",#N/A,FALSE,"DEVELOP TAX INC";"RESREC",#N/A,FALSE,"RES REC";"RESERVES",#N/A,FALSE,"RESERVES";"RESSUM",#N/A,FALSE,"RESSUM";"EXH8",#N/A,FALSE,"Exh 8";"LCYA",#N/A,FALSE,"Sch L-IIcya";"LCYB",#N/A,FALSE,"Sch L-IIcyb";"LPYA",#N/A,FALSE,"Sch L-IIpya";"LPYB",#N/A,FALSE,"Sch L-IIpyb";"EXH9",#N/A,FALSE,"Exh 9";"EXH5",#N/A,FALSE,"Exh 5";"EXH11",#N/A,FALSE,"Exh 11";"IBNR",#N/A,FALSE,"IBNR";"DU",#N/A,FALSE,"D&amp;U";"SCHC",#N/A,FALSE,"Sch C";"SCHF",#N/A,FALSE,"Sch F";"SCHM3B",#N/A,FALSE,"Sch M-3b";"SCHM14",#N/A,FALSE,"Sch M-14"}</definedName>
    <definedName name="RETAINED_PREMIUM">#REF!</definedName>
    <definedName name="rga">#N/A</definedName>
    <definedName name="RGS">#N/A</definedName>
    <definedName name="RID">#REF!</definedName>
    <definedName name="rngCountry">'[66]Settings &amp; Instructions'!$C$5</definedName>
    <definedName name="rngPeriod">'[35]Settings &amp; Instructions'!$G$36:$G$48</definedName>
    <definedName name="rngProductLookup">[35]Reference!$B$7:$C$22</definedName>
    <definedName name="rngProductTitleLookup">[67]Reference!$C$7:$D$22</definedName>
    <definedName name="rngRegion">[57]Instructions!#REF!</definedName>
    <definedName name="rngRegions">[57]Instructions!$A$33:$A$46</definedName>
    <definedName name="rngUSDProducts">[35]USD!$B$122:$B$137</definedName>
    <definedName name="RootDir">#REF!</definedName>
    <definedName name="RptID">'[23]PASTE IN MONTHLY MTR IS HERE'!#REF!</definedName>
    <definedName name="RptRequestDescr">'[23]PASTE IN MONTHLY MTR IS HERE'!$V$3</definedName>
    <definedName name="rr">#N/A</definedName>
    <definedName name="rrh">#REF!</definedName>
    <definedName name="rrr">#N/A</definedName>
    <definedName name="rrrrr">#N/A</definedName>
    <definedName name="rrrrrr"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rt"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rtyrtyuu"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RunTime">#REF!</definedName>
    <definedName name="S1300S1_CMP">#REF!</definedName>
    <definedName name="S1300S1_CYP">#REF!</definedName>
    <definedName name="S1300S11_CMP">#REF!</definedName>
    <definedName name="S1300S11_CYP">#REF!</definedName>
    <definedName name="S1300S12_CMP">#REF!</definedName>
    <definedName name="S1300S12_CYP">#REF!</definedName>
    <definedName name="S1300S13_CMP">#REF!</definedName>
    <definedName name="S1300S13_CYP">#REF!</definedName>
    <definedName name="S1300S14_CMP">#REF!</definedName>
    <definedName name="S1300S14_CYP">#REF!</definedName>
    <definedName name="S1300S15_CMP">#REF!</definedName>
    <definedName name="S1300S15_CYP">#REF!</definedName>
    <definedName name="SADB">[68]SADB0802!$C$6:$AE$1026</definedName>
    <definedName name="Sales">'[57]RETRIEVE SALES'!$D$1:$Z$65536</definedName>
    <definedName name="SALES1">'[6]FAS121 for Met-FCL @ 03-2000'!#REF!</definedName>
    <definedName name="SalesLOB">'[57]RETRIEVE SALES'!$A$1:$A$65536</definedName>
    <definedName name="SALEST">'[6]FAS121 for Met-FCL @ 03-2000'!#REF!</definedName>
    <definedName name="SaudiULDAC">#REF!</definedName>
    <definedName name="SaudiULURR">#REF!</definedName>
    <definedName name="SCD">#REF!</definedName>
    <definedName name="Scenario">'[13]HFM Dim'!$C$2:$C$7</definedName>
    <definedName name="Sch13_p1of3" hidden="1">{#N/A,#N/A,FALSE,"5-1";#N/A,#N/A,FALSE,"5-2";#N/A,#N/A,FALSE,"5-6";#N/A,#N/A,FALSE,"5-9";#N/A,#N/A,FALSE,"5-15";#N/A,#N/A,FALSE,"5-32";#N/A,#N/A,FALSE,"5-34"}</definedName>
    <definedName name="Sch13_p2of3" hidden="1">{#N/A,#N/A,FALSE,"5-1";#N/A,#N/A,FALSE,"5-2";#N/A,#N/A,FALSE,"5-6";#N/A,#N/A,FALSE,"5-9";#N/A,#N/A,FALSE,"5-15";#N/A,#N/A,FALSE,"5-32";#N/A,#N/A,FALSE,"5-34"}</definedName>
    <definedName name="sch13_p3of3" hidden="1">{#N/A,#N/A,FALSE,"5-1";#N/A,#N/A,FALSE,"5-2";#N/A,#N/A,FALSE,"5-6";#N/A,#N/A,FALSE,"5-9";#N/A,#N/A,FALSE,"5-15";#N/A,#N/A,FALSE,"5-32";#N/A,#N/A,FALSE,"5-34"}</definedName>
    <definedName name="ScopeFldDescr_BU">'[23]PASTE IN MONTHLY MTR IS HERE'!$W$5</definedName>
    <definedName name="ScopeFldDescr_DEPTID">'[23]PASTE IN MONTHLY MTR IS HERE'!$Y$5</definedName>
    <definedName name="ScopeFldDescr_OPERUNIT">'[23]PASTE IN MONTHLY MTR IS HERE'!$X$5</definedName>
    <definedName name="sdfg"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sdfhg">#REF!</definedName>
    <definedName name="sdfqe"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sectorcheck">'[15]FM by Sector'!#REF!</definedName>
    <definedName name="Security_Type">#REF!</definedName>
    <definedName name="SelectedPeriod">[26]Lookup!$B$9</definedName>
    <definedName name="SEP">#REF!</definedName>
    <definedName name="SEP_INF">#REF!</definedName>
    <definedName name="sep06_avg">'[21]FX Rate - Current Month Rates'!$BU$190:$BY$372</definedName>
    <definedName name="sep06_crrnt">'[21]FX Rate - Current Month Rates'!$BU$1:$BY$183</definedName>
    <definedName name="sep07_avg">'[22]FX Rate - Current Month Rates'!$DQ$189:$DU$371</definedName>
    <definedName name="sep07_crrnt">'[22]FX Rate - Current Month Rates'!$DQ$1:$DU$183</definedName>
    <definedName name="SEP1US">[19]Kuwait!#REF!</definedName>
    <definedName name="SEP1USY">[19]Kuwait!#REF!</definedName>
    <definedName name="SEP1Y">#REF!</definedName>
    <definedName name="SEP2US">[19]Kuwait!#REF!</definedName>
    <definedName name="SEP2USY">[19]Kuwait!#REF!</definedName>
    <definedName name="SEP2Y">#REF!</definedName>
    <definedName name="SEP3US">[19]Kuwait!#REF!</definedName>
    <definedName name="SEP3USY">[19]Kuwait!#REF!</definedName>
    <definedName name="SEP3Y">#REF!</definedName>
    <definedName name="SEPARATE_ACCOUNT_NII">#REF!</definedName>
    <definedName name="Separation">[53]Argentina!$G$87:$G$88</definedName>
    <definedName name="sept05_avg">'[39]FX Rate - Current Month Rates'!$A$189:$E$370</definedName>
    <definedName name="sept05_crrnt">'[39]FX Rate - Current Month Rates'!$A$2:$E$166</definedName>
    <definedName name="SERGEY">#REF!</definedName>
    <definedName name="SFD">#REF!</definedName>
    <definedName name="sfg">#N/A</definedName>
    <definedName name="sfh">#N/A</definedName>
    <definedName name="SFV_ASMD_RETRO">#REF!</definedName>
    <definedName name="SFV_FYREN">#REF!</definedName>
    <definedName name="sg">#REF!</definedName>
    <definedName name="SheetName">#REF!</definedName>
    <definedName name="shit">[20]!addsub</definedName>
    <definedName name="sintq4">[12]Inforce!$B$3</definedName>
    <definedName name="SOE">#REF!</definedName>
    <definedName name="spcfpub">'[62] Corp Fixed'!#REF!</definedName>
    <definedName name="spcqprv">'[62] Credit Quality'!#REF!</definedName>
    <definedName name="spcqprvrp">'[62] Credit Quality'!#REF!</definedName>
    <definedName name="spcqpub">'[62] Credit Quality'!#REF!</definedName>
    <definedName name="spcqrp">'[62] Credit Quality'!#REF!</definedName>
    <definedName name="SPEC">#REF!</definedName>
    <definedName name="spfmpub">'[62] Fixed by Maturity Date'!#REF!</definedName>
    <definedName name="spfmrp">'[62] Fixed by Maturity Date'!#REF!</definedName>
    <definedName name="spfspub">'[62]Fixed by Sector '!#REF!</definedName>
    <definedName name="spmbspub">'[62] MBS'!#REF!</definedName>
    <definedName name="SQLExec">#N/A</definedName>
    <definedName name="ssd"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sss">#N/A</definedName>
    <definedName name="sssddddffg"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STAT">'[6]FAS121 for Met-FCL @ 03-2000'!#REF!</definedName>
    <definedName name="STAT_PROFIT__LOSS">#REF!</definedName>
    <definedName name="STATBV">'[6]FAS121 for Met-FCL @ 03-2000'!#REF!</definedName>
    <definedName name="STATDB_INVEST_Filename">#REF!</definedName>
    <definedName name="STATUTORY">#REF!</definedName>
    <definedName name="STBonds">[24]ABD!$A$186:$B$209</definedName>
    <definedName name="STBV">'[6]FAS121 for Met-FCL @ 03-2000'!#REF!</definedName>
    <definedName name="STBV1">'[6]FAS121 for Met-FCL @ 03-2000'!#REF!</definedName>
    <definedName name="stt">#N/A</definedName>
    <definedName name="SUB_TOTAL">#REF!</definedName>
    <definedName name="subnumber">#REF!</definedName>
    <definedName name="Summ">#REF!</definedName>
    <definedName name="summpmu">#REF!</definedName>
    <definedName name="SunLife">#REF!</definedName>
    <definedName name="SURR___MATURITIES">#REF!</definedName>
    <definedName name="SUSA">#REF!</definedName>
    <definedName name="swer"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t" hidden="1">{"FORMREQ",#N/A,FALSE,"TITLES";"INDSUM",#N/A,FALSE,"RESSUM";"OLSUM",#N/A,FALSE,"RESSUM";"GLSUM",#N/A,FALSE,"RESSUM";"GHSUM",#N/A,FALSE,"RESSUM";"EXH9",#N/A,FALSE,"Exh 9";"OASUM",#N/A,FALSE,"RESSUM";"GASUM",#N/A,FALSE,"RESSUM";"PHSUM",#N/A,FALSE,"RESSUM"}</definedName>
    <definedName name="TAAAA">#REF!</definedName>
    <definedName name="TABB">#REF!</definedName>
    <definedName name="TABBB">#REF!</definedName>
    <definedName name="TABBBB">#REF!</definedName>
    <definedName name="Table1">#REF!</definedName>
    <definedName name="Table2">#REF!</definedName>
    <definedName name="Table3">#REF!</definedName>
    <definedName name="tafile">#REF!</definedName>
    <definedName name="Tani">#N/A</definedName>
    <definedName name="Tax_Rate">[69]Inputs!$B$68</definedName>
    <definedName name="Terminated_Contract_AG_">#REF!</definedName>
    <definedName name="Terminated_Contract_LG_">#REF!</definedName>
    <definedName name="Terminated_Contract_PG_">#REF!</definedName>
    <definedName name="test1">[70]Maturity!#REF!</definedName>
    <definedName name="TEST6YR">[25]lists!$G$316</definedName>
    <definedName name="TextRefCopyRangeCount" hidden="1">1</definedName>
    <definedName name="TF">'[28]MET INV DETAIL'!$BH$1:$BH$2</definedName>
    <definedName name="tgs">#N/A</definedName>
    <definedName name="TimeStamp">#REF!</definedName>
    <definedName name="title">#REF!</definedName>
    <definedName name="TJ">'[28]MET INV DETAIL'!$AZ$1:$AZ$2</definedName>
    <definedName name="TM">'[28]MET INV DETAIL'!$BB$1:$BB$2</definedName>
    <definedName name="TMSTP">#REF!</definedName>
    <definedName name="tnl">'[28]MET INV DETAIL'!$BE$1:$BE$2</definedName>
    <definedName name="TOT" hidden="1">{"TOTAL",#N/A,FALSE,"TITLES";#N/A,#N/A,FALSE,"INDEX";"INPUT",#N/A,FALSE,"INPUT";"DEVTAXINC",#N/A,FALSE,"DEVELOP TAX INC";"RESREC",#N/A,FALSE,"RES REC";"RESERVES",#N/A,FALSE,"RESERVES";"RESSUM",#N/A,FALSE,"RESSUM";"EXH5",#N/A,FALSE,"Exh 5";"EXH8",#N/A,FALSE,"Exh 8";"IBNR",#N/A,FALSE,"IBNR";"DU",#N/A,FALSE,"D&amp;U";"EXH9",#N/A,FALSE,"Exh 9";"EXH11",#N/A,FALSE,"Exh 11";"LCYA",#N/A,FALSE,"Sch L-IIcya";"LCYB",#N/A,FALSE,"Sch L-IIcyb";"LPYA",#N/A,FALSE,"Sch L-IIpya";"LPYB",#N/A,FALSE,"Sch L-IIpyb";"SCHL",#N/A,FALSE,"Sch L-II";"STR",#N/A,FALSE,"STR";"RESAMORT",#N/A,FALSE,"10%RES";"PREMIUMS",#N/A,FALSE,"PREMIUMS";"DIVANAL",#N/A,FALSE,"DIV ANAL";"TAX INC",#N/A,FALSE,"TAX INC";"SCHC",#N/A,FALSE,"Sch C";"SCHEDET",#N/A,FALSE,"Sch E";"SCHFDET",#N/A,FALSE,"Sch F";"SCHG",#N/A,FALSE,"Sch G";"CYDAC",#N/A,FALSE,"CYDAC";"SCHM",#N/A,FALSE,"Sch M";"SCHM3",#N/A,FALSE,"Sch M-3";"SCHM3B",#N/A,FALSE,"Sch M-3b";"SCHM14",#N/A,FALSE,"Sch M-14";#N/A,#N/A,FALSE,"MVMKUP1";"SARESANL",#N/A,FALSE,"SARESANL"}</definedName>
    <definedName name="Total">'[71]Holdings - a'!$W$5:$AB$46</definedName>
    <definedName name="TOTAL_ACQ._EXP.">#REF!</definedName>
    <definedName name="TOTAL_BENEFITS">#REF!</definedName>
    <definedName name="TOTAL_BENEFITS_RESERVES">#REF!</definedName>
    <definedName name="TOTAL_DEDUCTIONS">#REF!</definedName>
    <definedName name="TOTAL_DIRECT_PREMIUMS">#REF!</definedName>
    <definedName name="TOTAL_GAAP_ADJUST.">#REF!</definedName>
    <definedName name="TOTAL_INCOME">#REF!</definedName>
    <definedName name="TotalCustom2">#REF!</definedName>
    <definedName name="TotalCustom4">#REF!</definedName>
    <definedName name="TT">'[28]MET INV DETAIL'!$BC$1:$BC$2</definedName>
    <definedName name="ttree"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ttt">#N/A</definedName>
    <definedName name="ttttt"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ttyyyh">#N/A</definedName>
    <definedName name="uiouiou"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UnivLife_load">[35]UL!#REF!</definedName>
    <definedName name="unknown" hidden="1">{#N/A,#N/A,TRUE,"DEC 31 96";#N/A,#N/A,TRUE,"1ST QTR";#N/A,#N/A,TRUE,"MAR 31 97";#N/A,#N/A,TRUE,"APRIL";#N/A,#N/A,TRUE,"APR 30 97"}</definedName>
    <definedName name="UNKNOWN_LINK" hidden="1">{#N/A,#N/A,TRUE,"DEC 31 96";#N/A,#N/A,TRUE,"1ST QTR";#N/A,#N/A,TRUE,"MAR 31 97";#N/A,#N/A,TRUE,"APRIL";#N/A,#N/A,TRUE,"APR 30 97"}</definedName>
    <definedName name="UNKONWN" hidden="1">{#N/A,#N/A,TRUE,"DEC 31 96";#N/A,#N/A,TRUE,"1ST QTR";#N/A,#N/A,TRUE,"MAR 31 97";#N/A,#N/A,TRUE,"APRIL";#N/A,#N/A,TRUE,"APR 30 97"}</definedName>
    <definedName name="uoulj.j"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upsProjection">#REF!</definedName>
    <definedName name="urfile">#REF!</definedName>
    <definedName name="US">#REF!</definedName>
    <definedName name="USAA_CURMNTH">#REF!</definedName>
    <definedName name="USAA_JV">#REF!</definedName>
    <definedName name="uu" hidden="1">{"parta",#N/A,FALSE,"94STATE";"partb",#N/A,FALSE,"94STATE"}</definedName>
    <definedName name="VA_GMXB">[38]VA_JPY_SOP031!$D$8:$AN$88</definedName>
    <definedName name="valdateq4">[12]Inforce!$B$2</definedName>
    <definedName name="Value">'[13]HFM Dim'!$E$2:$E$96</definedName>
    <definedName name="VALUES">'[6]FAS121 for Met-FCL @ 03-2000'!#REF!</definedName>
    <definedName name="VAR">#REF!</definedName>
    <definedName name="VarAnnuity_Load">[49]VarAnnuity!#REF!</definedName>
    <definedName name="VarLife_Load">[49]VarLife!#REF!</definedName>
    <definedName name="Venezuela">#REF!</definedName>
    <definedName name="Version_Number">#REF!</definedName>
    <definedName name="Version1">#REF!</definedName>
    <definedName name="Version2">#REF!</definedName>
    <definedName name="Version3">#REF!</definedName>
    <definedName name="VersionStamp">#REF!</definedName>
    <definedName name="View">'[13]HFM Dim'!$D$2:$D$5</definedName>
    <definedName name="VOUCHER">#REF!</definedName>
    <definedName name="vvv">#N/A</definedName>
    <definedName name="W" hidden="1">{"FORM",#N/A,FALSE,"TITLES";"INFO",#N/A,FALSE,"8390";"RESSUM",#N/A,FALSE,"RESSUM";"CAN RESSUM",#N/A,FALSE,"CAN RESSUM";"DEVTAXINC",#N/A,FALSE,"DEVELOP TAX INC";"SCHC",#N/A,FALSE,"Sch C";"SCHF",#N/A,FALSE,"Sch F"}</definedName>
    <definedName name="wd">#REF!</definedName>
    <definedName name="WDIVER_CURMNTH">#REF!</definedName>
    <definedName name="WDIVER_JV">#REF!</definedName>
    <definedName name="WDIVER_PRIORM">#REF!</definedName>
    <definedName name="weoru">#N/A</definedName>
    <definedName name="wetterte"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wetweq"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WIRE" hidden="1">{#N/A,#N/A,FALSE,"Form 868"}</definedName>
    <definedName name="WR" hidden="1">{"FORMREQ",#N/A,FALSE,"TITLES";"INDSUM",#N/A,FALSE,"RESSUM";"OLSUM",#N/A,FALSE,"RESSUM";"GLSUM",#N/A,FALSE,"RESSUM";"GHSUM",#N/A,FALSE,"RESSUM";"EXH9",#N/A,FALSE,"Exh 9";"OASUM",#N/A,FALSE,"RESSUM";"GASUM",#N/A,FALSE,"RESSUM";"PHSUM",#N/A,FALSE,"RESSUM"}</definedName>
    <definedName name="writedown">#REF!</definedName>
    <definedName name="wrn.???????????." hidden="1">{#N/A,#N/A,FALSE,"5-1";#N/A,#N/A,FALSE,"5-2";#N/A,#N/A,FALSE,"5-6";#N/A,#N/A,FALSE,"5-9";#N/A,#N/A,FALSE,"5-15";#N/A,#N/A,FALSE,"5-32";#N/A,#N/A,FALSE,"5-34"}</definedName>
    <definedName name="wrn.1042._.13307." hidden="1">{#N/A,#N/A,FALSE,"1042 13307"}</definedName>
    <definedName name="wrn.8390." hidden="1">{"FORM",#N/A,FALSE,"TITLES";"INFO",#N/A,FALSE,"8390";"RESSUM",#N/A,FALSE,"RESSUM";"CAN RESSUM",#N/A,FALSE,"CAN RESSUM";"DEVTAXINC",#N/A,FALSE,"DEVELOP TAX INC";"SCHC",#N/A,FALSE,"Sch C";"SCHF",#N/A,FALSE,"Sch F"}</definedName>
    <definedName name="wrn.8390REQ." hidden="1">{"FORMREQ",#N/A,FALSE,"TITLES";"INDSUM",#N/A,FALSE,"RESSUM";"OLSUM",#N/A,FALSE,"RESSUM";"GLSUM",#N/A,FALSE,"RESSUM";"GHSUM",#N/A,FALSE,"RESSUM";"EXH9",#N/A,FALSE,"Exh 9";"OASUM",#N/A,FALSE,"RESSUM";"GASUM",#N/A,FALSE,"RESSUM";"PHSUM",#N/A,FALSE,"RESSUM"}</definedName>
    <definedName name="wrn.941._.13307." hidden="1">{#N/A,#N/A,FALSE,"941 13307"}</definedName>
    <definedName name="wrn.941Wire." hidden="1">{#N/A,#N/A,FALSE,"941 Wire"}</definedName>
    <definedName name="wrn.941wire.a" hidden="1">{#N/A,#N/A,FALSE,"941 Wire"}</definedName>
    <definedName name="wrn.945._.13307." hidden="1">{#N/A,#N/A,FALSE,"945 13307";#N/A,#N/A,FALSE,"945 13307"}</definedName>
    <definedName name="wrn.945Wire." hidden="1">{#N/A,#N/A,FALSE,"945 Wire";#N/A,#N/A,FALSE,"945 Wire"}</definedName>
    <definedName name="wrn.ASSUMED." hidden="1">{#N/A,#N/A,TRUE,"DEC 31 96";#N/A,#N/A,TRUE,"1ST QTR";#N/A,#N/A,TRUE,"MAR 31 97";#N/A,#N/A,TRUE,"APRIL";#N/A,#N/A,TRUE,"APR 30 97"}</definedName>
    <definedName name="wrn.COMPLETE._.SUMMARY." hidden="1">{"ANALEST",#N/A,TRUE,"ANALEST";"MATHEST",#N/A,TRUE,"MATHEST";"INPUT",#N/A,TRUE,"FED INPUTS";"PAYSUM",#N/A,TRUE,"PAYSUM";"NYINPUTS",#N/A,TRUE,"NY INPUTS";"CYNYSUM",#N/A,TRUE,"NY OUTPUTS";"NYCYPAY",#N/A,TRUE,"NYCYPAY";"cymodel",#N/A,TRUE,"NYMODEL";"cymodeloi",#N/A,TRUE,"NYMODEL";"CYNYINC",#N/A,TRUE,"NYINC";"PYNYSUM",#N/A,TRUE,"NY OUTPUTS";"NYPYPAY",#N/A,TRUE,"NYPYPAY";"pymodel",#N/A,TRUE,"NYMODEL";"pymodeloi",#N/A,TRUE,"NYMODEL";"PYNYINC",#N/A,TRUE,"NYINC";"NYPREMFACT",#N/A,TRUE,"NYFACT";"NYCOMPFACT",#N/A,TRUE,"NYFACT";"FLINPUTS",#N/A,TRUE,"FLA INPUTS";"FLCYSUM",#N/A,TRUE,"FLA OUTPUTS";"FLCYPAY",#N/A,TRUE,"FLCYPAY";"cyflacalc",#N/A,TRUE,"FLACALC";"FLPYSUM",#N/A,TRUE,"FLA OUTPUTS";"FLPYPAY",#N/A,TRUE,"FLPYPAY";"pyflacalc",#N/A,TRUE,"FLACALC";"MICHIGAN",#N/A,TRUE,"MICHIGAN";"MICHPAY",#N/A,TRUE,"MICHPAY";"MINNESOTA",#N/A,TRUE,"MINNESOTA";"MINNPAY",#N/A,TRUE,"MINNPAY";"NEBRASKA",#N/A,TRUE,"NEBRASKA";"APPORT",#N/A,TRUE,"APPORT"}</definedName>
    <definedName name="wrn.DAC." hidden="1">{"DAC",#N/A,FALSE,"TITLES";"CYINPUT",#N/A,FALSE,"INPUT";"SCHG",#N/A,FALSE,"Sch G";"CYDAC",#N/A,FALSE,"CYDAC";"DAC92",#N/A,FALSE,"DAC92";"DAC91",#N/A,FALSE,"DAC91";"DAC90",#N/A,FALSE,"DAC90"}</definedName>
    <definedName name="wrn.DAC._.SUMMARY." hidden="1">{"Horizon",#N/A,FALSE,"HOR94Q4"}</definedName>
    <definedName name="wrn.FIRST._.GEN._.TR." hidden="1">{#N/A,#N/A,FALSE,"FIRST GEN"}</definedName>
    <definedName name="wrn.Form._.13307." hidden="1">{#N/A,#N/A,FALSE,"941 13307"}</definedName>
    <definedName name="wrn.Form._.868." hidden="1">{#N/A,#N/A,FALSE,"Form 868"}</definedName>
    <definedName name="wrn.GAAP." hidden="1">{"GAAP1",#N/A,FALSE,"D";"GAAP2",#N/A,FALSE,"D";"GAAP3",#N/A,FALSE,"D";"GAAP4",#N/A,FALSE,"D"}</definedName>
    <definedName name="wrn.impresion._.1." hidden="1">{"maq y eq",#N/A,TRUE,"Maq y Eq";"rodados",#N/A,TRUE,"Rodados"}</definedName>
    <definedName name="wrn.INPUT." hidden="1">{"INPUT",#N/A,FALSE,"INPUT"}</definedName>
    <definedName name="wrn.MET._.CAS._.TR." hidden="1">{#N/A,#N/A,FALSE,"MET CAS "}</definedName>
    <definedName name="wrn.MET._.GEN._.TR." hidden="1">{#N/A,#N/A,FALSE,"MET GEN "}</definedName>
    <definedName name="wrn.MET._.GRP._.TR." hidden="1">{#N/A,#N/A,FALSE,"MET GRP P&amp;C"}</definedName>
    <definedName name="wrn.MET._.LLOYDS._.TR." hidden="1">{#N/A,#N/A,FALSE,"MET LLOYDS CO"}</definedName>
    <definedName name="wrn.miacqtr." hidden="1">{"area1",#N/A,FALSE,"1";"area2",#N/A,FALSE,"1";"area3",#N/A,FALSE,"2";"area4",#N/A,FALSE,"3"}</definedName>
    <definedName name="wrn.Monthly._.Report."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wrn.MPCTR." hidden="1">{#N/A,#N/A,FALSE,"MPC"}</definedName>
    <definedName name="wrn.MSI." hidden="1">{"INDEX",#N/A,FALSE,"INDEX";"DEVTAXINC",#N/A,FALSE,"DEVTAXINC";"TAX INC",#N/A,FALSE,"TAX INC";"SCH C",#N/A,FALSE,"SCH C";"SCH E",#N/A,FALSE,"SCH E";"SCH F1",#N/A,FALSE,"SCH F(1)";"SCH F10A",#N/A,FALSE,"SCH F10A";"SCH F2",#N/A,FALSE,"SCH F(2)";"SCH G",#N/A,FALSE,"Sch G";"SCH L",#N/A,FALSE,"SCH L";"SCH L1231",#N/A,FALSE,"SCH L12-31";"SCH L11",#N/A,FALSE,"SCH L1-1";"SCH M",#N/A,FALSE,"SCH M";"SEC807 1231",#N/A,FALSE,"807 12-31";"SEC807 11",#N/A,FALSE,"807 1-1";"IBNR",#N/A,FALSE,"IBNR";"REQINT",#N/A,FALSE,"REQINT";"RESSTR",#N/A,FALSE,"RESSTR";"INPUT 11",#N/A,FALSE,"INPUT";"INPUT 1231",#N/A,FALSE,"INPUT"}</definedName>
    <definedName name="wrn.ordinary." hidden="1">{"compta1",#N/A,FALSE,"E";"compta2",#N/A,FALSE,"E";"compta3",#N/A,FALSE,"E";"GB",#N/A,FALSE,"A";"GBDOC1",#N/A,FALSE,"A";"GBDOC2",#N/A,FALSE,"A";"MM",#N/A,FALSE,"B";"MMDOC1",#N/A,FALSE,"B";"MMDOC2",#N/A,FALSE,"B";"COFI",#N/A,FALSE,"C";"COFIDOC1",#N/A,FALSE,"C";"COFIDOC2",#N/A,FALSE,"C";"PA",#N/A,FALSE,"PA";"PADOC1",#N/A,FALSE,"PA";"PADOC2",#N/A,FALSE,"PA";"INTLEG",#N/A,FALSE,"G";"GBNEW",#N/A,FALSE,"O";"GBNEWDOC1",#N/A,FALSE,"O";"GBNEWDOC2",#N/A,FALSE,"O";"SCOR85",#N/A,FALSE,"A";"SWISS91",#N/A,FALSE,"A";"SKG9697",#N/A,FALSE,"A";"SKG98",#N/A,FALSE,"A";"SWISS2000",#N/A,FALSE,"A";"SWISS2002",#N/A,FALSE,"A";"swiss2000cp",#N/A,FALSE,"SW2000";"swiss2002cp",#N/A,FALSE,"SW2002";"SWISS2000WILL",#N/A,FALSE,"SW2000";"PBSWISS91",#N/A,FALSE,"SWISS91";"REASSIMPL",#N/A,FALSE,"REASS.SIMPL";"GAAP1",#N/A,FALSE,"D";"GAAP2",#N/A,FALSE,"D";"GAAP3",#N/A,FALSE,"D";"GAAP4",#N/A,FALSE,"D";"comparbud",#N/A,FALSE,"A"}</definedName>
    <definedName name="wrn.PREMIUMS." hidden="1">{"PREMIUMS",#N/A,FALSE,"TITLES";"TIPREMIUMS",#N/A,FALSE,"DEVELOP TAX INC";"PREMIUMS",#N/A,FALSE,"PREMIUMS";"DU",#N/A,FALSE,"D&amp;U";"schedet",#N/A,FALSE,"Sch E"}</definedName>
    <definedName name="wrn.QUOTE." hidden="1">{"QUOTE",#N/A,FALSE,"TITLES";"DEVTAXINC",#N/A,FALSE,"DEVELOP TAX INC";"TAX INC",#N/A,FALSE,"TAX INC";"SCHC",#N/A,FALSE,"Sch C";"sche",#N/A,FALSE,"Sch E";"SCHF",#N/A,FALSE,"Sch F";"SCHG",#N/A,FALSE,"Sch G";"SCHL",#N/A,FALSE,"Sch L-II";"SCHM",#N/A,FALSE,"Sch M";"SCHM3",#N/A,FALSE,"Sch M-3";"STR",#N/A,FALSE,"STR"}</definedName>
    <definedName name="wrn.REASS." hidden="1">{"SCOR85",#N/A,FALSE,"A";"SWISS91",#N/A,FALSE,"A";"SKG9697",#N/A,FALSE,"A";"SKG98",#N/A,FALSE,"A";"SWISS2000",#N/A,FALSE,"A";"SWISS2002",#N/A,FALSE,"A";"PBSWISS91",#N/A,FALSE,"SWISS91";"SWISS2000WILL",#N/A,FALSE,"SW2000";"REASSIMPL",#N/A,FALSE,"REASS.SIMPL"}</definedName>
    <definedName name="wrn.REASS_12M." hidden="1">{"SCOR_12M",#N/A,FALSE,"A";"SWISS91_12M",#N/A,FALSE,"A";"SKG9697_12M",#N/A,FALSE,"A";"SKG98_12M",#N/A,FALSE,"A";"SW2000_12M",#N/A,FALSE,"A";"SW2002_12M",#N/A,FALSE,"A"}</definedName>
    <definedName name="wrn.RESERVE._.1." hidden="1">{"RESERVE 1",#N/A,FALSE,"TITLES";"TIRESERVES",#N/A,FALSE,"DEVELOP TAX INC";"RESREC",#N/A,FALSE,"RES REC";"RESERVES",#N/A,FALSE,"RESERVES";"EXH8",#N/A,FALSE,"Exh 8";"LCYA",#N/A,FALSE,"Sch L-IIcya";"LPYA",#N/A,FALSE,"Sch L-IIpya";"EXH9",#N/A,FALSE,"Exh 9";"DU",#N/A,FALSE,"D&amp;U"}</definedName>
    <definedName name="wrn.RESERVE._.2." hidden="1">{"RESERVE 2",#N/A,FALSE,"TITLES";"INPUT",#N/A,FALSE,"INPUT";"TIRESERVES",#N/A,FALSE,"DEVELOP TAX INC";"RESREC",#N/A,FALSE,"RES REC";"RESERVES",#N/A,FALSE,"RESERVES";"RESSUM",#N/A,FALSE,"RESSUM";"EXH8",#N/A,FALSE,"Exh 8";"LCYA",#N/A,FALSE,"Sch L-IIcya";"LCYB",#N/A,FALSE,"Sch L-IIcyb";"LPYA",#N/A,FALSE,"Sch L-IIpya";"LPYB",#N/A,FALSE,"Sch L-IIpyb";"EXH9",#N/A,FALSE,"Exh 9";"EXH5",#N/A,FALSE,"Exh 5";"EXH11",#N/A,FALSE,"Exh 11";"IBNR",#N/A,FALSE,"IBNR";"DU",#N/A,FALSE,"D&amp;U";"SCHC",#N/A,FALSE,"Sch C";"SCHF",#N/A,FALSE,"Sch F";"SCHM3B",#N/A,FALSE,"Sch M-3b";"SCHM14",#N/A,FALSE,"Sch M-14"}</definedName>
    <definedName name="wrn.statestreet." hidden="1">{"parta",#N/A,FALSE,"94STATE";"partb",#N/A,FALSE,"94STATE"}</definedName>
    <definedName name="wrn.Tax._.Fin._.Mgt." hidden="1">{"Index",#N/A,FALSE,"Index";"DevTaxInc",#N/A,FALSE,"DevTaxInc";"TaxInc",#N/A,FALSE,"TaxInc";"TaxIncL1",#N/A,FALSE,"TaxIncL1";"ResRec",#N/A,FALSE,"ResRec";"SchC",#N/A,FALSE,"SchC";"SchE",#N/A,FALSE,"SchE";"SchF1",#N/A,FALSE,"SchF(1)";"SchF10A",#N/A,FALSE,"SchF10A";"Exh8",#N/A,FALSE,"Exh8";"SchF2",#N/A,FALSE,"SchF(2)";"Sch G",#N/A,FALSE,"Sch G";"SchL",#N/A,FALSE,"SchL";"SchL 1231",#N/A,FALSE,"SchL12-31";"SchL 11",#N/A,FALSE,"SchL1-1";"SchM",#N/A,FALSE,"SchM";"Rsvr 807 1231",#N/A,FALSE,"807 12-31";"Rsvr 807 11",#N/A,FALSE,"807 1-1";"IBNR",#N/A,FALSE,"IBNR";"D and U",#N/A,FALSE,"D&amp;U";"ReqInt",#N/A,FALSE,"ReqInt";"ResStr",#N/A,FALSE,"ResStr";"Input 11",#N/A,FALSE,"Input";"Input 1231",#N/A,FALSE,"Input";"ResSum",#N/A,FALSE,"ResSum"}</definedName>
    <definedName name="wrn.TOTAL." hidden="1">{"TOTAL",#N/A,FALSE,"TITLES";#N/A,#N/A,FALSE,"INDEX";"INPUT",#N/A,FALSE,"INPUT";"DEVTAXINC",#N/A,FALSE,"DEVELOP TAX INC";"RESREC",#N/A,FALSE,"RES REC";"RESERVES",#N/A,FALSE,"RESERVES";"RESSUM",#N/A,FALSE,"RESSUM";"EXH5",#N/A,FALSE,"Exh 5";"EXH8",#N/A,FALSE,"Exh 8";"IBNR",#N/A,FALSE,"IBNR";"DU",#N/A,FALSE,"D&amp;U";"EXH9",#N/A,FALSE,"Exh 9";"EXH11",#N/A,FALSE,"Exh 11";"LCYA",#N/A,FALSE,"Sch L-IIcya";"LCYB",#N/A,FALSE,"Sch L-IIcyb";"LPYA",#N/A,FALSE,"Sch L-IIpya";"LPYB",#N/A,FALSE,"Sch L-IIpyb";"SCHL",#N/A,FALSE,"Sch L-II";"STR",#N/A,FALSE,"STR";"RESAMORT",#N/A,FALSE,"10%RES";"PREMIUMS",#N/A,FALSE,"PREMIUMS";"DIVANAL",#N/A,FALSE,"DIV ANAL";"TAX INC",#N/A,FALSE,"TAX INC";"SCHC",#N/A,FALSE,"Sch C";"SCHEDET",#N/A,FALSE,"Sch E";"SCHFDET",#N/A,FALSE,"Sch F";"SCHG",#N/A,FALSE,"Sch G";"CYDAC",#N/A,FALSE,"CYDAC";"SCHM",#N/A,FALSE,"Sch M";"SCHM3",#N/A,FALSE,"Sch M-3";"SCHM3B",#N/A,FALSE,"Sch M-3b";"SCHM14",#N/A,FALSE,"Sch M-14";#N/A,#N/A,FALSE,"MVMKUP1";"SARESANL",#N/A,FALSE,"SARESANL"}</definedName>
    <definedName name="wrn.千代田地価調査収益価格." hidden="1">{#N/A,#N/A,FALSE,"5-1";#N/A,#N/A,FALSE,"5-2";#N/A,#N/A,FALSE,"5-6";#N/A,#N/A,FALSE,"5-9";#N/A,#N/A,FALSE,"5-15";#N/A,#N/A,FALSE,"5-32";#N/A,#N/A,FALSE,"5-34"}</definedName>
    <definedName name="ww">#N/A</definedName>
    <definedName name="wwwwww"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x" hidden="1">{"area1",#N/A,FALSE,"1";"area2",#N/A,FALSE,"1";"area3",#N/A,FALSE,"2";"area4",#N/A,FALSE,"3"}</definedName>
    <definedName name="XDO_?A?">#REF!</definedName>
    <definedName name="XDO_?ACCOUNT?">#REF!</definedName>
    <definedName name="XDO_?ACCOUNT_TYPE?">#REF!</definedName>
    <definedName name="XDO_?ACCOUNTING_OWNER?">#REF!</definedName>
    <definedName name="XDO_?ACCT?">#REF!</definedName>
    <definedName name="XDO_?ACCT_DESC?">#REF!</definedName>
    <definedName name="XDO_?ACCT_RECONCILER?">#REF!</definedName>
    <definedName name="XDO_?ACCTDESC?">#REF!</definedName>
    <definedName name="XDO_?AFFIL?">#REF!</definedName>
    <definedName name="XDO_?AFFILIATE?">#REF!</definedName>
    <definedName name="XDO_?AFFILIATE_INTRA2?">#REF!</definedName>
    <definedName name="XDO_?BALANCE_FWD_SW?">#REF!</definedName>
    <definedName name="XDO_?BEGBAL?">#REF!</definedName>
    <definedName name="XDO_?BSCENDBAL?">'[72]BSC Certification'!$I$7:$I$707</definedName>
    <definedName name="XDO_?BSCEXP?">'[72]BSC Certification'!$P$7:$P$707</definedName>
    <definedName name="XDO_?BSCREC?">'[72]BSC Certification'!$N$7:$N$707</definedName>
    <definedName name="XDO_?BSCUME?">'[72]BSC Certification'!$O$7:$O$707</definedName>
    <definedName name="XDO_?CURR?">#REF!</definedName>
    <definedName name="XDO_?CURRBAL?">#REF!</definedName>
    <definedName name="XDO_?DEPTID?">#REF!</definedName>
    <definedName name="XDO_?DESCR?">#REF!</definedName>
    <definedName name="XDO_?DESCRIPTION?">#REF!</definedName>
    <definedName name="XDO_?DESCRSHORT?">#REF!</definedName>
    <definedName name="XDO_?EFF_DATE?">'[73]GDI Trans Table'!#REF!</definedName>
    <definedName name="XDO_?EFF_STATUS?">#REF!</definedName>
    <definedName name="XDO_?EFFDT?">#REF!</definedName>
    <definedName name="XDO_?EFFECTIVE_DATE?">#REF!</definedName>
    <definedName name="XDO_?EFFSTATUS?">#REF!</definedName>
    <definedName name="XDO_?ENDBAL?">'[74]TB Rec'!$I$7:$I$686</definedName>
    <definedName name="XDO_?GAAP_PAR_ACCT?">#REF!</definedName>
    <definedName name="XDO_?GAAP_PAR_ACCT_DESC?">#REF!</definedName>
    <definedName name="XDO_?GAAPPARACCT?">#REF!</definedName>
    <definedName name="XDO_?GAAPPARACCTDESC?">#REF!</definedName>
    <definedName name="XDO_?HFM_PAR_ACCOUNT?">#REF!</definedName>
    <definedName name="XDO_?HFM_PAR_ACCT_DESC?">#REF!</definedName>
    <definedName name="XDO_?HFMPARACCOUNT?">#REF!</definedName>
    <definedName name="XDO_?HFMPARACCTDESC?">#REF!</definedName>
    <definedName name="XDO_?LAST_UPDATED?">#REF!</definedName>
    <definedName name="XDO_?LEDGER?">#REF!</definedName>
    <definedName name="XDO_?LOCTB?">'[74]TB Rec'!$K$7:$K$686</definedName>
    <definedName name="XDO_?LONG_DESCRIPTION?">#REF!</definedName>
    <definedName name="XDO_?ML_ALICO_ACCT?">#REF!</definedName>
    <definedName name="XDO_?ML_ALICO_DEPTID?">#REF!</definedName>
    <definedName name="XDO_?ML_ALICO_PRDCT?">#REF!</definedName>
    <definedName name="XDO_?ML_ALICO_REINS?">#REF!</definedName>
    <definedName name="XDO_?ML_TRN_BACK_FLAG?">#REF!</definedName>
    <definedName name="XDO_?PRMPERIOD?">#REF!</definedName>
    <definedName name="XDO_?PRMYEAR?">#REF!</definedName>
    <definedName name="XDO_?PROD?">#REF!</definedName>
    <definedName name="XDO_?PRODUCT?">#REF!</definedName>
    <definedName name="XDO_?PROPPARACCT?">#REF!</definedName>
    <definedName name="XDO_?PROPPARACCTDESC?">#REF!</definedName>
    <definedName name="XDO_?RECBU?">#REF!</definedName>
    <definedName name="XDO_?RECLEDGER?">#REF!</definedName>
    <definedName name="XDO_?RECONPARACCT?">#REF!</definedName>
    <definedName name="XDO_?RECONPARACCT_DESC?">#REF!</definedName>
    <definedName name="XDO_?RUNDATE?">#REF!</definedName>
    <definedName name="XDO_?SEPARATEPARACCT?">#REF!</definedName>
    <definedName name="XDO_?SEPARATEPARACCTDESC?">#REF!</definedName>
    <definedName name="XDO_?SETID?">#REF!</definedName>
    <definedName name="XDO_?SHORT_DESCR?">#REF!</definedName>
    <definedName name="XDO_?SOURCE?">'[73]GDI Trans Table'!#REF!</definedName>
    <definedName name="XDO_?STAT_PAR_ACCT?">#REF!</definedName>
    <definedName name="XDO_?STAT_PAR_ACCT_DESC?">#REF!</definedName>
    <definedName name="XDO_?STATISTICS_ACCOUNT?">#REF!</definedName>
    <definedName name="XDO_?STATPARACCT?">#REF!</definedName>
    <definedName name="XDO_?STATPARACCTDESC?">#REF!</definedName>
    <definedName name="XDO_?STATUS?">'[73]GDI Trans Table'!#REF!</definedName>
    <definedName name="XDO_?UNIT_OF_MEASURE?">#REF!</definedName>
    <definedName name="XDO_?VARIANCE?">'[74]TB Rec'!$L$7:$L$686</definedName>
    <definedName name="XDO_GROUP_?BAL?">#REF!</definedName>
    <definedName name="XDO_GROUP_?G_1?">#REF!</definedName>
    <definedName name="XDO_GROUP_?G_2?">#REF!</definedName>
    <definedName name="XDO_GROUP_?G_TRANS?">#REF!</definedName>
    <definedName name="XDO_GROUP_?GCUR?">#REF!</definedName>
    <definedName name="XDO_GROUP_?ROW?">#REF!</definedName>
    <definedName name="XRefColumnsCount" hidden="1">2</definedName>
    <definedName name="XRefCopyRangeCount" hidden="1">1</definedName>
    <definedName name="XRefPasteRangeCount" hidden="1">1</definedName>
    <definedName name="YB">#REF!</definedName>
    <definedName name="yd">#N/A</definedName>
    <definedName name="Year">#REF!</definedName>
    <definedName name="yiy"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YTD0899">#REF!</definedName>
    <definedName name="YTD1099">#REF!</definedName>
    <definedName name="ytd1copy">#REF!</definedName>
    <definedName name="ytd1paste">#REF!</definedName>
    <definedName name="ytd2copy">#REF!</definedName>
    <definedName name="ytd2paste">#REF!</definedName>
    <definedName name="ytd3copy">#REF!</definedName>
    <definedName name="ytd3paste">#REF!</definedName>
    <definedName name="ytd4paste">#REF!</definedName>
    <definedName name="YTDCalcStamp">#REF!</definedName>
    <definedName name="ytdcurrent">#REF!</definedName>
    <definedName name="ytdcurrent2">#REF!</definedName>
    <definedName name="YTDNIIQ1">#REF!</definedName>
    <definedName name="YTDNIIQ1a">#REF!</definedName>
    <definedName name="YTDNIIQ2">#REF!</definedName>
    <definedName name="YTDNIIQ2a">#REF!</definedName>
    <definedName name="YTDNIIQ3">#REF!</definedName>
    <definedName name="YTDNIIQ3a">#REF!</definedName>
    <definedName name="YTDNIIQ4">#REF!</definedName>
    <definedName name="YTDNIIQ4a">#REF!</definedName>
    <definedName name="ytdqfs1">'[75]GA IR&amp;Y YTD (37)'!#REF!</definedName>
    <definedName name="ytdqfs2">#REF!</definedName>
    <definedName name="ytdqfs3">'[75]GA IR&amp;Y YTD (37)'!#REF!</definedName>
    <definedName name="ytdqfs4">#REF!</definedName>
    <definedName name="ytdqfs5">#REF!</definedName>
    <definedName name="ytdqfscopy1">#REF!</definedName>
    <definedName name="ytdqfscopy2">#REF!</definedName>
    <definedName name="ytdqfscopy3">#REF!</definedName>
    <definedName name="ytdqfscopy4">#REF!</definedName>
    <definedName name="YTDRCGQ1">#REF!</definedName>
    <definedName name="YTDRCGQ1a">#REF!</definedName>
    <definedName name="YTDRCGQ1b">#REF!</definedName>
    <definedName name="YTDRCGQ2">#REF!</definedName>
    <definedName name="YTDRCGQ2a">#REF!</definedName>
    <definedName name="YTDRCGQ2b">#REF!</definedName>
    <definedName name="YTDRCGQ3">#REF!</definedName>
    <definedName name="YTDRCGQ3a">#REF!</definedName>
    <definedName name="YTDRCGQ3b">#REF!</definedName>
    <definedName name="YTDRCGQ4">#REF!</definedName>
    <definedName name="YTDRCGQ4a">#REF!</definedName>
    <definedName name="YTDRCGQ4b">#REF!</definedName>
    <definedName name="yyy">#REF!</definedName>
    <definedName name="yyyy">#N/A</definedName>
    <definedName name="z" hidden="1">{"INPUT",#N/A,FALSE,"INPUT"}</definedName>
    <definedName name="zeroes">#REF!</definedName>
    <definedName name="zeroes2">#REF!</definedName>
    <definedName name="zeroesimp2">#REF!</definedName>
    <definedName name="zeroesimp3">#REF!</definedName>
    <definedName name="zeroesimp4">#REF!</definedName>
    <definedName name="zerovienpb">[5]VIE!#REF!</definedName>
    <definedName name="zz">#N/A</definedName>
    <definedName name="_xlnm._FilterDatabase" localSheetId="6" hidden="1">'TDS Details'!$A$13:$I$237</definedName>
    <definedName name="\M" localSheetId="12">#REF!</definedName>
    <definedName name="__" localSheetId="12">'[1]Trial Balance'!#REF!</definedName>
    <definedName name="___" localSheetId="12">'[1]Trial Balance'!#REF!</definedName>
    <definedName name="____________apr2" localSheetId="12">[2]LIBERIA!#REF!</definedName>
    <definedName name="_FQ" localSheetId="12">#REF!</definedName>
    <definedName name="_FS" localSheetId="12">#REF!</definedName>
    <definedName name="_FY" localSheetId="12">#REF!</definedName>
    <definedName name="a"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asdgf"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bc" localSheetId="12" hidden="1">{"QUOTE",#N/A,FALSE,"TITLES";"DEVTAXINC",#N/A,FALSE,"DEVELOP TAX INC";"TAX INC",#N/A,FALSE,"TAX INC";"SCHC",#N/A,FALSE,"Sch C";"sche",#N/A,FALSE,"Sch E";"SCHF",#N/A,FALSE,"Sch F";"SCHG",#N/A,FALSE,"Sch G";"SCHL",#N/A,FALSE,"Sch L-II";"SCHM",#N/A,FALSE,"Sch M";"SCHM3",#N/A,FALSE,"Sch M-3";"STR",#N/A,FALSE,"STR"}</definedName>
    <definedName name="ACQUISITION_EXP." localSheetId="12">#REF!</definedName>
    <definedName name="addsub" localSheetId="12">#REF!</definedName>
    <definedName name="ads" localSheetId="12">#REF!</definedName>
    <definedName name="afgasfdg"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Hauto" localSheetId="12">#REF!</definedName>
    <definedName name="AHhome" localSheetId="12">#REF!</definedName>
    <definedName name="AHtotal" localSheetId="12">#REF!</definedName>
    <definedName name="APR1Y" localSheetId="12">#REF!</definedName>
    <definedName name="APR2Y" localSheetId="12">#REF!</definedName>
    <definedName name="APR3Y" localSheetId="12">#REF!</definedName>
    <definedName name="aqqw"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rea"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sdz"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sf"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Assets_Yields_Tab" localSheetId="12">#REF!</definedName>
    <definedName name="attachment1" localSheetId="12">#REF!</definedName>
    <definedName name="AUG1Y" localSheetId="12">#REF!</definedName>
    <definedName name="AUG2Y" localSheetId="12">#REF!</definedName>
    <definedName name="AUG3Y" localSheetId="12">#REF!</definedName>
    <definedName name="b"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BALANCE" localSheetId="12">#REF!</definedName>
    <definedName name="BARBADOS_CURMNT" localSheetId="12">#REF!</definedName>
    <definedName name="BARBADOS_PRIORM" localSheetId="12">#REF!</definedName>
    <definedName name="bbb"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bbbbb"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brazilfile" localSheetId="12">#REF!</definedName>
    <definedName name="BS" localSheetId="12">#REF!</definedName>
    <definedName name="cafile" localSheetId="12">#REF!</definedName>
    <definedName name="CALC" localSheetId="12">#REF!</definedName>
    <definedName name="CalcBudTotals" localSheetId="12">#REF!</definedName>
    <definedName name="CCD_NY_Yields_Filename" localSheetId="12">#REF!</definedName>
    <definedName name="CHANGE" localSheetId="12" hidden="1">{#N/A,#N/A,FALSE,"FIRST GEN"}</definedName>
    <definedName name="chilefile" localSheetId="12">#REF!</definedName>
    <definedName name="claim_data_AG__from_new_business_Dep" localSheetId="12">#REF!</definedName>
    <definedName name="CLAIMS" localSheetId="12">#REF!</definedName>
    <definedName name="clearcorpbond1" localSheetId="12">#REF!</definedName>
    <definedName name="cleares" localSheetId="12">#REF!</definedName>
    <definedName name="clearesimp1" localSheetId="12">#REF!</definedName>
    <definedName name="CODE" localSheetId="12">#REF!</definedName>
    <definedName name="COMMISSIONS" localSheetId="12">#REF!</definedName>
    <definedName name="Control_Entity_Number" localSheetId="12">#REF!</definedName>
    <definedName name="ControlEntityStamp" localSheetId="12">#REF!</definedName>
    <definedName name="Corporate"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countries" localSheetId="12">#REF!</definedName>
    <definedName name="COVA" localSheetId="12">#REF!</definedName>
    <definedName name="COVA_JV" localSheetId="12">#REF!</definedName>
    <definedName name="Credit_Load" localSheetId="12">[35]CL!#REF!</definedName>
    <definedName name="Criteria_List" localSheetId="12">#REF!</definedName>
    <definedName name="Criteria_List_Orig" localSheetId="12">#REF!</definedName>
    <definedName name="Crpd" localSheetId="12">'[1]Trial Balance'!#REF!</definedName>
    <definedName name="CSOEQ07" localSheetId="12">#REF!</definedName>
    <definedName name="CSOEQ08" localSheetId="12">#REF!</definedName>
    <definedName name="current_holdings" localSheetId="12">#REF!</definedName>
    <definedName name="Current_Morristown_File" localSheetId="12">#REF!</definedName>
    <definedName name="Current_Period" localSheetId="12">#REF!</definedName>
    <definedName name="D" localSheetId="12" hidden="1">{"DAC",#N/A,FALSE,"TITLES";"CYINPUT",#N/A,FALSE,"INPUT";"SCHG",#N/A,FALSE,"Sch G";"CYDAC",#N/A,FALSE,"CYDAC";"DAC92",#N/A,FALSE,"DAC92";"DAC91",#N/A,FALSE,"DAC91";"DAC90",#N/A,FALSE,"DAC90"}</definedName>
    <definedName name="DEC1Y" localSheetId="12">#REF!</definedName>
    <definedName name="DEC2Y" localSheetId="12">#REF!</definedName>
    <definedName name="DEC3Y" localSheetId="12">#REF!</definedName>
    <definedName name="DefaultCurrentPeriod" localSheetId="12">#REF!</definedName>
    <definedName name="DefaultCurrentYear" localSheetId="12">#REF!</definedName>
    <definedName name="deriv" localSheetId="12">#REF!</definedName>
    <definedName name="detail" localSheetId="12">#REF!</definedName>
    <definedName name="detailpmu" localSheetId="12">#REF!</definedName>
    <definedName name="dfb"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dfge"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DIVIDENDS___INTEREST" localSheetId="12">#REF!</definedName>
    <definedName name="Done1" localSheetId="12">#REF!</definedName>
    <definedName name="DP" localSheetId="12">#REF!</definedName>
    <definedName name="DRF" localSheetId="12">#REF!</definedName>
    <definedName name="edgar" localSheetId="12">#REF!</definedName>
    <definedName name="ee" localSheetId="12" hidden="1">{"RESERVE 1",#N/A,FALSE,"TITLES";"TIRESERVES",#N/A,FALSE,"DEVELOP TAX INC";"RESREC",#N/A,FALSE,"RES REC";"RESERVES",#N/A,FALSE,"RESERVES";"EXH8",#N/A,FALSE,"Exh 8";"LCYA",#N/A,FALSE,"Sch L-IIcya";"LPYA",#N/A,FALSE,"Sch L-IIpya";"EXH9",#N/A,FALSE,"Exh 9";"DU",#N/A,FALSE,"D&amp;U"}</definedName>
    <definedName name="eeee"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ef"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efr"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er"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ertwert"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esimp1" localSheetId="12">#REF!</definedName>
    <definedName name="esimp2" localSheetId="12">#REF!</definedName>
    <definedName name="ettttre"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ewf"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fdfs\sdf"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feaef"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FEB1Y" localSheetId="12">#REF!</definedName>
    <definedName name="FEB2Y" localSheetId="12">#REF!</definedName>
    <definedName name="FEB3Y" localSheetId="12">#REF!</definedName>
    <definedName name="fffffff"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fffs"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fgfggggg"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fghrss"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FIN" localSheetId="12" hidden="1">{"Index",#N/A,FALSE,"Index";"DevTaxInc",#N/A,FALSE,"DevTaxInc";"TaxInc",#N/A,FALSE,"TaxInc";"TaxIncL1",#N/A,FALSE,"TaxIncL1";"ResRec",#N/A,FALSE,"ResRec";"SchC",#N/A,FALSE,"SchC";"SchE",#N/A,FALSE,"SchE";"SchF1",#N/A,FALSE,"SchF(1)";"SchF10A",#N/A,FALSE,"SchF10A";"Exh8",#N/A,FALSE,"Exh8";"SchF2",#N/A,FALSE,"SchF(2)";"Sch G",#N/A,FALSE,"Sch G";"SchL",#N/A,FALSE,"SchL";"SchL 1231",#N/A,FALSE,"SchL12-31";"SchL 11",#N/A,FALSE,"SchL1-1";"SchM",#N/A,FALSE,"SchM";"Rsvr 807 1231",#N/A,FALSE,"807 12-31";"Rsvr 807 11",#N/A,FALSE,"807 1-1";"IBNR",#N/A,FALSE,"IBNR";"D and U",#N/A,FALSE,"D&amp;U";"ReqInt",#N/A,FALSE,"ReqInt";"ResStr",#N/A,FALSE,"ResStr";"Input 11",#N/A,FALSE,"Input";"Input 1231",#N/A,FALSE,"Input";"ResSum",#N/A,FALSE,"ResSum"}</definedName>
    <definedName name="fmimp1" localSheetId="12">#REF!</definedName>
    <definedName name="FontSizeforSetFormula" localSheetId="12">#REF!</definedName>
    <definedName name="FontSizeforSetName" localSheetId="12">#REF!</definedName>
    <definedName name="formatcredit2" localSheetId="12">'[15]Total FM by Credit Quality'!#REF!</definedName>
    <definedName name="formates" localSheetId="12">#REF!</definedName>
    <definedName name="formates2" localSheetId="12">#REF!</definedName>
    <definedName name="formatesimp2" localSheetId="12">#REF!</definedName>
    <definedName name="fx_yen_2011Q1" localSheetId="12">#REF!</definedName>
    <definedName name="fx_yen_2013Q1" localSheetId="12">#REF!</definedName>
    <definedName name="g" localSheetId="12">#REF!</definedName>
    <definedName name="GA.CCOPTIONS" localSheetId="12">'[50]Gen Acct IR swaps'!#REF!</definedName>
    <definedName name="GA.FRWD.TRES.PUR" localSheetId="12">'[50]Gen Acct IR swaps'!#REF!</definedName>
    <definedName name="GA.FRWD.TRES.SALE" localSheetId="12">'[50]Gen Acct IR swaps'!#REF!</definedName>
    <definedName name="GA.FUTURES" localSheetId="12">'[50]Gen Acct IR swaps'!#REF!</definedName>
    <definedName name="GA.FXSWAP" localSheetId="12">#REF!</definedName>
    <definedName name="GAAP" localSheetId="12">#REF!</definedName>
    <definedName name="GAAP_ADJUSTMENTS" localSheetId="12">#REF!</definedName>
    <definedName name="GAAP_OPERATING_INCOME" localSheetId="12">#REF!</definedName>
    <definedName name="gag" localSheetId="12">#REF!</definedName>
    <definedName name="GenAm" localSheetId="12">#REF!</definedName>
    <definedName name="GENERAL_ACCOUNT_NII" localSheetId="12">#REF!</definedName>
    <definedName name="ggdrtyd"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ggffgfgf"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gggffgf"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gggg" localSheetId="12" hidden="1">{"GAAP1",#N/A,FALSE,"D";"GAAP2",#N/A,FALSE,"D";"GAAP3",#N/A,FALSE,"D";"GAAP4",#N/A,FALSE,"D"}</definedName>
    <definedName name="ggwergs"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ghghg"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ghyk"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grt"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hh" localSheetId="12" hidden="1">{"TOTAL",#N/A,FALSE,"TITLES";#N/A,#N/A,FALSE,"INDEX";"INPUT",#N/A,FALSE,"INPUT";"DEVTAXINC",#N/A,FALSE,"DEVELOP TAX INC";"RESREC",#N/A,FALSE,"RES REC";"RESERVES",#N/A,FALSE,"RESERVES";"RESSUM",#N/A,FALSE,"RESSUM";"EXH5",#N/A,FALSE,"Exh 5";"EXH8",#N/A,FALSE,"Exh 8";"IBNR",#N/A,FALSE,"IBNR";"DU",#N/A,FALSE,"D&amp;U";"EXH9",#N/A,FALSE,"Exh 9";"EXH11",#N/A,FALSE,"Exh 11";"LCYA",#N/A,FALSE,"Sch L-IIcya";"LCYB",#N/A,FALSE,"Sch L-IIcyb";"LPYA",#N/A,FALSE,"Sch L-IIpya";"LPYB",#N/A,FALSE,"Sch L-IIpyb";"SCHL",#N/A,FALSE,"Sch L-II";"STR",#N/A,FALSE,"STR";"RESAMORT",#N/A,FALSE,"10%RES";"PREMIUMS",#N/A,FALSE,"PREMIUMS";"DIVANAL",#N/A,FALSE,"DIV ANAL";"TAX INC",#N/A,FALSE,"TAX INC";"SCHC",#N/A,FALSE,"Sch C";"SCHEDET",#N/A,FALSE,"Sch E";"SCHFDET",#N/A,FALSE,"Sch F";"SCHG",#N/A,FALSE,"Sch G";"CYDAC",#N/A,FALSE,"CYDAC";"SCHM",#N/A,FALSE,"Sch M";"SCHM3",#N/A,FALSE,"Sch M-3";"SCHM3B",#N/A,FALSE,"Sch M-3b";"SCHM14",#N/A,FALSE,"Sch M-14";#N/A,#N/A,FALSE,"MVMKUP1";"SARESANL",#N/A,FALSE,"SARESANL"}</definedName>
    <definedName name="IBAnn" localSheetId="12">#REF!</definedName>
    <definedName name="IBother" localSheetId="12">#REF!</definedName>
    <definedName name="IBtotal" localSheetId="12">#REF!</definedName>
    <definedName name="ID" localSheetId="12">#REF!</definedName>
    <definedName name="INCOME" localSheetId="12">#REF!</definedName>
    <definedName name="INCR._IN_RESERVES" localSheetId="12">#REF!</definedName>
    <definedName name="INCR_IN_LOADING" localSheetId="12">#REF!</definedName>
    <definedName name="Inforce_policy_seriatim_data_AG_" localSheetId="12">#REF!</definedName>
    <definedName name="Inforce_policy_seriatim_data_PG_" localSheetId="12">#REF!</definedName>
    <definedName name="INPUTAREA" localSheetId="12">#REF!</definedName>
    <definedName name="Intl" localSheetId="12">'[54]Int''l ALLOTH(30)'!#REF!</definedName>
    <definedName name="investmenttablefile" localSheetId="12">#REF!</definedName>
    <definedName name="j" localSheetId="12">#REF!</definedName>
    <definedName name="JAN1US" localSheetId="12">#REF!</definedName>
    <definedName name="JAN2US" localSheetId="12">#REF!</definedName>
    <definedName name="JAN3US" localSheetId="12">#REF!</definedName>
    <definedName name="jj" localSheetId="12" hidden="1">{"Index",#N/A,FALSE,"Index";"DevTaxInc",#N/A,FALSE,"DevTaxInc";"TaxInc",#N/A,FALSE,"TaxInc";"TaxIncL1",#N/A,FALSE,"TaxIncL1";"ResRec",#N/A,FALSE,"ResRec";"SchC",#N/A,FALSE,"SchC";"SchE",#N/A,FALSE,"SchE";"SchF1",#N/A,FALSE,"SchF(1)";"SchF10A",#N/A,FALSE,"SchF10A";"Exh8",#N/A,FALSE,"Exh8";"SchF2",#N/A,FALSE,"SchF(2)";"Sch G",#N/A,FALSE,"Sch G";"SchL",#N/A,FALSE,"SchL";"SchL 1231",#N/A,FALSE,"SchL12-31";"SchL 11",#N/A,FALSE,"SchL1-1";"SchM",#N/A,FALSE,"SchM";"Rsvr 807 1231",#N/A,FALSE,"807 12-31";"Rsvr 807 11",#N/A,FALSE,"807 1-1";"IBNR",#N/A,FALSE,"IBNR";"D and U",#N/A,FALSE,"D&amp;U";"ReqInt",#N/A,FALSE,"ReqInt";"ResStr",#N/A,FALSE,"ResStr";"Input 11",#N/A,FALSE,"Input";"Input 1231",#N/A,FALSE,"Input";"ResSum",#N/A,FALSE,"ResSum"}</definedName>
    <definedName name="JUL1Y" localSheetId="12">#REF!</definedName>
    <definedName name="JUL2Y" localSheetId="12">#REF!</definedName>
    <definedName name="JUL3Y" localSheetId="12">#REF!</definedName>
    <definedName name="JUN" localSheetId="12">#REF!</definedName>
    <definedName name="JUN_INF" localSheetId="12">#REF!</definedName>
    <definedName name="JUN1Y" localSheetId="12">#REF!</definedName>
    <definedName name="JUN2Y" localSheetId="12">#REF!</definedName>
    <definedName name="JUN3Y" localSheetId="12">#REF!</definedName>
    <definedName name="june3096" localSheetId="12">#REF!</definedName>
    <definedName name="june3097" localSheetId="12">#REF!</definedName>
    <definedName name="JVBVST" localSheetId="12">'[6]FAS121 for Met-FCL @ 03-2000'!#REF!</definedName>
    <definedName name="k" localSheetId="12">#REF!</definedName>
    <definedName name="kofile" localSheetId="12">#REF!</definedName>
    <definedName name="l" localSheetId="12" hidden="1">{"DAC",#N/A,FALSE,"TITLES";"CYINPUT",#N/A,FALSE,"INPUT";"SCHG",#N/A,FALSE,"Sch G";"CYDAC",#N/A,FALSE,"CYDAC";"DAC92",#N/A,FALSE,"DAC92";"DAC91",#N/A,FALSE,"DAC91";"DAC90",#N/A,FALSE,"DAC90"}</definedName>
    <definedName name="list" localSheetId="12">#REF!</definedName>
    <definedName name="MAR1Y" localSheetId="12">#REF!</definedName>
    <definedName name="MAR2Y" localSheetId="12">#REF!</definedName>
    <definedName name="MAR3Y" localSheetId="12">#REF!</definedName>
    <definedName name="MAY1Y" localSheetId="12">#REF!</definedName>
    <definedName name="MAY2Y" localSheetId="12">#REF!</definedName>
    <definedName name="MAY3Y" localSheetId="12">#REF!</definedName>
    <definedName name="mefile" localSheetId="12">#REF!</definedName>
    <definedName name="MENU1" localSheetId="12">#REF!</definedName>
    <definedName name="met" localSheetId="12">'[6]FAS121 for Met-FCL @ 03-2000'!#REF!</definedName>
    <definedName name="Miss" localSheetId="12" hidden="1">{#N/A,#N/A,FALSE,"Form 868"}</definedName>
    <definedName name="MSI" localSheetId="12" hidden="1">{"INDEX",#N/A,FALSE,"INDEX";"DEVTAXINC",#N/A,FALSE,"DEVTAXINC";"TAX INC",#N/A,FALSE,"TAX INC";"SCH C",#N/A,FALSE,"SCH C";"SCH E",#N/A,FALSE,"SCH E";"SCH F1",#N/A,FALSE,"SCH F(1)";"SCH F10A",#N/A,FALSE,"SCH F10A";"SCH F2",#N/A,FALSE,"SCH F(2)";"SCH G",#N/A,FALSE,"Sch G";"SCH L",#N/A,FALSE,"SCH L";"SCH L1231",#N/A,FALSE,"SCH L12-31";"SCH L11",#N/A,FALSE,"SCH L1-1";"SCH M",#N/A,FALSE,"SCH M";"SEC807 1231",#N/A,FALSE,"807 12-31";"SEC807 11",#N/A,FALSE,"807 1-1";"IBNR",#N/A,FALSE,"IBNR";"REQINT",#N/A,FALSE,"REQINT";"RESSTR",#N/A,FALSE,"RESSTR";"INPUT 11",#N/A,FALSE,"INPUT";"INPUT 1231",#N/A,FALSE,"INPUT"}</definedName>
    <definedName name="n" localSheetId="12" hidden="1">{"INDEX",#N/A,FALSE,"INDEX";"DEVTAXINC",#N/A,FALSE,"DEVTAXINC";"TAX INC",#N/A,FALSE,"TAX INC";"SCH C",#N/A,FALSE,"SCH C";"SCH E",#N/A,FALSE,"SCH E";"SCH F1",#N/A,FALSE,"SCH F(1)";"SCH F10A",#N/A,FALSE,"SCH F10A";"SCH F2",#N/A,FALSE,"SCH F(2)";"SCH G",#N/A,FALSE,"Sch G";"SCH L",#N/A,FALSE,"SCH L";"SCH L1231",#N/A,FALSE,"SCH L12-31";"SCH L11",#N/A,FALSE,"SCH L1-1";"SCH M",#N/A,FALSE,"SCH M";"SEC807 1231",#N/A,FALSE,"807 12-31";"SEC807 11",#N/A,FALSE,"807 1-1";"IBNR",#N/A,FALSE,"IBNR";"REQINT",#N/A,FALSE,"REQINT";"RESSTR",#N/A,FALSE,"RESSTR";"INPUT 11",#N/A,FALSE,"INPUT";"INPUT 1231",#N/A,FALSE,"INPUT"}</definedName>
    <definedName name="NOV1Y" localSheetId="12">#REF!</definedName>
    <definedName name="NOV2Y" localSheetId="12">#REF!</definedName>
    <definedName name="NOV3Y" localSheetId="12">#REF!</definedName>
    <definedName name="OCT1Y" localSheetId="12">#REF!</definedName>
    <definedName name="Oct2014_FIGURE" localSheetId="12">#REF!</definedName>
    <definedName name="OCT2US" localSheetId="12">[19]Kuwait!#REF!</definedName>
    <definedName name="OCT2USY" localSheetId="12">[19]Kuwait!#REF!</definedName>
    <definedName name="OCT2Y" localSheetId="12">#REF!</definedName>
    <definedName name="OCT3US" localSheetId="12">[19]Kuwait!#REF!</definedName>
    <definedName name="OCT3USY" localSheetId="12">[19]Kuwait!#REF!</definedName>
    <definedName name="OCT3Y" localSheetId="12">#REF!</definedName>
    <definedName name="ODBC_String" localSheetId="12">#REF!</definedName>
    <definedName name="ODBCString" localSheetId="12">#REF!</definedName>
    <definedName name="ol" localSheetId="12" hidden="1">{"compta1",#N/A,FALSE,"E";"compta2",#N/A,FALSE,"E";"compta3",#N/A,FALSE,"E";"GB",#N/A,FALSE,"A";"GBDOC1",#N/A,FALSE,"A";"GBDOC2",#N/A,FALSE,"A";"MM",#N/A,FALSE,"B";"MMDOC1",#N/A,FALSE,"B";"MMDOC2",#N/A,FALSE,"B";"COFI",#N/A,FALSE,"C";"COFIDOC1",#N/A,FALSE,"C";"COFIDOC2",#N/A,FALSE,"C";"PA",#N/A,FALSE,"PA";"PADOC1",#N/A,FALSE,"PA";"PADOC2",#N/A,FALSE,"PA";"INTLEG",#N/A,FALSE,"G";"GBNEW",#N/A,FALSE,"O";"GBNEWDOC1",#N/A,FALSE,"O";"GBNEWDOC2",#N/A,FALSE,"O";"SCOR85",#N/A,FALSE,"A";"SWISS91",#N/A,FALSE,"A";"SKG9697",#N/A,FALSE,"A";"SKG98",#N/A,FALSE,"A";"SWISS2000",#N/A,FALSE,"A";"SWISS2002",#N/A,FALSE,"A";"swiss2000cp",#N/A,FALSE,"SW2000";"swiss2002cp",#N/A,FALSE,"SW2002";"SWISS2000WILL",#N/A,FALSE,"SW2000";"PBSWISS91",#N/A,FALSE,"SWISS91";"REASSIMPL",#N/A,FALSE,"REASS.SIMPL";"GAAP1",#N/A,FALSE,"D";"GAAP2",#N/A,FALSE,"D";"GAAP3",#N/A,FALSE,"D";"GAAP4",#N/A,FALSE,"D";"comparbud",#N/A,FALSE,"A"}</definedName>
    <definedName name="ORDINARY" localSheetId="12">#REF!</definedName>
    <definedName name="OTHER_DIRECT" localSheetId="12">#REF!</definedName>
    <definedName name="OTHER_LIFE_REVENUE" localSheetId="12">#REF!</definedName>
    <definedName name="P" localSheetId="12" hidden="1">{"PREMIUMS",#N/A,FALSE,"TITLES";"TIPREMIUMS",#N/A,FALSE,"DEVELOP TAX INC";"PREMIUMS",#N/A,FALSE,"PREMIUMS";"DU",#N/A,FALSE,"D&amp;U";"schedet",#N/A,FALSE,"Sch E"}</definedName>
    <definedName name="Period_Destination" localSheetId="12">#REF!</definedName>
    <definedName name="PERIOD10" localSheetId="12">'[61]LOCAL CURRENCY'!#REF!,'[61]LOCAL CURRENCY'!#REF!</definedName>
    <definedName name="PERIOD11" localSheetId="12">'[61]LOCAL CURRENCY'!#REF!,'[61]LOCAL CURRENCY'!#REF!</definedName>
    <definedName name="PERIOD12" localSheetId="12">'[61]LOCAL CURRENCY'!#REF!,'[61]LOCAL CURRENCY'!#REF!</definedName>
    <definedName name="PERIOD2" localSheetId="12">'[61]LOCAL CURRENCY'!#REF!,'[61]LOCAL CURRENCY'!#REF!</definedName>
    <definedName name="PERIOD3" localSheetId="12">'[61]LOCAL CURRENCY'!#REF!,'[61]LOCAL CURRENCY'!#REF!</definedName>
    <definedName name="PERIOD4" localSheetId="12">'[61]LOCAL CURRENCY'!#REF!,'[61]LOCAL CURRENCY'!#REF!</definedName>
    <definedName name="PERIOD5" localSheetId="12">'[61]LOCAL CURRENCY'!#REF!,'[61]LOCAL CURRENCY'!#REF!</definedName>
    <definedName name="PERIOD6" localSheetId="12">'[61]LOCAL CURRENCY'!#REF!,'[61]LOCAL CURRENCY'!#REF!</definedName>
    <definedName name="PERIOD7" localSheetId="12">'[61]LOCAL CURRENCY'!#REF!,'[61]LOCAL CURRENCY'!#REF!</definedName>
    <definedName name="PERIOD8" localSheetId="12">'[61]LOCAL CURRENCY'!#REF!,'[61]LOCAL CURRENCY'!#REF!</definedName>
    <definedName name="PERIOD9" localSheetId="12">'[61]LOCAL CURRENCY'!#REF!,'[61]LOCAL CURRENCY'!#REF!</definedName>
    <definedName name="pfmcqrating" localSheetId="12">'[62]10Q'!#REF!</definedName>
    <definedName name="pfmcqrps" localSheetId="12">'[62]10Q'!#REF!</definedName>
    <definedName name="pik" localSheetId="12">#REF!</definedName>
    <definedName name="Premium_Adjust_AG_" localSheetId="12">#REF!</definedName>
    <definedName name="Premium_Adjust_LG_" localSheetId="12">#REF!</definedName>
    <definedName name="Premium_Adjust_PG_" localSheetId="12">#REF!</definedName>
    <definedName name="printappendA" localSheetId="12">#REF!</definedName>
    <definedName name="printit" localSheetId="12">#REF!</definedName>
    <definedName name="pssector" localSheetId="12">#REF!</definedName>
    <definedName name="PW" localSheetId="12">#REF!</definedName>
    <definedName name="Q" localSheetId="12" hidden="1">{"area1",#N/A,FALSE,"1";"area2",#N/A,FALSE,"1";"area3",#N/A,FALSE,"2";"area4",#N/A,FALSE,"3"}</definedName>
    <definedName name="qq" localSheetId="12" hidden="1">{"PREMIUMS",#N/A,FALSE,"TITLES";"TIPREMIUMS",#N/A,FALSE,"DEVELOP TAX INC";"PREMIUMS",#N/A,FALSE,"PREMIUMS";"DU",#N/A,FALSE,"D&amp;U";"schedet",#N/A,FALSE,"Sch E"}</definedName>
    <definedName name="qtr1copy" localSheetId="12">#REF!</definedName>
    <definedName name="qtr1paste" localSheetId="12">#REF!</definedName>
    <definedName name="qtr2copy" localSheetId="12">#REF!</definedName>
    <definedName name="qtr3copy" localSheetId="12">#REF!</definedName>
    <definedName name="qtr3paste" localSheetId="12">#REF!</definedName>
    <definedName name="QTR3US1" localSheetId="12">[19]Kuwait!#REF!</definedName>
    <definedName name="QTR3US2" localSheetId="12">[19]Kuwait!#REF!</definedName>
    <definedName name="qtr4paste" localSheetId="12">#REF!</definedName>
    <definedName name="QU" localSheetId="12" hidden="1">{"QUOTE",#N/A,FALSE,"TITLES";"DEVTAXINC",#N/A,FALSE,"DEVELOP TAX INC";"TAX INC",#N/A,FALSE,"TAX INC";"SCHC",#N/A,FALSE,"Sch C";"sche",#N/A,FALSE,"Sch E";"SCHF",#N/A,FALSE,"Sch F";"SCHG",#N/A,FALSE,"Sch G";"SCHL",#N/A,FALSE,"Sch L-II";"SCHM",#N/A,FALSE,"Sch M";"SCHM3",#N/A,FALSE,"Sch M-3";"STR",#N/A,FALSE,"STR"}</definedName>
    <definedName name="qweqwe"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rahat" localSheetId="12">#REF!</definedName>
    <definedName name="RASC"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RATIOS" localSheetId="12">#REF!</definedName>
    <definedName name="RCGQ1" localSheetId="12">#REF!</definedName>
    <definedName name="RCGQ1a" localSheetId="12">#REF!</definedName>
    <definedName name="re" localSheetId="12" hidden="1">{"SCOR85",#N/A,FALSE,"A";"SWISS91",#N/A,FALSE,"A";"SKG9697",#N/A,FALSE,"A";"SKG98",#N/A,FALSE,"A";"SWISS2000",#N/A,FALSE,"A";"SWISS2002",#N/A,FALSE,"A";"PBSWISS91",#N/A,FALSE,"SWISS91";"SWISS2000WILL",#N/A,FALSE,"SW2000";"REASSIMPL",#N/A,FALSE,"REASS.SIMPL"}</definedName>
    <definedName name="Record_Type_Number" localSheetId="12">#REF!</definedName>
    <definedName name="Record_Type1" localSheetId="12">#REF!</definedName>
    <definedName name="Record_Type2" localSheetId="12">#REF!</definedName>
    <definedName name="Reins" localSheetId="12">#REF!</definedName>
    <definedName name="Reinsurance_Premium_AG_Inforce_" localSheetId="12">#REF!</definedName>
    <definedName name="Reinsurance_Premium_LG_Inforce_" localSheetId="12">#REF!</definedName>
    <definedName name="RES" localSheetId="12" hidden="1">{"RESERVE 1",#N/A,FALSE,"TITLES";"TIRESERVES",#N/A,FALSE,"DEVELOP TAX INC";"RESREC",#N/A,FALSE,"RES REC";"RESERVES",#N/A,FALSE,"RESERVES";"EXH8",#N/A,FALSE,"Exh 8";"LCYA",#N/A,FALSE,"Sch L-IIcya";"LPYA",#N/A,FALSE,"Sch L-IIpya";"EXH9",#N/A,FALSE,"Exh 9";"DU",#N/A,FALSE,"D&amp;U"}</definedName>
    <definedName name="RESV" localSheetId="12" hidden="1">{"RESERVE 2",#N/A,FALSE,"TITLES";"INPUT",#N/A,FALSE,"INPUT";"TIRESERVES",#N/A,FALSE,"DEVELOP TAX INC";"RESREC",#N/A,FALSE,"RES REC";"RESERVES",#N/A,FALSE,"RESERVES";"RESSUM",#N/A,FALSE,"RESSUM";"EXH8",#N/A,FALSE,"Exh 8";"LCYA",#N/A,FALSE,"Sch L-IIcya";"LCYB",#N/A,FALSE,"Sch L-IIcyb";"LPYA",#N/A,FALSE,"Sch L-IIpya";"LPYB",#N/A,FALSE,"Sch L-IIpyb";"EXH9",#N/A,FALSE,"Exh 9";"EXH5",#N/A,FALSE,"Exh 5";"EXH11",#N/A,FALSE,"Exh 11";"IBNR",#N/A,FALSE,"IBNR";"DU",#N/A,FALSE,"D&amp;U";"SCHC",#N/A,FALSE,"Sch C";"SCHF",#N/A,FALSE,"Sch F";"SCHM3B",#N/A,FALSE,"Sch M-3b";"SCHM14",#N/A,FALSE,"Sch M-14"}</definedName>
    <definedName name="RootDir" localSheetId="12">#REF!</definedName>
    <definedName name="rrrrrr"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rt"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rtyrtyuu"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Sch13_p1of3" localSheetId="12" hidden="1">{#N/A,#N/A,FALSE,"5-1";#N/A,#N/A,FALSE,"5-2";#N/A,#N/A,FALSE,"5-6";#N/A,#N/A,FALSE,"5-9";#N/A,#N/A,FALSE,"5-15";#N/A,#N/A,FALSE,"5-32";#N/A,#N/A,FALSE,"5-34"}</definedName>
    <definedName name="Sch13_p2of3" localSheetId="12" hidden="1">{#N/A,#N/A,FALSE,"5-1";#N/A,#N/A,FALSE,"5-2";#N/A,#N/A,FALSE,"5-6";#N/A,#N/A,FALSE,"5-9";#N/A,#N/A,FALSE,"5-15";#N/A,#N/A,FALSE,"5-32";#N/A,#N/A,FALSE,"5-34"}</definedName>
    <definedName name="sch13_p3of3" localSheetId="12" hidden="1">{#N/A,#N/A,FALSE,"5-1";#N/A,#N/A,FALSE,"5-2";#N/A,#N/A,FALSE,"5-6";#N/A,#N/A,FALSE,"5-9";#N/A,#N/A,FALSE,"5-15";#N/A,#N/A,FALSE,"5-32";#N/A,#N/A,FALSE,"5-34"}</definedName>
    <definedName name="sdfg"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sdfqe"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Security_Type" localSheetId="12">#REF!</definedName>
    <definedName name="SEP" localSheetId="12">#REF!</definedName>
    <definedName name="SEP_INF" localSheetId="12">#REF!</definedName>
    <definedName name="SEP1Y" localSheetId="12">#REF!</definedName>
    <definedName name="SEP2Y" localSheetId="12">#REF!</definedName>
    <definedName name="SEP3Y" localSheetId="12">#REF!</definedName>
    <definedName name="SEPARATE_ACCOUNT_NII" localSheetId="12">#REF!</definedName>
    <definedName name="SERGEY" localSheetId="12">#REF!</definedName>
    <definedName name="SFD" localSheetId="12">#REF!</definedName>
    <definedName name="SFV_ASMD_RETRO" localSheetId="12">#REF!</definedName>
    <definedName name="SOE" localSheetId="12">#REF!</definedName>
    <definedName name="SPEC" localSheetId="12">#REF!</definedName>
    <definedName name="ssd"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sssddddffg"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swer"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t" localSheetId="12" hidden="1">{"FORMREQ",#N/A,FALSE,"TITLES";"INDSUM",#N/A,FALSE,"RESSUM";"OLSUM",#N/A,FALSE,"RESSUM";"GLSUM",#N/A,FALSE,"RESSUM";"GHSUM",#N/A,FALSE,"RESSUM";"EXH9",#N/A,FALSE,"Exh 9";"OASUM",#N/A,FALSE,"RESSUM";"GASUM",#N/A,FALSE,"RESSUM";"PHSUM",#N/A,FALSE,"RESSUM"}</definedName>
    <definedName name="Terminated_Contract_AG_" localSheetId="12">#REF!</definedName>
    <definedName name="Terminated_Contract_LG_" localSheetId="12">#REF!</definedName>
    <definedName name="Terminated_Contract_PG_" localSheetId="12">#REF!</definedName>
    <definedName name="test1" localSheetId="12">[70]Maturity!#REF!</definedName>
    <definedName name="TMSTP" localSheetId="12">#REF!</definedName>
    <definedName name="TOT" localSheetId="12" hidden="1">{"TOTAL",#N/A,FALSE,"TITLES";#N/A,#N/A,FALSE,"INDEX";"INPUT",#N/A,FALSE,"INPUT";"DEVTAXINC",#N/A,FALSE,"DEVELOP TAX INC";"RESREC",#N/A,FALSE,"RES REC";"RESERVES",#N/A,FALSE,"RESERVES";"RESSUM",#N/A,FALSE,"RESSUM";"EXH5",#N/A,FALSE,"Exh 5";"EXH8",#N/A,FALSE,"Exh 8";"IBNR",#N/A,FALSE,"IBNR";"DU",#N/A,FALSE,"D&amp;U";"EXH9",#N/A,FALSE,"Exh 9";"EXH11",#N/A,FALSE,"Exh 11";"LCYA",#N/A,FALSE,"Sch L-IIcya";"LCYB",#N/A,FALSE,"Sch L-IIcyb";"LPYA",#N/A,FALSE,"Sch L-IIpya";"LPYB",#N/A,FALSE,"Sch L-IIpyb";"SCHL",#N/A,FALSE,"Sch L-II";"STR",#N/A,FALSE,"STR";"RESAMORT",#N/A,FALSE,"10%RES";"PREMIUMS",#N/A,FALSE,"PREMIUMS";"DIVANAL",#N/A,FALSE,"DIV ANAL";"TAX INC",#N/A,FALSE,"TAX INC";"SCHC",#N/A,FALSE,"Sch C";"SCHEDET",#N/A,FALSE,"Sch E";"SCHFDET",#N/A,FALSE,"Sch F";"SCHG",#N/A,FALSE,"Sch G";"CYDAC",#N/A,FALSE,"CYDAC";"SCHM",#N/A,FALSE,"Sch M";"SCHM3",#N/A,FALSE,"Sch M-3";"SCHM3B",#N/A,FALSE,"Sch M-3b";"SCHM14",#N/A,FALSE,"Sch M-14";#N/A,#N/A,FALSE,"MVMKUP1";"SARESANL",#N/A,FALSE,"SARESANL"}</definedName>
    <definedName name="TOTAL_ACQ._EXP." localSheetId="12">#REF!</definedName>
    <definedName name="TOTAL_BENEFITS" localSheetId="12">#REF!</definedName>
    <definedName name="TOTAL_BENEFITS_RESERVES" localSheetId="12">#REF!</definedName>
    <definedName name="ttree"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ttttt"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uiouiou"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unknown" localSheetId="12" hidden="1">{#N/A,#N/A,TRUE,"DEC 31 96";#N/A,#N/A,TRUE,"1ST QTR";#N/A,#N/A,TRUE,"MAR 31 97";#N/A,#N/A,TRUE,"APRIL";#N/A,#N/A,TRUE,"APR 30 97"}</definedName>
    <definedName name="UNKNOWN_LINK" localSheetId="12" hidden="1">{#N/A,#N/A,TRUE,"DEC 31 96";#N/A,#N/A,TRUE,"1ST QTR";#N/A,#N/A,TRUE,"MAR 31 97";#N/A,#N/A,TRUE,"APRIL";#N/A,#N/A,TRUE,"APR 30 97"}</definedName>
    <definedName name="UNKONWN" localSheetId="12" hidden="1">{#N/A,#N/A,TRUE,"DEC 31 96";#N/A,#N/A,TRUE,"1ST QTR";#N/A,#N/A,TRUE,"MAR 31 97";#N/A,#N/A,TRUE,"APRIL";#N/A,#N/A,TRUE,"APR 30 97"}</definedName>
    <definedName name="uoulj.j"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uu" localSheetId="12" hidden="1">{"parta",#N/A,FALSE,"94STATE";"partb",#N/A,FALSE,"94STATE"}</definedName>
    <definedName name="Venezuela" localSheetId="12">#REF!</definedName>
    <definedName name="Version_Number" localSheetId="12">#REF!</definedName>
    <definedName name="Version1" localSheetId="12">#REF!</definedName>
    <definedName name="VOUCHER" localSheetId="12">#REF!</definedName>
    <definedName name="W" localSheetId="12" hidden="1">{"FORM",#N/A,FALSE,"TITLES";"INFO",#N/A,FALSE,"8390";"RESSUM",#N/A,FALSE,"RESSUM";"CAN RESSUM",#N/A,FALSE,"CAN RESSUM";"DEVTAXINC",#N/A,FALSE,"DEVELOP TAX INC";"SCHC",#N/A,FALSE,"Sch C";"SCHF",#N/A,FALSE,"Sch F"}</definedName>
    <definedName name="wetterte"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wetweq"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WIRE" localSheetId="12" hidden="1">{#N/A,#N/A,FALSE,"Form 868"}</definedName>
    <definedName name="WR" localSheetId="12" hidden="1">{"FORMREQ",#N/A,FALSE,"TITLES";"INDSUM",#N/A,FALSE,"RESSUM";"OLSUM",#N/A,FALSE,"RESSUM";"GLSUM",#N/A,FALSE,"RESSUM";"GHSUM",#N/A,FALSE,"RESSUM";"EXH9",#N/A,FALSE,"Exh 9";"OASUM",#N/A,FALSE,"RESSUM";"GASUM",#N/A,FALSE,"RESSUM";"PHSUM",#N/A,FALSE,"RESSUM"}</definedName>
    <definedName name="wrn.???????????." localSheetId="12" hidden="1">{#N/A,#N/A,FALSE,"5-1";#N/A,#N/A,FALSE,"5-2";#N/A,#N/A,FALSE,"5-6";#N/A,#N/A,FALSE,"5-9";#N/A,#N/A,FALSE,"5-15";#N/A,#N/A,FALSE,"5-32";#N/A,#N/A,FALSE,"5-34"}</definedName>
    <definedName name="wrn.1042._.13307." localSheetId="12" hidden="1">{#N/A,#N/A,FALSE,"1042 13307"}</definedName>
    <definedName name="wrn.8390." localSheetId="12" hidden="1">{"FORM",#N/A,FALSE,"TITLES";"INFO",#N/A,FALSE,"8390";"RESSUM",#N/A,FALSE,"RESSUM";"CAN RESSUM",#N/A,FALSE,"CAN RESSUM";"DEVTAXINC",#N/A,FALSE,"DEVELOP TAX INC";"SCHC",#N/A,FALSE,"Sch C";"SCHF",#N/A,FALSE,"Sch F"}</definedName>
    <definedName name="wrn.8390REQ." localSheetId="12" hidden="1">{"FORMREQ",#N/A,FALSE,"TITLES";"INDSUM",#N/A,FALSE,"RESSUM";"OLSUM",#N/A,FALSE,"RESSUM";"GLSUM",#N/A,FALSE,"RESSUM";"GHSUM",#N/A,FALSE,"RESSUM";"EXH9",#N/A,FALSE,"Exh 9";"OASUM",#N/A,FALSE,"RESSUM";"GASUM",#N/A,FALSE,"RESSUM";"PHSUM",#N/A,FALSE,"RESSUM"}</definedName>
    <definedName name="wrn.941._.13307." localSheetId="12" hidden="1">{#N/A,#N/A,FALSE,"941 13307"}</definedName>
    <definedName name="wrn.941Wire." localSheetId="12" hidden="1">{#N/A,#N/A,FALSE,"941 Wire"}</definedName>
    <definedName name="wrn.941wire.a" localSheetId="12" hidden="1">{#N/A,#N/A,FALSE,"941 Wire"}</definedName>
    <definedName name="wrn.945._.13307." localSheetId="12" hidden="1">{#N/A,#N/A,FALSE,"945 13307";#N/A,#N/A,FALSE,"945 13307"}</definedName>
    <definedName name="wrn.945Wire." localSheetId="12" hidden="1">{#N/A,#N/A,FALSE,"945 Wire";#N/A,#N/A,FALSE,"945 Wire"}</definedName>
    <definedName name="wrn.ASSUMED." localSheetId="12" hidden="1">{#N/A,#N/A,TRUE,"DEC 31 96";#N/A,#N/A,TRUE,"1ST QTR";#N/A,#N/A,TRUE,"MAR 31 97";#N/A,#N/A,TRUE,"APRIL";#N/A,#N/A,TRUE,"APR 30 97"}</definedName>
    <definedName name="wrn.COMPLETE._.SUMMARY." localSheetId="12" hidden="1">{"ANALEST",#N/A,TRUE,"ANALEST";"MATHEST",#N/A,TRUE,"MATHEST";"INPUT",#N/A,TRUE,"FED INPUTS";"PAYSUM",#N/A,TRUE,"PAYSUM";"NYINPUTS",#N/A,TRUE,"NY INPUTS";"CYNYSUM",#N/A,TRUE,"NY OUTPUTS";"NYCYPAY",#N/A,TRUE,"NYCYPAY";"cymodel",#N/A,TRUE,"NYMODEL";"cymodeloi",#N/A,TRUE,"NYMODEL";"CYNYINC",#N/A,TRUE,"NYINC";"PYNYSUM",#N/A,TRUE,"NY OUTPUTS";"NYPYPAY",#N/A,TRUE,"NYPYPAY";"pymodel",#N/A,TRUE,"NYMODEL";"pymodeloi",#N/A,TRUE,"NYMODEL";"PYNYINC",#N/A,TRUE,"NYINC";"NYPREMFACT",#N/A,TRUE,"NYFACT";"NYCOMPFACT",#N/A,TRUE,"NYFACT";"FLINPUTS",#N/A,TRUE,"FLA INPUTS";"FLCYSUM",#N/A,TRUE,"FLA OUTPUTS";"FLCYPAY",#N/A,TRUE,"FLCYPAY";"cyflacalc",#N/A,TRUE,"FLACALC";"FLPYSUM",#N/A,TRUE,"FLA OUTPUTS";"FLPYPAY",#N/A,TRUE,"FLPYPAY";"pyflacalc",#N/A,TRUE,"FLACALC";"MICHIGAN",#N/A,TRUE,"MICHIGAN";"MICHPAY",#N/A,TRUE,"MICHPAY";"MINNESOTA",#N/A,TRUE,"MINNESOTA";"MINNPAY",#N/A,TRUE,"MINNPAY";"NEBRASKA",#N/A,TRUE,"NEBRASKA";"APPORT",#N/A,TRUE,"APPORT"}</definedName>
    <definedName name="wrn.DAC." localSheetId="12" hidden="1">{"DAC",#N/A,FALSE,"TITLES";"CYINPUT",#N/A,FALSE,"INPUT";"SCHG",#N/A,FALSE,"Sch G";"CYDAC",#N/A,FALSE,"CYDAC";"DAC92",#N/A,FALSE,"DAC92";"DAC91",#N/A,FALSE,"DAC91";"DAC90",#N/A,FALSE,"DAC90"}</definedName>
    <definedName name="wrn.DAC._.SUMMARY." localSheetId="12" hidden="1">{"Horizon",#N/A,FALSE,"HOR94Q4"}</definedName>
    <definedName name="wrn.FIRST._.GEN._.TR." localSheetId="12" hidden="1">{#N/A,#N/A,FALSE,"FIRST GEN"}</definedName>
    <definedName name="wrn.Form._.13307." localSheetId="12" hidden="1">{#N/A,#N/A,FALSE,"941 13307"}</definedName>
    <definedName name="wrn.Form._.868." localSheetId="12" hidden="1">{#N/A,#N/A,FALSE,"Form 868"}</definedName>
    <definedName name="wrn.GAAP." localSheetId="12" hidden="1">{"GAAP1",#N/A,FALSE,"D";"GAAP2",#N/A,FALSE,"D";"GAAP3",#N/A,FALSE,"D";"GAAP4",#N/A,FALSE,"D"}</definedName>
    <definedName name="wrn.impresion._.1." localSheetId="12" hidden="1">{"maq y eq",#N/A,TRUE,"Maq y Eq";"rodados",#N/A,TRUE,"Rodados"}</definedName>
    <definedName name="wrn.INPUT." localSheetId="12" hidden="1">{"INPUT",#N/A,FALSE,"INPUT"}</definedName>
    <definedName name="wrn.MET._.CAS._.TR." localSheetId="12" hidden="1">{#N/A,#N/A,FALSE,"MET CAS "}</definedName>
    <definedName name="wrn.MET._.GEN._.TR." localSheetId="12" hidden="1">{#N/A,#N/A,FALSE,"MET GEN "}</definedName>
    <definedName name="wrn.MET._.GRP._.TR." localSheetId="12" hidden="1">{#N/A,#N/A,FALSE,"MET GRP P&amp;C"}</definedName>
    <definedName name="wrn.MET._.LLOYDS._.TR." localSheetId="12" hidden="1">{#N/A,#N/A,FALSE,"MET LLOYDS CO"}</definedName>
    <definedName name="wrn.miacqtr." localSheetId="12" hidden="1">{"area1",#N/A,FALSE,"1";"area2",#N/A,FALSE,"1";"area3",#N/A,FALSE,"2";"area4",#N/A,FALSE,"3"}</definedName>
    <definedName name="wrn.Monthly._.Report."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wrn.MPCTR." localSheetId="12" hidden="1">{#N/A,#N/A,FALSE,"MPC"}</definedName>
    <definedName name="wrn.MSI." localSheetId="12" hidden="1">{"INDEX",#N/A,FALSE,"INDEX";"DEVTAXINC",#N/A,FALSE,"DEVTAXINC";"TAX INC",#N/A,FALSE,"TAX INC";"SCH C",#N/A,FALSE,"SCH C";"SCH E",#N/A,FALSE,"SCH E";"SCH F1",#N/A,FALSE,"SCH F(1)";"SCH F10A",#N/A,FALSE,"SCH F10A";"SCH F2",#N/A,FALSE,"SCH F(2)";"SCH G",#N/A,FALSE,"Sch G";"SCH L",#N/A,FALSE,"SCH L";"SCH L1231",#N/A,FALSE,"SCH L12-31";"SCH L11",#N/A,FALSE,"SCH L1-1";"SCH M",#N/A,FALSE,"SCH M";"SEC807 1231",#N/A,FALSE,"807 12-31";"SEC807 11",#N/A,FALSE,"807 1-1";"IBNR",#N/A,FALSE,"IBNR";"REQINT",#N/A,FALSE,"REQINT";"RESSTR",#N/A,FALSE,"RESSTR";"INPUT 11",#N/A,FALSE,"INPUT";"INPUT 1231",#N/A,FALSE,"INPUT"}</definedName>
    <definedName name="wrn.ordinary." localSheetId="12" hidden="1">{"compta1",#N/A,FALSE,"E";"compta2",#N/A,FALSE,"E";"compta3",#N/A,FALSE,"E";"GB",#N/A,FALSE,"A";"GBDOC1",#N/A,FALSE,"A";"GBDOC2",#N/A,FALSE,"A";"MM",#N/A,FALSE,"B";"MMDOC1",#N/A,FALSE,"B";"MMDOC2",#N/A,FALSE,"B";"COFI",#N/A,FALSE,"C";"COFIDOC1",#N/A,FALSE,"C";"COFIDOC2",#N/A,FALSE,"C";"PA",#N/A,FALSE,"PA";"PADOC1",#N/A,FALSE,"PA";"PADOC2",#N/A,FALSE,"PA";"INTLEG",#N/A,FALSE,"G";"GBNEW",#N/A,FALSE,"O";"GBNEWDOC1",#N/A,FALSE,"O";"GBNEWDOC2",#N/A,FALSE,"O";"SCOR85",#N/A,FALSE,"A";"SWISS91",#N/A,FALSE,"A";"SKG9697",#N/A,FALSE,"A";"SKG98",#N/A,FALSE,"A";"SWISS2000",#N/A,FALSE,"A";"SWISS2002",#N/A,FALSE,"A";"swiss2000cp",#N/A,FALSE,"SW2000";"swiss2002cp",#N/A,FALSE,"SW2002";"SWISS2000WILL",#N/A,FALSE,"SW2000";"PBSWISS91",#N/A,FALSE,"SWISS91";"REASSIMPL",#N/A,FALSE,"REASS.SIMPL";"GAAP1",#N/A,FALSE,"D";"GAAP2",#N/A,FALSE,"D";"GAAP3",#N/A,FALSE,"D";"GAAP4",#N/A,FALSE,"D";"comparbud",#N/A,FALSE,"A"}</definedName>
    <definedName name="wrn.PREMIUMS." localSheetId="12" hidden="1">{"PREMIUMS",#N/A,FALSE,"TITLES";"TIPREMIUMS",#N/A,FALSE,"DEVELOP TAX INC";"PREMIUMS",#N/A,FALSE,"PREMIUMS";"DU",#N/A,FALSE,"D&amp;U";"schedet",#N/A,FALSE,"Sch E"}</definedName>
    <definedName name="wrn.QUOTE." localSheetId="12" hidden="1">{"QUOTE",#N/A,FALSE,"TITLES";"DEVTAXINC",#N/A,FALSE,"DEVELOP TAX INC";"TAX INC",#N/A,FALSE,"TAX INC";"SCHC",#N/A,FALSE,"Sch C";"sche",#N/A,FALSE,"Sch E";"SCHF",#N/A,FALSE,"Sch F";"SCHG",#N/A,FALSE,"Sch G";"SCHL",#N/A,FALSE,"Sch L-II";"SCHM",#N/A,FALSE,"Sch M";"SCHM3",#N/A,FALSE,"Sch M-3";"STR",#N/A,FALSE,"STR"}</definedName>
    <definedName name="wrn.REASS." localSheetId="12" hidden="1">{"SCOR85",#N/A,FALSE,"A";"SWISS91",#N/A,FALSE,"A";"SKG9697",#N/A,FALSE,"A";"SKG98",#N/A,FALSE,"A";"SWISS2000",#N/A,FALSE,"A";"SWISS2002",#N/A,FALSE,"A";"PBSWISS91",#N/A,FALSE,"SWISS91";"SWISS2000WILL",#N/A,FALSE,"SW2000";"REASSIMPL",#N/A,FALSE,"REASS.SIMPL"}</definedName>
    <definedName name="wrn.REASS_12M." localSheetId="12" hidden="1">{"SCOR_12M",#N/A,FALSE,"A";"SWISS91_12M",#N/A,FALSE,"A";"SKG9697_12M",#N/A,FALSE,"A";"SKG98_12M",#N/A,FALSE,"A";"SW2000_12M",#N/A,FALSE,"A";"SW2002_12M",#N/A,FALSE,"A"}</definedName>
    <definedName name="wrn.RESERVE._.1." localSheetId="12" hidden="1">{"RESERVE 1",#N/A,FALSE,"TITLES";"TIRESERVES",#N/A,FALSE,"DEVELOP TAX INC";"RESREC",#N/A,FALSE,"RES REC";"RESERVES",#N/A,FALSE,"RESERVES";"EXH8",#N/A,FALSE,"Exh 8";"LCYA",#N/A,FALSE,"Sch L-IIcya";"LPYA",#N/A,FALSE,"Sch L-IIpya";"EXH9",#N/A,FALSE,"Exh 9";"DU",#N/A,FALSE,"D&amp;U"}</definedName>
    <definedName name="wrn.RESERVE._.2." localSheetId="12" hidden="1">{"RESERVE 2",#N/A,FALSE,"TITLES";"INPUT",#N/A,FALSE,"INPUT";"TIRESERVES",#N/A,FALSE,"DEVELOP TAX INC";"RESREC",#N/A,FALSE,"RES REC";"RESERVES",#N/A,FALSE,"RESERVES";"RESSUM",#N/A,FALSE,"RESSUM";"EXH8",#N/A,FALSE,"Exh 8";"LCYA",#N/A,FALSE,"Sch L-IIcya";"LCYB",#N/A,FALSE,"Sch L-IIcyb";"LPYA",#N/A,FALSE,"Sch L-IIpya";"LPYB",#N/A,FALSE,"Sch L-IIpyb";"EXH9",#N/A,FALSE,"Exh 9";"EXH5",#N/A,FALSE,"Exh 5";"EXH11",#N/A,FALSE,"Exh 11";"IBNR",#N/A,FALSE,"IBNR";"DU",#N/A,FALSE,"D&amp;U";"SCHC",#N/A,FALSE,"Sch C";"SCHF",#N/A,FALSE,"Sch F";"SCHM3B",#N/A,FALSE,"Sch M-3b";"SCHM14",#N/A,FALSE,"Sch M-14"}</definedName>
    <definedName name="wrn.statestreet." localSheetId="12" hidden="1">{"parta",#N/A,FALSE,"94STATE";"partb",#N/A,FALSE,"94STATE"}</definedName>
    <definedName name="wrn.Tax._.Fin._.Mgt." localSheetId="12" hidden="1">{"Index",#N/A,FALSE,"Index";"DevTaxInc",#N/A,FALSE,"DevTaxInc";"TaxInc",#N/A,FALSE,"TaxInc";"TaxIncL1",#N/A,FALSE,"TaxIncL1";"ResRec",#N/A,FALSE,"ResRec";"SchC",#N/A,FALSE,"SchC";"SchE",#N/A,FALSE,"SchE";"SchF1",#N/A,FALSE,"SchF(1)";"SchF10A",#N/A,FALSE,"SchF10A";"Exh8",#N/A,FALSE,"Exh8";"SchF2",#N/A,FALSE,"SchF(2)";"Sch G",#N/A,FALSE,"Sch G";"SchL",#N/A,FALSE,"SchL";"SchL 1231",#N/A,FALSE,"SchL12-31";"SchL 11",#N/A,FALSE,"SchL1-1";"SchM",#N/A,FALSE,"SchM";"Rsvr 807 1231",#N/A,FALSE,"807 12-31";"Rsvr 807 11",#N/A,FALSE,"807 1-1";"IBNR",#N/A,FALSE,"IBNR";"D and U",#N/A,FALSE,"D&amp;U";"ReqInt",#N/A,FALSE,"ReqInt";"ResStr",#N/A,FALSE,"ResStr";"Input 11",#N/A,FALSE,"Input";"Input 1231",#N/A,FALSE,"Input";"ResSum",#N/A,FALSE,"ResSum"}</definedName>
    <definedName name="wrn.TOTAL." localSheetId="12" hidden="1">{"TOTAL",#N/A,FALSE,"TITLES";#N/A,#N/A,FALSE,"INDEX";"INPUT",#N/A,FALSE,"INPUT";"DEVTAXINC",#N/A,FALSE,"DEVELOP TAX INC";"RESREC",#N/A,FALSE,"RES REC";"RESERVES",#N/A,FALSE,"RESERVES";"RESSUM",#N/A,FALSE,"RESSUM";"EXH5",#N/A,FALSE,"Exh 5";"EXH8",#N/A,FALSE,"Exh 8";"IBNR",#N/A,FALSE,"IBNR";"DU",#N/A,FALSE,"D&amp;U";"EXH9",#N/A,FALSE,"Exh 9";"EXH11",#N/A,FALSE,"Exh 11";"LCYA",#N/A,FALSE,"Sch L-IIcya";"LCYB",#N/A,FALSE,"Sch L-IIcyb";"LPYA",#N/A,FALSE,"Sch L-IIpya";"LPYB",#N/A,FALSE,"Sch L-IIpyb";"SCHL",#N/A,FALSE,"Sch L-II";"STR",#N/A,FALSE,"STR";"RESAMORT",#N/A,FALSE,"10%RES";"PREMIUMS",#N/A,FALSE,"PREMIUMS";"DIVANAL",#N/A,FALSE,"DIV ANAL";"TAX INC",#N/A,FALSE,"TAX INC";"SCHC",#N/A,FALSE,"Sch C";"SCHEDET",#N/A,FALSE,"Sch E";"SCHFDET",#N/A,FALSE,"Sch F";"SCHG",#N/A,FALSE,"Sch G";"CYDAC",#N/A,FALSE,"CYDAC";"SCHM",#N/A,FALSE,"Sch M";"SCHM3",#N/A,FALSE,"Sch M-3";"SCHM3B",#N/A,FALSE,"Sch M-3b";"SCHM14",#N/A,FALSE,"Sch M-14";#N/A,#N/A,FALSE,"MVMKUP1";"SARESANL",#N/A,FALSE,"SARESANL"}</definedName>
    <definedName name="wrn.千代田地価調査収益価格." localSheetId="12" hidden="1">{#N/A,#N/A,FALSE,"5-1";#N/A,#N/A,FALSE,"5-2";#N/A,#N/A,FALSE,"5-6";#N/A,#N/A,FALSE,"5-9";#N/A,#N/A,FALSE,"5-15";#N/A,#N/A,FALSE,"5-32";#N/A,#N/A,FALSE,"5-34"}</definedName>
    <definedName name="wwwwww"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x" localSheetId="12" hidden="1">{"area1",#N/A,FALSE,"1";"area2",#N/A,FALSE,"1";"area3",#N/A,FALSE,"2";"area4",#N/A,FALSE,"3"}</definedName>
    <definedName name="XDO_?CURR?" localSheetId="12">#REF!</definedName>
    <definedName name="XDO_?CURRBAL?" localSheetId="12">#REF!</definedName>
    <definedName name="XDO_?DEPTID?" localSheetId="12">#REF!</definedName>
    <definedName name="XDO_?EFF_STATUS?" localSheetId="12">#REF!</definedName>
    <definedName name="XDO_?EFFDT?" localSheetId="12">#REF!</definedName>
    <definedName name="XDO_?EFFECTIVE_DATE?" localSheetId="12">#REF!</definedName>
    <definedName name="XDO_?GAAP_PAR_ACCT?" localSheetId="12">#REF!</definedName>
    <definedName name="XDO_?GAAP_PAR_ACCT_DESC?" localSheetId="12">#REF!</definedName>
    <definedName name="XDO_?GAAPPARACCT?" localSheetId="12">#REF!</definedName>
    <definedName name="XDO_?LONG_DESCRIPTION?" localSheetId="12">#REF!</definedName>
    <definedName name="XDO_?ML_ALICO_ACCT?" localSheetId="12">#REF!</definedName>
    <definedName name="XDO_?ML_ALICO_DEPTID?" localSheetId="12">#REF!</definedName>
    <definedName name="XDO_?STAT_PAR_ACCT?" localSheetId="12">#REF!</definedName>
    <definedName name="XDO_?STAT_PAR_ACCT_DESC?" localSheetId="12">#REF!</definedName>
    <definedName name="XDO_?STATISTICS_ACCOUNT?" localSheetId="12">#REF!</definedName>
    <definedName name="XDO_?UNIT_OF_MEASURE?" localSheetId="12">#REF!</definedName>
    <definedName name="XDO_GROUP_?BAL?" localSheetId="12">#REF!</definedName>
    <definedName name="XDO_GROUP_?G_1?" localSheetId="12">#REF!</definedName>
    <definedName name="XDO_GROUP_?G_2?" localSheetId="12">#REF!</definedName>
    <definedName name="yiy" localSheetId="12" hidden="1">{"Sales by Country",#N/A,FALSE,"Summary";"Sales By Distribution Channels",#N/A,FALSE,"Summary";"Sales By Country By Distribution Mix",#N/A,FALSE,"Summary";"Latin America Markets",#N/A,FALSE,"Summary";"European Markets",#N/A,FALSE,"Summary";"Asia-Pacific Markets",#N/A,FALSE,"Summary";#N/A,#N/A,FALSE,"New Dist. Sheet"}</definedName>
    <definedName name="ytdqfs2" localSheetId="12">#REF!</definedName>
    <definedName name="ytdqfs4" localSheetId="12">#REF!</definedName>
    <definedName name="ytdqfs5" localSheetId="12">#REF!</definedName>
    <definedName name="ytdqfscopy1" localSheetId="12">#REF!</definedName>
    <definedName name="z" localSheetId="12" hidden="1">{"INPUT",#N/A,FALSE,"INPUT"}</definedName>
  </definedNames>
  <calcPr calcId="191029" fullCalcOnLoad="1"/>
</workbook>
</file>

<file path=xl/styles.xml><?xml version="1.0" encoding="utf-8"?>
<styleSheet xmlns="http://schemas.openxmlformats.org/spreadsheetml/2006/main">
  <numFmts count="119">
    <numFmt numFmtId="164" formatCode="_(* #,##0_);_(* \(#,##0\);_(* &quot;-&quot;??_);_(@_)"/>
    <numFmt numFmtId="165" formatCode="#,##0;(#,##0)"/>
    <numFmt numFmtId="166" formatCode="dd-mmm-yyyy"/>
    <numFmt numFmtId="167" formatCode="#,##0.00;(#,##0.00)"/>
    <numFmt numFmtId="168" formatCode="_-* #,##0.00_-;\-* #,##0.00_-;_-* &quot;-&quot;??_-;_-@_-"/>
    <numFmt numFmtId="169" formatCode="_-&quot;$&quot;* #,##0.00_-;\-&quot;$&quot;* #,##0.00_-;_-&quot;$&quot;* &quot;-&quot;??_-;_-@_-"/>
    <numFmt numFmtId="170" formatCode="_ &quot;\&quot;* #,##0_ ;_ &quot;\&quot;* \-#,##0_ ;_ &quot;\&quot;* &quot;-&quot;_ ;_ @_ "/>
    <numFmt numFmtId="171" formatCode="_ &quot;\&quot;* #,##0.00_ ;_ &quot;\&quot;* \-#,##0.00_ ;_ &quot;\&quot;* &quot;-&quot;??_ ;_ @_ "/>
    <numFmt numFmtId="172" formatCode="_ * #,##0_ ;_ * \-#,##0_ ;_ * &quot;-&quot;_ ;_ @_ "/>
    <numFmt numFmtId="173" formatCode="_ * #,##0.00_ ;_ * \-#,##0.00_ ;_ * &quot;-&quot;??_ ;_ @_ "/>
    <numFmt numFmtId="174" formatCode="&quot;\&quot;#,##0.00\ ;\(&quot;\&quot;#,##0.00\)"/>
    <numFmt numFmtId="175" formatCode="&quot;\&quot;#,##0;&quot;\&quot;\-#,##0"/>
    <numFmt numFmtId="176" formatCode="#,##0.00&quot;£&quot;_);\(#,##0.00&quot;£&quot;\)"/>
    <numFmt numFmtId="177" formatCode="_-* #,##0.00\ _K_č_-;\-* #,##0.00\ _K_č_-;_-* &quot;-&quot;??\ _K_č_-;_-@_-"/>
    <numFmt numFmtId="178" formatCode="0.000_)"/>
    <numFmt numFmtId="179" formatCode="_-* #,##0_-;\-* #,##0_-;_-* &quot;-&quot;_-;_-@_-"/>
    <numFmt numFmtId="180" formatCode="_(* #,##0.0_);_(* \(#,##0.0\);_(* &quot;-&quot;?_);_(@_)"/>
    <numFmt numFmtId="181" formatCode="[$-F800]dddd\,\ mmmm\ dd\,\ yyyy"/>
    <numFmt numFmtId="182" formatCode="_-&quot;£&quot;* #,##0.00_-;\-&quot;£&quot;* #,##0.00_-;_-&quot;£&quot;* &quot;-&quot;??_-;_-@_-"/>
    <numFmt numFmtId="183" formatCode="mmm\-yyyy"/>
    <numFmt numFmtId="184" formatCode="#,##0.00;\-#,##0.00;0.00;@"/>
    <numFmt numFmtId="185" formatCode="&quot;$&quot;#,##0;[Red]\-&quot;$&quot;#,##0"/>
    <numFmt numFmtId="186" formatCode="&quot;US$&quot;#,##0.00_);\(&quot;US$&quot;#,##0.00\)"/>
    <numFmt numFmtId="187" formatCode="#,###"/>
    <numFmt numFmtId="188" formatCode="_([$€-2]* #,##0.00_);_([$€-2]* \(#,##0.00\);_([$€-2]* &quot;-&quot;??_)"/>
    <numFmt numFmtId="189" formatCode="_-[$€-2]* #,##0.00_-;\-[$€-2]* #,##0.00_-;_-[$€-2]* &quot;-&quot;??_-"/>
    <numFmt numFmtId="190" formatCode="#,##0;\(#,##0\)"/>
    <numFmt numFmtId="191" formatCode="_-* #,##0\ _F_-;\-* #,##0\ _F_-;_-* &quot;-&quot;\ _F_-;_-@_-"/>
    <numFmt numFmtId="192" formatCode="_-* #,##0.00\ _F_-;\-* #,##0.00\ _F_-;_-* &quot;-&quot;??\ _F_-;_-@_-"/>
    <numFmt numFmtId="193" formatCode="_-* #,##0\ &quot;F&quot;_-;\-* #,##0\ &quot;F&quot;_-;_-* &quot;-&quot;\ &quot;F&quot;_-;_-@_-"/>
    <numFmt numFmtId="194" formatCode="_-* #,##0.00\ &quot;F&quot;_-;\-* #,##0.00\ &quot;F&quot;_-;_-* &quot;-&quot;??\ &quot;F&quot;_-;_-@_-"/>
    <numFmt numFmtId="195" formatCode="&quot;$&quot;#,##0.0000_);\(&quot;$&quot;#,##0.0000\)"/>
    <numFmt numFmtId="196" formatCode="0.00_)"/>
    <numFmt numFmtId="197" formatCode="_-* #,##0.00\ [$€-1]_-;\-* #,##0.00\ [$€-1]_-;_-* &quot;-&quot;??\ [$€-1]_-"/>
    <numFmt numFmtId="198" formatCode="_-[$€-2]\ * #,##0.00_-;_-[$€-2]\ * #,##0.00\-;_-[$€-2]\ * \-??_-"/>
    <numFmt numFmtId="199" formatCode="_-&quot;$&quot;* #,##0_-;\-&quot;$&quot;* #,##0_-;_-&quot;$&quot;* &quot;-&quot;_-;_-@_-"/>
    <numFmt numFmtId="200" formatCode="#,##0_);\(#,##0\);\ "/>
    <numFmt numFmtId="201" formatCode="#,##0.00;[Red]\(#,##0.00\)"/>
    <numFmt numFmtId="202" formatCode="mm/dd/yy"/>
    <numFmt numFmtId="203" formatCode="&quot;$&quot;#,##0.00_)&quot;per share&quot;;\(&quot;$&quot;#,##0.00\)&quot; per share&quot;"/>
    <numFmt numFmtId="204" formatCode="&quot;¥&quot;#,##0.00;[Red]&quot;¥&quot;\-#,##0.00"/>
    <numFmt numFmtId="205" formatCode="0.000000000"/>
    <numFmt numFmtId="206" formatCode="#,##0&quot;?&quot;;[Red]\-#,##0&quot;?&quot;"/>
    <numFmt numFmtId="207" formatCode="0.0_)\%;\(0.0\)\%;0.0_)\%;@_)_%"/>
    <numFmt numFmtId="208" formatCode="#,##0.0_)_%;\(#,##0.0\)_%;0.0_)_%;@_)_%"/>
    <numFmt numFmtId="209" formatCode="#,##0.0_);\(#,##0.0\);#,##0.0_);@_)"/>
    <numFmt numFmtId="210" formatCode="#,##0.0_);\(#,##0.0\)"/>
    <numFmt numFmtId="211" formatCode="&quot;£&quot;_(#,##0.00_);&quot;£&quot;\(#,##0.00\);&quot;£&quot;_(0.00_);@_)"/>
    <numFmt numFmtId="212" formatCode="&quot;¥&quot;_(#,##0.00_);&quot;¥&quot;\(#,##0.00\);&quot;¥&quot;_(0.00_);@_)"/>
    <numFmt numFmtId="213" formatCode="&quot;¥&quot;_(#,##0.00_);&quot;¥&quot;\(#,##0.00\)"/>
    <numFmt numFmtId="214" formatCode="#,##0\ &quot;F&quot;;[Red]\-#,##0\ &quot;F&quot;"/>
    <numFmt numFmtId="215" formatCode="mmm\-yy_)"/>
    <numFmt numFmtId="216" formatCode="#,##0.00_);\(#,##0.00\);0.00_);@_)"/>
    <numFmt numFmtId="217" formatCode="\€_(#,##0.00_);\€\(#,##0.00\);\€_(0.00_);@_)"/>
    <numFmt numFmtId="218" formatCode="&quot;€&quot;_(#,##0.00_);&quot;€&quot;\(#,##0.00\);&quot;€&quot;_(0.00_);@_)"/>
    <numFmt numFmtId="219" formatCode="#,##0.0_)\x;\(#,##0.0\)\x;0.0_)\x;@_)_x"/>
    <numFmt numFmtId="220" formatCode="#,##0_)\x;\(#,##0\)\x;0_)\x;@_)_x"/>
    <numFmt numFmtId="221" formatCode="#,##0.0_)\x;\(#,##0.0\)\x"/>
    <numFmt numFmtId="222" formatCode="#,##0.00\ &quot;F&quot;;\-#,##0.00\ &quot;F&quot;"/>
    <numFmt numFmtId="223" formatCode="0.0%"/>
    <numFmt numFmtId="224" formatCode="#,##0.0_)_x;\(#,##0.0\)_x;0.0_)_x;@_)_x"/>
    <numFmt numFmtId="225" formatCode="#,##0_)_x;\(#,##0\)_x;0_)_x;@_)_x"/>
    <numFmt numFmtId="226" formatCode="#,##0.0_)_x;\(#,##0.0\)_x"/>
    <numFmt numFmtId="227" formatCode="#,##0.00\ &quot;F&quot;;[Red]\-#,##0.00\ &quot;F&quot;"/>
    <numFmt numFmtId="228" formatCode="0.0"/>
    <numFmt numFmtId="229" formatCode="0.0_)\%;\(0.0\)\%"/>
    <numFmt numFmtId="230" formatCode=";;;"/>
    <numFmt numFmtId="231" formatCode="#,##0.0_)_%;\(#,##0.0\)_%"/>
    <numFmt numFmtId="232" formatCode="mm/dd/yy_)"/>
    <numFmt numFmtId="233" formatCode="_-#,##0_-;\(#,##0\);_-\ \ &quot;-&quot;_-;_-@_-"/>
    <numFmt numFmtId="234" formatCode="_-#,##0.00_-;\(#,##0.00\);_-\ \ &quot;-&quot;_-;_-@_-"/>
    <numFmt numFmtId="235" formatCode="mmm/dd/yyyy;_-\ &quot;N/A&quot;_-;_-\ &quot;-&quot;_-"/>
    <numFmt numFmtId="236" formatCode="mmm/yyyy;_-\ &quot;N/A&quot;_-;_-\ &quot;-&quot;_-"/>
    <numFmt numFmtId="237" formatCode="_-#,##0%_-;\(#,##0%\);_-\ &quot;-&quot;_-"/>
    <numFmt numFmtId="238" formatCode="_-#,###,_-;\(#,###,\);_-\ \ &quot;-&quot;_-;_-@_-"/>
    <numFmt numFmtId="239" formatCode="_-#,###.00,_-;\(#,###.00,\);_-\ \ &quot;-&quot;_-;_-@_-"/>
    <numFmt numFmtId="240" formatCode="_-#0&quot;.&quot;0,_-;\(#0&quot;.&quot;0,\);_-\ \ &quot;-&quot;_-;_-@_-"/>
    <numFmt numFmtId="241" formatCode="_-#0&quot;.&quot;0000_-;\(#0&quot;.&quot;0000\);_-\ \ &quot;-&quot;_-;_-@_-"/>
    <numFmt numFmtId="242" formatCode="&quot;£&quot;\ #,##0_);[Red]\(&quot;£&quot;\ #,##0\)"/>
    <numFmt numFmtId="243" formatCode="_(&quot;£&quot;* #,##0_);_(&quot;£&quot;* \(#,##0\);_(&quot;£&quot;* &quot;-&quot;_);_(@_)"/>
    <numFmt numFmtId="244" formatCode="_(&quot;£&quot;* #,##0.0_);_(&quot;£&quot;* \(#,##0.0\);_(&quot;£&quot;* &quot;-&quot;_);_(@_)"/>
    <numFmt numFmtId="245" formatCode="_(&quot;£&quot;* #,##0.00_);_(&quot;£&quot;* \(#,##0.00\);_(&quot;£&quot;* &quot;-&quot;_);_(@_)"/>
    <numFmt numFmtId="246" formatCode="_(* #,##0\p_);_(* \(#,##0\p\);_(* &quot;-&quot;\ \p_);_(@_)"/>
    <numFmt numFmtId="247" formatCode="_(* #,##0.00\p_);_(* \(#,##0.00\p\);_(* &quot;-&quot;\ \p_);_(@_)"/>
    <numFmt numFmtId="248" formatCode="&quot;£&quot;#,##0.00"/>
    <numFmt numFmtId="249" formatCode="&quot;¥&quot;\ #,##0_);[Red]\(&quot;¥&quot;\ #,##0\)"/>
    <numFmt numFmtId="250" formatCode="#,##0,;\(#,##0\)\,"/>
    <numFmt numFmtId="251" formatCode="m/yy"/>
    <numFmt numFmtId="252" formatCode="_(* #,##0.0_);_(* \(#,##0.0\);_(* &quot;--- &quot;_)"/>
    <numFmt numFmtId="253" formatCode="#,##0_ "/>
    <numFmt numFmtId="254" formatCode="_ &quot;¡I&quot;* #,##0_ ;_ &quot;¡I&quot;* &quot;¥&quot;\!\-#,##0_ ;_ &quot;¡I&quot;* &quot;-&quot;_ ;_ @_ "/>
    <numFmt numFmtId="255" formatCode="_(&quot;$&quot;* #,##0.00_);_(&quot;$&quot;* &quot;¥&quot;\!\(#,##0.00&quot;¥&quot;\!\);_(&quot;$&quot;* &quot;-&quot;??_);_(@_)"/>
    <numFmt numFmtId="256" formatCode="0.0_ "/>
    <numFmt numFmtId="257" formatCode="&quot;¥&quot;#,##0;[Red]&quot;¥&quot;\-#,##0"/>
    <numFmt numFmtId="258" formatCode="_ &quot;¡I&quot;* #,##0.00_ ;_ &quot;¡I&quot;* &quot;¥&quot;\!\-#,##0.00_ ;_ &quot;¡I&quot;* &quot;-&quot;??_ ;_ @_ "/>
    <numFmt numFmtId="259" formatCode="&quot;Cr$&quot;&quot;¥&quot;\!\ #,##0_);&quot;¥&quot;\!\(&quot;Cr$&quot;&quot;¥&quot;\!\ #,##0&quot;¥&quot;\!\)"/>
    <numFmt numFmtId="260" formatCode="General_)"/>
    <numFmt numFmtId="261" formatCode="0.00_ "/>
    <numFmt numFmtId="262" formatCode="_-* #,##0_-;&quot;¥&quot;\!\-* #,##0_-;_-* &quot;-&quot;_-;_-@_-"/>
    <numFmt numFmtId="263" formatCode="0.0_);[Red]&quot;¥&quot;\!\(0.0&quot;¥&quot;\!\)"/>
    <numFmt numFmtId="264" formatCode="_-* #,##0.00_-;&quot;¥&quot;\!\-* #,##0.00_-;_-* &quot;-&quot;??_-;_-@_-"/>
    <numFmt numFmtId="265" formatCode="#,##0.0;[Red]\(#,##0.0\)"/>
    <numFmt numFmtId="266" formatCode="#,##0_);\(#,##0\);&quot;- &quot;"/>
    <numFmt numFmtId="267" formatCode="&quot;£&quot;#,##0_);\(&quot;£&quot;#,##0\)"/>
    <numFmt numFmtId="268" formatCode="&quot;•&quot;\ \ @"/>
    <numFmt numFmtId="269" formatCode="&quot;$&quot;#,##0.0000_);[Red]\(&quot;$&quot;#,##0.0000\)"/>
    <numFmt numFmtId="270" formatCode="&quot;$&quot;#,##0.0"/>
    <numFmt numFmtId="271" formatCode="#,##0.0_);[Red]\(&quot;$&quot;#,##0.0\)"/>
    <numFmt numFmtId="272" formatCode="&quot;$&quot;#,##0.000000_);\(&quot;$&quot;#,##0.000000\)"/>
    <numFmt numFmtId="273" formatCode="&quot;$&quot;#,##0.000"/>
    <numFmt numFmtId="274" formatCode="_-* #,##0.00\ _K_č_s_-;\-* #,##0.00\ _K_č_s_-;_-* &quot;-&quot;??\ _K_č_s_-;_-@_-"/>
    <numFmt numFmtId="275" formatCode="&quot;£&quot;#,##0;[Red]\-&quot;£&quot;#,##0"/>
    <numFmt numFmtId="276" formatCode="#,##0.0_);[Black]\(#,##0.0\)"/>
    <numFmt numFmtId="277" formatCode="_-* #,##0.00_-;_-* #,##0.00\-;_-* &quot;-&quot;??_-;_-@_-"/>
    <numFmt numFmtId="278" formatCode="[$-409]d\-mmm;@"/>
    <numFmt numFmtId="279" formatCode="&quot;(&quot;#,##0&quot;)&quot;"/>
    <numFmt numFmtId="280" formatCode="_-* #,##0.00\ _T_L_-;\-* #,##0.00\ _T_L_-;_-* &quot;-&quot;??\ _T_L_-;_-@_-"/>
    <numFmt numFmtId="281" formatCode="&quot;$&quot;#,##0.00;[Red]\-&quot;$&quot;#,##0.00"/>
    <numFmt numFmtId="282" formatCode="_([$€]* #,##0.00_);_([$€]* \(#,##0.00\);_([$€]* &quot;-&quot;??_);_(@_)"/>
  </numFmts>
  <fonts count="241">
    <font>
      <name val="Calibri"/>
      <family val="2"/>
      <color theme="1"/>
      <sz val="11"/>
      <scheme val="minor"/>
    </font>
    <font>
      <name val="Calibri"/>
      <family val="2"/>
      <color theme="1"/>
      <sz val="11"/>
      <scheme val="minor"/>
    </font>
    <font>
      <name val="Calibri"/>
      <family val="2"/>
      <color rgb="FFFF0000"/>
      <sz val="11"/>
      <scheme val="minor"/>
    </font>
    <font>
      <name val="Calibri"/>
      <family val="2"/>
      <b val="1"/>
      <color theme="1"/>
      <sz val="11"/>
      <scheme val="minor"/>
    </font>
    <font>
      <name val="Calibri"/>
      <family val="2"/>
      <b val="1"/>
      <sz val="11"/>
      <scheme val="minor"/>
    </font>
    <font>
      <name val="Calibri"/>
      <family val="2"/>
      <sz val="11"/>
      <scheme val="minor"/>
    </font>
    <font>
      <name val="Calibri"/>
      <family val="2"/>
      <color theme="10"/>
      <sz val="11"/>
      <u val="single"/>
      <scheme val="minor"/>
    </font>
    <font>
      <name val="Calibri"/>
      <family val="2"/>
      <b val="1"/>
      <color rgb="FFFF0000"/>
      <sz val="11"/>
      <scheme val="minor"/>
    </font>
    <font>
      <name val="Arial"/>
      <family val="2"/>
      <b val="1"/>
      <color indexed="0"/>
      <sz val="10"/>
    </font>
    <font>
      <name val="Calibri (Body)"/>
      <b val="1"/>
      <color theme="1"/>
      <sz val="12"/>
    </font>
    <font>
      <name val="Calibri (Body)"/>
      <color theme="1"/>
      <sz val="12"/>
    </font>
    <font>
      <name val="Calibri (Body)"/>
      <color rgb="FF000000"/>
      <sz val="12"/>
    </font>
    <font>
      <name val="Calibri"/>
      <family val="2"/>
      <b val="1"/>
      <color theme="1"/>
      <sz val="12"/>
      <scheme val="minor"/>
    </font>
    <font>
      <name val="Calibri"/>
      <family val="2"/>
      <color theme="1"/>
      <sz val="12"/>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i val="1"/>
      <color rgb="FF7F7F7F"/>
      <sz val="11"/>
      <scheme val="minor"/>
    </font>
    <font>
      <name val="Calibri"/>
      <family val="2"/>
      <color theme="0"/>
      <sz val="11"/>
      <scheme val="minor"/>
    </font>
    <font>
      <name val="Calibri"/>
      <family val="2"/>
      <color theme="1"/>
      <sz val="11"/>
    </font>
    <font>
      <name val="Calibri"/>
      <family val="2"/>
      <color rgb="FF000000"/>
      <sz val="11"/>
      <scheme val="minor"/>
    </font>
    <font>
      <name val="Arial"/>
      <family val="2"/>
      <sz val="10"/>
    </font>
    <font>
      <name val="System"/>
      <family val="2"/>
      <i val="1"/>
      <sz val="10"/>
    </font>
    <font>
      <name val="System"/>
      <sz val="10"/>
    </font>
    <font>
      <name val="System"/>
      <family val="2"/>
      <sz val="10"/>
    </font>
    <font>
      <name val="Calibri"/>
      <family val="2"/>
      <color rgb="FFFF0000"/>
      <sz val="12"/>
      <scheme val="minor"/>
    </font>
    <font>
      <name val="Arial"/>
      <family val="2"/>
      <color indexed="8"/>
      <sz val="10"/>
    </font>
    <font>
      <name val="Calibri"/>
      <family val="2"/>
      <color indexed="8"/>
      <sz val="11"/>
    </font>
    <font>
      <name val="Calibri"/>
      <family val="2"/>
      <b val="1"/>
      <color indexed="8"/>
      <sz val="11"/>
    </font>
    <font>
      <name val="Times New Roman"/>
      <family val="1"/>
      <sz val="10"/>
    </font>
    <font>
      <name val="Calibri Light"/>
      <family val="2"/>
      <b val="1"/>
      <color theme="3"/>
      <sz val="18"/>
      <scheme val="major"/>
    </font>
    <font>
      <name val="Calibri"/>
      <family val="2"/>
      <color rgb="FF9C6500"/>
      <sz val="11"/>
      <scheme val="minor"/>
    </font>
    <font>
      <name val="Times New Roman"/>
      <family val="1"/>
      <sz val="12"/>
    </font>
    <font>
      <name val="Helv"/>
      <family val="2"/>
      <sz val="10"/>
    </font>
    <font>
      <name val="Arial"/>
      <charset val="178"/>
      <family val="2"/>
      <sz val="10"/>
    </font>
    <font>
      <name val="ＭＳ 明朝"/>
      <charset val="128"/>
      <family val="3"/>
      <sz val="11"/>
    </font>
    <font>
      <name val="š©¤›¸©"/>
      <charset val="178"/>
      <family val="3"/>
      <sz val="12"/>
    </font>
    <font>
      <name val="¦ر؛´¸©"/>
      <charset val="178"/>
      <family val="1"/>
      <sz val="12"/>
    </font>
    <font>
      <name val="¦ر؛´¸©"/>
      <charset val="178"/>
      <family val="1"/>
      <color indexed="24"/>
      <sz val="12"/>
    </font>
    <font>
      <name val="Arial"/>
      <charset val="238"/>
      <family val="2"/>
      <sz val="10"/>
    </font>
    <font>
      <name val="Calibri"/>
      <family val="2"/>
      <color indexed="9"/>
      <sz val="11"/>
    </font>
    <font>
      <name val="Calibri"/>
      <family val="2"/>
      <color theme="0"/>
      <sz val="12"/>
      <scheme val="minor"/>
    </font>
    <font>
      <name val="Book Antiqua"/>
      <family val="1"/>
      <color indexed="8"/>
      <sz val="10"/>
    </font>
    <font>
      <name val="Times New Roman"/>
      <family val="1"/>
      <sz val="8"/>
    </font>
    <font>
      <name val="Calibri"/>
      <family val="2"/>
      <color indexed="20"/>
      <sz val="11"/>
    </font>
    <font>
      <name val="Calibri"/>
      <family val="2"/>
      <color rgb="FF9C0006"/>
      <sz val="12"/>
      <scheme val="minor"/>
    </font>
    <font>
      <name val="Tms Rmn"/>
      <sz val="12"/>
    </font>
    <font>
      <name val="Calibri"/>
      <family val="2"/>
      <color indexed="17"/>
      <sz val="11"/>
    </font>
    <font>
      <name val="Calibri"/>
      <family val="2"/>
      <b val="1"/>
      <color indexed="52"/>
      <sz val="11"/>
    </font>
    <font>
      <name val="Calibri"/>
      <family val="2"/>
      <b val="1"/>
      <color rgb="FFFA7D00"/>
      <sz val="12"/>
      <scheme val="minor"/>
    </font>
    <font>
      <name val="MS Sans Serif"/>
      <family val="2"/>
      <sz val="10"/>
    </font>
    <font>
      <name val="Calibri"/>
      <charset val="238"/>
      <family val="2"/>
      <color indexed="8"/>
      <sz val="11"/>
    </font>
    <font>
      <name val="Helv"/>
      <family val="2"/>
      <b val="1"/>
      <sz val="10"/>
    </font>
    <font>
      <name val="Calibri"/>
      <family val="2"/>
      <b val="1"/>
      <color indexed="9"/>
      <sz val="11"/>
    </font>
    <font>
      <name val="Calibri"/>
      <family val="2"/>
      <color indexed="52"/>
      <sz val="11"/>
    </font>
    <font>
      <name val="Calibri"/>
      <family val="2"/>
      <b val="1"/>
      <color theme="0"/>
      <sz val="12"/>
      <scheme val="minor"/>
    </font>
    <font>
      <name val="MS Sans Serif"/>
      <family val="2"/>
      <b val="1"/>
      <sz val="10"/>
    </font>
    <font>
      <name val="Tms Rmn"/>
      <family val="1"/>
      <sz val="11"/>
    </font>
    <font>
      <name val="Times New Roman"/>
      <family val="1"/>
      <color indexed="12"/>
      <sz val="10"/>
    </font>
    <font>
      <name val="Arial Unicode MS"/>
      <family val="2"/>
      <b val="1"/>
      <sz val="10"/>
    </font>
    <font>
      <name val="Calibri"/>
      <family val="2"/>
      <color indexed="8"/>
      <sz val="10"/>
    </font>
    <font>
      <name val="Arial"/>
      <family val="2"/>
      <color theme="1"/>
      <sz val="10"/>
    </font>
    <font>
      <name val="Arial Unicode MS"/>
      <family val="2"/>
      <sz val="10"/>
    </font>
    <font>
      <name val="Arial"/>
      <family val="2"/>
      <b val="1"/>
      <color indexed="8"/>
      <sz val="13.9"/>
    </font>
    <font>
      <name val="MS Serif"/>
      <family val="1"/>
      <sz val="10"/>
    </font>
    <font>
      <name val="돋움"/>
      <charset val="129"/>
      <family val="3"/>
      <sz val="11"/>
    </font>
    <font>
      <name val="Arial"/>
      <family val="2"/>
      <b val="1"/>
      <color indexed="8"/>
      <sz val="10"/>
    </font>
    <font>
      <name val="Arial"/>
      <family val="2"/>
      <sz val="6"/>
    </font>
    <font>
      <name val="Calibri"/>
      <family val="2"/>
      <b val="1"/>
      <color indexed="56"/>
      <sz val="11"/>
    </font>
    <font>
      <name val="MS Serif"/>
      <family val="1"/>
      <color indexed="16"/>
      <sz val="10"/>
    </font>
    <font>
      <name val="Calibri"/>
      <family val="2"/>
      <color indexed="62"/>
      <sz val="11"/>
    </font>
    <font>
      <name val="Calibri"/>
      <family val="2"/>
      <i val="1"/>
      <color indexed="23"/>
      <sz val="11"/>
    </font>
    <font>
      <name val="Calibri"/>
      <family val="2"/>
      <i val="1"/>
      <color rgb="FF7F7F7F"/>
      <sz val="12"/>
      <scheme val="minor"/>
    </font>
    <font>
      <name val="Calibri"/>
      <family val="2"/>
      <color rgb="FF006100"/>
      <sz val="12"/>
      <scheme val="minor"/>
    </font>
    <font>
      <name val="Arial"/>
      <family val="2"/>
      <sz val="8"/>
    </font>
    <font>
      <name val="Helv"/>
      <family val="2"/>
      <b val="1"/>
      <sz val="12"/>
    </font>
    <font>
      <name val="Arial"/>
      <family val="2"/>
      <b val="1"/>
      <sz val="12"/>
    </font>
    <font>
      <name val="Calibri"/>
      <family val="2"/>
      <b val="1"/>
      <color indexed="56"/>
      <sz val="15"/>
    </font>
    <font>
      <name val="Calibri"/>
      <family val="2"/>
      <b val="1"/>
      <color indexed="56"/>
      <sz val="13"/>
    </font>
    <font>
      <name val="Arial"/>
      <family val="2"/>
      <color indexed="12"/>
      <sz val="10"/>
      <u val="single"/>
    </font>
    <font>
      <name val="Arial"/>
      <family val="2"/>
      <color theme="10"/>
      <sz val="10"/>
      <u val="single"/>
    </font>
    <font>
      <name val="Arial"/>
      <charset val="238"/>
      <family val="2"/>
      <color indexed="12"/>
      <sz val="10"/>
      <u val="single"/>
    </font>
    <font>
      <name val="Calibri"/>
      <family val="2"/>
      <color rgb="FF3F3F76"/>
      <sz val="12"/>
      <scheme val="minor"/>
    </font>
    <font>
      <name val="Arial"/>
      <family val="2"/>
      <color indexed="12"/>
      <sz val="8"/>
    </font>
    <font>
      <name val="Calibri"/>
      <family val="2"/>
      <color rgb="FFFA7D00"/>
      <sz val="12"/>
      <scheme val="minor"/>
    </font>
    <font>
      <name val="Helv"/>
      <family val="2"/>
      <b val="1"/>
      <sz val="11"/>
    </font>
    <font>
      <name val="Calibri"/>
      <family val="2"/>
      <color indexed="60"/>
      <sz val="11"/>
    </font>
    <font>
      <name val="Calibri"/>
      <family val="2"/>
      <color indexed="60"/>
      <sz val="10"/>
    </font>
    <font>
      <name val="Calibri"/>
      <family val="2"/>
      <color rgb="FF9C6500"/>
      <sz val="12"/>
      <scheme val="minor"/>
    </font>
    <font>
      <name val="Small Fonts"/>
      <family val="2"/>
      <sz val="7"/>
    </font>
    <font>
      <name val="Helv"/>
      <b val="1"/>
      <i val="1"/>
      <sz val="16"/>
    </font>
    <font>
      <name val="Calibri"/>
      <charset val="161"/>
      <family val="2"/>
      <color theme="1"/>
      <sz val="11"/>
      <scheme val="minor"/>
    </font>
    <font>
      <name val="Arial"/>
      <charset val="161"/>
      <family val="2"/>
      <sz val="10"/>
    </font>
    <font>
      <name val="Calibri"/>
      <charset val="162"/>
      <family val="2"/>
      <color theme="1"/>
      <sz val="11"/>
      <scheme val="minor"/>
    </font>
    <font>
      <name val="MS Sans Serif"/>
      <family val="2"/>
      <color indexed="8"/>
      <sz val="10"/>
    </font>
    <font>
      <name val="Calibri"/>
      <charset val="238"/>
      <family val="2"/>
      <color theme="1"/>
      <sz val="11"/>
      <scheme val="minor"/>
    </font>
    <font>
      <name val="Arial CE"/>
      <charset val="238"/>
      <sz val="10"/>
    </font>
    <font>
      <name val="MS Sans Serif"/>
      <family val="2"/>
      <b val="1"/>
      <i val="1"/>
      <sz val="10"/>
    </font>
    <font>
      <name val="Tahoma"/>
      <family val="2"/>
      <b val="1"/>
      <color indexed="8"/>
      <sz val="9"/>
    </font>
    <font>
      <name val="Calibri"/>
      <family val="2"/>
      <b val="1"/>
      <color indexed="63"/>
      <sz val="11"/>
    </font>
    <font>
      <name val="Calibri"/>
      <family val="2"/>
      <b val="1"/>
      <color rgb="FF3F3F3F"/>
      <sz val="12"/>
      <scheme val="minor"/>
    </font>
    <font>
      <name val="Arial"/>
      <charset val="162"/>
      <family val="2"/>
      <sz val="10"/>
    </font>
    <font>
      <name val="Book Antiqua"/>
      <family val="1"/>
      <b val="1"/>
      <sz val="10"/>
    </font>
    <font>
      <name val="Arial"/>
      <family val="2"/>
      <b val="1"/>
      <color indexed="9"/>
      <sz val="12"/>
    </font>
    <font>
      <name val="Helv"/>
      <sz val="8"/>
    </font>
    <font>
      <name val="MS Sans Serif"/>
      <family val="2"/>
      <i val="1"/>
      <sz val="10"/>
    </font>
    <font>
      <name val="Arial"/>
      <family val="2"/>
      <b val="1"/>
      <color indexed="8"/>
      <sz val="12"/>
    </font>
    <font>
      <name val="Arial"/>
      <family val="2"/>
      <b val="1"/>
      <i val="1"/>
      <color indexed="8"/>
      <sz val="12"/>
    </font>
    <font>
      <name val="Arial"/>
      <family val="2"/>
      <color indexed="8"/>
      <sz val="12"/>
    </font>
    <font>
      <name val="Arial"/>
      <family val="2"/>
      <color indexed="8"/>
      <sz val="8"/>
    </font>
    <font>
      <name val="Arial"/>
      <family val="2"/>
      <i val="1"/>
      <color indexed="8"/>
      <sz val="12"/>
    </font>
    <font>
      <name val="Arial"/>
      <family val="2"/>
      <color indexed="48"/>
      <sz val="19"/>
    </font>
    <font>
      <name val="Arial"/>
      <family val="2"/>
      <color indexed="14"/>
      <sz val="12"/>
    </font>
    <font>
      <name val="Cambria"/>
      <family val="2"/>
      <b val="1"/>
      <color indexed="62"/>
      <sz val="18"/>
    </font>
    <font>
      <name val="ＭＳ 明朝"/>
      <charset val="128"/>
      <family val="1"/>
      <sz val="11"/>
    </font>
    <font>
      <name val="Arial"/>
      <family val="2"/>
      <sz val="14"/>
    </font>
    <font>
      <name val="Helv"/>
      <b val="1"/>
      <color indexed="8"/>
      <sz val="8"/>
    </font>
    <font>
      <name val="Calibri"/>
      <family val="2"/>
      <color indexed="10"/>
      <sz val="11"/>
    </font>
    <font>
      <name val="Cambria"/>
      <family val="2"/>
      <b val="1"/>
      <color indexed="56"/>
      <sz val="18"/>
    </font>
    <font>
      <name val="MS Sans Serif"/>
      <family val="2"/>
      <b val="1"/>
      <sz val="24"/>
    </font>
    <font>
      <name val="Calibri"/>
      <family val="2"/>
      <b val="1"/>
      <color indexed="8"/>
      <sz val="10"/>
    </font>
    <font>
      <name val="¦ر؛´¸©"/>
      <charset val="178"/>
      <family val="1"/>
      <b val="1"/>
      <color indexed="24"/>
      <sz val="18"/>
    </font>
    <font>
      <name val="¦ر؛´¸©"/>
      <charset val="178"/>
      <family val="1"/>
      <b val="1"/>
      <color indexed="24"/>
      <sz val="15"/>
    </font>
    <font>
      <name val="Courier"/>
      <family val="3"/>
      <sz val="10"/>
    </font>
    <font>
      <name val="Arial Cyr"/>
      <charset val="204"/>
      <sz val="10"/>
    </font>
    <font>
      <name val="宋体"/>
      <charset val="134"/>
      <sz val="12"/>
    </font>
    <font>
      <name val="ＭＳ ゴシック"/>
      <charset val="128"/>
      <family val="3"/>
      <sz val="11"/>
    </font>
    <font>
      <name val="돋움체"/>
      <family val="3"/>
      <sz val="12"/>
    </font>
    <font>
      <name val="GillSans"/>
      <family val="2"/>
      <sz val="10"/>
    </font>
    <font>
      <name val="Baskerville MT"/>
      <family val="2"/>
      <sz val="10"/>
    </font>
    <font>
      <name val="ＭＳ ・団"/>
      <charset val="128"/>
      <family val="1"/>
      <sz val="11"/>
    </font>
    <font>
      <name val="MS P????"/>
      <family val="3"/>
      <sz val="11"/>
    </font>
    <font>
      <name val="?? ?????"/>
      <family val="3"/>
      <sz val="11"/>
    </font>
    <font>
      <name val="・団"/>
      <charset val="128"/>
      <family val="1"/>
      <sz val="14"/>
    </font>
    <font>
      <name val="바탕체"/>
      <charset val="129"/>
      <family val="3"/>
      <sz val="12"/>
    </font>
    <font>
      <name val="?? ??"/>
      <charset val="128"/>
      <family val="1"/>
      <sz val="14"/>
    </font>
    <font>
      <name val="ＭＳ ゴシック"/>
      <charset val="128"/>
      <family val="3"/>
      <sz val="12"/>
    </font>
    <font>
      <name val="Arial"/>
      <family val="2"/>
      <color indexed="12"/>
      <sz val="8.4"/>
      <u val="single"/>
    </font>
    <font>
      <name val="Arial MT"/>
      <family val="2"/>
      <sz val="8"/>
    </font>
    <font>
      <name val="?? ??"/>
      <charset val="128"/>
      <family val="1"/>
      <sz val="10"/>
    </font>
    <font>
      <name val="?? ??"/>
      <charset val="128"/>
      <family val="1"/>
      <sz val="11"/>
    </font>
    <font>
      <name val="?l?r ?o?S?V?b?N"/>
      <family val="3"/>
      <sz val="11"/>
    </font>
    <font>
      <name val="?l?r ?S?V?b?N"/>
      <family val="3"/>
      <sz val="11"/>
    </font>
    <font>
      <name val="??l"/>
      <family val="1"/>
      <sz val="11"/>
    </font>
    <font>
      <name val="Univers Condensed"/>
      <family val="2"/>
      <sz val="10"/>
    </font>
    <font>
      <name val="Geneva"/>
      <family val="2"/>
      <sz val="10"/>
    </font>
    <font>
      <name val="ＭＳ 明朝"/>
      <charset val="128"/>
      <family val="1"/>
      <sz val="10"/>
    </font>
    <font>
      <name val="ＭＳ Ｐゴシック"/>
      <charset val="128"/>
      <family val="3"/>
      <sz val="11"/>
    </font>
    <font>
      <name val="Arial"/>
      <family val="2"/>
      <b val="1"/>
      <color indexed="18"/>
      <sz val="22"/>
    </font>
    <font>
      <name val="Arial"/>
      <charset val="162"/>
      <family val="2"/>
      <b val="1"/>
      <color indexed="18"/>
      <sz val="22"/>
    </font>
    <font>
      <name val="Arial"/>
      <family val="2"/>
      <b val="1"/>
      <color indexed="18"/>
      <sz val="14"/>
    </font>
    <font>
      <name val="Arial"/>
      <charset val="162"/>
      <family val="2"/>
      <b val="1"/>
      <color indexed="18"/>
      <sz val="14"/>
    </font>
    <font>
      <name val="Arial"/>
      <family val="2"/>
      <color indexed="8"/>
      <sz val="9"/>
    </font>
    <font>
      <name val="Arial"/>
      <charset val="162"/>
      <family val="2"/>
      <color indexed="8"/>
      <sz val="9"/>
    </font>
    <font>
      <name val="Arial"/>
      <family val="2"/>
      <b val="1"/>
      <color indexed="18"/>
      <sz val="10"/>
    </font>
    <font>
      <name val="Arial"/>
      <charset val="162"/>
      <family val="2"/>
      <b val="1"/>
      <color indexed="18"/>
      <sz val="10"/>
    </font>
    <font>
      <name val="Arial"/>
      <family val="2"/>
      <b val="1"/>
      <color indexed="18"/>
      <sz val="10"/>
      <u val="singleAccounting"/>
    </font>
    <font>
      <name val="Arial"/>
      <charset val="162"/>
      <family val="2"/>
      <b val="1"/>
      <color indexed="18"/>
      <sz val="10"/>
      <u val="singleAccounting"/>
    </font>
    <font>
      <name val="Arial"/>
      <family val="2"/>
      <sz val="12"/>
    </font>
    <font>
      <name val="Times New Roman"/>
      <family val="1"/>
      <sz val="10"/>
      <u val="singleAccounting"/>
      <vertAlign val="subscript"/>
    </font>
    <font>
      <name val="Times New Roman"/>
      <family val="1"/>
      <i val="1"/>
      <sz val="9"/>
    </font>
    <font>
      <name val="Times New Roman"/>
      <family val="1"/>
      <color indexed="8"/>
      <sz val="8"/>
    </font>
    <font>
      <name val="Times New Roman"/>
      <family val="1"/>
      <color indexed="14"/>
      <sz val="8"/>
    </font>
    <font>
      <name val="‚l‚r ‚oƒSƒVƒbƒN"/>
      <charset val="128"/>
      <family val="3"/>
      <sz val="10"/>
    </font>
    <font>
      <name val="Book Antiqua"/>
      <family val="1"/>
      <sz val="10"/>
    </font>
    <font>
      <name val="ＭＳ ゴシック"/>
      <charset val="128"/>
      <family val="3"/>
      <color indexed="8"/>
      <sz val="11"/>
    </font>
    <font>
      <name val="맑은 고딕"/>
      <charset val="129"/>
      <family val="2"/>
      <color indexed="8"/>
      <sz val="11"/>
    </font>
    <font>
      <name val="맑은 고딕"/>
      <charset val="129"/>
      <family val="2"/>
      <color indexed="9"/>
      <sz val="11"/>
    </font>
    <font>
      <name val="ⓒoUAAA¨u"/>
      <family val="1"/>
      <sz val="12"/>
    </font>
    <font>
      <name val="Times New Roman"/>
      <family val="1"/>
      <color indexed="12"/>
      <sz val="9"/>
    </font>
    <font>
      <name val="¹UAAA¼"/>
      <charset val="129"/>
      <family val="1"/>
      <sz val="12"/>
    </font>
    <font>
      <name val="¹ÙÅÁÃ¼"/>
      <charset val="129"/>
      <family val="1"/>
      <sz val="12"/>
    </font>
    <font>
      <name val="μ¸¿o"/>
      <charset val="129"/>
      <family val="3"/>
      <sz val="11"/>
    </font>
    <font>
      <name val="Times New Roman"/>
      <family val="1"/>
      <b val="1"/>
      <color indexed="10"/>
      <sz val="16"/>
    </font>
    <font>
      <name val="Helvetica"/>
      <family val="2"/>
      <b val="1"/>
      <sz val="10"/>
    </font>
    <font>
      <name val="Times New Roman"/>
      <family val="1"/>
      <color indexed="12"/>
      <sz val="8"/>
    </font>
    <font>
      <name val="Calibri"/>
      <family val="2"/>
      <b val="1"/>
      <color indexed="47"/>
      <sz val="11"/>
    </font>
    <font>
      <name val="Times New Roman"/>
      <family val="1"/>
      <b val="1"/>
      <sz val="8"/>
    </font>
    <font>
      <name val="Times New Roman"/>
      <family val="1"/>
      <b val="1"/>
      <color indexed="8"/>
      <sz val="8"/>
    </font>
    <font>
      <name val="Tms Rmn"/>
      <family val="1"/>
      <color indexed="12"/>
      <sz val="8"/>
    </font>
    <font>
      <name val="Times New Roman"/>
      <family val="1"/>
      <b val="1"/>
      <color indexed="12"/>
      <sz val="8"/>
    </font>
    <font>
      <name val="Arial"/>
      <family val="2"/>
      <b val="1"/>
      <color indexed="12"/>
      <sz val="10"/>
    </font>
    <font>
      <name val="Tms Rmn"/>
      <charset val="178"/>
      <sz val="12"/>
    </font>
    <font>
      <name val="Times New Roman"/>
      <family val="1"/>
      <b val="1"/>
      <sz val="12"/>
    </font>
    <font>
      <name val="Arial Narrow"/>
      <family val="2"/>
      <sz val="9"/>
    </font>
    <font>
      <name val="Arial"/>
      <family val="2"/>
      <sz val="10"/>
      <u val="singleAccounting"/>
    </font>
    <font>
      <name val="system"/>
      <charset val="129"/>
      <family val="1"/>
      <sz val="12"/>
    </font>
    <font>
      <name val="±¼¸²Ã¼"/>
      <charset val="129"/>
      <family val="3"/>
      <sz val="12"/>
    </font>
    <font>
      <name val="±¼¸²A¼"/>
      <charset val="129"/>
      <family val="3"/>
      <sz val="12"/>
    </font>
    <font>
      <name val="±¼¸²A¼"/>
      <charset val="129"/>
      <family val="3"/>
      <sz val="11"/>
    </font>
    <font>
      <name val="Helv"/>
      <charset val="178"/>
      <family val="2"/>
      <b val="1"/>
      <sz val="10"/>
    </font>
    <font>
      <name val="N Helvetica Narrow"/>
      <family val="2"/>
      <sz val="9"/>
    </font>
    <font>
      <name val="Arial"/>
      <family val="2"/>
      <sz val="9"/>
    </font>
    <font>
      <name val="Calibri"/>
      <charset val="178"/>
      <family val="2"/>
      <color theme="1"/>
      <sz val="11"/>
      <scheme val="minor"/>
    </font>
    <font>
      <name val="Arial"/>
      <charset val="178"/>
      <family val="2"/>
      <sz val="8"/>
    </font>
    <font>
      <name val="Helv"/>
      <charset val="178"/>
      <family val="2"/>
      <b val="1"/>
      <sz val="12"/>
    </font>
    <font>
      <name val="Arial"/>
      <charset val="178"/>
      <family val="2"/>
      <b val="1"/>
      <sz val="12"/>
    </font>
    <font>
      <name val="Helv"/>
      <charset val="178"/>
      <family val="2"/>
      <b val="1"/>
      <sz val="11"/>
    </font>
    <font>
      <name val="¤¯ٌ"/>
      <charset val="178"/>
      <family val="3"/>
      <sz val="11"/>
    </font>
    <font>
      <name val="Calibri"/>
      <family val="2"/>
      <color theme="1"/>
      <sz val="10"/>
    </font>
    <font>
      <name val="Times New Roman"/>
      <family val="2"/>
      <color theme="1"/>
      <sz val="10"/>
    </font>
    <font>
      <name val="Arial"/>
      <charset val="162"/>
      <family val="2"/>
      <color theme="1"/>
      <sz val="10"/>
    </font>
    <font>
      <name val="Calibri"/>
      <charset val="129"/>
      <family val="2"/>
      <color theme="1"/>
      <sz val="11"/>
      <scheme val="minor"/>
    </font>
    <font>
      <name val="Calibri"/>
      <family val="2"/>
      <b val="1"/>
      <sz val="12"/>
      <scheme val="minor"/>
    </font>
    <font>
      <name val="Calibri"/>
      <family val="2"/>
      <b val="1"/>
      <color rgb="FF000000"/>
      <sz val="11"/>
    </font>
    <font>
      <name val="Calibri"/>
      <family val="2"/>
      <color rgb="FF000000"/>
      <sz val="11"/>
    </font>
    <font>
      <name val="Calibri"/>
      <family val="2"/>
      <b val="1"/>
      <color rgb="FFFFFFFF"/>
      <sz val="11"/>
    </font>
    <font>
      <name val="Calibri"/>
      <family val="2"/>
      <color theme="10"/>
      <sz val="10"/>
      <u val="single"/>
      <scheme val="minor"/>
    </font>
    <font>
      <name val="Calibri"/>
      <family val="2"/>
      <color theme="4"/>
      <sz val="11"/>
      <u val="single"/>
      <scheme val="minor"/>
    </font>
    <font>
      <name val="Calibri"/>
      <family val="2"/>
      <color theme="4"/>
      <sz val="11"/>
      <scheme val="minor"/>
    </font>
    <font>
      <name val="Calibri"/>
      <family val="2"/>
      <b val="1"/>
      <color indexed="0"/>
      <sz val="10"/>
      <scheme val="minor"/>
    </font>
    <font>
      <name val="Calibri"/>
      <family val="2"/>
      <color theme="1"/>
      <sz val="10"/>
      <scheme val="minor"/>
    </font>
    <font>
      <name val="Calibri"/>
      <family val="2"/>
      <b val="1"/>
      <color theme="0"/>
      <sz val="11"/>
    </font>
    <font>
      <name val="Calibri"/>
      <family val="2"/>
      <i val="1"/>
      <color theme="1"/>
      <sz val="12"/>
      <scheme val="minor"/>
    </font>
    <font>
      <name val="Calibri"/>
      <family val="2"/>
      <b val="1"/>
      <color rgb="FFC00000"/>
      <sz val="13"/>
      <scheme val="minor"/>
    </font>
    <font>
      <name val="Calibri"/>
      <family val="2"/>
      <b val="1"/>
      <color rgb="FFFFFF00"/>
      <sz val="11"/>
      <scheme val="minor"/>
    </font>
    <font>
      <name val="Calibri"/>
      <family val="2"/>
      <color rgb="FFFFFF00"/>
      <sz val="11"/>
      <scheme val="minor"/>
    </font>
    <font>
      <name val="Calibri"/>
      <family val="2"/>
      <sz val="10"/>
      <scheme val="minor"/>
    </font>
    <font>
      <name val="Calibri"/>
      <family val="2"/>
      <b val="1"/>
      <sz val="10"/>
      <scheme val="minor"/>
    </font>
    <font>
      <name val="Arial"/>
      <family val="2"/>
      <sz val="10"/>
    </font>
    <font>
      <name val="Calibri"/>
      <b val="1"/>
      <color rgb="001F3864"/>
      <sz val="16"/>
    </font>
    <font>
      <name val="Calibri"/>
      <i val="1"/>
      <color rgb="00595959"/>
      <sz val="11"/>
    </font>
    <font>
      <name val="Calibri"/>
      <b val="1"/>
      <color rgb="00000000"/>
      <sz val="10"/>
    </font>
    <font>
      <name val="Calibri"/>
      <color rgb="00000000"/>
      <sz val="10"/>
    </font>
    <font>
      <name val="Calibri"/>
      <b val="1"/>
      <color rgb="002E5395"/>
      <sz val="11"/>
    </font>
    <font>
      <name val="Calibri"/>
      <sz val="10"/>
    </font>
    <font>
      <name val="Calibri"/>
      <b val="1"/>
      <sz val="10"/>
    </font>
    <font>
      <name val="Calibri"/>
      <b val="1"/>
      <color rgb="00FFFFFF"/>
      <sz val="10"/>
    </font>
    <font>
      <name val="Calibri"/>
      <color rgb="000563C1"/>
      <sz val="10"/>
      <u val="single"/>
    </font>
    <font>
      <name val="Calibri"/>
      <b val="1"/>
      <color rgb="001F3864"/>
      <sz val="10"/>
    </font>
    <font>
      <name val="Calibri"/>
      <b val="1"/>
      <color rgb="001F3864"/>
      <sz val="11"/>
    </font>
    <font>
      <name val="Calibri"/>
      <b val="1"/>
      <color rgb="002E7D32"/>
      <sz val="10"/>
    </font>
  </fonts>
  <fills count="109">
    <fill>
      <patternFill/>
    </fill>
    <fill>
      <patternFill patternType="gray125"/>
    </fill>
    <fill>
      <patternFill patternType="solid">
        <fgColor theme="0" tint="-0.3499862666707358"/>
        <bgColor indexed="64"/>
      </patternFill>
    </fill>
    <fill>
      <patternFill patternType="solid">
        <fgColor rgb="FFFFFF00"/>
        <bgColor indexed="64"/>
      </patternFill>
    </fill>
    <fill>
      <patternFill patternType="solid">
        <fgColor indexed="22"/>
        <bgColor indexed="5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92D050"/>
        <bgColor indexed="64"/>
      </patternFill>
    </fill>
    <fill>
      <patternFill patternType="solid">
        <fgColor indexed="22"/>
        <bgColor indexed="64"/>
      </patternFill>
    </fill>
    <fill>
      <patternFill patternType="solid">
        <fgColor indexed="5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solid">
        <fgColor indexed="48"/>
        <bgColor indexed="64"/>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43"/>
        <bgColor indexed="64"/>
      </patternFill>
    </fill>
    <fill>
      <patternFill patternType="solid">
        <fgColor indexed="44"/>
        <bgColor indexed="64"/>
      </patternFill>
    </fill>
    <fill>
      <patternFill patternType="solid">
        <fgColor indexed="43"/>
      </patternFill>
    </fill>
    <fill>
      <patternFill patternType="solid">
        <fgColor indexed="26"/>
      </patternFill>
    </fill>
    <fill>
      <patternFill patternType="mediumGray">
        <fgColor indexed="22"/>
      </patternFill>
    </fill>
    <fill>
      <patternFill patternType="solid">
        <fgColor indexed="8"/>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solid">
        <fgColor indexed="54"/>
        <bgColor indexed="64"/>
      </patternFill>
    </fill>
    <fill>
      <patternFill patternType="solid">
        <fgColor indexed="41"/>
        <bgColor indexed="64"/>
      </patternFill>
    </fill>
    <fill>
      <patternFill patternType="solid">
        <fgColor indexed="9"/>
      </patternFill>
    </fill>
    <fill>
      <patternFill patternType="solid">
        <fgColor indexed="9"/>
        <bgColor indexed="64"/>
      </patternFill>
    </fill>
    <fill>
      <patternFill patternType="solid">
        <fgColor theme="1"/>
        <bgColor indexed="64"/>
      </patternFill>
    </fill>
    <fill>
      <patternFill patternType="solid">
        <fgColor theme="8" tint="0.5999938962981048"/>
        <bgColor indexed="64"/>
      </patternFill>
    </fill>
    <fill>
      <patternFill patternType="solid">
        <fgColor rgb="FFD9E1F2"/>
        <bgColor indexed="64"/>
      </patternFill>
    </fill>
    <fill>
      <patternFill patternType="solid">
        <fgColor rgb="FF5B9BD5"/>
        <bgColor indexed="64"/>
      </patternFill>
    </fill>
    <fill>
      <patternFill patternType="solid">
        <fgColor theme="4" tint="0.3999755851924192"/>
        <bgColor indexed="64"/>
      </patternFill>
    </fill>
    <fill>
      <patternFill patternType="solid">
        <fgColor theme="7" tint="0.7999816888943144"/>
        <bgColor indexed="64"/>
      </patternFill>
    </fill>
    <fill>
      <patternFill patternType="solid">
        <fgColor theme="1" tint="0.1499984740745262"/>
        <bgColor indexed="64"/>
      </patternFill>
    </fill>
    <fill>
      <patternFill patternType="solid">
        <fgColor rgb="FF002060"/>
        <bgColor indexed="64"/>
      </patternFill>
    </fill>
    <fill>
      <patternFill patternType="solid">
        <fgColor rgb="FF00B050"/>
        <bgColor indexed="64"/>
      </patternFill>
    </fill>
    <fill>
      <patternFill patternType="solid">
        <fgColor rgb="FF7030A0"/>
        <bgColor indexed="64"/>
      </patternFill>
    </fill>
    <fill>
      <patternFill patternType="solid">
        <fgColor rgb="FF0070C0"/>
        <bgColor indexed="64"/>
      </patternFill>
    </fill>
    <fill>
      <patternFill patternType="solid">
        <fgColor rgb="FFFF0000"/>
        <bgColor indexed="64"/>
      </patternFill>
    </fill>
    <fill>
      <patternFill patternType="solid">
        <fgColor theme="3"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6" tint="0.7999816888943144"/>
        <bgColor indexed="64"/>
      </patternFill>
    </fill>
    <fill>
      <patternFill patternType="solid">
        <fgColor theme="0" tint="-0.249977111117893"/>
        <bgColor indexed="64"/>
      </patternFill>
    </fill>
    <fill>
      <patternFill patternType="solid">
        <fgColor theme="0"/>
        <bgColor indexed="64"/>
      </patternFill>
    </fill>
    <fill>
      <patternFill patternType="solid">
        <fgColor theme="5" tint="0.3999755851924192"/>
        <bgColor indexed="64"/>
      </patternFill>
    </fill>
    <fill>
      <patternFill patternType="solid">
        <fgColor rgb="001F3864"/>
      </patternFill>
    </fill>
    <fill>
      <patternFill patternType="solid">
        <fgColor rgb="00D9E2F1"/>
      </patternFill>
    </fill>
    <fill>
      <patternFill patternType="solid">
        <fgColor rgb="00F2F6FC"/>
      </patternFill>
    </fill>
  </fills>
  <borders count="8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bottom style="thin">
        <color auto="1"/>
      </bottom>
      <diagonal/>
    </border>
    <border>
      <left style="double">
        <color auto="1"/>
      </left>
      <right style="double">
        <color auto="1"/>
      </right>
      <top style="double">
        <color auto="1"/>
      </top>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right/>
      <top/>
      <bottom style="medium">
        <color indexed="64"/>
      </bottom>
      <diagonal/>
    </border>
    <border>
      <left/>
      <right/>
      <top style="thin">
        <color indexed="64"/>
      </top>
      <bottom style="thin">
        <color indexed="64"/>
      </bottom>
      <diagonal/>
    </border>
    <border>
      <left/>
      <right/>
      <top/>
      <bottom style="thin">
        <color auto="1"/>
      </bottom>
      <diagonal/>
    </border>
    <border>
      <left style="thin">
        <color indexed="22"/>
      </left>
      <right style="thin">
        <color indexed="22"/>
      </right>
      <top style="thin">
        <color indexed="22"/>
      </top>
      <bottom style="thin">
        <color indexed="22"/>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8"/>
      </left>
      <right/>
      <top/>
      <bottom/>
      <diagonal/>
    </border>
    <border>
      <left style="thin">
        <color indexed="8"/>
      </left>
      <right/>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thin">
        <color indexed="8"/>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right/>
      <top style="thin">
        <color indexed="62"/>
      </top>
      <bottom style="double">
        <color indexed="62"/>
      </bottom>
      <diagonal/>
    </border>
    <border>
      <left/>
      <right/>
      <top style="hair">
        <color indexed="8"/>
      </top>
      <bottom style="hair">
        <color indexed="8"/>
      </bottom>
      <diagonal/>
    </border>
    <border>
      <left/>
      <right/>
      <top/>
      <bottom style="medium">
        <color indexed="18"/>
      </bottom>
      <diagonal/>
    </border>
    <border>
      <left style="double">
        <color indexed="64"/>
      </left>
      <right/>
      <top/>
      <bottom style="hair">
        <color indexed="64"/>
      </bottom>
      <diagonal/>
    </border>
    <border>
      <left/>
      <right/>
      <top style="medium">
        <color indexed="64"/>
      </top>
      <bottom/>
      <diagonal/>
    </border>
    <border>
      <left style="double">
        <color auto="1"/>
      </left>
      <right style="double">
        <color auto="1"/>
      </right>
      <top style="double">
        <color auto="1"/>
      </top>
      <bottom/>
      <diagonal/>
    </border>
    <border>
      <left style="thin">
        <color rgb="FF777777"/>
      </left>
      <right style="thin">
        <color rgb="FF777777"/>
      </right>
      <top style="thin">
        <color rgb="FF777777"/>
      </top>
      <bottom style="thin">
        <color rgb="FF777777"/>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rgb="FF777777"/>
      </left>
      <right style="thin">
        <color rgb="FF777777"/>
      </right>
      <top style="thin">
        <color rgb="FF777777"/>
      </top>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right/>
      <top/>
      <bottom style="thin">
        <color indexed="64"/>
      </bottom>
      <diagonal/>
    </border>
    <border>
      <left style="thin">
        <color rgb="008EA9DB"/>
      </left>
      <right style="thin">
        <color rgb="008EA9DB"/>
      </right>
      <top style="medium">
        <color rgb="001F3864"/>
      </top>
      <bottom style="medium">
        <color rgb="001F3864"/>
      </bottom>
    </border>
    <border>
      <left style="thin">
        <color rgb="008EA9DB"/>
      </left>
      <right style="thin">
        <color rgb="008EA9DB"/>
      </right>
      <top style="thin">
        <color rgb="008EA9DB"/>
      </top>
      <bottom style="thin">
        <color rgb="008EA9DB"/>
      </bottom>
    </border>
    <border>
      <left style="thin">
        <color rgb="008EA9DB"/>
      </left>
      <right style="thin">
        <color rgb="008EA9DB"/>
      </right>
      <top style="medium">
        <color rgb="001F3864"/>
      </top>
      <bottom style="double">
        <color rgb="001F3864"/>
      </bottom>
    </border>
    <border/>
  </borders>
  <cellStyleXfs count="47958">
    <xf numFmtId="0" fontId="1" fillId="0" borderId="0"/>
    <xf numFmtId="43" fontId="1" fillId="0" borderId="0"/>
    <xf numFmtId="0" fontId="6" fillId="0" borderId="0"/>
    <xf numFmtId="9" fontId="1" fillId="0" borderId="0"/>
    <xf numFmtId="0" fontId="14" fillId="0" borderId="0"/>
    <xf numFmtId="0" fontId="15" fillId="0" borderId="19"/>
    <xf numFmtId="0" fontId="16" fillId="0" borderId="20"/>
    <xf numFmtId="0" fontId="17" fillId="0" borderId="21"/>
    <xf numFmtId="0" fontId="17" fillId="0" borderId="0"/>
    <xf numFmtId="0" fontId="18" fillId="5" borderId="0"/>
    <xf numFmtId="0" fontId="19" fillId="6" borderId="0"/>
    <xf numFmtId="0" fontId="20" fillId="7" borderId="0"/>
    <xf numFmtId="0" fontId="21" fillId="8" borderId="22"/>
    <xf numFmtId="0" fontId="22" fillId="9" borderId="23"/>
    <xf numFmtId="0" fontId="23" fillId="9" borderId="22"/>
    <xf numFmtId="0" fontId="24" fillId="0" borderId="24"/>
    <xf numFmtId="0" fontId="25" fillId="10" borderId="25"/>
    <xf numFmtId="0" fontId="2" fillId="0" borderId="0"/>
    <xf numFmtId="0" fontId="26" fillId="0" borderId="0"/>
    <xf numFmtId="0" fontId="3" fillId="0" borderId="27"/>
    <xf numFmtId="0" fontId="27" fillId="12" borderId="0"/>
    <xf numFmtId="0" fontId="1" fillId="13" borderId="0"/>
    <xf numFmtId="0" fontId="1" fillId="14" borderId="0"/>
    <xf numFmtId="0" fontId="1" fillId="15" borderId="0"/>
    <xf numFmtId="0" fontId="27" fillId="16" borderId="0"/>
    <xf numFmtId="0" fontId="1" fillId="17" borderId="0"/>
    <xf numFmtId="0" fontId="1" fillId="18" borderId="0"/>
    <xf numFmtId="0" fontId="1" fillId="19" borderId="0"/>
    <xf numFmtId="0" fontId="27" fillId="20" borderId="0"/>
    <xf numFmtId="0" fontId="1" fillId="21" borderId="0"/>
    <xf numFmtId="0" fontId="1" fillId="22" borderId="0"/>
    <xf numFmtId="0" fontId="1" fillId="23" borderId="0"/>
    <xf numFmtId="0" fontId="27" fillId="24" borderId="0"/>
    <xf numFmtId="0" fontId="1" fillId="25" borderId="0"/>
    <xf numFmtId="0" fontId="1" fillId="26" borderId="0"/>
    <xf numFmtId="0" fontId="1" fillId="27" borderId="0"/>
    <xf numFmtId="0" fontId="27" fillId="28" borderId="0"/>
    <xf numFmtId="0" fontId="1" fillId="29" borderId="0"/>
    <xf numFmtId="0" fontId="1" fillId="30" borderId="0"/>
    <xf numFmtId="0" fontId="1" fillId="31" borderId="0"/>
    <xf numFmtId="0" fontId="27" fillId="32" borderId="0"/>
    <xf numFmtId="0" fontId="1" fillId="33" borderId="0"/>
    <xf numFmtId="0" fontId="1" fillId="34" borderId="0"/>
    <xf numFmtId="0" fontId="1" fillId="35" borderId="0"/>
    <xf numFmtId="0" fontId="1" fillId="0" borderId="0"/>
    <xf numFmtId="43" fontId="1" fillId="0" borderId="0"/>
    <xf numFmtId="43" fontId="228" fillId="0" borderId="0"/>
    <xf numFmtId="0" fontId="29" fillId="0" borderId="0"/>
    <xf numFmtId="43" fontId="31" fillId="0" borderId="0"/>
    <xf numFmtId="43" fontId="1" fillId="0" borderId="0"/>
    <xf numFmtId="0" fontId="228" fillId="0" borderId="0"/>
    <xf numFmtId="0" fontId="32" fillId="0" borderId="0"/>
    <xf numFmtId="0" fontId="33" fillId="0" borderId="0"/>
    <xf numFmtId="9" fontId="33" fillId="0" borderId="0"/>
    <xf numFmtId="43" fontId="228" fillId="0" borderId="0"/>
    <xf numFmtId="0" fontId="228" fillId="0" borderId="0"/>
    <xf numFmtId="9" fontId="228" fillId="0" borderId="0"/>
    <xf numFmtId="0" fontId="1" fillId="0" borderId="0"/>
    <xf numFmtId="168" fontId="1" fillId="0" borderId="0"/>
    <xf numFmtId="0" fontId="1" fillId="0" borderId="0"/>
    <xf numFmtId="168" fontId="31" fillId="0" borderId="0"/>
    <xf numFmtId="9" fontId="1" fillId="0" borderId="0"/>
    <xf numFmtId="168" fontId="1" fillId="0" borderId="0"/>
    <xf numFmtId="0" fontId="1" fillId="0" borderId="0"/>
    <xf numFmtId="168" fontId="228" fillId="0" borderId="0"/>
    <xf numFmtId="169" fontId="228" fillId="0" borderId="0"/>
    <xf numFmtId="168" fontId="228" fillId="0" borderId="0"/>
    <xf numFmtId="0" fontId="1" fillId="11" borderId="26"/>
    <xf numFmtId="0" fontId="228" fillId="0" borderId="0"/>
    <xf numFmtId="0" fontId="228" fillId="0" borderId="0"/>
    <xf numFmtId="168" fontId="1" fillId="0" borderId="0"/>
    <xf numFmtId="0" fontId="1" fillId="0" borderId="0"/>
    <xf numFmtId="168" fontId="1" fillId="0" borderId="0"/>
    <xf numFmtId="0" fontId="228" fillId="0" borderId="0"/>
    <xf numFmtId="0" fontId="33"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2"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42" fillId="0" borderId="0"/>
    <xf numFmtId="0" fontId="43"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44" fillId="0" borderId="0"/>
    <xf numFmtId="0" fontId="44" fillId="0" borderId="0"/>
    <xf numFmtId="0" fontId="44" fillId="0" borderId="0"/>
    <xf numFmtId="0" fontId="44" fillId="0" borderId="0"/>
    <xf numFmtId="0" fontId="44" fillId="0" borderId="0"/>
    <xf numFmtId="0" fontId="44" fillId="0" borderId="0"/>
    <xf numFmtId="0" fontId="35" fillId="0" borderId="0" applyAlignment="1">
      <alignment vertical="top"/>
    </xf>
    <xf numFmtId="0" fontId="228" fillId="0" borderId="0"/>
    <xf numFmtId="0" fontId="228" fillId="0" borderId="0"/>
    <xf numFmtId="9" fontId="45" fillId="0" borderId="0"/>
    <xf numFmtId="170" fontId="46" fillId="0" borderId="0"/>
    <xf numFmtId="171" fontId="46" fillId="0" borderId="0"/>
    <xf numFmtId="0" fontId="46" fillId="0" borderId="0"/>
    <xf numFmtId="0" fontId="47" fillId="0" borderId="33"/>
    <xf numFmtId="0" fontId="228" fillId="0" borderId="0"/>
    <xf numFmtId="0" fontId="228" fillId="0" borderId="0"/>
    <xf numFmtId="0" fontId="228" fillId="0" borderId="0"/>
    <xf numFmtId="0" fontId="48" fillId="0" borderId="0"/>
    <xf numFmtId="0" fontId="228" fillId="0" borderId="0"/>
    <xf numFmtId="0" fontId="47" fillId="0" borderId="0"/>
    <xf numFmtId="10" fontId="47" fillId="0" borderId="0"/>
    <xf numFmtId="172" fontId="46" fillId="0" borderId="0"/>
    <xf numFmtId="173" fontId="46" fillId="0" borderId="0"/>
    <xf numFmtId="0" fontId="36" fillId="39" borderId="0"/>
    <xf numFmtId="0" fontId="1" fillId="13" borderId="0"/>
    <xf numFmtId="0" fontId="1" fillId="13" borderId="0"/>
    <xf numFmtId="0" fontId="36" fillId="39" borderId="0"/>
    <xf numFmtId="0" fontId="36" fillId="39" borderId="0"/>
    <xf numFmtId="0" fontId="13" fillId="13" borderId="0"/>
    <xf numFmtId="0" fontId="36" fillId="40" borderId="0"/>
    <xf numFmtId="0" fontId="1" fillId="17" borderId="0"/>
    <xf numFmtId="0" fontId="1" fillId="17" borderId="0"/>
    <xf numFmtId="0" fontId="36" fillId="40" borderId="0"/>
    <xf numFmtId="0" fontId="36" fillId="40" borderId="0"/>
    <xf numFmtId="0" fontId="13" fillId="17" borderId="0"/>
    <xf numFmtId="0" fontId="36" fillId="41" borderId="0"/>
    <xf numFmtId="0" fontId="1" fillId="21" borderId="0"/>
    <xf numFmtId="0" fontId="1" fillId="21" borderId="0"/>
    <xf numFmtId="0" fontId="36" fillId="41" borderId="0"/>
    <xf numFmtId="0" fontId="36" fillId="41" borderId="0"/>
    <xf numFmtId="0" fontId="13" fillId="21" borderId="0"/>
    <xf numFmtId="0" fontId="36" fillId="42" borderId="0"/>
    <xf numFmtId="0" fontId="1" fillId="25" borderId="0"/>
    <xf numFmtId="0" fontId="1" fillId="25" borderId="0"/>
    <xf numFmtId="0" fontId="36" fillId="42" borderId="0"/>
    <xf numFmtId="0" fontId="36" fillId="42" borderId="0"/>
    <xf numFmtId="0" fontId="13" fillId="25" borderId="0"/>
    <xf numFmtId="0" fontId="36" fillId="43" borderId="0"/>
    <xf numFmtId="0" fontId="1" fillId="29" borderId="0"/>
    <xf numFmtId="0" fontId="1" fillId="29" borderId="0"/>
    <xf numFmtId="0" fontId="36" fillId="43" borderId="0"/>
    <xf numFmtId="0" fontId="36" fillId="43" borderId="0"/>
    <xf numFmtId="0" fontId="13" fillId="29" borderId="0"/>
    <xf numFmtId="0" fontId="36" fillId="44" borderId="0"/>
    <xf numFmtId="0" fontId="1" fillId="33" borderId="0"/>
    <xf numFmtId="0" fontId="1" fillId="33" borderId="0"/>
    <xf numFmtId="0" fontId="36" fillId="44" borderId="0"/>
    <xf numFmtId="0" fontId="36" fillId="44" borderId="0"/>
    <xf numFmtId="0" fontId="13" fillId="33" borderId="0"/>
    <xf numFmtId="0" fontId="36" fillId="39" borderId="0"/>
    <xf numFmtId="0" fontId="36" fillId="40" borderId="0"/>
    <xf numFmtId="0" fontId="36" fillId="41" borderId="0"/>
    <xf numFmtId="0" fontId="36" fillId="42" borderId="0"/>
    <xf numFmtId="0" fontId="36" fillId="43" borderId="0"/>
    <xf numFmtId="0" fontId="36" fillId="44" borderId="0"/>
    <xf numFmtId="0" fontId="1" fillId="13" borderId="0" applyAlignment="1">
      <alignment vertical="center"/>
    </xf>
    <xf numFmtId="0" fontId="1" fillId="13" borderId="0" applyAlignment="1">
      <alignment vertical="center"/>
    </xf>
    <xf numFmtId="0" fontId="1" fillId="13" borderId="0" applyAlignment="1">
      <alignment vertical="center"/>
    </xf>
    <xf numFmtId="0" fontId="1" fillId="17" borderId="0" applyAlignment="1">
      <alignment vertical="center"/>
    </xf>
    <xf numFmtId="0" fontId="1" fillId="17" borderId="0" applyAlignment="1">
      <alignment vertical="center"/>
    </xf>
    <xf numFmtId="0" fontId="1" fillId="17" borderId="0" applyAlignment="1">
      <alignment vertical="center"/>
    </xf>
    <xf numFmtId="0" fontId="1" fillId="21" borderId="0" applyAlignment="1">
      <alignment vertical="center"/>
    </xf>
    <xf numFmtId="0" fontId="1" fillId="21" borderId="0" applyAlignment="1">
      <alignment vertical="center"/>
    </xf>
    <xf numFmtId="0" fontId="1" fillId="21" borderId="0" applyAlignment="1">
      <alignment vertical="center"/>
    </xf>
    <xf numFmtId="0" fontId="1" fillId="25" borderId="0" applyAlignment="1">
      <alignment vertical="center"/>
    </xf>
    <xf numFmtId="0" fontId="1" fillId="25" borderId="0" applyAlignment="1">
      <alignment vertical="center"/>
    </xf>
    <xf numFmtId="0" fontId="1" fillId="25" borderId="0" applyAlignment="1">
      <alignment vertical="center"/>
    </xf>
    <xf numFmtId="0" fontId="1" fillId="29" borderId="0" applyAlignment="1">
      <alignment vertical="center"/>
    </xf>
    <xf numFmtId="0" fontId="1" fillId="29" borderId="0" applyAlignment="1">
      <alignment vertical="center"/>
    </xf>
    <xf numFmtId="0" fontId="1" fillId="29" borderId="0" applyAlignment="1">
      <alignment vertical="center"/>
    </xf>
    <xf numFmtId="0" fontId="1" fillId="33" borderId="0" applyAlignment="1">
      <alignment vertical="center"/>
    </xf>
    <xf numFmtId="0" fontId="1" fillId="33" borderId="0" applyAlignment="1">
      <alignment vertical="center"/>
    </xf>
    <xf numFmtId="0" fontId="1" fillId="33" borderId="0" applyAlignment="1">
      <alignment vertical="center"/>
    </xf>
    <xf numFmtId="4" fontId="47" fillId="0" borderId="0"/>
    <xf numFmtId="3" fontId="47" fillId="0" borderId="0"/>
    <xf numFmtId="0" fontId="36" fillId="45" borderId="0"/>
    <xf numFmtId="0" fontId="1" fillId="14" borderId="0"/>
    <xf numFmtId="0" fontId="1" fillId="14" borderId="0"/>
    <xf numFmtId="0" fontId="36" fillId="45" borderId="0"/>
    <xf numFmtId="0" fontId="36" fillId="45" borderId="0"/>
    <xf numFmtId="0" fontId="13" fillId="14" borderId="0"/>
    <xf numFmtId="0" fontId="36" fillId="46" borderId="0"/>
    <xf numFmtId="0" fontId="1" fillId="18" borderId="0"/>
    <xf numFmtId="0" fontId="1" fillId="18" borderId="0"/>
    <xf numFmtId="0" fontId="36" fillId="46" borderId="0"/>
    <xf numFmtId="0" fontId="36" fillId="46" borderId="0"/>
    <xf numFmtId="0" fontId="13" fillId="18" borderId="0"/>
    <xf numFmtId="0" fontId="36" fillId="47" borderId="0"/>
    <xf numFmtId="0" fontId="1" fillId="22" borderId="0"/>
    <xf numFmtId="0" fontId="1" fillId="22" borderId="0"/>
    <xf numFmtId="0" fontId="36" fillId="47" borderId="0"/>
    <xf numFmtId="0" fontId="36" fillId="47" borderId="0"/>
    <xf numFmtId="0" fontId="13" fillId="22" borderId="0"/>
    <xf numFmtId="0" fontId="36" fillId="42" borderId="0"/>
    <xf numFmtId="0" fontId="1" fillId="26" borderId="0"/>
    <xf numFmtId="0" fontId="1" fillId="26" borderId="0"/>
    <xf numFmtId="0" fontId="36" fillId="42" borderId="0"/>
    <xf numFmtId="0" fontId="36" fillId="42" borderId="0"/>
    <xf numFmtId="0" fontId="13" fillId="26" borderId="0"/>
    <xf numFmtId="0" fontId="36" fillId="45" borderId="0"/>
    <xf numFmtId="0" fontId="1" fillId="30" borderId="0"/>
    <xf numFmtId="0" fontId="1" fillId="30" borderId="0"/>
    <xf numFmtId="0" fontId="36" fillId="45" borderId="0"/>
    <xf numFmtId="0" fontId="36" fillId="45" borderId="0"/>
    <xf numFmtId="0" fontId="13" fillId="30" borderId="0"/>
    <xf numFmtId="0" fontId="36" fillId="48" borderId="0"/>
    <xf numFmtId="0" fontId="1" fillId="34" borderId="0"/>
    <xf numFmtId="0" fontId="1" fillId="34" borderId="0"/>
    <xf numFmtId="0" fontId="36" fillId="48" borderId="0"/>
    <xf numFmtId="0" fontId="36" fillId="48" borderId="0"/>
    <xf numFmtId="0" fontId="13" fillId="34" borderId="0"/>
    <xf numFmtId="0" fontId="36" fillId="45" borderId="0"/>
    <xf numFmtId="0" fontId="36" fillId="46" borderId="0"/>
    <xf numFmtId="0" fontId="36" fillId="47" borderId="0"/>
    <xf numFmtId="0" fontId="36" fillId="42" borderId="0"/>
    <xf numFmtId="0" fontId="36" fillId="45" borderId="0"/>
    <xf numFmtId="0" fontId="36" fillId="48" borderId="0"/>
    <xf numFmtId="0" fontId="1" fillId="14" borderId="0" applyAlignment="1">
      <alignment vertical="center"/>
    </xf>
    <xf numFmtId="0" fontId="1" fillId="14" borderId="0" applyAlignment="1">
      <alignment vertical="center"/>
    </xf>
    <xf numFmtId="0" fontId="1" fillId="14" borderId="0" applyAlignment="1">
      <alignment vertical="center"/>
    </xf>
    <xf numFmtId="0" fontId="1" fillId="18" borderId="0" applyAlignment="1">
      <alignment vertical="center"/>
    </xf>
    <xf numFmtId="0" fontId="1" fillId="18" borderId="0" applyAlignment="1">
      <alignment vertical="center"/>
    </xf>
    <xf numFmtId="0" fontId="1" fillId="18" borderId="0" applyAlignment="1">
      <alignment vertical="center"/>
    </xf>
    <xf numFmtId="0" fontId="1" fillId="22" borderId="0" applyAlignment="1">
      <alignment vertical="center"/>
    </xf>
    <xf numFmtId="0" fontId="1" fillId="22" borderId="0" applyAlignment="1">
      <alignment vertical="center"/>
    </xf>
    <xf numFmtId="0" fontId="1" fillId="22" borderId="0" applyAlignment="1">
      <alignment vertical="center"/>
    </xf>
    <xf numFmtId="0" fontId="1" fillId="26" borderId="0" applyAlignment="1">
      <alignment vertical="center"/>
    </xf>
    <xf numFmtId="0" fontId="1" fillId="26" borderId="0" applyAlignment="1">
      <alignment vertical="center"/>
    </xf>
    <xf numFmtId="0" fontId="1" fillId="26" borderId="0" applyAlignment="1">
      <alignment vertical="center"/>
    </xf>
    <xf numFmtId="0" fontId="1" fillId="30" borderId="0" applyAlignment="1">
      <alignment vertical="center"/>
    </xf>
    <xf numFmtId="0" fontId="1" fillId="30" borderId="0" applyAlignment="1">
      <alignment vertical="center"/>
    </xf>
    <xf numFmtId="0" fontId="1" fillId="30" borderId="0" applyAlignment="1">
      <alignment vertical="center"/>
    </xf>
    <xf numFmtId="0" fontId="1" fillId="34" borderId="0" applyAlignment="1">
      <alignment vertical="center"/>
    </xf>
    <xf numFmtId="0" fontId="1" fillId="34" borderId="0" applyAlignment="1">
      <alignment vertical="center"/>
    </xf>
    <xf numFmtId="0" fontId="1" fillId="34" borderId="0" applyAlignment="1">
      <alignment vertical="center"/>
    </xf>
    <xf numFmtId="0" fontId="49" fillId="49" borderId="0"/>
    <xf numFmtId="0" fontId="27" fillId="15" borderId="0"/>
    <xf numFmtId="0" fontId="27" fillId="15" borderId="0"/>
    <xf numFmtId="0" fontId="49" fillId="49" borderId="0"/>
    <xf numFmtId="0" fontId="49" fillId="49" borderId="0"/>
    <xf numFmtId="0" fontId="50" fillId="15" borderId="0"/>
    <xf numFmtId="0" fontId="49" fillId="46" borderId="0"/>
    <xf numFmtId="0" fontId="27" fillId="19" borderId="0"/>
    <xf numFmtId="0" fontId="27" fillId="19" borderId="0"/>
    <xf numFmtId="0" fontId="49" fillId="46" borderId="0"/>
    <xf numFmtId="0" fontId="49" fillId="46" borderId="0"/>
    <xf numFmtId="0" fontId="50" fillId="19" borderId="0"/>
    <xf numFmtId="0" fontId="49" fillId="47" borderId="0"/>
    <xf numFmtId="0" fontId="27" fillId="23" borderId="0"/>
    <xf numFmtId="0" fontId="27" fillId="23" borderId="0"/>
    <xf numFmtId="0" fontId="49" fillId="47" borderId="0"/>
    <xf numFmtId="0" fontId="49" fillId="47" borderId="0"/>
    <xf numFmtId="0" fontId="50" fillId="23" borderId="0"/>
    <xf numFmtId="0" fontId="49" fillId="50" borderId="0"/>
    <xf numFmtId="0" fontId="27" fillId="27" borderId="0"/>
    <xf numFmtId="0" fontId="27" fillId="27" borderId="0"/>
    <xf numFmtId="0" fontId="49" fillId="50" borderId="0"/>
    <xf numFmtId="0" fontId="49" fillId="50" borderId="0"/>
    <xf numFmtId="0" fontId="50" fillId="27" borderId="0"/>
    <xf numFmtId="0" fontId="49" fillId="51" borderId="0"/>
    <xf numFmtId="0" fontId="27" fillId="31" borderId="0"/>
    <xf numFmtId="0" fontId="27" fillId="31" borderId="0"/>
    <xf numFmtId="0" fontId="49" fillId="51" borderId="0"/>
    <xf numFmtId="0" fontId="49" fillId="51" borderId="0"/>
    <xf numFmtId="0" fontId="50" fillId="31" borderId="0"/>
    <xf numFmtId="0" fontId="49" fillId="52" borderId="0"/>
    <xf numFmtId="0" fontId="27" fillId="35" borderId="0"/>
    <xf numFmtId="0" fontId="27" fillId="35" borderId="0"/>
    <xf numFmtId="0" fontId="49" fillId="52" borderId="0"/>
    <xf numFmtId="0" fontId="49" fillId="52" borderId="0"/>
    <xf numFmtId="0" fontId="50" fillId="35" borderId="0"/>
    <xf numFmtId="0" fontId="49" fillId="49" borderId="0"/>
    <xf numFmtId="0" fontId="49" fillId="46" borderId="0"/>
    <xf numFmtId="0" fontId="49" fillId="47" borderId="0"/>
    <xf numFmtId="0" fontId="49" fillId="50" borderId="0"/>
    <xf numFmtId="0" fontId="49" fillId="51" borderId="0"/>
    <xf numFmtId="0" fontId="49" fillId="52" borderId="0"/>
    <xf numFmtId="0" fontId="27" fillId="15" borderId="0" applyAlignment="1">
      <alignment vertical="center"/>
    </xf>
    <xf numFmtId="0" fontId="27" fillId="19" borderId="0" applyAlignment="1">
      <alignment vertical="center"/>
    </xf>
    <xf numFmtId="0" fontId="27" fillId="23" borderId="0" applyAlignment="1">
      <alignment vertical="center"/>
    </xf>
    <xf numFmtId="0" fontId="27" fillId="27" borderId="0" applyAlignment="1">
      <alignment vertical="center"/>
    </xf>
    <xf numFmtId="0" fontId="27" fillId="31" borderId="0" applyAlignment="1">
      <alignment vertical="center"/>
    </xf>
    <xf numFmtId="0" fontId="27" fillId="35" borderId="0" applyAlignment="1">
      <alignment vertical="center"/>
    </xf>
    <xf numFmtId="174" fontId="47" fillId="0" borderId="0"/>
    <xf numFmtId="175" fontId="47" fillId="0" borderId="0"/>
    <xf numFmtId="0" fontId="36" fillId="53" borderId="0"/>
    <xf numFmtId="0" fontId="36" fillId="53" borderId="0"/>
    <xf numFmtId="0" fontId="49" fillId="54" borderId="0"/>
    <xf numFmtId="0" fontId="49" fillId="55" borderId="0"/>
    <xf numFmtId="0" fontId="27" fillId="12" borderId="0"/>
    <xf numFmtId="0" fontId="27" fillId="12" borderId="0"/>
    <xf numFmtId="0" fontId="49" fillId="55" borderId="0"/>
    <xf numFmtId="0" fontId="49" fillId="55" borderId="0"/>
    <xf numFmtId="0" fontId="50" fillId="12" borderId="0"/>
    <xf numFmtId="0" fontId="36" fillId="56" borderId="0"/>
    <xf numFmtId="0" fontId="36" fillId="57" borderId="0"/>
    <xf numFmtId="0" fontId="49" fillId="58" borderId="0"/>
    <xf numFmtId="0" fontId="49" fillId="59" borderId="0"/>
    <xf numFmtId="0" fontId="27" fillId="16" borderId="0"/>
    <xf numFmtId="0" fontId="27" fillId="16" borderId="0"/>
    <xf numFmtId="0" fontId="49" fillId="59" borderId="0"/>
    <xf numFmtId="0" fontId="49" fillId="59" borderId="0"/>
    <xf numFmtId="0" fontId="50" fillId="16" borderId="0"/>
    <xf numFmtId="0" fontId="36" fillId="56" borderId="0"/>
    <xf numFmtId="0" fontId="36" fillId="60" borderId="0"/>
    <xf numFmtId="0" fontId="49" fillId="57" borderId="0"/>
    <xf numFmtId="0" fontId="49" fillId="61" borderId="0"/>
    <xf numFmtId="0" fontId="27" fillId="20" borderId="0"/>
    <xf numFmtId="0" fontId="27" fillId="20" borderId="0"/>
    <xf numFmtId="0" fontId="49" fillId="61" borderId="0"/>
    <xf numFmtId="0" fontId="49" fillId="61" borderId="0"/>
    <xf numFmtId="0" fontId="50" fillId="20" borderId="0"/>
    <xf numFmtId="0" fontId="36" fillId="53" borderId="0"/>
    <xf numFmtId="0" fontId="36" fillId="57" borderId="0"/>
    <xf numFmtId="0" fontId="49" fillId="57" borderId="0"/>
    <xf numFmtId="0" fontId="49" fillId="50" borderId="0"/>
    <xf numFmtId="0" fontId="27" fillId="24" borderId="0"/>
    <xf numFmtId="0" fontId="27" fillId="24" borderId="0"/>
    <xf numFmtId="0" fontId="49" fillId="50" borderId="0"/>
    <xf numFmtId="0" fontId="49" fillId="50" borderId="0"/>
    <xf numFmtId="0" fontId="50" fillId="24" borderId="0"/>
    <xf numFmtId="0" fontId="36" fillId="62" borderId="0"/>
    <xf numFmtId="0" fontId="36" fillId="53" borderId="0"/>
    <xf numFmtId="0" fontId="49" fillId="54" borderId="0"/>
    <xf numFmtId="0" fontId="49" fillId="51" borderId="0"/>
    <xf numFmtId="0" fontId="27" fillId="28" borderId="0"/>
    <xf numFmtId="0" fontId="27" fillId="28" borderId="0"/>
    <xf numFmtId="0" fontId="49" fillId="51" borderId="0"/>
    <xf numFmtId="0" fontId="49" fillId="51" borderId="0"/>
    <xf numFmtId="0" fontId="50" fillId="28" borderId="0"/>
    <xf numFmtId="0" fontId="36" fillId="56" borderId="0"/>
    <xf numFmtId="0" fontId="36" fillId="63" borderId="0"/>
    <xf numFmtId="0" fontId="49" fillId="63" borderId="0"/>
    <xf numFmtId="0" fontId="49" fillId="64" borderId="0"/>
    <xf numFmtId="0" fontId="27" fillId="32" borderId="0"/>
    <xf numFmtId="0" fontId="27" fillId="32" borderId="0"/>
    <xf numFmtId="0" fontId="49" fillId="64" borderId="0"/>
    <xf numFmtId="0" fontId="49" fillId="64" borderId="0"/>
    <xf numFmtId="0" fontId="50" fillId="32" borderId="0"/>
    <xf numFmtId="0" fontId="51" fillId="0" borderId="30"/>
    <xf numFmtId="0" fontId="52" fillId="0" borderId="0" applyAlignment="1" applyProtection="1">
      <alignment horizontal="center" wrapText="1"/>
      <protection locked="0" hidden="0"/>
    </xf>
    <xf numFmtId="0" fontId="53" fillId="40" borderId="0"/>
    <xf numFmtId="0" fontId="19" fillId="6" borderId="0"/>
    <xf numFmtId="0" fontId="19" fillId="6" borderId="0"/>
    <xf numFmtId="0" fontId="53" fillId="40" borderId="0"/>
    <xf numFmtId="0" fontId="53" fillId="40" borderId="0"/>
    <xf numFmtId="0" fontId="54" fillId="6" borderId="0"/>
    <xf numFmtId="3" fontId="228" fillId="65" borderId="0"/>
    <xf numFmtId="3" fontId="228" fillId="65" borderId="0"/>
    <xf numFmtId="0" fontId="55" fillId="0" borderId="0"/>
    <xf numFmtId="0" fontId="55" fillId="0" borderId="0"/>
    <xf numFmtId="0" fontId="56" fillId="41" borderId="0"/>
    <xf numFmtId="176" fontId="228" fillId="0" borderId="0"/>
    <xf numFmtId="176" fontId="228" fillId="0" borderId="0"/>
    <xf numFmtId="0" fontId="57" fillId="66" borderId="34"/>
    <xf numFmtId="0" fontId="23" fillId="9" borderId="22"/>
    <xf numFmtId="0" fontId="23" fillId="9" borderId="22"/>
    <xf numFmtId="0" fontId="57" fillId="66" borderId="34"/>
    <xf numFmtId="0" fontId="57" fillId="66" borderId="34"/>
    <xf numFmtId="0" fontId="58" fillId="9" borderId="22"/>
    <xf numFmtId="0" fontId="57" fillId="66" borderId="34"/>
    <xf numFmtId="0" fontId="59" fillId="0" borderId="0"/>
    <xf numFmtId="168" fontId="36" fillId="0" borderId="0"/>
    <xf numFmtId="168" fontId="36" fillId="0" borderId="0"/>
    <xf numFmtId="177" fontId="60" fillId="0" borderId="0"/>
    <xf numFmtId="177" fontId="60" fillId="0" borderId="0"/>
    <xf numFmtId="0" fontId="61" fillId="0" borderId="0"/>
    <xf numFmtId="0" fontId="62" fillId="67" borderId="35"/>
    <xf numFmtId="0" fontId="63" fillId="0" borderId="36"/>
    <xf numFmtId="0" fontId="62" fillId="67" borderId="35"/>
    <xf numFmtId="0" fontId="25" fillId="10" borderId="25"/>
    <xf numFmtId="0" fontId="25" fillId="10" borderId="25"/>
    <xf numFmtId="0" fontId="62" fillId="67" borderId="35"/>
    <xf numFmtId="0" fontId="62" fillId="67" borderId="35"/>
    <xf numFmtId="0" fontId="64" fillId="10" borderId="25"/>
    <xf numFmtId="0" fontId="65" fillId="0" borderId="0"/>
    <xf numFmtId="178" fontId="66" fillId="0" borderId="0"/>
    <xf numFmtId="178" fontId="66" fillId="0" borderId="0"/>
    <xf numFmtId="178" fontId="66" fillId="0" borderId="0"/>
    <xf numFmtId="178" fontId="66" fillId="0" borderId="0"/>
    <xf numFmtId="178" fontId="66" fillId="0" borderId="0"/>
    <xf numFmtId="178" fontId="66" fillId="0" borderId="0"/>
    <xf numFmtId="178" fontId="66" fillId="0" borderId="0"/>
    <xf numFmtId="178" fontId="66" fillId="0" borderId="0"/>
    <xf numFmtId="179" fontId="228" fillId="0" borderId="0"/>
    <xf numFmtId="179" fontId="228" fillId="0" borderId="0"/>
    <xf numFmtId="180" fontId="67" fillId="0" borderId="37" applyAlignment="1">
      <alignment horizontal="right"/>
    </xf>
    <xf numFmtId="168" fontId="33" fillId="0" borderId="0"/>
    <xf numFmtId="168" fontId="36" fillId="0" borderId="0"/>
    <xf numFmtId="168" fontId="228" fillId="0" borderId="0"/>
    <xf numFmtId="168" fontId="228" fillId="0" borderId="0"/>
    <xf numFmtId="168" fontId="228" fillId="0" borderId="0"/>
    <xf numFmtId="168" fontId="228" fillId="0" borderId="0"/>
    <xf numFmtId="168" fontId="36" fillId="0" borderId="0"/>
    <xf numFmtId="168" fontId="36" fillId="0" borderId="0"/>
    <xf numFmtId="168" fontId="228" fillId="0" borderId="0"/>
    <xf numFmtId="168" fontId="228" fillId="0" borderId="0"/>
    <xf numFmtId="168" fontId="228" fillId="0" borderId="0"/>
    <xf numFmtId="168" fontId="228" fillId="0" borderId="0"/>
    <xf numFmtId="168" fontId="228" fillId="0" borderId="0"/>
    <xf numFmtId="168" fontId="1" fillId="0" borderId="0"/>
    <xf numFmtId="168" fontId="228" fillId="0" borderId="0"/>
    <xf numFmtId="168" fontId="228" fillId="0" borderId="0"/>
    <xf numFmtId="168" fontId="1" fillId="0" borderId="0"/>
    <xf numFmtId="168" fontId="1" fillId="0" borderId="0"/>
    <xf numFmtId="168" fontId="1" fillId="0" borderId="0"/>
    <xf numFmtId="168" fontId="1" fillId="0" borderId="0"/>
    <xf numFmtId="168" fontId="1" fillId="0" borderId="0"/>
    <xf numFmtId="168" fontId="228" fillId="0" borderId="0"/>
    <xf numFmtId="168" fontId="228" fillId="0" borderId="0"/>
    <xf numFmtId="168" fontId="228" fillId="0" borderId="0"/>
    <xf numFmtId="168" fontId="68" fillId="0" borderId="0"/>
    <xf numFmtId="168" fontId="228" fillId="0" borderId="0"/>
    <xf numFmtId="168" fontId="13" fillId="0" borderId="0"/>
    <xf numFmtId="168" fontId="13" fillId="0" borderId="0"/>
    <xf numFmtId="168" fontId="68" fillId="0" borderId="0"/>
    <xf numFmtId="168" fontId="228" fillId="0" borderId="0"/>
    <xf numFmtId="168" fontId="228" fillId="0" borderId="0"/>
    <xf numFmtId="168" fontId="228" fillId="0" borderId="0"/>
    <xf numFmtId="168" fontId="68" fillId="0" borderId="0"/>
    <xf numFmtId="168" fontId="228" fillId="0" borderId="0"/>
    <xf numFmtId="168" fontId="228" fillId="0" borderId="0"/>
    <xf numFmtId="168" fontId="1" fillId="0" borderId="0"/>
    <xf numFmtId="168" fontId="1" fillId="0" borderId="0"/>
    <xf numFmtId="168" fontId="1" fillId="0" borderId="0"/>
    <xf numFmtId="168" fontId="228" fillId="0" borderId="0"/>
    <xf numFmtId="168" fontId="1" fillId="0" borderId="0"/>
    <xf numFmtId="168" fontId="1" fillId="0" borderId="0"/>
    <xf numFmtId="168" fontId="228" fillId="0" borderId="0"/>
    <xf numFmtId="168" fontId="1" fillId="0" borderId="0"/>
    <xf numFmtId="168" fontId="1" fillId="0" borderId="0"/>
    <xf numFmtId="168" fontId="1" fillId="0" borderId="0"/>
    <xf numFmtId="168" fontId="1" fillId="0" borderId="0"/>
    <xf numFmtId="168" fontId="1" fillId="0" borderId="0"/>
    <xf numFmtId="168" fontId="13" fillId="0" borderId="0"/>
    <xf numFmtId="168" fontId="13"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41" fillId="0" borderId="0"/>
    <xf numFmtId="168" fontId="228" fillId="0" borderId="0"/>
    <xf numFmtId="0" fontId="228" fillId="0" borderId="0"/>
    <xf numFmtId="168" fontId="228" fillId="0" borderId="0"/>
    <xf numFmtId="168" fontId="228" fillId="0" borderId="0"/>
    <xf numFmtId="168" fontId="228" fillId="0" borderId="0"/>
    <xf numFmtId="168" fontId="228" fillId="0" borderId="0"/>
    <xf numFmtId="168" fontId="228" fillId="0" borderId="0"/>
    <xf numFmtId="0" fontId="228" fillId="0" borderId="0"/>
    <xf numFmtId="0" fontId="228" fillId="0" borderId="0"/>
    <xf numFmtId="0" fontId="228" fillId="0" borderId="0"/>
    <xf numFmtId="0" fontId="228" fillId="0" borderId="0"/>
    <xf numFmtId="168" fontId="228" fillId="0" borderId="0"/>
    <xf numFmtId="168" fontId="228" fillId="0" borderId="0"/>
    <xf numFmtId="168" fontId="228" fillId="0" borderId="0"/>
    <xf numFmtId="0" fontId="228" fillId="0" borderId="0"/>
    <xf numFmtId="168" fontId="228" fillId="0" borderId="0"/>
    <xf numFmtId="168" fontId="228" fillId="0" borderId="0"/>
    <xf numFmtId="168" fontId="228" fillId="0" borderId="0"/>
    <xf numFmtId="168" fontId="228" fillId="0" borderId="0"/>
    <xf numFmtId="0" fontId="69" fillId="0" borderId="0"/>
    <xf numFmtId="168" fontId="228" fillId="0" borderId="0"/>
    <xf numFmtId="168" fontId="228" fillId="0" borderId="0"/>
    <xf numFmtId="168" fontId="228" fillId="0" borderId="0"/>
    <xf numFmtId="168" fontId="36" fillId="0" borderId="0"/>
    <xf numFmtId="168" fontId="228" fillId="0" borderId="0"/>
    <xf numFmtId="168" fontId="228" fillId="0" borderId="0"/>
    <xf numFmtId="168" fontId="228" fillId="0" borderId="0"/>
    <xf numFmtId="168" fontId="228" fillId="0" borderId="0"/>
    <xf numFmtId="168" fontId="1" fillId="0" borderId="0"/>
    <xf numFmtId="168" fontId="1" fillId="0" borderId="0"/>
    <xf numFmtId="168" fontId="228" fillId="0" borderId="0"/>
    <xf numFmtId="168" fontId="1" fillId="0" borderId="0"/>
    <xf numFmtId="168" fontId="1" fillId="0" borderId="0"/>
    <xf numFmtId="168" fontId="13"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228"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70" fillId="0" borderId="0"/>
    <xf numFmtId="168" fontId="70"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228" fillId="0" borderId="0"/>
    <xf numFmtId="168" fontId="228" fillId="0" borderId="0"/>
    <xf numFmtId="168" fontId="228" fillId="0" borderId="0"/>
    <xf numFmtId="168" fontId="228" fillId="0" borderId="0"/>
    <xf numFmtId="0" fontId="228" fillId="0" borderId="0"/>
    <xf numFmtId="168" fontId="228" fillId="0" borderId="0"/>
    <xf numFmtId="168" fontId="228" fillId="0" borderId="0"/>
    <xf numFmtId="168" fontId="1" fillId="0" borderId="0"/>
    <xf numFmtId="168" fontId="1" fillId="0" borderId="0"/>
    <xf numFmtId="168" fontId="228" fillId="0" borderId="0"/>
    <xf numFmtId="168" fontId="228" fillId="0" borderId="0"/>
    <xf numFmtId="168" fontId="36" fillId="0" borderId="0"/>
    <xf numFmtId="168" fontId="228" fillId="0" borderId="0"/>
    <xf numFmtId="0" fontId="228" fillId="0" borderId="0"/>
    <xf numFmtId="0" fontId="228" fillId="0" borderId="0"/>
    <xf numFmtId="168" fontId="228" fillId="0" borderId="0"/>
    <xf numFmtId="168" fontId="33" fillId="0" borderId="0"/>
    <xf numFmtId="168" fontId="228" fillId="0" borderId="0"/>
    <xf numFmtId="168" fontId="228" fillId="0" borderId="0"/>
    <xf numFmtId="168" fontId="228" fillId="0" borderId="0"/>
    <xf numFmtId="168" fontId="228" fillId="0" borderId="0"/>
    <xf numFmtId="168" fontId="36" fillId="0" borderId="0"/>
    <xf numFmtId="168" fontId="1" fillId="0" borderId="0"/>
    <xf numFmtId="168" fontId="1" fillId="0" borderId="0"/>
    <xf numFmtId="168" fontId="228"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71" fillId="0" borderId="0"/>
    <xf numFmtId="168" fontId="68" fillId="0" borderId="0"/>
    <xf numFmtId="168" fontId="68"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33"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1" fillId="0" borderId="0"/>
    <xf numFmtId="168" fontId="1" fillId="0" borderId="0"/>
    <xf numFmtId="168" fontId="228" fillId="0" borderId="0"/>
    <xf numFmtId="168" fontId="1" fillId="0" borderId="0"/>
    <xf numFmtId="168" fontId="1" fillId="0" borderId="0"/>
    <xf numFmtId="168" fontId="1" fillId="0" borderId="0"/>
    <xf numFmtId="168" fontId="228" fillId="0" borderId="0"/>
    <xf numFmtId="168" fontId="228"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228" fillId="0" borderId="0"/>
    <xf numFmtId="168" fontId="1" fillId="0" borderId="0"/>
    <xf numFmtId="168" fontId="1" fillId="0" borderId="0"/>
    <xf numFmtId="168" fontId="1" fillId="0" borderId="0"/>
    <xf numFmtId="168" fontId="1" fillId="0" borderId="0"/>
    <xf numFmtId="168" fontId="1"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81" fontId="228" fillId="0" borderId="0"/>
    <xf numFmtId="181" fontId="228" fillId="0" borderId="0"/>
    <xf numFmtId="181" fontId="228" fillId="0" borderId="0"/>
    <xf numFmtId="181" fontId="228" fillId="0" borderId="0"/>
    <xf numFmtId="181" fontId="228" fillId="0" borderId="0"/>
    <xf numFmtId="168" fontId="228" fillId="0" borderId="0"/>
    <xf numFmtId="168" fontId="228" fillId="0" borderId="0"/>
    <xf numFmtId="168" fontId="36" fillId="0" borderId="0"/>
    <xf numFmtId="168" fontId="228" fillId="0" borderId="0"/>
    <xf numFmtId="168" fontId="228" fillId="0" borderId="0"/>
    <xf numFmtId="168" fontId="228"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228" fillId="0" borderId="0"/>
    <xf numFmtId="168" fontId="228" fillId="0" borderId="0"/>
    <xf numFmtId="168" fontId="228" fillId="0" borderId="0"/>
    <xf numFmtId="168" fontId="72" fillId="0" borderId="0"/>
    <xf numFmtId="168" fontId="36" fillId="0" borderId="0"/>
    <xf numFmtId="168" fontId="228" fillId="0" borderId="0"/>
    <xf numFmtId="168" fontId="228" fillId="0" borderId="0"/>
    <xf numFmtId="168" fontId="228" fillId="0" borderId="0"/>
    <xf numFmtId="168" fontId="228" fillId="0" borderId="0"/>
    <xf numFmtId="168" fontId="228" fillId="0" borderId="0"/>
    <xf numFmtId="168" fontId="1"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36"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168" fontId="228" fillId="0" borderId="0"/>
    <xf numFmtId="0" fontId="73" fillId="0" borderId="0" applyAlignment="1">
      <alignment horizontal="left"/>
    </xf>
    <xf numFmtId="182" fontId="228" fillId="0" borderId="0"/>
    <xf numFmtId="182" fontId="228" fillId="0" borderId="0"/>
    <xf numFmtId="182" fontId="228" fillId="0" borderId="0"/>
    <xf numFmtId="182" fontId="228" fillId="0" borderId="0"/>
    <xf numFmtId="182" fontId="228" fillId="0" borderId="0"/>
    <xf numFmtId="182" fontId="228" fillId="0" borderId="0"/>
    <xf numFmtId="169" fontId="228" fillId="0" borderId="0"/>
    <xf numFmtId="169"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3" fontId="228" fillId="0" borderId="0"/>
    <xf numFmtId="169" fontId="228" fillId="0" borderId="0"/>
    <xf numFmtId="183" fontId="228" fillId="0" borderId="0"/>
    <xf numFmtId="169" fontId="228" fillId="0" borderId="0"/>
    <xf numFmtId="169" fontId="228" fillId="0" borderId="0"/>
    <xf numFmtId="182" fontId="228" fillId="0" borderId="0"/>
    <xf numFmtId="182" fontId="228" fillId="0" borderId="0"/>
    <xf numFmtId="169" fontId="228" fillId="0" borderId="0"/>
    <xf numFmtId="184"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4" fontId="228" fillId="0" borderId="0"/>
    <xf numFmtId="185"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2" fontId="228" fillId="0" borderId="0"/>
    <xf numFmtId="186" fontId="74" fillId="0" borderId="1"/>
    <xf numFmtId="0" fontId="74" fillId="0" borderId="0"/>
    <xf numFmtId="168" fontId="228" fillId="0" borderId="0"/>
    <xf numFmtId="187" fontId="76" fillId="68" borderId="38" applyProtection="1">
      <protection locked="0" hidden="0"/>
    </xf>
    <xf numFmtId="0" fontId="77" fillId="0" borderId="0"/>
    <xf numFmtId="0" fontId="49" fillId="55" borderId="0"/>
    <xf numFmtId="0" fontId="49" fillId="59" borderId="0"/>
    <xf numFmtId="0" fontId="49" fillId="61" borderId="0"/>
    <xf numFmtId="0" fontId="49" fillId="50" borderId="0"/>
    <xf numFmtId="0" fontId="49" fillId="51" borderId="0"/>
    <xf numFmtId="0" fontId="49" fillId="64" borderId="0"/>
    <xf numFmtId="0" fontId="78" fillId="0" borderId="0" applyAlignment="1">
      <alignment horizontal="left"/>
    </xf>
    <xf numFmtId="0" fontId="79" fillId="44" borderId="34"/>
    <xf numFmtId="188" fontId="36" fillId="0" borderId="0"/>
    <xf numFmtId="189" fontId="228" fillId="0" borderId="0"/>
    <xf numFmtId="189" fontId="228" fillId="0" borderId="0"/>
    <xf numFmtId="0" fontId="80" fillId="0" borderId="0"/>
    <xf numFmtId="0" fontId="26" fillId="0" borderId="0"/>
    <xf numFmtId="0" fontId="26" fillId="0" borderId="0"/>
    <xf numFmtId="0" fontId="80" fillId="0" borderId="0"/>
    <xf numFmtId="0" fontId="80" fillId="0" borderId="0"/>
    <xf numFmtId="0" fontId="81" fillId="0" borderId="0"/>
    <xf numFmtId="3" fontId="228" fillId="69" borderId="0"/>
    <xf numFmtId="3" fontId="228" fillId="69" borderId="0"/>
    <xf numFmtId="0" fontId="56" fillId="41" borderId="0"/>
    <xf numFmtId="0" fontId="18" fillId="5" borderId="0"/>
    <xf numFmtId="0" fontId="18" fillId="5" borderId="0"/>
    <xf numFmtId="0" fontId="56" fillId="41" borderId="0"/>
    <xf numFmtId="0" fontId="56" fillId="41" borderId="0"/>
    <xf numFmtId="0" fontId="82" fillId="5" borderId="0"/>
    <xf numFmtId="38" fontId="83" fillId="37" borderId="0"/>
    <xf numFmtId="0" fontId="84" fillId="0" borderId="0" applyAlignment="1">
      <alignment horizontal="left"/>
    </xf>
    <xf numFmtId="0" fontId="85" fillId="0" borderId="28" applyAlignment="1">
      <alignment horizontal="left" vertical="center"/>
    </xf>
    <xf numFmtId="0" fontId="85" fillId="0" borderId="28" applyAlignment="1">
      <alignment horizontal="left" vertical="center"/>
    </xf>
    <xf numFmtId="0" fontId="85" fillId="0" borderId="30" applyAlignment="1">
      <alignment horizontal="left" vertical="center"/>
    </xf>
    <xf numFmtId="0" fontId="85" fillId="0" borderId="30" applyAlignment="1">
      <alignment horizontal="left" vertical="center"/>
    </xf>
    <xf numFmtId="0" fontId="86" fillId="0" borderId="39"/>
    <xf numFmtId="0" fontId="15" fillId="0" borderId="19"/>
    <xf numFmtId="0" fontId="86" fillId="0" borderId="39"/>
    <xf numFmtId="0" fontId="86" fillId="0" borderId="39"/>
    <xf numFmtId="0" fontId="87" fillId="0" borderId="40"/>
    <xf numFmtId="0" fontId="16" fillId="0" borderId="20"/>
    <xf numFmtId="0" fontId="87" fillId="0" borderId="40"/>
    <xf numFmtId="0" fontId="87" fillId="0" borderId="40"/>
    <xf numFmtId="0" fontId="77" fillId="0" borderId="41"/>
    <xf numFmtId="0" fontId="17" fillId="0" borderId="21"/>
    <xf numFmtId="0" fontId="77" fillId="0" borderId="41"/>
    <xf numFmtId="0" fontId="77" fillId="0" borderId="41"/>
    <xf numFmtId="0" fontId="77" fillId="0" borderId="0"/>
    <xf numFmtId="0" fontId="17" fillId="0" borderId="0"/>
    <xf numFmtId="0" fontId="77" fillId="0" borderId="0"/>
    <xf numFmtId="0" fontId="77" fillId="0" borderId="0"/>
    <xf numFmtId="3" fontId="228" fillId="70" borderId="0"/>
    <xf numFmtId="3" fontId="228" fillId="70" borderId="0"/>
    <xf numFmtId="3" fontId="228" fillId="37" borderId="0"/>
    <xf numFmtId="3" fontId="228" fillId="37" borderId="0"/>
    <xf numFmtId="0" fontId="88" fillId="0" borderId="0" applyAlignment="1" applyProtection="1">
      <alignment vertical="top"/>
      <protection locked="0" hidden="0"/>
    </xf>
    <xf numFmtId="0" fontId="88" fillId="0" borderId="0" applyAlignment="1" applyProtection="1">
      <alignment vertical="top"/>
      <protection locked="0" hidden="0"/>
    </xf>
    <xf numFmtId="0" fontId="89" fillId="0" borderId="0"/>
    <xf numFmtId="0" fontId="90" fillId="0" borderId="0" applyAlignment="1" applyProtection="1">
      <alignment vertical="top"/>
      <protection locked="0" hidden="0"/>
    </xf>
    <xf numFmtId="0" fontId="53" fillId="40" borderId="0"/>
    <xf numFmtId="10" fontId="83" fillId="68" borderId="1"/>
    <xf numFmtId="0" fontId="79" fillId="44" borderId="34"/>
    <xf numFmtId="0" fontId="79" fillId="44" borderId="34"/>
    <xf numFmtId="0" fontId="79" fillId="44" borderId="34"/>
    <xf numFmtId="0" fontId="21" fillId="8" borderId="22"/>
    <xf numFmtId="0" fontId="21" fillId="8" borderId="22"/>
    <xf numFmtId="0" fontId="79" fillId="44" borderId="34"/>
    <xf numFmtId="0" fontId="79" fillId="44" borderId="34"/>
    <xf numFmtId="0" fontId="91" fillId="8" borderId="22"/>
    <xf numFmtId="0" fontId="79" fillId="44" borderId="34"/>
    <xf numFmtId="0" fontId="79" fillId="44" borderId="34"/>
    <xf numFmtId="0" fontId="79" fillId="44" borderId="34"/>
    <xf numFmtId="0" fontId="79" fillId="44" borderId="34"/>
    <xf numFmtId="190" fontId="92" fillId="37" borderId="0"/>
    <xf numFmtId="9" fontId="92" fillId="37" borderId="0"/>
    <xf numFmtId="0" fontId="83" fillId="37" borderId="0"/>
    <xf numFmtId="0" fontId="83" fillId="37" borderId="0"/>
    <xf numFmtId="0" fontId="63" fillId="0" borderId="36"/>
    <xf numFmtId="0" fontId="24" fillId="0" borderId="24"/>
    <xf numFmtId="0" fontId="24" fillId="0" borderId="24"/>
    <xf numFmtId="0" fontId="63" fillId="0" borderId="36"/>
    <xf numFmtId="0" fontId="63" fillId="0" borderId="36"/>
    <xf numFmtId="0" fontId="93" fillId="0" borderId="24"/>
    <xf numFmtId="168" fontId="1" fillId="0" borderId="0"/>
    <xf numFmtId="168" fontId="1" fillId="0" borderId="0"/>
    <xf numFmtId="168" fontId="1" fillId="0" borderId="0"/>
    <xf numFmtId="173" fontId="228" fillId="0" borderId="0"/>
    <xf numFmtId="191" fontId="228" fillId="0" borderId="0"/>
    <xf numFmtId="192" fontId="228" fillId="0" borderId="0"/>
    <xf numFmtId="0" fontId="94" fillId="0" borderId="29"/>
    <xf numFmtId="193" fontId="228" fillId="0" borderId="0"/>
    <xf numFmtId="194" fontId="228" fillId="0" borderId="0"/>
    <xf numFmtId="0" fontId="95" fillId="71" borderId="0"/>
    <xf numFmtId="0" fontId="96" fillId="71" borderId="0"/>
    <xf numFmtId="0" fontId="95" fillId="71" borderId="0"/>
    <xf numFmtId="0" fontId="40" fillId="7" borderId="0"/>
    <xf numFmtId="0" fontId="95" fillId="71" borderId="0"/>
    <xf numFmtId="0" fontId="97" fillId="7" borderId="0"/>
    <xf numFmtId="37" fontId="98" fillId="0" borderId="0"/>
    <xf numFmtId="37" fontId="98" fillId="0" borderId="0"/>
    <xf numFmtId="37" fontId="98" fillId="0" borderId="0"/>
    <xf numFmtId="195" fontId="228" fillId="0" borderId="0"/>
    <xf numFmtId="195" fontId="228" fillId="0" borderId="0"/>
    <xf numFmtId="195" fontId="228" fillId="0" borderId="0"/>
    <xf numFmtId="195" fontId="228" fillId="0" borderId="0"/>
    <xf numFmtId="195" fontId="228" fillId="0" borderId="0"/>
    <xf numFmtId="196" fontId="99" fillId="0" borderId="0"/>
    <xf numFmtId="0" fontId="1" fillId="0" borderId="0"/>
    <xf numFmtId="0" fontId="1" fillId="0" borderId="0"/>
    <xf numFmtId="0" fontId="1" fillId="0" borderId="0"/>
    <xf numFmtId="0" fontId="1" fillId="0" borderId="0"/>
    <xf numFmtId="0" fontId="1" fillId="0" borderId="0"/>
    <xf numFmtId="0" fontId="36" fillId="0" borderId="0"/>
    <xf numFmtId="0" fontId="36"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8" fillId="0" borderId="0"/>
    <xf numFmtId="0" fontId="1" fillId="0" borderId="0"/>
    <xf numFmtId="0" fontId="1" fillId="0" borderId="0"/>
    <xf numFmtId="0" fontId="36" fillId="0" borderId="0"/>
    <xf numFmtId="0" fontId="36" fillId="0" borderId="0"/>
    <xf numFmtId="0" fontId="228" fillId="0" borderId="0"/>
    <xf numFmtId="0" fontId="228" fillId="0" borderId="0"/>
    <xf numFmtId="0" fontId="228" fillId="0" borderId="0"/>
    <xf numFmtId="0" fontId="70" fillId="0" borderId="0"/>
    <xf numFmtId="0" fontId="7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6" fillId="0" borderId="0"/>
    <xf numFmtId="0" fontId="228" fillId="0" borderId="0"/>
    <xf numFmtId="0" fontId="228" fillId="0" borderId="0"/>
    <xf numFmtId="0" fontId="36" fillId="0" borderId="0"/>
    <xf numFmtId="0" fontId="36" fillId="0" borderId="0"/>
    <xf numFmtId="0" fontId="228" fillId="0" borderId="0"/>
    <xf numFmtId="0" fontId="228" fillId="0" borderId="0"/>
    <xf numFmtId="0" fontId="1" fillId="0" borderId="0"/>
    <xf numFmtId="0" fontId="1" fillId="0" borderId="0"/>
    <xf numFmtId="0" fontId="228" fillId="0" borderId="0"/>
    <xf numFmtId="0" fontId="36" fillId="0" borderId="0"/>
    <xf numFmtId="0" fontId="228" fillId="0" borderId="0"/>
    <xf numFmtId="0" fontId="228" fillId="0" borderId="0"/>
    <xf numFmtId="0" fontId="1" fillId="0" borderId="0"/>
    <xf numFmtId="0" fontId="1" fillId="0" borderId="0"/>
    <xf numFmtId="0" fontId="1" fillId="0" borderId="0"/>
    <xf numFmtId="0" fontId="36" fillId="0" borderId="0"/>
    <xf numFmtId="0" fontId="228" fillId="0" borderId="0"/>
    <xf numFmtId="0" fontId="228" fillId="0" borderId="0"/>
    <xf numFmtId="0" fontId="36" fillId="0" borderId="0"/>
    <xf numFmtId="0" fontId="228" fillId="0" borderId="0"/>
    <xf numFmtId="0" fontId="228" fillId="0" borderId="0"/>
    <xf numFmtId="0" fontId="36" fillId="0" borderId="0"/>
    <xf numFmtId="0" fontId="228" fillId="0" borderId="0"/>
    <xf numFmtId="0" fontId="228" fillId="0" borderId="0"/>
    <xf numFmtId="0" fontId="1" fillId="0" borderId="0"/>
    <xf numFmtId="0" fontId="228" fillId="0" borderId="0"/>
    <xf numFmtId="0" fontId="228" fillId="0" borderId="0"/>
    <xf numFmtId="0" fontId="1" fillId="0" borderId="0"/>
    <xf numFmtId="0" fontId="1" fillId="0" borderId="0"/>
    <xf numFmtId="0" fontId="228" fillId="0" borderId="0"/>
    <xf numFmtId="0" fontId="1" fillId="0" borderId="0"/>
    <xf numFmtId="0" fontId="1" fillId="0" borderId="0"/>
    <xf numFmtId="0" fontId="1"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1" fillId="0" borderId="0"/>
    <xf numFmtId="0" fontId="1" fillId="0" borderId="0"/>
    <xf numFmtId="0" fontId="1" fillId="0" borderId="0"/>
    <xf numFmtId="0" fontId="228" fillId="0" borderId="0"/>
    <xf numFmtId="0" fontId="228" fillId="0" borderId="0"/>
    <xf numFmtId="0" fontId="228" fillId="0" borderId="0"/>
    <xf numFmtId="0" fontId="71" fillId="0" borderId="0"/>
    <xf numFmtId="0" fontId="228" fillId="0" borderId="0"/>
    <xf numFmtId="0" fontId="1" fillId="0" borderId="0"/>
    <xf numFmtId="0" fontId="1" fillId="0" borderId="0"/>
    <xf numFmtId="0" fontId="228" fillId="0" borderId="0"/>
    <xf numFmtId="0" fontId="71" fillId="0" borderId="0"/>
    <xf numFmtId="0" fontId="1" fillId="0" borderId="0"/>
    <xf numFmtId="0" fontId="1" fillId="0" borderId="0"/>
    <xf numFmtId="0" fontId="1" fillId="0" borderId="0"/>
    <xf numFmtId="0" fontId="228" fillId="0" borderId="0"/>
    <xf numFmtId="0" fontId="228" fillId="0" borderId="0"/>
    <xf numFmtId="0" fontId="1" fillId="0" borderId="0"/>
    <xf numFmtId="0" fontId="1" fillId="0" borderId="0"/>
    <xf numFmtId="0" fontId="100" fillId="0" borderId="0"/>
    <xf numFmtId="0" fontId="1" fillId="0" borderId="0"/>
    <xf numFmtId="0" fontId="1" fillId="0" borderId="0"/>
    <xf numFmtId="0" fontId="1" fillId="0" borderId="0"/>
    <xf numFmtId="0" fontId="228" fillId="0" borderId="0"/>
    <xf numFmtId="0" fontId="228" fillId="0" borderId="0"/>
    <xf numFmtId="0" fontId="228" fillId="0" borderId="0"/>
    <xf numFmtId="0" fontId="70" fillId="0" borderId="0"/>
    <xf numFmtId="0" fontId="228" fillId="0" borderId="0"/>
    <xf numFmtId="0" fontId="1" fillId="0" borderId="0"/>
    <xf numFmtId="0" fontId="1" fillId="0" borderId="0"/>
    <xf numFmtId="0" fontId="70" fillId="0" borderId="0"/>
    <xf numFmtId="0" fontId="1" fillId="0" borderId="0"/>
    <xf numFmtId="0" fontId="1" fillId="0" borderId="0"/>
    <xf numFmtId="0" fontId="228" fillId="0" borderId="0"/>
    <xf numFmtId="0" fontId="228" fillId="0" borderId="0"/>
    <xf numFmtId="0" fontId="36" fillId="0" borderId="0"/>
    <xf numFmtId="0" fontId="100" fillId="0" borderId="0"/>
    <xf numFmtId="0" fontId="1" fillId="0" borderId="0"/>
    <xf numFmtId="0" fontId="1" fillId="0" borderId="0"/>
    <xf numFmtId="0" fontId="1" fillId="0" borderId="0"/>
    <xf numFmtId="0" fontId="71" fillId="0" borderId="0"/>
    <xf numFmtId="0" fontId="228" fillId="0" borderId="0"/>
    <xf numFmtId="0" fontId="228" fillId="0" borderId="0"/>
    <xf numFmtId="0" fontId="36" fillId="0" borderId="0"/>
    <xf numFmtId="0" fontId="36" fillId="0" borderId="0"/>
    <xf numFmtId="0" fontId="228" fillId="0" borderId="0"/>
    <xf numFmtId="0" fontId="36" fillId="0" borderId="0"/>
    <xf numFmtId="0" fontId="228" fillId="0" borderId="0"/>
    <xf numFmtId="0" fontId="228" fillId="0" borderId="0"/>
    <xf numFmtId="0" fontId="228" fillId="0" borderId="0"/>
    <xf numFmtId="0" fontId="228" fillId="0" borderId="0"/>
    <xf numFmtId="0" fontId="71" fillId="0" borderId="0"/>
    <xf numFmtId="0" fontId="228" fillId="0" borderId="0"/>
    <xf numFmtId="0" fontId="71" fillId="0" borderId="0"/>
    <xf numFmtId="0" fontId="71" fillId="0" borderId="0"/>
    <xf numFmtId="0" fontId="71" fillId="0" borderId="0"/>
    <xf numFmtId="0" fontId="228" fillId="0" borderId="0"/>
    <xf numFmtId="0" fontId="228" fillId="0" borderId="0"/>
    <xf numFmtId="0" fontId="228" fillId="0" borderId="0" applyAlignment="1">
      <alignment vertical="center"/>
    </xf>
    <xf numFmtId="0" fontId="228" fillId="0" borderId="0" applyAlignment="1">
      <alignment vertical="center"/>
    </xf>
    <xf numFmtId="0" fontId="41" fillId="0" borderId="0"/>
    <xf numFmtId="0" fontId="41" fillId="0" borderId="0"/>
    <xf numFmtId="0" fontId="228" fillId="0" borderId="0"/>
    <xf numFmtId="0" fontId="228" fillId="0" borderId="0"/>
    <xf numFmtId="0" fontId="101" fillId="0" borderId="0"/>
    <xf numFmtId="0" fontId="101" fillId="0" borderId="0"/>
    <xf numFmtId="197" fontId="228" fillId="0" borderId="0"/>
    <xf numFmtId="0" fontId="228" fillId="0" borderId="0"/>
    <xf numFmtId="0" fontId="228" fillId="0" borderId="0"/>
    <xf numFmtId="0" fontId="71" fillId="0" borderId="0"/>
    <xf numFmtId="0" fontId="71" fillId="0" borderId="0"/>
    <xf numFmtId="0" fontId="71" fillId="0" borderId="0"/>
    <xf numFmtId="0" fontId="7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198" fontId="228" fillId="0" borderId="0"/>
    <xf numFmtId="198" fontId="228" fillId="0" borderId="0"/>
    <xf numFmtId="0" fontId="228" fillId="0" borderId="0"/>
    <xf numFmtId="0" fontId="228" fillId="0" borderId="0"/>
    <xf numFmtId="0" fontId="228" fillId="0" borderId="0"/>
    <xf numFmtId="0" fontId="228" fillId="0" borderId="0"/>
    <xf numFmtId="0" fontId="71" fillId="0" borderId="0"/>
    <xf numFmtId="0" fontId="228" fillId="0" borderId="0"/>
    <xf numFmtId="0" fontId="228" fillId="0" borderId="0"/>
    <xf numFmtId="0" fontId="228" fillId="0" borderId="0"/>
    <xf numFmtId="0" fontId="228" fillId="0" borderId="0"/>
    <xf numFmtId="0" fontId="71" fillId="0" borderId="0"/>
    <xf numFmtId="0" fontId="228" fillId="0" borderId="0"/>
    <xf numFmtId="0" fontId="228" fillId="0" borderId="0"/>
    <xf numFmtId="0" fontId="228" fillId="0" borderId="0"/>
    <xf numFmtId="0" fontId="228" fillId="0" borderId="0"/>
    <xf numFmtId="0" fontId="71"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13" fillId="0" borderId="0"/>
    <xf numFmtId="0" fontId="228" fillId="0" borderId="0"/>
    <xf numFmtId="0" fontId="228" fillId="0" borderId="0"/>
    <xf numFmtId="0" fontId="13" fillId="0" borderId="0"/>
    <xf numFmtId="0" fontId="13" fillId="0" borderId="0"/>
    <xf numFmtId="0" fontId="228" fillId="0" borderId="0"/>
    <xf numFmtId="0" fontId="228" fillId="0" borderId="0"/>
    <xf numFmtId="0" fontId="13" fillId="0" borderId="0"/>
    <xf numFmtId="0" fontId="1" fillId="0" borderId="0"/>
    <xf numFmtId="0" fontId="1"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71" fillId="0" borderId="0"/>
    <xf numFmtId="0" fontId="228" fillId="0" borderId="0"/>
    <xf numFmtId="0" fontId="33" fillId="0" borderId="0"/>
    <xf numFmtId="0" fontId="228" fillId="0" borderId="0"/>
    <xf numFmtId="0" fontId="36" fillId="0" borderId="0"/>
    <xf numFmtId="0" fontId="36" fillId="0" borderId="0"/>
    <xf numFmtId="0" fontId="13" fillId="0" borderId="0"/>
    <xf numFmtId="0" fontId="13" fillId="0" borderId="0"/>
    <xf numFmtId="0" fontId="1" fillId="0" borderId="0"/>
    <xf numFmtId="0" fontId="1" fillId="0" borderId="0"/>
    <xf numFmtId="0" fontId="1" fillId="0" borderId="0"/>
    <xf numFmtId="0" fontId="228" fillId="0" borderId="0"/>
    <xf numFmtId="0" fontId="228" fillId="0" borderId="0"/>
    <xf numFmtId="0" fontId="13" fillId="0" borderId="0"/>
    <xf numFmtId="0" fontId="13" fillId="0" borderId="0"/>
    <xf numFmtId="0" fontId="228" fillId="0" borderId="0"/>
    <xf numFmtId="0" fontId="228" fillId="0" borderId="0"/>
    <xf numFmtId="0" fontId="228" fillId="0" borderId="0"/>
    <xf numFmtId="0" fontId="228" fillId="0" borderId="0"/>
    <xf numFmtId="0" fontId="36" fillId="0" borderId="0"/>
    <xf numFmtId="0" fontId="36" fillId="0" borderId="0"/>
    <xf numFmtId="0" fontId="1" fillId="0" borderId="0"/>
    <xf numFmtId="0" fontId="1" fillId="0" borderId="0"/>
    <xf numFmtId="0" fontId="13" fillId="0" borderId="0"/>
    <xf numFmtId="0" fontId="1" fillId="0" borderId="0"/>
    <xf numFmtId="0" fontId="228" fillId="0" borderId="0"/>
    <xf numFmtId="0" fontId="1" fillId="0" borderId="0"/>
    <xf numFmtId="0" fontId="102" fillId="0" borderId="0"/>
    <xf numFmtId="0" fontId="228" fillId="0" borderId="0"/>
    <xf numFmtId="0" fontId="228" fillId="0" borderId="0"/>
    <xf numFmtId="0" fontId="228" fillId="0" borderId="0"/>
    <xf numFmtId="0" fontId="228" fillId="0" borderId="0"/>
    <xf numFmtId="0" fontId="71" fillId="0" borderId="0"/>
    <xf numFmtId="0" fontId="228" fillId="0" borderId="0"/>
    <xf numFmtId="0" fontId="228" fillId="0" borderId="0"/>
    <xf numFmtId="0" fontId="228" fillId="0" borderId="0"/>
    <xf numFmtId="0" fontId="228" fillId="0" borderId="0"/>
    <xf numFmtId="0" fontId="71"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71" fillId="0" borderId="0"/>
    <xf numFmtId="0" fontId="1" fillId="0" borderId="0"/>
    <xf numFmtId="0" fontId="1"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71" fillId="0" borderId="0"/>
    <xf numFmtId="0" fontId="228" fillId="0" borderId="0"/>
    <xf numFmtId="0" fontId="228" fillId="0" borderId="0"/>
    <xf numFmtId="0" fontId="228" fillId="0" borderId="0"/>
    <xf numFmtId="0" fontId="228" fillId="0" borderId="0"/>
    <xf numFmtId="0" fontId="71" fillId="0" borderId="0"/>
    <xf numFmtId="0" fontId="228" fillId="0" borderId="0"/>
    <xf numFmtId="0" fontId="228" fillId="0" borderId="0"/>
    <xf numFmtId="0" fontId="228" fillId="0" borderId="0"/>
    <xf numFmtId="0" fontId="228" fillId="0" borderId="0"/>
    <xf numFmtId="0" fontId="71" fillId="0" borderId="0"/>
    <xf numFmtId="0" fontId="228" fillId="0" borderId="0"/>
    <xf numFmtId="0" fontId="228" fillId="0" borderId="0"/>
    <xf numFmtId="0" fontId="228" fillId="0" borderId="0"/>
    <xf numFmtId="0" fontId="228" fillId="0" borderId="0"/>
    <xf numFmtId="0" fontId="29"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33" fillId="0" borderId="0"/>
    <xf numFmtId="0" fontId="36" fillId="0" borderId="0"/>
    <xf numFmtId="0" fontId="228" fillId="0" borderId="0"/>
    <xf numFmtId="0" fontId="36" fillId="0" borderId="0"/>
    <xf numFmtId="0" fontId="1" fillId="0" borderId="0"/>
    <xf numFmtId="0" fontId="1" fillId="0" borderId="0"/>
    <xf numFmtId="0" fontId="1" fillId="0" borderId="0"/>
    <xf numFmtId="0" fontId="228" fillId="0" borderId="0"/>
    <xf numFmtId="0" fontId="36" fillId="0" borderId="0"/>
    <xf numFmtId="0" fontId="228" fillId="0" borderId="0"/>
    <xf numFmtId="199" fontId="228" fillId="0" borderId="0"/>
    <xf numFmtId="199"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 fillId="0" borderId="0"/>
    <xf numFmtId="0" fontId="7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71" fillId="0" borderId="0"/>
    <xf numFmtId="0" fontId="228" fillId="0" borderId="0"/>
    <xf numFmtId="0" fontId="38" fillId="0" borderId="0"/>
    <xf numFmtId="0" fontId="38" fillId="0" borderId="0"/>
    <xf numFmtId="0" fontId="36" fillId="0" borderId="0"/>
    <xf numFmtId="0" fontId="36"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03" fillId="0" borderId="0"/>
    <xf numFmtId="0" fontId="36"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228" fillId="0" borderId="0"/>
    <xf numFmtId="0" fontId="1" fillId="0" borderId="0"/>
    <xf numFmtId="0" fontId="1" fillId="0" borderId="0"/>
    <xf numFmtId="0" fontId="13" fillId="0" borderId="0"/>
    <xf numFmtId="0" fontId="228" fillId="0" borderId="0"/>
    <xf numFmtId="0" fontId="29" fillId="0" borderId="0"/>
    <xf numFmtId="0" fontId="228" fillId="0" borderId="0"/>
    <xf numFmtId="0" fontId="228" fillId="0" borderId="0"/>
    <xf numFmtId="0" fontId="228" fillId="0" borderId="0"/>
    <xf numFmtId="0" fontId="228" fillId="0" borderId="0"/>
    <xf numFmtId="0" fontId="228" fillId="0" borderId="0"/>
    <xf numFmtId="0" fontId="1" fillId="0" borderId="0"/>
    <xf numFmtId="0" fontId="228" fillId="0" borderId="0"/>
    <xf numFmtId="0" fontId="36"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228" fillId="0" borderId="0"/>
    <xf numFmtId="0" fontId="228" fillId="0" borderId="0"/>
    <xf numFmtId="0" fontId="228" fillId="0" borderId="0"/>
    <xf numFmtId="0" fontId="228" fillId="0" borderId="0"/>
    <xf numFmtId="0" fontId="1" fillId="0" borderId="0"/>
    <xf numFmtId="0" fontId="1" fillId="0" borderId="0"/>
    <xf numFmtId="0" fontId="1" fillId="0" borderId="0"/>
    <xf numFmtId="0" fontId="1" fillId="0" borderId="0"/>
    <xf numFmtId="0" fontId="1" fillId="0" borderId="0"/>
    <xf numFmtId="0" fontId="1" fillId="0" borderId="0"/>
    <xf numFmtId="0" fontId="48" fillId="0" borderId="0"/>
    <xf numFmtId="0" fontId="104" fillId="0" borderId="0"/>
    <xf numFmtId="0" fontId="48" fillId="0" borderId="0"/>
    <xf numFmtId="0" fontId="105" fillId="0" borderId="0"/>
    <xf numFmtId="0" fontId="36" fillId="72" borderId="32"/>
    <xf numFmtId="0" fontId="228" fillId="72" borderId="32"/>
    <xf numFmtId="0" fontId="228" fillId="72" borderId="32"/>
    <xf numFmtId="0" fontId="228" fillId="72" borderId="32"/>
    <xf numFmtId="0" fontId="36" fillId="72" borderId="32"/>
    <xf numFmtId="0" fontId="1" fillId="11" borderId="26"/>
    <xf numFmtId="0" fontId="228" fillId="72" borderId="32"/>
    <xf numFmtId="0" fontId="36" fillId="72" borderId="32"/>
    <xf numFmtId="0" fontId="228" fillId="72" borderId="32"/>
    <xf numFmtId="0" fontId="36" fillId="72" borderId="32"/>
    <xf numFmtId="0" fontId="13" fillId="11" borderId="26"/>
    <xf numFmtId="200" fontId="106" fillId="0" borderId="0" applyAlignment="1">
      <alignment horizontal="left"/>
    </xf>
    <xf numFmtId="200" fontId="106" fillId="0" borderId="0" applyAlignment="1">
      <alignment horizontal="left"/>
    </xf>
    <xf numFmtId="200" fontId="106" fillId="0" borderId="0" applyAlignment="1">
      <alignment horizontal="left"/>
    </xf>
    <xf numFmtId="200" fontId="106" fillId="0" borderId="0" applyAlignment="1">
      <alignment horizontal="left"/>
    </xf>
    <xf numFmtId="201" fontId="35" fillId="37" borderId="0"/>
    <xf numFmtId="0" fontId="107" fillId="37" borderId="32" applyAlignment="1">
      <alignment vertical="center"/>
    </xf>
    <xf numFmtId="0" fontId="47" fillId="0" borderId="0"/>
    <xf numFmtId="0" fontId="108" fillId="66" borderId="42"/>
    <xf numFmtId="0" fontId="22" fillId="9" borderId="23"/>
    <xf numFmtId="0" fontId="22" fillId="9" borderId="23"/>
    <xf numFmtId="0" fontId="108" fillId="66" borderId="42"/>
    <xf numFmtId="0" fontId="108" fillId="66" borderId="42"/>
    <xf numFmtId="0" fontId="109" fillId="9" borderId="23"/>
    <xf numFmtId="14" fontId="52" fillId="0" borderId="0" applyAlignment="1" applyProtection="1">
      <alignment horizontal="center" wrapText="1"/>
      <protection locked="0" hidden="0"/>
    </xf>
    <xf numFmtId="10" fontId="228" fillId="0" borderId="0"/>
    <xf numFmtId="10" fontId="228" fillId="0" borderId="0"/>
    <xf numFmtId="9" fontId="228" fillId="0" borderId="0"/>
    <xf numFmtId="9" fontId="228" fillId="0" borderId="0"/>
    <xf numFmtId="9" fontId="228" fillId="0" borderId="0"/>
    <xf numFmtId="9" fontId="228" fillId="0" borderId="0"/>
    <xf numFmtId="9" fontId="35" fillId="0" borderId="0"/>
    <xf numFmtId="9" fontId="36" fillId="0" borderId="0"/>
    <xf numFmtId="9" fontId="102" fillId="0" borderId="0"/>
    <xf numFmtId="9" fontId="228" fillId="0" borderId="0"/>
    <xf numFmtId="9" fontId="228" fillId="0" borderId="0"/>
    <xf numFmtId="9" fontId="228" fillId="0" borderId="0"/>
    <xf numFmtId="9" fontId="228" fillId="0" borderId="0"/>
    <xf numFmtId="9" fontId="228" fillId="0" borderId="0"/>
    <xf numFmtId="9" fontId="228" fillId="0" borderId="0"/>
    <xf numFmtId="9" fontId="228" fillId="0" borderId="0"/>
    <xf numFmtId="9" fontId="228" fillId="0" borderId="0"/>
    <xf numFmtId="9" fontId="228" fillId="0" borderId="0"/>
    <xf numFmtId="9" fontId="228" fillId="0" borderId="0"/>
    <xf numFmtId="9" fontId="228" fillId="0" borderId="0"/>
    <xf numFmtId="9" fontId="228" fillId="0" borderId="0"/>
    <xf numFmtId="9" fontId="228" fillId="0" borderId="0"/>
    <xf numFmtId="9" fontId="228" fillId="0" borderId="0"/>
    <xf numFmtId="9" fontId="48" fillId="0" borderId="0"/>
    <xf numFmtId="9" fontId="110" fillId="0" borderId="0"/>
    <xf numFmtId="9" fontId="1" fillId="0" borderId="0"/>
    <xf numFmtId="9" fontId="228" fillId="0" borderId="0"/>
    <xf numFmtId="9" fontId="1" fillId="0" borderId="0"/>
    <xf numFmtId="9" fontId="228" fillId="0" borderId="0"/>
    <xf numFmtId="9" fontId="1" fillId="0" borderId="0"/>
    <xf numFmtId="9" fontId="1" fillId="0" borderId="0"/>
    <xf numFmtId="9" fontId="36" fillId="0" borderId="0"/>
    <xf numFmtId="9" fontId="228" fillId="0" borderId="0"/>
    <xf numFmtId="9" fontId="228" fillId="0" borderId="0"/>
    <xf numFmtId="9" fontId="110" fillId="0" borderId="0"/>
    <xf numFmtId="9" fontId="33" fillId="0" borderId="0"/>
    <xf numFmtId="9" fontId="228" fillId="0" borderId="0"/>
    <xf numFmtId="9" fontId="1" fillId="0" borderId="0"/>
    <xf numFmtId="9" fontId="228" fillId="0" borderId="0"/>
    <xf numFmtId="9" fontId="228" fillId="0" borderId="0"/>
    <xf numFmtId="9" fontId="228" fillId="0" borderId="0"/>
    <xf numFmtId="9" fontId="1" fillId="0" borderId="0"/>
    <xf numFmtId="9" fontId="228" fillId="0" borderId="0"/>
    <xf numFmtId="9" fontId="228" fillId="0" borderId="0"/>
    <xf numFmtId="9" fontId="33" fillId="0" borderId="0"/>
    <xf numFmtId="9" fontId="228" fillId="0" borderId="0"/>
    <xf numFmtId="9" fontId="228" fillId="0" borderId="0"/>
    <xf numFmtId="9" fontId="228" fillId="0" borderId="0"/>
    <xf numFmtId="9" fontId="228" fillId="0" borderId="0"/>
    <xf numFmtId="9" fontId="228" fillId="0" borderId="0"/>
    <xf numFmtId="187" fontId="83" fillId="68" borderId="43" applyProtection="1">
      <protection locked="0" hidden="0"/>
    </xf>
    <xf numFmtId="0" fontId="111" fillId="68" borderId="0"/>
    <xf numFmtId="0" fontId="59" fillId="0" borderId="0" applyAlignment="1">
      <alignment horizontal="left"/>
    </xf>
    <xf numFmtId="0" fontId="59" fillId="0" borderId="0" applyAlignment="1">
      <alignment horizontal="left"/>
    </xf>
    <xf numFmtId="0" fontId="59" fillId="0" borderId="0" applyAlignment="1">
      <alignment horizontal="left"/>
    </xf>
    <xf numFmtId="15" fontId="59" fillId="0" borderId="0"/>
    <xf numFmtId="15" fontId="59" fillId="0" borderId="0"/>
    <xf numFmtId="15" fontId="59" fillId="0" borderId="0"/>
    <xf numFmtId="4" fontId="59" fillId="0" borderId="0"/>
    <xf numFmtId="4" fontId="59" fillId="0" borderId="0"/>
    <xf numFmtId="4" fontId="59" fillId="0" borderId="0"/>
    <xf numFmtId="0" fontId="65" fillId="0" borderId="29" applyAlignment="1">
      <alignment horizontal="center"/>
    </xf>
    <xf numFmtId="3" fontId="59" fillId="0" borderId="0"/>
    <xf numFmtId="3" fontId="59" fillId="0" borderId="0"/>
    <xf numFmtId="3" fontId="59" fillId="0" borderId="0"/>
    <xf numFmtId="0" fontId="59" fillId="73" borderId="0"/>
    <xf numFmtId="0" fontId="59" fillId="73" borderId="0"/>
    <xf numFmtId="0" fontId="59" fillId="73" borderId="0"/>
    <xf numFmtId="0" fontId="112" fillId="74" borderId="0" applyAlignment="1">
      <alignment horizontal="center"/>
    </xf>
    <xf numFmtId="202" fontId="113" fillId="0" borderId="0" applyAlignment="1">
      <alignment horizontal="left"/>
    </xf>
    <xf numFmtId="0" fontId="114" fillId="0" borderId="0"/>
    <xf numFmtId="0" fontId="108" fillId="66" borderId="42"/>
    <xf numFmtId="4" fontId="115" fillId="69" borderId="44" applyAlignment="1">
      <alignment vertical="center"/>
    </xf>
    <xf numFmtId="4" fontId="116" fillId="69" borderId="44" applyAlignment="1">
      <alignment vertical="center"/>
    </xf>
    <xf numFmtId="4" fontId="117" fillId="69" borderId="44" applyAlignment="1">
      <alignment horizontal="left" vertical="center" wrapText="1" indent="1"/>
    </xf>
    <xf numFmtId="4" fontId="75" fillId="0" borderId="0" applyAlignment="1">
      <alignment horizontal="left" vertical="center" wrapText="1" indent="1"/>
    </xf>
    <xf numFmtId="4" fontId="117" fillId="75" borderId="44" applyAlignment="1">
      <alignment horizontal="right" vertical="center"/>
    </xf>
    <xf numFmtId="4" fontId="117" fillId="76" borderId="44" applyAlignment="1">
      <alignment horizontal="right" vertical="center"/>
    </xf>
    <xf numFmtId="4" fontId="117" fillId="77" borderId="44" applyAlignment="1">
      <alignment horizontal="right" vertical="center"/>
    </xf>
    <xf numFmtId="4" fontId="117" fillId="78" borderId="44" applyAlignment="1">
      <alignment horizontal="right" vertical="center"/>
    </xf>
    <xf numFmtId="4" fontId="117" fillId="38" borderId="44" applyAlignment="1">
      <alignment horizontal="right" vertical="center"/>
    </xf>
    <xf numFmtId="4" fontId="117" fillId="79" borderId="44" applyAlignment="1">
      <alignment horizontal="right" vertical="center"/>
    </xf>
    <xf numFmtId="4" fontId="117" fillId="80" borderId="44" applyAlignment="1">
      <alignment horizontal="right" vertical="center"/>
    </xf>
    <xf numFmtId="4" fontId="117" fillId="81" borderId="44" applyAlignment="1">
      <alignment horizontal="right" vertical="center"/>
    </xf>
    <xf numFmtId="4" fontId="117" fillId="82" borderId="44" applyAlignment="1">
      <alignment horizontal="right" vertical="center"/>
    </xf>
    <xf numFmtId="4" fontId="115" fillId="0" borderId="0" applyAlignment="1">
      <alignment horizontal="left" vertical="center" indent="1"/>
    </xf>
    <xf numFmtId="4" fontId="75" fillId="0" borderId="0" applyAlignment="1">
      <alignment horizontal="left" vertical="center" indent="1"/>
    </xf>
    <xf numFmtId="4" fontId="115" fillId="83" borderId="0" applyAlignment="1">
      <alignment horizontal="left" vertical="center" indent="1"/>
    </xf>
    <xf numFmtId="4" fontId="35" fillId="0" borderId="44" applyAlignment="1">
      <alignment horizontal="right" vertical="center"/>
    </xf>
    <xf numFmtId="4" fontId="118" fillId="0" borderId="0" applyAlignment="1">
      <alignment horizontal="left" vertical="center" indent="1"/>
    </xf>
    <xf numFmtId="4" fontId="118" fillId="0" borderId="0" applyAlignment="1">
      <alignment horizontal="left" vertical="center" indent="1"/>
    </xf>
    <xf numFmtId="4" fontId="117" fillId="84" borderId="44" applyAlignment="1">
      <alignment vertical="center"/>
    </xf>
    <xf numFmtId="4" fontId="119" fillId="84" borderId="44" applyAlignment="1">
      <alignment vertical="center"/>
    </xf>
    <xf numFmtId="4" fontId="115" fillId="70" borderId="45" applyAlignment="1">
      <alignment horizontal="left" vertical="center" indent="1"/>
    </xf>
    <xf numFmtId="4" fontId="35" fillId="0" borderId="44" applyAlignment="1">
      <alignment horizontal="right" vertical="center"/>
    </xf>
    <xf numFmtId="4" fontId="75" fillId="0" borderId="44" applyAlignment="1">
      <alignment horizontal="right" vertical="center"/>
    </xf>
    <xf numFmtId="4" fontId="75" fillId="0" borderId="44" applyAlignment="1">
      <alignment horizontal="left" vertical="center" wrapText="1" indent="1"/>
    </xf>
    <xf numFmtId="4" fontId="120" fillId="0" borderId="0" applyAlignment="1">
      <alignment horizontal="left" vertical="center" indent="1"/>
    </xf>
    <xf numFmtId="4" fontId="121" fillId="0" borderId="44" applyAlignment="1">
      <alignment horizontal="right" vertical="center"/>
    </xf>
    <xf numFmtId="0" fontId="122" fillId="0" borderId="0"/>
    <xf numFmtId="0" fontId="123" fillId="0" borderId="0"/>
    <xf numFmtId="0" fontId="44" fillId="0" borderId="0"/>
    <xf numFmtId="0" fontId="228" fillId="0" borderId="0"/>
    <xf numFmtId="0" fontId="44" fillId="0" borderId="0"/>
    <xf numFmtId="0" fontId="44" fillId="0" borderId="0"/>
    <xf numFmtId="0" fontId="124" fillId="0" borderId="28" applyAlignment="1">
      <alignment horizontal="center"/>
    </xf>
    <xf numFmtId="0" fontId="94" fillId="0" borderId="0"/>
    <xf numFmtId="40" fontId="125" fillId="0" borderId="0" applyAlignment="1">
      <alignment horizontal="right"/>
    </xf>
    <xf numFmtId="0" fontId="126" fillId="0" borderId="0"/>
    <xf numFmtId="0" fontId="80" fillId="0" borderId="0"/>
    <xf numFmtId="0" fontId="127" fillId="0" borderId="0"/>
    <xf numFmtId="0" fontId="127" fillId="0" borderId="0"/>
    <xf numFmtId="0" fontId="127" fillId="0" borderId="0"/>
    <xf numFmtId="0" fontId="128" fillId="0" borderId="0"/>
    <xf numFmtId="0" fontId="128" fillId="0" borderId="0"/>
    <xf numFmtId="0" fontId="128" fillId="0" borderId="0"/>
    <xf numFmtId="0" fontId="128" fillId="0" borderId="0"/>
    <xf numFmtId="0" fontId="127" fillId="0" borderId="0"/>
    <xf numFmtId="0" fontId="86" fillId="0" borderId="39"/>
    <xf numFmtId="0" fontId="87" fillId="0" borderId="40"/>
    <xf numFmtId="0" fontId="77" fillId="0" borderId="41"/>
    <xf numFmtId="0" fontId="37" fillId="0" borderId="46"/>
    <xf numFmtId="0" fontId="129" fillId="0" borderId="46"/>
    <xf numFmtId="0" fontId="37" fillId="0" borderId="46"/>
    <xf numFmtId="0" fontId="3" fillId="0" borderId="27"/>
    <xf numFmtId="0" fontId="37" fillId="0" borderId="46"/>
    <xf numFmtId="0" fontId="12" fillId="0" borderId="27"/>
    <xf numFmtId="0" fontId="75" fillId="0" borderId="0" applyAlignment="1">
      <alignment vertical="top" wrapText="1"/>
    </xf>
    <xf numFmtId="0" fontId="130" fillId="0" borderId="0"/>
    <xf numFmtId="0" fontId="131" fillId="0" borderId="0"/>
    <xf numFmtId="2" fontId="47" fillId="0" borderId="0"/>
    <xf numFmtId="0" fontId="132" fillId="0" borderId="0"/>
    <xf numFmtId="0" fontId="126" fillId="0" borderId="0"/>
    <xf numFmtId="0" fontId="2" fillId="0" borderId="0"/>
    <xf numFmtId="0" fontId="2" fillId="0" borderId="0"/>
    <xf numFmtId="0" fontId="126" fillId="0" borderId="0"/>
    <xf numFmtId="0" fontId="126" fillId="0" borderId="0"/>
    <xf numFmtId="0" fontId="34" fillId="0" borderId="0"/>
    <xf numFmtId="0" fontId="133" fillId="0" borderId="0"/>
    <xf numFmtId="0" fontId="27" fillId="12" borderId="0" applyAlignment="1">
      <alignment vertical="center"/>
    </xf>
    <xf numFmtId="0" fontId="27" fillId="16" borderId="0" applyAlignment="1">
      <alignment vertical="center"/>
    </xf>
    <xf numFmtId="0" fontId="27" fillId="20" borderId="0" applyAlignment="1">
      <alignment vertical="center"/>
    </xf>
    <xf numFmtId="0" fontId="27" fillId="24" borderId="0" applyAlignment="1">
      <alignment vertical="center"/>
    </xf>
    <xf numFmtId="0" fontId="27" fillId="28" borderId="0" applyAlignment="1">
      <alignment vertical="center"/>
    </xf>
    <xf numFmtId="0" fontId="27" fillId="32" borderId="0" applyAlignment="1">
      <alignment vertical="center"/>
    </xf>
    <xf numFmtId="0" fontId="39" fillId="0" borderId="0" applyAlignment="1">
      <alignment vertical="center"/>
    </xf>
    <xf numFmtId="0" fontId="25" fillId="10" borderId="25" applyAlignment="1">
      <alignment vertical="center"/>
    </xf>
    <xf numFmtId="0" fontId="40" fillId="7" borderId="0" applyAlignment="1">
      <alignment vertical="center"/>
    </xf>
    <xf numFmtId="0" fontId="71" fillId="11" borderId="26" applyAlignment="1">
      <alignment vertical="center"/>
    </xf>
    <xf numFmtId="0" fontId="24" fillId="0" borderId="24" applyAlignment="1">
      <alignment vertical="center"/>
    </xf>
    <xf numFmtId="0" fontId="21" fillId="8" borderId="22" applyAlignment="1">
      <alignment vertical="center"/>
    </xf>
    <xf numFmtId="0" fontId="22" fillId="9" borderId="23" applyAlignment="1">
      <alignment vertical="center"/>
    </xf>
    <xf numFmtId="173" fontId="134" fillId="0" borderId="0" applyAlignment="1">
      <alignment vertical="center"/>
    </xf>
    <xf numFmtId="0" fontId="134" fillId="0" borderId="0" applyAlignment="1">
      <alignment vertical="center"/>
    </xf>
    <xf numFmtId="0" fontId="19" fillId="6" borderId="0" applyAlignment="1">
      <alignment vertical="center"/>
    </xf>
    <xf numFmtId="38" fontId="228" fillId="0" borderId="0"/>
    <xf numFmtId="0" fontId="18" fillId="5" borderId="0" applyAlignment="1">
      <alignment vertical="center"/>
    </xf>
    <xf numFmtId="0" fontId="15" fillId="0" borderId="19" applyAlignment="1">
      <alignment vertical="center"/>
    </xf>
    <xf numFmtId="0" fontId="16" fillId="0" borderId="20" applyAlignment="1">
      <alignment vertical="center"/>
    </xf>
    <xf numFmtId="0" fontId="17" fillId="0" borderId="21" applyAlignment="1">
      <alignment vertical="center"/>
    </xf>
    <xf numFmtId="0" fontId="17" fillId="0" borderId="0" applyAlignment="1">
      <alignment vertical="center"/>
    </xf>
    <xf numFmtId="0" fontId="23" fillId="9" borderId="22" applyAlignment="1">
      <alignment vertical="center"/>
    </xf>
    <xf numFmtId="0" fontId="26" fillId="0" borderId="0" applyAlignment="1">
      <alignment vertical="center"/>
    </xf>
    <xf numFmtId="0" fontId="2" fillId="0" borderId="0" applyAlignment="1">
      <alignment vertical="center"/>
    </xf>
    <xf numFmtId="0" fontId="3" fillId="0" borderId="27" applyAlignment="1">
      <alignment vertical="center"/>
    </xf>
    <xf numFmtId="0" fontId="1" fillId="0" borderId="0"/>
    <xf numFmtId="168" fontId="1" fillId="0" borderId="0"/>
    <xf numFmtId="0" fontId="135" fillId="0" borderId="0"/>
    <xf numFmtId="0" fontId="38" fillId="0" borderId="0" applyAlignment="1">
      <alignment horizontal="center"/>
    </xf>
    <xf numFmtId="0" fontId="228" fillId="0" borderId="0"/>
    <xf numFmtId="0" fontId="228" fillId="0" borderId="0"/>
    <xf numFmtId="3" fontId="136" fillId="0" borderId="1"/>
    <xf numFmtId="0" fontId="137" fillId="0" borderId="0"/>
    <xf numFmtId="0" fontId="138" fillId="0" borderId="0" applyAlignment="1">
      <alignment horizontal="right"/>
    </xf>
    <xf numFmtId="203" fontId="38" fillId="0" borderId="0"/>
    <xf numFmtId="0" fontId="139" fillId="0" borderId="0"/>
    <xf numFmtId="199" fontId="228" fillId="0" borderId="0"/>
    <xf numFmtId="0" fontId="135" fillId="0" borderId="0"/>
    <xf numFmtId="204" fontId="140" fillId="0" borderId="0"/>
    <xf numFmtId="205" fontId="141" fillId="0" borderId="0"/>
    <xf numFmtId="0" fontId="142" fillId="0" borderId="0"/>
    <xf numFmtId="0" fontId="143" fillId="0" borderId="0"/>
    <xf numFmtId="0" fontId="143" fillId="0" borderId="0"/>
    <xf numFmtId="1" fontId="144" fillId="0" borderId="0"/>
    <xf numFmtId="0" fontId="142" fillId="0" borderId="0"/>
    <xf numFmtId="1" fontId="144" fillId="0" borderId="0"/>
    <xf numFmtId="0" fontId="135" fillId="0" borderId="0"/>
    <xf numFmtId="40" fontId="140" fillId="0" borderId="0"/>
    <xf numFmtId="0" fontId="145" fillId="0" borderId="0"/>
    <xf numFmtId="14" fontId="142" fillId="0" borderId="0"/>
    <xf numFmtId="0" fontId="142" fillId="0" borderId="0"/>
    <xf numFmtId="0" fontId="146" fillId="0" borderId="0" applyAlignment="1" applyProtection="1">
      <alignment vertical="top"/>
      <protection locked="0" hidden="0"/>
    </xf>
    <xf numFmtId="38" fontId="140" fillId="0" borderId="0"/>
    <xf numFmtId="0" fontId="144" fillId="0" borderId="0"/>
    <xf numFmtId="0" fontId="147" fillId="0" borderId="0"/>
    <xf numFmtId="0" fontId="142" fillId="0" borderId="0"/>
    <xf numFmtId="0" fontId="148" fillId="0" borderId="0" applyAlignment="1">
      <alignment vertical="center"/>
    </xf>
    <xf numFmtId="0" fontId="139" fillId="0" borderId="0"/>
    <xf numFmtId="206" fontId="149" fillId="0" borderId="0" applyAlignment="1" applyProtection="1">
      <alignment vertical="center"/>
      <protection locked="0" hidden="0"/>
    </xf>
    <xf numFmtId="40" fontId="150" fillId="0" borderId="0"/>
    <xf numFmtId="38" fontId="150" fillId="0" borderId="0"/>
    <xf numFmtId="40" fontId="150" fillId="0" borderId="0"/>
    <xf numFmtId="38" fontId="150" fillId="0" borderId="0"/>
    <xf numFmtId="14" fontId="142" fillId="0" borderId="0"/>
    <xf numFmtId="0" fontId="151" fillId="0" borderId="0"/>
    <xf numFmtId="0" fontId="152" fillId="0" borderId="0"/>
    <xf numFmtId="0" fontId="142" fillId="0" borderId="0"/>
    <xf numFmtId="0" fontId="142" fillId="0" borderId="0"/>
    <xf numFmtId="38" fontId="123" fillId="0" borderId="0"/>
    <xf numFmtId="14" fontId="142" fillId="0" borderId="0"/>
    <xf numFmtId="49" fontId="38" fillId="0" borderId="0" applyAlignment="1">
      <alignment horizontal="left"/>
    </xf>
    <xf numFmtId="49" fontId="38" fillId="0" borderId="0" applyAlignment="1">
      <alignment horizontal="left"/>
    </xf>
    <xf numFmtId="49" fontId="38" fillId="0" borderId="0" applyAlignment="1">
      <alignment horizontal="left"/>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207" fontId="228" fillId="0" borderId="0"/>
    <xf numFmtId="208" fontId="228" fillId="0" borderId="0"/>
    <xf numFmtId="0" fontId="228" fillId="0" borderId="0"/>
    <xf numFmtId="0" fontId="145"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3"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41" fillId="0" borderId="0"/>
    <xf numFmtId="0" fontId="135" fillId="0" borderId="0"/>
    <xf numFmtId="0" fontId="135" fillId="0" borderId="0"/>
    <xf numFmtId="0" fontId="135" fillId="0" borderId="0"/>
    <xf numFmtId="0" fontId="135" fillId="0" borderId="0"/>
    <xf numFmtId="0" fontId="155" fillId="0" borderId="0"/>
    <xf numFmtId="0" fontId="135" fillId="0" borderId="0"/>
    <xf numFmtId="0" fontId="135" fillId="0" borderId="0"/>
    <xf numFmtId="0" fontId="155"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123" fillId="0" borderId="0"/>
    <xf numFmtId="0" fontId="123" fillId="0" borderId="0"/>
    <xf numFmtId="0" fontId="123"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41"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154" fillId="0" borderId="0"/>
    <xf numFmtId="0" fontId="228" fillId="0" borderId="0"/>
    <xf numFmtId="0" fontId="228" fillId="0" borderId="0" applyAlignment="1">
      <alignment horizontal="left" wrapText="1"/>
    </xf>
    <xf numFmtId="0" fontId="135" fillId="0" borderId="0"/>
    <xf numFmtId="0" fontId="135" fillId="0" borderId="0"/>
    <xf numFmtId="0" fontId="155" fillId="0" borderId="0"/>
    <xf numFmtId="0" fontId="135"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41" fillId="0" borderId="0"/>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135" fillId="0" borderId="0"/>
    <xf numFmtId="0" fontId="135" fillId="0" borderId="0"/>
    <xf numFmtId="0" fontId="155" fillId="0" borderId="0"/>
    <xf numFmtId="0" fontId="135" fillId="0" borderId="0"/>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135" fillId="0" borderId="0"/>
    <xf numFmtId="0" fontId="135" fillId="0" borderId="0"/>
    <xf numFmtId="0" fontId="135" fillId="0" borderId="0"/>
    <xf numFmtId="0" fontId="155" fillId="0" borderId="0"/>
    <xf numFmtId="0" fontId="35" fillId="0" borderId="0" applyAlignment="1">
      <alignment vertical="top"/>
    </xf>
    <xf numFmtId="0" fontId="35" fillId="0" borderId="0" applyAlignment="1">
      <alignment vertical="top"/>
    </xf>
    <xf numFmtId="0" fontId="135" fillId="0" borderId="0"/>
    <xf numFmtId="0" fontId="135" fillId="0" borderId="0"/>
    <xf numFmtId="0" fontId="135" fillId="0" borderId="0"/>
    <xf numFmtId="0" fontId="155" fillId="0" borderId="0"/>
    <xf numFmtId="0" fontId="135" fillId="0" borderId="0"/>
    <xf numFmtId="0" fontId="135" fillId="0" borderId="0"/>
    <xf numFmtId="0" fontId="135" fillId="0" borderId="0"/>
    <xf numFmtId="0" fontId="155" fillId="0" borderId="0"/>
    <xf numFmtId="0" fontId="135" fillId="0" borderId="0"/>
    <xf numFmtId="0" fontId="135" fillId="0" borderId="0"/>
    <xf numFmtId="0" fontId="135" fillId="0" borderId="0"/>
    <xf numFmtId="0" fontId="155" fillId="0" borderId="0"/>
    <xf numFmtId="0" fontId="135" fillId="0" borderId="0"/>
    <xf numFmtId="0" fontId="135" fillId="0" borderId="0"/>
    <xf numFmtId="0" fontId="135" fillId="0" borderId="0"/>
    <xf numFmtId="0" fontId="135" fillId="0" borderId="0"/>
    <xf numFmtId="0" fontId="155"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154" fillId="0" borderId="0"/>
    <xf numFmtId="0" fontId="154" fillId="0" borderId="0"/>
    <xf numFmtId="0" fontId="228" fillId="0" borderId="0"/>
    <xf numFmtId="0" fontId="154" fillId="0" borderId="0"/>
    <xf numFmtId="0" fontId="228" fillId="0" borderId="0"/>
    <xf numFmtId="0" fontId="228" fillId="0" borderId="0"/>
    <xf numFmtId="0" fontId="228" fillId="0" borderId="0"/>
    <xf numFmtId="0" fontId="154" fillId="0" borderId="0"/>
    <xf numFmtId="0" fontId="154" fillId="0" borderId="0"/>
    <xf numFmtId="0" fontId="154" fillId="0" borderId="0"/>
    <xf numFmtId="0" fontId="228" fillId="0" borderId="0"/>
    <xf numFmtId="0" fontId="154"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154" fillId="0" borderId="0"/>
    <xf numFmtId="0" fontId="154" fillId="0" borderId="0"/>
    <xf numFmtId="0" fontId="228" fillId="0" borderId="0"/>
    <xf numFmtId="0" fontId="228" fillId="0" borderId="0"/>
    <xf numFmtId="0" fontId="228" fillId="0" borderId="0"/>
    <xf numFmtId="0" fontId="42"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14" fontId="132" fillId="0" borderId="0" applyAlignment="1">
      <alignment vertical="center"/>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2"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14" fontId="132" fillId="0" borderId="0" applyAlignment="1">
      <alignment vertical="center"/>
    </xf>
    <xf numFmtId="0" fontId="42" fillId="0" borderId="0"/>
    <xf numFmtId="0" fontId="35" fillId="0" borderId="0"/>
    <xf numFmtId="0" fontId="35" fillId="0" borderId="0"/>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154"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2" fillId="0" borderId="0"/>
    <xf numFmtId="0" fontId="42" fillId="0" borderId="0"/>
    <xf numFmtId="0" fontId="42" fillId="0" borderId="0"/>
    <xf numFmtId="0" fontId="42"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14" fontId="132" fillId="0" borderId="0" applyAlignment="1">
      <alignment vertical="center"/>
    </xf>
    <xf numFmtId="0" fontId="35" fillId="0" borderId="0"/>
    <xf numFmtId="0" fontId="35"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2" fillId="0" borderId="0"/>
    <xf numFmtId="209" fontId="228" fillId="0" borderId="0"/>
    <xf numFmtId="209" fontId="156" fillId="0" borderId="0"/>
    <xf numFmtId="210" fontId="156" fillId="0" borderId="0"/>
    <xf numFmtId="0" fontId="228" fillId="0" borderId="0"/>
    <xf numFmtId="210" fontId="228" fillId="0" borderId="0"/>
    <xf numFmtId="210" fontId="156" fillId="0" borderId="0"/>
    <xf numFmtId="210" fontId="156" fillId="0" borderId="0"/>
    <xf numFmtId="209" fontId="156"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14" fontId="132" fillId="0" borderId="0" applyAlignment="1">
      <alignment vertical="center"/>
    </xf>
    <xf numFmtId="0" fontId="35" fillId="0" borderId="0"/>
    <xf numFmtId="0" fontId="35" fillId="0" borderId="0"/>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103" fillId="0" borderId="0"/>
    <xf numFmtId="211" fontId="228" fillId="0" borderId="0"/>
    <xf numFmtId="212" fontId="156" fillId="0" borderId="0"/>
    <xf numFmtId="213" fontId="156" fillId="0" borderId="0"/>
    <xf numFmtId="0" fontId="228" fillId="0" borderId="0"/>
    <xf numFmtId="214" fontId="228" fillId="0" borderId="0"/>
    <xf numFmtId="0" fontId="41" fillId="0" borderId="0"/>
    <xf numFmtId="215" fontId="41" fillId="0" borderId="0"/>
    <xf numFmtId="213" fontId="156" fillId="0" borderId="0"/>
    <xf numFmtId="213" fontId="156" fillId="0" borderId="0"/>
    <xf numFmtId="212" fontId="156" fillId="0" borderId="0"/>
    <xf numFmtId="216" fontId="228" fillId="0" borderId="0"/>
    <xf numFmtId="39" fontId="156" fillId="0" borderId="0"/>
    <xf numFmtId="216" fontId="156" fillId="0" borderId="0"/>
    <xf numFmtId="39" fontId="156" fillId="0" borderId="0"/>
    <xf numFmtId="39" fontId="228" fillId="0" borderId="0"/>
    <xf numFmtId="39" fontId="156" fillId="0" borderId="0"/>
    <xf numFmtId="216" fontId="156"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154" fillId="0" borderId="0"/>
    <xf numFmtId="0" fontId="154" fillId="0" borderId="0"/>
    <xf numFmtId="14" fontId="132" fillId="0" borderId="0" applyAlignment="1">
      <alignment vertical="center"/>
    </xf>
    <xf numFmtId="14" fontId="132" fillId="0" borderId="0" applyAlignment="1">
      <alignment vertical="center"/>
    </xf>
    <xf numFmtId="0" fontId="41"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41" fillId="0" borderId="0"/>
    <xf numFmtId="0" fontId="154"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154" fillId="0" borderId="0"/>
    <xf numFmtId="0" fontId="154" fillId="0" borderId="0"/>
    <xf numFmtId="217" fontId="228" fillId="0" borderId="0"/>
    <xf numFmtId="218" fontId="156"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41" fillId="0" borderId="0"/>
    <xf numFmtId="0" fontId="154" fillId="0" borderId="0"/>
    <xf numFmtId="0" fontId="154" fillId="0" borderId="0"/>
    <xf numFmtId="0" fontId="41" fillId="0" borderId="0"/>
    <xf numFmtId="0" fontId="41" fillId="0" borderId="0"/>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135" fillId="0" borderId="0"/>
    <xf numFmtId="0" fontId="41" fillId="0" borderId="0"/>
    <xf numFmtId="0" fontId="41"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14" fontId="132" fillId="0" borderId="0" applyAlignment="1">
      <alignment vertical="center"/>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142"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7" fillId="0" borderId="0"/>
    <xf numFmtId="0" fontId="158" fillId="0" borderId="0"/>
    <xf numFmtId="0" fontId="157" fillId="0" borderId="0"/>
    <xf numFmtId="0" fontId="157" fillId="0" borderId="0"/>
    <xf numFmtId="0" fontId="157"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71" borderId="0"/>
    <xf numFmtId="0" fontId="153"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35" fillId="0" borderId="0"/>
    <xf numFmtId="0" fontId="35"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35" fillId="0" borderId="0"/>
    <xf numFmtId="0" fontId="35"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41"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35" fillId="0" borderId="0"/>
    <xf numFmtId="0" fontId="135" fillId="0" borderId="0"/>
    <xf numFmtId="0" fontId="135" fillId="0" borderId="0"/>
    <xf numFmtId="0" fontId="135"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14" fontId="132" fillId="0" borderId="0" applyAlignment="1">
      <alignment vertical="center"/>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35" fillId="0" borderId="0"/>
    <xf numFmtId="0" fontId="35"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228" fillId="0" borderId="0" applyAlignment="1">
      <alignment horizontal="left" wrapText="1"/>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applyAlignment="1">
      <alignment horizontal="left" wrapText="1"/>
    </xf>
    <xf numFmtId="0" fontId="228" fillId="0" borderId="0" applyAlignment="1">
      <alignment horizontal="left" wrapText="1"/>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154"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219" fontId="228" fillId="0" borderId="0"/>
    <xf numFmtId="220" fontId="156" fillId="0" borderId="0"/>
    <xf numFmtId="0" fontId="228" fillId="0" borderId="0"/>
    <xf numFmtId="0" fontId="228" fillId="0" borderId="0"/>
    <xf numFmtId="221" fontId="156" fillId="0" borderId="0"/>
    <xf numFmtId="0" fontId="228" fillId="0" borderId="0"/>
    <xf numFmtId="0" fontId="228" fillId="0" borderId="0"/>
    <xf numFmtId="0" fontId="228" fillId="0" borderId="0"/>
    <xf numFmtId="0" fontId="228" fillId="0" borderId="0"/>
    <xf numFmtId="0" fontId="228" fillId="0" borderId="0"/>
    <xf numFmtId="222" fontId="228" fillId="0" borderId="0"/>
    <xf numFmtId="0" fontId="228" fillId="0" borderId="0"/>
    <xf numFmtId="0" fontId="228" fillId="0" borderId="0"/>
    <xf numFmtId="0" fontId="41" fillId="0" borderId="0"/>
    <xf numFmtId="223" fontId="41" fillId="0" borderId="0"/>
    <xf numFmtId="0" fontId="228" fillId="0" borderId="0"/>
    <xf numFmtId="0" fontId="228" fillId="0" borderId="0"/>
    <xf numFmtId="0" fontId="228" fillId="0" borderId="0"/>
    <xf numFmtId="0" fontId="228" fillId="0" borderId="0"/>
    <xf numFmtId="221" fontId="156" fillId="0" borderId="0"/>
    <xf numFmtId="0" fontId="228" fillId="0" borderId="0"/>
    <xf numFmtId="0" fontId="228" fillId="0" borderId="0"/>
    <xf numFmtId="0" fontId="228" fillId="0" borderId="0"/>
    <xf numFmtId="0" fontId="228" fillId="0" borderId="0"/>
    <xf numFmtId="221" fontId="156" fillId="0" borderId="0"/>
    <xf numFmtId="0" fontId="228" fillId="0" borderId="0"/>
    <xf numFmtId="0" fontId="228" fillId="0" borderId="0"/>
    <xf numFmtId="220" fontId="156" fillId="0" borderId="0"/>
    <xf numFmtId="0" fontId="228" fillId="0" borderId="0"/>
    <xf numFmtId="0" fontId="228" fillId="0" borderId="0"/>
    <xf numFmtId="224" fontId="228" fillId="0" borderId="0" applyAlignment="1">
      <alignment horizontal="right"/>
    </xf>
    <xf numFmtId="225" fontId="156" fillId="0" borderId="0" applyAlignment="1">
      <alignment horizontal="right"/>
    </xf>
    <xf numFmtId="0" fontId="228" fillId="0" borderId="0"/>
    <xf numFmtId="0" fontId="228" fillId="0" borderId="0"/>
    <xf numFmtId="226" fontId="156" fillId="0" borderId="0"/>
    <xf numFmtId="0" fontId="228" fillId="0" borderId="0"/>
    <xf numFmtId="0" fontId="228" fillId="0" borderId="0"/>
    <xf numFmtId="0" fontId="228" fillId="0" borderId="0"/>
    <xf numFmtId="0" fontId="228" fillId="0" borderId="0"/>
    <xf numFmtId="0" fontId="228" fillId="0" borderId="0"/>
    <xf numFmtId="227" fontId="228" fillId="0" borderId="0"/>
    <xf numFmtId="0" fontId="228" fillId="0" borderId="0"/>
    <xf numFmtId="0" fontId="228" fillId="0" borderId="0"/>
    <xf numFmtId="0" fontId="41" fillId="0" borderId="0"/>
    <xf numFmtId="228" fontId="41" fillId="0" borderId="0"/>
    <xf numFmtId="0" fontId="228" fillId="0" borderId="0"/>
    <xf numFmtId="0" fontId="228" fillId="0" borderId="0"/>
    <xf numFmtId="0" fontId="228" fillId="0" borderId="0"/>
    <xf numFmtId="0" fontId="228" fillId="0" borderId="0"/>
    <xf numFmtId="226" fontId="156" fillId="0" borderId="0"/>
    <xf numFmtId="0" fontId="228" fillId="0" borderId="0"/>
    <xf numFmtId="0" fontId="228" fillId="0" borderId="0"/>
    <xf numFmtId="0" fontId="228" fillId="0" borderId="0"/>
    <xf numFmtId="0" fontId="228" fillId="0" borderId="0"/>
    <xf numFmtId="226" fontId="156" fillId="0" borderId="0"/>
    <xf numFmtId="0" fontId="228" fillId="0" borderId="0"/>
    <xf numFmtId="0" fontId="228" fillId="0" borderId="0"/>
    <xf numFmtId="225" fontId="156" fillId="0" borderId="0" applyAlignment="1">
      <alignment horizontal="right"/>
    </xf>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42"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2" fillId="0" borderId="0"/>
    <xf numFmtId="0" fontId="228" fillId="0" borderId="0"/>
    <xf numFmtId="0" fontId="228" fillId="0" borderId="0"/>
    <xf numFmtId="0" fontId="153" fillId="0" borderId="0" applyAlignment="1">
      <alignment vertical="top"/>
    </xf>
    <xf numFmtId="0" fontId="228" fillId="0" borderId="0"/>
    <xf numFmtId="0" fontId="228" fillId="0" borderId="0"/>
    <xf numFmtId="229" fontId="156" fillId="0" borderId="0"/>
    <xf numFmtId="0" fontId="228" fillId="0" borderId="0"/>
    <xf numFmtId="0" fontId="228" fillId="0" borderId="0"/>
    <xf numFmtId="0" fontId="228" fillId="0" borderId="0"/>
    <xf numFmtId="193" fontId="228" fillId="0" borderId="0"/>
    <xf numFmtId="0" fontId="228" fillId="0" borderId="0"/>
    <xf numFmtId="0" fontId="228" fillId="0" borderId="0"/>
    <xf numFmtId="0" fontId="41" fillId="0" borderId="0"/>
    <xf numFmtId="23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231" fontId="156" fillId="0" borderId="0"/>
    <xf numFmtId="0" fontId="228" fillId="0" borderId="0"/>
    <xf numFmtId="0" fontId="228" fillId="0" borderId="0"/>
    <xf numFmtId="0" fontId="228" fillId="0" borderId="0"/>
    <xf numFmtId="191" fontId="228" fillId="0" borderId="0"/>
    <xf numFmtId="0" fontId="228" fillId="0" borderId="0"/>
    <xf numFmtId="0" fontId="228" fillId="0" borderId="0"/>
    <xf numFmtId="0" fontId="41" fillId="0" borderId="0"/>
    <xf numFmtId="232"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2"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132" fillId="0" borderId="0" applyAlignment="1">
      <alignment vertical="center"/>
    </xf>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applyAlignment="1">
      <alignment horizontal="left" wrapText="1"/>
    </xf>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23" fillId="0" borderId="0"/>
    <xf numFmtId="0" fontId="228" fillId="0" borderId="0"/>
    <xf numFmtId="0" fontId="228" fillId="0" borderId="0"/>
    <xf numFmtId="0" fontId="123" fillId="0" borderId="0"/>
    <xf numFmtId="0" fontId="228" fillId="0" borderId="0"/>
    <xf numFmtId="0" fontId="228" fillId="0" borderId="0"/>
    <xf numFmtId="0" fontId="123" fillId="0" borderId="0"/>
    <xf numFmtId="0" fontId="228" fillId="0" borderId="0"/>
    <xf numFmtId="0" fontId="228" fillId="0" borderId="0"/>
    <xf numFmtId="0" fontId="123" fillId="0" borderId="0"/>
    <xf numFmtId="0" fontId="123" fillId="0" borderId="0"/>
    <xf numFmtId="0" fontId="228" fillId="0" borderId="0"/>
    <xf numFmtId="0" fontId="228" fillId="0" borderId="0"/>
    <xf numFmtId="0" fontId="228" fillId="0" borderId="0"/>
    <xf numFmtId="0" fontId="228" fillId="0" borderId="0"/>
    <xf numFmtId="0" fontId="123"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35" fillId="0" borderId="0"/>
    <xf numFmtId="0" fontId="35" fillId="0" borderId="0"/>
    <xf numFmtId="0" fontId="228" fillId="0" borderId="0"/>
    <xf numFmtId="0" fontId="228" fillId="0" borderId="0"/>
    <xf numFmtId="37" fontId="12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41" fillId="0" borderId="0"/>
    <xf numFmtId="0" fontId="41"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41" fillId="0" borderId="0"/>
    <xf numFmtId="0" fontId="228" fillId="0" borderId="0"/>
    <xf numFmtId="0" fontId="228" fillId="0" borderId="0"/>
    <xf numFmtId="0" fontId="154"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41"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9" fillId="0" borderId="0" applyAlignment="1">
      <alignment vertical="top"/>
    </xf>
    <xf numFmtId="0" fontId="159" fillId="0" borderId="0" applyAlignment="1">
      <alignment vertical="top"/>
    </xf>
    <xf numFmtId="0" fontId="228" fillId="0" borderId="0"/>
    <xf numFmtId="0" fontId="228" fillId="0" borderId="0"/>
    <xf numFmtId="0" fontId="159" fillId="0" borderId="0" applyAlignment="1">
      <alignment vertical="top"/>
    </xf>
    <xf numFmtId="0" fontId="228" fillId="0" borderId="0"/>
    <xf numFmtId="0" fontId="228" fillId="0" borderId="0"/>
    <xf numFmtId="0" fontId="159" fillId="0" borderId="0" applyAlignment="1">
      <alignment vertical="top"/>
    </xf>
    <xf numFmtId="0" fontId="228" fillId="0" borderId="0"/>
    <xf numFmtId="0" fontId="228" fillId="0" borderId="0"/>
    <xf numFmtId="0" fontId="159" fillId="0" borderId="0" applyAlignment="1">
      <alignment vertical="top"/>
    </xf>
    <xf numFmtId="0" fontId="228" fillId="0" borderId="0"/>
    <xf numFmtId="0" fontId="228" fillId="0" borderId="0"/>
    <xf numFmtId="0" fontId="159" fillId="0" borderId="0" applyAlignment="1">
      <alignment vertical="top"/>
    </xf>
    <xf numFmtId="0" fontId="228" fillId="0" borderId="0"/>
    <xf numFmtId="0" fontId="228" fillId="0" borderId="0"/>
    <xf numFmtId="0" fontId="159" fillId="0" borderId="0" applyAlignment="1">
      <alignment vertical="top"/>
    </xf>
    <xf numFmtId="0" fontId="228" fillId="0" borderId="0"/>
    <xf numFmtId="0" fontId="228" fillId="0" borderId="0"/>
    <xf numFmtId="0" fontId="159" fillId="0" borderId="0" applyAlignment="1">
      <alignment vertical="top"/>
    </xf>
    <xf numFmtId="0" fontId="228" fillId="0" borderId="0"/>
    <xf numFmtId="0" fontId="228" fillId="0" borderId="0"/>
    <xf numFmtId="0" fontId="160" fillId="0" borderId="0" applyAlignment="1">
      <alignment vertical="top"/>
    </xf>
    <xf numFmtId="0" fontId="228" fillId="0" borderId="0"/>
    <xf numFmtId="0" fontId="228" fillId="0" borderId="0"/>
    <xf numFmtId="0" fontId="228" fillId="0" borderId="0"/>
    <xf numFmtId="0" fontId="159" fillId="0" borderId="0" applyAlignment="1">
      <alignment vertical="top"/>
    </xf>
    <xf numFmtId="0" fontId="228" fillId="0" borderId="0"/>
    <xf numFmtId="0" fontId="228" fillId="0" borderId="0"/>
    <xf numFmtId="0" fontId="228" fillId="0" borderId="0"/>
    <xf numFmtId="0" fontId="159" fillId="0" borderId="0" applyAlignment="1">
      <alignment vertical="top"/>
    </xf>
    <xf numFmtId="0" fontId="228" fillId="0" borderId="0"/>
    <xf numFmtId="0" fontId="228" fillId="0" borderId="0"/>
    <xf numFmtId="0" fontId="159"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61" fillId="0" borderId="47"/>
    <xf numFmtId="0" fontId="161" fillId="0" borderId="47"/>
    <xf numFmtId="0" fontId="228" fillId="0" borderId="0"/>
    <xf numFmtId="0" fontId="228" fillId="0" borderId="0"/>
    <xf numFmtId="0" fontId="161" fillId="0" borderId="47"/>
    <xf numFmtId="0" fontId="228" fillId="0" borderId="0"/>
    <xf numFmtId="0" fontId="228" fillId="0" borderId="0"/>
    <xf numFmtId="0" fontId="161" fillId="0" borderId="47"/>
    <xf numFmtId="0" fontId="228" fillId="0" borderId="0"/>
    <xf numFmtId="0" fontId="228" fillId="0" borderId="0"/>
    <xf numFmtId="0" fontId="161" fillId="0" borderId="47"/>
    <xf numFmtId="0" fontId="228" fillId="0" borderId="0"/>
    <xf numFmtId="0" fontId="228" fillId="0" borderId="0"/>
    <xf numFmtId="0" fontId="161" fillId="0" borderId="47"/>
    <xf numFmtId="0" fontId="228" fillId="0" borderId="0"/>
    <xf numFmtId="0" fontId="228" fillId="0" borderId="0"/>
    <xf numFmtId="0" fontId="161" fillId="0" borderId="47"/>
    <xf numFmtId="0" fontId="228" fillId="0" borderId="0"/>
    <xf numFmtId="0" fontId="228" fillId="0" borderId="0"/>
    <xf numFmtId="0" fontId="161" fillId="0" borderId="47"/>
    <xf numFmtId="0" fontId="228" fillId="0" borderId="0"/>
    <xf numFmtId="0" fontId="228" fillId="0" borderId="0"/>
    <xf numFmtId="0" fontId="161" fillId="0" borderId="47"/>
    <xf numFmtId="0" fontId="228" fillId="0" borderId="0"/>
    <xf numFmtId="0" fontId="228" fillId="0" borderId="0"/>
    <xf numFmtId="0" fontId="162" fillId="0" borderId="47"/>
    <xf numFmtId="0" fontId="228" fillId="0" borderId="0"/>
    <xf numFmtId="0" fontId="228" fillId="0" borderId="0"/>
    <xf numFmtId="0" fontId="228" fillId="0" borderId="0"/>
    <xf numFmtId="0" fontId="161" fillId="0" borderId="47"/>
    <xf numFmtId="0" fontId="228" fillId="0" borderId="0"/>
    <xf numFmtId="0" fontId="228" fillId="0" borderId="0"/>
    <xf numFmtId="0" fontId="228" fillId="0" borderId="0"/>
    <xf numFmtId="0" fontId="161" fillId="0" borderId="47"/>
    <xf numFmtId="0" fontId="228" fillId="0" borderId="0"/>
    <xf numFmtId="0" fontId="228" fillId="0" borderId="0"/>
    <xf numFmtId="0" fontId="161" fillId="0" borderId="47"/>
    <xf numFmtId="0" fontId="228" fillId="0" borderId="0"/>
    <xf numFmtId="0" fontId="228" fillId="0" borderId="0"/>
    <xf numFmtId="0" fontId="163" fillId="0" borderId="48" applyAlignment="1">
      <alignment horizontal="center"/>
    </xf>
    <xf numFmtId="0" fontId="163" fillId="0" borderId="48" applyAlignment="1">
      <alignment horizontal="center"/>
    </xf>
    <xf numFmtId="0" fontId="228" fillId="0" borderId="0"/>
    <xf numFmtId="0" fontId="228" fillId="0" borderId="0"/>
    <xf numFmtId="0" fontId="163" fillId="0" borderId="48" applyAlignment="1">
      <alignment horizontal="center"/>
    </xf>
    <xf numFmtId="0" fontId="228" fillId="0" borderId="0"/>
    <xf numFmtId="0" fontId="228" fillId="0" borderId="0"/>
    <xf numFmtId="0" fontId="163" fillId="0" borderId="48" applyAlignment="1">
      <alignment horizontal="center"/>
    </xf>
    <xf numFmtId="0" fontId="228" fillId="0" borderId="0"/>
    <xf numFmtId="0" fontId="228" fillId="0" borderId="0"/>
    <xf numFmtId="0" fontId="163" fillId="0" borderId="48" applyAlignment="1">
      <alignment horizontal="center"/>
    </xf>
    <xf numFmtId="0" fontId="228" fillId="0" borderId="0"/>
    <xf numFmtId="0" fontId="228" fillId="0" borderId="0"/>
    <xf numFmtId="0" fontId="163" fillId="0" borderId="48" applyAlignment="1">
      <alignment horizontal="center"/>
    </xf>
    <xf numFmtId="0" fontId="228" fillId="0" borderId="0"/>
    <xf numFmtId="0" fontId="228" fillId="0" borderId="0"/>
    <xf numFmtId="0" fontId="163" fillId="0" borderId="48" applyAlignment="1">
      <alignment horizontal="center"/>
    </xf>
    <xf numFmtId="0" fontId="228" fillId="0" borderId="0"/>
    <xf numFmtId="0" fontId="228" fillId="0" borderId="0"/>
    <xf numFmtId="0" fontId="163" fillId="0" borderId="48" applyAlignment="1">
      <alignment horizontal="center"/>
    </xf>
    <xf numFmtId="0" fontId="228" fillId="0" borderId="0"/>
    <xf numFmtId="0" fontId="228" fillId="0" borderId="0"/>
    <xf numFmtId="0" fontId="163" fillId="0" borderId="48" applyAlignment="1">
      <alignment horizontal="center"/>
    </xf>
    <xf numFmtId="0" fontId="228" fillId="0" borderId="0"/>
    <xf numFmtId="0" fontId="228" fillId="0" borderId="0"/>
    <xf numFmtId="0" fontId="164" fillId="0" borderId="48" applyAlignment="1">
      <alignment horizontal="center"/>
    </xf>
    <xf numFmtId="0" fontId="228" fillId="0" borderId="0"/>
    <xf numFmtId="0" fontId="228" fillId="0" borderId="0"/>
    <xf numFmtId="0" fontId="228" fillId="0" borderId="0"/>
    <xf numFmtId="0" fontId="163" fillId="0" borderId="48" applyAlignment="1">
      <alignment horizontal="center"/>
    </xf>
    <xf numFmtId="0" fontId="228" fillId="0" borderId="0"/>
    <xf numFmtId="0" fontId="228" fillId="0" borderId="0"/>
    <xf numFmtId="0" fontId="228" fillId="0" borderId="0"/>
    <xf numFmtId="0" fontId="163" fillId="0" borderId="48" applyAlignment="1">
      <alignment horizontal="center"/>
    </xf>
    <xf numFmtId="0" fontId="228" fillId="0" borderId="0"/>
    <xf numFmtId="0" fontId="228" fillId="0" borderId="0"/>
    <xf numFmtId="0" fontId="163" fillId="0" borderId="48" applyAlignment="1">
      <alignment horizontal="center"/>
    </xf>
    <xf numFmtId="0" fontId="228" fillId="0" borderId="0"/>
    <xf numFmtId="0" fontId="228" fillId="0" borderId="0"/>
    <xf numFmtId="0" fontId="163" fillId="0" borderId="0" applyAlignment="1">
      <alignment horizontal="left"/>
    </xf>
    <xf numFmtId="0" fontId="163" fillId="0" borderId="0" applyAlignment="1">
      <alignment horizontal="left"/>
    </xf>
    <xf numFmtId="0" fontId="228" fillId="0" borderId="0"/>
    <xf numFmtId="0" fontId="228" fillId="0" borderId="0"/>
    <xf numFmtId="0" fontId="163" fillId="0" borderId="0" applyAlignment="1">
      <alignment horizontal="left"/>
    </xf>
    <xf numFmtId="0" fontId="228" fillId="0" borderId="0"/>
    <xf numFmtId="0" fontId="228" fillId="0" borderId="0"/>
    <xf numFmtId="0" fontId="163" fillId="0" borderId="0" applyAlignment="1">
      <alignment horizontal="left"/>
    </xf>
    <xf numFmtId="0" fontId="228" fillId="0" borderId="0"/>
    <xf numFmtId="0" fontId="228" fillId="0" borderId="0"/>
    <xf numFmtId="0" fontId="163" fillId="0" borderId="0" applyAlignment="1">
      <alignment horizontal="left"/>
    </xf>
    <xf numFmtId="0" fontId="228" fillId="0" borderId="0"/>
    <xf numFmtId="0" fontId="228" fillId="0" borderId="0"/>
    <xf numFmtId="0" fontId="163" fillId="0" borderId="0" applyAlignment="1">
      <alignment horizontal="left"/>
    </xf>
    <xf numFmtId="0" fontId="228" fillId="0" borderId="0"/>
    <xf numFmtId="0" fontId="228" fillId="0" borderId="0"/>
    <xf numFmtId="0" fontId="163" fillId="0" borderId="0" applyAlignment="1">
      <alignment horizontal="left"/>
    </xf>
    <xf numFmtId="0" fontId="228" fillId="0" borderId="0"/>
    <xf numFmtId="0" fontId="228" fillId="0" borderId="0"/>
    <xf numFmtId="0" fontId="163" fillId="0" borderId="0" applyAlignment="1">
      <alignment horizontal="left"/>
    </xf>
    <xf numFmtId="0" fontId="228" fillId="0" borderId="0"/>
    <xf numFmtId="0" fontId="228" fillId="0" borderId="0"/>
    <xf numFmtId="0" fontId="164" fillId="0" borderId="0" applyAlignment="1">
      <alignment horizontal="left"/>
    </xf>
    <xf numFmtId="0" fontId="228" fillId="0" borderId="0"/>
    <xf numFmtId="0" fontId="228" fillId="0" borderId="0"/>
    <xf numFmtId="0" fontId="228" fillId="0" borderId="0"/>
    <xf numFmtId="0" fontId="163" fillId="0" borderId="0" applyAlignment="1">
      <alignment horizontal="left"/>
    </xf>
    <xf numFmtId="0" fontId="228" fillId="0" borderId="0"/>
    <xf numFmtId="0" fontId="228" fillId="0" borderId="0"/>
    <xf numFmtId="0" fontId="228" fillId="0" borderId="0"/>
    <xf numFmtId="0" fontId="163" fillId="0" borderId="0" applyAlignment="1">
      <alignment horizontal="left"/>
    </xf>
    <xf numFmtId="0" fontId="228" fillId="0" borderId="0"/>
    <xf numFmtId="0" fontId="228" fillId="0" borderId="0"/>
    <xf numFmtId="0" fontId="163" fillId="0" borderId="0" applyAlignment="1">
      <alignment horizontal="left"/>
    </xf>
    <xf numFmtId="0" fontId="228" fillId="0" borderId="0"/>
    <xf numFmtId="0" fontId="228" fillId="0" borderId="0"/>
    <xf numFmtId="0" fontId="165" fillId="0" borderId="0" applyAlignment="1">
      <alignment horizontal="centerContinuous"/>
    </xf>
    <xf numFmtId="0" fontId="165" fillId="0" borderId="0" applyAlignment="1">
      <alignment horizontal="centerContinuous"/>
    </xf>
    <xf numFmtId="0" fontId="228" fillId="0" borderId="0"/>
    <xf numFmtId="0" fontId="228" fillId="0" borderId="0"/>
    <xf numFmtId="0" fontId="165" fillId="0" borderId="0" applyAlignment="1">
      <alignment horizontal="centerContinuous"/>
    </xf>
    <xf numFmtId="0" fontId="228" fillId="0" borderId="0"/>
    <xf numFmtId="0" fontId="228" fillId="0" borderId="0"/>
    <xf numFmtId="0" fontId="165" fillId="0" borderId="0" applyAlignment="1">
      <alignment horizontal="centerContinuous"/>
    </xf>
    <xf numFmtId="0" fontId="228" fillId="0" borderId="0"/>
    <xf numFmtId="0" fontId="228" fillId="0" borderId="0"/>
    <xf numFmtId="0" fontId="165" fillId="0" borderId="0" applyAlignment="1">
      <alignment horizontal="centerContinuous"/>
    </xf>
    <xf numFmtId="0" fontId="228" fillId="0" borderId="0"/>
    <xf numFmtId="0" fontId="228" fillId="0" borderId="0"/>
    <xf numFmtId="0" fontId="165" fillId="0" borderId="0" applyAlignment="1">
      <alignment horizontal="centerContinuous"/>
    </xf>
    <xf numFmtId="0" fontId="228" fillId="0" borderId="0"/>
    <xf numFmtId="0" fontId="228" fillId="0" borderId="0"/>
    <xf numFmtId="0" fontId="165" fillId="0" borderId="0" applyAlignment="1">
      <alignment horizontal="centerContinuous"/>
    </xf>
    <xf numFmtId="0" fontId="228" fillId="0" borderId="0"/>
    <xf numFmtId="0" fontId="228" fillId="0" borderId="0"/>
    <xf numFmtId="0" fontId="165" fillId="0" borderId="0" applyAlignment="1">
      <alignment horizontal="centerContinuous"/>
    </xf>
    <xf numFmtId="0" fontId="228" fillId="0" borderId="0"/>
    <xf numFmtId="0" fontId="228" fillId="0" borderId="0"/>
    <xf numFmtId="0" fontId="166" fillId="0" borderId="0" applyAlignment="1">
      <alignment horizontal="centerContinuous"/>
    </xf>
    <xf numFmtId="0" fontId="228" fillId="0" borderId="0"/>
    <xf numFmtId="0" fontId="228" fillId="0" borderId="0"/>
    <xf numFmtId="0" fontId="228" fillId="0" borderId="0"/>
    <xf numFmtId="0" fontId="165" fillId="0" borderId="0" applyAlignment="1">
      <alignment horizontal="centerContinuous"/>
    </xf>
    <xf numFmtId="0" fontId="228" fillId="0" borderId="0"/>
    <xf numFmtId="0" fontId="228" fillId="0" borderId="0"/>
    <xf numFmtId="0" fontId="228" fillId="0" borderId="0"/>
    <xf numFmtId="0" fontId="165" fillId="0" borderId="0" applyAlignment="1">
      <alignment horizontal="centerContinuous"/>
    </xf>
    <xf numFmtId="0" fontId="228" fillId="0" borderId="0"/>
    <xf numFmtId="0" fontId="228" fillId="0" borderId="0"/>
    <xf numFmtId="0" fontId="165" fillId="0" borderId="0" applyAlignment="1">
      <alignment horizontal="centerContinuous"/>
    </xf>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154"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228" fillId="0" borderId="0" applyAlignment="1">
      <alignment horizontal="left" wrapText="1"/>
    </xf>
    <xf numFmtId="0" fontId="228" fillId="0" borderId="0" applyAlignment="1">
      <alignment horizontal="left" wrapText="1"/>
    </xf>
    <xf numFmtId="0" fontId="228" fillId="0" borderId="0"/>
    <xf numFmtId="0" fontId="228" fillId="0" borderId="0"/>
    <xf numFmtId="0" fontId="228" fillId="0" borderId="0"/>
    <xf numFmtId="0" fontId="228" fillId="0" borderId="0"/>
    <xf numFmtId="0" fontId="35" fillId="0" borderId="0"/>
    <xf numFmtId="0" fontId="132" fillId="0" borderId="0" applyAlignment="1">
      <alignment vertical="center"/>
    </xf>
    <xf numFmtId="0" fontId="228" fillId="0" borderId="0"/>
    <xf numFmtId="0" fontId="22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23"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14" fontId="132" fillId="0" borderId="0" applyAlignment="1">
      <alignment vertical="center"/>
    </xf>
    <xf numFmtId="0" fontId="35" fillId="0" borderId="0"/>
    <xf numFmtId="0" fontId="35" fillId="0" borderId="0"/>
    <xf numFmtId="0" fontId="228" fillId="0" borderId="0"/>
    <xf numFmtId="0" fontId="228" fillId="0" borderId="0"/>
    <xf numFmtId="0" fontId="228" fillId="0" borderId="0"/>
    <xf numFmtId="0" fontId="228" fillId="0" borderId="0"/>
    <xf numFmtId="0" fontId="35" fillId="0" borderId="0"/>
    <xf numFmtId="0" fontId="35" fillId="0" borderId="0"/>
    <xf numFmtId="0" fontId="228" fillId="0" borderId="0"/>
    <xf numFmtId="0" fontId="228" fillId="0" borderId="0"/>
    <xf numFmtId="0" fontId="35" fillId="0" borderId="0"/>
    <xf numFmtId="0" fontId="35"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applyAlignment="1">
      <alignment horizontal="left" wrapText="1"/>
    </xf>
    <xf numFmtId="0" fontId="228" fillId="0" borderId="0"/>
    <xf numFmtId="0" fontId="228" fillId="0" borderId="0" applyAlignment="1">
      <alignment horizontal="left" wrapText="1"/>
    </xf>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153" fillId="0" borderId="0" applyAlignment="1">
      <alignment vertical="top"/>
    </xf>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applyAlignment="1">
      <alignment vertical="top"/>
    </xf>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228" fillId="0" borderId="0"/>
    <xf numFmtId="0" fontId="228" fillId="0" borderId="0"/>
    <xf numFmtId="0" fontId="167" fillId="85" borderId="0"/>
    <xf numFmtId="0" fontId="228" fillId="0" borderId="0"/>
    <xf numFmtId="0" fontId="228" fillId="0" borderId="0"/>
    <xf numFmtId="0" fontId="135" fillId="0" borderId="0"/>
    <xf numFmtId="0" fontId="155" fillId="0" borderId="0"/>
    <xf numFmtId="0" fontId="228" fillId="0" borderId="0"/>
    <xf numFmtId="0" fontId="228"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228" fillId="0" borderId="0"/>
    <xf numFmtId="0" fontId="228" fillId="0" borderId="0"/>
    <xf numFmtId="0" fontId="135" fillId="0" borderId="0"/>
    <xf numFmtId="0" fontId="155" fillId="0" borderId="0"/>
    <xf numFmtId="0" fontId="228" fillId="0" borderId="0"/>
    <xf numFmtId="0" fontId="228"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228" fillId="0" borderId="0"/>
    <xf numFmtId="0" fontId="228" fillId="0" borderId="0"/>
    <xf numFmtId="0" fontId="135" fillId="0" borderId="0"/>
    <xf numFmtId="0" fontId="155" fillId="0" borderId="0"/>
    <xf numFmtId="0" fontId="228" fillId="0" borderId="0"/>
    <xf numFmtId="0" fontId="228"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228" fillId="0" borderId="0"/>
    <xf numFmtId="0" fontId="228" fillId="0" borderId="0"/>
    <xf numFmtId="0" fontId="135" fillId="0" borderId="0"/>
    <xf numFmtId="0" fontId="155" fillId="0" borderId="0"/>
    <xf numFmtId="0" fontId="228" fillId="0" borderId="0"/>
    <xf numFmtId="0" fontId="228"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154"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154" fillId="0" borderId="0"/>
    <xf numFmtId="0" fontId="228" fillId="0" borderId="0"/>
    <xf numFmtId="0" fontId="228" fillId="0" borderId="0"/>
    <xf numFmtId="0" fontId="41" fillId="0" borderId="0"/>
    <xf numFmtId="0" fontId="228" fillId="0" borderId="0"/>
    <xf numFmtId="0" fontId="228" fillId="0" borderId="0"/>
    <xf numFmtId="0" fontId="41"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35" fillId="0" borderId="0"/>
    <xf numFmtId="0" fontId="135"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228" fillId="0" borderId="0"/>
    <xf numFmtId="0" fontId="228" fillId="0" borderId="0"/>
    <xf numFmtId="0" fontId="135"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228" fillId="0" borderId="0"/>
    <xf numFmtId="0" fontId="228" fillId="0" borderId="0"/>
    <xf numFmtId="0" fontId="135"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228" fillId="0" borderId="0"/>
    <xf numFmtId="0" fontId="228"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135"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155" fillId="0" borderId="0"/>
    <xf numFmtId="0" fontId="228" fillId="0" borderId="0"/>
    <xf numFmtId="0" fontId="228" fillId="0" borderId="0"/>
    <xf numFmtId="0" fontId="228" fillId="0" borderId="0"/>
    <xf numFmtId="0" fontId="228" fillId="0" borderId="0"/>
    <xf numFmtId="0" fontId="41" fillId="0" borderId="0"/>
    <xf numFmtId="0" fontId="228" fillId="0" borderId="0"/>
    <xf numFmtId="0" fontId="228" fillId="0" borderId="0"/>
    <xf numFmtId="0" fontId="228" fillId="0" borderId="0"/>
    <xf numFmtId="0" fontId="228" fillId="0" borderId="0"/>
    <xf numFmtId="0" fontId="228" fillId="0" borderId="0"/>
    <xf numFmtId="0" fontId="135"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228" fillId="0" borderId="0"/>
    <xf numFmtId="0" fontId="228" fillId="0" borderId="0"/>
    <xf numFmtId="0" fontId="135" fillId="0" borderId="0"/>
    <xf numFmtId="0" fontId="135" fillId="0" borderId="0"/>
    <xf numFmtId="0" fontId="228" fillId="0" borderId="0"/>
    <xf numFmtId="0" fontId="228" fillId="0" borderId="0"/>
    <xf numFmtId="0" fontId="155" fillId="0" borderId="0"/>
    <xf numFmtId="0" fontId="228" fillId="0" borderId="0"/>
    <xf numFmtId="0" fontId="228" fillId="0" borderId="0"/>
    <xf numFmtId="0" fontId="135" fillId="0" borderId="0"/>
    <xf numFmtId="0" fontId="228" fillId="0" borderId="0"/>
    <xf numFmtId="0" fontId="228" fillId="0" borderId="0"/>
    <xf numFmtId="0" fontId="228" fillId="0" borderId="0"/>
    <xf numFmtId="0" fontId="228" fillId="0" borderId="0"/>
    <xf numFmtId="0" fontId="135" fillId="0" borderId="0"/>
    <xf numFmtId="0" fontId="135" fillId="0" borderId="0"/>
    <xf numFmtId="0" fontId="228" fillId="0" borderId="0"/>
    <xf numFmtId="0" fontId="228" fillId="0" borderId="0"/>
    <xf numFmtId="0" fontId="135" fillId="0" borderId="0"/>
    <xf numFmtId="0" fontId="228" fillId="0" borderId="0"/>
    <xf numFmtId="0" fontId="228" fillId="0" borderId="0"/>
    <xf numFmtId="0" fontId="155" fillId="0" borderId="0"/>
    <xf numFmtId="0" fontId="228" fillId="0" borderId="0"/>
    <xf numFmtId="0" fontId="228" fillId="0" borderId="0"/>
    <xf numFmtId="0" fontId="228" fillId="0" borderId="0"/>
    <xf numFmtId="0" fontId="228" fillId="0" borderId="0"/>
    <xf numFmtId="0" fontId="155" fillId="0" borderId="0"/>
    <xf numFmtId="0" fontId="135" fillId="0" borderId="0"/>
    <xf numFmtId="0" fontId="228" fillId="0" borderId="0"/>
    <xf numFmtId="0" fontId="228" fillId="0" borderId="0"/>
    <xf numFmtId="0" fontId="155" fillId="0" borderId="0"/>
    <xf numFmtId="0" fontId="228" fillId="0" borderId="0"/>
    <xf numFmtId="0" fontId="228" fillId="0" borderId="0"/>
    <xf numFmtId="0" fontId="135" fillId="0" borderId="0"/>
    <xf numFmtId="0" fontId="228" fillId="0" borderId="0"/>
    <xf numFmtId="0" fontId="228" fillId="0" borderId="0"/>
    <xf numFmtId="0" fontId="228" fillId="0" borderId="0"/>
    <xf numFmtId="0" fontId="228" fillId="0" borderId="0"/>
    <xf numFmtId="0" fontId="155" fillId="0" borderId="0"/>
    <xf numFmtId="0" fontId="135" fillId="0" borderId="0"/>
    <xf numFmtId="0" fontId="228" fillId="0" borderId="0"/>
    <xf numFmtId="0" fontId="228" fillId="0" borderId="0"/>
    <xf numFmtId="0" fontId="155" fillId="0" borderId="0"/>
    <xf numFmtId="0" fontId="228" fillId="0" borderId="0"/>
    <xf numFmtId="0" fontId="228" fillId="0" borderId="0"/>
    <xf numFmtId="0" fontId="135" fillId="0" borderId="0"/>
    <xf numFmtId="0" fontId="228" fillId="0" borderId="0"/>
    <xf numFmtId="0" fontId="228" fillId="0" borderId="0"/>
    <xf numFmtId="0" fontId="228" fillId="0" borderId="0"/>
    <xf numFmtId="0" fontId="228" fillId="0" borderId="0"/>
    <xf numFmtId="0" fontId="155" fillId="0" borderId="0"/>
    <xf numFmtId="0" fontId="135" fillId="0" borderId="0"/>
    <xf numFmtId="0" fontId="228" fillId="0" borderId="0"/>
    <xf numFmtId="0" fontId="228" fillId="0" borderId="0"/>
    <xf numFmtId="0" fontId="155" fillId="0" borderId="0"/>
    <xf numFmtId="0" fontId="228" fillId="0" borderId="0"/>
    <xf numFmtId="0" fontId="228" fillId="0" borderId="0"/>
    <xf numFmtId="0" fontId="135" fillId="0" borderId="0"/>
    <xf numFmtId="0" fontId="228" fillId="0" borderId="0"/>
    <xf numFmtId="0" fontId="228"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154" fillId="0" borderId="0"/>
    <xf numFmtId="0" fontId="228" fillId="0" borderId="0"/>
    <xf numFmtId="0" fontId="228" fillId="0" borderId="0"/>
    <xf numFmtId="0" fontId="41" fillId="0" borderId="0"/>
    <xf numFmtId="0" fontId="228" fillId="0" borderId="0"/>
    <xf numFmtId="0" fontId="228" fillId="0" borderId="0"/>
    <xf numFmtId="0" fontId="154" fillId="0" borderId="0"/>
    <xf numFmtId="0" fontId="228" fillId="0" borderId="0"/>
    <xf numFmtId="0" fontId="228" fillId="0" borderId="0"/>
    <xf numFmtId="0" fontId="228" fillId="0" borderId="0"/>
    <xf numFmtId="0" fontId="228" fillId="0" borderId="0"/>
    <xf numFmtId="0" fontId="228" fillId="0" borderId="0"/>
    <xf numFmtId="233" fontId="38" fillId="0" borderId="0" applyAlignment="1">
      <alignment horizontal="right"/>
    </xf>
    <xf numFmtId="234" fontId="38" fillId="0" borderId="0" applyAlignment="1">
      <alignment horizontal="right"/>
    </xf>
    <xf numFmtId="235" fontId="168" fillId="0" borderId="0" applyAlignment="1">
      <alignment horizontal="center"/>
    </xf>
    <xf numFmtId="236" fontId="168" fillId="0" borderId="0" applyAlignment="1">
      <alignment horizontal="center"/>
    </xf>
    <xf numFmtId="237" fontId="169" fillId="0" borderId="0" applyAlignment="1">
      <alignment horizontal="right"/>
    </xf>
    <xf numFmtId="238" fontId="38" fillId="0" borderId="0" applyAlignment="1">
      <alignment horizontal="right"/>
    </xf>
    <xf numFmtId="239" fontId="38" fillId="0" borderId="0" applyAlignment="1">
      <alignment horizontal="right"/>
    </xf>
    <xf numFmtId="240" fontId="38" fillId="0" borderId="0" applyAlignment="1">
      <alignment horizontal="right"/>
    </xf>
    <xf numFmtId="241" fontId="38" fillId="0" borderId="0" applyAlignment="1">
      <alignment horizontal="right"/>
    </xf>
    <xf numFmtId="0" fontId="152" fillId="0" borderId="0"/>
    <xf numFmtId="169" fontId="228" fillId="0" borderId="0"/>
    <xf numFmtId="0" fontId="152" fillId="0" borderId="0"/>
    <xf numFmtId="199" fontId="228" fillId="0" borderId="0"/>
    <xf numFmtId="242" fontId="41" fillId="0" borderId="0"/>
    <xf numFmtId="243" fontId="170" fillId="0" borderId="0"/>
    <xf numFmtId="244" fontId="170" fillId="0" borderId="0"/>
    <xf numFmtId="245" fontId="170" fillId="0" borderId="0"/>
    <xf numFmtId="246" fontId="170" fillId="0" borderId="0"/>
    <xf numFmtId="247" fontId="170" fillId="0" borderId="0"/>
    <xf numFmtId="248" fontId="171" fillId="0" borderId="0"/>
    <xf numFmtId="249" fontId="41" fillId="0" borderId="0"/>
    <xf numFmtId="0" fontId="228" fillId="0" borderId="0"/>
    <xf numFmtId="0" fontId="228" fillId="0" borderId="0" applyAlignment="1">
      <alignment vertical="top"/>
    </xf>
    <xf numFmtId="0" fontId="228" fillId="0" borderId="0"/>
    <xf numFmtId="0" fontId="228" fillId="0" borderId="0"/>
    <xf numFmtId="0" fontId="228" fillId="0" borderId="0"/>
    <xf numFmtId="0" fontId="228" fillId="0" borderId="0"/>
    <xf numFmtId="0" fontId="38" fillId="0" borderId="0"/>
    <xf numFmtId="0" fontId="228" fillId="0" borderId="0"/>
    <xf numFmtId="0" fontId="145" fillId="0" borderId="0"/>
    <xf numFmtId="0" fontId="145" fillId="0" borderId="0"/>
    <xf numFmtId="0" fontId="172" fillId="0" borderId="0"/>
    <xf numFmtId="0" fontId="59" fillId="0" borderId="0"/>
    <xf numFmtId="0" fontId="36" fillId="0" borderId="0"/>
    <xf numFmtId="0" fontId="36" fillId="0" borderId="0"/>
    <xf numFmtId="0" fontId="36" fillId="0" borderId="0"/>
    <xf numFmtId="3" fontId="136" fillId="0" borderId="1"/>
    <xf numFmtId="3" fontId="136" fillId="0" borderId="1"/>
    <xf numFmtId="0" fontId="228" fillId="0" borderId="0"/>
    <xf numFmtId="250" fontId="228" fillId="0" borderId="0"/>
    <xf numFmtId="0" fontId="228" fillId="0" borderId="0"/>
    <xf numFmtId="0" fontId="173" fillId="0" borderId="2"/>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36" fillId="39" borderId="0"/>
    <xf numFmtId="0" fontId="36" fillId="39"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36" fillId="39"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36" fillId="40" borderId="0"/>
    <xf numFmtId="0" fontId="36" fillId="40"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36" fillId="40"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17"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36" fillId="41" borderId="0"/>
    <xf numFmtId="0" fontId="36" fillId="4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36" fillId="4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1"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36" fillId="42" borderId="0"/>
    <xf numFmtId="0" fontId="36" fillId="42"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36" fillId="42"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5"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36" fillId="43" borderId="0"/>
    <xf numFmtId="0" fontId="36" fillId="43"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36" fillId="43"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29"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36" fillId="44" borderId="0"/>
    <xf numFmtId="0" fontId="36" fillId="44"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36" fillId="44"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33" borderId="0"/>
    <xf numFmtId="0" fontId="1" fillId="13" borderId="0" applyAlignment="1">
      <alignment vertical="center"/>
    </xf>
    <xf numFmtId="0" fontId="1" fillId="13" borderId="0" applyAlignment="1">
      <alignment vertical="center"/>
    </xf>
    <xf numFmtId="0" fontId="1" fillId="13" borderId="0" applyAlignment="1">
      <alignment vertical="center"/>
    </xf>
    <xf numFmtId="0" fontId="1" fillId="17" borderId="0" applyAlignment="1">
      <alignment vertical="center"/>
    </xf>
    <xf numFmtId="0" fontId="1" fillId="17" borderId="0" applyAlignment="1">
      <alignment vertical="center"/>
    </xf>
    <xf numFmtId="0" fontId="1" fillId="17" borderId="0" applyAlignment="1">
      <alignment vertical="center"/>
    </xf>
    <xf numFmtId="0" fontId="1" fillId="21" borderId="0" applyAlignment="1">
      <alignment vertical="center"/>
    </xf>
    <xf numFmtId="0" fontId="1" fillId="21" borderId="0" applyAlignment="1">
      <alignment vertical="center"/>
    </xf>
    <xf numFmtId="0" fontId="1" fillId="21" borderId="0" applyAlignment="1">
      <alignment vertical="center"/>
    </xf>
    <xf numFmtId="0" fontId="1" fillId="25" borderId="0" applyAlignment="1">
      <alignment vertical="center"/>
    </xf>
    <xf numFmtId="0" fontId="1" fillId="25" borderId="0" applyAlignment="1">
      <alignment vertical="center"/>
    </xf>
    <xf numFmtId="0" fontId="1" fillId="25" borderId="0" applyAlignment="1">
      <alignment vertical="center"/>
    </xf>
    <xf numFmtId="0" fontId="1" fillId="29" borderId="0" applyAlignment="1">
      <alignment vertical="center"/>
    </xf>
    <xf numFmtId="0" fontId="1" fillId="29" borderId="0" applyAlignment="1">
      <alignment vertical="center"/>
    </xf>
    <xf numFmtId="0" fontId="1" fillId="29" borderId="0" applyAlignment="1">
      <alignment vertical="center"/>
    </xf>
    <xf numFmtId="0" fontId="174" fillId="43" borderId="0" applyAlignment="1">
      <alignment vertical="center"/>
    </xf>
    <xf numFmtId="0" fontId="1" fillId="33" borderId="0" applyAlignment="1">
      <alignment vertical="center"/>
    </xf>
    <xf numFmtId="0" fontId="1" fillId="33" borderId="0" applyAlignment="1">
      <alignment vertical="center"/>
    </xf>
    <xf numFmtId="0" fontId="1" fillId="33" borderId="0" applyAlignment="1">
      <alignment vertical="center"/>
    </xf>
    <xf numFmtId="0" fontId="175" fillId="45" borderId="0"/>
    <xf numFmtId="0" fontId="36" fillId="39" borderId="0"/>
    <xf numFmtId="0" fontId="175" fillId="39" borderId="0" applyAlignment="1">
      <alignment vertical="center"/>
    </xf>
    <xf numFmtId="0" fontId="175" fillId="46" borderId="0"/>
    <xf numFmtId="0" fontId="36" fillId="40" borderId="0"/>
    <xf numFmtId="0" fontId="175" fillId="40" borderId="0" applyAlignment="1">
      <alignment vertical="center"/>
    </xf>
    <xf numFmtId="0" fontId="175" fillId="72" borderId="0"/>
    <xf numFmtId="0" fontId="36" fillId="41" borderId="0"/>
    <xf numFmtId="0" fontId="175" fillId="41" borderId="0" applyAlignment="1">
      <alignment vertical="center"/>
    </xf>
    <xf numFmtId="0" fontId="175" fillId="44" borderId="0"/>
    <xf numFmtId="0" fontId="36" fillId="42" borderId="0"/>
    <xf numFmtId="0" fontId="175" fillId="42" borderId="0" applyAlignment="1">
      <alignment vertical="center"/>
    </xf>
    <xf numFmtId="0" fontId="175" fillId="43" borderId="0"/>
    <xf numFmtId="0" fontId="36" fillId="43" borderId="0"/>
    <xf numFmtId="0" fontId="175" fillId="43" borderId="0" applyAlignment="1">
      <alignment vertical="center"/>
    </xf>
    <xf numFmtId="0" fontId="175" fillId="72" borderId="0"/>
    <xf numFmtId="0" fontId="36" fillId="44" borderId="0"/>
    <xf numFmtId="0" fontId="175" fillId="44" borderId="0" applyAlignment="1">
      <alignment vertical="center"/>
    </xf>
    <xf numFmtId="0" fontId="228" fillId="0"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36" fillId="45" borderId="0"/>
    <xf numFmtId="0" fontId="36" fillId="45"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36" fillId="45"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36" fillId="46" borderId="0"/>
    <xf numFmtId="0" fontId="36" fillId="46"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36" fillId="46"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36" fillId="47" borderId="0"/>
    <xf numFmtId="0" fontId="36" fillId="47"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36" fillId="47"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36" fillId="42" borderId="0"/>
    <xf numFmtId="0" fontId="36" fillId="42"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36" fillId="42"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36" fillId="45" borderId="0"/>
    <xf numFmtId="0" fontId="36" fillId="45"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36" fillId="45"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36" fillId="48" borderId="0"/>
    <xf numFmtId="0" fontId="36" fillId="48"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36" fillId="48"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34" borderId="0"/>
    <xf numFmtId="0" fontId="1" fillId="14" borderId="0" applyAlignment="1">
      <alignment vertical="center"/>
    </xf>
    <xf numFmtId="0" fontId="1" fillId="14" borderId="0" applyAlignment="1">
      <alignment vertical="center"/>
    </xf>
    <xf numFmtId="0" fontId="1" fillId="14" borderId="0" applyAlignment="1">
      <alignment vertical="center"/>
    </xf>
    <xf numFmtId="0" fontId="1" fillId="18" borderId="0" applyAlignment="1">
      <alignment vertical="center"/>
    </xf>
    <xf numFmtId="0" fontId="1" fillId="18" borderId="0" applyAlignment="1">
      <alignment vertical="center"/>
    </xf>
    <xf numFmtId="0" fontId="1" fillId="18" borderId="0" applyAlignment="1">
      <alignment vertical="center"/>
    </xf>
    <xf numFmtId="0" fontId="1" fillId="22" borderId="0" applyAlignment="1">
      <alignment vertical="center"/>
    </xf>
    <xf numFmtId="0" fontId="1" fillId="22" borderId="0" applyAlignment="1">
      <alignment vertical="center"/>
    </xf>
    <xf numFmtId="0" fontId="1" fillId="22" borderId="0" applyAlignment="1">
      <alignment vertical="center"/>
    </xf>
    <xf numFmtId="0" fontId="1" fillId="26" borderId="0" applyAlignment="1">
      <alignment vertical="center"/>
    </xf>
    <xf numFmtId="0" fontId="1" fillId="26" borderId="0" applyAlignment="1">
      <alignment vertical="center"/>
    </xf>
    <xf numFmtId="0" fontId="1" fillId="26" borderId="0" applyAlignment="1">
      <alignment vertical="center"/>
    </xf>
    <xf numFmtId="0" fontId="1" fillId="30" borderId="0" applyAlignment="1">
      <alignment vertical="center"/>
    </xf>
    <xf numFmtId="0" fontId="1" fillId="30" borderId="0" applyAlignment="1">
      <alignment vertical="center"/>
    </xf>
    <xf numFmtId="0" fontId="1" fillId="30" borderId="0" applyAlignment="1">
      <alignment vertical="center"/>
    </xf>
    <xf numFmtId="0" fontId="1" fillId="34" borderId="0" applyAlignment="1">
      <alignment vertical="center"/>
    </xf>
    <xf numFmtId="0" fontId="1" fillId="34" borderId="0" applyAlignment="1">
      <alignment vertical="center"/>
    </xf>
    <xf numFmtId="0" fontId="1" fillId="34" borderId="0" applyAlignment="1">
      <alignment vertical="center"/>
    </xf>
    <xf numFmtId="0" fontId="175" fillId="43" borderId="0"/>
    <xf numFmtId="0" fontId="36" fillId="45" borderId="0"/>
    <xf numFmtId="0" fontId="175" fillId="45" borderId="0" applyAlignment="1">
      <alignment vertical="center"/>
    </xf>
    <xf numFmtId="0" fontId="175" fillId="46" borderId="0"/>
    <xf numFmtId="0" fontId="36" fillId="46" borderId="0"/>
    <xf numFmtId="0" fontId="175" fillId="46" borderId="0" applyAlignment="1">
      <alignment vertical="center"/>
    </xf>
    <xf numFmtId="0" fontId="175" fillId="71" borderId="0"/>
    <xf numFmtId="0" fontId="36" fillId="47" borderId="0"/>
    <xf numFmtId="0" fontId="175" fillId="47" borderId="0" applyAlignment="1">
      <alignment vertical="center"/>
    </xf>
    <xf numFmtId="0" fontId="175" fillId="40" borderId="0"/>
    <xf numFmtId="0" fontId="36" fillId="42" borderId="0"/>
    <xf numFmtId="0" fontId="175" fillId="42" borderId="0" applyAlignment="1">
      <alignment vertical="center"/>
    </xf>
    <xf numFmtId="0" fontId="175" fillId="43" borderId="0"/>
    <xf numFmtId="0" fontId="36" fillId="45" borderId="0"/>
    <xf numFmtId="0" fontId="175" fillId="45" borderId="0" applyAlignment="1">
      <alignment vertical="center"/>
    </xf>
    <xf numFmtId="0" fontId="175" fillId="72" borderId="0"/>
    <xf numFmtId="0" fontId="36" fillId="48" borderId="0"/>
    <xf numFmtId="0" fontId="175" fillId="48" borderId="0" applyAlignment="1">
      <alignment vertical="center"/>
    </xf>
    <xf numFmtId="251" fontId="154" fillId="0" borderId="0" applyAlignment="1">
      <alignment horizontal="center"/>
    </xf>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49" fillId="49" borderId="0"/>
    <xf numFmtId="0" fontId="49" fillId="49"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49" fillId="49"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5"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49" fillId="46" borderId="0"/>
    <xf numFmtId="0" fontId="49" fillId="46"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49" fillId="46"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19"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49" fillId="47" borderId="0"/>
    <xf numFmtId="0" fontId="49" fillId="47"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49" fillId="47"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3"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49" fillId="50" borderId="0"/>
    <xf numFmtId="0" fontId="49" fillId="50"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49" fillId="50"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27"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49" fillId="51" borderId="0"/>
    <xf numFmtId="0" fontId="49" fillId="5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49" fillId="5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1"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49" fillId="52" borderId="0"/>
    <xf numFmtId="0" fontId="49" fillId="52"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49" fillId="52"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27" fillId="35" borderId="0"/>
    <xf numFmtId="0" fontId="176" fillId="43" borderId="0"/>
    <xf numFmtId="0" fontId="49" fillId="49" borderId="0"/>
    <xf numFmtId="0" fontId="176" fillId="49" borderId="0" applyAlignment="1">
      <alignment vertical="center"/>
    </xf>
    <xf numFmtId="0" fontId="176" fillId="64" borderId="0"/>
    <xf numFmtId="0" fontId="49" fillId="46" borderId="0"/>
    <xf numFmtId="0" fontId="176" fillId="46" borderId="0" applyAlignment="1">
      <alignment vertical="center"/>
    </xf>
    <xf numFmtId="0" fontId="176" fillId="48" borderId="0"/>
    <xf numFmtId="0" fontId="49" fillId="47" borderId="0"/>
    <xf numFmtId="0" fontId="176" fillId="47" borderId="0" applyAlignment="1">
      <alignment vertical="center"/>
    </xf>
    <xf numFmtId="0" fontId="176" fillId="40" borderId="0"/>
    <xf numFmtId="0" fontId="49" fillId="50" borderId="0"/>
    <xf numFmtId="0" fontId="176" fillId="50" borderId="0" applyAlignment="1">
      <alignment vertical="center"/>
    </xf>
    <xf numFmtId="0" fontId="176" fillId="43" borderId="0"/>
    <xf numFmtId="0" fontId="49" fillId="51" borderId="0"/>
    <xf numFmtId="0" fontId="176" fillId="51" borderId="0" applyAlignment="1">
      <alignment vertical="center"/>
    </xf>
    <xf numFmtId="0" fontId="176" fillId="46" borderId="0"/>
    <xf numFmtId="0" fontId="49" fillId="52" borderId="0"/>
    <xf numFmtId="0" fontId="176" fillId="52" borderId="0" applyAlignment="1">
      <alignment vertical="center"/>
    </xf>
    <xf numFmtId="0" fontId="228" fillId="0" borderId="0"/>
    <xf numFmtId="39" fontId="38" fillId="0" borderId="0"/>
    <xf numFmtId="0" fontId="52" fillId="0" borderId="18" applyAlignment="1">
      <alignment horizontal="right"/>
    </xf>
    <xf numFmtId="0" fontId="228" fillId="0" borderId="0"/>
    <xf numFmtId="0" fontId="228" fillId="0" borderId="0"/>
    <xf numFmtId="0" fontId="177" fillId="0" borderId="0"/>
    <xf numFmtId="0" fontId="177" fillId="0" borderId="0"/>
    <xf numFmtId="0" fontId="49" fillId="55"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49" fillId="55"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49" fillId="55"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49" fillId="55" borderId="0"/>
    <xf numFmtId="0" fontId="49" fillId="55"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49" fillId="55"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49" fillId="55"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49" fillId="55"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49" fillId="55"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49" fillId="55"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27" fillId="12" borderId="0"/>
    <xf numFmtId="0" fontId="49" fillId="59"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49" fillId="59"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49" fillId="59"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49" fillId="59" borderId="0"/>
    <xf numFmtId="0" fontId="49" fillId="59"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49" fillId="59"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49" fillId="59"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49" fillId="59"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49" fillId="59"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49" fillId="59"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27" fillId="16" borderId="0"/>
    <xf numFmtId="0" fontId="49" fillId="61"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49" fillId="61"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49" fillId="61"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49" fillId="61" borderId="0"/>
    <xf numFmtId="0" fontId="49" fillId="61"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49" fillId="61"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49" fillId="61"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49" fillId="61"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49" fillId="61"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49" fillId="61"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27" fillId="20" borderId="0"/>
    <xf numFmtId="0" fontId="49" fillId="50"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49" fillId="50"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49" fillId="50"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49" fillId="50" borderId="0"/>
    <xf numFmtId="0" fontId="49" fillId="50"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49" fillId="50"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49" fillId="50"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49" fillId="50"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49" fillId="50"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49" fillId="50"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27" fillId="24" borderId="0"/>
    <xf numFmtId="0" fontId="49" fillId="51"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49" fillId="51"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49" fillId="51"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49" fillId="51" borderId="0"/>
    <xf numFmtId="0" fontId="49" fillId="51"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49" fillId="51"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49" fillId="51"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49" fillId="51"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49" fillId="51"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49" fillId="51"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27" fillId="28" borderId="0"/>
    <xf numFmtId="0" fontId="49" fillId="64"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49" fillId="64"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49" fillId="64"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49" fillId="64" borderId="0"/>
    <xf numFmtId="0" fontId="49" fillId="64"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49" fillId="64"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49" fillId="64"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49" fillId="64"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49" fillId="64"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49" fillId="64"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0" fontId="27" fillId="32" borderId="0"/>
    <xf numFmtId="190" fontId="228" fillId="0" borderId="0"/>
    <xf numFmtId="199" fontId="228" fillId="0" borderId="0"/>
    <xf numFmtId="0" fontId="228" fillId="0" borderId="0"/>
    <xf numFmtId="252" fontId="178" fillId="0" borderId="0"/>
    <xf numFmtId="0" fontId="170" fillId="0" borderId="18" applyAlignment="1">
      <alignment horizontal="right"/>
    </xf>
    <xf numFmtId="0" fontId="170" fillId="0" borderId="18" applyAlignment="1">
      <alignment horizontal="right"/>
    </xf>
    <xf numFmtId="37" fontId="170" fillId="0" borderId="18" applyAlignment="1">
      <alignment horizontal="right"/>
    </xf>
    <xf numFmtId="3" fontId="52" fillId="0" borderId="18" applyAlignment="1">
      <alignment horizontal="right"/>
    </xf>
    <xf numFmtId="0" fontId="52" fillId="0" borderId="18" applyAlignment="1">
      <alignment horizontal="right"/>
    </xf>
    <xf numFmtId="0" fontId="228" fillId="0" borderId="0"/>
    <xf numFmtId="0" fontId="228" fillId="70" borderId="49" applyAlignment="1">
      <alignment horizontal="center" vertical="center"/>
    </xf>
    <xf numFmtId="253" fontId="179" fillId="0" borderId="0"/>
    <xf numFmtId="204" fontId="180" fillId="0" borderId="0"/>
    <xf numFmtId="254" fontId="179" fillId="0" borderId="0"/>
    <xf numFmtId="255" fontId="181" fillId="0" borderId="0"/>
    <xf numFmtId="255" fontId="181" fillId="0" borderId="0"/>
    <xf numFmtId="0" fontId="228" fillId="0" borderId="0"/>
    <xf numFmtId="0" fontId="228" fillId="0" borderId="0"/>
    <xf numFmtId="0" fontId="228" fillId="0" borderId="0"/>
    <xf numFmtId="256" fontId="179" fillId="0" borderId="0"/>
    <xf numFmtId="257" fontId="180" fillId="0" borderId="0"/>
    <xf numFmtId="258" fontId="179" fillId="0" borderId="0"/>
    <xf numFmtId="259" fontId="181" fillId="0" borderId="0"/>
    <xf numFmtId="259" fontId="181" fillId="0" borderId="0"/>
    <xf numFmtId="0" fontId="228" fillId="0" borderId="0"/>
    <xf numFmtId="0" fontId="228" fillId="0" borderId="0"/>
    <xf numFmtId="0" fontId="228" fillId="0" borderId="0"/>
    <xf numFmtId="0" fontId="177" fillId="0" borderId="0"/>
    <xf numFmtId="0" fontId="177" fillId="0" borderId="0"/>
    <xf numFmtId="0" fontId="59" fillId="0" borderId="0"/>
    <xf numFmtId="0" fontId="59" fillId="0" borderId="0"/>
    <xf numFmtId="0" fontId="59" fillId="0" borderId="0"/>
    <xf numFmtId="260" fontId="182" fillId="0" borderId="0" applyAlignment="1">
      <alignment horizontal="centerContinuous"/>
    </xf>
    <xf numFmtId="0" fontId="59" fillId="0" borderId="0"/>
    <xf numFmtId="0" fontId="183" fillId="0" borderId="0" applyAlignment="1">
      <alignment horizontal="right"/>
    </xf>
    <xf numFmtId="0" fontId="170" fillId="0" borderId="18" applyAlignment="1" applyProtection="1">
      <alignment horizontal="right"/>
      <protection locked="0" hidden="0"/>
    </xf>
    <xf numFmtId="196" fontId="184" fillId="0" borderId="18" applyAlignment="1">
      <alignment horizontal="right"/>
    </xf>
    <xf numFmtId="0" fontId="228" fillId="0" borderId="0"/>
    <xf numFmtId="0" fontId="167" fillId="0" borderId="0"/>
    <xf numFmtId="261" fontId="179" fillId="0" borderId="0"/>
    <xf numFmtId="0" fontId="228" fillId="0" borderId="0"/>
    <xf numFmtId="262" fontId="179" fillId="0" borderId="0"/>
    <xf numFmtId="263" fontId="179" fillId="0" borderId="0"/>
    <xf numFmtId="168" fontId="228" fillId="0" borderId="0"/>
    <xf numFmtId="264" fontId="179" fillId="0"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53" fillId="40" borderId="0"/>
    <xf numFmtId="0" fontId="53" fillId="40"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53" fillId="40"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9" fillId="6" borderId="0"/>
    <xf numFmtId="0" fontId="185" fillId="85" borderId="34"/>
    <xf numFmtId="1" fontId="186" fillId="0" borderId="0" applyAlignment="1" applyProtection="1">
      <alignment horizontal="right" wrapText="1"/>
      <protection locked="0" hidden="0"/>
    </xf>
    <xf numFmtId="265" fontId="187" fillId="0" borderId="0" applyAlignment="1" applyProtection="1">
      <alignment horizontal="right"/>
      <protection locked="0" hidden="0"/>
    </xf>
    <xf numFmtId="0" fontId="228" fillId="0" borderId="0"/>
    <xf numFmtId="266" fontId="228" fillId="0" borderId="0"/>
    <xf numFmtId="0" fontId="188" fillId="0" borderId="0"/>
    <xf numFmtId="0" fontId="189" fillId="0" borderId="0" applyProtection="1">
      <protection locked="0" hidden="0"/>
    </xf>
    <xf numFmtId="265" fontId="190" fillId="0" borderId="0" applyProtection="1">
      <protection locked="0" hidden="0"/>
    </xf>
    <xf numFmtId="0" fontId="228" fillId="0" borderId="0"/>
    <xf numFmtId="0" fontId="228" fillId="0" borderId="0"/>
    <xf numFmtId="37" fontId="228" fillId="0" borderId="0" applyAlignment="1">
      <alignment horizontal="right"/>
    </xf>
    <xf numFmtId="0" fontId="191" fillId="0" borderId="0"/>
    <xf numFmtId="0" fontId="192" fillId="0" borderId="31"/>
    <xf numFmtId="37" fontId="193" fillId="0" borderId="0"/>
    <xf numFmtId="0" fontId="52" fillId="0" borderId="29"/>
    <xf numFmtId="0" fontId="228" fillId="0" borderId="0"/>
    <xf numFmtId="267" fontId="194" fillId="0" borderId="0"/>
    <xf numFmtId="268" fontId="41" fillId="0" borderId="0"/>
    <xf numFmtId="0" fontId="177" fillId="0" borderId="0"/>
    <xf numFmtId="0" fontId="179" fillId="0" borderId="0"/>
    <xf numFmtId="0" fontId="195" fillId="0" borderId="0"/>
    <xf numFmtId="0" fontId="179" fillId="0" borderId="0"/>
    <xf numFmtId="0" fontId="180" fillId="0" borderId="0"/>
    <xf numFmtId="0" fontId="179" fillId="0" borderId="0"/>
    <xf numFmtId="0" fontId="180" fillId="0" borderId="0"/>
    <xf numFmtId="0" fontId="179" fillId="0" borderId="0"/>
    <xf numFmtId="0" fontId="196" fillId="0" borderId="0"/>
    <xf numFmtId="0" fontId="197" fillId="0" borderId="0"/>
    <xf numFmtId="0" fontId="228" fillId="0" borderId="0"/>
    <xf numFmtId="0" fontId="228" fillId="0" borderId="0"/>
    <xf numFmtId="0" fontId="228" fillId="0" borderId="0"/>
    <xf numFmtId="0" fontId="181" fillId="0" borderId="0"/>
    <xf numFmtId="0" fontId="228" fillId="0" borderId="0"/>
    <xf numFmtId="0" fontId="198" fillId="0" borderId="0"/>
    <xf numFmtId="0" fontId="228" fillId="0" borderId="0"/>
    <xf numFmtId="0" fontId="179" fillId="0" borderId="0"/>
    <xf numFmtId="37" fontId="35" fillId="0" borderId="0"/>
    <xf numFmtId="176" fontId="228" fillId="0" borderId="0"/>
    <xf numFmtId="269" fontId="228" fillId="0" borderId="0"/>
    <xf numFmtId="0" fontId="228" fillId="0" borderId="0"/>
    <xf numFmtId="269" fontId="228" fillId="0" borderId="0"/>
    <xf numFmtId="269" fontId="228" fillId="0" borderId="0"/>
    <xf numFmtId="269" fontId="228" fillId="0" borderId="0"/>
    <xf numFmtId="269" fontId="228" fillId="0" borderId="0"/>
    <xf numFmtId="269" fontId="228" fillId="0" borderId="0"/>
    <xf numFmtId="37" fontId="35" fillId="0" borderId="0"/>
    <xf numFmtId="37" fontId="35" fillId="0" borderId="0"/>
    <xf numFmtId="269" fontId="228" fillId="0" borderId="0"/>
    <xf numFmtId="270" fontId="228" fillId="0" borderId="0"/>
    <xf numFmtId="270" fontId="228" fillId="0" borderId="0"/>
    <xf numFmtId="270" fontId="228" fillId="0" borderId="0"/>
    <xf numFmtId="270" fontId="228" fillId="0" borderId="0"/>
    <xf numFmtId="270" fontId="228" fillId="0" borderId="0"/>
    <xf numFmtId="270" fontId="228" fillId="0" borderId="0"/>
    <xf numFmtId="270" fontId="228" fillId="0" borderId="0"/>
    <xf numFmtId="270" fontId="228" fillId="0" borderId="0"/>
    <xf numFmtId="270" fontId="228" fillId="0" borderId="0"/>
    <xf numFmtId="270" fontId="228" fillId="0" borderId="0"/>
    <xf numFmtId="271" fontId="228" fillId="0" borderId="0"/>
    <xf numFmtId="271" fontId="228" fillId="0" borderId="0"/>
    <xf numFmtId="271" fontId="228" fillId="0" borderId="0"/>
    <xf numFmtId="271" fontId="228" fillId="0" borderId="0"/>
    <xf numFmtId="271" fontId="228" fillId="0" borderId="0"/>
    <xf numFmtId="271" fontId="228" fillId="0" borderId="0"/>
    <xf numFmtId="271" fontId="228" fillId="0" borderId="0"/>
    <xf numFmtId="271" fontId="228" fillId="0" borderId="0"/>
    <xf numFmtId="271" fontId="228" fillId="0" borderId="0"/>
    <xf numFmtId="271" fontId="228" fillId="0" borderId="0"/>
    <xf numFmtId="272" fontId="228" fillId="0" borderId="0"/>
    <xf numFmtId="272" fontId="228" fillId="0" borderId="0"/>
    <xf numFmtId="272" fontId="228" fillId="0" borderId="0"/>
    <xf numFmtId="272" fontId="228" fillId="0" borderId="0"/>
    <xf numFmtId="272" fontId="228" fillId="0" borderId="0"/>
    <xf numFmtId="272" fontId="228" fillId="0" borderId="0"/>
    <xf numFmtId="272" fontId="228" fillId="0" borderId="0"/>
    <xf numFmtId="272" fontId="228" fillId="0" borderId="0"/>
    <xf numFmtId="272" fontId="228" fillId="0" borderId="0"/>
    <xf numFmtId="272" fontId="228" fillId="0" borderId="0"/>
    <xf numFmtId="273" fontId="228" fillId="0" borderId="0"/>
    <xf numFmtId="273" fontId="228" fillId="0" borderId="0"/>
    <xf numFmtId="273" fontId="228" fillId="0" borderId="0"/>
    <xf numFmtId="273" fontId="228" fillId="0" borderId="0"/>
    <xf numFmtId="273" fontId="228" fillId="0" borderId="0"/>
    <xf numFmtId="273" fontId="228" fillId="0" borderId="0"/>
    <xf numFmtId="273" fontId="228" fillId="0" borderId="0"/>
    <xf numFmtId="273" fontId="228" fillId="0" borderId="0"/>
    <xf numFmtId="273" fontId="228" fillId="0" borderId="0"/>
    <xf numFmtId="273"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70" fontId="228" fillId="0" borderId="0"/>
    <xf numFmtId="270" fontId="228" fillId="0" borderId="0"/>
    <xf numFmtId="270" fontId="228" fillId="0" borderId="0"/>
    <xf numFmtId="270" fontId="228" fillId="0" borderId="0"/>
    <xf numFmtId="270" fontId="228" fillId="0" borderId="0"/>
    <xf numFmtId="270" fontId="228" fillId="0" borderId="0"/>
    <xf numFmtId="270" fontId="228" fillId="0" borderId="0"/>
    <xf numFmtId="270" fontId="228" fillId="0" borderId="0"/>
    <xf numFmtId="270" fontId="228" fillId="0" borderId="0"/>
    <xf numFmtId="270" fontId="228" fillId="0" borderId="0"/>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57" fillId="66" borderId="34"/>
    <xf numFmtId="0" fontId="57" fillId="66" borderId="34"/>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57" fillId="66" borderId="34"/>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3" fillId="9" borderId="22"/>
    <xf numFmtId="0" fontId="228" fillId="0" borderId="0"/>
    <xf numFmtId="0" fontId="228" fillId="0" borderId="0"/>
    <xf numFmtId="0" fontId="228" fillId="0" borderId="0"/>
    <xf numFmtId="274" fontId="228" fillId="0" borderId="0"/>
    <xf numFmtId="0" fontId="199" fillId="0" borderId="0"/>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62" fillId="67" borderId="35"/>
    <xf numFmtId="0" fontId="62" fillId="67" borderId="3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62" fillId="67" borderId="3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0" fontId="25" fillId="10" borderId="25"/>
    <xf numFmtId="173" fontId="228" fillId="0" borderId="0"/>
    <xf numFmtId="1" fontId="170" fillId="0" borderId="0" applyProtection="1">
      <protection locked="0" hidden="0"/>
    </xf>
    <xf numFmtId="0" fontId="83" fillId="0" borderId="0"/>
    <xf numFmtId="178" fontId="66" fillId="0" borderId="0"/>
    <xf numFmtId="275" fontId="228" fillId="0" borderId="0"/>
    <xf numFmtId="275" fontId="228" fillId="0" borderId="0"/>
    <xf numFmtId="275" fontId="228" fillId="0" borderId="0"/>
    <xf numFmtId="275" fontId="228" fillId="0" borderId="0"/>
    <xf numFmtId="275" fontId="228" fillId="0" borderId="0"/>
    <xf numFmtId="275" fontId="228" fillId="0" borderId="0"/>
    <xf numFmtId="0" fontId="228" fillId="0" borderId="0"/>
    <xf numFmtId="178" fontId="66" fillId="0" borderId="0"/>
    <xf numFmtId="275" fontId="228" fillId="0" borderId="0"/>
    <xf numFmtId="275" fontId="228" fillId="0" borderId="0"/>
    <xf numFmtId="275" fontId="228" fillId="0" borderId="0"/>
    <xf numFmtId="275" fontId="228" fillId="0" borderId="0"/>
    <xf numFmtId="275" fontId="228" fillId="0" borderId="0"/>
    <xf numFmtId="275" fontId="228" fillId="0" borderId="0"/>
    <xf numFmtId="0" fontId="228" fillId="0" borderId="0"/>
    <xf numFmtId="178" fontId="66" fillId="0" borderId="0"/>
    <xf numFmtId="275" fontId="228" fillId="0" borderId="0"/>
    <xf numFmtId="275" fontId="228" fillId="0" borderId="0"/>
    <xf numFmtId="275" fontId="228" fillId="0" borderId="0"/>
    <xf numFmtId="275" fontId="228" fillId="0" borderId="0"/>
    <xf numFmtId="275" fontId="228" fillId="0" borderId="0"/>
    <xf numFmtId="275" fontId="228" fillId="0" borderId="0"/>
    <xf numFmtId="0" fontId="228" fillId="0" borderId="0"/>
    <xf numFmtId="178" fontId="66" fillId="0" borderId="0"/>
    <xf numFmtId="275" fontId="228" fillId="0" borderId="0"/>
    <xf numFmtId="275" fontId="228" fillId="0" borderId="0"/>
    <xf numFmtId="275" fontId="228" fillId="0" borderId="0"/>
    <xf numFmtId="275" fontId="228" fillId="0" borderId="0"/>
    <xf numFmtId="275" fontId="228" fillId="0" borderId="0"/>
    <xf numFmtId="275" fontId="228" fillId="0" borderId="0"/>
    <xf numFmtId="0" fontId="228" fillId="0" borderId="0"/>
    <xf numFmtId="178" fontId="66" fillId="0" borderId="0"/>
    <xf numFmtId="275" fontId="228" fillId="0" borderId="0"/>
    <xf numFmtId="275" fontId="228" fillId="0" borderId="0"/>
    <xf numFmtId="275" fontId="228" fillId="0" borderId="0"/>
    <xf numFmtId="275" fontId="228" fillId="0" borderId="0"/>
    <xf numFmtId="275" fontId="228" fillId="0" borderId="0"/>
    <xf numFmtId="275" fontId="228" fillId="0" borderId="0"/>
    <xf numFmtId="0" fontId="228" fillId="0" borderId="0"/>
    <xf numFmtId="178" fontId="66" fillId="0" borderId="0"/>
    <xf numFmtId="275" fontId="228" fillId="0" borderId="0"/>
    <xf numFmtId="275" fontId="228" fillId="0" borderId="0"/>
    <xf numFmtId="275" fontId="228" fillId="0" borderId="0"/>
    <xf numFmtId="275" fontId="228" fillId="0" borderId="0"/>
    <xf numFmtId="275" fontId="228" fillId="0" borderId="0"/>
    <xf numFmtId="275" fontId="228" fillId="0" borderId="0"/>
    <xf numFmtId="0" fontId="228" fillId="0" borderId="0"/>
    <xf numFmtId="178" fontId="66" fillId="0" borderId="0"/>
    <xf numFmtId="275" fontId="228" fillId="0" borderId="0"/>
    <xf numFmtId="275" fontId="228" fillId="0" borderId="0"/>
    <xf numFmtId="275" fontId="228" fillId="0" borderId="0"/>
    <xf numFmtId="275" fontId="228" fillId="0" borderId="0"/>
    <xf numFmtId="275" fontId="228" fillId="0" borderId="0"/>
    <xf numFmtId="275" fontId="228" fillId="0" borderId="0"/>
    <xf numFmtId="0" fontId="228" fillId="0" borderId="0"/>
    <xf numFmtId="178" fontId="66" fillId="0" borderId="0"/>
    <xf numFmtId="275" fontId="228" fillId="0" borderId="0"/>
    <xf numFmtId="275" fontId="228" fillId="0" borderId="0"/>
    <xf numFmtId="275" fontId="228" fillId="0" borderId="0"/>
    <xf numFmtId="275" fontId="228" fillId="0" borderId="0"/>
    <xf numFmtId="275" fontId="228" fillId="0" borderId="0"/>
    <xf numFmtId="275" fontId="228" fillId="0" borderId="0"/>
    <xf numFmtId="0" fontId="228" fillId="0" borderId="0"/>
    <xf numFmtId="276" fontId="200" fillId="0" borderId="0"/>
    <xf numFmtId="179" fontId="36" fillId="0" borderId="0"/>
    <xf numFmtId="179" fontId="35" fillId="0" borderId="0"/>
    <xf numFmtId="179" fontId="35" fillId="0" borderId="0"/>
    <xf numFmtId="179" fontId="35" fillId="0" borderId="0"/>
    <xf numFmtId="179" fontId="35" fillId="0" borderId="0"/>
    <xf numFmtId="38" fontId="156"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269" fontId="228" fillId="0" borderId="0"/>
    <xf numFmtId="0" fontId="154" fillId="0" borderId="0"/>
    <xf numFmtId="168" fontId="1" fillId="0" borderId="0"/>
    <xf numFmtId="0" fontId="228" fillId="0" borderId="0"/>
    <xf numFmtId="168" fontId="68" fillId="0" borderId="0"/>
    <xf numFmtId="168" fontId="1" fillId="0" borderId="0"/>
    <xf numFmtId="168" fontId="68" fillId="0" borderId="0"/>
    <xf numFmtId="168" fontId="1" fillId="0" borderId="0"/>
    <xf numFmtId="168" fontId="1" fillId="0" borderId="0"/>
    <xf numFmtId="168" fontId="1" fillId="0" borderId="0"/>
    <xf numFmtId="168" fontId="1" fillId="0" borderId="0"/>
    <xf numFmtId="40" fontId="135" fillId="0" borderId="0"/>
    <xf numFmtId="168" fontId="228" fillId="0" borderId="0"/>
    <xf numFmtId="168" fontId="1" fillId="0" borderId="0"/>
    <xf numFmtId="168" fontId="1" fillId="0" borderId="0"/>
    <xf numFmtId="168" fontId="1" fillId="0" borderId="0"/>
    <xf numFmtId="168" fontId="13" fillId="0" borderId="0"/>
    <xf numFmtId="168" fontId="13"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68" fillId="0" borderId="0"/>
    <xf numFmtId="277" fontId="228" fillId="0" borderId="0"/>
    <xf numFmtId="168" fontId="228" fillId="0" borderId="0"/>
    <xf numFmtId="277" fontId="228" fillId="0" borderId="0"/>
    <xf numFmtId="168" fontId="69" fillId="0" borderId="0"/>
    <xf numFmtId="168" fontId="35" fillId="0" borderId="0"/>
    <xf numFmtId="168" fontId="69" fillId="0" borderId="0"/>
    <xf numFmtId="168" fontId="228" fillId="0" borderId="0"/>
    <xf numFmtId="168" fontId="228" fillId="0" borderId="0"/>
    <xf numFmtId="168" fontId="228" fillId="0" borderId="0"/>
    <xf numFmtId="168" fontId="1" fillId="0" borderId="0"/>
    <xf numFmtId="168" fontId="1" fillId="0" borderId="0"/>
    <xf numFmtId="168" fontId="13"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168" fontId="228" fillId="0" borderId="0"/>
    <xf numFmtId="168" fontId="36" fillId="0" borderId="0"/>
    <xf numFmtId="168" fontId="228" fillId="0" borderId="0"/>
    <xf numFmtId="278" fontId="228" fillId="0" borderId="0"/>
    <xf numFmtId="0" fontId="35" fillId="0" borderId="0" applyAlignment="1">
      <alignment vertical="top"/>
    </xf>
    <xf numFmtId="168" fontId="228" fillId="0" borderId="0"/>
    <xf numFmtId="168" fontId="36" fillId="0" borderId="0"/>
    <xf numFmtId="168" fontId="36" fillId="0" borderId="0"/>
    <xf numFmtId="168" fontId="1" fillId="0" borderId="0"/>
    <xf numFmtId="279" fontId="110" fillId="0" borderId="0"/>
    <xf numFmtId="168" fontId="69" fillId="0" borderId="0"/>
    <xf numFmtId="0" fontId="35" fillId="0" borderId="0" applyAlignment="1">
      <alignment vertical="top"/>
    </xf>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35" fillId="0" borderId="0" applyAlignment="1">
      <alignment vertical="top"/>
    </xf>
    <xf numFmtId="0" fontId="35" fillId="0" borderId="0" applyAlignment="1">
      <alignment vertical="top"/>
    </xf>
    <xf numFmtId="168" fontId="13" fillId="0" borderId="0"/>
    <xf numFmtId="168" fontId="68" fillId="0" borderId="0"/>
    <xf numFmtId="168" fontId="68" fillId="0" borderId="0"/>
    <xf numFmtId="168" fontId="13" fillId="0" borderId="0"/>
    <xf numFmtId="168" fontId="201"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168" fontId="36" fillId="0" borderId="0"/>
    <xf numFmtId="168" fontId="228" fillId="0" borderId="0"/>
    <xf numFmtId="0" fontId="35" fillId="0" borderId="0" applyAlignment="1">
      <alignment vertical="top"/>
    </xf>
    <xf numFmtId="0" fontId="35" fillId="0" borderId="0" applyAlignment="1">
      <alignment vertical="top"/>
    </xf>
    <xf numFmtId="168" fontId="1" fillId="0" borderId="0"/>
    <xf numFmtId="168" fontId="228" fillId="0" borderId="0"/>
    <xf numFmtId="168" fontId="36" fillId="0" borderId="0"/>
    <xf numFmtId="168" fontId="1" fillId="0" borderId="0"/>
    <xf numFmtId="0" fontId="35" fillId="0" borderId="0" applyAlignment="1">
      <alignment vertical="top"/>
    </xf>
    <xf numFmtId="0" fontId="35" fillId="0" borderId="0" applyAlignment="1">
      <alignment vertical="top"/>
    </xf>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228" fillId="0" borderId="0"/>
    <xf numFmtId="168" fontId="36" fillId="0" borderId="0"/>
    <xf numFmtId="168" fontId="1" fillId="0" borderId="0"/>
    <xf numFmtId="168" fontId="36" fillId="0" borderId="0"/>
    <xf numFmtId="0" fontId="35" fillId="0" borderId="0" applyAlignment="1">
      <alignment vertical="top"/>
    </xf>
    <xf numFmtId="168" fontId="1" fillId="0" borderId="0"/>
    <xf numFmtId="168" fontId="1" fillId="0" borderId="0"/>
    <xf numFmtId="168" fontId="1" fillId="0" borderId="0"/>
    <xf numFmtId="168" fontId="1" fillId="0" borderId="0"/>
    <xf numFmtId="168" fontId="1" fillId="0" borderId="0"/>
    <xf numFmtId="168" fontId="1" fillId="0" borderId="0"/>
    <xf numFmtId="277" fontId="202" fillId="0" borderId="0"/>
    <xf numFmtId="168" fontId="36" fillId="0" borderId="0"/>
    <xf numFmtId="168" fontId="228" fillId="0" borderId="0"/>
    <xf numFmtId="0" fontId="35" fillId="0" borderId="0" applyAlignment="1">
      <alignment vertical="top"/>
    </xf>
    <xf numFmtId="168" fontId="1" fillId="0" borderId="0"/>
    <xf numFmtId="280" fontId="1" fillId="0" borderId="0"/>
    <xf numFmtId="0" fontId="35" fillId="0" borderId="0" applyAlignment="1">
      <alignment vertical="top"/>
    </xf>
    <xf numFmtId="168" fontId="1" fillId="0" borderId="0"/>
    <xf numFmtId="0" fontId="35" fillId="0" borderId="0" applyAlignment="1">
      <alignment vertical="top"/>
    </xf>
    <xf numFmtId="0" fontId="35" fillId="0" borderId="0" applyAlignment="1">
      <alignment vertical="top"/>
    </xf>
    <xf numFmtId="168" fontId="36" fillId="0" borderId="0"/>
    <xf numFmtId="168" fontId="228" fillId="0" borderId="0"/>
    <xf numFmtId="168" fontId="1" fillId="0" borderId="0"/>
    <xf numFmtId="0" fontId="228" fillId="0" borderId="0"/>
    <xf numFmtId="168" fontId="228" fillId="0" borderId="0"/>
    <xf numFmtId="168" fontId="36" fillId="0" borderId="0"/>
    <xf numFmtId="168" fontId="1"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281"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281" fontId="228" fillId="0" borderId="0"/>
    <xf numFmtId="0" fontId="35" fillId="0" borderId="0" applyAlignment="1">
      <alignment vertical="top"/>
    </xf>
    <xf numFmtId="281" fontId="228" fillId="0" borderId="0"/>
    <xf numFmtId="0" fontId="35" fillId="0" borderId="0" applyAlignment="1">
      <alignment vertical="top"/>
    </xf>
    <xf numFmtId="281" fontId="228" fillId="0" borderId="0"/>
    <xf numFmtId="0" fontId="35" fillId="0" borderId="0" applyAlignment="1">
      <alignment vertical="top"/>
    </xf>
    <xf numFmtId="281" fontId="228" fillId="0" borderId="0"/>
    <xf numFmtId="0" fontId="35" fillId="0" borderId="0" applyAlignment="1">
      <alignment vertical="top"/>
    </xf>
    <xf numFmtId="281"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185" fontId="228" fillId="0" borderId="0"/>
    <xf numFmtId="185" fontId="228" fillId="0" borderId="0"/>
    <xf numFmtId="185" fontId="228" fillId="0" borderId="0"/>
    <xf numFmtId="185" fontId="228" fillId="0" borderId="0"/>
    <xf numFmtId="185" fontId="228" fillId="0" borderId="0"/>
    <xf numFmtId="185"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282"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282"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80" fillId="0" borderId="0"/>
    <xf numFmtId="0" fontId="80"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80" fillId="0" borderId="0"/>
    <xf numFmtId="0" fontId="35" fillId="0" borderId="0" applyAlignment="1">
      <alignment vertical="top"/>
    </xf>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5" fillId="0" borderId="0" applyAlignment="1">
      <alignment vertical="top"/>
    </xf>
    <xf numFmtId="0" fontId="26" fillId="0" borderId="0"/>
    <xf numFmtId="0" fontId="35" fillId="0" borderId="0" applyAlignment="1">
      <alignment vertical="top"/>
    </xf>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56" fillId="41" borderId="0"/>
    <xf numFmtId="0" fontId="56" fillId="41"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56" fillId="41" borderId="0"/>
    <xf numFmtId="0" fontId="35" fillId="0" borderId="0" applyAlignment="1">
      <alignment vertical="top"/>
    </xf>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35" fillId="0" borderId="0" applyAlignment="1">
      <alignment vertical="top"/>
    </xf>
    <xf numFmtId="0" fontId="18" fillId="5" borderId="0"/>
    <xf numFmtId="0" fontId="35" fillId="0" borderId="0" applyAlignment="1">
      <alignment vertical="top"/>
    </xf>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0" fontId="18" fillId="5" borderId="0"/>
    <xf numFmtId="38" fontId="203" fillId="86"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04" fillId="0" borderId="0" applyAlignment="1">
      <alignment horizontal="left"/>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05" fillId="0" borderId="28" applyAlignment="1">
      <alignment horizontal="left" vertical="center"/>
    </xf>
    <xf numFmtId="0" fontId="228" fillId="0" borderId="0"/>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05" fillId="0" borderId="30" applyAlignment="1">
      <alignment horizontal="left" vertical="center"/>
    </xf>
    <xf numFmtId="0" fontId="228" fillId="0" borderId="0"/>
    <xf numFmtId="0" fontId="228" fillId="0" borderId="0"/>
    <xf numFmtId="0" fontId="228" fillId="0" borderId="0"/>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85"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86" fillId="0" borderId="39"/>
    <xf numFmtId="0" fontId="86" fillId="0" borderId="3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86" fillId="0" borderId="39"/>
    <xf numFmtId="0" fontId="35" fillId="0" borderId="0" applyAlignment="1">
      <alignment vertical="top"/>
    </xf>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35" fillId="0" borderId="0" applyAlignment="1">
      <alignment vertical="top"/>
    </xf>
    <xf numFmtId="0" fontId="15" fillId="0" borderId="19"/>
    <xf numFmtId="0" fontId="35" fillId="0" borderId="0" applyAlignment="1">
      <alignment vertical="top"/>
    </xf>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5" fillId="0" borderId="19"/>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87" fillId="0" borderId="40"/>
    <xf numFmtId="0" fontId="87" fillId="0" borderId="4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87" fillId="0" borderId="40"/>
    <xf numFmtId="0" fontId="35" fillId="0" borderId="0" applyAlignment="1">
      <alignment vertical="top"/>
    </xf>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35" fillId="0" borderId="0" applyAlignment="1">
      <alignment vertical="top"/>
    </xf>
    <xf numFmtId="0" fontId="16" fillId="0" borderId="20"/>
    <xf numFmtId="0" fontId="35" fillId="0" borderId="0" applyAlignment="1">
      <alignment vertical="top"/>
    </xf>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6" fillId="0" borderId="20"/>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77" fillId="0" borderId="41"/>
    <xf numFmtId="0" fontId="77" fillId="0" borderId="4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77" fillId="0" borderId="41"/>
    <xf numFmtId="0" fontId="35" fillId="0" borderId="0" applyAlignment="1">
      <alignment vertical="top"/>
    </xf>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35" fillId="0" borderId="0" applyAlignment="1">
      <alignment vertical="top"/>
    </xf>
    <xf numFmtId="0" fontId="17" fillId="0" borderId="21"/>
    <xf numFmtId="0" fontId="35" fillId="0" borderId="0" applyAlignment="1">
      <alignment vertical="top"/>
    </xf>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21"/>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7" fillId="0" borderId="0"/>
    <xf numFmtId="0" fontId="7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7" fillId="0" borderId="0"/>
    <xf numFmtId="0" fontId="35" fillId="0" borderId="0" applyAlignment="1">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5" fillId="0" borderId="0" applyAlignment="1">
      <alignment vertical="top"/>
    </xf>
    <xf numFmtId="0" fontId="17" fillId="0" borderId="0"/>
    <xf numFmtId="0" fontId="35" fillId="0" borderId="0" applyAlignment="1">
      <alignment vertical="top"/>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10" fontId="203" fillId="86" borderId="1"/>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1" fillId="8" borderId="22"/>
    <xf numFmtId="0" fontId="35" fillId="0" borderId="0" applyAlignment="1">
      <alignment vertical="top"/>
    </xf>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35" fillId="0" borderId="0" applyAlignment="1">
      <alignment vertical="top"/>
    </xf>
    <xf numFmtId="0" fontId="21" fillId="8" borderId="22"/>
    <xf numFmtId="0" fontId="35" fillId="0" borderId="0" applyAlignment="1">
      <alignment vertical="top"/>
    </xf>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35" fillId="0" borderId="0" applyAlignment="1">
      <alignment vertical="top"/>
    </xf>
    <xf numFmtId="0" fontId="35" fillId="0" borderId="0" applyAlignment="1">
      <alignment vertical="top"/>
    </xf>
    <xf numFmtId="0" fontId="21" fillId="8" borderId="22"/>
    <xf numFmtId="0" fontId="35" fillId="0" borderId="0" applyAlignment="1">
      <alignment vertical="top"/>
    </xf>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79" fillId="44" borderId="34"/>
    <xf numFmtId="0" fontId="79" fillId="44" borderId="34"/>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79" fillId="44" borderId="34"/>
    <xf numFmtId="0" fontId="35" fillId="0" borderId="0" applyAlignment="1">
      <alignment vertical="top"/>
    </xf>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35" fillId="0" borderId="0" applyAlignment="1">
      <alignment vertical="top"/>
    </xf>
    <xf numFmtId="0" fontId="21" fillId="8" borderId="22"/>
    <xf numFmtId="0" fontId="35" fillId="0" borderId="0" applyAlignment="1">
      <alignment vertical="top"/>
    </xf>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35" fillId="0" borderId="0" applyAlignment="1">
      <alignment vertical="top"/>
    </xf>
    <xf numFmtId="0" fontId="21" fillId="8" borderId="22"/>
    <xf numFmtId="0" fontId="35" fillId="0" borderId="0" applyAlignment="1">
      <alignment vertical="top"/>
    </xf>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79" fillId="44" borderId="34"/>
    <xf numFmtId="0" fontId="21" fillId="8" borderId="22"/>
    <xf numFmtId="0" fontId="35" fillId="0" borderId="0" applyAlignment="1">
      <alignment vertical="top"/>
    </xf>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35" fillId="0" borderId="0" applyAlignment="1">
      <alignment vertical="top"/>
    </xf>
    <xf numFmtId="0" fontId="21" fillId="8" borderId="22"/>
    <xf numFmtId="0" fontId="35" fillId="0" borderId="0" applyAlignment="1">
      <alignment vertical="top"/>
    </xf>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35" fillId="0" borderId="0" applyAlignment="1">
      <alignment vertical="top"/>
    </xf>
    <xf numFmtId="0" fontId="21" fillId="8" borderId="22"/>
    <xf numFmtId="0" fontId="35" fillId="0" borderId="0" applyAlignment="1">
      <alignment vertical="top"/>
    </xf>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35" fillId="0" borderId="0" applyAlignment="1">
      <alignment vertical="top"/>
    </xf>
    <xf numFmtId="0" fontId="21" fillId="8" borderId="22"/>
    <xf numFmtId="0" fontId="35" fillId="0" borderId="0" applyAlignment="1">
      <alignment vertical="top"/>
    </xf>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35" fillId="0" borderId="0" applyAlignment="1">
      <alignment vertical="top"/>
    </xf>
    <xf numFmtId="0" fontId="21" fillId="8" borderId="22"/>
    <xf numFmtId="0" fontId="35" fillId="0" borderId="0" applyAlignment="1">
      <alignment vertical="top"/>
    </xf>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21" fillId="8" borderId="22"/>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63" fillId="0" borderId="36"/>
    <xf numFmtId="0" fontId="63" fillId="0" borderId="36"/>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63" fillId="0" borderId="36"/>
    <xf numFmtId="0" fontId="35" fillId="0" borderId="0" applyAlignment="1">
      <alignment vertical="top"/>
    </xf>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35" fillId="0" borderId="0" applyAlignment="1">
      <alignment vertical="top"/>
    </xf>
    <xf numFmtId="0" fontId="24" fillId="0" borderId="24"/>
    <xf numFmtId="0" fontId="35" fillId="0" borderId="0" applyAlignment="1">
      <alignment vertical="top"/>
    </xf>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24" fillId="0" borderId="24"/>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168" fontId="1" fillId="0" borderId="0"/>
    <xf numFmtId="0" fontId="35" fillId="0" borderId="0" applyAlignment="1">
      <alignment vertical="top"/>
    </xf>
    <xf numFmtId="168" fontId="1" fillId="0" borderId="0"/>
    <xf numFmtId="0" fontId="35" fillId="0" borderId="0" applyAlignment="1">
      <alignment vertical="top"/>
    </xf>
    <xf numFmtId="168" fontId="1"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06" fillId="0" borderId="29"/>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95" fillId="71" borderId="0"/>
    <xf numFmtId="0" fontId="95" fillId="71"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95" fillId="71" borderId="0"/>
    <xf numFmtId="0" fontId="35" fillId="0" borderId="0" applyAlignment="1">
      <alignment vertical="top"/>
    </xf>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35" fillId="0" borderId="0" applyAlignment="1">
      <alignment vertical="top"/>
    </xf>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40" fillId="7"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07"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1" fillId="0" borderId="0"/>
    <xf numFmtId="0" fontId="1" fillId="0" borderId="0"/>
    <xf numFmtId="0" fontId="1" fillId="0" borderId="0"/>
    <xf numFmtId="0" fontId="228" fillId="0" borderId="0"/>
    <xf numFmtId="0" fontId="1" fillId="0" borderId="0"/>
    <xf numFmtId="0" fontId="1" fillId="0" borderId="0"/>
    <xf numFmtId="0" fontId="7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8" fillId="0" borderId="0"/>
    <xf numFmtId="0" fontId="38" fillId="0" borderId="0"/>
    <xf numFmtId="0" fontId="38" fillId="0" borderId="0"/>
    <xf numFmtId="0" fontId="35" fillId="0" borderId="0" applyAlignment="1">
      <alignment vertical="top"/>
    </xf>
    <xf numFmtId="0" fontId="1" fillId="0" borderId="0"/>
    <xf numFmtId="0" fontId="1" fillId="0" borderId="0"/>
    <xf numFmtId="0" fontId="1" fillId="0" borderId="0"/>
    <xf numFmtId="0" fontId="35" fillId="0" borderId="0" applyAlignment="1">
      <alignment vertical="top"/>
    </xf>
    <xf numFmtId="0" fontId="35" fillId="0" borderId="0" applyAlignment="1">
      <alignment vertical="top"/>
    </xf>
    <xf numFmtId="0" fontId="1" fillId="0" borderId="0"/>
    <xf numFmtId="0" fontId="35" fillId="0" borderId="0" applyAlignment="1">
      <alignment vertical="top"/>
    </xf>
    <xf numFmtId="0" fontId="1" fillId="0" borderId="0"/>
    <xf numFmtId="0" fontId="1" fillId="0" borderId="0"/>
    <xf numFmtId="0" fontId="1" fillId="0" borderId="0"/>
    <xf numFmtId="0" fontId="71" fillId="0" borderId="0"/>
    <xf numFmtId="0" fontId="1" fillId="0" borderId="0"/>
    <xf numFmtId="0" fontId="1" fillId="0" borderId="0"/>
    <xf numFmtId="0" fontId="70" fillId="0" borderId="0"/>
    <xf numFmtId="0" fontId="35" fillId="0" borderId="0" applyAlignment="1">
      <alignment vertical="top"/>
    </xf>
    <xf numFmtId="0" fontId="1" fillId="0" borderId="0"/>
    <xf numFmtId="0" fontId="1" fillId="0" borderId="0"/>
    <xf numFmtId="0" fontId="1" fillId="0" borderId="0"/>
    <xf numFmtId="0" fontId="1" fillId="0" borderId="0"/>
    <xf numFmtId="0" fontId="1" fillId="0" borderId="0"/>
    <xf numFmtId="0" fontId="35" fillId="0" borderId="0" applyAlignment="1">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228" fillId="0" borderId="0"/>
    <xf numFmtId="0" fontId="69" fillId="0" borderId="0"/>
    <xf numFmtId="0" fontId="208" fillId="0" borderId="0"/>
    <xf numFmtId="0" fontId="208" fillId="0" borderId="0"/>
    <xf numFmtId="0" fontId="209" fillId="0" borderId="0"/>
    <xf numFmtId="0" fontId="35" fillId="0" borderId="0" applyAlignment="1">
      <alignment vertical="top"/>
    </xf>
    <xf numFmtId="0" fontId="228" fillId="0" borderId="0"/>
    <xf numFmtId="0" fontId="228" fillId="0" borderId="0"/>
    <xf numFmtId="0" fontId="35" fillId="0" borderId="0" applyAlignment="1">
      <alignment vertical="top"/>
    </xf>
    <xf numFmtId="0" fontId="70" fillId="0" borderId="0"/>
    <xf numFmtId="0" fontId="202" fillId="0" borderId="0"/>
    <xf numFmtId="0" fontId="1" fillId="0" borderId="0"/>
    <xf numFmtId="0" fontId="1" fillId="0" borderId="0"/>
    <xf numFmtId="0" fontId="110" fillId="0" borderId="0"/>
    <xf numFmtId="0" fontId="1" fillId="0" borderId="0"/>
    <xf numFmtId="0" fontId="228" fillId="0" borderId="0"/>
    <xf numFmtId="0" fontId="35" fillId="0" borderId="0" applyAlignment="1">
      <alignment vertical="top"/>
    </xf>
    <xf numFmtId="0" fontId="1" fillId="0" borderId="0"/>
    <xf numFmtId="0" fontId="1" fillId="0" borderId="0"/>
    <xf numFmtId="0" fontId="1" fillId="0" borderId="0"/>
    <xf numFmtId="0" fontId="1" fillId="0" borderId="0"/>
    <xf numFmtId="0" fontId="1" fillId="0" borderId="0"/>
    <xf numFmtId="0" fontId="1" fillId="0" borderId="0"/>
    <xf numFmtId="0" fontId="228" fillId="0" borderId="0"/>
    <xf numFmtId="0" fontId="1" fillId="0" borderId="0"/>
    <xf numFmtId="0" fontId="1" fillId="0" borderId="0"/>
    <xf numFmtId="0" fontId="1" fillId="0" borderId="0"/>
    <xf numFmtId="0" fontId="13" fillId="0" borderId="0"/>
    <xf numFmtId="1" fontId="167" fillId="0" borderId="0"/>
    <xf numFmtId="0" fontId="35" fillId="0" borderId="0" applyAlignment="1">
      <alignment vertical="top"/>
    </xf>
    <xf numFmtId="0" fontId="1" fillId="0" borderId="0"/>
    <xf numFmtId="0" fontId="1" fillId="0" borderId="0"/>
    <xf numFmtId="0" fontId="1" fillId="0" borderId="0"/>
    <xf numFmtId="0" fontId="38" fillId="0" borderId="0"/>
    <xf numFmtId="0" fontId="35" fillId="0" borderId="0" applyAlignment="1">
      <alignment vertical="top"/>
    </xf>
    <xf numFmtId="0" fontId="35" fillId="0" borderId="0" applyAlignment="1">
      <alignment vertical="top"/>
    </xf>
    <xf numFmtId="0" fontId="71" fillId="0" borderId="0"/>
    <xf numFmtId="0" fontId="38" fillId="0" borderId="0"/>
    <xf numFmtId="0" fontId="35" fillId="0" borderId="0" applyAlignment="1">
      <alignment vertical="top"/>
    </xf>
    <xf numFmtId="0" fontId="35" fillId="0" borderId="0" applyAlignment="1">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applyAlignment="1">
      <alignment vertical="top"/>
    </xf>
    <xf numFmtId="0" fontId="1" fillId="0" borderId="0"/>
    <xf numFmtId="0" fontId="101" fillId="0" borderId="0"/>
    <xf numFmtId="0" fontId="1" fillId="0" borderId="0"/>
    <xf numFmtId="0" fontId="1" fillId="0" borderId="0"/>
    <xf numFmtId="0" fontId="35" fillId="0" borderId="0" applyAlignment="1">
      <alignment vertical="top"/>
    </xf>
    <xf numFmtId="0" fontId="1" fillId="0" borderId="0"/>
    <xf numFmtId="0" fontId="1" fillId="0" borderId="0"/>
    <xf numFmtId="0" fontId="1" fillId="0" borderId="0"/>
    <xf numFmtId="0" fontId="1" fillId="0" borderId="0"/>
    <xf numFmtId="0" fontId="1" fillId="0" borderId="0"/>
    <xf numFmtId="0" fontId="35" fillId="0" borderId="0" applyAlignment="1">
      <alignment vertical="top"/>
    </xf>
    <xf numFmtId="0" fontId="70" fillId="0" borderId="0" applyAlignment="1">
      <alignment vertical="top"/>
    </xf>
    <xf numFmtId="0" fontId="70" fillId="0" borderId="0" applyAlignment="1">
      <alignment vertical="top"/>
    </xf>
    <xf numFmtId="0" fontId="1" fillId="0" borderId="0"/>
    <xf numFmtId="0" fontId="1" fillId="0" borderId="0"/>
    <xf numFmtId="0" fontId="1" fillId="0" borderId="0"/>
    <xf numFmtId="0" fontId="35" fillId="0" borderId="0" applyAlignment="1">
      <alignment vertical="top"/>
    </xf>
    <xf numFmtId="0" fontId="35" fillId="0" borderId="0" applyAlignment="1">
      <alignment vertical="top"/>
    </xf>
    <xf numFmtId="0" fontId="1" fillId="0" borderId="0"/>
    <xf numFmtId="0" fontId="1" fillId="0" borderId="0"/>
    <xf numFmtId="0" fontId="1" fillId="0" borderId="0"/>
    <xf numFmtId="0" fontId="35" fillId="0" borderId="0" applyAlignment="1">
      <alignment vertical="top"/>
    </xf>
    <xf numFmtId="0" fontId="35" fillId="0" borderId="0" applyAlignment="1">
      <alignment vertical="top"/>
    </xf>
    <xf numFmtId="0" fontId="1" fillId="0" borderId="0"/>
    <xf numFmtId="0" fontId="35" fillId="0" borderId="0" applyAlignment="1">
      <alignment vertical="top"/>
    </xf>
    <xf numFmtId="0" fontId="1" fillId="0" borderId="0"/>
    <xf numFmtId="0" fontId="210" fillId="0" borderId="0"/>
    <xf numFmtId="0" fontId="1" fillId="0" borderId="0"/>
    <xf numFmtId="0" fontId="35" fillId="0" borderId="0" applyAlignment="1">
      <alignment vertical="top"/>
    </xf>
    <xf numFmtId="0" fontId="35" fillId="0" borderId="0" applyAlignment="1">
      <alignment vertical="top"/>
    </xf>
    <xf numFmtId="0" fontId="228" fillId="0" borderId="0"/>
    <xf numFmtId="0" fontId="228" fillId="0" borderId="0"/>
    <xf numFmtId="0" fontId="228" fillId="0" borderId="0" applyAlignment="1">
      <alignment vertical="top"/>
    </xf>
    <xf numFmtId="0" fontId="35" fillId="0" borderId="0" applyAlignment="1">
      <alignment vertical="top"/>
    </xf>
    <xf numFmtId="0" fontId="35" fillId="0" borderId="0" applyAlignment="1">
      <alignment vertical="top"/>
    </xf>
    <xf numFmtId="0" fontId="103" fillId="0" borderId="0"/>
    <xf numFmtId="0" fontId="35" fillId="0" borderId="0"/>
    <xf numFmtId="0" fontId="1" fillId="0" borderId="0"/>
    <xf numFmtId="0" fontId="35" fillId="0" borderId="0" applyAlignment="1">
      <alignment vertical="top"/>
    </xf>
    <xf numFmtId="0" fontId="35" fillId="0" borderId="0" applyAlignment="1">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228" fillId="0" borderId="0"/>
    <xf numFmtId="0" fontId="13" fillId="0" borderId="0"/>
    <xf numFmtId="0" fontId="1" fillId="0" borderId="0"/>
    <xf numFmtId="0" fontId="1" fillId="0" borderId="0"/>
    <xf numFmtId="0" fontId="13" fillId="0" borderId="0"/>
    <xf numFmtId="0" fontId="13" fillId="0" borderId="0"/>
    <xf numFmtId="0" fontId="13" fillId="0" borderId="0"/>
    <xf numFmtId="0" fontId="13" fillId="0" borderId="0"/>
    <xf numFmtId="0" fontId="228" fillId="0" borderId="0"/>
    <xf numFmtId="0" fontId="35" fillId="0" borderId="0" applyAlignment="1">
      <alignment vertical="top"/>
    </xf>
    <xf numFmtId="0" fontId="1" fillId="0" borderId="0"/>
    <xf numFmtId="0" fontId="35" fillId="0" borderId="0" applyAlignment="1">
      <alignment vertical="top"/>
    </xf>
    <xf numFmtId="0" fontId="13" fillId="0" borderId="0"/>
    <xf numFmtId="0" fontId="71" fillId="0" borderId="0"/>
    <xf numFmtId="0" fontId="13" fillId="0" borderId="0"/>
    <xf numFmtId="0" fontId="71" fillId="0" borderId="0"/>
    <xf numFmtId="0" fontId="29" fillId="0" borderId="0"/>
    <xf numFmtId="0" fontId="201" fillId="0" borderId="0"/>
    <xf numFmtId="0" fontId="13" fillId="0" borderId="0"/>
    <xf numFmtId="0" fontId="71" fillId="0" borderId="0"/>
    <xf numFmtId="0" fontId="71" fillId="0" borderId="0"/>
    <xf numFmtId="0" fontId="71" fillId="0" borderId="0"/>
    <xf numFmtId="0" fontId="1" fillId="0" borderId="0"/>
    <xf numFmtId="0" fontId="71" fillId="0" borderId="0"/>
    <xf numFmtId="0" fontId="71" fillId="0" borderId="0"/>
    <xf numFmtId="0" fontId="71"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1" fillId="0" borderId="0"/>
    <xf numFmtId="0" fontId="1" fillId="0" borderId="0"/>
    <xf numFmtId="0" fontId="1" fillId="0" borderId="0"/>
    <xf numFmtId="0" fontId="35" fillId="0" borderId="0" applyAlignment="1">
      <alignment vertical="top"/>
    </xf>
    <xf numFmtId="0" fontId="1" fillId="0" borderId="0"/>
    <xf numFmtId="0" fontId="1" fillId="0" borderId="0"/>
    <xf numFmtId="0" fontId="1"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6"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36"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36"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36"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36"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228" fillId="72" borderId="32"/>
    <xf numFmtId="0" fontId="228" fillId="72" borderId="32"/>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69" fillId="72" borderId="32"/>
    <xf numFmtId="0" fontId="1" fillId="11" borderId="26"/>
    <xf numFmtId="0" fontId="1" fillId="11" borderId="26"/>
    <xf numFmtId="0" fontId="228" fillId="72" borderId="32"/>
    <xf numFmtId="0" fontId="35" fillId="0" borderId="0" applyAlignment="1">
      <alignment vertical="top"/>
    </xf>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1" fillId="11" borderId="26"/>
    <xf numFmtId="0" fontId="1" fillId="11" borderId="26"/>
    <xf numFmtId="0" fontId="36" fillId="11" borderId="26"/>
    <xf numFmtId="0" fontId="35" fillId="0" borderId="0" applyAlignment="1">
      <alignment vertical="top"/>
    </xf>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1"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36" fillId="11" borderId="26"/>
    <xf numFmtId="0" fontId="36" fillId="11" borderId="26"/>
    <xf numFmtId="0" fontId="36" fillId="11" borderId="26"/>
    <xf numFmtId="0" fontId="36" fillId="11" borderId="26"/>
    <xf numFmtId="0" fontId="36" fillId="11" borderId="26"/>
    <xf numFmtId="0" fontId="36" fillId="11" borderId="26"/>
    <xf numFmtId="0" fontId="36" fillId="11" borderId="26"/>
    <xf numFmtId="0" fontId="1" fillId="11" borderId="26"/>
    <xf numFmtId="0" fontId="1" fillId="11" borderId="26"/>
    <xf numFmtId="0" fontId="36"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1" fillId="11" borderId="26"/>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108" fillId="66" borderId="42"/>
    <xf numFmtId="0" fontId="108" fillId="66" borderId="42"/>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108" fillId="66" borderId="42"/>
    <xf numFmtId="0" fontId="35" fillId="0" borderId="0" applyAlignment="1">
      <alignment vertical="top"/>
    </xf>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35" fillId="0" borderId="0" applyAlignment="1">
      <alignment vertical="top"/>
    </xf>
    <xf numFmtId="0" fontId="22" fillId="9" borderId="23"/>
    <xf numFmtId="0" fontId="35" fillId="0" borderId="0" applyAlignment="1">
      <alignment vertical="top"/>
    </xf>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22" fillId="9" borderId="23"/>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10" fontId="43"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9" fontId="36" fillId="0" borderId="0"/>
    <xf numFmtId="0" fontId="35" fillId="0" borderId="0" applyAlignment="1">
      <alignment vertical="top"/>
    </xf>
    <xf numFmtId="9" fontId="1" fillId="0" borderId="0"/>
    <xf numFmtId="9" fontId="1" fillId="0" borderId="0"/>
    <xf numFmtId="9" fontId="1"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06"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27" fillId="0" borderId="0"/>
    <xf numFmtId="0" fontId="127" fillId="0" borderId="0"/>
    <xf numFmtId="0" fontId="39" fillId="0" borderId="0"/>
    <xf numFmtId="0" fontId="39" fillId="0" borderId="0"/>
    <xf numFmtId="0" fontId="39" fillId="0" borderId="0"/>
    <xf numFmtId="0" fontId="39" fillId="0" borderId="0"/>
    <xf numFmtId="0" fontId="39" fillId="0" borderId="0"/>
    <xf numFmtId="0" fontId="35" fillId="0" borderId="0" applyAlignment="1">
      <alignment vertical="top"/>
    </xf>
    <xf numFmtId="0" fontId="35" fillId="0" borderId="0" applyAlignment="1">
      <alignment vertical="top"/>
    </xf>
    <xf numFmtId="0" fontId="39" fillId="0" borderId="0"/>
    <xf numFmtId="0" fontId="35" fillId="0" borderId="0" applyAlignment="1">
      <alignment vertical="top"/>
    </xf>
    <xf numFmtId="0" fontId="35" fillId="0" borderId="0" applyAlignment="1">
      <alignment vertical="top"/>
    </xf>
    <xf numFmtId="0" fontId="39" fillId="0" borderId="0"/>
    <xf numFmtId="0" fontId="39" fillId="0" borderId="0"/>
    <xf numFmtId="0" fontId="127" fillId="0" borderId="0"/>
    <xf numFmtId="0" fontId="35" fillId="0" borderId="0" applyAlignment="1">
      <alignment vertical="top"/>
    </xf>
    <xf numFmtId="0" fontId="35" fillId="0" borderId="0" applyAlignment="1">
      <alignment vertical="top"/>
    </xf>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5" fillId="0" borderId="0" applyAlignment="1">
      <alignment vertical="top"/>
    </xf>
    <xf numFmtId="0" fontId="39" fillId="0" borderId="0"/>
    <xf numFmtId="0" fontId="35" fillId="0" borderId="0" applyAlignment="1">
      <alignment vertical="top"/>
    </xf>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5" fillId="0" borderId="0" applyAlignment="1">
      <alignment vertical="top"/>
    </xf>
    <xf numFmtId="0" fontId="39" fillId="0" borderId="0"/>
    <xf numFmtId="0" fontId="35" fillId="0" borderId="0" applyAlignment="1">
      <alignment vertical="top"/>
    </xf>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7" fillId="0" borderId="46"/>
    <xf numFmtId="0" fontId="37" fillId="0" borderId="46"/>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7" fillId="0" borderId="46"/>
    <xf numFmtId="0" fontId="35" fillId="0" borderId="0" applyAlignment="1">
      <alignment vertical="top"/>
    </xf>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5" fillId="0" borderId="0" applyAlignment="1">
      <alignment vertical="top"/>
    </xf>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 fillId="0" borderId="27"/>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26" fillId="0" borderId="0"/>
    <xf numFmtId="0" fontId="1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26" fillId="0" borderId="0"/>
    <xf numFmtId="0" fontId="35" fillId="0" borderId="0" applyAlignment="1">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applyAlignment="1">
      <alignment vertical="top"/>
    </xf>
    <xf numFmtId="0" fontId="2" fillId="0" borderId="0"/>
    <xf numFmtId="0" fontId="35" fillId="0" borderId="0" applyAlignment="1">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11" fillId="0" borderId="0" applyAlignment="1">
      <alignment vertical="center"/>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228" fillId="0" borderId="0"/>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35" fillId="0" borderId="0" applyAlignment="1">
      <alignment vertical="top"/>
    </xf>
    <xf numFmtId="0" fontId="1" fillId="0" borderId="0"/>
    <xf numFmtId="0" fontId="1" fillId="0" borderId="0"/>
    <xf numFmtId="0" fontId="228" fillId="0" borderId="0"/>
    <xf numFmtId="168" fontId="1" fillId="0" borderId="0"/>
    <xf numFmtId="9" fontId="1" fillId="0" borderId="0"/>
    <xf numFmtId="9" fontId="31" fillId="0" borderId="0"/>
    <xf numFmtId="0" fontId="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168" fontId="1" fillId="0" borderId="0"/>
    <xf numFmtId="0" fontId="6" fillId="0" borderId="0"/>
    <xf numFmtId="0" fontId="2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28" fillId="0" borderId="0"/>
  </cellStyleXfs>
  <cellXfs count="427">
    <xf numFmtId="0" fontId="0" fillId="0" borderId="0" pivotButton="0" quotePrefix="0" xfId="0"/>
    <xf numFmtId="0" fontId="4" fillId="0" borderId="0" pivotButton="0" quotePrefix="0" xfId="0"/>
    <xf numFmtId="0" fontId="5" fillId="0" borderId="0" applyAlignment="1" pivotButton="0" quotePrefix="0" xfId="0">
      <alignment horizontal="center"/>
    </xf>
    <xf numFmtId="43" fontId="5" fillId="0" borderId="0" applyAlignment="1" pivotButton="0" quotePrefix="0" xfId="1">
      <alignment horizontal="right"/>
    </xf>
    <xf numFmtId="0" fontId="5" fillId="0" borderId="0" pivotButton="0" quotePrefix="0" xfId="0"/>
    <xf numFmtId="164" fontId="0" fillId="0" borderId="0" pivotButton="0" quotePrefix="0" xfId="0"/>
    <xf numFmtId="164" fontId="3" fillId="0" borderId="0" pivotButton="0" quotePrefix="0" xfId="0"/>
    <xf numFmtId="0" fontId="3" fillId="0" borderId="0" pivotButton="0" quotePrefix="0" xfId="0"/>
    <xf numFmtId="0" fontId="3" fillId="2" borderId="1" applyAlignment="1" pivotButton="0" quotePrefix="0" xfId="0">
      <alignment horizontal="center" vertical="center"/>
    </xf>
    <xf numFmtId="164" fontId="0" fillId="0" borderId="1" pivotButton="0" quotePrefix="0" xfId="1"/>
    <xf numFmtId="164" fontId="0" fillId="0" borderId="1" pivotButton="0" quotePrefix="0" xfId="0"/>
    <xf numFmtId="0" fontId="0" fillId="0" borderId="1" pivotButton="0" quotePrefix="0" xfId="0"/>
    <xf numFmtId="164" fontId="0" fillId="0" borderId="1" pivotButton="0" quotePrefix="0" xfId="1"/>
    <xf numFmtId="0" fontId="0" fillId="0" borderId="1" applyAlignment="1" pivotButton="0" quotePrefix="0" xfId="0">
      <alignment vertical="center"/>
    </xf>
    <xf numFmtId="0" fontId="0" fillId="0" borderId="1" applyAlignment="1" pivotButton="0" quotePrefix="0" xfId="0">
      <alignment vertical="center" wrapText="1"/>
    </xf>
    <xf numFmtId="0" fontId="0" fillId="3" borderId="1" applyAlignment="1" pivotButton="0" quotePrefix="0" xfId="0">
      <alignment vertical="center"/>
    </xf>
    <xf numFmtId="0" fontId="0" fillId="3" borderId="1" applyAlignment="1" pivotButton="0" quotePrefix="0" xfId="0">
      <alignment vertical="center" wrapText="1"/>
    </xf>
    <xf numFmtId="0" fontId="5" fillId="0" borderId="2" pivotButton="0" quotePrefix="0" xfId="0"/>
    <xf numFmtId="0" fontId="5" fillId="0" borderId="4" pivotButton="0" quotePrefix="0" xfId="0"/>
    <xf numFmtId="0" fontId="5" fillId="0" borderId="4" applyAlignment="1" pivotButton="0" quotePrefix="0" xfId="0">
      <alignment horizontal="left" indent="5"/>
    </xf>
    <xf numFmtId="0" fontId="4" fillId="0" borderId="4" pivotButton="0" quotePrefix="0" xfId="0"/>
    <xf numFmtId="0" fontId="4" fillId="0" borderId="4" applyAlignment="1" pivotButton="0" quotePrefix="0" xfId="0">
      <alignment vertical="top"/>
    </xf>
    <xf numFmtId="0" fontId="5" fillId="0" borderId="6" pivotButton="0" quotePrefix="0" xfId="0"/>
    <xf numFmtId="0" fontId="4" fillId="0" borderId="2" applyAlignment="1" pivotButton="0" quotePrefix="0" xfId="0">
      <alignment vertical="top"/>
    </xf>
    <xf numFmtId="0" fontId="6" fillId="0" borderId="5" pivotButton="0" quotePrefix="1" xfId="2"/>
    <xf numFmtId="0" fontId="0" fillId="0" borderId="6" pivotButton="0" quotePrefix="0" xfId="0"/>
    <xf numFmtId="0" fontId="2" fillId="0" borderId="0" pivotButton="0" quotePrefix="0" xfId="0"/>
    <xf numFmtId="0" fontId="2" fillId="0" borderId="3" pivotButton="0" quotePrefix="0" xfId="0"/>
    <xf numFmtId="0" fontId="2" fillId="0" borderId="5" pivotButton="0" quotePrefix="0" xfId="0"/>
    <xf numFmtId="164" fontId="2" fillId="0" borderId="5" pivotButton="0" quotePrefix="0" xfId="0"/>
    <xf numFmtId="164" fontId="2" fillId="0" borderId="7" pivotButton="0" quotePrefix="0" xfId="0"/>
    <xf numFmtId="164" fontId="2" fillId="0" borderId="0" pivotButton="0" quotePrefix="0" xfId="0"/>
    <xf numFmtId="0" fontId="2" fillId="0" borderId="7" pivotButton="0" quotePrefix="0" xfId="0"/>
    <xf numFmtId="0" fontId="3" fillId="2" borderId="1" applyAlignment="1" pivotButton="0" quotePrefix="0" xfId="0">
      <alignment horizontal="center" vertical="center" wrapText="1"/>
    </xf>
    <xf numFmtId="0" fontId="4" fillId="2" borderId="9" applyAlignment="1" pivotButton="0" quotePrefix="0" xfId="0">
      <alignment horizontal="center" vertical="center"/>
    </xf>
    <xf numFmtId="0" fontId="7" fillId="2" borderId="10" applyAlignment="1" pivotButton="0" quotePrefix="0" xfId="0">
      <alignment horizontal="center" vertical="center"/>
    </xf>
    <xf numFmtId="0" fontId="4" fillId="2" borderId="8" applyAlignment="1" pivotButton="0" quotePrefix="0" xfId="0">
      <alignment horizontal="center" vertical="center"/>
    </xf>
    <xf numFmtId="1" fontId="4" fillId="2" borderId="8" applyAlignment="1" pivotButton="0" quotePrefix="0" xfId="1">
      <alignment horizontal="center" vertical="center"/>
    </xf>
    <xf numFmtId="0" fontId="5" fillId="0" borderId="11" applyAlignment="1" pivotButton="0" quotePrefix="0" xfId="0">
      <alignment horizontal="center"/>
    </xf>
    <xf numFmtId="0" fontId="5" fillId="0" borderId="12" applyAlignment="1" pivotButton="0" quotePrefix="0" xfId="0">
      <alignment horizontal="center"/>
    </xf>
    <xf numFmtId="0" fontId="5" fillId="0" borderId="13" applyAlignment="1" pivotButton="0" quotePrefix="0" xfId="0">
      <alignment horizontal="center"/>
    </xf>
    <xf numFmtId="164" fontId="5" fillId="0" borderId="11" applyAlignment="1" pivotButton="0" quotePrefix="0" xfId="1">
      <alignment horizontal="right"/>
    </xf>
    <xf numFmtId="164" fontId="5" fillId="0" borderId="12" applyAlignment="1" pivotButton="0" quotePrefix="0" xfId="1">
      <alignment horizontal="right"/>
    </xf>
    <xf numFmtId="164" fontId="4" fillId="0" borderId="14" applyAlignment="1" pivotButton="0" quotePrefix="0" xfId="1">
      <alignment horizontal="right"/>
    </xf>
    <xf numFmtId="164" fontId="4" fillId="0" borderId="15" applyAlignment="1" pivotButton="0" quotePrefix="0" xfId="1">
      <alignment horizontal="right"/>
    </xf>
    <xf numFmtId="0" fontId="0" fillId="0" borderId="13" pivotButton="0" quotePrefix="0" xfId="0"/>
    <xf numFmtId="0" fontId="0" fillId="0" borderId="11" pivotButton="0" quotePrefix="0" xfId="0"/>
    <xf numFmtId="0" fontId="0" fillId="0" borderId="12" pivotButton="0" quotePrefix="0" xfId="0"/>
    <xf numFmtId="164" fontId="5" fillId="0" borderId="16" applyAlignment="1" pivotButton="0" quotePrefix="0" xfId="1">
      <alignment horizontal="right"/>
    </xf>
    <xf numFmtId="164" fontId="3" fillId="0" borderId="1" pivotButton="0" quotePrefix="0" xfId="0"/>
    <xf numFmtId="0" fontId="3" fillId="2" borderId="1" applyAlignment="1" pivotButton="0" quotePrefix="0" xfId="0">
      <alignment horizontal="center"/>
    </xf>
    <xf numFmtId="0" fontId="0" fillId="0" borderId="1" pivotButton="0" quotePrefix="0" xfId="1"/>
    <xf numFmtId="0" fontId="7" fillId="2" borderId="1" applyAlignment="1" pivotButton="0" quotePrefix="0" xfId="0">
      <alignment horizontal="center"/>
    </xf>
    <xf numFmtId="0" fontId="2" fillId="0" borderId="1" pivotButton="0" quotePrefix="0" xfId="0"/>
    <xf numFmtId="0" fontId="6" fillId="0" borderId="1" pivotButton="0" quotePrefix="1" xfId="2"/>
    <xf numFmtId="14" fontId="0" fillId="0" borderId="0" pivotButton="0" quotePrefix="0" xfId="0"/>
    <xf numFmtId="14" fontId="0" fillId="0" borderId="1" pivotButton="0" quotePrefix="0" xfId="0"/>
    <xf numFmtId="0" fontId="8" fillId="4" borderId="17" applyAlignment="1" pivotButton="0" quotePrefix="0" xfId="0">
      <alignment horizontal="center"/>
    </xf>
    <xf numFmtId="14" fontId="8" fillId="4" borderId="17" applyAlignment="1" pivotButton="0" quotePrefix="0" xfId="0">
      <alignment horizontal="center"/>
    </xf>
    <xf numFmtId="164" fontId="8" fillId="4" borderId="17" applyAlignment="1" pivotButton="0" quotePrefix="0" xfId="1">
      <alignment horizontal="center"/>
    </xf>
    <xf numFmtId="0" fontId="0" fillId="0" borderId="18" pivotButton="0" quotePrefix="0" xfId="0"/>
    <xf numFmtId="164" fontId="0" fillId="3" borderId="1" pivotButton="0" quotePrefix="0" xfId="1"/>
    <xf numFmtId="164" fontId="0" fillId="0" borderId="0" pivotButton="0" quotePrefix="0" xfId="1"/>
    <xf numFmtId="164" fontId="3" fillId="0" borderId="1" pivotButton="0" quotePrefix="0" xfId="1"/>
    <xf numFmtId="0" fontId="3" fillId="0" borderId="1" pivotButton="0" quotePrefix="0" xfId="0"/>
    <xf numFmtId="164" fontId="3" fillId="0" borderId="1" pivotButton="0" quotePrefix="0" xfId="1"/>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43" fontId="0" fillId="0" borderId="0" pivotButton="0" quotePrefix="0" xfId="0"/>
    <xf numFmtId="164" fontId="0" fillId="0" borderId="0" pivotButton="0" quotePrefix="0" xfId="1"/>
    <xf numFmtId="0" fontId="0" fillId="36" borderId="1" pivotButton="0" quotePrefix="0" xfId="0"/>
    <xf numFmtId="9" fontId="0" fillId="0" borderId="1" pivotButton="0" quotePrefix="0" xfId="3"/>
    <xf numFmtId="9" fontId="0" fillId="0" borderId="1" pivotButton="0" quotePrefix="0" xfId="3"/>
    <xf numFmtId="164" fontId="5" fillId="0" borderId="1" pivotButton="0" quotePrefix="0" xfId="1"/>
    <xf numFmtId="0" fontId="0" fillId="0" borderId="9" pivotButton="0" quotePrefix="0" xfId="0"/>
    <xf numFmtId="0" fontId="5" fillId="0" borderId="4" applyAlignment="1" pivotButton="0" quotePrefix="0" xfId="0">
      <alignment horizontal="left" vertical="center"/>
    </xf>
    <xf numFmtId="0" fontId="5" fillId="0" borderId="12" applyAlignment="1" pivotButton="0" quotePrefix="0" xfId="0">
      <alignment horizontal="center" vertical="center"/>
    </xf>
    <xf numFmtId="164" fontId="5" fillId="0" borderId="12" applyAlignment="1" pivotButton="0" quotePrefix="0" xfId="1">
      <alignment horizontal="right" vertical="center"/>
    </xf>
    <xf numFmtId="0" fontId="0" fillId="0" borderId="28" pivotButton="0" quotePrefix="0" xfId="0"/>
    <xf numFmtId="0" fontId="0" fillId="0" borderId="10" pivotButton="0" quotePrefix="0" xfId="0"/>
    <xf numFmtId="0" fontId="3" fillId="0" borderId="8" pivotButton="0" quotePrefix="0" xfId="0"/>
    <xf numFmtId="0" fontId="3" fillId="0" borderId="9" pivotButton="0" quotePrefix="0" xfId="0"/>
    <xf numFmtId="0" fontId="3" fillId="0" borderId="28" pivotButton="0" quotePrefix="0" xfId="0"/>
    <xf numFmtId="164" fontId="0" fillId="0" borderId="8" pivotButton="0" quotePrefix="0" xfId="1"/>
    <xf numFmtId="0" fontId="3" fillId="0" borderId="10" pivotButton="0" quotePrefix="0" xfId="0"/>
    <xf numFmtId="164" fontId="3" fillId="0" borderId="8" pivotButton="0" quotePrefix="0" xfId="1"/>
    <xf numFmtId="0" fontId="0" fillId="0" borderId="10" applyAlignment="1" pivotButton="0" quotePrefix="0" xfId="0">
      <alignment wrapText="1"/>
    </xf>
    <xf numFmtId="0" fontId="0" fillId="0" borderId="0" applyAlignment="1" pivotButton="0" quotePrefix="0" xfId="0">
      <alignment vertical="center"/>
    </xf>
    <xf numFmtId="0" fontId="3" fillId="0" borderId="9" applyAlignment="1" pivotButton="0" quotePrefix="0" xfId="0">
      <alignment vertical="center"/>
    </xf>
    <xf numFmtId="0" fontId="12" fillId="0" borderId="9" applyAlignment="1" pivotButton="0" quotePrefix="0" xfId="0">
      <alignment vertical="center"/>
    </xf>
    <xf numFmtId="164" fontId="0" fillId="0" borderId="12" pivotButton="0" quotePrefix="0" xfId="0"/>
    <xf numFmtId="0" fontId="3" fillId="88" borderId="1" pivotButton="0" quotePrefix="0" xfId="0"/>
    <xf numFmtId="164" fontId="3" fillId="88" borderId="1" pivotButton="0" quotePrefix="0" xfId="0"/>
    <xf numFmtId="0" fontId="0" fillId="0" borderId="0" pivotButton="0" quotePrefix="0" xfId="1"/>
    <xf numFmtId="164" fontId="1" fillId="0" borderId="0" pivotButton="0" quotePrefix="0" xfId="1"/>
    <xf numFmtId="0" fontId="6" fillId="0" borderId="0" pivotButton="0" quotePrefix="1" xfId="2"/>
    <xf numFmtId="164" fontId="3" fillId="0" borderId="0" pivotButton="0" quotePrefix="0" xfId="1"/>
    <xf numFmtId="0" fontId="3" fillId="0" borderId="0" applyAlignment="1" pivotButton="0" quotePrefix="0" xfId="0">
      <alignment horizontal="center"/>
    </xf>
    <xf numFmtId="3" fontId="0" fillId="0" borderId="1" pivotButton="0" quotePrefix="0" xfId="0"/>
    <xf numFmtId="15" fontId="0" fillId="0" borderId="1" pivotButton="0" quotePrefix="0" xfId="0"/>
    <xf numFmtId="164" fontId="1" fillId="0" borderId="1" pivotButton="0" quotePrefix="0" xfId="1"/>
    <xf numFmtId="0" fontId="25" fillId="87" borderId="1" applyAlignment="1" pivotButton="0" quotePrefix="0" xfId="47">
      <alignment horizontal="center"/>
    </xf>
    <xf numFmtId="164" fontId="25" fillId="87" borderId="1" applyAlignment="1" pivotButton="0" quotePrefix="0" xfId="1">
      <alignment horizontal="center"/>
    </xf>
    <xf numFmtId="0" fontId="5" fillId="0" borderId="1" pivotButton="0" quotePrefix="0" xfId="47"/>
    <xf numFmtId="0" fontId="5" fillId="0" borderId="1" applyAlignment="1" pivotButton="0" quotePrefix="0" xfId="0">
      <alignment horizontal="left"/>
    </xf>
    <xf numFmtId="0" fontId="5" fillId="0" borderId="1" applyAlignment="1" pivotButton="0" quotePrefix="0" xfId="0">
      <alignment vertical="top" wrapText="1"/>
    </xf>
    <xf numFmtId="0" fontId="212" fillId="0" borderId="1" pivotButton="0" quotePrefix="0" xfId="47"/>
    <xf numFmtId="0" fontId="13" fillId="0" borderId="1" pivotButton="0" quotePrefix="0" xfId="0"/>
    <xf numFmtId="164" fontId="12" fillId="36" borderId="1" pivotButton="0" quotePrefix="0" xfId="0"/>
    <xf numFmtId="0" fontId="25" fillId="87" borderId="0" applyAlignment="1" pivotButton="0" quotePrefix="0" xfId="47">
      <alignment horizontal="center"/>
    </xf>
    <xf numFmtId="0" fontId="25" fillId="87" borderId="0" applyAlignment="1" pivotButton="0" quotePrefix="0" xfId="0">
      <alignment horizontal="center"/>
    </xf>
    <xf numFmtId="0" fontId="7" fillId="0" borderId="0" pivotButton="0" quotePrefix="0" xfId="0"/>
    <xf numFmtId="0" fontId="64" fillId="87" borderId="1" applyAlignment="1" pivotButton="0" quotePrefix="0" xfId="0">
      <alignment horizontal="center" vertical="center" wrapText="1"/>
    </xf>
    <xf numFmtId="164" fontId="7" fillId="0" borderId="0" applyAlignment="1" pivotButton="0" quotePrefix="0" xfId="0">
      <alignment horizontal="left"/>
    </xf>
    <xf numFmtId="0" fontId="217" fillId="0" borderId="5" pivotButton="0" quotePrefix="1" xfId="2"/>
    <xf numFmtId="0" fontId="218" fillId="0" borderId="3" pivotButton="0" quotePrefix="0" xfId="0"/>
    <xf numFmtId="0" fontId="218" fillId="0" borderId="5" applyAlignment="1" pivotButton="0" quotePrefix="0" xfId="0">
      <alignment vertical="center" wrapText="1"/>
    </xf>
    <xf numFmtId="3" fontId="0" fillId="0" borderId="0" pivotButton="0" quotePrefix="0" xfId="0"/>
    <xf numFmtId="0" fontId="3" fillId="91" borderId="0" pivotButton="0" quotePrefix="0" xfId="0"/>
    <xf numFmtId="0" fontId="0" fillId="91" borderId="0" pivotButton="0" quotePrefix="0" xfId="0"/>
    <xf numFmtId="0" fontId="219" fillId="4" borderId="51" pivotButton="0" quotePrefix="0" xfId="0"/>
    <xf numFmtId="0" fontId="2" fillId="0" borderId="0" applyAlignment="1" pivotButton="0" quotePrefix="0" xfId="0">
      <alignment horizontal="center"/>
    </xf>
    <xf numFmtId="0" fontId="221" fillId="87" borderId="1" applyAlignment="1" pivotButton="0" quotePrefix="0" xfId="0">
      <alignment horizontal="center" vertical="center"/>
    </xf>
    <xf numFmtId="0" fontId="0" fillId="0" borderId="8" applyAlignment="1" pivotButton="0" quotePrefix="0" xfId="0">
      <alignment horizontal="center"/>
    </xf>
    <xf numFmtId="0" fontId="0" fillId="0" borderId="1" applyAlignment="1" pivotButton="0" quotePrefix="0" xfId="0">
      <alignment horizontal="center" vertical="center"/>
    </xf>
    <xf numFmtId="0" fontId="222" fillId="0" borderId="0" pivotButton="0" quotePrefix="0" xfId="0"/>
    <xf numFmtId="0" fontId="223" fillId="92" borderId="2" applyAlignment="1" pivotButton="0" quotePrefix="0" xfId="0">
      <alignment horizontal="centerContinuous"/>
    </xf>
    <xf numFmtId="164" fontId="3" fillId="92" borderId="28" applyAlignment="1" pivotButton="0" quotePrefix="0" xfId="0">
      <alignment horizontal="centerContinuous"/>
    </xf>
    <xf numFmtId="164" fontId="3" fillId="92" borderId="10" applyAlignment="1" pivotButton="0" quotePrefix="0" xfId="0">
      <alignment horizontal="centerContinuous"/>
    </xf>
    <xf numFmtId="0" fontId="25" fillId="93" borderId="9" applyAlignment="1" pivotButton="0" quotePrefix="0" xfId="0">
      <alignment horizontal="center"/>
    </xf>
    <xf numFmtId="0" fontId="25" fillId="94" borderId="8" applyAlignment="1" pivotButton="0" quotePrefix="0" xfId="0">
      <alignment horizontal="center"/>
    </xf>
    <xf numFmtId="0" fontId="25" fillId="95" borderId="8" applyAlignment="1" pivotButton="0" quotePrefix="0" xfId="0">
      <alignment horizontal="center"/>
    </xf>
    <xf numFmtId="0" fontId="25" fillId="96" borderId="53" applyAlignment="1" pivotButton="0" quotePrefix="0" xfId="0">
      <alignment horizontal="center"/>
    </xf>
    <xf numFmtId="0" fontId="25" fillId="96" borderId="54" applyAlignment="1" pivotButton="0" quotePrefix="0" xfId="0">
      <alignment horizontal="center"/>
    </xf>
    <xf numFmtId="0" fontId="25" fillId="96" borderId="55" applyAlignment="1" pivotButton="0" quotePrefix="0" xfId="0">
      <alignment horizontal="center"/>
    </xf>
    <xf numFmtId="0" fontId="25" fillId="97" borderId="8" applyAlignment="1" pivotButton="0" quotePrefix="0" xfId="0">
      <alignment horizontal="center"/>
    </xf>
    <xf numFmtId="0" fontId="25" fillId="97" borderId="11" applyAlignment="1" pivotButton="0" quotePrefix="0" xfId="0">
      <alignment horizontal="center"/>
    </xf>
    <xf numFmtId="0" fontId="224" fillId="87" borderId="4" applyAlignment="1" pivotButton="0" quotePrefix="0" xfId="0">
      <alignment horizontal="left" indent="1"/>
    </xf>
    <xf numFmtId="164" fontId="0" fillId="98" borderId="12" pivotButton="0" quotePrefix="0" xfId="1"/>
    <xf numFmtId="164" fontId="0" fillId="99" borderId="12" pivotButton="0" quotePrefix="0" xfId="0"/>
    <xf numFmtId="43" fontId="0" fillId="0" borderId="28" pivotButton="0" quotePrefix="0" xfId="1"/>
    <xf numFmtId="43" fontId="0" fillId="0" borderId="28" pivotButton="0" quotePrefix="0" xfId="1"/>
    <xf numFmtId="43" fontId="0" fillId="0" borderId="10" pivotButton="0" quotePrefix="0" xfId="1"/>
    <xf numFmtId="43" fontId="0" fillId="0" borderId="0" pivotButton="0" quotePrefix="0" xfId="1"/>
    <xf numFmtId="164" fontId="0" fillId="100" borderId="12" pivotButton="0" quotePrefix="0" xfId="0"/>
    <xf numFmtId="164" fontId="0" fillId="101" borderId="12" pivotButton="0" quotePrefix="0" xfId="0"/>
    <xf numFmtId="164" fontId="0" fillId="102" borderId="0" pivotButton="0" quotePrefix="0" xfId="0"/>
    <xf numFmtId="164" fontId="0" fillId="0" borderId="28" pivotButton="0" quotePrefix="0" xfId="1"/>
    <xf numFmtId="164" fontId="0" fillId="0" borderId="28" pivotButton="0" quotePrefix="0" xfId="1"/>
    <xf numFmtId="164" fontId="0" fillId="0" borderId="10" pivotButton="0" quotePrefix="0" xfId="1"/>
    <xf numFmtId="0" fontId="224" fillId="95" borderId="9" pivotButton="0" quotePrefix="0" xfId="0"/>
    <xf numFmtId="164" fontId="224" fillId="95" borderId="8" pivotButton="0" quotePrefix="0" xfId="0"/>
    <xf numFmtId="164" fontId="224" fillId="95" borderId="28" pivotButton="0" quotePrefix="0" xfId="0"/>
    <xf numFmtId="0" fontId="224" fillId="87" borderId="4" applyAlignment="1" pivotButton="0" quotePrefix="1" xfId="0">
      <alignment horizontal="left" indent="1"/>
    </xf>
    <xf numFmtId="0" fontId="224" fillId="95" borderId="9" applyAlignment="1" pivotButton="0" quotePrefix="0" xfId="0">
      <alignment horizontal="left"/>
    </xf>
    <xf numFmtId="0" fontId="224" fillId="87" borderId="4" pivotButton="0" quotePrefix="0" xfId="0"/>
    <xf numFmtId="164" fontId="225" fillId="95" borderId="8" pivotButton="0" quotePrefix="0" xfId="0"/>
    <xf numFmtId="164" fontId="0" fillId="0" borderId="28" pivotButton="0" quotePrefix="0" xfId="0"/>
    <xf numFmtId="164" fontId="0" fillId="0" borderId="10" pivotButton="0" quotePrefix="0" xfId="0"/>
    <xf numFmtId="0" fontId="0" fillId="0" borderId="2" pivotButton="0" quotePrefix="0" xfId="0"/>
    <xf numFmtId="164" fontId="0" fillId="0" borderId="50" pivotButton="0" quotePrefix="0" xfId="0"/>
    <xf numFmtId="164" fontId="0" fillId="0" borderId="3" pivotButton="0" quotePrefix="0" xfId="0"/>
    <xf numFmtId="0" fontId="2" fillId="0" borderId="4" pivotButton="0" quotePrefix="0" xfId="0"/>
    <xf numFmtId="164" fontId="0" fillId="0" borderId="5" pivotButton="0" quotePrefix="0" xfId="0"/>
    <xf numFmtId="0" fontId="0" fillId="0" borderId="4" pivotButton="0" quotePrefix="0" xfId="0"/>
    <xf numFmtId="9" fontId="0" fillId="0" borderId="0" pivotButton="0" quotePrefix="0" xfId="3"/>
    <xf numFmtId="164" fontId="0" fillId="36" borderId="0" pivotButton="0" quotePrefix="0" xfId="0"/>
    <xf numFmtId="164" fontId="0" fillId="0" borderId="29" pivotButton="0" quotePrefix="0" xfId="0"/>
    <xf numFmtId="164" fontId="0" fillId="0" borderId="7" pivotButton="0" quotePrefix="0" xfId="0"/>
    <xf numFmtId="0" fontId="0" fillId="0" borderId="3" pivotButton="0" quotePrefix="0" xfId="0"/>
    <xf numFmtId="0" fontId="3" fillId="103" borderId="56" applyAlignment="1" pivotButton="0" quotePrefix="0" xfId="0">
      <alignment horizontal="center"/>
    </xf>
    <xf numFmtId="0" fontId="3" fillId="103" borderId="1" applyAlignment="1" pivotButton="0" quotePrefix="0" xfId="0">
      <alignment horizontal="center"/>
    </xf>
    <xf numFmtId="0" fontId="3" fillId="103" borderId="57" applyAlignment="1" pivotButton="0" quotePrefix="0" xfId="0">
      <alignment horizontal="center"/>
    </xf>
    <xf numFmtId="164" fontId="5" fillId="0" borderId="56" pivotButton="0" quotePrefix="0" xfId="1"/>
    <xf numFmtId="164" fontId="4" fillId="0" borderId="1" applyAlignment="1" pivotButton="0" quotePrefix="0" xfId="1">
      <alignment vertical="center"/>
    </xf>
    <xf numFmtId="164" fontId="4" fillId="0" borderId="57" applyAlignment="1" pivotButton="0" quotePrefix="0" xfId="1">
      <alignment vertical="center"/>
    </xf>
    <xf numFmtId="164" fontId="5" fillId="0" borderId="1" applyAlignment="1" pivotButton="0" quotePrefix="1" xfId="1">
      <alignment horizontal="center"/>
    </xf>
    <xf numFmtId="164" fontId="5" fillId="0" borderId="57" pivotButton="0" quotePrefix="0" xfId="1"/>
    <xf numFmtId="0" fontId="0" fillId="0" borderId="7" pivotButton="0" quotePrefix="0" xfId="0"/>
    <xf numFmtId="164" fontId="3" fillId="2" borderId="11" pivotButton="0" quotePrefix="0" xfId="0"/>
    <xf numFmtId="3" fontId="0" fillId="0" borderId="11" pivotButton="0" quotePrefix="0" xfId="0"/>
    <xf numFmtId="164" fontId="0" fillId="0" borderId="13" pivotButton="0" quotePrefix="0" xfId="0"/>
    <xf numFmtId="0" fontId="0" fillId="0" borderId="29" pivotButton="0" quotePrefix="0" xfId="0"/>
    <xf numFmtId="0" fontId="0" fillId="0" borderId="0" pivotButton="0" quotePrefix="1" xfId="0"/>
    <xf numFmtId="0" fontId="212" fillId="0" borderId="2" applyAlignment="1" pivotButton="0" quotePrefix="0" xfId="52">
      <alignment horizontal="centerContinuous" vertical="center"/>
    </xf>
    <xf numFmtId="0" fontId="212" fillId="0" borderId="50" applyAlignment="1" pivotButton="0" quotePrefix="0" xfId="52">
      <alignment horizontal="centerContinuous" vertical="center"/>
    </xf>
    <xf numFmtId="0" fontId="212" fillId="0" borderId="3" applyAlignment="1" pivotButton="0" quotePrefix="0" xfId="52">
      <alignment horizontal="centerContinuous" vertical="center"/>
    </xf>
    <xf numFmtId="0" fontId="226" fillId="0" borderId="4" pivotButton="0" quotePrefix="0" xfId="52"/>
    <xf numFmtId="0" fontId="226" fillId="0" borderId="5" pivotButton="0" quotePrefix="0" xfId="52"/>
    <xf numFmtId="0" fontId="226" fillId="104" borderId="56" applyAlignment="1" pivotButton="0" quotePrefix="0" xfId="50">
      <alignment vertical="center"/>
    </xf>
    <xf numFmtId="0" fontId="227" fillId="104" borderId="58" applyAlignment="1" pivotButton="0" quotePrefix="0" xfId="50">
      <alignment horizontal="center" vertical="center" wrapText="1"/>
    </xf>
    <xf numFmtId="0" fontId="227" fillId="104" borderId="1" applyAlignment="1" pivotButton="0" quotePrefix="0" xfId="50">
      <alignment horizontal="center" vertical="center" wrapText="1"/>
    </xf>
    <xf numFmtId="0" fontId="227" fillId="104" borderId="57" applyAlignment="1" pivotButton="0" quotePrefix="0" xfId="50">
      <alignment horizontal="center" vertical="center" wrapText="1"/>
    </xf>
    <xf numFmtId="0" fontId="227" fillId="104" borderId="59" applyAlignment="1" pivotButton="0" quotePrefix="0" xfId="50">
      <alignment vertical="center" wrapText="1"/>
    </xf>
    <xf numFmtId="164" fontId="226" fillId="104" borderId="60" applyAlignment="1" pivotButton="0" quotePrefix="0" xfId="46">
      <alignment vertical="center" wrapText="1"/>
    </xf>
    <xf numFmtId="164" fontId="226" fillId="104" borderId="61" applyAlignment="1" pivotButton="0" quotePrefix="0" xfId="46">
      <alignment vertical="center"/>
    </xf>
    <xf numFmtId="164" fontId="226" fillId="104" borderId="62" applyAlignment="1" pivotButton="0" quotePrefix="0" xfId="46">
      <alignment vertical="center"/>
    </xf>
    <xf numFmtId="43" fontId="5" fillId="0" borderId="12" applyAlignment="1" pivotButton="0" quotePrefix="0" xfId="1">
      <alignment horizontal="right"/>
    </xf>
    <xf numFmtId="164" fontId="5" fillId="0" borderId="12" applyAlignment="1" pivotButton="0" quotePrefix="0" xfId="1">
      <alignment horizontal="center"/>
    </xf>
    <xf numFmtId="164" fontId="5" fillId="0" borderId="12" applyAlignment="1" pivotButton="0" quotePrefix="0" xfId="1">
      <alignment horizontal="right" vertical="center"/>
    </xf>
    <xf numFmtId="164" fontId="5" fillId="0" borderId="11" applyAlignment="1" pivotButton="0" quotePrefix="0" xfId="1">
      <alignment horizontal="right"/>
    </xf>
    <xf numFmtId="164" fontId="5" fillId="0" borderId="12" applyAlignment="1" pivotButton="0" quotePrefix="0" xfId="1">
      <alignment horizontal="right"/>
    </xf>
    <xf numFmtId="3" fontId="0" fillId="0" borderId="12" pivotButton="0" quotePrefix="0" xfId="0"/>
    <xf numFmtId="43" fontId="7" fillId="0" borderId="0" pivotButton="0" quotePrefix="0" xfId="1"/>
    <xf numFmtId="0" fontId="213" fillId="89" borderId="1" applyAlignment="1" pivotButton="0" quotePrefix="0" xfId="0">
      <alignment vertical="center"/>
    </xf>
    <xf numFmtId="0" fontId="214"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wrapText="1"/>
    </xf>
    <xf numFmtId="15" fontId="5" fillId="0" borderId="1" pivotButton="0" quotePrefix="0" xfId="0"/>
    <xf numFmtId="0" fontId="208" fillId="36" borderId="1" applyAlignment="1" pivotButton="0" quotePrefix="0" xfId="0">
      <alignment vertical="center"/>
    </xf>
    <xf numFmtId="15" fontId="208" fillId="36" borderId="1" applyAlignment="1" pivotButton="0" quotePrefix="0" xfId="0">
      <alignment vertical="center"/>
    </xf>
    <xf numFmtId="164" fontId="208" fillId="36" borderId="1" applyAlignment="1" pivotButton="0" quotePrefix="0" xfId="1">
      <alignment vertical="center"/>
    </xf>
    <xf numFmtId="0" fontId="0" fillId="0" borderId="1" applyAlignment="1" pivotButton="0" quotePrefix="0" xfId="1">
      <alignment horizontal="right" vertical="center" wrapText="1"/>
    </xf>
    <xf numFmtId="0" fontId="220" fillId="0" borderId="52" applyAlignment="1" pivotButton="0" quotePrefix="0" xfId="0">
      <alignment horizontal="left" wrapText="1"/>
    </xf>
    <xf numFmtId="0" fontId="220" fillId="0" borderId="52" applyAlignment="1" pivotButton="0" quotePrefix="0" xfId="0">
      <alignment horizontal="right" wrapText="1"/>
    </xf>
    <xf numFmtId="164" fontId="220" fillId="0" borderId="52" applyAlignment="1" pivotButton="0" quotePrefix="0" xfId="1">
      <alignment horizontal="right" wrapText="1"/>
    </xf>
    <xf numFmtId="15" fontId="220" fillId="0" borderId="52" applyAlignment="1" pivotButton="0" quotePrefix="0" xfId="0">
      <alignment horizontal="left" wrapText="1"/>
    </xf>
    <xf numFmtId="0" fontId="0" fillId="0" borderId="12" applyAlignment="1" pivotButton="0" quotePrefix="0" xfId="0">
      <alignment wrapText="1"/>
    </xf>
    <xf numFmtId="164" fontId="0" fillId="105" borderId="12" pivotButton="0" quotePrefix="0" xfId="0"/>
    <xf numFmtId="0" fontId="224" fillId="95" borderId="4" applyAlignment="1" pivotButton="0" quotePrefix="0" xfId="0">
      <alignment horizontal="left"/>
    </xf>
    <xf numFmtId="164" fontId="224" fillId="95" borderId="12" pivotButton="0" quotePrefix="0" xfId="0"/>
    <xf numFmtId="164" fontId="224" fillId="95" borderId="0" pivotButton="0" quotePrefix="0" xfId="0"/>
    <xf numFmtId="4" fontId="0" fillId="0" borderId="0" pivotButton="0" quotePrefix="0" xfId="0"/>
    <xf numFmtId="4" fontId="7" fillId="0" borderId="0" applyAlignment="1" pivotButton="0" quotePrefix="0" xfId="0">
      <alignment horizontal="center"/>
    </xf>
    <xf numFmtId="0" fontId="29" fillId="0" borderId="0" applyAlignment="1" pivotButton="0" quotePrefix="0" xfId="0">
      <alignment vertical="center"/>
    </xf>
    <xf numFmtId="0" fontId="29" fillId="0" borderId="0" pivotButton="0" quotePrefix="0" xfId="0"/>
    <xf numFmtId="0" fontId="3" fillId="2" borderId="18"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horizontal="center" vertical="center"/>
    </xf>
    <xf numFmtId="0" fontId="7" fillId="0" borderId="1" applyAlignment="1" pivotButton="0" quotePrefix="0" xfId="0">
      <alignment horizontal="center" vertical="center"/>
    </xf>
    <xf numFmtId="0" fontId="226" fillId="0" borderId="0" pivotButton="0" quotePrefix="0" xfId="52"/>
    <xf numFmtId="164" fontId="226" fillId="104" borderId="72" applyAlignment="1" pivotButton="0" quotePrefix="0" xfId="46">
      <alignment vertical="center"/>
    </xf>
    <xf numFmtId="0" fontId="213" fillId="89" borderId="1" applyAlignment="1" pivotButton="0" quotePrefix="0" xfId="0">
      <alignment horizontal="center" vertical="center"/>
    </xf>
    <xf numFmtId="0" fontId="214" fillId="0" borderId="1" applyAlignment="1" pivotButton="0" quotePrefix="0" xfId="0">
      <alignment vertical="center"/>
    </xf>
    <xf numFmtId="164" fontId="0" fillId="0" borderId="1" applyAlignment="1" pivotButton="0" quotePrefix="0" xfId="1">
      <alignment horizontal="right"/>
    </xf>
    <xf numFmtId="0" fontId="216" fillId="0" borderId="1" pivotButton="0" quotePrefix="0" xfId="2"/>
    <xf numFmtId="0" fontId="215" fillId="90" borderId="1" applyAlignment="1" pivotButton="0" quotePrefix="0" xfId="0">
      <alignment vertical="center"/>
    </xf>
    <xf numFmtId="164" fontId="215" fillId="90" borderId="1" applyAlignment="1" pivotButton="0" quotePrefix="0" xfId="0">
      <alignment vertical="center"/>
    </xf>
    <xf numFmtId="15" fontId="0" fillId="0" borderId="1" applyAlignment="1" pivotButton="0" quotePrefix="0" xfId="0">
      <alignment horizontal="left" vertical="center" wrapText="1"/>
    </xf>
    <xf numFmtId="164" fontId="0" fillId="91" borderId="0" pivotButton="0" quotePrefix="0" xfId="1"/>
    <xf numFmtId="164" fontId="3" fillId="91" borderId="0" pivotButton="0" quotePrefix="0" xfId="0"/>
    <xf numFmtId="0" fontId="3" fillId="0" borderId="58" applyAlignment="1" pivotButton="0" quotePrefix="0" xfId="0">
      <alignment horizontal="left" vertical="center"/>
    </xf>
    <xf numFmtId="0" fontId="3" fillId="0" borderId="30" applyAlignment="1" pivotButton="0" quotePrefix="0" xfId="0">
      <alignment horizontal="left" vertical="center"/>
    </xf>
    <xf numFmtId="0" fontId="3" fillId="0" borderId="73" applyAlignment="1" pivotButton="0" quotePrefix="0" xfId="0">
      <alignment horizontal="left" vertical="center"/>
    </xf>
    <xf numFmtId="0" fontId="3" fillId="0" borderId="1" applyAlignment="1" pivotButton="0" quotePrefix="0" xfId="0">
      <alignment vertical="center"/>
    </xf>
    <xf numFmtId="0" fontId="0" fillId="0" borderId="58" applyAlignment="1" pivotButton="0" quotePrefix="0" xfId="0">
      <alignment horizontal="left" vertical="center"/>
    </xf>
    <xf numFmtId="0" fontId="0" fillId="0" borderId="30" applyAlignment="1" pivotButton="0" quotePrefix="0" xfId="0">
      <alignment horizontal="left" vertical="center"/>
    </xf>
    <xf numFmtId="0" fontId="0" fillId="0" borderId="73" applyAlignment="1" pivotButton="0" quotePrefix="0" xfId="0">
      <alignment horizontal="left" vertical="center"/>
    </xf>
    <xf numFmtId="43" fontId="0" fillId="0" borderId="1" applyAlignment="1" pivotButton="0" quotePrefix="0" xfId="1">
      <alignment vertical="center"/>
    </xf>
    <xf numFmtId="0" fontId="2" fillId="0" borderId="1" applyAlignment="1" pivotButton="0" quotePrefix="0" xfId="0">
      <alignment vertical="center"/>
    </xf>
    <xf numFmtId="164" fontId="0" fillId="0" borderId="1" applyAlignment="1" pivotButton="0" quotePrefix="0" xfId="1">
      <alignment vertical="center"/>
    </xf>
    <xf numFmtId="0" fontId="3" fillId="0" borderId="58" applyAlignment="1" pivotButton="0" quotePrefix="0" xfId="0">
      <alignment horizontal="center" vertical="center"/>
    </xf>
    <xf numFmtId="0" fontId="3" fillId="0" borderId="73" applyAlignment="1" pivotButton="0" quotePrefix="0" xfId="0">
      <alignment horizontal="center" vertical="center"/>
    </xf>
    <xf numFmtId="164" fontId="1" fillId="0" borderId="1" applyAlignment="1" pivotButton="0" quotePrefix="0" xfId="1">
      <alignment vertical="center"/>
    </xf>
    <xf numFmtId="0" fontId="3" fillId="0" borderId="30" applyAlignment="1" pivotButton="0" quotePrefix="0" xfId="0">
      <alignment horizontal="center" vertical="center"/>
    </xf>
    <xf numFmtId="0" fontId="0" fillId="0" borderId="58" applyAlignment="1" pivotButton="0" quotePrefix="0" xfId="0">
      <alignment horizontal="center" vertical="center"/>
    </xf>
    <xf numFmtId="0" fontId="0" fillId="0" borderId="30" applyAlignment="1" pivotButton="0" quotePrefix="0" xfId="0">
      <alignment horizontal="center" vertical="center"/>
    </xf>
    <xf numFmtId="0" fontId="0" fillId="0" borderId="73" applyAlignment="1" pivotButton="0" quotePrefix="0" xfId="0">
      <alignment horizontal="center" vertical="center"/>
    </xf>
    <xf numFmtId="164" fontId="3" fillId="0" borderId="1" applyAlignment="1" pivotButton="0" quotePrefix="0" xfId="1">
      <alignment vertical="center"/>
    </xf>
    <xf numFmtId="0" fontId="3" fillId="0" borderId="1" applyAlignment="1" pivotButton="0" quotePrefix="0" xfId="0">
      <alignment horizontal="left" vertical="center"/>
    </xf>
    <xf numFmtId="164" fontId="0" fillId="0" borderId="58" applyAlignment="1" pivotButton="0" quotePrefix="0" xfId="1">
      <alignment vertical="center"/>
    </xf>
    <xf numFmtId="164" fontId="1" fillId="0" borderId="58" applyAlignment="1" pivotButton="0" quotePrefix="0" xfId="1">
      <alignment vertical="center"/>
    </xf>
    <xf numFmtId="0" fontId="3" fillId="0" borderId="1" applyAlignment="1" pivotButton="0" quotePrefix="0" xfId="0">
      <alignment horizontal="center" vertical="center"/>
    </xf>
    <xf numFmtId="15" fontId="220" fillId="0" borderId="52" applyAlignment="1" pivotButton="0" quotePrefix="1" xfId="0">
      <alignment horizontal="left" wrapText="1"/>
    </xf>
    <xf numFmtId="0" fontId="25" fillId="87" borderId="1" applyAlignment="1" pivotButton="0" quotePrefix="0" xfId="0">
      <alignment horizontal="center" vertical="center"/>
    </xf>
    <xf numFmtId="0" fontId="220" fillId="0" borderId="74" applyAlignment="1" pivotButton="0" quotePrefix="0" xfId="0">
      <alignment horizontal="left" wrapText="1"/>
    </xf>
    <xf numFmtId="0" fontId="220" fillId="0" borderId="74" applyAlignment="1" pivotButton="0" quotePrefix="0" xfId="0">
      <alignment horizontal="right" wrapText="1"/>
    </xf>
    <xf numFmtId="15" fontId="220" fillId="0" borderId="74" applyAlignment="1" pivotButton="0" quotePrefix="0" xfId="0">
      <alignment horizontal="left" wrapText="1"/>
    </xf>
    <xf numFmtId="164" fontId="220" fillId="0" borderId="74" applyAlignment="1" pivotButton="0" quotePrefix="0" xfId="1">
      <alignment horizontal="right" wrapText="1"/>
    </xf>
    <xf numFmtId="0" fontId="220" fillId="0" borderId="1" applyAlignment="1" pivotButton="0" quotePrefix="0" xfId="0">
      <alignment horizontal="left" wrapText="1"/>
    </xf>
    <xf numFmtId="0" fontId="220" fillId="0" borderId="1" applyAlignment="1" pivotButton="0" quotePrefix="0" xfId="0">
      <alignment horizontal="right" wrapText="1"/>
    </xf>
    <xf numFmtId="15" fontId="220" fillId="0" borderId="1" applyAlignment="1" pivotButton="0" quotePrefix="0" xfId="0">
      <alignment horizontal="left" wrapText="1"/>
    </xf>
    <xf numFmtId="164" fontId="220" fillId="0" borderId="1" applyAlignment="1" pivotButton="0" quotePrefix="0" xfId="1">
      <alignment horizontal="right" wrapText="1"/>
    </xf>
    <xf numFmtId="15" fontId="208" fillId="0" borderId="1" applyAlignment="1" pivotButton="0" quotePrefix="0" xfId="0">
      <alignment vertical="center"/>
    </xf>
    <xf numFmtId="0" fontId="208" fillId="0" borderId="1" applyAlignment="1" pivotButton="0" quotePrefix="0" xfId="0">
      <alignment vertical="center"/>
    </xf>
    <xf numFmtId="164" fontId="208" fillId="0" borderId="1" applyAlignment="1" pivotButton="0" quotePrefix="0" xfId="1">
      <alignment vertical="center"/>
    </xf>
    <xf numFmtId="15" fontId="2" fillId="0" borderId="1" pivotButton="0" quotePrefix="0" xfId="0"/>
    <xf numFmtId="0" fontId="0" fillId="3" borderId="0" pivotButton="0" quotePrefix="0" xfId="0"/>
    <xf numFmtId="164" fontId="12" fillId="0" borderId="0" pivotButton="0" quotePrefix="0" xfId="1"/>
    <xf numFmtId="164" fontId="221" fillId="87" borderId="1" applyAlignment="1" pivotButton="0" quotePrefix="0" xfId="1">
      <alignment horizontal="center" vertical="center"/>
    </xf>
    <xf numFmtId="0" fontId="0" fillId="0" borderId="2" applyAlignment="1" pivotButton="0" quotePrefix="0" xfId="0">
      <alignment horizontal="left" wrapText="1"/>
    </xf>
    <xf numFmtId="0" fontId="0" fillId="0" borderId="50" applyAlignment="1" pivotButton="0" quotePrefix="0" xfId="0">
      <alignment horizontal="left" wrapText="1"/>
    </xf>
    <xf numFmtId="0" fontId="0" fillId="0" borderId="3" applyAlignment="1" pivotButton="0" quotePrefix="0" xfId="0">
      <alignment horizontal="left" wrapText="1"/>
    </xf>
    <xf numFmtId="0" fontId="0" fillId="0" borderId="6" applyAlignment="1" pivotButton="0" quotePrefix="0" xfId="0">
      <alignment horizontal="left" wrapText="1"/>
    </xf>
    <xf numFmtId="0" fontId="0" fillId="0" borderId="29" applyAlignment="1" pivotButton="0" quotePrefix="0" xfId="0">
      <alignment horizontal="left" wrapText="1"/>
    </xf>
    <xf numFmtId="0" fontId="0" fillId="0" borderId="7" applyAlignment="1" pivotButton="0" quotePrefix="0" xfId="0">
      <alignment horizontal="left" wrapText="1"/>
    </xf>
    <xf numFmtId="0" fontId="0" fillId="0" borderId="63" applyAlignment="1" pivotButton="0" quotePrefix="0" xfId="0">
      <alignment horizontal="left" vertical="top" wrapText="1"/>
    </xf>
    <xf numFmtId="0" fontId="0" fillId="0" borderId="64" applyAlignment="1" pivotButton="0" quotePrefix="0" xfId="0">
      <alignment horizontal="left" vertical="top"/>
    </xf>
    <xf numFmtId="0" fontId="0" fillId="0" borderId="65" applyAlignment="1" pivotButton="0" quotePrefix="0" xfId="0">
      <alignment horizontal="left" vertical="top"/>
    </xf>
    <xf numFmtId="0" fontId="0" fillId="0" borderId="56" applyAlignment="1" pivotButton="0" quotePrefix="0" xfId="0">
      <alignment horizontal="left" vertical="top"/>
    </xf>
    <xf numFmtId="0" fontId="0" fillId="0" borderId="1" applyAlignment="1" pivotButton="0" quotePrefix="0" xfId="0">
      <alignment horizontal="left" vertical="top"/>
    </xf>
    <xf numFmtId="0" fontId="0" fillId="0" borderId="57" applyAlignment="1" pivotButton="0" quotePrefix="0" xfId="0">
      <alignment horizontal="left" vertical="top"/>
    </xf>
    <xf numFmtId="0" fontId="0" fillId="0" borderId="69" applyAlignment="1" pivotButton="0" quotePrefix="0" xfId="0">
      <alignment horizontal="left" vertical="top"/>
    </xf>
    <xf numFmtId="0" fontId="0" fillId="0" borderId="70" applyAlignment="1" pivotButton="0" quotePrefix="0" xfId="0">
      <alignment horizontal="left" vertical="top"/>
    </xf>
    <xf numFmtId="0" fontId="0" fillId="0" borderId="71" applyAlignment="1" pivotButton="0" quotePrefix="0" xfId="0">
      <alignment horizontal="left" vertical="top"/>
    </xf>
    <xf numFmtId="0" fontId="0" fillId="0" borderId="66" applyAlignment="1" pivotButton="0" quotePrefix="0" xfId="0">
      <alignment horizontal="left" vertical="top"/>
    </xf>
    <xf numFmtId="0" fontId="0" fillId="0" borderId="67" applyAlignment="1" pivotButton="0" quotePrefix="0" xfId="0">
      <alignment horizontal="left" vertical="top"/>
    </xf>
    <xf numFmtId="0" fontId="0" fillId="0" borderId="68" applyAlignment="1" pivotButton="0" quotePrefix="0" xfId="0">
      <alignment horizontal="left" vertical="top"/>
    </xf>
    <xf numFmtId="0" fontId="229" fillId="0" borderId="0" pivotButton="0" quotePrefix="0" xfId="0"/>
    <xf numFmtId="0" fontId="230" fillId="0" borderId="0" pivotButton="0" quotePrefix="0" xfId="0"/>
    <xf numFmtId="0" fontId="231" fillId="0" borderId="0" pivotButton="0" quotePrefix="0" xfId="0"/>
    <xf numFmtId="0" fontId="232" fillId="0" borderId="0" pivotButton="0" quotePrefix="0" xfId="0"/>
    <xf numFmtId="0" fontId="233" fillId="0" borderId="9" applyAlignment="1" pivotButton="0" quotePrefix="0" xfId="0">
      <alignment horizontal="left" vertical="top"/>
    </xf>
    <xf numFmtId="0" fontId="235" fillId="0" borderId="10" applyAlignment="1" pivotButton="0" quotePrefix="0" xfId="0">
      <alignment wrapText="1"/>
    </xf>
    <xf numFmtId="0" fontId="233" fillId="0" borderId="9" applyAlignment="1" pivotButton="0" quotePrefix="0" xfId="0">
      <alignment vertical="center"/>
    </xf>
    <xf numFmtId="0" fontId="234" fillId="0" borderId="10" applyAlignment="1" pivotButton="0" quotePrefix="0" xfId="0">
      <alignment horizontal="left" vertical="top" wrapText="1"/>
    </xf>
    <xf numFmtId="0" fontId="233" fillId="0" borderId="0" pivotButton="0" quotePrefix="0" xfId="0"/>
    <xf numFmtId="0" fontId="236" fillId="106" borderId="79" applyAlignment="1" pivotButton="0" quotePrefix="0" xfId="0">
      <alignment horizontal="center" vertical="center" wrapText="1"/>
    </xf>
    <xf numFmtId="165" fontId="234" fillId="0" borderId="80" applyAlignment="1" pivotButton="0" quotePrefix="0" xfId="0">
      <alignment horizontal="right" vertical="center"/>
    </xf>
    <xf numFmtId="0" fontId="237" fillId="0" borderId="80" applyAlignment="1" pivotButton="0" quotePrefix="0" xfId="0">
      <alignment horizontal="left" vertical="top" wrapText="1"/>
    </xf>
    <xf numFmtId="0" fontId="234" fillId="0" borderId="80" applyAlignment="1" pivotButton="0" quotePrefix="0" xfId="0">
      <alignment horizontal="left" vertical="top" wrapText="1"/>
    </xf>
    <xf numFmtId="165" fontId="234" fillId="3" borderId="80" applyAlignment="1" pivotButton="0" quotePrefix="0" xfId="0">
      <alignment horizontal="right" vertical="center"/>
    </xf>
    <xf numFmtId="0" fontId="234" fillId="3" borderId="80" applyAlignment="1" pivotButton="0" quotePrefix="0" xfId="0">
      <alignment horizontal="left" vertical="top" wrapText="1"/>
    </xf>
    <xf numFmtId="0" fontId="234" fillId="0" borderId="80" applyAlignment="1" pivotButton="0" quotePrefix="0" xfId="0">
      <alignment horizontal="left" vertical="center"/>
    </xf>
    <xf numFmtId="165" fontId="234" fillId="0" borderId="80" applyAlignment="1" pivotButton="0" quotePrefix="0" xfId="1">
      <alignment horizontal="right" vertical="center"/>
    </xf>
    <xf numFmtId="165" fontId="234" fillId="0" borderId="80" applyAlignment="1" pivotButton="0" quotePrefix="0" xfId="0">
      <alignment horizontal="left" vertical="center"/>
    </xf>
    <xf numFmtId="165" fontId="234" fillId="0" borderId="80" applyAlignment="1" pivotButton="0" quotePrefix="0" xfId="1">
      <alignment horizontal="left" vertical="center"/>
    </xf>
    <xf numFmtId="0" fontId="234" fillId="0" borderId="80" applyAlignment="1" pivotButton="0" quotePrefix="0" xfId="2">
      <alignment horizontal="left" vertical="center"/>
    </xf>
    <xf numFmtId="0" fontId="238" fillId="107" borderId="81" applyAlignment="1" pivotButton="0" quotePrefix="0" xfId="0">
      <alignment horizontal="left" vertical="center"/>
    </xf>
    <xf numFmtId="165" fontId="238" fillId="107" borderId="81" applyAlignment="1" pivotButton="0" quotePrefix="0" xfId="0">
      <alignment horizontal="left" vertical="center"/>
    </xf>
    <xf numFmtId="0" fontId="235" fillId="0" borderId="0" applyAlignment="1" pivotButton="0" quotePrefix="0" xfId="0">
      <alignment horizontal="center" vertical="center"/>
    </xf>
    <xf numFmtId="0" fontId="233" fillId="0" borderId="0" applyAlignment="1" pivotButton="0" quotePrefix="0" xfId="0">
      <alignment horizontal="left" vertical="top"/>
    </xf>
    <xf numFmtId="1" fontId="236" fillId="106" borderId="79" applyAlignment="1" pivotButton="0" quotePrefix="0" xfId="1">
      <alignment horizontal="center" vertical="center" wrapText="1"/>
    </xf>
    <xf numFmtId="0" fontId="234" fillId="0" borderId="80" applyAlignment="1" pivotButton="0" quotePrefix="1" xfId="2">
      <alignment horizontal="left" vertical="top" wrapText="1"/>
    </xf>
    <xf numFmtId="164" fontId="234" fillId="0" borderId="80" applyAlignment="1" pivotButton="0" quotePrefix="0" xfId="0">
      <alignment horizontal="left" vertical="top" wrapText="1"/>
    </xf>
    <xf numFmtId="165" fontId="238" fillId="107" borderId="81" applyAlignment="1" pivotButton="0" quotePrefix="0" xfId="1">
      <alignment horizontal="left" vertical="center"/>
    </xf>
    <xf numFmtId="164" fontId="238" fillId="107" borderId="81" applyAlignment="1" pivotButton="0" quotePrefix="0" xfId="0">
      <alignment horizontal="left" vertical="top" wrapText="1"/>
    </xf>
    <xf numFmtId="0" fontId="238" fillId="107" borderId="81" applyAlignment="1" pivotButton="0" quotePrefix="0" xfId="0">
      <alignment horizontal="left" vertical="top" wrapText="1"/>
    </xf>
    <xf numFmtId="3" fontId="234" fillId="0" borderId="80" applyAlignment="1" pivotButton="0" quotePrefix="0" xfId="0">
      <alignment horizontal="left" vertical="top" wrapText="1"/>
    </xf>
    <xf numFmtId="0" fontId="233" fillId="0" borderId="2" applyAlignment="1" pivotButton="0" quotePrefix="0" xfId="0">
      <alignment vertical="top"/>
    </xf>
    <xf numFmtId="0" fontId="235" fillId="0" borderId="4" applyAlignment="1" pivotButton="0" quotePrefix="0" xfId="0">
      <alignment vertical="top"/>
    </xf>
    <xf numFmtId="0" fontId="234" fillId="0" borderId="82" applyAlignment="1" pivotButton="0" quotePrefix="0" xfId="0">
      <alignment horizontal="center" vertical="center" wrapText="1"/>
    </xf>
    <xf numFmtId="0" fontId="239" fillId="0" borderId="0" pivotButton="0" quotePrefix="0" xfId="0"/>
    <xf numFmtId="0" fontId="240" fillId="0" borderId="0" applyAlignment="1" pivotButton="0" quotePrefix="0" xfId="0">
      <alignment horizontal="left" vertical="top"/>
    </xf>
    <xf numFmtId="0" fontId="229" fillId="0" borderId="0" applyAlignment="1" pivotButton="0" quotePrefix="0" xfId="0">
      <alignment vertical="center"/>
    </xf>
    <xf numFmtId="0" fontId="230" fillId="0" borderId="0" applyAlignment="1" pivotButton="0" quotePrefix="0" xfId="0">
      <alignment vertical="center"/>
    </xf>
    <xf numFmtId="0" fontId="235" fillId="0" borderId="80" applyAlignment="1" pivotButton="0" quotePrefix="0" xfId="0">
      <alignment horizontal="left" vertical="top" wrapText="1"/>
    </xf>
    <xf numFmtId="43" fontId="234" fillId="0" borderId="80" applyAlignment="1" pivotButton="0" quotePrefix="0" xfId="1">
      <alignment horizontal="left" vertical="top" wrapText="1"/>
    </xf>
    <xf numFmtId="0" fontId="239" fillId="0" borderId="0" applyAlignment="1" pivotButton="0" quotePrefix="0" xfId="0">
      <alignment vertical="center"/>
    </xf>
    <xf numFmtId="0" fontId="234" fillId="108" borderId="0" applyAlignment="1" pivotButton="0" quotePrefix="0" xfId="0">
      <alignment horizontal="left" vertical="top" wrapText="1"/>
    </xf>
    <xf numFmtId="0" fontId="234" fillId="3" borderId="0" applyAlignment="1" pivotButton="0" quotePrefix="0" xfId="0">
      <alignment horizontal="left" vertical="top"/>
    </xf>
    <xf numFmtId="0" fontId="234" fillId="0" borderId="80" applyAlignment="1" pivotButton="0" quotePrefix="0" xfId="1">
      <alignment horizontal="left" vertical="center"/>
    </xf>
    <xf numFmtId="166" fontId="234" fillId="0" borderId="80" applyAlignment="1" pivotButton="0" quotePrefix="0" xfId="0">
      <alignment horizontal="center" vertical="center"/>
    </xf>
    <xf numFmtId="166" fontId="234" fillId="0" borderId="80" applyAlignment="1" pivotButton="0" quotePrefix="0" xfId="0">
      <alignment horizontal="left" vertical="center"/>
    </xf>
    <xf numFmtId="0" fontId="238" fillId="107" borderId="81" applyAlignment="1" pivotButton="0" quotePrefix="0" xfId="1">
      <alignment horizontal="left" vertical="center"/>
    </xf>
    <xf numFmtId="166" fontId="238" fillId="107" borderId="81" applyAlignment="1" pivotButton="0" quotePrefix="0" xfId="0">
      <alignment horizontal="left" vertical="center"/>
    </xf>
    <xf numFmtId="0" fontId="236" fillId="106" borderId="79" applyAlignment="1" pivotButton="0" quotePrefix="0" xfId="47">
      <alignment horizontal="center" vertical="center" wrapText="1"/>
    </xf>
    <xf numFmtId="164" fontId="236" fillId="106" borderId="79" applyAlignment="1" pivotButton="0" quotePrefix="0" xfId="1">
      <alignment horizontal="center" vertical="center" wrapText="1"/>
    </xf>
    <xf numFmtId="0" fontId="234" fillId="0" borderId="80" applyAlignment="1" pivotButton="0" quotePrefix="0" xfId="47">
      <alignment horizontal="left" vertical="center"/>
    </xf>
    <xf numFmtId="0" fontId="238" fillId="107" borderId="81" applyAlignment="1" pivotButton="0" quotePrefix="0" xfId="47">
      <alignment horizontal="left" vertical="center"/>
    </xf>
    <xf numFmtId="165" fontId="238" fillId="0" borderId="0" pivotButton="0" quotePrefix="0" xfId="0"/>
    <xf numFmtId="15" fontId="234" fillId="0" borderId="80" applyAlignment="1" pivotButton="0" quotePrefix="0" xfId="0">
      <alignment horizontal="left" vertical="center"/>
    </xf>
    <xf numFmtId="167" fontId="234" fillId="0" borderId="80" applyAlignment="1" pivotButton="0" quotePrefix="0" xfId="1">
      <alignment horizontal="right" vertical="center"/>
    </xf>
    <xf numFmtId="164" fontId="232" fillId="0" borderId="0" pivotButton="0" quotePrefix="0" xfId="1"/>
    <xf numFmtId="166" fontId="234" fillId="36" borderId="80" applyAlignment="1" pivotButton="0" quotePrefix="0" xfId="0">
      <alignment horizontal="center" vertical="center"/>
    </xf>
    <xf numFmtId="0" fontId="234" fillId="36" borderId="80" applyAlignment="1" pivotButton="0" quotePrefix="0" xfId="0">
      <alignment horizontal="left" vertical="center"/>
    </xf>
    <xf numFmtId="167" fontId="234" fillId="36" borderId="80" applyAlignment="1" pivotButton="0" quotePrefix="0" xfId="1">
      <alignment horizontal="right" vertical="center"/>
    </xf>
    <xf numFmtId="0" fontId="234" fillId="36" borderId="80" applyAlignment="1" pivotButton="0" quotePrefix="0" xfId="0">
      <alignment horizontal="left" vertical="top" wrapText="1"/>
    </xf>
    <xf numFmtId="3" fontId="234" fillId="0" borderId="80" applyAlignment="1" pivotButton="0" quotePrefix="0" xfId="0">
      <alignment horizontal="left" vertical="center"/>
    </xf>
    <xf numFmtId="15" fontId="234" fillId="0" borderId="80" applyAlignment="1" pivotButton="0" quotePrefix="0" xfId="0">
      <alignment horizontal="left" vertical="top" wrapText="1"/>
    </xf>
    <xf numFmtId="0" fontId="234" fillId="108" borderId="1" pivotButton="0" quotePrefix="0" xfId="0"/>
    <xf numFmtId="0" fontId="234" fillId="0" borderId="0" pivotButton="0" quotePrefix="0" xfId="0"/>
    <xf numFmtId="0" fontId="235" fillId="0" borderId="8" applyAlignment="1" pivotButton="0" quotePrefix="0" xfId="0">
      <alignment horizontal="center"/>
    </xf>
    <xf numFmtId="0" fontId="234" fillId="0" borderId="9" pivotButton="0" quotePrefix="0" xfId="0"/>
    <xf numFmtId="0" fontId="235" fillId="0" borderId="9" pivotButton="0" quotePrefix="0" xfId="0"/>
    <xf numFmtId="0" fontId="234" fillId="0" borderId="8" applyAlignment="1" pivotButton="0" quotePrefix="0" xfId="0">
      <alignment horizontal="left" wrapText="1"/>
    </xf>
    <xf numFmtId="0" fontId="0" fillId="0" borderId="50" pivotButton="0" quotePrefix="0" xfId="0"/>
    <xf numFmtId="0" fontId="235" fillId="0" borderId="0" pivotButton="0" quotePrefix="0" xfId="0"/>
    <xf numFmtId="166" fontId="234" fillId="0" borderId="80" applyAlignment="1" pivotButton="0" quotePrefix="1" xfId="0">
      <alignment horizontal="center" vertical="center"/>
    </xf>
    <xf numFmtId="167" fontId="238" fillId="107" borderId="81" applyAlignment="1" pivotButton="0" quotePrefix="0" xfId="1">
      <alignment horizontal="left" vertical="center"/>
    </xf>
    <xf numFmtId="167" fontId="238" fillId="107" borderId="81" applyAlignment="1" pivotButton="0" quotePrefix="0" xfId="0">
      <alignment horizontal="left" vertical="center"/>
    </xf>
    <xf numFmtId="14" fontId="236" fillId="106" borderId="79" applyAlignment="1" pivotButton="0" quotePrefix="0" xfId="0">
      <alignment horizontal="center" vertical="center" wrapText="1"/>
    </xf>
    <xf numFmtId="164" fontId="234" fillId="0" borderId="80" applyAlignment="1" pivotButton="0" quotePrefix="0" xfId="1">
      <alignment horizontal="right" vertical="center"/>
    </xf>
    <xf numFmtId="14" fontId="234" fillId="0" borderId="80" applyAlignment="1" pivotButton="0" quotePrefix="0" xfId="0">
      <alignment horizontal="left" vertical="center"/>
    </xf>
    <xf numFmtId="164" fontId="234" fillId="3" borderId="80" applyAlignment="1" pivotButton="0" quotePrefix="0" xfId="1">
      <alignment horizontal="right" vertical="center"/>
    </xf>
    <xf numFmtId="164" fontId="234" fillId="0" borderId="80" applyAlignment="1" pivotButton="0" quotePrefix="0" xfId="0">
      <alignment horizontal="left" vertical="center"/>
    </xf>
    <xf numFmtId="0" fontId="235" fillId="92" borderId="2" applyAlignment="1" pivotButton="0" quotePrefix="0" xfId="0">
      <alignment horizontal="centerContinuous"/>
    </xf>
    <xf numFmtId="165" fontId="234" fillId="100" borderId="12" applyAlignment="1" pivotButton="0" quotePrefix="0" xfId="0">
      <alignment horizontal="right" vertical="center"/>
    </xf>
    <xf numFmtId="165" fontId="234" fillId="0" borderId="12" applyAlignment="1" pivotButton="0" quotePrefix="0" xfId="0">
      <alignment horizontal="right" vertical="center"/>
    </xf>
    <xf numFmtId="165" fontId="234" fillId="101" borderId="12" applyAlignment="1" pivotButton="0" quotePrefix="0" xfId="0">
      <alignment horizontal="right" vertical="center"/>
    </xf>
    <xf numFmtId="165" fontId="234" fillId="102" borderId="0" applyAlignment="1" pivotButton="0" quotePrefix="0" xfId="0">
      <alignment horizontal="right" vertical="center"/>
    </xf>
    <xf numFmtId="165" fontId="234" fillId="0" borderId="1" applyAlignment="1" pivotButton="0" quotePrefix="0" xfId="1">
      <alignment horizontal="right" vertical="center"/>
    </xf>
    <xf numFmtId="165" fontId="234" fillId="0" borderId="1" applyAlignment="1" pivotButton="0" quotePrefix="1" xfId="1">
      <alignment horizontal="right" vertical="center"/>
    </xf>
    <xf numFmtId="165" fontId="234" fillId="0" borderId="11" applyAlignment="1" pivotButton="0" quotePrefix="0" xfId="0">
      <alignment horizontal="right" vertical="center"/>
    </xf>
    <xf numFmtId="165" fontId="234" fillId="104" borderId="60" applyAlignment="1" pivotButton="0" quotePrefix="0" xfId="46">
      <alignment horizontal="right" vertical="center"/>
    </xf>
    <xf numFmtId="165" fontId="234" fillId="104" borderId="61" applyAlignment="1" pivotButton="0" quotePrefix="0" xfId="46">
      <alignment horizontal="right" vertical="center"/>
    </xf>
    <xf numFmtId="165" fontId="234" fillId="104" borderId="62" applyAlignment="1" pivotButton="0" quotePrefix="0" xfId="46">
      <alignment horizontal="right" vertical="center"/>
    </xf>
    <xf numFmtId="0" fontId="233" fillId="0" borderId="0" applyAlignment="1" pivotButton="0" quotePrefix="0" xfId="0">
      <alignment vertical="center"/>
    </xf>
    <xf numFmtId="0" fontId="234" fillId="0" borderId="63" applyAlignment="1" pivotButton="0" quotePrefix="0" xfId="0">
      <alignment horizontal="left" vertical="top" wrapText="1"/>
    </xf>
    <xf numFmtId="0" fontId="0" fillId="0" borderId="75" pivotButton="0" quotePrefix="0" xfId="0"/>
    <xf numFmtId="0" fontId="0" fillId="0" borderId="76" pivotButton="0" quotePrefix="0" xfId="0"/>
    <xf numFmtId="0" fontId="0" fillId="0" borderId="77" pivotButton="0" quotePrefix="0" xfId="0"/>
    <xf numFmtId="0" fontId="0" fillId="0" borderId="78" pivotButton="0" quotePrefix="0" xfId="0"/>
    <xf numFmtId="0" fontId="0" fillId="0" borderId="62" pivotButton="0" quotePrefix="0" xfId="0"/>
    <xf numFmtId="164" fontId="234" fillId="0" borderId="80" applyAlignment="1" pivotButton="0" quotePrefix="0" xfId="1">
      <alignment horizontal="left" vertical="center"/>
    </xf>
    <xf numFmtId="9" fontId="234" fillId="0" borderId="80" applyAlignment="1" pivotButton="0" quotePrefix="0" xfId="3">
      <alignment horizontal="left" vertical="center"/>
    </xf>
    <xf numFmtId="165" fontId="234" fillId="0" borderId="80" applyAlignment="1" pivotButton="0" quotePrefix="0" xfId="0">
      <alignment horizontal="right" vertical="center"/>
    </xf>
    <xf numFmtId="165" fontId="234" fillId="3" borderId="80" applyAlignment="1" pivotButton="0" quotePrefix="0" xfId="0">
      <alignment horizontal="right" vertical="center"/>
    </xf>
    <xf numFmtId="165" fontId="234" fillId="0" borderId="80" applyAlignment="1" pivotButton="0" quotePrefix="0" xfId="1">
      <alignment horizontal="right" vertical="center"/>
    </xf>
    <xf numFmtId="165" fontId="234" fillId="0" borderId="80" applyAlignment="1" pivotButton="0" quotePrefix="0" xfId="0">
      <alignment horizontal="left" vertical="center"/>
    </xf>
    <xf numFmtId="165" fontId="234" fillId="0" borderId="80" applyAlignment="1" pivotButton="0" quotePrefix="0" xfId="1">
      <alignment horizontal="left" vertical="center"/>
    </xf>
    <xf numFmtId="165" fontId="238" fillId="107" borderId="81" applyAlignment="1" pivotButton="0" quotePrefix="0" xfId="0">
      <alignment horizontal="left" vertical="center"/>
    </xf>
    <xf numFmtId="165" fontId="238" fillId="107" borderId="81" applyAlignment="1" pivotButton="0" quotePrefix="0" xfId="1">
      <alignment horizontal="left" vertical="center"/>
    </xf>
    <xf numFmtId="166" fontId="234" fillId="0" borderId="80" applyAlignment="1" pivotButton="0" quotePrefix="0" xfId="0">
      <alignment horizontal="center" vertical="center"/>
    </xf>
    <xf numFmtId="166" fontId="234" fillId="0" borderId="80" applyAlignment="1" pivotButton="0" quotePrefix="0" xfId="0">
      <alignment horizontal="left" vertical="center"/>
    </xf>
    <xf numFmtId="166" fontId="238" fillId="107" borderId="81" applyAlignment="1" pivotButton="0" quotePrefix="0" xfId="0">
      <alignment horizontal="left" vertical="center"/>
    </xf>
    <xf numFmtId="165" fontId="238" fillId="0" borderId="0" pivotButton="0" quotePrefix="0" xfId="0"/>
    <xf numFmtId="167" fontId="234" fillId="0" borderId="80" applyAlignment="1" pivotButton="0" quotePrefix="0" xfId="1">
      <alignment horizontal="right" vertical="center"/>
    </xf>
    <xf numFmtId="166" fontId="234" fillId="36" borderId="80" applyAlignment="1" pivotButton="0" quotePrefix="0" xfId="0">
      <alignment horizontal="center" vertical="center"/>
    </xf>
    <xf numFmtId="167" fontId="234" fillId="36" borderId="80" applyAlignment="1" pivotButton="0" quotePrefix="0" xfId="1">
      <alignment horizontal="right" vertical="center"/>
    </xf>
    <xf numFmtId="166" fontId="234" fillId="0" borderId="80" applyAlignment="1" pivotButton="0" quotePrefix="1" xfId="0">
      <alignment horizontal="center" vertical="center"/>
    </xf>
    <xf numFmtId="167" fontId="238" fillId="107" borderId="81" applyAlignment="1" pivotButton="0" quotePrefix="0" xfId="1">
      <alignment horizontal="left" vertical="center"/>
    </xf>
    <xf numFmtId="167" fontId="238" fillId="107" borderId="81" applyAlignment="1" pivotButton="0" quotePrefix="0" xfId="0">
      <alignment horizontal="left" vertical="center"/>
    </xf>
    <xf numFmtId="165" fontId="234" fillId="100" borderId="12" applyAlignment="1" pivotButton="0" quotePrefix="0" xfId="0">
      <alignment horizontal="right" vertical="center"/>
    </xf>
    <xf numFmtId="165" fontId="234" fillId="0" borderId="12" applyAlignment="1" pivotButton="0" quotePrefix="0" xfId="0">
      <alignment horizontal="right" vertical="center"/>
    </xf>
    <xf numFmtId="165" fontId="234" fillId="101" borderId="12" applyAlignment="1" pivotButton="0" quotePrefix="0" xfId="0">
      <alignment horizontal="right" vertical="center"/>
    </xf>
    <xf numFmtId="165" fontId="234" fillId="102" borderId="0" applyAlignment="1" pivotButton="0" quotePrefix="0" xfId="0">
      <alignment horizontal="right" vertical="center"/>
    </xf>
    <xf numFmtId="165" fontId="234" fillId="0" borderId="1" applyAlignment="1" pivotButton="0" quotePrefix="0" xfId="1">
      <alignment horizontal="right" vertical="center"/>
    </xf>
    <xf numFmtId="165" fontId="234" fillId="0" borderId="1" applyAlignment="1" pivotButton="0" quotePrefix="1" xfId="1">
      <alignment horizontal="right" vertical="center"/>
    </xf>
    <xf numFmtId="165" fontId="234" fillId="0" borderId="11" applyAlignment="1" pivotButton="0" quotePrefix="0" xfId="0">
      <alignment horizontal="right" vertical="center"/>
    </xf>
    <xf numFmtId="165" fontId="234" fillId="104" borderId="60" applyAlignment="1" pivotButton="0" quotePrefix="0" xfId="46">
      <alignment horizontal="right" vertical="center"/>
    </xf>
    <xf numFmtId="165" fontId="234" fillId="104" borderId="61" applyAlignment="1" pivotButton="0" quotePrefix="0" xfId="46">
      <alignment horizontal="right" vertical="center"/>
    </xf>
    <xf numFmtId="165" fontId="234" fillId="104" borderId="62" applyAlignment="1" pivotButton="0" quotePrefix="0" xfId="46">
      <alignment horizontal="right" vertical="center"/>
    </xf>
  </cellXfs>
  <cellStyles count="47958">
    <cellStyle name="Normal" xfId="0" builtinId="0"/>
    <cellStyle name="Comma" xfId="1" builtinId="3"/>
    <cellStyle name="Hyperlink" xfId="2" builtinId="8"/>
    <cellStyle name="Per cent" xfId="3" builtinId="5"/>
    <cellStyle name="Title" xfId="4" builtinId="15"/>
    <cellStyle name="Heading 1" xfId="5" builtinId="16"/>
    <cellStyle name="Heading 2" xfId="6" builtinId="17"/>
    <cellStyle name="Heading 3" xfId="7" builtinId="18"/>
    <cellStyle name="Heading 4" xfId="8" builtinId="19"/>
    <cellStyle name="Good" xfId="9" builtinId="26"/>
    <cellStyle name="Bad" xfId="10" builtinId="27"/>
    <cellStyle name="Neutral" xfId="11" builtinId="28"/>
    <cellStyle name="Input" xfId="12" builtinId="20"/>
    <cellStyle name="Output" xfId="13" builtinId="21"/>
    <cellStyle name="Calculation" xfId="14" builtinId="22"/>
    <cellStyle name="Linked Cell" xfId="15" builtinId="24"/>
    <cellStyle name="Check Cell" xfId="16" builtinId="23"/>
    <cellStyle name="Warning Text" xfId="17" builtinId="11"/>
    <cellStyle name="Explanatory Text" xfId="18" builtinId="53"/>
    <cellStyle name="Total" xfId="19" builtinId="25"/>
    <cellStyle name="Accent1" xfId="20" builtinId="29"/>
    <cellStyle name="20% - Accent1" xfId="21" builtinId="30"/>
    <cellStyle name="40% - Accent1" xfId="22" builtinId="31"/>
    <cellStyle name="60% - Accent1" xfId="23" builtinId="32"/>
    <cellStyle name="Accent2" xfId="24" builtinId="33"/>
    <cellStyle name="20% - Accent2" xfId="25" builtinId="34"/>
    <cellStyle name="40% - Accent2" xfId="26" builtinId="35"/>
    <cellStyle name="60% - Accent2" xfId="27" builtinId="36"/>
    <cellStyle name="Accent3" xfId="28" builtinId="37"/>
    <cellStyle name="20% - Accent3" xfId="29" builtinId="38"/>
    <cellStyle name="40% - Accent3" xfId="30" builtinId="39"/>
    <cellStyle name="60% - Accent3" xfId="31" builtinId="40"/>
    <cellStyle name="Accent4" xfId="32" builtinId="41"/>
    <cellStyle name="20% - Accent4" xfId="33" builtinId="42"/>
    <cellStyle name="40% - Accent4" xfId="34" builtinId="43"/>
    <cellStyle name="60% - Accent4" xfId="35" builtinId="44"/>
    <cellStyle name="Accent5" xfId="36" builtinId="45"/>
    <cellStyle name="20% - Accent5" xfId="37" builtinId="46"/>
    <cellStyle name="40% - Accent5" xfId="38" builtinId="47"/>
    <cellStyle name="60% - Accent5" xfId="39" builtinId="48"/>
    <cellStyle name="Accent6" xfId="40" builtinId="49"/>
    <cellStyle name="20% - Accent6" xfId="41" builtinId="50"/>
    <cellStyle name="40% - Accent6" xfId="42" builtinId="51"/>
    <cellStyle name="60% - Accent6" xfId="43" builtinId="52"/>
    <cellStyle name="Normal 130" xfId="44"/>
    <cellStyle name="Comma 155" xfId="45"/>
    <cellStyle name="Comma 2" xfId="46"/>
    <cellStyle name="Normal 3" xfId="47"/>
    <cellStyle name="Comma 3 3 2" xfId="48"/>
    <cellStyle name="Comma 13 3 2 3" xfId="49"/>
    <cellStyle name="Normal 2 2" xfId="50"/>
    <cellStyle name="Normal 2" xfId="51"/>
    <cellStyle name="Normal 2 3" xfId="52"/>
    <cellStyle name="Percent 2" xfId="53"/>
    <cellStyle name="Comma 5" xfId="54"/>
    <cellStyle name="Normal 6" xfId="55"/>
    <cellStyle name="Percent 2 7" xfId="56"/>
    <cellStyle name="Normal 3 11" xfId="57"/>
    <cellStyle name="Comma 3" xfId="58"/>
    <cellStyle name="Normal 376 2" xfId="59"/>
    <cellStyle name="Comma 3 3 2 2" xfId="60"/>
    <cellStyle name="Percent 3" xfId="61"/>
    <cellStyle name="Comma 4" xfId="62"/>
    <cellStyle name="Normal 4" xfId="63"/>
    <cellStyle name="Comma 2 15" xfId="64"/>
    <cellStyle name="Currency 2" xfId="65"/>
    <cellStyle name="Comma 3 2" xfId="66"/>
    <cellStyle name="Note 2" xfId="67"/>
    <cellStyle name="_~3582622" xfId="68"/>
    <cellStyle name="_~3582622 2" xfId="69"/>
    <cellStyle name="Comma 2 2" xfId="70"/>
    <cellStyle name="Normal 2 3 6" xfId="71"/>
    <cellStyle name="Comma 4 2" xfId="72"/>
    <cellStyle name="_~7995396" xfId="73"/>
    <cellStyle name="Normal 2 3 5" xfId="74"/>
    <cellStyle name="_~7995396 2" xfId="75"/>
    <cellStyle name="_06_Ireland Intercompany Template Inbound and Outbound" xfId="76"/>
    <cellStyle name="_07_UK Intercompany Template Outbound" xfId="77"/>
    <cellStyle name="_07_UK Intercompany Template Outbound 2" xfId="78"/>
    <cellStyle name="_2007 Q4-YTD Expat charges by countries" xfId="79"/>
    <cellStyle name="_2007 Q4-YTD Expat charges by countries 2" xfId="80"/>
    <cellStyle name="_2007 Q4-YTD Expat charges by countries_01 ledger" xfId="81"/>
    <cellStyle name="_2007 Q4-YTD Expat charges by countries_01 ledger 2" xfId="82"/>
    <cellStyle name="_2007 Q4-YTD Expat charges by countries_08 ledger" xfId="83"/>
    <cellStyle name="_2007 Q4-YTD Expat charges by countries_08 ledger 2" xfId="84"/>
    <cellStyle name="_2007 Q4-YTD Expat charges by countries_DETAIL 01 " xfId="85"/>
    <cellStyle name="_2007 Q4-YTD Expat charges by countries_DETAIL 01  2" xfId="86"/>
    <cellStyle name="_2007 Q4-YTD Expat charges by countries_DETAIL 01 (2)" xfId="87"/>
    <cellStyle name="_2007 Q4-YTD Expat charges by countries_DETAIL 01 (2) 2" xfId="88"/>
    <cellStyle name="_2007 Q4-YTD Expat charges by countries_DETAIL 08 " xfId="89"/>
    <cellStyle name="_2007 Q4-YTD Expat charges by countries_DETAIL 08  2" xfId="90"/>
    <cellStyle name="_2007 Q4-YTD Expat charges by countries_DETAIL 08 (2)" xfId="91"/>
    <cellStyle name="_2007 Q4-YTD Expat charges by countries_DETAIL 08 (2) 2" xfId="92"/>
    <cellStyle name="_2007 Q4-YTD Expat charges by countries_Details Dublin RID" xfId="93"/>
    <cellStyle name="_2007 Q4-YTD Expat charges by countries_Details Dublin RID (013)" xfId="94"/>
    <cellStyle name="_2007 Q4-YTD Expat charges by countries_Details Dublin RID (013) 2" xfId="95"/>
    <cellStyle name="_2007 Q4-YTD Expat charges by countries_Details Dublin RID 2" xfId="96"/>
    <cellStyle name="_2007 Q4-YTD Expat charges by countries_Details Dublin RID 3" xfId="97"/>
    <cellStyle name="_2007 Q4-YTD Expat charges by countries_Details Dublin RID 4" xfId="98"/>
    <cellStyle name="_2007 Q4-YTD Expat charges by countries_Details Dublin RID 5" xfId="99"/>
    <cellStyle name="_2007 Q4-YTD Expat charges by countries_Details MEL UK RIB (12) " xfId="100"/>
    <cellStyle name="_2007 Q4-YTD Expat charges by countries_Details MEL UK RIB (12)  2" xfId="101"/>
    <cellStyle name="_2007 Q4-YTD Expat charges by countries_Lease Rent &amp; Diliapidations July 10" xfId="102"/>
    <cellStyle name="_2007 Q4-YTD Expat charges by countries_Lease Rent &amp; Diliapidations July 10 2" xfId="103"/>
    <cellStyle name="_2007 Q4-YTD Expat charges by countries_ledger" xfId="104"/>
    <cellStyle name="_2007 Q4-YTD Expat charges by countries_Ledger 12" xfId="105"/>
    <cellStyle name="_2007 Q4-YTD Expat charges by countries_Ledger 12 2" xfId="106"/>
    <cellStyle name="_2007 Q4-YTD Expat charges by countries_Ledger 13" xfId="107"/>
    <cellStyle name="_2007 Q4-YTD Expat charges by countries_Ledger 13 2" xfId="108"/>
    <cellStyle name="_2007 Q4-YTD Expat charges by countries_ledger 2" xfId="109"/>
    <cellStyle name="_2007 Q4-YTD Expat charges by countries_ledger 3" xfId="110"/>
    <cellStyle name="_2007 Q4-YTD Expat charges by countries_ledger 4" xfId="111"/>
    <cellStyle name="_2007 Q4-YTD Expat charges by countries_ledger 5" xfId="112"/>
    <cellStyle name="_2007 Q4-YTD Expat charges by countries_MAL ICO MESL Invoice" xfId="113"/>
    <cellStyle name="_2007 Q4-YTD Expat charges by countries_MAL ICO MESL Invoice 2" xfId="114"/>
    <cellStyle name="_2007 Q4-YTD Expat charges by countries_MEL UK ICO MSL Invoice GBP" xfId="115"/>
    <cellStyle name="_2007 Q4-YTD Expat charges by countries_MEL UK ICO MSL Invoice GBP 2" xfId="116"/>
    <cellStyle name="_2007 Q4-YTD Expat charges by countries_Pivot on MAL AUG MTD" xfId="117"/>
    <cellStyle name="_2007 Q4-YTD Expat charges by countries_Pivot on MAL AUG MTD 2" xfId="118"/>
    <cellStyle name="_2007 Q4-YTD Expat charges by countries_QD" xfId="119"/>
    <cellStyle name="_2007 Q4-YTD Expat charges by countries_QD 2" xfId="120"/>
    <cellStyle name="_2007 Q4-YTD Expat charges by countries_Query Download " xfId="121"/>
    <cellStyle name="_2007 Q4-YTD Expat charges by countries_Query Download  2" xfId="122"/>
    <cellStyle name="_2007 Q4-YTD Expat charges by countries_R&amp;P01 ICO MSL Invoice" xfId="123"/>
    <cellStyle name="_2007 Q4-YTD Expat charges by countries_R&amp;P01 ICO MSL Invoice 2" xfId="124"/>
    <cellStyle name="_2007 Q4-YTD Expat charges by countries_Sheet1" xfId="125"/>
    <cellStyle name="_2007 Q4-YTD Expat charges by countries_Sheet1 2" xfId="126"/>
    <cellStyle name="_2007 Q4-YTD Expat charges by countries_Sheet10" xfId="127"/>
    <cellStyle name="_2007 Q4-YTD Expat charges by countries_Sheet10 2" xfId="128"/>
    <cellStyle name="_2007 Q4-YTD Expat charges by countries_Sheet11" xfId="129"/>
    <cellStyle name="_2007 Q4-YTD Expat charges by countries_Sheet11 2" xfId="130"/>
    <cellStyle name="_2007 Q4-YTD Expat charges by countries_Sheet2" xfId="131"/>
    <cellStyle name="_2007 Q4-YTD Expat charges by countries_Sheet2 2" xfId="132"/>
    <cellStyle name="_2007 Q4-YTD Expat charges by countries_Sheet3" xfId="133"/>
    <cellStyle name="_2007 Q4-YTD Expat charges by countries_Sheet3 2" xfId="134"/>
    <cellStyle name="_2007 Q4-YTD Expat charges by countries_Sheet4" xfId="135"/>
    <cellStyle name="_2007 Q4-YTD Expat charges by countries_Sheet4 2" xfId="136"/>
    <cellStyle name="_2007 Q4-YTD Expat charges by countries_Sheet8" xfId="137"/>
    <cellStyle name="_2007 Q4-YTD Expat charges by countries_Sheet8 2" xfId="138"/>
    <cellStyle name="_2007.05.18 Transfer Pricing Plan 2008 - 2010 Revised Submission'" xfId="139"/>
    <cellStyle name="_2007.05.18 Transfer Pricing Plan 2008 - 2010 Revised Submission' 2" xfId="140"/>
    <cellStyle name="_2007.06.07 Operating Expense Plan 2008-2010" xfId="141"/>
    <cellStyle name="_2007.06.07 Operating Expense Plan 2008-2010 2" xfId="142"/>
    <cellStyle name="_2008 BP AV00 정보지원팀_1015 fianl" xfId="143"/>
    <cellStyle name="_2008 Operation" xfId="144"/>
    <cellStyle name="_2008 Operation 2" xfId="145"/>
    <cellStyle name="_ITOC_July_Final_0831" xfId="146"/>
    <cellStyle name="_ITOC_July_Final_0831 2" xfId="147"/>
    <cellStyle name="_JE - Ireland TP April 08 Accrual - InBound" xfId="148"/>
    <cellStyle name="_JE - Ireland TP April 08 Accrual - InBound 2" xfId="149"/>
    <cellStyle name="_JE - Ireland TP April 08 Outbound Accrual" xfId="150"/>
    <cellStyle name="_JE - Ireland TP April 08 Outbound Accrual 2" xfId="151"/>
    <cellStyle name="_JE - Ireland TP Jan and Feb 08 Accrual - InBound" xfId="152"/>
    <cellStyle name="_JE - Ireland TP Jan and Feb 08 Accrual - InBound 2" xfId="153"/>
    <cellStyle name="_JE - Ireland TP Jan. &amp; Feb. 08 Outbound Accrual" xfId="154"/>
    <cellStyle name="_JE - Ireland TP Jan. &amp; Feb. 08 Outbound Accrual 2" xfId="155"/>
    <cellStyle name="_JE - UK Receivable - May 08" xfId="156"/>
    <cellStyle name="_JE - UK TP Inbound- 07 Reconciliation Adjustment Entry" xfId="157"/>
    <cellStyle name="_JE - UK TP Inbound- 07 Reconciliation Adjustment Entry 2" xfId="158"/>
    <cellStyle name="_PAR plan_ITOC_20081016.1" xfId="159"/>
    <cellStyle name="_PLDT" xfId="160"/>
    <cellStyle name="_RIB EIB COA and mappings" xfId="161"/>
    <cellStyle name="_RIB EIB COA and mappings_RID" xfId="162"/>
    <cellStyle name="_RIB EIB COA and mappings_RID_RID" xfId="163"/>
    <cellStyle name="_RIB EIB COA and mappings_Sheet1" xfId="164"/>
    <cellStyle name="_RUG MLAB1406 JAN" xfId="165"/>
    <cellStyle name="_RUG MLAB1409 JAN" xfId="166"/>
    <cellStyle name="_RUL MLAB1406 JAN" xfId="167"/>
    <cellStyle name="_RUL MLAB1409 JAN" xfId="168"/>
    <cellStyle name="_RUL MLMH1742 JAN BSR Corr" xfId="169"/>
    <cellStyle name="_Sheet1" xfId="170"/>
    <cellStyle name="_Sheet2" xfId="171"/>
    <cellStyle name="_TP - FY 2008 Plan Final Submission (Inbound &amp; Outbound) from Gino 022508" xfId="172"/>
    <cellStyle name="_TP - FY 2008 Plan Final Submission (Inbound &amp; Outbound) from Gino 022508 2" xfId="173"/>
    <cellStyle name="¦ل§ب³›_­؛™µ¯´÷؟”" xfId="174"/>
    <cellStyle name="؛نÀ˜ [0]_­¸™’™كÀ¦ " xfId="175"/>
    <cellStyle name="؛نÀ˜_­¸™’™كÀ¦ " xfId="176"/>
    <cellStyle name="؟”´ذ_¯š¤¾³" xfId="177"/>
    <cellStyle name="؟ح¨م" xfId="178"/>
    <cellStyle name="=D:\WINNT\SYSTEM32\COMMAND.COM" xfId="179"/>
    <cellStyle name="=D:\WINNT\SYSTEM32\COMMAND.COM 2" xfId="180"/>
    <cellStyle name="=D:\WINNT\SYSTEM32\COMMAND.COM 2 2" xfId="181"/>
    <cellStyle name="=D:\WINNT\SYSTEM32\COMMAND.COM 3" xfId="182"/>
    <cellStyle name="=D:\WINNT\SYSTEM32\COMMAND.COM 4" xfId="183"/>
    <cellStyle name="ض،»" xfId="184"/>
    <cellStyle name="¾س©®¾«" xfId="185"/>
    <cellStyle name="¹ض¤Ÿ [0]_­¸™’™كÀ¦ " xfId="186"/>
    <cellStyle name="¹ض¤Ÿ_­¸™’™كÀ¦ " xfId="187"/>
    <cellStyle name="20% - Accent1 2" xfId="188"/>
    <cellStyle name="20% - Accent1 2 2" xfId="189"/>
    <cellStyle name="20% - Accent1 2 2 2" xfId="190"/>
    <cellStyle name="20% - Accent1 3" xfId="191"/>
    <cellStyle name="20% - Accent1 4" xfId="192"/>
    <cellStyle name="20% - Accent1 5" xfId="193"/>
    <cellStyle name="20% - Accent2 2" xfId="194"/>
    <cellStyle name="20% - Accent2 2 2" xfId="195"/>
    <cellStyle name="20% - Accent2 2 2 2" xfId="196"/>
    <cellStyle name="20% - Accent2 3" xfId="197"/>
    <cellStyle name="20% - Accent2 4" xfId="198"/>
    <cellStyle name="20% - Accent2 5" xfId="199"/>
    <cellStyle name="20% - Accent3 2" xfId="200"/>
    <cellStyle name="20% - Accent3 2 2" xfId="201"/>
    <cellStyle name="20% - Accent3 2 2 2" xfId="202"/>
    <cellStyle name="20% - Accent3 3" xfId="203"/>
    <cellStyle name="20% - Accent3 4" xfId="204"/>
    <cellStyle name="20% - Accent3 5" xfId="205"/>
    <cellStyle name="20% - Accent4 2" xfId="206"/>
    <cellStyle name="20% - Accent4 2 2" xfId="207"/>
    <cellStyle name="20% - Accent4 2 2 2" xfId="208"/>
    <cellStyle name="20% - Accent4 3" xfId="209"/>
    <cellStyle name="20% - Accent4 4" xfId="210"/>
    <cellStyle name="20% - Accent4 5" xfId="211"/>
    <cellStyle name="20% - Accent5 2" xfId="212"/>
    <cellStyle name="20% - Accent5 2 2" xfId="213"/>
    <cellStyle name="20% - Accent5 2 2 2" xfId="214"/>
    <cellStyle name="20% - Accent5 3" xfId="215"/>
    <cellStyle name="20% - Accent5 4" xfId="216"/>
    <cellStyle name="20% - Accent5 5" xfId="217"/>
    <cellStyle name="20% - Accent6 2" xfId="218"/>
    <cellStyle name="20% - Accent6 2 2" xfId="219"/>
    <cellStyle name="20% - Accent6 2 2 2" xfId="220"/>
    <cellStyle name="20% - Accent6 3" xfId="221"/>
    <cellStyle name="20% - Accent6 4" xfId="222"/>
    <cellStyle name="20% - Accent6 5" xfId="223"/>
    <cellStyle name="20% - Énfasis1" xfId="224"/>
    <cellStyle name="20% - Énfasis2" xfId="225"/>
    <cellStyle name="20% - Énfasis3" xfId="226"/>
    <cellStyle name="20% - Énfasis4" xfId="227"/>
    <cellStyle name="20% - Énfasis5" xfId="228"/>
    <cellStyle name="20% - Énfasis6" xfId="229"/>
    <cellStyle name="20% - アクセント 1" xfId="230"/>
    <cellStyle name="20% - アクセント 1 2" xfId="231"/>
    <cellStyle name="20% - アクセント 1 3" xfId="232"/>
    <cellStyle name="20% - アクセント 2" xfId="233"/>
    <cellStyle name="20% - アクセント 2 2" xfId="234"/>
    <cellStyle name="20% - アクセント 2 3" xfId="235"/>
    <cellStyle name="20% - アクセント 3" xfId="236"/>
    <cellStyle name="20% - アクセント 3 2" xfId="237"/>
    <cellStyle name="20% - アクセント 3 3" xfId="238"/>
    <cellStyle name="20% - アクセント 4" xfId="239"/>
    <cellStyle name="20% - アクセント 4 2" xfId="240"/>
    <cellStyle name="20% - アクセント 4 3" xfId="241"/>
    <cellStyle name="20% - アクセント 5" xfId="242"/>
    <cellStyle name="20% - アクセント 5 2" xfId="243"/>
    <cellStyle name="20% - アクセント 5 3" xfId="244"/>
    <cellStyle name="20% - アクセント 6" xfId="245"/>
    <cellStyle name="20% - アクセント 6 2" xfId="246"/>
    <cellStyle name="20% - アクセント 6 3" xfId="247"/>
    <cellStyle name="³ز¤«©÷" xfId="248"/>
    <cellStyle name="³ز¤«©÷0" xfId="249"/>
    <cellStyle name="40% - Accent1 2" xfId="250"/>
    <cellStyle name="40% - Accent1 2 2" xfId="251"/>
    <cellStyle name="40% - Accent1 2 2 2" xfId="252"/>
    <cellStyle name="40% - Accent1 3" xfId="253"/>
    <cellStyle name="40% - Accent1 4" xfId="254"/>
    <cellStyle name="40% - Accent1 5" xfId="255"/>
    <cellStyle name="40% - Accent2 2" xfId="256"/>
    <cellStyle name="40% - Accent2 2 2" xfId="257"/>
    <cellStyle name="40% - Accent2 2 2 2" xfId="258"/>
    <cellStyle name="40% - Accent2 3" xfId="259"/>
    <cellStyle name="40% - Accent2 4" xfId="260"/>
    <cellStyle name="40% - Accent2 5" xfId="261"/>
    <cellStyle name="40% - Accent3 2" xfId="262"/>
    <cellStyle name="40% - Accent3 2 2" xfId="263"/>
    <cellStyle name="40% - Accent3 2 2 2" xfId="264"/>
    <cellStyle name="40% - Accent3 3" xfId="265"/>
    <cellStyle name="40% - Accent3 4" xfId="266"/>
    <cellStyle name="40% - Accent3 5" xfId="267"/>
    <cellStyle name="40% - Accent4 2" xfId="268"/>
    <cellStyle name="40% - Accent4 2 2" xfId="269"/>
    <cellStyle name="40% - Accent4 2 2 2" xfId="270"/>
    <cellStyle name="40% - Accent4 3" xfId="271"/>
    <cellStyle name="40% - Accent4 4" xfId="272"/>
    <cellStyle name="40% - Accent4 5" xfId="273"/>
    <cellStyle name="40% - Accent5 2" xfId="274"/>
    <cellStyle name="40% - Accent5 2 2" xfId="275"/>
    <cellStyle name="40% - Accent5 2 2 2" xfId="276"/>
    <cellStyle name="40% - Accent5 3" xfId="277"/>
    <cellStyle name="40% - Accent5 4" xfId="278"/>
    <cellStyle name="40% - Accent5 5" xfId="279"/>
    <cellStyle name="40% - Accent6 2" xfId="280"/>
    <cellStyle name="40% - Accent6 2 2" xfId="281"/>
    <cellStyle name="40% - Accent6 2 2 2" xfId="282"/>
    <cellStyle name="40% - Accent6 3" xfId="283"/>
    <cellStyle name="40% - Accent6 4" xfId="284"/>
    <cellStyle name="40% - Accent6 5" xfId="285"/>
    <cellStyle name="40% - Énfasis1" xfId="286"/>
    <cellStyle name="40% - Énfasis2" xfId="287"/>
    <cellStyle name="40% - Énfasis3" xfId="288"/>
    <cellStyle name="40% - Énfasis4" xfId="289"/>
    <cellStyle name="40% - Énfasis5" xfId="290"/>
    <cellStyle name="40% - Énfasis6" xfId="291"/>
    <cellStyle name="40% - アクセント 1" xfId="292"/>
    <cellStyle name="40% - アクセント 1 2" xfId="293"/>
    <cellStyle name="40% - アクセント 1 3" xfId="294"/>
    <cellStyle name="40% - アクセント 2" xfId="295"/>
    <cellStyle name="40% - アクセント 2 2" xfId="296"/>
    <cellStyle name="40% - アクセント 2 3" xfId="297"/>
    <cellStyle name="40% - アクセント 3" xfId="298"/>
    <cellStyle name="40% - アクセント 3 2" xfId="299"/>
    <cellStyle name="40% - アクセント 3 3" xfId="300"/>
    <cellStyle name="40% - アクセント 4" xfId="301"/>
    <cellStyle name="40% - アクセント 4 2" xfId="302"/>
    <cellStyle name="40% - アクセント 4 3" xfId="303"/>
    <cellStyle name="40% - アクセント 5" xfId="304"/>
    <cellStyle name="40% - アクセント 5 2" xfId="305"/>
    <cellStyle name="40% - アクセント 5 3" xfId="306"/>
    <cellStyle name="40% - アクセント 6" xfId="307"/>
    <cellStyle name="40% - アクセント 6 2" xfId="308"/>
    <cellStyle name="40% - アクセント 6 3" xfId="309"/>
    <cellStyle name="60% - Accent1 2" xfId="310"/>
    <cellStyle name="60% - Accent1 2 2" xfId="311"/>
    <cellStyle name="60% - Accent1 2 2 2" xfId="312"/>
    <cellStyle name="60% - Accent1 3" xfId="313"/>
    <cellStyle name="60% - Accent1 4" xfId="314"/>
    <cellStyle name="60% - Accent1 5" xfId="315"/>
    <cellStyle name="60% - Accent2 2" xfId="316"/>
    <cellStyle name="60% - Accent2 2 2" xfId="317"/>
    <cellStyle name="60% - Accent2 2 2 2" xfId="318"/>
    <cellStyle name="60% - Accent2 3" xfId="319"/>
    <cellStyle name="60% - Accent2 4" xfId="320"/>
    <cellStyle name="60% - Accent2 5" xfId="321"/>
    <cellStyle name="60% - Accent3 2" xfId="322"/>
    <cellStyle name="60% - Accent3 2 2" xfId="323"/>
    <cellStyle name="60% - Accent3 2 2 2" xfId="324"/>
    <cellStyle name="60% - Accent3 3" xfId="325"/>
    <cellStyle name="60% - Accent3 4" xfId="326"/>
    <cellStyle name="60% - Accent3 5" xfId="327"/>
    <cellStyle name="60% - Accent4 2" xfId="328"/>
    <cellStyle name="60% - Accent4 2 2" xfId="329"/>
    <cellStyle name="60% - Accent4 2 2 2" xfId="330"/>
    <cellStyle name="60% - Accent4 3" xfId="331"/>
    <cellStyle name="60% - Accent4 4" xfId="332"/>
    <cellStyle name="60% - Accent4 5" xfId="333"/>
    <cellStyle name="60% - Accent5 2" xfId="334"/>
    <cellStyle name="60% - Accent5 2 2" xfId="335"/>
    <cellStyle name="60% - Accent5 2 2 2" xfId="336"/>
    <cellStyle name="60% - Accent5 3" xfId="337"/>
    <cellStyle name="60% - Accent5 4" xfId="338"/>
    <cellStyle name="60% - Accent5 5" xfId="339"/>
    <cellStyle name="60% - Accent6 2" xfId="340"/>
    <cellStyle name="60% - Accent6 2 2" xfId="341"/>
    <cellStyle name="60% - Accent6 2 2 2" xfId="342"/>
    <cellStyle name="60% - Accent6 3" xfId="343"/>
    <cellStyle name="60% - Accent6 4" xfId="344"/>
    <cellStyle name="60% - Accent6 5" xfId="345"/>
    <cellStyle name="60% - Énfasis1" xfId="346"/>
    <cellStyle name="60% - Énfasis2" xfId="347"/>
    <cellStyle name="60% - Énfasis3" xfId="348"/>
    <cellStyle name="60% - Énfasis4" xfId="349"/>
    <cellStyle name="60% - Énfasis5" xfId="350"/>
    <cellStyle name="60% - Énfasis6" xfId="351"/>
    <cellStyle name="60% - アクセント 1" xfId="352"/>
    <cellStyle name="60% - アクセント 2" xfId="353"/>
    <cellStyle name="60% - アクセント 3" xfId="354"/>
    <cellStyle name="60% - アクセント 4" xfId="355"/>
    <cellStyle name="60% - アクセント 5" xfId="356"/>
    <cellStyle name="60% - アクセント 6" xfId="357"/>
    <cellStyle name="À˜¾ٍšعÀ’" xfId="358"/>
    <cellStyle name="À˜¾ٍšعÀ’0" xfId="359"/>
    <cellStyle name="Accent1 - 20%" xfId="360"/>
    <cellStyle name="Accent1 - 40%" xfId="361"/>
    <cellStyle name="Accent1 - 60%" xfId="362"/>
    <cellStyle name="Accent1 2" xfId="363"/>
    <cellStyle name="Accent1 2 2" xfId="364"/>
    <cellStyle name="Accent1 2 2 2" xfId="365"/>
    <cellStyle name="Accent1 3" xfId="366"/>
    <cellStyle name="Accent1 4" xfId="367"/>
    <cellStyle name="Accent1 5" xfId="368"/>
    <cellStyle name="Accent2 - 20%" xfId="369"/>
    <cellStyle name="Accent2 - 40%" xfId="370"/>
    <cellStyle name="Accent2 - 60%" xfId="371"/>
    <cellStyle name="Accent2 2" xfId="372"/>
    <cellStyle name="Accent2 2 2" xfId="373"/>
    <cellStyle name="Accent2 2 2 2" xfId="374"/>
    <cellStyle name="Accent2 3" xfId="375"/>
    <cellStyle name="Accent2 4" xfId="376"/>
    <cellStyle name="Accent2 5" xfId="377"/>
    <cellStyle name="Accent3 - 20%" xfId="378"/>
    <cellStyle name="Accent3 - 40%" xfId="379"/>
    <cellStyle name="Accent3 - 60%" xfId="380"/>
    <cellStyle name="Accent3 2" xfId="381"/>
    <cellStyle name="Accent3 2 2" xfId="382"/>
    <cellStyle name="Accent3 2 2 2" xfId="383"/>
    <cellStyle name="Accent3 3" xfId="384"/>
    <cellStyle name="Accent3 4" xfId="385"/>
    <cellStyle name="Accent3 5" xfId="386"/>
    <cellStyle name="Accent4 - 20%" xfId="387"/>
    <cellStyle name="Accent4 - 40%" xfId="388"/>
    <cellStyle name="Accent4 - 60%" xfId="389"/>
    <cellStyle name="Accent4 2" xfId="390"/>
    <cellStyle name="Accent4 2 2" xfId="391"/>
    <cellStyle name="Accent4 2 2 2" xfId="392"/>
    <cellStyle name="Accent4 3" xfId="393"/>
    <cellStyle name="Accent4 4" xfId="394"/>
    <cellStyle name="Accent4 5" xfId="395"/>
    <cellStyle name="Accent5 - 20%" xfId="396"/>
    <cellStyle name="Accent5 - 40%" xfId="397"/>
    <cellStyle name="Accent5 - 60%" xfId="398"/>
    <cellStyle name="Accent5 2" xfId="399"/>
    <cellStyle name="Accent5 2 2" xfId="400"/>
    <cellStyle name="Accent5 2 2 2" xfId="401"/>
    <cellStyle name="Accent5 3" xfId="402"/>
    <cellStyle name="Accent5 4" xfId="403"/>
    <cellStyle name="Accent5 5" xfId="404"/>
    <cellStyle name="Accent6 - 20%" xfId="405"/>
    <cellStyle name="Accent6 - 40%" xfId="406"/>
    <cellStyle name="Accent6 - 60%" xfId="407"/>
    <cellStyle name="Accent6 2" xfId="408"/>
    <cellStyle name="Accent6 2 2" xfId="409"/>
    <cellStyle name="Accent6 2 2 2" xfId="410"/>
    <cellStyle name="Accent6 3" xfId="411"/>
    <cellStyle name="Accent6 4" xfId="412"/>
    <cellStyle name="Accent6 5" xfId="413"/>
    <cellStyle name="Activity" xfId="414"/>
    <cellStyle name="args.style" xfId="415"/>
    <cellStyle name="Bad 2" xfId="416"/>
    <cellStyle name="Bad 2 2" xfId="417"/>
    <cellStyle name="Bad 2 2 2" xfId="418"/>
    <cellStyle name="Bad 3" xfId="419"/>
    <cellStyle name="Bad 4" xfId="420"/>
    <cellStyle name="Bad 5" xfId="421"/>
    <cellStyle name="blau" xfId="422"/>
    <cellStyle name="blau 2" xfId="423"/>
    <cellStyle name="Body" xfId="424"/>
    <cellStyle name="Body 2" xfId="425"/>
    <cellStyle name="Buena" xfId="426"/>
    <cellStyle name="Calc Currency (0)" xfId="427"/>
    <cellStyle name="Calc Currency (0) 2" xfId="428"/>
    <cellStyle name="Calculation 2" xfId="429"/>
    <cellStyle name="Calculation 2 2" xfId="430"/>
    <cellStyle name="Calculation 2 2 2" xfId="431"/>
    <cellStyle name="Calculation 3" xfId="432"/>
    <cellStyle name="Calculation 4" xfId="433"/>
    <cellStyle name="Calculation 5" xfId="434"/>
    <cellStyle name="Cálculo" xfId="435"/>
    <cellStyle name="Cambiar to&amp;do" xfId="436"/>
    <cellStyle name="Čárka 2" xfId="437"/>
    <cellStyle name="Čárka 2 2" xfId="438"/>
    <cellStyle name="Čárka 3" xfId="439"/>
    <cellStyle name="Čárka 3 2" xfId="440"/>
    <cellStyle name="category" xfId="441"/>
    <cellStyle name="Celda de comprobación" xfId="442"/>
    <cellStyle name="Celda vinculada" xfId="443"/>
    <cellStyle name="Check Cell 2" xfId="444"/>
    <cellStyle name="Check Cell 2 2" xfId="445"/>
    <cellStyle name="Check Cell 2 2 2" xfId="446"/>
    <cellStyle name="Check Cell 3" xfId="447"/>
    <cellStyle name="Check Cell 4" xfId="448"/>
    <cellStyle name="Check Cell 5" xfId="449"/>
    <cellStyle name="ColLevel_" xfId="450"/>
    <cellStyle name="Comma  - Style1" xfId="451"/>
    <cellStyle name="Comma  - Style2" xfId="452"/>
    <cellStyle name="Comma  - Style3" xfId="453"/>
    <cellStyle name="Comma  - Style4" xfId="454"/>
    <cellStyle name="Comma  - Style5" xfId="455"/>
    <cellStyle name="Comma  - Style6" xfId="456"/>
    <cellStyle name="Comma  - Style7" xfId="457"/>
    <cellStyle name="Comma  - Style8" xfId="458"/>
    <cellStyle name="Comma [0] 2" xfId="459"/>
    <cellStyle name="Comma [0] 2 2" xfId="460"/>
    <cellStyle name="Comma [1]" xfId="461"/>
    <cellStyle name="Comma 10" xfId="462"/>
    <cellStyle name="Comma 10 10" xfId="463"/>
    <cellStyle name="Comma 10 2" xfId="464"/>
    <cellStyle name="Comma 10 2 2" xfId="465"/>
    <cellStyle name="Comma 10 3" xfId="466"/>
    <cellStyle name="Comma 10 3 2" xfId="467"/>
    <cellStyle name="Comma 11" xfId="468"/>
    <cellStyle name="Comma 11 2" xfId="469"/>
    <cellStyle name="Comma 11 3" xfId="470"/>
    <cellStyle name="Comma 11 3 2" xfId="471"/>
    <cellStyle name="Comma 12" xfId="472"/>
    <cellStyle name="Comma 12 2" xfId="473"/>
    <cellStyle name="Comma 12 3" xfId="474"/>
    <cellStyle name="Comma 13" xfId="475"/>
    <cellStyle name="Comma 13 2" xfId="476"/>
    <cellStyle name="Comma 13 2 2" xfId="477"/>
    <cellStyle name="Comma 13 3" xfId="478"/>
    <cellStyle name="Comma 13 3 2" xfId="479"/>
    <cellStyle name="Comma 13 4" xfId="480"/>
    <cellStyle name="Comma 13 5" xfId="481"/>
    <cellStyle name="Comma 13 6" xfId="482"/>
    <cellStyle name="Comma 14" xfId="483"/>
    <cellStyle name="Comma 14 2" xfId="484"/>
    <cellStyle name="Comma 14 2 2" xfId="485"/>
    <cellStyle name="Comma 14 3" xfId="486"/>
    <cellStyle name="Comma 14 4" xfId="487"/>
    <cellStyle name="Comma 15" xfId="488"/>
    <cellStyle name="Comma 15 2" xfId="489"/>
    <cellStyle name="Comma 15 3" xfId="490"/>
    <cellStyle name="Comma 16" xfId="491"/>
    <cellStyle name="Comma 16 2" xfId="492"/>
    <cellStyle name="Comma 16 2 2" xfId="493"/>
    <cellStyle name="Comma 16 3" xfId="494"/>
    <cellStyle name="Comma 16 4" xfId="495"/>
    <cellStyle name="Comma 17" xfId="496"/>
    <cellStyle name="Comma 17 2" xfId="497"/>
    <cellStyle name="Comma 17 3" xfId="498"/>
    <cellStyle name="Comma 17 4" xfId="499"/>
    <cellStyle name="Comma 18" xfId="500"/>
    <cellStyle name="Comma 18 2" xfId="501"/>
    <cellStyle name="Comma 18 3" xfId="502"/>
    <cellStyle name="Comma 19" xfId="503"/>
    <cellStyle name="Comma 19 2" xfId="504"/>
    <cellStyle name="Comma 19 3" xfId="505"/>
    <cellStyle name="Comma 2 10" xfId="506"/>
    <cellStyle name="Comma 2 10 2" xfId="507"/>
    <cellStyle name="Comma 2 10 3" xfId="508"/>
    <cellStyle name="Comma 2 11" xfId="509"/>
    <cellStyle name="Comma 2 12" xfId="510"/>
    <cellStyle name="Comma 2 13" xfId="511"/>
    <cellStyle name="Comma 2 2 5" xfId="512"/>
    <cellStyle name="Comma 2 2 2" xfId="513"/>
    <cellStyle name="Comma 2 2 2 2" xfId="514"/>
    <cellStyle name="Comma 2 2 2 2 2" xfId="515"/>
    <cellStyle name="Comma 2 2 2 3" xfId="516"/>
    <cellStyle name="Comma 2 2 2 3 2" xfId="517"/>
    <cellStyle name="Comma 2 2 3" xfId="518"/>
    <cellStyle name="Comma 2 2 3 2" xfId="519"/>
    <cellStyle name="Comma 2 2 3 3" xfId="520"/>
    <cellStyle name="Comma 2 2 4" xfId="521"/>
    <cellStyle name="Comma 2 2 4 2" xfId="522"/>
    <cellStyle name="Comma 2 2_Details Dublin RID" xfId="523"/>
    <cellStyle name="Comma 2 3" xfId="524"/>
    <cellStyle name="Comma 2 3 2" xfId="525"/>
    <cellStyle name="Comma 2 3 2 2" xfId="526"/>
    <cellStyle name="Comma 2 3 2 2 2" xfId="527"/>
    <cellStyle name="Comma 2 3 2 3" xfId="528"/>
    <cellStyle name="Comma 2 3 2 4" xfId="529"/>
    <cellStyle name="Comma 2 3 3" xfId="530"/>
    <cellStyle name="Comma 2 3 3 2" xfId="531"/>
    <cellStyle name="Comma 2 3 4" xfId="532"/>
    <cellStyle name="Comma 2 3 4 2" xfId="533"/>
    <cellStyle name="Comma 2 3 4 3" xfId="534"/>
    <cellStyle name="Comma 2 3 5" xfId="535"/>
    <cellStyle name="Comma 2 3 5 2" xfId="536"/>
    <cellStyle name="Comma 2 3 6" xfId="537"/>
    <cellStyle name="Comma 2 4" xfId="538"/>
    <cellStyle name="Comma 2 4 2" xfId="539"/>
    <cellStyle name="Comma 2 4 2 2" xfId="540"/>
    <cellStyle name="Comma 2 4 3" xfId="541"/>
    <cellStyle name="Comma 2 4 4" xfId="542"/>
    <cellStyle name="Comma 2 5" xfId="543"/>
    <cellStyle name="Comma 2 5 2" xfId="544"/>
    <cellStyle name="Comma 2 5 2 2" xfId="545"/>
    <cellStyle name="Comma 2 5 3" xfId="546"/>
    <cellStyle name="Comma 2 5 4" xfId="547"/>
    <cellStyle name="Comma 2 6" xfId="548"/>
    <cellStyle name="Comma 2 6 2" xfId="549"/>
    <cellStyle name="Comma 2 6 2 2" xfId="550"/>
    <cellStyle name="Comma 2 6 3" xfId="551"/>
    <cellStyle name="Comma 2 6 3 2" xfId="552"/>
    <cellStyle name="Comma 2 6 4" xfId="553"/>
    <cellStyle name="Comma 2 7" xfId="554"/>
    <cellStyle name="Comma 2 7 2" xfId="555"/>
    <cellStyle name="Comma 2 7 3" xfId="556"/>
    <cellStyle name="Comma 2 8" xfId="557"/>
    <cellStyle name="Comma 2 8 2" xfId="558"/>
    <cellStyle name="Comma 2 8 3" xfId="559"/>
    <cellStyle name="Comma 2 9" xfId="560"/>
    <cellStyle name="Comma 2 9 2" xfId="561"/>
    <cellStyle name="Comma 2 9 3" xfId="562"/>
    <cellStyle name="Comma 2_01" xfId="563"/>
    <cellStyle name="Comma 20" xfId="564"/>
    <cellStyle name="Comma 20 2" xfId="565"/>
    <cellStyle name="Comma 20 3" xfId="566"/>
    <cellStyle name="Comma 21" xfId="567"/>
    <cellStyle name="Comma 21 2" xfId="568"/>
    <cellStyle name="Comma 21 3" xfId="569"/>
    <cellStyle name="Comma 22" xfId="570"/>
    <cellStyle name="Comma 22 2" xfId="571"/>
    <cellStyle name="Comma 22 3" xfId="572"/>
    <cellStyle name="Comma 23" xfId="573"/>
    <cellStyle name="Comma 23 2" xfId="574"/>
    <cellStyle name="Comma 24" xfId="575"/>
    <cellStyle name="Comma 24 2" xfId="576"/>
    <cellStyle name="Comma 24 3" xfId="577"/>
    <cellStyle name="Comma 25" xfId="578"/>
    <cellStyle name="Comma 25 2" xfId="579"/>
    <cellStyle name="Comma 25 3" xfId="580"/>
    <cellStyle name="Comma 26" xfId="581"/>
    <cellStyle name="Comma 26 2" xfId="582"/>
    <cellStyle name="Comma 26 3" xfId="583"/>
    <cellStyle name="Comma 27" xfId="584"/>
    <cellStyle name="Comma 27 2" xfId="585"/>
    <cellStyle name="Comma 27 3" xfId="586"/>
    <cellStyle name="Comma 28" xfId="587"/>
    <cellStyle name="Comma 28 2" xfId="588"/>
    <cellStyle name="Comma 28 3" xfId="589"/>
    <cellStyle name="Comma 29" xfId="590"/>
    <cellStyle name="Comma 29 2" xfId="591"/>
    <cellStyle name="Comma 29 3" xfId="592"/>
    <cellStyle name="Comma 3 2 2" xfId="593"/>
    <cellStyle name="Comma 3 2 2 2" xfId="594"/>
    <cellStyle name="Comma 3 2 2 2 2" xfId="595"/>
    <cellStyle name="Comma 3 2 2 3" xfId="596"/>
    <cellStyle name="Comma 3 2 2 4" xfId="597"/>
    <cellStyle name="Comma 3 2 3" xfId="598"/>
    <cellStyle name="Comma 3 2 3 2" xfId="599"/>
    <cellStyle name="Comma 3 2 4" xfId="600"/>
    <cellStyle name="Comma 3 2 4 2" xfId="601"/>
    <cellStyle name="Comma 3 2 4 3" xfId="602"/>
    <cellStyle name="Comma 3 2 5" xfId="603"/>
    <cellStyle name="Comma 3 3" xfId="604"/>
    <cellStyle name="Comma 3 3 2 2 2" xfId="605"/>
    <cellStyle name="Comma 3 3 3" xfId="606"/>
    <cellStyle name="Comma 3 3 3 2" xfId="607"/>
    <cellStyle name="Comma 3 3 4" xfId="608"/>
    <cellStyle name="Comma 3 4" xfId="609"/>
    <cellStyle name="Comma 3 4 2" xfId="610"/>
    <cellStyle name="Comma 3 4 3" xfId="611"/>
    <cellStyle name="Comma 3 5" xfId="612"/>
    <cellStyle name="Comma 3 5 2" xfId="613"/>
    <cellStyle name="Comma 3 5 3" xfId="614"/>
    <cellStyle name="Comma 3 6" xfId="615"/>
    <cellStyle name="Comma 3 6 2" xfId="616"/>
    <cellStyle name="Comma 3 7" xfId="617"/>
    <cellStyle name="Comma 30" xfId="618"/>
    <cellStyle name="Comma 30 2" xfId="619"/>
    <cellStyle name="Comma 30 3" xfId="620"/>
    <cellStyle name="Comma 31" xfId="621"/>
    <cellStyle name="Comma 31 2" xfId="622"/>
    <cellStyle name="Comma 31 3" xfId="623"/>
    <cellStyle name="Comma 32" xfId="624"/>
    <cellStyle name="Comma 32 2" xfId="625"/>
    <cellStyle name="Comma 32 3" xfId="626"/>
    <cellStyle name="Comma 33" xfId="627"/>
    <cellStyle name="Comma 33 2" xfId="628"/>
    <cellStyle name="Comma 33 3" xfId="629"/>
    <cellStyle name="Comma 34" xfId="630"/>
    <cellStyle name="Comma 35" xfId="631"/>
    <cellStyle name="Comma 35 2" xfId="632"/>
    <cellStyle name="Comma 36" xfId="633"/>
    <cellStyle name="Comma 36 2" xfId="634"/>
    <cellStyle name="Comma 37" xfId="635"/>
    <cellStyle name="Comma 37 2" xfId="636"/>
    <cellStyle name="Comma 38" xfId="637"/>
    <cellStyle name="Comma 38 2" xfId="638"/>
    <cellStyle name="Comma 39" xfId="639"/>
    <cellStyle name="Comma 39 2" xfId="640"/>
    <cellStyle name="Comma 4 9" xfId="641"/>
    <cellStyle name="Comma 4 2 5" xfId="642"/>
    <cellStyle name="Comma 4 2 2" xfId="643"/>
    <cellStyle name="Comma 4 2 2 2" xfId="644"/>
    <cellStyle name="Comma 4 2 3" xfId="645"/>
    <cellStyle name="Comma 4 2 3 2" xfId="646"/>
    <cellStyle name="Comma 4 2 4" xfId="647"/>
    <cellStyle name="Comma 4 3" xfId="648"/>
    <cellStyle name="Comma 4 3 2" xfId="649"/>
    <cellStyle name="Comma 4 4" xfId="650"/>
    <cellStyle name="Comma 4 4 2" xfId="651"/>
    <cellStyle name="Comma 4 5" xfId="652"/>
    <cellStyle name="Comma 4 5 2" xfId="653"/>
    <cellStyle name="Comma 4 5 3" xfId="654"/>
    <cellStyle name="Comma 4 6" xfId="655"/>
    <cellStyle name="Comma 4 6 2" xfId="656"/>
    <cellStyle name="Comma 4 7" xfId="657"/>
    <cellStyle name="Comma 40" xfId="658"/>
    <cellStyle name="Comma 40 2" xfId="659"/>
    <cellStyle name="Comma 41" xfId="660"/>
    <cellStyle name="Comma 41 2" xfId="661"/>
    <cellStyle name="Comma 42" xfId="662"/>
    <cellStyle name="Comma 42 2" xfId="663"/>
    <cellStyle name="Comma 43" xfId="664"/>
    <cellStyle name="Comma 43 2" xfId="665"/>
    <cellStyle name="Comma 44" xfId="666"/>
    <cellStyle name="Comma 45" xfId="667"/>
    <cellStyle name="Comma 46" xfId="668"/>
    <cellStyle name="Comma 47" xfId="669"/>
    <cellStyle name="Comma 48" xfId="670"/>
    <cellStyle name="Comma 49" xfId="671"/>
    <cellStyle name="Comma 5 8" xfId="672"/>
    <cellStyle name="Comma 5 2" xfId="673"/>
    <cellStyle name="Comma 5 2 2" xfId="674"/>
    <cellStyle name="Comma 5 2 2 2" xfId="675"/>
    <cellStyle name="Comma 5 2 3" xfId="676"/>
    <cellStyle name="Comma 5 2 4" xfId="677"/>
    <cellStyle name="Comma 5 3" xfId="678"/>
    <cellStyle name="Comma 5 3 2" xfId="679"/>
    <cellStyle name="Comma 5 3 3" xfId="680"/>
    <cellStyle name="Comma 5 4" xfId="681"/>
    <cellStyle name="Comma 5 4 2" xfId="682"/>
    <cellStyle name="Comma 5 5" xfId="683"/>
    <cellStyle name="Comma 5 5 2" xfId="684"/>
    <cellStyle name="Comma 5 5 3" xfId="685"/>
    <cellStyle name="Comma 5 6" xfId="686"/>
    <cellStyle name="Comma 5 6 2" xfId="687"/>
    <cellStyle name="Comma 5 7" xfId="688"/>
    <cellStyle name="Comma 50" xfId="689"/>
    <cellStyle name="Comma 51" xfId="690"/>
    <cellStyle name="Comma 52" xfId="691"/>
    <cellStyle name="Comma 53" xfId="692"/>
    <cellStyle name="Comma 54" xfId="693"/>
    <cellStyle name="Comma 55" xfId="694"/>
    <cellStyle name="Comma 56" xfId="695"/>
    <cellStyle name="Comma 57" xfId="696"/>
    <cellStyle name="Comma 6" xfId="697"/>
    <cellStyle name="Comma 6 2" xfId="698"/>
    <cellStyle name="Comma 6 2 2" xfId="699"/>
    <cellStyle name="Comma 6 2 3" xfId="700"/>
    <cellStyle name="Comma 6 3" xfId="701"/>
    <cellStyle name="Comma 6 4" xfId="702"/>
    <cellStyle name="Comma 62" xfId="703"/>
    <cellStyle name="Comma 7" xfId="704"/>
    <cellStyle name="Comma 7 2" xfId="705"/>
    <cellStyle name="Comma 7 2 2" xfId="706"/>
    <cellStyle name="Comma 7 2 3" xfId="707"/>
    <cellStyle name="Comma 7 3" xfId="708"/>
    <cellStyle name="Comma 7 3 2" xfId="709"/>
    <cellStyle name="Comma 7 4" xfId="710"/>
    <cellStyle name="Comma 8" xfId="711"/>
    <cellStyle name="Comma 8 2" xfId="712"/>
    <cellStyle name="Comma 8 2 2" xfId="713"/>
    <cellStyle name="Comma 8 3" xfId="714"/>
    <cellStyle name="Comma 8 3 2" xfId="715"/>
    <cellStyle name="Comma 8 4" xfId="716"/>
    <cellStyle name="Comma 8 4 2" xfId="717"/>
    <cellStyle name="Comma 9" xfId="718"/>
    <cellStyle name="Comma 9 2" xfId="719"/>
    <cellStyle name="Comma 9 3" xfId="720"/>
    <cellStyle name="Comma 9 3 2" xfId="721"/>
    <cellStyle name="Copied" xfId="722"/>
    <cellStyle name="Currency 10" xfId="723"/>
    <cellStyle name="Currency 10 2" xfId="724"/>
    <cellStyle name="Currency 12" xfId="725"/>
    <cellStyle name="Currency 12 2" xfId="726"/>
    <cellStyle name="Currency 13" xfId="727"/>
    <cellStyle name="Currency 13 2" xfId="728"/>
    <cellStyle name="Currency 14" xfId="729"/>
    <cellStyle name="Currency 14 2" xfId="730"/>
    <cellStyle name="Currency 15" xfId="731"/>
    <cellStyle name="Currency 15 2" xfId="732"/>
    <cellStyle name="Currency 16" xfId="733"/>
    <cellStyle name="Currency 16 2" xfId="734"/>
    <cellStyle name="Currency 17" xfId="735"/>
    <cellStyle name="Currency 17 2" xfId="736"/>
    <cellStyle name="Currency 19" xfId="737"/>
    <cellStyle name="Currency 19 2" xfId="738"/>
    <cellStyle name="Currency 2 2" xfId="739"/>
    <cellStyle name="Currency 2 2 2" xfId="740"/>
    <cellStyle name="Currency 2 2 3" xfId="741"/>
    <cellStyle name="Currency 2 3" xfId="742"/>
    <cellStyle name="Currency 2 3 2" xfId="743"/>
    <cellStyle name="Currency 2 4" xfId="744"/>
    <cellStyle name="Currency 2 4 2" xfId="745"/>
    <cellStyle name="Currency 2 5" xfId="746"/>
    <cellStyle name="Currency 3" xfId="747"/>
    <cellStyle name="Currency 3 2" xfId="748"/>
    <cellStyle name="Currency 3 2 2" xfId="749"/>
    <cellStyle name="Currency 3 3" xfId="750"/>
    <cellStyle name="Currency 3 3 2" xfId="751"/>
    <cellStyle name="Currency 3 4" xfId="752"/>
    <cellStyle name="Currency 3 4 2" xfId="753"/>
    <cellStyle name="Currency 3 5" xfId="754"/>
    <cellStyle name="Currency 3 5 2" xfId="755"/>
    <cellStyle name="Currency 3 6" xfId="756"/>
    <cellStyle name="Currency 3 6 2" xfId="757"/>
    <cellStyle name="Currency 3 7" xfId="758"/>
    <cellStyle name="Currency 3 7 2" xfId="759"/>
    <cellStyle name="Currency 3 8" xfId="760"/>
    <cellStyle name="Currency 3_Corrections" xfId="761"/>
    <cellStyle name="Currency 4" xfId="762"/>
    <cellStyle name="Currency 4 2" xfId="763"/>
    <cellStyle name="Currency 7" xfId="764"/>
    <cellStyle name="Currency 7 2" xfId="765"/>
    <cellStyle name="Currency 7 2 2" xfId="766"/>
    <cellStyle name="Currency 7 3" xfId="767"/>
    <cellStyle name="Currency 7 3 2" xfId="768"/>
    <cellStyle name="Currency 7 4" xfId="769"/>
    <cellStyle name="Currency 7 4 2" xfId="770"/>
    <cellStyle name="Currency 7 5" xfId="771"/>
    <cellStyle name="Currency 7 5 2" xfId="772"/>
    <cellStyle name="Currency 7 6" xfId="773"/>
    <cellStyle name="Currency 7 6 2" xfId="774"/>
    <cellStyle name="Currency 7 7" xfId="775"/>
    <cellStyle name="Currency 7 7 2" xfId="776"/>
    <cellStyle name="Currency 7 8" xfId="777"/>
    <cellStyle name="Currency 8" xfId="778"/>
    <cellStyle name="Currency 8 2" xfId="779"/>
    <cellStyle name="Currency 8 2 2" xfId="780"/>
    <cellStyle name="Currency 8 3" xfId="781"/>
    <cellStyle name="Currency 8 3 2" xfId="782"/>
    <cellStyle name="Currency 8 4" xfId="783"/>
    <cellStyle name="Currency 8 4 2" xfId="784"/>
    <cellStyle name="Currency 8 5" xfId="785"/>
    <cellStyle name="Currency 8 5 2" xfId="786"/>
    <cellStyle name="Currency 8 6" xfId="787"/>
    <cellStyle name="Currency 8 6 2" xfId="788"/>
    <cellStyle name="Currency 8 7" xfId="789"/>
    <cellStyle name="Currency 8 7 2" xfId="790"/>
    <cellStyle name="Currency 8 8" xfId="791"/>
    <cellStyle name="currency-$" xfId="792"/>
    <cellStyle name="Currency1" xfId="793"/>
    <cellStyle name="Dziesiętny_Arkusz1" xfId="794"/>
    <cellStyle name="Eingabe Zahlen" xfId="795"/>
    <cellStyle name="Encabezado 4" xfId="796"/>
    <cellStyle name="Énfasis1" xfId="797"/>
    <cellStyle name="Énfasis2" xfId="798"/>
    <cellStyle name="Énfasis3" xfId="799"/>
    <cellStyle name="Énfasis4" xfId="800"/>
    <cellStyle name="Énfasis5" xfId="801"/>
    <cellStyle name="Énfasis6" xfId="802"/>
    <cellStyle name="Entered" xfId="803"/>
    <cellStyle name="Entrada" xfId="804"/>
    <cellStyle name="Euro" xfId="805"/>
    <cellStyle name="Euro 2" xfId="806"/>
    <cellStyle name="Euro 3" xfId="807"/>
    <cellStyle name="Explanatory Text 2" xfId="808"/>
    <cellStyle name="Explanatory Text 2 2" xfId="809"/>
    <cellStyle name="Explanatory Text 2 2 2" xfId="810"/>
    <cellStyle name="Explanatory Text 3" xfId="811"/>
    <cellStyle name="Explanatory Text 4" xfId="812"/>
    <cellStyle name="Explanatory Text 5" xfId="813"/>
    <cellStyle name="gelb" xfId="814"/>
    <cellStyle name="gelb 2" xfId="815"/>
    <cellStyle name="Good 2" xfId="816"/>
    <cellStyle name="Good 2 2" xfId="817"/>
    <cellStyle name="Good 2 2 2" xfId="818"/>
    <cellStyle name="Good 3" xfId="819"/>
    <cellStyle name="Good 4" xfId="820"/>
    <cellStyle name="Good 5" xfId="821"/>
    <cellStyle name="Grey" xfId="822"/>
    <cellStyle name="HEADER" xfId="823"/>
    <cellStyle name="Header1" xfId="824"/>
    <cellStyle name="Header1 2" xfId="825"/>
    <cellStyle name="Header2" xfId="826"/>
    <cellStyle name="Header2 2" xfId="827"/>
    <cellStyle name="Heading 1 2" xfId="828"/>
    <cellStyle name="Heading 1 2 2" xfId="829"/>
    <cellStyle name="Heading 1 3" xfId="830"/>
    <cellStyle name="Heading 1 4" xfId="831"/>
    <cellStyle name="Heading 2 2" xfId="832"/>
    <cellStyle name="Heading 2 2 2" xfId="833"/>
    <cellStyle name="Heading 2 3" xfId="834"/>
    <cellStyle name="Heading 2 4" xfId="835"/>
    <cellStyle name="Heading 3 2" xfId="836"/>
    <cellStyle name="Heading 3 2 2" xfId="837"/>
    <cellStyle name="Heading 3 3" xfId="838"/>
    <cellStyle name="Heading 3 4" xfId="839"/>
    <cellStyle name="Heading 4 2" xfId="840"/>
    <cellStyle name="Heading 4 2 2" xfId="841"/>
    <cellStyle name="Heading 4 3" xfId="842"/>
    <cellStyle name="Heading 4 4" xfId="843"/>
    <cellStyle name="hellblau" xfId="844"/>
    <cellStyle name="hellblau 2" xfId="845"/>
    <cellStyle name="hellgrau" xfId="846"/>
    <cellStyle name="hellgrau 2" xfId="847"/>
    <cellStyle name="Hyperlink 2" xfId="848"/>
    <cellStyle name="Hyperlink 3" xfId="849"/>
    <cellStyle name="Hyperlink 4" xfId="850"/>
    <cellStyle name="Hypertextový odkaz 2" xfId="851"/>
    <cellStyle name="Incorrecto" xfId="852"/>
    <cellStyle name="Input [yellow]" xfId="853"/>
    <cellStyle name="Input 10" xfId="854"/>
    <cellStyle name="Input 11" xfId="855"/>
    <cellStyle name="Input 2" xfId="856"/>
    <cellStyle name="Input 2 2" xfId="857"/>
    <cellStyle name="Input 2 2 2" xfId="858"/>
    <cellStyle name="Input 3" xfId="859"/>
    <cellStyle name="Input 4" xfId="860"/>
    <cellStyle name="Input 5" xfId="861"/>
    <cellStyle name="Input 6" xfId="862"/>
    <cellStyle name="Input 7" xfId="863"/>
    <cellStyle name="Input 8" xfId="864"/>
    <cellStyle name="Input 9" xfId="865"/>
    <cellStyle name="Inputs" xfId="866"/>
    <cellStyle name="Inputs%" xfId="867"/>
    <cellStyle name="Lines" xfId="868"/>
    <cellStyle name="Lines 2" xfId="869"/>
    <cellStyle name="Linked Cell 2" xfId="870"/>
    <cellStyle name="Linked Cell 2 2" xfId="871"/>
    <cellStyle name="Linked Cell 2 2 2" xfId="872"/>
    <cellStyle name="Linked Cell 3" xfId="873"/>
    <cellStyle name="Linked Cell 4" xfId="874"/>
    <cellStyle name="Linked Cell 5" xfId="875"/>
    <cellStyle name="Millares 2" xfId="876"/>
    <cellStyle name="Millares 2 2" xfId="877"/>
    <cellStyle name="Millares 2 3" xfId="878"/>
    <cellStyle name="Millares_~4168787" xfId="879"/>
    <cellStyle name="Milliers [0]_!!!GO" xfId="880"/>
    <cellStyle name="Milliers_!!!GO" xfId="881"/>
    <cellStyle name="Model" xfId="882"/>
    <cellStyle name="Monétaire [0]_!!!GO" xfId="883"/>
    <cellStyle name="Monétaire_!!!GO" xfId="884"/>
    <cellStyle name="Neutral 2" xfId="885"/>
    <cellStyle name="Neutral 2 2" xfId="886"/>
    <cellStyle name="Neutral 3" xfId="887"/>
    <cellStyle name="Neutral 3 2" xfId="888"/>
    <cellStyle name="Neutral 4" xfId="889"/>
    <cellStyle name="Neutral 5" xfId="890"/>
    <cellStyle name="no dec" xfId="891"/>
    <cellStyle name="no dec 2" xfId="892"/>
    <cellStyle name="no dec 2 2" xfId="893"/>
    <cellStyle name="Normal - Style1" xfId="894"/>
    <cellStyle name="Normal - Style1 2" xfId="895"/>
    <cellStyle name="Normal - Style1 2 2" xfId="896"/>
    <cellStyle name="Normal - Style1 3" xfId="897"/>
    <cellStyle name="Normal - Style1 3 2" xfId="898"/>
    <cellStyle name="Normal - Style1 4" xfId="899"/>
    <cellStyle name="Normal 10" xfId="900"/>
    <cellStyle name="Normal 10 2" xfId="901"/>
    <cellStyle name="Normal 10 2 2" xfId="902"/>
    <cellStyle name="Normal 10 2 3" xfId="903"/>
    <cellStyle name="Normal 10 2 4" xfId="904"/>
    <cellStyle name="Normal 10 3" xfId="905"/>
    <cellStyle name="Normal 10 3 2" xfId="906"/>
    <cellStyle name="Normal 10 4" xfId="907"/>
    <cellStyle name="Normal 10 4 2" xfId="908"/>
    <cellStyle name="Normal 100" xfId="909"/>
    <cellStyle name="Normal 100 2" xfId="910"/>
    <cellStyle name="Normal 101" xfId="911"/>
    <cellStyle name="Normal 101 2" xfId="912"/>
    <cellStyle name="Normal 102" xfId="913"/>
    <cellStyle name="Normal 102 2" xfId="914"/>
    <cellStyle name="Normal 103" xfId="915"/>
    <cellStyle name="Normal 103 2" xfId="916"/>
    <cellStyle name="Normal 104" xfId="917"/>
    <cellStyle name="Normal 104 2" xfId="918"/>
    <cellStyle name="Normal 105" xfId="919"/>
    <cellStyle name="Normal 105 2" xfId="920"/>
    <cellStyle name="Normal 106" xfId="921"/>
    <cellStyle name="Normal 106 2" xfId="922"/>
    <cellStyle name="Normal 107" xfId="923"/>
    <cellStyle name="Normal 108" xfId="924"/>
    <cellStyle name="Normal 109" xfId="925"/>
    <cellStyle name="Normal 11" xfId="926"/>
    <cellStyle name="Normal 11 2" xfId="927"/>
    <cellStyle name="Normal 11 2 2" xfId="928"/>
    <cellStyle name="Normal 11 3" xfId="929"/>
    <cellStyle name="Normal 11 3 2" xfId="930"/>
    <cellStyle name="Normal 11 4" xfId="931"/>
    <cellStyle name="Normal 11 4 2" xfId="932"/>
    <cellStyle name="Normal 110" xfId="933"/>
    <cellStyle name="Normal 111" xfId="934"/>
    <cellStyle name="Normal 112" xfId="935"/>
    <cellStyle name="Normal 113" xfId="936"/>
    <cellStyle name="Normal 114" xfId="937"/>
    <cellStyle name="Normal 115" xfId="938"/>
    <cellStyle name="Normal 116" xfId="939"/>
    <cellStyle name="Normal 117" xfId="940"/>
    <cellStyle name="Normal 118" xfId="941"/>
    <cellStyle name="Normal 119" xfId="942"/>
    <cellStyle name="Normal 12" xfId="943"/>
    <cellStyle name="Normal 12 2" xfId="944"/>
    <cellStyle name="Normal 12 2 2" xfId="945"/>
    <cellStyle name="Normal 12 3" xfId="946"/>
    <cellStyle name="Normal 12 3 2" xfId="947"/>
    <cellStyle name="Normal 12 4" xfId="948"/>
    <cellStyle name="Normal 12 4 2" xfId="949"/>
    <cellStyle name="Normal 120" xfId="950"/>
    <cellStyle name="Normal 121" xfId="951"/>
    <cellStyle name="Normal 124" xfId="952"/>
    <cellStyle name="Normal 13" xfId="953"/>
    <cellStyle name="Normal 13 2" xfId="954"/>
    <cellStyle name="Normal 13 2 2" xfId="955"/>
    <cellStyle name="Normal 13 3" xfId="956"/>
    <cellStyle name="Normal 13 3 2" xfId="957"/>
    <cellStyle name="Normal 13 3 3" xfId="958"/>
    <cellStyle name="Normal 13 4" xfId="959"/>
    <cellStyle name="Normal 13 5" xfId="960"/>
    <cellStyle name="Normal 13 5 2" xfId="961"/>
    <cellStyle name="Normal 14" xfId="962"/>
    <cellStyle name="Normal 14 2" xfId="963"/>
    <cellStyle name="Normal 14 2 2" xfId="964"/>
    <cellStyle name="Normal 14 3" xfId="965"/>
    <cellStyle name="Normal 14 4" xfId="966"/>
    <cellStyle name="Normal 14 4 2" xfId="967"/>
    <cellStyle name="Normal 15" xfId="968"/>
    <cellStyle name="Normal 15 2" xfId="969"/>
    <cellStyle name="Normal 15 2 2" xfId="970"/>
    <cellStyle name="Normal 15 3" xfId="971"/>
    <cellStyle name="Normal 15 3 2" xfId="972"/>
    <cellStyle name="Normal 15 3 3" xfId="973"/>
    <cellStyle name="Normal 15 4" xfId="974"/>
    <cellStyle name="Normal 15 5" xfId="975"/>
    <cellStyle name="Normal 16" xfId="976"/>
    <cellStyle name="Normal 16 2" xfId="977"/>
    <cellStyle name="Normal 16 2 2" xfId="978"/>
    <cellStyle name="Normal 16 2 3" xfId="979"/>
    <cellStyle name="Normal 16 3" xfId="980"/>
    <cellStyle name="Normal 16 3 2" xfId="981"/>
    <cellStyle name="Normal 16 3 3" xfId="982"/>
    <cellStyle name="Normal 16 4" xfId="983"/>
    <cellStyle name="Normal 16 5" xfId="984"/>
    <cellStyle name="Normal 17" xfId="985"/>
    <cellStyle name="Normal 17 2" xfId="986"/>
    <cellStyle name="Normal 17 2 2" xfId="987"/>
    <cellStyle name="Normal 17 2 2 2" xfId="988"/>
    <cellStyle name="Normal 17 2 3" xfId="989"/>
    <cellStyle name="Normal 17 2 4" xfId="990"/>
    <cellStyle name="Normal 17 3" xfId="991"/>
    <cellStyle name="Normal 17 3 2" xfId="992"/>
    <cellStyle name="Normal 17 3 3" xfId="993"/>
    <cellStyle name="Normal 17 4" xfId="994"/>
    <cellStyle name="Normal 17 5" xfId="995"/>
    <cellStyle name="Normal 17 6" xfId="996"/>
    <cellStyle name="Normal 18" xfId="997"/>
    <cellStyle name="Normal 18 2" xfId="998"/>
    <cellStyle name="Normal 18 2 2" xfId="999"/>
    <cellStyle name="Normal 18 3" xfId="1000"/>
    <cellStyle name="Normal 18 3 2" xfId="1001"/>
    <cellStyle name="Normal 18 4" xfId="1002"/>
    <cellStyle name="Normal 18 5" xfId="1003"/>
    <cellStyle name="Normal 18 6" xfId="1004"/>
    <cellStyle name="Normal 19" xfId="1005"/>
    <cellStyle name="Normal 19 2" xfId="1006"/>
    <cellStyle name="Normal 19 2 2" xfId="1007"/>
    <cellStyle name="Normal 19 2 2 2" xfId="1008"/>
    <cellStyle name="Normal 19 2 3" xfId="1009"/>
    <cellStyle name="Normal 19 2 4" xfId="1010"/>
    <cellStyle name="Normal 19 3" xfId="1011"/>
    <cellStyle name="Normal 19 3 2" xfId="1012"/>
    <cellStyle name="Normal 19 4" xfId="1013"/>
    <cellStyle name="Normal 19 5" xfId="1014"/>
    <cellStyle name="Normal 19 6" xfId="1015"/>
    <cellStyle name="Normal 2 10" xfId="1016"/>
    <cellStyle name="Normal 2 10 2" xfId="1017"/>
    <cellStyle name="Normal 2 11" xfId="1018"/>
    <cellStyle name="Normal 2 12" xfId="1019"/>
    <cellStyle name="Normal 2 13" xfId="1020"/>
    <cellStyle name="Normal 2 13 2" xfId="1021"/>
    <cellStyle name="Normal 2 13 3" xfId="1022"/>
    <cellStyle name="Normal 2 14" xfId="1023"/>
    <cellStyle name="Normal 2 15" xfId="1024"/>
    <cellStyle name="Normal 2 2 2" xfId="1025"/>
    <cellStyle name="Normal 2 2 2 2" xfId="1026"/>
    <cellStyle name="Normal 2 2 2 2 3" xfId="1027"/>
    <cellStyle name="Normal 2 2 2 3" xfId="1028"/>
    <cellStyle name="Normal 2 2 2_Sheet9" xfId="1029"/>
    <cellStyle name="Normal 2 2 3" xfId="1030"/>
    <cellStyle name="Normal 2 2 3 2" xfId="1031"/>
    <cellStyle name="Normal 2 2 4" xfId="1032"/>
    <cellStyle name="Normal 2 2 4 2" xfId="1033"/>
    <cellStyle name="Normal 2 2 5" xfId="1034"/>
    <cellStyle name="Normal 2 2 5 2" xfId="1035"/>
    <cellStyle name="Normal 2 2 6" xfId="1036"/>
    <cellStyle name="Normal 2 2 7" xfId="1037"/>
    <cellStyle name="Normal 2 2 8" xfId="1038"/>
    <cellStyle name="Normal 2 2 9" xfId="1039"/>
    <cellStyle name="Normal 2 2_01 ledger" xfId="1040"/>
    <cellStyle name="Normal 2 3 2" xfId="1041"/>
    <cellStyle name="Normal 2 3 2 2" xfId="1042"/>
    <cellStyle name="Normal 2 3 2 2 2" xfId="1043"/>
    <cellStyle name="Normal 2 3 2 3" xfId="1044"/>
    <cellStyle name="Normal 2 3 3" xfId="1045"/>
    <cellStyle name="Normal 2 3 3 2" xfId="1046"/>
    <cellStyle name="Normal 2 3 4" xfId="1047"/>
    <cellStyle name="Normal 2 3 4 2" xfId="1048"/>
    <cellStyle name="Normal 2 35" xfId="1049"/>
    <cellStyle name="Normal 2 4" xfId="1050"/>
    <cellStyle name="Normal 2 4 2" xfId="1051"/>
    <cellStyle name="Normal 2 4 3" xfId="1052"/>
    <cellStyle name="Normal 2 4 3 2" xfId="1053"/>
    <cellStyle name="Normal 2 5" xfId="1054"/>
    <cellStyle name="Normal 2 5 2" xfId="1055"/>
    <cellStyle name="Normal 2 5 3" xfId="1056"/>
    <cellStyle name="Normal 2 5 3 2" xfId="1057"/>
    <cellStyle name="Normal 2 6" xfId="1058"/>
    <cellStyle name="Normal 2 6 2" xfId="1059"/>
    <cellStyle name="Normal 2 7" xfId="1060"/>
    <cellStyle name="Normal 2 7 2" xfId="1061"/>
    <cellStyle name="Normal 2 8" xfId="1062"/>
    <cellStyle name="Normal 2 8 2" xfId="1063"/>
    <cellStyle name="Normal 2 9" xfId="1064"/>
    <cellStyle name="Normal 2 9 2" xfId="1065"/>
    <cellStyle name="Normal 2_01" xfId="1066"/>
    <cellStyle name="Normal 20" xfId="1067"/>
    <cellStyle name="Normal 20 2" xfId="1068"/>
    <cellStyle name="Normal 20 2 2" xfId="1069"/>
    <cellStyle name="Normal 20 3" xfId="1070"/>
    <cellStyle name="Normal 20 4" xfId="1071"/>
    <cellStyle name="Normal 21" xfId="1072"/>
    <cellStyle name="Normal 21 2" xfId="1073"/>
    <cellStyle name="Normal 21 2 2" xfId="1074"/>
    <cellStyle name="Normal 21 3" xfId="1075"/>
    <cellStyle name="Normal 21 4" xfId="1076"/>
    <cellStyle name="Normal 22" xfId="1077"/>
    <cellStyle name="Normal 22 2" xfId="1078"/>
    <cellStyle name="Normal 22 2 2" xfId="1079"/>
    <cellStyle name="Normal 22 3" xfId="1080"/>
    <cellStyle name="Normal 22 4" xfId="1081"/>
    <cellStyle name="Normal 23" xfId="1082"/>
    <cellStyle name="Normal 23 2" xfId="1083"/>
    <cellStyle name="Normal 23 2 2" xfId="1084"/>
    <cellStyle name="Normal 23 3" xfId="1085"/>
    <cellStyle name="Normal 23 3 2" xfId="1086"/>
    <cellStyle name="Normal 23 4" xfId="1087"/>
    <cellStyle name="Normal 24" xfId="1088"/>
    <cellStyle name="Normal 24 2" xfId="1089"/>
    <cellStyle name="Normal 24 2 2" xfId="1090"/>
    <cellStyle name="Normal 24 3" xfId="1091"/>
    <cellStyle name="Normal 24 3 2" xfId="1092"/>
    <cellStyle name="Normal 24 3 3" xfId="1093"/>
    <cellStyle name="Normal 24 4" xfId="1094"/>
    <cellStyle name="Normal 24 4 2" xfId="1095"/>
    <cellStyle name="Normal 24 5" xfId="1096"/>
    <cellStyle name="Normal 25" xfId="1097"/>
    <cellStyle name="Normal 25 2" xfId="1098"/>
    <cellStyle name="Normal 25 2 2" xfId="1099"/>
    <cellStyle name="Normal 25 3" xfId="1100"/>
    <cellStyle name="Normal 26" xfId="1101"/>
    <cellStyle name="Normal 26 2" xfId="1102"/>
    <cellStyle name="Normal 26 2 2" xfId="1103"/>
    <cellStyle name="Normal 26 3" xfId="1104"/>
    <cellStyle name="Normal 26 4" xfId="1105"/>
    <cellStyle name="Normal 26 4 2" xfId="1106"/>
    <cellStyle name="Normal 27" xfId="1107"/>
    <cellStyle name="Normal 27 2" xfId="1108"/>
    <cellStyle name="Normal 27 2 2" xfId="1109"/>
    <cellStyle name="Normal 27 3" xfId="1110"/>
    <cellStyle name="Normal 27 3 2" xfId="1111"/>
    <cellStyle name="Normal 27 4" xfId="1112"/>
    <cellStyle name="Normal 28" xfId="1113"/>
    <cellStyle name="Normal 28 2" xfId="1114"/>
    <cellStyle name="Normal 28 2 2" xfId="1115"/>
    <cellStyle name="Normal 28 3" xfId="1116"/>
    <cellStyle name="Normal 28 3 2" xfId="1117"/>
    <cellStyle name="Normal 28 4" xfId="1118"/>
    <cellStyle name="Normal 29" xfId="1119"/>
    <cellStyle name="Normal 29 2" xfId="1120"/>
    <cellStyle name="Normal 29 2 2" xfId="1121"/>
    <cellStyle name="Normal 29 3" xfId="1122"/>
    <cellStyle name="Normal 29 4" xfId="1123"/>
    <cellStyle name="Normal 3 10" xfId="1124"/>
    <cellStyle name="Normal 3 2" xfId="1125"/>
    <cellStyle name="Normal 3 2 2" xfId="1126"/>
    <cellStyle name="Normal 3 2 2 2" xfId="1127"/>
    <cellStyle name="Normal 3 2 2 2 2" xfId="1128"/>
    <cellStyle name="Normal 3 2 2 3" xfId="1129"/>
    <cellStyle name="Normal 3 2 3" xfId="1130"/>
    <cellStyle name="Normal 3 2 3 2" xfId="1131"/>
    <cellStyle name="Normal 3 2 3 3" xfId="1132"/>
    <cellStyle name="Normal 3 2 4" xfId="1133"/>
    <cellStyle name="Normal 3 2 4 2" xfId="1134"/>
    <cellStyle name="Normal 3 2 4 3" xfId="1135"/>
    <cellStyle name="Normal 3 2 5" xfId="1136"/>
    <cellStyle name="Normal 3 2 6" xfId="1137"/>
    <cellStyle name="Normal 3 3" xfId="1138"/>
    <cellStyle name="Normal 3 3 2" xfId="1139"/>
    <cellStyle name="Normal 3 3 3" xfId="1140"/>
    <cellStyle name="Normal 3 4" xfId="1141"/>
    <cellStyle name="Normal 3 4 2" xfId="1142"/>
    <cellStyle name="Normal 3 4 3" xfId="1143"/>
    <cellStyle name="Normal 3 4 3 2" xfId="1144"/>
    <cellStyle name="Normal 3 5" xfId="1145"/>
    <cellStyle name="Normal 3 6" xfId="1146"/>
    <cellStyle name="Normal 3 6 2" xfId="1147"/>
    <cellStyle name="Normal 3 7" xfId="1148"/>
    <cellStyle name="Normal 3 8" xfId="1149"/>
    <cellStyle name="Normal 3_1" xfId="1150"/>
    <cellStyle name="Normal 30" xfId="1151"/>
    <cellStyle name="Normal 30 2" xfId="1152"/>
    <cellStyle name="Normal 30 2 2" xfId="1153"/>
    <cellStyle name="Normal 30 3" xfId="1154"/>
    <cellStyle name="Normal 30 4" xfId="1155"/>
    <cellStyle name="Normal 31" xfId="1156"/>
    <cellStyle name="Normal 31 2" xfId="1157"/>
    <cellStyle name="Normal 31 2 2" xfId="1158"/>
    <cellStyle name="Normal 31 3" xfId="1159"/>
    <cellStyle name="Normal 31 4" xfId="1160"/>
    <cellStyle name="Normal 32" xfId="1161"/>
    <cellStyle name="Normal 32 2" xfId="1162"/>
    <cellStyle name="Normal 32 2 2" xfId="1163"/>
    <cellStyle name="Normal 32 3" xfId="1164"/>
    <cellStyle name="Normal 32 3 2" xfId="1165"/>
    <cellStyle name="Normal 32 4" xfId="1166"/>
    <cellStyle name="Normal 33" xfId="1167"/>
    <cellStyle name="Normal 33 2" xfId="1168"/>
    <cellStyle name="Normal 33 2 2" xfId="1169"/>
    <cellStyle name="Normal 33 3" xfId="1170"/>
    <cellStyle name="Normal 33 3 2" xfId="1171"/>
    <cellStyle name="Normal 33 4" xfId="1172"/>
    <cellStyle name="Normal 34" xfId="1173"/>
    <cellStyle name="Normal 34 2" xfId="1174"/>
    <cellStyle name="Normal 34 2 2" xfId="1175"/>
    <cellStyle name="Normal 34 3" xfId="1176"/>
    <cellStyle name="Normal 34 3 2" xfId="1177"/>
    <cellStyle name="Normal 34 4" xfId="1178"/>
    <cellStyle name="Normal 35" xfId="1179"/>
    <cellStyle name="Normal 35 2" xfId="1180"/>
    <cellStyle name="Normal 35 2 2" xfId="1181"/>
    <cellStyle name="Normal 35 3" xfId="1182"/>
    <cellStyle name="Normal 35 3 2" xfId="1183"/>
    <cellStyle name="Normal 35 4" xfId="1184"/>
    <cellStyle name="Normal 36" xfId="1185"/>
    <cellStyle name="Normal 36 2" xfId="1186"/>
    <cellStyle name="Normal 36 2 2" xfId="1187"/>
    <cellStyle name="Normal 36 3" xfId="1188"/>
    <cellStyle name="Normal 36 3 2" xfId="1189"/>
    <cellStyle name="Normal 36 4" xfId="1190"/>
    <cellStyle name="Normal 37" xfId="1191"/>
    <cellStyle name="Normal 37 2" xfId="1192"/>
    <cellStyle name="Normal 37 2 2" xfId="1193"/>
    <cellStyle name="Normal 37 3" xfId="1194"/>
    <cellStyle name="Normal 37 3 2" xfId="1195"/>
    <cellStyle name="Normal 37 4" xfId="1196"/>
    <cellStyle name="Normal 38" xfId="1197"/>
    <cellStyle name="Normal 38 2" xfId="1198"/>
    <cellStyle name="Normal 38 2 2" xfId="1199"/>
    <cellStyle name="Normal 38 3" xfId="1200"/>
    <cellStyle name="Normal 38 3 2" xfId="1201"/>
    <cellStyle name="Normal 38 4" xfId="1202"/>
    <cellStyle name="Normal 39" xfId="1203"/>
    <cellStyle name="Normal 39 2" xfId="1204"/>
    <cellStyle name="Normal 39 2 2" xfId="1205"/>
    <cellStyle name="Normal 39 3" xfId="1206"/>
    <cellStyle name="Normal 39 3 2" xfId="1207"/>
    <cellStyle name="Normal 39 4" xfId="1208"/>
    <cellStyle name="Normal 4 2" xfId="1209"/>
    <cellStyle name="Normal 4 2 2" xfId="1210"/>
    <cellStyle name="Normal 4 3" xfId="1211"/>
    <cellStyle name="Normal 4 3 2" xfId="1212"/>
    <cellStyle name="Normal 4 4" xfId="1213"/>
    <cellStyle name="Normal 4 4 2" xfId="1214"/>
    <cellStyle name="Normal 4 5" xfId="1215"/>
    <cellStyle name="Normal 4 6" xfId="1216"/>
    <cellStyle name="Normal 4 7" xfId="1217"/>
    <cellStyle name="Normal 40" xfId="1218"/>
    <cellStyle name="Normal 40 2" xfId="1219"/>
    <cellStyle name="Normal 40 2 2" xfId="1220"/>
    <cellStyle name="Normal 40 3" xfId="1221"/>
    <cellStyle name="Normal 40 3 2" xfId="1222"/>
    <cellStyle name="Normal 40 4" xfId="1223"/>
    <cellStyle name="Normal 41" xfId="1224"/>
    <cellStyle name="Normal 41 2" xfId="1225"/>
    <cellStyle name="Normal 41 2 2" xfId="1226"/>
    <cellStyle name="Normal 41 3" xfId="1227"/>
    <cellStyle name="Normal 41 3 2" xfId="1228"/>
    <cellStyle name="Normal 41 4" xfId="1229"/>
    <cellStyle name="Normal 42" xfId="1230"/>
    <cellStyle name="Normal 42 2" xfId="1231"/>
    <cellStyle name="Normal 42 2 2" xfId="1232"/>
    <cellStyle name="Normal 42 3" xfId="1233"/>
    <cellStyle name="Normal 42 4" xfId="1234"/>
    <cellStyle name="Normal 43" xfId="1235"/>
    <cellStyle name="Normal 43 2" xfId="1236"/>
    <cellStyle name="Normal 43 2 2" xfId="1237"/>
    <cellStyle name="Normal 43 3" xfId="1238"/>
    <cellStyle name="Normal 43 4" xfId="1239"/>
    <cellStyle name="Normal 44" xfId="1240"/>
    <cellStyle name="Normal 44 2" xfId="1241"/>
    <cellStyle name="Normal 44 2 2" xfId="1242"/>
    <cellStyle name="Normal 44 3" xfId="1243"/>
    <cellStyle name="Normal 44 4" xfId="1244"/>
    <cellStyle name="Normal 45" xfId="1245"/>
    <cellStyle name="Normal 45 2" xfId="1246"/>
    <cellStyle name="Normal 45 2 2" xfId="1247"/>
    <cellStyle name="Normal 45 3" xfId="1248"/>
    <cellStyle name="Normal 45 4" xfId="1249"/>
    <cellStyle name="Normal 46" xfId="1250"/>
    <cellStyle name="Normal 46 2" xfId="1251"/>
    <cellStyle name="Normal 47" xfId="1252"/>
    <cellStyle name="Normal 47 2" xfId="1253"/>
    <cellStyle name="Normal 48" xfId="1254"/>
    <cellStyle name="Normal 48 2" xfId="1255"/>
    <cellStyle name="Normal 49" xfId="1256"/>
    <cellStyle name="Normal 49 2" xfId="1257"/>
    <cellStyle name="Normal 5" xfId="1258"/>
    <cellStyle name="Normal 5 2" xfId="1259"/>
    <cellStyle name="Normal 5 2 2" xfId="1260"/>
    <cellStyle name="Normal 5 2 2 2" xfId="1261"/>
    <cellStyle name="Normal 5 2 2 3" xfId="1262"/>
    <cellStyle name="Normal 5 2 2 3 2" xfId="1263"/>
    <cellStyle name="Normal 5 2 2 3 3" xfId="1264"/>
    <cellStyle name="Normal 5 2 2 4" xfId="1265"/>
    <cellStyle name="Normal 5 2 3" xfId="1266"/>
    <cellStyle name="Normal 5 2 3 2" xfId="1267"/>
    <cellStyle name="Normal 5 3" xfId="1268"/>
    <cellStyle name="Normal 5 3 2" xfId="1269"/>
    <cellStyle name="Normal 5 4" xfId="1270"/>
    <cellStyle name="Normal 5 5" xfId="1271"/>
    <cellStyle name="Normal 50" xfId="1272"/>
    <cellStyle name="Normal 50 2" xfId="1273"/>
    <cellStyle name="Normal 51" xfId="1274"/>
    <cellStyle name="Normal 51 2" xfId="1275"/>
    <cellStyle name="Normal 52" xfId="1276"/>
    <cellStyle name="Normal 52 2" xfId="1277"/>
    <cellStyle name="Normal 53" xfId="1278"/>
    <cellStyle name="Normal 53 2" xfId="1279"/>
    <cellStyle name="Normal 54" xfId="1280"/>
    <cellStyle name="Normal 54 2" xfId="1281"/>
    <cellStyle name="Normal 55" xfId="1282"/>
    <cellStyle name="Normal 55 2" xfId="1283"/>
    <cellStyle name="Normal 56" xfId="1284"/>
    <cellStyle name="Normal 56 2" xfId="1285"/>
    <cellStyle name="Normal 57" xfId="1286"/>
    <cellStyle name="Normal 57 2" xfId="1287"/>
    <cellStyle name="Normal 58" xfId="1288"/>
    <cellStyle name="Normal 58 2" xfId="1289"/>
    <cellStyle name="Normal 59" xfId="1290"/>
    <cellStyle name="Normal 59 2" xfId="1291"/>
    <cellStyle name="Normal 6 2" xfId="1292"/>
    <cellStyle name="Normal 6 2 2" xfId="1293"/>
    <cellStyle name="Normal 6 2 3" xfId="1294"/>
    <cellStyle name="Normal 6 3" xfId="1295"/>
    <cellStyle name="Normal 6 3 2" xfId="1296"/>
    <cellStyle name="Normal 60" xfId="1297"/>
    <cellStyle name="Normal 60 2" xfId="1298"/>
    <cellStyle name="Normal 61" xfId="1299"/>
    <cellStyle name="Normal 61 2" xfId="1300"/>
    <cellStyle name="Normal 62" xfId="1301"/>
    <cellStyle name="Normal 62 2" xfId="1302"/>
    <cellStyle name="Normal 63" xfId="1303"/>
    <cellStyle name="Normal 63 2" xfId="1304"/>
    <cellStyle name="Normal 64" xfId="1305"/>
    <cellStyle name="Normal 64 2" xfId="1306"/>
    <cellStyle name="Normal 65" xfId="1307"/>
    <cellStyle name="Normal 65 2" xfId="1308"/>
    <cellStyle name="Normal 66" xfId="1309"/>
    <cellStyle name="Normal 66 2" xfId="1310"/>
    <cellStyle name="Normal 67" xfId="1311"/>
    <cellStyle name="Normal 67 2" xfId="1312"/>
    <cellStyle name="Normal 68" xfId="1313"/>
    <cellStyle name="Normal 68 2" xfId="1314"/>
    <cellStyle name="Normal 69" xfId="1315"/>
    <cellStyle name="Normal 69 2" xfId="1316"/>
    <cellStyle name="Normal 7" xfId="1317"/>
    <cellStyle name="Normal 7 2" xfId="1318"/>
    <cellStyle name="Normal 7 2 2" xfId="1319"/>
    <cellStyle name="Normal 7 2 2 2" xfId="1320"/>
    <cellStyle name="Normal 7 2 3" xfId="1321"/>
    <cellStyle name="Normal 7 2 4" xfId="1322"/>
    <cellStyle name="Normal 7 3" xfId="1323"/>
    <cellStyle name="Normal 7 3 2" xfId="1324"/>
    <cellStyle name="Normal 7 4" xfId="1325"/>
    <cellStyle name="Normal 7 4 2" xfId="1326"/>
    <cellStyle name="Normal 70" xfId="1327"/>
    <cellStyle name="Normal 70 2" xfId="1328"/>
    <cellStyle name="Normal 71" xfId="1329"/>
    <cellStyle name="Normal 71 2" xfId="1330"/>
    <cellStyle name="Normal 72" xfId="1331"/>
    <cellStyle name="Normal 72 2" xfId="1332"/>
    <cellStyle name="Normal 73" xfId="1333"/>
    <cellStyle name="Normal 73 2" xfId="1334"/>
    <cellStyle name="Normal 74" xfId="1335"/>
    <cellStyle name="Normal 74 2" xfId="1336"/>
    <cellStyle name="Normal 75" xfId="1337"/>
    <cellStyle name="Normal 75 2" xfId="1338"/>
    <cellStyle name="Normal 76" xfId="1339"/>
    <cellStyle name="Normal 76 2" xfId="1340"/>
    <cellStyle name="Normal 77" xfId="1341"/>
    <cellStyle name="Normal 77 2" xfId="1342"/>
    <cellStyle name="Normal 78" xfId="1343"/>
    <cellStyle name="Normal 78 2" xfId="1344"/>
    <cellStyle name="Normal 79" xfId="1345"/>
    <cellStyle name="Normal 79 2" xfId="1346"/>
    <cellStyle name="Normal 8" xfId="1347"/>
    <cellStyle name="Normal 8 2" xfId="1348"/>
    <cellStyle name="Normal 8 2 2" xfId="1349"/>
    <cellStyle name="Normal 8 2 3" xfId="1350"/>
    <cellStyle name="Normal 8 3" xfId="1351"/>
    <cellStyle name="Normal 8 3 2" xfId="1352"/>
    <cellStyle name="Normal 80" xfId="1353"/>
    <cellStyle name="Normal 80 2" xfId="1354"/>
    <cellStyle name="Normal 81" xfId="1355"/>
    <cellStyle name="Normal 81 2" xfId="1356"/>
    <cellStyle name="Normal 82" xfId="1357"/>
    <cellStyle name="Normal 82 2" xfId="1358"/>
    <cellStyle name="Normal 83" xfId="1359"/>
    <cellStyle name="Normal 83 2" xfId="1360"/>
    <cellStyle name="Normal 83 3" xfId="1361"/>
    <cellStyle name="Normal 84" xfId="1362"/>
    <cellStyle name="Normal 84 2" xfId="1363"/>
    <cellStyle name="Normal 84 3" xfId="1364"/>
    <cellStyle name="Normal 85" xfId="1365"/>
    <cellStyle name="Normal 85 2" xfId="1366"/>
    <cellStyle name="Normal 85 3" xfId="1367"/>
    <cellStyle name="Normal 86" xfId="1368"/>
    <cellStyle name="Normal 86 2" xfId="1369"/>
    <cellStyle name="Normal 86 3" xfId="1370"/>
    <cellStyle name="Normal 87" xfId="1371"/>
    <cellStyle name="Normal 87 2" xfId="1372"/>
    <cellStyle name="Normal 87 3" xfId="1373"/>
    <cellStyle name="Normal 88" xfId="1374"/>
    <cellStyle name="Normal 88 2" xfId="1375"/>
    <cellStyle name="Normal 89" xfId="1376"/>
    <cellStyle name="Normal 89 2" xfId="1377"/>
    <cellStyle name="Normal 9" xfId="1378"/>
    <cellStyle name="Normal 9 2" xfId="1379"/>
    <cellStyle name="Normal 9 3" xfId="1380"/>
    <cellStyle name="Normal 9 3 2" xfId="1381"/>
    <cellStyle name="Normal 9 4" xfId="1382"/>
    <cellStyle name="Normal 90" xfId="1383"/>
    <cellStyle name="Normal 90 2" xfId="1384"/>
    <cellStyle name="Normal 91" xfId="1385"/>
    <cellStyle name="Normal 91 2" xfId="1386"/>
    <cellStyle name="Normal 92" xfId="1387"/>
    <cellStyle name="Normal 92 2" xfId="1388"/>
    <cellStyle name="Normal 93" xfId="1389"/>
    <cellStyle name="Normal 93 2" xfId="1390"/>
    <cellStyle name="Normal 94" xfId="1391"/>
    <cellStyle name="Normal 94 2" xfId="1392"/>
    <cellStyle name="Normal 95" xfId="1393"/>
    <cellStyle name="Normal 95 2" xfId="1394"/>
    <cellStyle name="Normal 96" xfId="1395"/>
    <cellStyle name="Normal 96 2" xfId="1396"/>
    <cellStyle name="Normal 97" xfId="1397"/>
    <cellStyle name="Normal 97 2" xfId="1398"/>
    <cellStyle name="Normal 98" xfId="1399"/>
    <cellStyle name="Normal 98 2" xfId="1400"/>
    <cellStyle name="Normal 99" xfId="1401"/>
    <cellStyle name="Normal 99 2" xfId="1402"/>
    <cellStyle name="Normale 3" xfId="1403"/>
    <cellStyle name="Normale 3 2" xfId="1404"/>
    <cellStyle name="Normale 3 3" xfId="1405"/>
    <cellStyle name="Normální 2" xfId="1406"/>
    <cellStyle name="Normální 2 2" xfId="1407"/>
    <cellStyle name="Normální 2 3" xfId="1408"/>
    <cellStyle name="Normální 3" xfId="1409"/>
    <cellStyle name="Normální 4" xfId="1410"/>
    <cellStyle name="normální_Allianz Pojistovna" xfId="1411"/>
    <cellStyle name="Normalny_20061113_Zespoły Biura" xfId="1412"/>
    <cellStyle name="Notas" xfId="1413"/>
    <cellStyle name="Note 2 9" xfId="1414"/>
    <cellStyle name="Note 2 2" xfId="1415"/>
    <cellStyle name="Note 2 2 2" xfId="1416"/>
    <cellStyle name="Note 2 3" xfId="1417"/>
    <cellStyle name="Note 2 3 2" xfId="1418"/>
    <cellStyle name="Note 2 4" xfId="1419"/>
    <cellStyle name="Note 3" xfId="1420"/>
    <cellStyle name="Note 3 2" xfId="1421"/>
    <cellStyle name="Note 4" xfId="1422"/>
    <cellStyle name="Note 5" xfId="1423"/>
    <cellStyle name="Notes" xfId="1424"/>
    <cellStyle name="Notes 2" xfId="1425"/>
    <cellStyle name="Notes 3" xfId="1426"/>
    <cellStyle name="Notes_Dec 2010 to Jan 2011 TB " xfId="1427"/>
    <cellStyle name="Num_Acctg_2D_Form" xfId="1428"/>
    <cellStyle name="OBI_ColHeader" xfId="1429"/>
    <cellStyle name="œ»¶”" xfId="1430"/>
    <cellStyle name="Output 2" xfId="1431"/>
    <cellStyle name="Output 2 2" xfId="1432"/>
    <cellStyle name="Output 2 2 2" xfId="1433"/>
    <cellStyle name="Output 3" xfId="1434"/>
    <cellStyle name="Output 4" xfId="1435"/>
    <cellStyle name="Output 5" xfId="1436"/>
    <cellStyle name="per.style" xfId="1437"/>
    <cellStyle name="Percent [2]" xfId="1438"/>
    <cellStyle name="Percent [2] 2" xfId="1439"/>
    <cellStyle name="Percent 10" xfId="1440"/>
    <cellStyle name="Percent 10 2" xfId="1441"/>
    <cellStyle name="Percent 11" xfId="1442"/>
    <cellStyle name="Percent 11 2" xfId="1443"/>
    <cellStyle name="Percent 12" xfId="1444"/>
    <cellStyle name="Percent 13" xfId="1445"/>
    <cellStyle name="Percent 14" xfId="1446"/>
    <cellStyle name="Percent 15" xfId="1447"/>
    <cellStyle name="Percent 15 2" xfId="1448"/>
    <cellStyle name="Percent 16" xfId="1449"/>
    <cellStyle name="Percent 16 2" xfId="1450"/>
    <cellStyle name="Percent 17" xfId="1451"/>
    <cellStyle name="Percent 18" xfId="1452"/>
    <cellStyle name="Percent 19" xfId="1453"/>
    <cellStyle name="Percent 2 2" xfId="1454"/>
    <cellStyle name="Percent 2 2 2" xfId="1455"/>
    <cellStyle name="Percent 2 2 2 2" xfId="1456"/>
    <cellStyle name="Percent 2 2 3" xfId="1457"/>
    <cellStyle name="Percent 2 3" xfId="1458"/>
    <cellStyle name="Percent 2 3 2" xfId="1459"/>
    <cellStyle name="Percent 2 4" xfId="1460"/>
    <cellStyle name="Percent 2 4 2" xfId="1461"/>
    <cellStyle name="Percent 2 5" xfId="1462"/>
    <cellStyle name="Percent 20" xfId="1463"/>
    <cellStyle name="Percent 20 2" xfId="1464"/>
    <cellStyle name="Percent 21" xfId="1465"/>
    <cellStyle name="Percent 21 2" xfId="1466"/>
    <cellStyle name="Percent 22" xfId="1467"/>
    <cellStyle name="Percent 23" xfId="1468"/>
    <cellStyle name="Percent 3 7" xfId="1469"/>
    <cellStyle name="Percent 3 2" xfId="1470"/>
    <cellStyle name="Percent 3 2 2" xfId="1471"/>
    <cellStyle name="Percent 3 3" xfId="1472"/>
    <cellStyle name="Percent 4" xfId="1473"/>
    <cellStyle name="Percent 4 2" xfId="1474"/>
    <cellStyle name="Percent 4 3" xfId="1475"/>
    <cellStyle name="Percent 5" xfId="1476"/>
    <cellStyle name="Percent 5 2" xfId="1477"/>
    <cellStyle name="Percent 6" xfId="1478"/>
    <cellStyle name="Percent 6 2" xfId="1479"/>
    <cellStyle name="Percent 6 2 2" xfId="1480"/>
    <cellStyle name="Percent 6 3" xfId="1481"/>
    <cellStyle name="Percent 7" xfId="1482"/>
    <cellStyle name="Percent 7 2" xfId="1483"/>
    <cellStyle name="Percent 8" xfId="1484"/>
    <cellStyle name="Percent 8 2" xfId="1485"/>
    <cellStyle name="Percent 9" xfId="1486"/>
    <cellStyle name="Percent 9 2" xfId="1487"/>
    <cellStyle name="ph_eingabe" xfId="1488"/>
    <cellStyle name="Phase" xfId="1489"/>
    <cellStyle name="PSChar" xfId="1490"/>
    <cellStyle name="PSChar 2" xfId="1491"/>
    <cellStyle name="PSChar 3" xfId="1492"/>
    <cellStyle name="PSDate" xfId="1493"/>
    <cellStyle name="PSDate 2" xfId="1494"/>
    <cellStyle name="PSDate 3" xfId="1495"/>
    <cellStyle name="PSDec" xfId="1496"/>
    <cellStyle name="PSDec 2" xfId="1497"/>
    <cellStyle name="PSDec 3" xfId="1498"/>
    <cellStyle name="PSHeading" xfId="1499"/>
    <cellStyle name="PSInt" xfId="1500"/>
    <cellStyle name="PSInt 2" xfId="1501"/>
    <cellStyle name="PSInt 3" xfId="1502"/>
    <cellStyle name="PSSpacer" xfId="1503"/>
    <cellStyle name="PSSpacer 2" xfId="1504"/>
    <cellStyle name="PSSpacer 3" xfId="1505"/>
    <cellStyle name="Reverse" xfId="1506"/>
    <cellStyle name="RevList" xfId="1507"/>
    <cellStyle name="RowLevel_" xfId="1508"/>
    <cellStyle name="Salida" xfId="1509"/>
    <cellStyle name="SAPBEXaggData" xfId="1510"/>
    <cellStyle name="SAPBEXaggDataEmph" xfId="1511"/>
    <cellStyle name="SAPBEXaggItem" xfId="1512"/>
    <cellStyle name="SAPBEXchaText" xfId="1513"/>
    <cellStyle name="SAPBEXexcBad7" xfId="1514"/>
    <cellStyle name="SAPBEXexcBad8" xfId="1515"/>
    <cellStyle name="SAPBEXexcBad9" xfId="1516"/>
    <cellStyle name="SAPBEXexcCritical4" xfId="1517"/>
    <cellStyle name="SAPBEXexcCritical5" xfId="1518"/>
    <cellStyle name="SAPBEXexcCritical6" xfId="1519"/>
    <cellStyle name="SAPBEXexcGood1" xfId="1520"/>
    <cellStyle name="SAPBEXexcGood2" xfId="1521"/>
    <cellStyle name="SAPBEXexcGood3" xfId="1522"/>
    <cellStyle name="SAPBEXfilterDrill" xfId="1523"/>
    <cellStyle name="SAPBEXfilterItem" xfId="1524"/>
    <cellStyle name="SAPBEXfilterText" xfId="1525"/>
    <cellStyle name="SAPBEXformats" xfId="1526"/>
    <cellStyle name="SAPBEXheaderItem" xfId="1527"/>
    <cellStyle name="SAPBEXheaderText" xfId="1528"/>
    <cellStyle name="SAPBEXresData" xfId="1529"/>
    <cellStyle name="SAPBEXresDataEmph" xfId="1530"/>
    <cellStyle name="SAPBEXresItem" xfId="1531"/>
    <cellStyle name="SAPBEXstdData" xfId="1532"/>
    <cellStyle name="SAPBEXstdDataEmph" xfId="1533"/>
    <cellStyle name="SAPBEXstdItem" xfId="1534"/>
    <cellStyle name="SAPBEXtitle" xfId="1535"/>
    <cellStyle name="SAPBEXundefined" xfId="1536"/>
    <cellStyle name="Sheet Title" xfId="1537"/>
    <cellStyle name="Style 1" xfId="1538"/>
    <cellStyle name="Style 1 2" xfId="1539"/>
    <cellStyle name="Style 1 2 2" xfId="1540"/>
    <cellStyle name="Style 1 3" xfId="1541"/>
    <cellStyle name="Style 1 4" xfId="1542"/>
    <cellStyle name="Style 1 5" xfId="1543"/>
    <cellStyle name="subhead" xfId="1544"/>
    <cellStyle name="Subtotal" xfId="1545"/>
    <cellStyle name="Texto de advertencia" xfId="1546"/>
    <cellStyle name="Texto explicativo" xfId="1547"/>
    <cellStyle name="Title 2" xfId="1548"/>
    <cellStyle name="Title 3" xfId="1549"/>
    <cellStyle name="Title 4" xfId="1550"/>
    <cellStyle name="Title1" xfId="1551"/>
    <cellStyle name="Title1 2" xfId="1552"/>
    <cellStyle name="Title1 3" xfId="1553"/>
    <cellStyle name="Title1_Dec 2010 to Jan 2011 TB " xfId="1554"/>
    <cellStyle name="Título" xfId="1555"/>
    <cellStyle name="Título 1" xfId="1556"/>
    <cellStyle name="Título 2" xfId="1557"/>
    <cellStyle name="Título 3" xfId="1558"/>
    <cellStyle name="Total 2" xfId="1559"/>
    <cellStyle name="Total 2 2" xfId="1560"/>
    <cellStyle name="Total 3" xfId="1561"/>
    <cellStyle name="Total 3 2" xfId="1562"/>
    <cellStyle name="Total 4" xfId="1563"/>
    <cellStyle name="Total 5" xfId="1564"/>
    <cellStyle name="Txt_Row_First" xfId="1565"/>
    <cellStyle name="™و´“¸ع،¶1" xfId="1566"/>
    <cellStyle name="™و´“¸ع،¶2" xfId="1567"/>
    <cellStyle name="™و´“©ت©²´" xfId="1568"/>
    <cellStyle name="Undefiniert" xfId="1569"/>
    <cellStyle name="Warning Text 2" xfId="1570"/>
    <cellStyle name="Warning Text 2 2" xfId="1571"/>
    <cellStyle name="Warning Text 2 2 2" xfId="1572"/>
    <cellStyle name="Warning Text 3" xfId="1573"/>
    <cellStyle name="Warning Text 4" xfId="1574"/>
    <cellStyle name="Warning Text 5" xfId="1575"/>
    <cellStyle name="Обычный_WEU P8" xfId="1576"/>
    <cellStyle name="アクセント 1" xfId="1577"/>
    <cellStyle name="アクセント 2" xfId="1578"/>
    <cellStyle name="アクセント 3" xfId="1579"/>
    <cellStyle name="アクセント 4" xfId="1580"/>
    <cellStyle name="アクセント 5" xfId="1581"/>
    <cellStyle name="アクセント 6" xfId="1582"/>
    <cellStyle name="タイトル" xfId="1583"/>
    <cellStyle name="チェック セル" xfId="1584"/>
    <cellStyle name="どちらでもない" xfId="1585"/>
    <cellStyle name="メモ" xfId="1586"/>
    <cellStyle name="リンク セル" xfId="1587"/>
    <cellStyle name="入力" xfId="1588"/>
    <cellStyle name="出力" xfId="1589"/>
    <cellStyle name="千位分隔_200603" xfId="1590"/>
    <cellStyle name="常规_200603" xfId="1591"/>
    <cellStyle name="悪い" xfId="1592"/>
    <cellStyle name="桁区切り_01_ HacchoboriMF Bldg_CF3" xfId="1593"/>
    <cellStyle name="良い" xfId="1594"/>
    <cellStyle name="見出し 1" xfId="1595"/>
    <cellStyle name="見出し 2" xfId="1596"/>
    <cellStyle name="見出し 3" xfId="1597"/>
    <cellStyle name="見出し 4" xfId="1598"/>
    <cellStyle name="計算" xfId="1599"/>
    <cellStyle name="説明文" xfId="1600"/>
    <cellStyle name="警告文" xfId="1601"/>
    <cellStyle name="集計" xfId="1602"/>
    <cellStyle name="Normal 122" xfId="1603"/>
    <cellStyle name="Comma 58" xfId="1604"/>
    <cellStyle name="_xffff__x0005__xffff_" xfId="1605"/>
    <cellStyle name="-" xfId="1606"/>
    <cellStyle name="          _x000a__x000a_shell=progman.exe_x000a__x000a_m" xfId="1607"/>
    <cellStyle name="          _x000d__x000a_shell=progman.exe_x000d__x000a_m" xfId="1608"/>
    <cellStyle name="#,##0" xfId="1609"/>
    <cellStyle name="$" xfId="1610"/>
    <cellStyle name="$m" xfId="1611"/>
    <cellStyle name=";;;" xfId="1612"/>
    <cellStyle name="?" xfId="1613"/>
    <cellStyle name="??" xfId="1614"/>
    <cellStyle name="?_x0005_?" xfId="1615"/>
    <cellStyle name="?? [0.00]_Analysis of Loans" xfId="1616"/>
    <cellStyle name="?? [0]_VERA" xfId="1617"/>
    <cellStyle name="??！????" xfId="1618"/>
    <cellStyle name="??&amp;O?&amp;H?_x0008__x000f__x0007_?_x0007__x0001__x0001_" xfId="1619"/>
    <cellStyle name="??&amp;O?&amp;H?_x0008_??_x0007__x0001__x0001_" xfId="1620"/>
    <cellStyle name="???" xfId="1621"/>
    <cellStyle name="??_x0001_?" xfId="1622"/>
    <cellStyle name="??? 2" xfId="1623"/>
    <cellStyle name="????" xfId="1624"/>
    <cellStyle name="???? [0.00]_Analysis of Loans" xfId="1625"/>
    <cellStyle name="_x0001_??_x0001_???" xfId="1626"/>
    <cellStyle name="??????" xfId="1627"/>
    <cellStyle name="?????????" xfId="1628"/>
    <cellStyle name="?????_VERA" xfId="1629"/>
    <cellStyle name="????_Analysis of Loans" xfId="1630"/>
    <cellStyle name="???_12_1_2011 ＡＣ新設・名称変更" xfId="1631"/>
    <cellStyle name="??_(Edison) SI Package" xfId="1632"/>
    <cellStyle name="??∀????" xfId="1633"/>
    <cellStyle name="??2" xfId="1634"/>
    <cellStyle name="?_Sheet1" xfId="1635"/>
    <cellStyle name="?_Sheet2" xfId="1636"/>
    <cellStyle name="?・a??e [0.00]_Book2" xfId="1637"/>
    <cellStyle name="?・a??e_Book2]_" xfId="1638"/>
    <cellStyle name="?…?a唇?e [0.00]_Book2" xfId="1639"/>
    <cellStyle name="?…?a唇?e_Book2]_" xfId="1640"/>
    <cellStyle name="?uI??ukuIuI椀?・????????" xfId="1641"/>
    <cellStyle name="?W?_?f??^ (2)\?" xfId="1642"/>
    <cellStyle name="?W準_?f?o‘O‰n香EAL_B" xfId="1643"/>
    <cellStyle name="?刀?！??椀怎ﾊ??????！????" xfId="1644"/>
    <cellStyle name="?刀?∀??椀愀??????∀????" xfId="1645"/>
    <cellStyle name="?区切り" xfId="1646"/>
    <cellStyle name="?昀??伀昀昀椀?攀????????" xfId="1647"/>
    <cellStyle name="@_text" xfId="1648"/>
    <cellStyle name="@_text_Recon" xfId="1649"/>
    <cellStyle name="@_text_ST Regional Actual sv Plan 07-07" xfId="1650"/>
    <cellStyle name="]_x000d__x000a_Zoomed=1_x000d__x000a_Row=0_x000d__x000a_Column=0_x000d__x000a_Height=0_x000d__x000a_Width=0_x000d__x000a_FontName=MS Sans Serif_x000d__x000a_FontStyle=1_x000d__x000a_FontSize=8_x000d__x000a_PrtFontName=C" xfId="1651"/>
    <cellStyle name="_&quot;Regional&quot;2007 Spent" xfId="1652"/>
    <cellStyle name="_&quot;Regional&quot;2007 Spent_Australia June 2010 Projection WB &amp; Summary 6-24-10" xfId="1653"/>
    <cellStyle name="_&quot;Regional&quot;2007 Spent_Hong Kong June 2010 Projection WB &amp; Summary 6-24-10" xfId="1654"/>
    <cellStyle name="_&quot;Regional&quot;2007 Spent_Japan February 10 Projection WB &amp; Summary 02-22-10" xfId="1655"/>
    <cellStyle name="_&quot;Regional&quot;2007 Spent_Korea June 2010 Projection WB &amp; Summary 6-24-10" xfId="1656"/>
    <cellStyle name="_&quot;Regional&quot;2007 Spent_Rates" xfId="1657"/>
    <cellStyle name="_&quot;Regional&quot;2007 Spent_Total Recomputed FX" xfId="1658"/>
    <cellStyle name="_&quot;Regional&quot;2007 Spent_Total Recomputed FX_Rates" xfId="1659"/>
    <cellStyle name="_&quot;Regional&quot;2008" xfId="1660"/>
    <cellStyle name="_&quot;Regional&quot;2008_Australia June 2010 Projection WB &amp; Summary 6-24-10" xfId="1661"/>
    <cellStyle name="_&quot;Regional&quot;2008_Hong Kong June 2010 Projection WB &amp; Summary 6-24-10" xfId="1662"/>
    <cellStyle name="_&quot;Regional&quot;2008_Japan February 10 Projection WB &amp; Summary 02-22-10" xfId="1663"/>
    <cellStyle name="_&quot;Regional&quot;2008_Korea June 2010 Projection WB &amp; Summary 6-24-10" xfId="1664"/>
    <cellStyle name="_&quot;Regional&quot;2008_Rates" xfId="1665"/>
    <cellStyle name="_&quot;Regional&quot;2008_Total Recomputed FX" xfId="1666"/>
    <cellStyle name="_&quot;Regional&quot;2008_Total Recomputed FX_Rates" xfId="1667"/>
    <cellStyle name="_%(SignOnly)" xfId="1668"/>
    <cellStyle name="_%(SignSpaceOnly)" xfId="1669"/>
    <cellStyle name="_(08-24-2011)  International Home Office Package - Plan Version" xfId="1670"/>
    <cellStyle name="_x0001__?_x0001___?" xfId="1671"/>
    <cellStyle name="_~0345876" xfId="1672"/>
    <cellStyle name="_~1689914" xfId="1673"/>
    <cellStyle name="_~2036012" xfId="1674"/>
    <cellStyle name="_~2036012_Japan Forecast_MRFI&amp;II_05.18.05_2" xfId="1675"/>
    <cellStyle name="_~2036012_Japan Forecast_MRFI&amp;II_05.18.05_2_MRF Reporting  Final 072005" xfId="1676"/>
    <cellStyle name="_~2036012_Japan Forecast_MRFI&amp;II_05.18.05_2_MRF Reporting  Final 072005_Portfolio Mgmt 120605 (Revised-1)" xfId="1677"/>
    <cellStyle name="_~2036012_Japan Forecast_MRFI&amp;II_05.18.05_2_MRF Reporting  Final 072005_Portfolio Mgmt 120705" xfId="1678"/>
    <cellStyle name="_~2036012_Japan Forecast_MRFI&amp;II_05.18.05_2_MRF Reporting  Final 072005_Portfolio Mgmt 120705(Revised-2)" xfId="1679"/>
    <cellStyle name="_~2036012_Japan Forecast_MRFI&amp;II_05.18.05_2_MRF Reporting  Final 072005_Portfolio Mgmt 120705(Revised-3)" xfId="1680"/>
    <cellStyle name="_~2036012_Japan Forecast_MRFI&amp;II_05.18.05_2_MRF Reporting  Final 072005_Portfolio Mgmt(Dec05)" xfId="1681"/>
    <cellStyle name="_~2036012_Japan Forecast_MRFI&amp;II_05.18.05_2_MRF Reporting  Final 072005_Portfolio Mgmt(for RS visit Jan06)" xfId="1682"/>
    <cellStyle name="_~2036012_Japan Forecast_MRFI&amp;II_05.18.05_2_MRF Reporting  Final 072005_PTE Reporting v 2 (20051227)" xfId="1683"/>
    <cellStyle name="_~2036012_Japan Forecast_MRFI&amp;II_05.18.05_2_MRF Reporting  Final 0720052" xfId="1684"/>
    <cellStyle name="_~2036012_Japan Forecast_MRFI&amp;II_05.18.05_2_Portfolio Mgmt 120605 (Revised-1)" xfId="1685"/>
    <cellStyle name="_~2036012_Japan Forecast_MRFI&amp;II_05.18.05_2_Portfolio Mgmt 120705" xfId="1686"/>
    <cellStyle name="_~2036012_Japan Forecast_MRFI&amp;II_05.18.05_2_Portfolio Mgmt 120705(Revised-2)" xfId="1687"/>
    <cellStyle name="_~2036012_Japan Forecast_MRFI&amp;II_05.18.05_2_Portfolio Mgmt 120705(Revised-3)" xfId="1688"/>
    <cellStyle name="_~2036012_Japan Forecast_MRFI&amp;II_05.18.05_2_Portfolio Mgmt(Dec05)" xfId="1689"/>
    <cellStyle name="_~2036012_Japan Forecast_MRFI&amp;II_05.18.05_2_Portfolio Mgmt(for RS visit Jan06)" xfId="1690"/>
    <cellStyle name="_~2036012_Japan Forecast_MRFI&amp;II_05.18.05_2_PTE Reporting v 2 (20051227)" xfId="1691"/>
    <cellStyle name="_~2036012_Japan Forecast_MRFI&amp;II_YY_3" xfId="1692"/>
    <cellStyle name="_~2036012_Japan Forecast_MRFI&amp;II_YY_3_MRF Reporting  Final 072005" xfId="1693"/>
    <cellStyle name="_~2036012_Japan Forecast_MRFI&amp;II_YY_3_MRF Reporting  Final 072005_Portfolio Mgmt 120605 (Revised-1)" xfId="1694"/>
    <cellStyle name="_~2036012_Japan Forecast_MRFI&amp;II_YY_3_MRF Reporting  Final 072005_Portfolio Mgmt 120705" xfId="1695"/>
    <cellStyle name="_~2036012_Japan Forecast_MRFI&amp;II_YY_3_MRF Reporting  Final 072005_Portfolio Mgmt 120705(Revised-2)" xfId="1696"/>
    <cellStyle name="_~2036012_Japan Forecast_MRFI&amp;II_YY_3_MRF Reporting  Final 072005_Portfolio Mgmt 120705(Revised-3)" xfId="1697"/>
    <cellStyle name="_~2036012_Japan Forecast_MRFI&amp;II_YY_3_MRF Reporting  Final 072005_Portfolio Mgmt(Dec05)" xfId="1698"/>
    <cellStyle name="_~2036012_Japan Forecast_MRFI&amp;II_YY_3_MRF Reporting  Final 072005_Portfolio Mgmt(for RS visit Jan06)" xfId="1699"/>
    <cellStyle name="_~2036012_Japan Forecast_MRFI&amp;II_YY_3_MRF Reporting  Final 072005_PTE Reporting v 2 (20051227)" xfId="1700"/>
    <cellStyle name="_~2036012_Japan Forecast_MRFI&amp;II_YY_3_MRF Reporting  Final 0720052" xfId="1701"/>
    <cellStyle name="_~2036012_Japan Forecast_MRFI&amp;II_YY_3_Portfolio Mgmt 120605 (Revised-1)" xfId="1702"/>
    <cellStyle name="_~2036012_Japan Forecast_MRFI&amp;II_YY_3_Portfolio Mgmt 120705" xfId="1703"/>
    <cellStyle name="_~2036012_Japan Forecast_MRFI&amp;II_YY_3_Portfolio Mgmt 120705(Revised-2)" xfId="1704"/>
    <cellStyle name="_~2036012_Japan Forecast_MRFI&amp;II_YY_3_Portfolio Mgmt 120705(Revised-3)" xfId="1705"/>
    <cellStyle name="_~2036012_Japan Forecast_MRFI&amp;II_YY_3_Portfolio Mgmt(Dec05)" xfId="1706"/>
    <cellStyle name="_~2036012_Japan Forecast_MRFI&amp;II_YY_3_Portfolio Mgmt(for RS visit Jan06)" xfId="1707"/>
    <cellStyle name="_~2036012_Japan Forecast_MRFI&amp;II_YY_3_PTE Reporting v 2 (20051227)" xfId="1708"/>
    <cellStyle name="_~2036012_MRF Reporting  Final 072005" xfId="1709"/>
    <cellStyle name="_~2036012_MRF Reporting  Final 072005_Portfolio Mgmt 120605 (Revised-1)" xfId="1710"/>
    <cellStyle name="_~2036012_MRF Reporting  Final 072005_Portfolio Mgmt 120705" xfId="1711"/>
    <cellStyle name="_~2036012_MRF Reporting  Final 072005_Portfolio Mgmt 120705(Revised-2)" xfId="1712"/>
    <cellStyle name="_~2036012_MRF Reporting  Final 072005_Portfolio Mgmt 120705(Revised-3)" xfId="1713"/>
    <cellStyle name="_~2036012_MRF Reporting  Final 072005_Portfolio Mgmt(Dec05)" xfId="1714"/>
    <cellStyle name="_~2036012_MRF Reporting  Final 072005_Portfolio Mgmt(for RS visit Jan06)" xfId="1715"/>
    <cellStyle name="_~2036012_MRF Reporting  Final 072005_PTE Reporting v 2 (20051227)" xfId="1716"/>
    <cellStyle name="_~2036012_MRF Reporting  Final 0720052" xfId="1717"/>
    <cellStyle name="_~2036012_Portfolio Mgmt 120605 (Revised-1)" xfId="1718"/>
    <cellStyle name="_~2036012_Portfolio Mgmt 120705" xfId="1719"/>
    <cellStyle name="_~2036012_Portfolio Mgmt 120705(Revised-2)" xfId="1720"/>
    <cellStyle name="_~2036012_Portfolio Mgmt 120705(Revised-3)" xfId="1721"/>
    <cellStyle name="_~2036012_Portfolio Mgmt(Dec05)" xfId="1722"/>
    <cellStyle name="_~2036012_Portfolio Mgmt(for RS visit Jan06)" xfId="1723"/>
    <cellStyle name="_~2036012_PTE Reporting v 2 (20051227)" xfId="1724"/>
    <cellStyle name="_~3582622 2_Rates" xfId="1725"/>
    <cellStyle name="_~3582622 2_Total Recomputed FX" xfId="1726"/>
    <cellStyle name="_~3582622 2_Total Recomputed FX_Rates" xfId="1727"/>
    <cellStyle name="_~3582622_Alico CR Seq" xfId="1728"/>
    <cellStyle name="_~3582622_Alico CR Seq_Rates" xfId="1729"/>
    <cellStyle name="_~3582622_Alico CR YoY" xfId="1730"/>
    <cellStyle name="_~3582622_Alico CR YoY_Rates" xfId="1731"/>
    <cellStyle name="_~3582622_Australia June 2010 Projection WB &amp; Summary 6-24-10" xfId="1732"/>
    <cellStyle name="_~3582622_Australia June 2010 Projection WB &amp; Summary 6-24-10_Recon" xfId="1733"/>
    <cellStyle name="_~3582622_Australia June 2010 Projection WB &amp; Summary 6-24-10_Recon_HP Pull" xfId="1734"/>
    <cellStyle name="_~3582622_Australia June 2010 Projection WB &amp; Summary 6-24-10_ST Regional Actual sv Plan 07-07" xfId="1735"/>
    <cellStyle name="_~3582622_Australia June 2010 Projection WB &amp; Summary 6-24-10_ST Regional Actual sv Plan 07-07_HP Pull" xfId="1736"/>
    <cellStyle name="_~3582622_Cycle 2 - Base - BS  IS - INTERNA" xfId="1737"/>
    <cellStyle name="_~3582622_Japan March 2010 Projection WB  Summary 03-25-10" xfId="1738"/>
    <cellStyle name="_~3582622_Japan March 2010 Projection WB  Summary 03-25-10 - AG" xfId="1739"/>
    <cellStyle name="_~3582622_OE-D" xfId="1740"/>
    <cellStyle name="_~3582622_OE-D 2" xfId="1741"/>
    <cellStyle name="_~3582622_OE-D 2_Rates" xfId="1742"/>
    <cellStyle name="_~3582622_OE-D 2_Total Recomputed FX" xfId="1743"/>
    <cellStyle name="_~3582622_OE-D 2_Total Recomputed FX_Rates" xfId="1744"/>
    <cellStyle name="_~3582622_OE-D_04150OEEXP" xfId="1745"/>
    <cellStyle name="_~3582622_OE-D_04150OEEXP_Rates" xfId="1746"/>
    <cellStyle name="_~3582622_OE-D_2271500" xfId="1747"/>
    <cellStyle name="_~3582622_OE-D_2271500_Rates" xfId="1748"/>
    <cellStyle name="_~3582622_OE-D_2285300" xfId="1749"/>
    <cellStyle name="_~3582622_OE-D_2285300_Rates" xfId="1750"/>
    <cellStyle name="_~3582622_OE-D_2285600" xfId="1751"/>
    <cellStyle name="_~3582622_OE-D_2285600_Rates" xfId="1752"/>
    <cellStyle name="_~3582622_OE-D_3030" xfId="1753"/>
    <cellStyle name="_~3582622_OE-D_3030_Rates" xfId="1754"/>
    <cellStyle name="_~3582622_OE-D_3035" xfId="1755"/>
    <cellStyle name="_~3582622_OE-D_3035_Rates" xfId="1756"/>
    <cellStyle name="_~3582622_OE-D_3036" xfId="1757"/>
    <cellStyle name="_~3582622_OE-D_3036_Rates" xfId="1758"/>
    <cellStyle name="_~3582622_OE-D_3040" xfId="1759"/>
    <cellStyle name="_~3582622_OE-D_3040_Rates" xfId="1760"/>
    <cellStyle name="_~3582622_OE-D_4110" xfId="1761"/>
    <cellStyle name="_~3582622_OE-D_4110_Rates" xfId="1762"/>
    <cellStyle name="_~3582622_OE-D_4130" xfId="1763"/>
    <cellStyle name="_~3582622_OE-D_4130_Rates" xfId="1764"/>
    <cellStyle name="_~3582622_OE-D_4140a" xfId="1765"/>
    <cellStyle name="_~3582622_OE-D_4140a_Rates" xfId="1766"/>
    <cellStyle name="_~3582622_OE-D_4155" xfId="1767"/>
    <cellStyle name="_~3582622_OE-D_4155_Rates" xfId="1768"/>
    <cellStyle name="_~3582622_OE-D_4410" xfId="1769"/>
    <cellStyle name="_~3582622_OE-D_4410_Rates" xfId="1770"/>
    <cellStyle name="_~3582622_OE-D_Alico CR Seq" xfId="1771"/>
    <cellStyle name="_~3582622_OE-D_Alico CR Seq_Rates" xfId="1772"/>
    <cellStyle name="_~3582622_OE-D_Alico CR Seq_Total Recomputed FX" xfId="1773"/>
    <cellStyle name="_~3582622_OE-D_Alico CR Seq_Total Recomputed FX_Rates" xfId="1774"/>
    <cellStyle name="_~3582622_OE-D_Alico CR YoY" xfId="1775"/>
    <cellStyle name="_~3582622_OE-D_Alico CR YoY_Rates" xfId="1776"/>
    <cellStyle name="_~3582622_OE-D_Alico CR YoY_Total Recomputed FX" xfId="1777"/>
    <cellStyle name="_~3582622_OE-D_Alico CR YoY_Total Recomputed FX_Rates" xfId="1778"/>
    <cellStyle name="_~3582622_OE-D_Asia - QFS Appendix &amp; CR" xfId="1779"/>
    <cellStyle name="_~3582622_OE-D_Asia - QFS Appendix &amp; CR_Rates" xfId="1780"/>
    <cellStyle name="_~3582622_OE-D_Asia - QFS Appendix &amp; CR_Total Recomputed FX" xfId="1781"/>
    <cellStyle name="_~3582622_OE-D_Asia - QFS Appendix &amp; CR_Total Recomputed FX_Rates" xfId="1782"/>
    <cellStyle name="_~3582622_OE-D_DACcap" xfId="1783"/>
    <cellStyle name="_~3582622_OE-D_DACcap_Rates" xfId="1784"/>
    <cellStyle name="_~3582622_OE-D_EMEA - QFS Appendix &amp; CR - EUC v1.1 - Q2 2013" xfId="1785"/>
    <cellStyle name="_~3582622_OE-D_EMEA - QFS Appendix &amp; CR - EUC v1.1 - Q2 2013_Rates" xfId="1786"/>
    <cellStyle name="_~3582622_OE-D_EMEA - QFS Appendix &amp; CR - EUC v1.1 - Q2 2013_Total Recomputed FX" xfId="1787"/>
    <cellStyle name="_~3582622_OE-D_EMEA - QFS Appendix &amp; CR - EUC v1.1 - Q2 2013_Total Recomputed FX_Rates" xfId="1788"/>
    <cellStyle name="_~3582622_OE-D_Lag rates" xfId="1789"/>
    <cellStyle name="_~3582622_OE-D_Lag rates_Rates" xfId="1790"/>
    <cellStyle name="_~3582622_OE-D_OE-D" xfId="1791"/>
    <cellStyle name="_~3582622_OE-D_OE-D_Rates" xfId="1792"/>
    <cellStyle name="_~3582622_OE-D_Parameters" xfId="1793"/>
    <cellStyle name="_~3582622_OE-D_Parameters_Rates" xfId="1794"/>
    <cellStyle name="_~3582622_OE-D_PFO-D" xfId="1795"/>
    <cellStyle name="_~3582622_OE-D_PFO-D_Rates" xfId="1796"/>
    <cellStyle name="_~3582622_OE-D_QFS FMR Appendix Structure Q312" xfId="1797"/>
    <cellStyle name="_~3582622_OE-D_QFS FMR Appendix Structure Q312 10-10-12" xfId="1798"/>
    <cellStyle name="_~3582622_OE-D_QFS FMR Appendix Structure Q312 10-10-12_Rates" xfId="1799"/>
    <cellStyle name="_~3582622_OE-D_QFS FMR Appendix Structure Q312 10-10-12_Total Recomputed FX" xfId="1800"/>
    <cellStyle name="_~3582622_OE-D_QFS FMR Appendix Structure Q312 10-10-12_Total Recomputed FX_Rates" xfId="1801"/>
    <cellStyle name="_~3582622_OE-D_QFS FMR Appendix Structure Q312 2" xfId="1802"/>
    <cellStyle name="_~3582622_OE-D_QFS FMR Appendix Structure Q312 2_Rates" xfId="1803"/>
    <cellStyle name="_~3582622_OE-D_QFS FMR Appendix Structure Q312 2_Total Recomputed FX" xfId="1804"/>
    <cellStyle name="_~3582622_OE-D_QFS FMR Appendix Structure Q312 2_Total Recomputed FX_Rates" xfId="1805"/>
    <cellStyle name="_~3582622_OE-D_QFS FMR Appendix Structure Q312_Alico CR Seq" xfId="1806"/>
    <cellStyle name="_~3582622_OE-D_QFS FMR Appendix Structure Q312_Alico CR Seq_Rates" xfId="1807"/>
    <cellStyle name="_~3582622_OE-D_QFS FMR Appendix Structure Q312_Alico CR YoY" xfId="1808"/>
    <cellStyle name="_~3582622_OE-D_QFS FMR Appendix Structure Q312_Alico CR YoY_Rates" xfId="1809"/>
    <cellStyle name="_~3582622_OE-D_QFS FMR Appendix Structure Q312_Rates" xfId="1810"/>
    <cellStyle name="_~3582622_OE-D_QFS FMR Appendix Structure Q312_Total Recomputed FX" xfId="1811"/>
    <cellStyle name="_~3582622_OE-D_QFS FMR Appendix Structure Q312_Total Recomputed FX_Alico CR Seq" xfId="1812"/>
    <cellStyle name="_~3582622_OE-D_QFS FMR Appendix Structure Q312_Total Recomputed FX_Alico CR YoY" xfId="1813"/>
    <cellStyle name="_~3582622_OE-D_QFS FMR Appendix Structure Q312_Total Recomputed FX_Alico CR YoY_Rates" xfId="1814"/>
    <cellStyle name="_~3582622_OE-D_QFS FMR Appendix Structure Q312_Total Recomputed FX_Rates" xfId="1815"/>
    <cellStyle name="_~3582622_OE-D_Rates" xfId="1816"/>
    <cellStyle name="_~3582622_OE-D_Total Recomputed FX" xfId="1817"/>
    <cellStyle name="_~3582622_OE-D_Total Recomputed FX_Rates" xfId="1818"/>
    <cellStyle name="_~3582622_Rates" xfId="1819"/>
    <cellStyle name="_~3582622_Recon" xfId="1820"/>
    <cellStyle name="_~3582622_Recon_HP Pull" xfId="1821"/>
    <cellStyle name="_~3582622_Sheet1" xfId="1822"/>
    <cellStyle name="_~3582622_Sheet1_Rates" xfId="1823"/>
    <cellStyle name="_~3582622_Sheet1_Total Recomputed FX" xfId="1824"/>
    <cellStyle name="_~3582622_Sheet1_Total Recomputed FX_Rates" xfId="1825"/>
    <cellStyle name="_~3582622_ST Regional Actual sv Plan 07-07" xfId="1826"/>
    <cellStyle name="_~3582622_ST Regional Actual sv Plan 07-07_HP Pull" xfId="1827"/>
    <cellStyle name="_~3582622_Taiwan June 2010 Projection WB &amp; Summary 6-24-10" xfId="1828"/>
    <cellStyle name="_~3582622_Total Recomputed FX" xfId="1829"/>
    <cellStyle name="_~3582622_Total Recomputed FX_Alico CR Seq" xfId="1830"/>
    <cellStyle name="_~3582622_Total Recomputed FX_Alico CR YoY" xfId="1831"/>
    <cellStyle name="_~3582622_Total Recomputed FX_Alico CR YoY_Rates" xfId="1832"/>
    <cellStyle name="_~3582622_Total Recomputed FX_Rates" xfId="1833"/>
    <cellStyle name="_~4842882" xfId="1834"/>
    <cellStyle name="_~4842882_Chopper-CostSavings&amp;Expenses-FuncationalArea-V1" xfId="1835"/>
    <cellStyle name="_~4987956" xfId="1836"/>
    <cellStyle name="_~4987956_Australia June 2010 Projection WB &amp; Summary 6-24-10" xfId="1837"/>
    <cellStyle name="_~4987956_Hong Kong June 2010 Projection WB &amp; Summary 6-24-10" xfId="1838"/>
    <cellStyle name="_~4987956_Japan February 10 Projection WB &amp; Summary 02-22-10" xfId="1839"/>
    <cellStyle name="_~4987956_Korea June 2010 Projection WB &amp; Summary 6-24-10" xfId="1840"/>
    <cellStyle name="_~4987956_Rates" xfId="1841"/>
    <cellStyle name="_~4987956_Total Recomputed FX" xfId="1842"/>
    <cellStyle name="_~4987956_Total Recomputed FX_Rates" xfId="1843"/>
    <cellStyle name="_~5388058" xfId="1844"/>
    <cellStyle name="_~5388058_Recon" xfId="1845"/>
    <cellStyle name="_~5388058_Recon_HP Pull" xfId="1846"/>
    <cellStyle name="_~5388058_ST Regional Actual sv Plan 07-07" xfId="1847"/>
    <cellStyle name="_~5388058_ST Regional Actual sv Plan 07-07_HP Pull" xfId="1848"/>
    <cellStyle name="_~6323179" xfId="1849"/>
    <cellStyle name="_~6323179_Portfolio Mgmt 120605 (Revised-1)" xfId="1850"/>
    <cellStyle name="_~6323179_Portfolio Mgmt 120705" xfId="1851"/>
    <cellStyle name="_~6323179_Portfolio Mgmt 120705(Revised-2)" xfId="1852"/>
    <cellStyle name="_~6323179_Portfolio Mgmt 120705(Revised-3)" xfId="1853"/>
    <cellStyle name="_~6323179_Portfolio Mgmt(Dec05)" xfId="1854"/>
    <cellStyle name="_~6323179_Portfolio Mgmt(for RS visit Jan06)" xfId="1855"/>
    <cellStyle name="_~6323179_PTE Reporting v 2 (20051227)" xfId="1856"/>
    <cellStyle name="_~7834201" xfId="1857"/>
    <cellStyle name="_~7834201_Australia June 2010 Projection WB &amp; Summary 6-24-10" xfId="1858"/>
    <cellStyle name="_~7834201_Hong Kong June 2010 Projection WB &amp; Summary 6-24-10" xfId="1859"/>
    <cellStyle name="_~7834201_Japan February 10 Projection WB &amp; Summary 02-22-10" xfId="1860"/>
    <cellStyle name="_~7834201_Korea June 2010 Projection WB &amp; Summary 6-24-10" xfId="1861"/>
    <cellStyle name="_~7834201_Rates" xfId="1862"/>
    <cellStyle name="_~7834201_Total Recomputed FX" xfId="1863"/>
    <cellStyle name="_~7834201_Total Recomputed FX_Rates" xfId="1864"/>
    <cellStyle name="_~8759988" xfId="1865"/>
    <cellStyle name="_~8759988_Chopper-CostSavings&amp;Expenses-FuncationalArea-V1" xfId="1866"/>
    <cellStyle name="_~8826300" xfId="1867"/>
    <cellStyle name="_~8826300_Japan Forecast_MRFI&amp;II_05.18.05_2" xfId="1868"/>
    <cellStyle name="_~8826300_Japan Forecast_MRFI&amp;II_05.18.05_2_MRF Reporting  Final 072005" xfId="1869"/>
    <cellStyle name="_~8826300_Japan Forecast_MRFI&amp;II_05.18.05_2_MRF Reporting  Final 072005_Portfolio Mgmt 120605 (Revised-1)" xfId="1870"/>
    <cellStyle name="_~8826300_Japan Forecast_MRFI&amp;II_05.18.05_2_MRF Reporting  Final 072005_Portfolio Mgmt 120705" xfId="1871"/>
    <cellStyle name="_~8826300_Japan Forecast_MRFI&amp;II_05.18.05_2_MRF Reporting  Final 072005_Portfolio Mgmt 120705(Revised-2)" xfId="1872"/>
    <cellStyle name="_~8826300_Japan Forecast_MRFI&amp;II_05.18.05_2_MRF Reporting  Final 072005_Portfolio Mgmt 120705(Revised-3)" xfId="1873"/>
    <cellStyle name="_~8826300_Japan Forecast_MRFI&amp;II_05.18.05_2_MRF Reporting  Final 072005_Portfolio Mgmt(Dec05)" xfId="1874"/>
    <cellStyle name="_~8826300_Japan Forecast_MRFI&amp;II_05.18.05_2_MRF Reporting  Final 072005_Portfolio Mgmt(for RS visit Jan06)" xfId="1875"/>
    <cellStyle name="_~8826300_Japan Forecast_MRFI&amp;II_05.18.05_2_MRF Reporting  Final 072005_PTE Reporting v 2 (20051227)" xfId="1876"/>
    <cellStyle name="_~8826300_Japan Forecast_MRFI&amp;II_05.18.05_2_MRF Reporting  Final 0720052" xfId="1877"/>
    <cellStyle name="_~8826300_Japan Forecast_MRFI&amp;II_05.18.05_2_Portfolio Mgmt 120605 (Revised-1)" xfId="1878"/>
    <cellStyle name="_~8826300_Japan Forecast_MRFI&amp;II_05.18.05_2_Portfolio Mgmt 120705" xfId="1879"/>
    <cellStyle name="_~8826300_Japan Forecast_MRFI&amp;II_05.18.05_2_Portfolio Mgmt 120705(Revised-2)" xfId="1880"/>
    <cellStyle name="_~8826300_Japan Forecast_MRFI&amp;II_05.18.05_2_Portfolio Mgmt 120705(Revised-3)" xfId="1881"/>
    <cellStyle name="_~8826300_Japan Forecast_MRFI&amp;II_05.18.05_2_Portfolio Mgmt(Dec05)" xfId="1882"/>
    <cellStyle name="_~8826300_Japan Forecast_MRFI&amp;II_05.18.05_2_Portfolio Mgmt(for RS visit Jan06)" xfId="1883"/>
    <cellStyle name="_~8826300_Japan Forecast_MRFI&amp;II_05.18.05_2_PTE Reporting v 2 (20051227)" xfId="1884"/>
    <cellStyle name="_~8826300_Japan Forecast_MRFI&amp;II_YY_3" xfId="1885"/>
    <cellStyle name="_~8826300_Japan Forecast_MRFI&amp;II_YY_3_MRF Reporting  Final 072005" xfId="1886"/>
    <cellStyle name="_~8826300_Japan Forecast_MRFI&amp;II_YY_3_MRF Reporting  Final 072005_Portfolio Mgmt 120605 (Revised-1)" xfId="1887"/>
    <cellStyle name="_~8826300_Japan Forecast_MRFI&amp;II_YY_3_MRF Reporting  Final 072005_Portfolio Mgmt 120705" xfId="1888"/>
    <cellStyle name="_~8826300_Japan Forecast_MRFI&amp;II_YY_3_MRF Reporting  Final 072005_Portfolio Mgmt 120705(Revised-2)" xfId="1889"/>
    <cellStyle name="_~8826300_Japan Forecast_MRFI&amp;II_YY_3_MRF Reporting  Final 072005_Portfolio Mgmt 120705(Revised-3)" xfId="1890"/>
    <cellStyle name="_~8826300_Japan Forecast_MRFI&amp;II_YY_3_MRF Reporting  Final 072005_Portfolio Mgmt(Dec05)" xfId="1891"/>
    <cellStyle name="_~8826300_Japan Forecast_MRFI&amp;II_YY_3_MRF Reporting  Final 072005_Portfolio Mgmt(for RS visit Jan06)" xfId="1892"/>
    <cellStyle name="_~8826300_Japan Forecast_MRFI&amp;II_YY_3_MRF Reporting  Final 072005_PTE Reporting v 2 (20051227)" xfId="1893"/>
    <cellStyle name="_~8826300_Japan Forecast_MRFI&amp;II_YY_3_MRF Reporting  Final 0720052" xfId="1894"/>
    <cellStyle name="_~8826300_Japan Forecast_MRFI&amp;II_YY_3_Portfolio Mgmt 120605 (Revised-1)" xfId="1895"/>
    <cellStyle name="_~8826300_Japan Forecast_MRFI&amp;II_YY_3_Portfolio Mgmt 120705" xfId="1896"/>
    <cellStyle name="_~8826300_Japan Forecast_MRFI&amp;II_YY_3_Portfolio Mgmt 120705(Revised-2)" xfId="1897"/>
    <cellStyle name="_~8826300_Japan Forecast_MRFI&amp;II_YY_3_Portfolio Mgmt 120705(Revised-3)" xfId="1898"/>
    <cellStyle name="_~8826300_Japan Forecast_MRFI&amp;II_YY_3_Portfolio Mgmt(Dec05)" xfId="1899"/>
    <cellStyle name="_~8826300_Japan Forecast_MRFI&amp;II_YY_3_Portfolio Mgmt(for RS visit Jan06)" xfId="1900"/>
    <cellStyle name="_~8826300_Japan Forecast_MRFI&amp;II_YY_3_PTE Reporting v 2 (20051227)" xfId="1901"/>
    <cellStyle name="_~8826300_MRF Reporting  Final 072005" xfId="1902"/>
    <cellStyle name="_~8826300_MRF Reporting  Final 072005_Portfolio Mgmt 120605 (Revised-1)" xfId="1903"/>
    <cellStyle name="_~8826300_MRF Reporting  Final 072005_Portfolio Mgmt 120705" xfId="1904"/>
    <cellStyle name="_~8826300_MRF Reporting  Final 072005_Portfolio Mgmt 120705(Revised-2)" xfId="1905"/>
    <cellStyle name="_~8826300_MRF Reporting  Final 072005_Portfolio Mgmt 120705(Revised-3)" xfId="1906"/>
    <cellStyle name="_~8826300_MRF Reporting  Final 072005_Portfolio Mgmt(Dec05)" xfId="1907"/>
    <cellStyle name="_~8826300_MRF Reporting  Final 072005_Portfolio Mgmt(for RS visit Jan06)" xfId="1908"/>
    <cellStyle name="_~8826300_MRF Reporting  Final 072005_PTE Reporting v 2 (20051227)" xfId="1909"/>
    <cellStyle name="_~8826300_MRF Reporting  Final 0720052" xfId="1910"/>
    <cellStyle name="_~8826300_Portfolio Mgmt 120605 (Revised-1)" xfId="1911"/>
    <cellStyle name="_~8826300_Portfolio Mgmt 120705" xfId="1912"/>
    <cellStyle name="_~8826300_Portfolio Mgmt 120705(Revised-2)" xfId="1913"/>
    <cellStyle name="_~8826300_Portfolio Mgmt 120705(Revised-3)" xfId="1914"/>
    <cellStyle name="_~8826300_Portfolio Mgmt(Dec05)" xfId="1915"/>
    <cellStyle name="_~8826300_Portfolio Mgmt(for RS visit Jan06)" xfId="1916"/>
    <cellStyle name="_~8826300_PTE Reporting v 2 (20051227)" xfId="1917"/>
    <cellStyle name="_+資産査定LOAN_集計_20100930修正 ICR" xfId="1918"/>
    <cellStyle name="_043105 - Refcast hire Plan" xfId="1919"/>
    <cellStyle name="_043105 - Refcast hire Plan_Japan Forecast_MRFI&amp;II_05.18.05_2" xfId="1920"/>
    <cellStyle name="_043105 - Refcast hire Plan_Japan Forecast_MRFI&amp;II_05.18.05_2_MRF Reporting  Final 072005" xfId="1921"/>
    <cellStyle name="_043105 - Refcast hire Plan_Japan Forecast_MRFI&amp;II_05.18.05_2_MRF Reporting  Final 072005_Portfolio Mgmt 120605 (Revised-1)" xfId="1922"/>
    <cellStyle name="_043105 - Refcast hire Plan_Japan Forecast_MRFI&amp;II_05.18.05_2_MRF Reporting  Final 072005_Portfolio Mgmt 120705" xfId="1923"/>
    <cellStyle name="_043105 - Refcast hire Plan_Japan Forecast_MRFI&amp;II_05.18.05_2_MRF Reporting  Final 072005_Portfolio Mgmt 120705(Revised-2)" xfId="1924"/>
    <cellStyle name="_043105 - Refcast hire Plan_Japan Forecast_MRFI&amp;II_05.18.05_2_MRF Reporting  Final 072005_Portfolio Mgmt 120705(Revised-3)" xfId="1925"/>
    <cellStyle name="_043105 - Refcast hire Plan_Japan Forecast_MRFI&amp;II_05.18.05_2_MRF Reporting  Final 072005_Portfolio Mgmt(Dec05)" xfId="1926"/>
    <cellStyle name="_043105 - Refcast hire Plan_Japan Forecast_MRFI&amp;II_05.18.05_2_MRF Reporting  Final 072005_Portfolio Mgmt(for RS visit Jan06)" xfId="1927"/>
    <cellStyle name="_043105 - Refcast hire Plan_Japan Forecast_MRFI&amp;II_05.18.05_2_MRF Reporting  Final 072005_PTE Reporting v 2 (20051227)" xfId="1928"/>
    <cellStyle name="_043105 - Refcast hire Plan_Japan Forecast_MRFI&amp;II_05.18.05_2_MRF Reporting  Final 0720052" xfId="1929"/>
    <cellStyle name="_043105 - Refcast hire Plan_Japan Forecast_MRFI&amp;II_05.18.05_2_Portfolio Mgmt 120605 (Revised-1)" xfId="1930"/>
    <cellStyle name="_043105 - Refcast hire Plan_Japan Forecast_MRFI&amp;II_05.18.05_2_Portfolio Mgmt 120705" xfId="1931"/>
    <cellStyle name="_043105 - Refcast hire Plan_Japan Forecast_MRFI&amp;II_05.18.05_2_Portfolio Mgmt 120705(Revised-2)" xfId="1932"/>
    <cellStyle name="_043105 - Refcast hire Plan_Japan Forecast_MRFI&amp;II_05.18.05_2_Portfolio Mgmt 120705(Revised-3)" xfId="1933"/>
    <cellStyle name="_043105 - Refcast hire Plan_Japan Forecast_MRFI&amp;II_05.18.05_2_Portfolio Mgmt(Dec05)" xfId="1934"/>
    <cellStyle name="_043105 - Refcast hire Plan_Japan Forecast_MRFI&amp;II_05.18.05_2_Portfolio Mgmt(for RS visit Jan06)" xfId="1935"/>
    <cellStyle name="_043105 - Refcast hire Plan_Japan Forecast_MRFI&amp;II_05.18.05_2_PTE Reporting v 2 (20051227)" xfId="1936"/>
    <cellStyle name="_043105 - Refcast hire Plan_Japan Forecast_MRFI&amp;II_YY_3" xfId="1937"/>
    <cellStyle name="_043105 - Refcast hire Plan_Japan Forecast_MRFI&amp;II_YY_3_MRF Reporting  Final 072005" xfId="1938"/>
    <cellStyle name="_043105 - Refcast hire Plan_Japan Forecast_MRFI&amp;II_YY_3_MRF Reporting  Final 072005_Portfolio Mgmt 120605 (Revised-1)" xfId="1939"/>
    <cellStyle name="_043105 - Refcast hire Plan_Japan Forecast_MRFI&amp;II_YY_3_MRF Reporting  Final 072005_Portfolio Mgmt 120705" xfId="1940"/>
    <cellStyle name="_043105 - Refcast hire Plan_Japan Forecast_MRFI&amp;II_YY_3_MRF Reporting  Final 072005_Portfolio Mgmt 120705(Revised-2)" xfId="1941"/>
    <cellStyle name="_043105 - Refcast hire Plan_Japan Forecast_MRFI&amp;II_YY_3_MRF Reporting  Final 072005_Portfolio Mgmt 120705(Revised-3)" xfId="1942"/>
    <cellStyle name="_043105 - Refcast hire Plan_Japan Forecast_MRFI&amp;II_YY_3_MRF Reporting  Final 072005_Portfolio Mgmt(Dec05)" xfId="1943"/>
    <cellStyle name="_043105 - Refcast hire Plan_Japan Forecast_MRFI&amp;II_YY_3_MRF Reporting  Final 072005_Portfolio Mgmt(for RS visit Jan06)" xfId="1944"/>
    <cellStyle name="_043105 - Refcast hire Plan_Japan Forecast_MRFI&amp;II_YY_3_MRF Reporting  Final 072005_PTE Reporting v 2 (20051227)" xfId="1945"/>
    <cellStyle name="_043105 - Refcast hire Plan_Japan Forecast_MRFI&amp;II_YY_3_MRF Reporting  Final 0720052" xfId="1946"/>
    <cellStyle name="_043105 - Refcast hire Plan_Japan Forecast_MRFI&amp;II_YY_3_Portfolio Mgmt 120605 (Revised-1)" xfId="1947"/>
    <cellStyle name="_043105 - Refcast hire Plan_Japan Forecast_MRFI&amp;II_YY_3_Portfolio Mgmt 120705" xfId="1948"/>
    <cellStyle name="_043105 - Refcast hire Plan_Japan Forecast_MRFI&amp;II_YY_3_Portfolio Mgmt 120705(Revised-2)" xfId="1949"/>
    <cellStyle name="_043105 - Refcast hire Plan_Japan Forecast_MRFI&amp;II_YY_3_Portfolio Mgmt 120705(Revised-3)" xfId="1950"/>
    <cellStyle name="_043105 - Refcast hire Plan_Japan Forecast_MRFI&amp;II_YY_3_Portfolio Mgmt(Dec05)" xfId="1951"/>
    <cellStyle name="_043105 - Refcast hire Plan_Japan Forecast_MRFI&amp;II_YY_3_Portfolio Mgmt(for RS visit Jan06)" xfId="1952"/>
    <cellStyle name="_043105 - Refcast hire Plan_Japan Forecast_MRFI&amp;II_YY_3_PTE Reporting v 2 (20051227)" xfId="1953"/>
    <cellStyle name="_043105 - Refcast hire Plan_MRF Reporting  Final 072005" xfId="1954"/>
    <cellStyle name="_043105 - Refcast hire Plan_MRF Reporting  Final 072005_Portfolio Mgmt 120605 (Revised-1)" xfId="1955"/>
    <cellStyle name="_043105 - Refcast hire Plan_MRF Reporting  Final 072005_Portfolio Mgmt 120705" xfId="1956"/>
    <cellStyle name="_043105 - Refcast hire Plan_MRF Reporting  Final 072005_Portfolio Mgmt 120705(Revised-2)" xfId="1957"/>
    <cellStyle name="_043105 - Refcast hire Plan_MRF Reporting  Final 072005_Portfolio Mgmt 120705(Revised-3)" xfId="1958"/>
    <cellStyle name="_043105 - Refcast hire Plan_MRF Reporting  Final 072005_Portfolio Mgmt(Dec05)" xfId="1959"/>
    <cellStyle name="_043105 - Refcast hire Plan_MRF Reporting  Final 072005_Portfolio Mgmt(for RS visit Jan06)" xfId="1960"/>
    <cellStyle name="_043105 - Refcast hire Plan_MRF Reporting  Final 072005_PTE Reporting v 2 (20051227)" xfId="1961"/>
    <cellStyle name="_043105 - Refcast hire Plan_MRF Reporting  Final 0720052" xfId="1962"/>
    <cellStyle name="_043105 - Refcast hire Plan_Portfolio Mgmt 120605 (Revised-1)" xfId="1963"/>
    <cellStyle name="_043105 - Refcast hire Plan_Portfolio Mgmt 120705" xfId="1964"/>
    <cellStyle name="_043105 - Refcast hire Plan_Portfolio Mgmt 120705(Revised-2)" xfId="1965"/>
    <cellStyle name="_043105 - Refcast hire Plan_Portfolio Mgmt 120705(Revised-3)" xfId="1966"/>
    <cellStyle name="_043105 - Refcast hire Plan_Portfolio Mgmt(Dec05)" xfId="1967"/>
    <cellStyle name="_043105 - Refcast hire Plan_Portfolio Mgmt(for RS visit Jan06)" xfId="1968"/>
    <cellStyle name="_043105 - Refcast hire Plan_PTE Reporting v 2 (20051227)" xfId="1969"/>
    <cellStyle name="_0500HO-调减差旅后" xfId="1970"/>
    <cellStyle name="_08.08_Plan_2009-2010_Consolidado" xfId="1971"/>
    <cellStyle name="_08.08_Plan_2009-2010_Consolidado_Recon" xfId="1972"/>
    <cellStyle name="_08.08_Plan_2009-2010_Consolidado_Recon_HP Pull" xfId="1973"/>
    <cellStyle name="_08.08_Plan_2009-2010_Consolidado_ST Regional Actual sv Plan 07-07" xfId="1974"/>
    <cellStyle name="_08.08_Plan_2009-2010_Consolidado_ST Regional Actual sv Plan 07-07_HP Pull" xfId="1975"/>
    <cellStyle name="_08-09 Corp earnings walk thru" xfId="1976"/>
    <cellStyle name="_08-09 Corp earnings walk thru 2" xfId="1977"/>
    <cellStyle name="_08-09 Corp earnings walk thru_USBUS BS TEMPLATE" xfId="1978"/>
    <cellStyle name="_08-09 Corp earnings walk thru_USBUS BS TEMPLATE 2" xfId="1979"/>
    <cellStyle name="_08-09 IB earnings walk_06.04P_6.18.09" xfId="1980"/>
    <cellStyle name="_08-09 IB earnings walk_06.04P_6.18.09 2" xfId="1981"/>
    <cellStyle name="_08-09 IB earnings walk_06.04P_6.18.09_USBUS BS TEMPLATE" xfId="1982"/>
    <cellStyle name="_08-09 IB earnings walk_06.04P_6.18.09_USBUS BS TEMPLATE 2" xfId="1983"/>
    <cellStyle name="_08-09 IB earnings walk_06.04P_6.22.09" xfId="1984"/>
    <cellStyle name="_08-09 IB earnings walk_06.04P_6.22.09 2" xfId="1985"/>
    <cellStyle name="_08-09 IB earnings walk_06.04P_6.22.09_USBUS BS TEMPLATE" xfId="1986"/>
    <cellStyle name="_08-09 IB earnings walk_06.04P_6.22.09_USBUS BS TEMPLATE 2" xfId="1987"/>
    <cellStyle name="_08A vs 09P walk" xfId="1988"/>
    <cellStyle name="_090331-financials updated by HO" xfId="1989"/>
    <cellStyle name="_090331-financials updated by HO_Australia June 2010 Projection WB &amp; Summary 6-24-10" xfId="1990"/>
    <cellStyle name="_090331-financials updated by HO_Australia June 2010 Projection WB &amp; Summary 6-24-10_Recon" xfId="1991"/>
    <cellStyle name="_090331-financials updated by HO_Australia June 2010 Projection WB &amp; Summary 6-24-10_Recon_HP Pull" xfId="1992"/>
    <cellStyle name="_090331-financials updated by HO_Australia June 2010 Projection WB &amp; Summary 6-24-10_ST Regional Actual sv Plan 07-07" xfId="1993"/>
    <cellStyle name="_090331-financials updated by HO_Australia June 2010 Projection WB &amp; Summary 6-24-10_ST Regional Actual sv Plan 07-07_HP Pull" xfId="1994"/>
    <cellStyle name="_090331-financials updated by HO_Cycle 2 - Base - BS  IS - INTERNA" xfId="1995"/>
    <cellStyle name="_090331-financials updated by HO_Japan March 2010 Projection WB  Summary 03-25-10" xfId="1996"/>
    <cellStyle name="_090331-financials updated by HO_Japan March 2010 Projection WB  Summary 03-25-10 - AG" xfId="1997"/>
    <cellStyle name="_090331-financials updated by HO_Recon" xfId="1998"/>
    <cellStyle name="_090331-financials updated by HO_Recon_HP Pull" xfId="1999"/>
    <cellStyle name="_090331-financials updated by HO_ST Regional Actual sv Plan 07-07" xfId="2000"/>
    <cellStyle name="_090331-financials updated by HO_ST Regional Actual sv Plan 07-07_HP Pull" xfId="2001"/>
    <cellStyle name="_090331-financials updated by HO_Taiwan June 2010 Projection WB &amp; Summary 6-24-10" xfId="2002"/>
    <cellStyle name="_1. Comm Mtg-CMBS " xfId="2003"/>
    <cellStyle name="_1. Comm Mtg-CMBS  2" xfId="2004"/>
    <cellStyle name="_1-保险公司利润表" xfId="2005"/>
    <cellStyle name="_1表紙～ｺﾝｾﾌﾟﾄ" xfId="2006"/>
    <cellStyle name="_1表紙～ｺﾝｾﾌﾟﾄ.xls グラフ 16" xfId="2007"/>
    <cellStyle name="_1表紙～ｺﾝｾﾌﾟﾄ.xls グラフ 16_1" xfId="2008"/>
    <cellStyle name="_1表紙～ｺﾝｾﾌﾟﾄ.xls グラフ 16_2" xfId="2009"/>
    <cellStyle name="_1表紙～ｺﾝｾﾌﾟﾄ.xls グラフ 16_3" xfId="2010"/>
    <cellStyle name="_1表紙～ｺﾝｾﾌﾟﾄ_1" xfId="2011"/>
    <cellStyle name="_1表紙～ｺﾝｾﾌﾟﾄ_2" xfId="2012"/>
    <cellStyle name="_1表紙～ｺﾝｾﾌﾟﾄ_3" xfId="2013"/>
    <cellStyle name="_2007 Metlife Summary Model v.11" xfId="2014"/>
    <cellStyle name="_2007 Metlife Summary Model v.11 2" xfId="2015"/>
    <cellStyle name="_2007 Metlife Summary Model v.11 2_Rates" xfId="2016"/>
    <cellStyle name="_2007 Metlife Summary Model v.11 2_Total Recomputed FX" xfId="2017"/>
    <cellStyle name="_2007 Metlife Summary Model v.11 2_Total Recomputed FX_Rates" xfId="2018"/>
    <cellStyle name="_2007 Metlife Summary Model v.11_Alico CR Seq" xfId="2019"/>
    <cellStyle name="_2007 Metlife Summary Model v.11_Alico CR Seq_Rates" xfId="2020"/>
    <cellStyle name="_2007 Metlife Summary Model v.11_Alico CR YoY" xfId="2021"/>
    <cellStyle name="_2007 Metlife Summary Model v.11_Australia June 2010 Projection WB &amp; Summary 6-24-10" xfId="2022"/>
    <cellStyle name="_2007 Metlife Summary Model v.11_Australia June 2010 Projection WB &amp; Summary 6-24-10_Recon" xfId="2023"/>
    <cellStyle name="_2007 Metlife Summary Model v.11_Australia June 2010 Projection WB &amp; Summary 6-24-10_Recon_HP Pull" xfId="2024"/>
    <cellStyle name="_2007 Metlife Summary Model v.11_Australia June 2010 Projection WB &amp; Summary 6-24-10_ST Regional Actual sv Plan 07-07" xfId="2025"/>
    <cellStyle name="_2007 Metlife Summary Model v.11_Australia June 2010 Projection WB &amp; Summary 6-24-10_ST Regional Actual sv Plan 07-07_HP Pull" xfId="2026"/>
    <cellStyle name="_2007 Metlife Summary Model v.11_Cycle 2 - Base - BS  IS - INTERNA" xfId="2027"/>
    <cellStyle name="_2007 Metlife Summary Model v.11_Japan March 2010 Projection WB  Summary 03-25-10" xfId="2028"/>
    <cellStyle name="_2007 Metlife Summary Model v.11_Japan March 2010 Projection WB  Summary 03-25-10 - AG" xfId="2029"/>
    <cellStyle name="_2007 Metlife Summary Model v.11_OE-D" xfId="2030"/>
    <cellStyle name="_2007 Metlife Summary Model v.11_OE-D 2" xfId="2031"/>
    <cellStyle name="_2007 Metlife Summary Model v.11_OE-D 2_Total Recomputed FX" xfId="2032"/>
    <cellStyle name="_2007 Metlife Summary Model v.11_OE-D_04150OEEXP" xfId="2033"/>
    <cellStyle name="_2007 Metlife Summary Model v.11_OE-D_2271500" xfId="2034"/>
    <cellStyle name="_2007 Metlife Summary Model v.11_OE-D_2285300" xfId="2035"/>
    <cellStyle name="_2007 Metlife Summary Model v.11_OE-D_2285600" xfId="2036"/>
    <cellStyle name="_2007 Metlife Summary Model v.11_OE-D_3030" xfId="2037"/>
    <cellStyle name="_2007 Metlife Summary Model v.11_OE-D_3035" xfId="2038"/>
    <cellStyle name="_2007 Metlife Summary Model v.11_OE-D_3036" xfId="2039"/>
    <cellStyle name="_2007 Metlife Summary Model v.11_OE-D_3040" xfId="2040"/>
    <cellStyle name="_2007 Metlife Summary Model v.11_OE-D_4110" xfId="2041"/>
    <cellStyle name="_2007 Metlife Summary Model v.11_OE-D_4130" xfId="2042"/>
    <cellStyle name="_2007 Metlife Summary Model v.11_OE-D_4140a" xfId="2043"/>
    <cellStyle name="_2007 Metlife Summary Model v.11_OE-D_4155" xfId="2044"/>
    <cellStyle name="_2007 Metlife Summary Model v.11_OE-D_4410" xfId="2045"/>
    <cellStyle name="_2007 Metlife Summary Model v.11_OE-D_Alico CR Seq" xfId="2046"/>
    <cellStyle name="_2007 Metlife Summary Model v.11_OE-D_Alico CR Seq_Total Recomputed FX" xfId="2047"/>
    <cellStyle name="_2007 Metlife Summary Model v.11_OE-D_Alico CR YoY" xfId="2048"/>
    <cellStyle name="_2007 Metlife Summary Model v.11_OE-D_Alico CR YoY_Total Recomputed FX" xfId="2049"/>
    <cellStyle name="_2007 Metlife Summary Model v.11_OE-D_Asia - QFS Appendix &amp; CR" xfId="2050"/>
    <cellStyle name="_2007 Metlife Summary Model v.11_OE-D_Asia - QFS Appendix &amp; CR_Total Recomputed FX" xfId="2051"/>
    <cellStyle name="_2007 Metlife Summary Model v.11_OE-D_DACcap" xfId="2052"/>
    <cellStyle name="_2007 Metlife Summary Model v.11_OE-D_EMEA - QFS Appendix &amp; CR - EUC v1.1 - Q2 2013" xfId="2053"/>
    <cellStyle name="_2007 Metlife Summary Model v.11_OE-D_EMEA - QFS Appendix &amp; CR - EUC v1.1 - Q2 2013_Total Recomputed FX" xfId="2054"/>
    <cellStyle name="_2007 Metlife Summary Model v.11_OE-D_Lag rates" xfId="2055"/>
    <cellStyle name="_2007 Metlife Summary Model v.11_OE-D_OE-D" xfId="2056"/>
    <cellStyle name="_2007 Metlife Summary Model v.11_OE-D_Parameters" xfId="2057"/>
    <cellStyle name="_2007 Metlife Summary Model v.11_OE-D_PFO-D" xfId="2058"/>
    <cellStyle name="_2007 Metlife Summary Model v.11_OE-D_QFS FMR Appendix Structure Q312" xfId="2059"/>
    <cellStyle name="_2007 Metlife Summary Model v.11_OE-D_QFS FMR Appendix Structure Q312 10-10-12" xfId="2060"/>
    <cellStyle name="_2007 Metlife Summary Model v.11_OE-D_QFS FMR Appendix Structure Q312 10-10-12_Total Recomputed FX" xfId="2061"/>
    <cellStyle name="_2007 Metlife Summary Model v.11_OE-D_QFS FMR Appendix Structure Q312 2" xfId="2062"/>
    <cellStyle name="_2007 Metlife Summary Model v.11_OE-D_QFS FMR Appendix Structure Q312 2_Total Recomputed FX" xfId="2063"/>
    <cellStyle name="_2007 Metlife Summary Model v.11_OE-D_QFS FMR Appendix Structure Q312_Alico CR Seq" xfId="2064"/>
    <cellStyle name="_2007 Metlife Summary Model v.11_OE-D_QFS FMR Appendix Structure Q312_Alico CR YoY" xfId="2065"/>
    <cellStyle name="_2007 Metlife Summary Model v.11_OE-D_QFS FMR Appendix Structure Q312_Total Recomputed FX" xfId="2066"/>
    <cellStyle name="_2007 Metlife Summary Model v.11_OE-D_QFS FMR Appendix Structure Q312_Total Recomputed FX_Alico CR YoY" xfId="2067"/>
    <cellStyle name="_2007 Metlife Summary Model v.11_OE-D_Total Recomputed FX" xfId="2068"/>
    <cellStyle name="_2007 Metlife Summary Model v.11_Recon" xfId="2069"/>
    <cellStyle name="_2007 Metlife Summary Model v.11_Recon_HP Pull" xfId="2070"/>
    <cellStyle name="_2007 Metlife Summary Model v.11_Sheet1" xfId="2071"/>
    <cellStyle name="_2007 Metlife Summary Model v.11_Sheet1_Total Recomputed FX" xfId="2072"/>
    <cellStyle name="_2007 Metlife Summary Model v.11_ST Regional Actual sv Plan 07-07" xfId="2073"/>
    <cellStyle name="_2007 Metlife Summary Model v.11_ST Regional Actual sv Plan 07-07_HP Pull" xfId="2074"/>
    <cellStyle name="_2007 Metlife Summary Model v.11_Taiwan June 2010 Projection WB &amp; Summary 6-24-10" xfId="2075"/>
    <cellStyle name="_2007 Metlife Summary Model v.11_Total Recomputed FX" xfId="2076"/>
    <cellStyle name="_2007 Metlife Summary Model v.11_Total Recomputed FX_Alico CR YoY" xfId="2077"/>
    <cellStyle name="_2007 Q4-YTD Expat charges by countries 2_Total Recomputed FX" xfId="2078"/>
    <cellStyle name="_2007 Q4-YTD Expat charges by countries_Alico CR Seq" xfId="2079"/>
    <cellStyle name="_2007 Q4-YTD Expat charges by countries_Alico CR YoY" xfId="2080"/>
    <cellStyle name="_2007 Q4-YTD Expat charges by countries_Australia June 2010 Projection WB &amp; Summary 6-24-10" xfId="2081"/>
    <cellStyle name="_2007 Q4-YTD Expat charges by countries_Australia June 2010 Projection WB &amp; Summary 6-24-10_Recon" xfId="2082"/>
    <cellStyle name="_2007 Q4-YTD Expat charges by countries_Australia June 2010 Projection WB &amp; Summary 6-24-10_Recon_HP Pull" xfId="2083"/>
    <cellStyle name="_2007 Q4-YTD Expat charges by countries_Australia June 2010 Projection WB &amp; Summary 6-24-10_ST Regional Actual sv Plan 07-07" xfId="2084"/>
    <cellStyle name="_2007 Q4-YTD Expat charges by countries_Australia June 2010 Projection WB &amp; Summary 6-24-10_ST Regional Actual sv Plan 07-07_HP Pull" xfId="2085"/>
    <cellStyle name="_2007 Q4-YTD Expat charges by countries_Cycle 2 - Base - BS  IS - INTERNA" xfId="2086"/>
    <cellStyle name="_2007 Q4-YTD Expat charges by countries_Details Dublin RID 6" xfId="2087"/>
    <cellStyle name="_2007 Q4-YTD Expat charges by countries_Japan March 2010 Projection WB  Summary 03-25-10" xfId="2088"/>
    <cellStyle name="_2007 Q4-YTD Expat charges by countries_Japan March 2010 Projection WB  Summary 03-25-10 - AG" xfId="2089"/>
    <cellStyle name="_2007 Q4-YTD Expat charges by countries_ledger 6" xfId="2090"/>
    <cellStyle name="_2007 Q4-YTD Expat charges by countries_OE-D" xfId="2091"/>
    <cellStyle name="_2007 Q4-YTD Expat charges by countries_OE-D 2" xfId="2092"/>
    <cellStyle name="_2007 Q4-YTD Expat charges by countries_OE-D 2_Total Recomputed FX" xfId="2093"/>
    <cellStyle name="_2007 Q4-YTD Expat charges by countries_OE-D_04150OEEXP" xfId="2094"/>
    <cellStyle name="_2007 Q4-YTD Expat charges by countries_OE-D_2271500" xfId="2095"/>
    <cellStyle name="_2007 Q4-YTD Expat charges by countries_OE-D_2285300" xfId="2096"/>
    <cellStyle name="_2007 Q4-YTD Expat charges by countries_OE-D_2285600" xfId="2097"/>
    <cellStyle name="_2007 Q4-YTD Expat charges by countries_OE-D_3030" xfId="2098"/>
    <cellStyle name="_2007 Q4-YTD Expat charges by countries_OE-D_3035" xfId="2099"/>
    <cellStyle name="_2007 Q4-YTD Expat charges by countries_OE-D_3036" xfId="2100"/>
    <cellStyle name="_2007 Q4-YTD Expat charges by countries_OE-D_3040" xfId="2101"/>
    <cellStyle name="_2007 Q4-YTD Expat charges by countries_OE-D_4110" xfId="2102"/>
    <cellStyle name="_2007 Q4-YTD Expat charges by countries_OE-D_4130" xfId="2103"/>
    <cellStyle name="_2007 Q4-YTD Expat charges by countries_OE-D_4140a" xfId="2104"/>
    <cellStyle name="_2007 Q4-YTD Expat charges by countries_OE-D_4155" xfId="2105"/>
    <cellStyle name="_2007 Q4-YTD Expat charges by countries_OE-D_4410" xfId="2106"/>
    <cellStyle name="_2007 Q4-YTD Expat charges by countries_OE-D_Alico CR Seq" xfId="2107"/>
    <cellStyle name="_2007 Q4-YTD Expat charges by countries_OE-D_Alico CR Seq_Total Recomputed FX" xfId="2108"/>
    <cellStyle name="_2007 Q4-YTD Expat charges by countries_OE-D_Alico CR YoY" xfId="2109"/>
    <cellStyle name="_2007 Q4-YTD Expat charges by countries_OE-D_Alico CR YoY_Total Recomputed FX" xfId="2110"/>
    <cellStyle name="_2007 Q4-YTD Expat charges by countries_OE-D_Asia - QFS Appendix &amp; CR" xfId="2111"/>
    <cellStyle name="_2007 Q4-YTD Expat charges by countries_OE-D_Asia - QFS Appendix &amp; CR_Total Recomputed FX" xfId="2112"/>
    <cellStyle name="_2007 Q4-YTD Expat charges by countries_OE-D_DACcap" xfId="2113"/>
    <cellStyle name="_2007 Q4-YTD Expat charges by countries_OE-D_EMEA - QFS Appendix &amp; CR - EUC v1.1 - Q2 2013" xfId="2114"/>
    <cellStyle name="_2007 Q4-YTD Expat charges by countries_OE-D_EMEA - QFS Appendix &amp; CR - EUC v1.1 - Q2 2013_Total Recomputed FX" xfId="2115"/>
    <cellStyle name="_2007 Q4-YTD Expat charges by countries_OE-D_Lag rates" xfId="2116"/>
    <cellStyle name="_2007 Q4-YTD Expat charges by countries_OE-D_OE-D" xfId="2117"/>
    <cellStyle name="_2007 Q4-YTD Expat charges by countries_OE-D_Parameters" xfId="2118"/>
    <cellStyle name="_2007 Q4-YTD Expat charges by countries_OE-D_PFO-D" xfId="2119"/>
    <cellStyle name="_2007 Q4-YTD Expat charges by countries_OE-D_QFS FMR Appendix Structure Q312" xfId="2120"/>
    <cellStyle name="_2007 Q4-YTD Expat charges by countries_OE-D_QFS FMR Appendix Structure Q312 10-10-12" xfId="2121"/>
    <cellStyle name="_2007 Q4-YTD Expat charges by countries_OE-D_QFS FMR Appendix Structure Q312 10-10-12_Total Recomputed FX" xfId="2122"/>
    <cellStyle name="_2007 Q4-YTD Expat charges by countries_OE-D_QFS FMR Appendix Structure Q312 2" xfId="2123"/>
    <cellStyle name="_2007 Q4-YTD Expat charges by countries_OE-D_QFS FMR Appendix Structure Q312 2_Total Recomputed FX" xfId="2124"/>
    <cellStyle name="_2007 Q4-YTD Expat charges by countries_OE-D_QFS FMR Appendix Structure Q312_Alico CR Seq" xfId="2125"/>
    <cellStyle name="_2007 Q4-YTD Expat charges by countries_OE-D_QFS FMR Appendix Structure Q312_Alico CR YoY" xfId="2126"/>
    <cellStyle name="_2007 Q4-YTD Expat charges by countries_OE-D_QFS FMR Appendix Structure Q312_Total Recomputed FX" xfId="2127"/>
    <cellStyle name="_2007 Q4-YTD Expat charges by countries_OE-D_QFS FMR Appendix Structure Q312_Total Recomputed FX_Alico CR YoY" xfId="2128"/>
    <cellStyle name="_2007 Q4-YTD Expat charges by countries_OE-D_Total Recomputed FX" xfId="2129"/>
    <cellStyle name="_2007 Q4-YTD Expat charges by countries_Recon" xfId="2130"/>
    <cellStyle name="_2007 Q4-YTD Expat charges by countries_Recon_HP Pull" xfId="2131"/>
    <cellStyle name="_2007 Q4-YTD Expat charges by countries_Sheet1_Total Recomputed FX" xfId="2132"/>
    <cellStyle name="_2007 Q4-YTD Expat charges by countries_ST Regional Actual sv Plan 07-07" xfId="2133"/>
    <cellStyle name="_2007 Q4-YTD Expat charges by countries_ST Regional Actual sv Plan 07-07_HP Pull" xfId="2134"/>
    <cellStyle name="_2007 Q4-YTD Expat charges by countries_Taiwan June 2010 Projection WB &amp; Summary 6-24-10" xfId="2135"/>
    <cellStyle name="_2007 Q4-YTD Expat charges by countries_Total Recomputed FX" xfId="2136"/>
    <cellStyle name="_2007 Q4-YTD Expat charges by countries_Total Recomputed FX_Alico CR YoY" xfId="2137"/>
    <cellStyle name="_2007.01.03 LOB Plan I-S Shanghai" xfId="2138"/>
    <cellStyle name="_2007.01.03 LOB Plan I-S Shanghai_hfm trueup" xfId="2139"/>
    <cellStyle name="_2007.01.03 LOB Plan I-S Shanghai_Reconciliation-2" xfId="2140"/>
    <cellStyle name="_2007.01.03 LOB Plan I-S Shanghai_Reconciliation-2008008roll up from july" xfId="2141"/>
    <cellStyle name="_2007.01.03 LOB Plan I-S Shanghai_Sheet1" xfId="2142"/>
    <cellStyle name="_2007.05.18 Transfer Pricing Plan 2008 - 2010 Revised Submission' 2_Total Recomputed FX" xfId="2143"/>
    <cellStyle name="_2007.05.18 Transfer Pricing Plan 2008 - 2010 Revised Submission'_Alico CR Seq" xfId="2144"/>
    <cellStyle name="_2007.05.18 Transfer Pricing Plan 2008 - 2010 Revised Submission'_Alico CR YoY" xfId="2145"/>
    <cellStyle name="_2007.05.18 Transfer Pricing Plan 2008 - 2010 Revised Submission'_Australia June 2010 Projection WB &amp; Summary 6-24-10" xfId="2146"/>
    <cellStyle name="_2007.05.18 Transfer Pricing Plan 2008 - 2010 Revised Submission'_Australia June 2010 Projection WB &amp; Summary 6-24-10_Recon" xfId="2147"/>
    <cellStyle name="_2007.05.18 Transfer Pricing Plan 2008 - 2010 Revised Submission'_Australia June 2010 Projection WB &amp; Summary 6-24-10_Recon_HP Pull" xfId="2148"/>
    <cellStyle name="_2007.05.18 Transfer Pricing Plan 2008 - 2010 Revised Submission'_Australia June 2010 Projection WB &amp; Summary 6-24-10_ST Regional Actual sv Plan 07-07" xfId="2149"/>
    <cellStyle name="_2007.05.18 Transfer Pricing Plan 2008 - 2010 Revised Submission'_Australia June 2010 Projection WB &amp; Summary 6-24-10_ST Regional Actual sv Plan 07-07_HP Pull" xfId="2150"/>
    <cellStyle name="_2007.05.18 Transfer Pricing Plan 2008 - 2010 Revised Submission'_Cycle 2 - Base - BS  IS - INTERNA" xfId="2151"/>
    <cellStyle name="_2007.05.18 Transfer Pricing Plan 2008 - 2010 Revised Submission'_Japan March 2010 Projection WB  Summary 03-25-10" xfId="2152"/>
    <cellStyle name="_2007.05.18 Transfer Pricing Plan 2008 - 2010 Revised Submission'_Japan March 2010 Projection WB  Summary 03-25-10 - AG" xfId="2153"/>
    <cellStyle name="_2007.05.18 Transfer Pricing Plan 2008 - 2010 Revised Submission'_OE-D" xfId="2154"/>
    <cellStyle name="_2007.05.18 Transfer Pricing Plan 2008 - 2010 Revised Submission'_OE-D 2" xfId="2155"/>
    <cellStyle name="_2007.05.18 Transfer Pricing Plan 2008 - 2010 Revised Submission'_OE-D 2_Total Recomputed FX" xfId="2156"/>
    <cellStyle name="_2007.05.18 Transfer Pricing Plan 2008 - 2010 Revised Submission'_OE-D_04150OEEXP" xfId="2157"/>
    <cellStyle name="_2007.05.18 Transfer Pricing Plan 2008 - 2010 Revised Submission'_OE-D_2271500" xfId="2158"/>
    <cellStyle name="_2007.05.18 Transfer Pricing Plan 2008 - 2010 Revised Submission'_OE-D_2285300" xfId="2159"/>
    <cellStyle name="_2007.05.18 Transfer Pricing Plan 2008 - 2010 Revised Submission'_OE-D_2285600" xfId="2160"/>
    <cellStyle name="_2007.05.18 Transfer Pricing Plan 2008 - 2010 Revised Submission'_OE-D_3030" xfId="2161"/>
    <cellStyle name="_2007.05.18 Transfer Pricing Plan 2008 - 2010 Revised Submission'_OE-D_3035" xfId="2162"/>
    <cellStyle name="_2007.05.18 Transfer Pricing Plan 2008 - 2010 Revised Submission'_OE-D_3036" xfId="2163"/>
    <cellStyle name="_2007.05.18 Transfer Pricing Plan 2008 - 2010 Revised Submission'_OE-D_3040" xfId="2164"/>
    <cellStyle name="_2007.05.18 Transfer Pricing Plan 2008 - 2010 Revised Submission'_OE-D_4110" xfId="2165"/>
    <cellStyle name="_2007.05.18 Transfer Pricing Plan 2008 - 2010 Revised Submission'_OE-D_4130" xfId="2166"/>
    <cellStyle name="_2007.05.18 Transfer Pricing Plan 2008 - 2010 Revised Submission'_OE-D_4140a" xfId="2167"/>
    <cellStyle name="_2007.05.18 Transfer Pricing Plan 2008 - 2010 Revised Submission'_OE-D_4155" xfId="2168"/>
    <cellStyle name="_2007.05.18 Transfer Pricing Plan 2008 - 2010 Revised Submission'_OE-D_4410" xfId="2169"/>
    <cellStyle name="_2007.05.18 Transfer Pricing Plan 2008 - 2010 Revised Submission'_OE-D_Alico CR Seq" xfId="2170"/>
    <cellStyle name="_2007.05.18 Transfer Pricing Plan 2008 - 2010 Revised Submission'_OE-D_Alico CR Seq_Total Recomputed FX" xfId="2171"/>
    <cellStyle name="_2007.05.18 Transfer Pricing Plan 2008 - 2010 Revised Submission'_OE-D_Alico CR YoY" xfId="2172"/>
    <cellStyle name="_2007.05.18 Transfer Pricing Plan 2008 - 2010 Revised Submission'_OE-D_Alico CR YoY_Total Recomputed FX" xfId="2173"/>
    <cellStyle name="_2007.05.18 Transfer Pricing Plan 2008 - 2010 Revised Submission'_OE-D_Asia - QFS Appendix &amp; CR" xfId="2174"/>
    <cellStyle name="_2007.05.18 Transfer Pricing Plan 2008 - 2010 Revised Submission'_OE-D_Asia - QFS Appendix &amp; CR_Total Recomputed FX" xfId="2175"/>
    <cellStyle name="_2007.05.18 Transfer Pricing Plan 2008 - 2010 Revised Submission'_OE-D_DACcap" xfId="2176"/>
    <cellStyle name="_2007.05.18 Transfer Pricing Plan 2008 - 2010 Revised Submission'_OE-D_EMEA - QFS Appendix &amp; CR - EUC v1.1 - Q2 2013" xfId="2177"/>
    <cellStyle name="_2007.05.18 Transfer Pricing Plan 2008 - 2010 Revised Submission'_OE-D_EMEA - QFS Appendix &amp; CR - EUC v1.1 - Q2 2013_Total Recomputed FX" xfId="2178"/>
    <cellStyle name="_2007.05.18 Transfer Pricing Plan 2008 - 2010 Revised Submission'_OE-D_Lag rates" xfId="2179"/>
    <cellStyle name="_2007.05.18 Transfer Pricing Plan 2008 - 2010 Revised Submission'_OE-D_OE-D" xfId="2180"/>
    <cellStyle name="_2007.05.18 Transfer Pricing Plan 2008 - 2010 Revised Submission'_OE-D_Parameters" xfId="2181"/>
    <cellStyle name="_2007.05.18 Transfer Pricing Plan 2008 - 2010 Revised Submission'_OE-D_PFO-D" xfId="2182"/>
    <cellStyle name="_2007.05.18 Transfer Pricing Plan 2008 - 2010 Revised Submission'_OE-D_QFS FMR Appendix Structure Q312" xfId="2183"/>
    <cellStyle name="_2007.05.18 Transfer Pricing Plan 2008 - 2010 Revised Submission'_OE-D_QFS FMR Appendix Structure Q312 10-10-12" xfId="2184"/>
    <cellStyle name="_2007.05.18 Transfer Pricing Plan 2008 - 2010 Revised Submission'_OE-D_QFS FMR Appendix Structure Q312 10-10-12_Total Recomputed FX" xfId="2185"/>
    <cellStyle name="_2007.05.18 Transfer Pricing Plan 2008 - 2010 Revised Submission'_OE-D_QFS FMR Appendix Structure Q312 2" xfId="2186"/>
    <cellStyle name="_2007.05.18 Transfer Pricing Plan 2008 - 2010 Revised Submission'_OE-D_QFS FMR Appendix Structure Q312 2_Total Recomputed FX" xfId="2187"/>
    <cellStyle name="_2007.05.18 Transfer Pricing Plan 2008 - 2010 Revised Submission'_OE-D_QFS FMR Appendix Structure Q312_Alico CR Seq" xfId="2188"/>
    <cellStyle name="_2007.05.18 Transfer Pricing Plan 2008 - 2010 Revised Submission'_OE-D_QFS FMR Appendix Structure Q312_Alico CR YoY" xfId="2189"/>
    <cellStyle name="_2007.05.18 Transfer Pricing Plan 2008 - 2010 Revised Submission'_OE-D_QFS FMR Appendix Structure Q312_Total Recomputed FX" xfId="2190"/>
    <cellStyle name="_2007.05.18 Transfer Pricing Plan 2008 - 2010 Revised Submission'_OE-D_QFS FMR Appendix Structure Q312_Total Recomputed FX_Alico CR YoY" xfId="2191"/>
    <cellStyle name="_2007.05.18 Transfer Pricing Plan 2008 - 2010 Revised Submission'_OE-D_Total Recomputed FX" xfId="2192"/>
    <cellStyle name="_2007.05.18 Transfer Pricing Plan 2008 - 2010 Revised Submission'_Recon" xfId="2193"/>
    <cellStyle name="_2007.05.18 Transfer Pricing Plan 2008 - 2010 Revised Submission'_Recon_HP Pull" xfId="2194"/>
    <cellStyle name="_2007.05.18 Transfer Pricing Plan 2008 - 2010 Revised Submission'_Sheet1" xfId="2195"/>
    <cellStyle name="_2007.05.18 Transfer Pricing Plan 2008 - 2010 Revised Submission'_Sheet1_Total Recomputed FX" xfId="2196"/>
    <cellStyle name="_2007.05.18 Transfer Pricing Plan 2008 - 2010 Revised Submission'_ST Regional Actual sv Plan 07-07" xfId="2197"/>
    <cellStyle name="_2007.05.18 Transfer Pricing Plan 2008 - 2010 Revised Submission'_ST Regional Actual sv Plan 07-07_HP Pull" xfId="2198"/>
    <cellStyle name="_2007.05.18 Transfer Pricing Plan 2008 - 2010 Revised Submission'_Taiwan June 2010 Projection WB &amp; Summary 6-24-10" xfId="2199"/>
    <cellStyle name="_2007.05.18 Transfer Pricing Plan 2008 - 2010 Revised Submission'_Total Recomputed FX" xfId="2200"/>
    <cellStyle name="_2007.05.18 Transfer Pricing Plan 2008 - 2010 Revised Submission'_Total Recomputed FX_Alico CR YoY" xfId="2201"/>
    <cellStyle name="_2007.06.07 Operating Expense Plan 2008-2010 COMBINED" xfId="2202"/>
    <cellStyle name="_2007.06.07 Operating Expense Plan 2008-2010_2008 Operating Expense workbook 통합" xfId="2203"/>
    <cellStyle name="_2007.06.07 Operating Expense Plan 2008-2010_200812 Operating Expense HFM v3" xfId="2204"/>
    <cellStyle name="_2007.06.07 Operating Expense Plan 2008-2010_2008Q3actual" xfId="2205"/>
    <cellStyle name="_2007.06.07 Operating Expense Plan 2008-2010_2009-2011 Plan - (KOREA) Operating Expense Plan 20081021" xfId="2206"/>
    <cellStyle name="_2007.06.07 Operating Expense Plan 2008-2010_2009Q1" xfId="2207"/>
    <cellStyle name="_2007.06.07 Operating Expense Plan 2008-2010_Actual" xfId="2208"/>
    <cellStyle name="_2007.06.07 Operating Expense Plan 2008-2010_Book1" xfId="2209"/>
    <cellStyle name="_2007.06.07 Operating Expense Plan 2008-2010_hfm trueup" xfId="2210"/>
    <cellStyle name="_2007.06.07 Operating Expense Plan 2008-2010_OPEX 2008-EDR Format-Korea_DEC v1" xfId="2211"/>
    <cellStyle name="_2007.06.07 Operating Expense Plan 2008-2010_OPEX 2008-EDR Format-Taiwan" xfId="2212"/>
    <cellStyle name="_2007.06.07 Operating Expense Plan 2008-2010_OPEX 2009001Format-Taiwan" xfId="2213"/>
    <cellStyle name="_2007.06.07 Operating Expense Plan 2008-2010_OPEX 2009002Format-Taiwan" xfId="2214"/>
    <cellStyle name="_2007.06.07 Operating Expense Plan 2008-2010_OPEX Template 2009 -0903" xfId="2215"/>
    <cellStyle name="_2007.06.07 Operating Expense Plan 2008-2010_OPEX Template 200903" xfId="2216"/>
    <cellStyle name="_2007.06.07 Operating Expense Plan 2008-2010_Reconciliation-2" xfId="2217"/>
    <cellStyle name="_2007.06.07 Operating Expense Plan 2008-2010_Reconciliation-2008008roll up from july" xfId="2218"/>
    <cellStyle name="_2007.06.07 Operating Expense Plan 2008-2010_Sheet1" xfId="2219"/>
    <cellStyle name="_2007.06.07 Operating Expense Plan 2008-2010_Sheet2" xfId="2220"/>
    <cellStyle name="_2007.06.07 Operating Expense Plan 2008-2010_Total Recomputed FX" xfId="2221"/>
    <cellStyle name="_2007.06.07 Operating Expense Plan 2008-2010_预算联系人预算中心表" xfId="2222"/>
    <cellStyle name="_2007.09.28 MHK+MFB Operating Expense Plan 2008-2010" xfId="2223"/>
    <cellStyle name="_2007.09.28 Operating Expense" xfId="2224"/>
    <cellStyle name="_2007.09.28 Operating Expense_hfm trueup" xfId="2225"/>
    <cellStyle name="_2007.09.28 Operating Expense_Reconciliation-2" xfId="2226"/>
    <cellStyle name="_2007.09.28 Operating Expense_Reconciliation-2008008roll up from july" xfId="2227"/>
    <cellStyle name="_2007.09.28 Operating Expense_Sheet1" xfId="2228"/>
    <cellStyle name="_2007.11.02 Sino-US MetLife Operating Expense" xfId="2229"/>
    <cellStyle name="_2007.11.02 Sino-US MetLife Operating Expense_hfm trueup" xfId="2230"/>
    <cellStyle name="_2007.11.02 Sino-US MetLife Operating Expense_Reconciliation-2" xfId="2231"/>
    <cellStyle name="_2007.11.02 Sino-US MetLife Operating Expense_Reconciliation-2008008roll up from july" xfId="2232"/>
    <cellStyle name="_2007.11.02 Sino-US MetLife Operating Expense_Sheet1" xfId="2233"/>
    <cellStyle name="_200712_Plan_2008-2011_Consolidado" xfId="2234"/>
    <cellStyle name="_2008 - 2010 Plan Sector Capital Submission 3 (2008)" xfId="2235"/>
    <cellStyle name="_2008 - 2010 Plan Sector Capital Submission 3 (2008) 2" xfId="2236"/>
    <cellStyle name="_2008 - 2010 Plan Sector Capital Submission 3 (2008)_2.By-line_PL_DB_(OCY)_S3" xfId="2237"/>
    <cellStyle name="_2008 - 2010 Plan Sector Capital Submission 3 (2008)_2.By-line_PL_DB_(OCY)_S3 2" xfId="2238"/>
    <cellStyle name="_2008 - 2010 Plan Sector Capital Submission 3 (2008)_2011 Proj Rates" xfId="2239"/>
    <cellStyle name="_2008 - 2010 Plan Sector Capital Submission 3 (2008)_2011 Proj Rates 2" xfId="2240"/>
    <cellStyle name="_2008 - 2010 Plan Sector Capital Submission 3 (2008)_2011 Proj Rates_04150OEEXP" xfId="2241"/>
    <cellStyle name="_2008 - 2010 Plan Sector Capital Submission 3 (2008)_2011 Proj Rates_2271500" xfId="2242"/>
    <cellStyle name="_2008 - 2010 Plan Sector Capital Submission 3 (2008)_2011 Proj Rates_2285300" xfId="2243"/>
    <cellStyle name="_2008 - 2010 Plan Sector Capital Submission 3 (2008)_2011 Proj Rates_2285600" xfId="2244"/>
    <cellStyle name="_2008 - 2010 Plan Sector Capital Submission 3 (2008)_2011 Proj Rates_3030" xfId="2245"/>
    <cellStyle name="_2008 - 2010 Plan Sector Capital Submission 3 (2008)_2011 Proj Rates_3035" xfId="2246"/>
    <cellStyle name="_2008 - 2010 Plan Sector Capital Submission 3 (2008)_2011 Proj Rates_3036" xfId="2247"/>
    <cellStyle name="_2008 - 2010 Plan Sector Capital Submission 3 (2008)_2011 Proj Rates_3040" xfId="2248"/>
    <cellStyle name="_2008 - 2010 Plan Sector Capital Submission 3 (2008)_2011 Proj Rates_4110" xfId="2249"/>
    <cellStyle name="_2008 - 2010 Plan Sector Capital Submission 3 (2008)_2011 Proj Rates_4130" xfId="2250"/>
    <cellStyle name="_2008 - 2010 Plan Sector Capital Submission 3 (2008)_2011 Proj Rates_4140a" xfId="2251"/>
    <cellStyle name="_2008 - 2010 Plan Sector Capital Submission 3 (2008)_2011 Proj Rates_4155" xfId="2252"/>
    <cellStyle name="_2008 - 2010 Plan Sector Capital Submission 3 (2008)_2011 Proj Rates_4410" xfId="2253"/>
    <cellStyle name="_2008 - 2010 Plan Sector Capital Submission 3 (2008)_2011 Proj Rates_Alico CR Seq" xfId="2254"/>
    <cellStyle name="_2008 - 2010 Plan Sector Capital Submission 3 (2008)_2011 Proj Rates_Alico CR Seq 2" xfId="2255"/>
    <cellStyle name="_2008 - 2010 Plan Sector Capital Submission 3 (2008)_2011 Proj Rates_Alico CR YoY" xfId="2256"/>
    <cellStyle name="_2008 - 2010 Plan Sector Capital Submission 3 (2008)_2011 Proj Rates_Alico CR YoY 2" xfId="2257"/>
    <cellStyle name="_2008 - 2010 Plan Sector Capital Submission 3 (2008)_2011 Proj Rates_Asia - QFS Appendix &amp; CR" xfId="2258"/>
    <cellStyle name="_2008 - 2010 Plan Sector Capital Submission 3 (2008)_2011 Proj Rates_Asia - QFS Appendix &amp; CR 2" xfId="2259"/>
    <cellStyle name="_2008 - 2010 Plan Sector Capital Submission 3 (2008)_2011 Proj Rates_DACcap" xfId="2260"/>
    <cellStyle name="_2008 - 2010 Plan Sector Capital Submission 3 (2008)_2011 Proj Rates_EMEA - QFS Appendix &amp; CR - EUC v1.1 - Q2 2013" xfId="2261"/>
    <cellStyle name="_2008 - 2010 Plan Sector Capital Submission 3 (2008)_2011 Proj Rates_Lag rates" xfId="2262"/>
    <cellStyle name="_2008 - 2010 Plan Sector Capital Submission 3 (2008)_2011 Proj Rates_OE-D" xfId="2263"/>
    <cellStyle name="_2008 - 2010 Plan Sector Capital Submission 3 (2008)_2011 Proj Rates_OE-D 2" xfId="2264"/>
    <cellStyle name="_2008 - 2010 Plan Sector Capital Submission 3 (2008)_2011 Proj Rates_Parameters" xfId="2265"/>
    <cellStyle name="_2008 - 2010 Plan Sector Capital Submission 3 (2008)_2011 Proj Rates_PFO-D" xfId="2266"/>
    <cellStyle name="_2008 - 2010 Plan Sector Capital Submission 3 (2008)_2011 Proj Rates_QFS FMR Appendix Structure Q112" xfId="2267"/>
    <cellStyle name="_2008 - 2010 Plan Sector Capital Submission 3 (2008)_2011 Proj Rates_QFS FMR Appendix Structure Q112 2" xfId="2268"/>
    <cellStyle name="_2008 - 2010 Plan Sector Capital Submission 3 (2008)_2011 Proj Rates_QFS FMR Appendix Structure Q312" xfId="2269"/>
    <cellStyle name="_2008 - 2010 Plan Sector Capital Submission 3 (2008)_2011 Proj Rates_QFS FMR Appendix Structure Q312 10" xfId="2270"/>
    <cellStyle name="_2008 - 2010 Plan Sector Capital Submission 3 (2008)_2011 Proj Rates_QFS FMR Appendix Structure Q312 10-10-12" xfId="2271"/>
    <cellStyle name="_2008 - 2010 Plan Sector Capital Submission 3 (2008)_2011 Proj Rates_QFS FMR Appendix Structure Q312 10-10-12 2" xfId="2272"/>
    <cellStyle name="_2008 - 2010 Plan Sector Capital Submission 3 (2008)_2011 Proj Rates_QFS FMR Appendix Structure Q312 2" xfId="2273"/>
    <cellStyle name="_2008 - 2010 Plan Sector Capital Submission 3 (2008)_2011 Proj Rates_QFS FMR Appendix Structure Q312 3" xfId="2274"/>
    <cellStyle name="_2008 - 2010 Plan Sector Capital Submission 3 (2008)_2011 Proj Rates_QFS FMR Appendix Structure Q312 4" xfId="2275"/>
    <cellStyle name="_2008 - 2010 Plan Sector Capital Submission 3 (2008)_2011 Proj Rates_QFS FMR Appendix Structure Q312 5" xfId="2276"/>
    <cellStyle name="_2008 - 2010 Plan Sector Capital Submission 3 (2008)_2011 Proj Rates_QFS FMR Appendix Structure Q312 6" xfId="2277"/>
    <cellStyle name="_2008 - 2010 Plan Sector Capital Submission 3 (2008)_2011 Proj Rates_QFS FMR Appendix Structure Q312 7" xfId="2278"/>
    <cellStyle name="_2008 - 2010 Plan Sector Capital Submission 3 (2008)_2011 Proj Rates_QFS FMR Appendix Structure Q312 8" xfId="2279"/>
    <cellStyle name="_2008 - 2010 Plan Sector Capital Submission 3 (2008)_2011 Proj Rates_QFS FMR Appendix Structure Q312 9" xfId="2280"/>
    <cellStyle name="_2008 - 2010 Plan Sector Capital Submission 3 (2008)_2012 Japan Byline_Raw Data_02132012" xfId="2281"/>
    <cellStyle name="_2008 - 2010 Plan Sector Capital Submission 3 (2008)_2012 Japan Byline_Raw Data_02132012 2" xfId="2282"/>
    <cellStyle name="_2008 - 2010 Plan Sector Capital Submission 3 (2008)_2012 Japan Byline_Raw Data_02132012_2.By-line_PL_DB_(OCY)_S3" xfId="2283"/>
    <cellStyle name="_2008 - 2010 Plan Sector Capital Submission 3 (2008)_2012 Japan Byline_Raw Data_02132012_2.By-line_PL_DB_(OCY)_S3 2" xfId="2284"/>
    <cellStyle name="_2008 - 2010 Plan Sector Capital Submission 3 (2008)_2012 Japan Byline_Raw Data_2011" xfId="2285"/>
    <cellStyle name="_2008 - 2010 Plan Sector Capital Submission 3 (2008)_2012 Japan Byline_Raw Data_2011 2" xfId="2286"/>
    <cellStyle name="_2008 - 2010 Plan Sector Capital Submission 3 (2008)_2012 Japan Byline_Raw Data_2011_2.By-line_PL_DB_(OCY)_S3" xfId="2287"/>
    <cellStyle name="_2008 - 2010 Plan Sector Capital Submission 3 (2008)_2012 Japan Byline_Raw Data_2011_2.By-line_PL_DB_(OCY)_S3 2" xfId="2288"/>
    <cellStyle name="_2008 - 2010 Plan Sector Capital Submission 3 (2008)_2012 Japan Byline_Raw Data_2012" xfId="2289"/>
    <cellStyle name="_2008 - 2010 Plan Sector Capital Submission 3 (2008)_2012 Japan Byline_Raw Data_2012 2" xfId="2290"/>
    <cellStyle name="_2008 - 2010 Plan Sector Capital Submission 3 (2008)_2012 Japan Byline_Raw Data_2012_2.By-line_PL_DB_(OCY)_S3" xfId="2291"/>
    <cellStyle name="_2008 - 2010 Plan Sector Capital Submission 3 (2008)_2012 Japan Byline_Raw Data_2012_2.By-line_PL_DB_(OCY)_S3 2" xfId="2292"/>
    <cellStyle name="_2008 - 2010 Plan Sector Capital Submission 3 (2008)_2012 Japan Byline_Raw Data_v2" xfId="2293"/>
    <cellStyle name="_2008 - 2010 Plan Sector Capital Submission 3 (2008)_2012 Japan Byline_Raw Data_v2 2" xfId="2294"/>
    <cellStyle name="_2008 - 2010 Plan Sector Capital Submission 3 (2008)_2012 Japan Byline_Raw Data_v2_2.By-line_PL_DB_(OCY)_S3" xfId="2295"/>
    <cellStyle name="_2008 - 2010 Plan Sector Capital Submission 3 (2008)_2012 Japan Byline_Raw Data_v2_2.By-line_PL_DB_(OCY)_S3 2" xfId="2296"/>
    <cellStyle name="_2008 - 2010 Plan Sector Capital Submission 3 (2008)_2012 Japan Regional PnL" xfId="2297"/>
    <cellStyle name="_2008 - 2010 Plan Sector Capital Submission 3 (2008)_2012 Japan Regional PnL 2" xfId="2298"/>
    <cellStyle name="_2008 - 2010 Plan Sector Capital Submission 3 (2008)_2012 Japan Regional PnL_2.By-line_PL_DB_(OCY)_S3" xfId="2299"/>
    <cellStyle name="_2008 - 2010 Plan Sector Capital Submission 3 (2008)_2012 Japan Regional PnL_2.By-line_PL_DB_(OCY)_S3 2" xfId="2300"/>
    <cellStyle name="_2008 - 2010 Plan Sector Capital Submission 3 (2008)_2012 Plan_S3 FX Rates (10-31-11)_updated 7_consensus 110811" xfId="2301"/>
    <cellStyle name="_2008 - 2010 Plan Sector Capital Submission 3 (2008)_2012 Plan_S3 FX Rates (10-31-11)_updated 7_consensus 110811 2" xfId="2302"/>
    <cellStyle name="_2008 - 2010 Plan Sector Capital Submission 3 (2008)_2012 Plan_S3 FX Rates Draft (10-11-11)" xfId="2303"/>
    <cellStyle name="_2008 - 2010 Plan Sector Capital Submission 3 (2008)_2012 Plan_S3 FX Rates Draft (10-11-11) 2" xfId="2304"/>
    <cellStyle name="_2008 - 2010 Plan Sector Capital Submission 3 (2008)_Australia June 2010 Projection WB &amp; Summary 6-24-10" xfId="2305"/>
    <cellStyle name="_2008 - 2010 Plan Sector Capital Submission 3 (2008)_Australia June 2010 Projection WB &amp; Summary 6-24-10 2" xfId="2306"/>
    <cellStyle name="_2008 - 2010 Plan Sector Capital Submission 3 (2008)_Australia June 2010 Projection WB &amp; Summary 6-24-10_Recon" xfId="2307"/>
    <cellStyle name="_2008 - 2010 Plan Sector Capital Submission 3 (2008)_Australia June 2010 Projection WB &amp; Summary 6-24-10_Recon 2" xfId="2308"/>
    <cellStyle name="_2008 - 2010 Plan Sector Capital Submission 3 (2008)_Australia June 2010 Projection WB &amp; Summary 6-24-10_ST Regional Actual sv Plan 07-07" xfId="2309"/>
    <cellStyle name="_2008 - 2010 Plan Sector Capital Submission 3 (2008)_Australia June 2010 Projection WB &amp; Summary 6-24-10_ST Regional Actual sv Plan 07-07 2" xfId="2310"/>
    <cellStyle name="_2008 - 2010 Plan Sector Capital Submission 3 (2008)_Japan March 2010 Projection WB  Summary 03-25-10" xfId="2311"/>
    <cellStyle name="_2008 - 2010 Plan Sector Capital Submission 3 (2008)_Japan March 2010 Projection WB  Summary 03-25-10 - AG" xfId="2312"/>
    <cellStyle name="_2008 - 2010 Plan Sector Capital Submission 3 (2008)_Japan March 2010 Projection WB  Summary 03-25-10 - AG 2" xfId="2313"/>
    <cellStyle name="_2008 - 2010 Plan Sector Capital Submission 3 (2008)_Japan March 2010 Projection WB  Summary 03-25-10 10" xfId="2314"/>
    <cellStyle name="_2008 - 2010 Plan Sector Capital Submission 3 (2008)_Japan March 2010 Projection WB  Summary 03-25-10 2" xfId="2315"/>
    <cellStyle name="_2008 - 2010 Plan Sector Capital Submission 3 (2008)_Japan March 2010 Projection WB  Summary 03-25-10 3" xfId="2316"/>
    <cellStyle name="_2008 - 2010 Plan Sector Capital Submission 3 (2008)_Japan March 2010 Projection WB  Summary 03-25-10 4" xfId="2317"/>
    <cellStyle name="_2008 - 2010 Plan Sector Capital Submission 3 (2008)_Japan March 2010 Projection WB  Summary 03-25-10 5" xfId="2318"/>
    <cellStyle name="_2008 - 2010 Plan Sector Capital Submission 3 (2008)_Japan March 2010 Projection WB  Summary 03-25-10 6" xfId="2319"/>
    <cellStyle name="_2008 - 2010 Plan Sector Capital Submission 3 (2008)_Japan March 2010 Projection WB  Summary 03-25-10 7" xfId="2320"/>
    <cellStyle name="_2008 - 2010 Plan Sector Capital Submission 3 (2008)_Japan March 2010 Projection WB  Summary 03-25-10 8" xfId="2321"/>
    <cellStyle name="_2008 - 2010 Plan Sector Capital Submission 3 (2008)_Japan March 2010 Projection WB  Summary 03-25-10 9" xfId="2322"/>
    <cellStyle name="_2008 - 2010 Plan Sector Capital Submission 3 (2008)_Proforma" xfId="2323"/>
    <cellStyle name="_2008 - 2010 Plan Sector Capital Submission 3 (2008)_Proforma 2" xfId="2324"/>
    <cellStyle name="_2008 - 2010 Plan Sector Capital Submission 3 (2008)_Proforma_04150OEEXP" xfId="2325"/>
    <cellStyle name="_2008 - 2010 Plan Sector Capital Submission 3 (2008)_Proforma_2271500" xfId="2326"/>
    <cellStyle name="_2008 - 2010 Plan Sector Capital Submission 3 (2008)_Proforma_2285300" xfId="2327"/>
    <cellStyle name="_2008 - 2010 Plan Sector Capital Submission 3 (2008)_Proforma_2285600" xfId="2328"/>
    <cellStyle name="_2008 - 2010 Plan Sector Capital Submission 3 (2008)_Proforma_3030" xfId="2329"/>
    <cellStyle name="_2008 - 2010 Plan Sector Capital Submission 3 (2008)_Proforma_3035" xfId="2330"/>
    <cellStyle name="_2008 - 2010 Plan Sector Capital Submission 3 (2008)_Proforma_3036" xfId="2331"/>
    <cellStyle name="_2008 - 2010 Plan Sector Capital Submission 3 (2008)_Proforma_3040" xfId="2332"/>
    <cellStyle name="_2008 - 2010 Plan Sector Capital Submission 3 (2008)_Proforma_4110" xfId="2333"/>
    <cellStyle name="_2008 - 2010 Plan Sector Capital Submission 3 (2008)_Proforma_4130" xfId="2334"/>
    <cellStyle name="_2008 - 2010 Plan Sector Capital Submission 3 (2008)_Proforma_4140a" xfId="2335"/>
    <cellStyle name="_2008 - 2010 Plan Sector Capital Submission 3 (2008)_Proforma_4155" xfId="2336"/>
    <cellStyle name="_2008 - 2010 Plan Sector Capital Submission 3 (2008)_Proforma_4410" xfId="2337"/>
    <cellStyle name="_2008 - 2010 Plan Sector Capital Submission 3 (2008)_Proforma_Alico CR Seq" xfId="2338"/>
    <cellStyle name="_2008 - 2010 Plan Sector Capital Submission 3 (2008)_Proforma_Alico CR Seq 2" xfId="2339"/>
    <cellStyle name="_2008 - 2010 Plan Sector Capital Submission 3 (2008)_Proforma_Alico CR YoY" xfId="2340"/>
    <cellStyle name="_2008 - 2010 Plan Sector Capital Submission 3 (2008)_Proforma_Alico CR YoY 2" xfId="2341"/>
    <cellStyle name="_2008 - 2010 Plan Sector Capital Submission 3 (2008)_Proforma_Asia - QFS Appendix &amp; CR" xfId="2342"/>
    <cellStyle name="_2008 - 2010 Plan Sector Capital Submission 3 (2008)_Proforma_Asia - QFS Appendix &amp; CR 2" xfId="2343"/>
    <cellStyle name="_2008 - 2010 Plan Sector Capital Submission 3 (2008)_Proforma_DACcap" xfId="2344"/>
    <cellStyle name="_2008 - 2010 Plan Sector Capital Submission 3 (2008)_Proforma_EMEA - QFS Appendix &amp; CR - EUC v1.1 - Q2 2013" xfId="2345"/>
    <cellStyle name="_2008 - 2010 Plan Sector Capital Submission 3 (2008)_Proforma_Lag rates" xfId="2346"/>
    <cellStyle name="_2008 - 2010 Plan Sector Capital Submission 3 (2008)_Proforma_OE-D" xfId="2347"/>
    <cellStyle name="_2008 - 2010 Plan Sector Capital Submission 3 (2008)_Proforma_OE-D 2" xfId="2348"/>
    <cellStyle name="_2008 - 2010 Plan Sector Capital Submission 3 (2008)_Proforma_Parameters" xfId="2349"/>
    <cellStyle name="_2008 - 2010 Plan Sector Capital Submission 3 (2008)_Proforma_PFO-D" xfId="2350"/>
    <cellStyle name="_2008 - 2010 Plan Sector Capital Submission 3 (2008)_Proforma_QFS FMR Appendix Structure Q112" xfId="2351"/>
    <cellStyle name="_2008 - 2010 Plan Sector Capital Submission 3 (2008)_Proforma_QFS FMR Appendix Structure Q112 2" xfId="2352"/>
    <cellStyle name="_2008 - 2010 Plan Sector Capital Submission 3 (2008)_Proforma_QFS FMR Appendix Structure Q312" xfId="2353"/>
    <cellStyle name="_2008 - 2010 Plan Sector Capital Submission 3 (2008)_Proforma_QFS FMR Appendix Structure Q312 10" xfId="2354"/>
    <cellStyle name="_2008 - 2010 Plan Sector Capital Submission 3 (2008)_Proforma_QFS FMR Appendix Structure Q312 10-10-12" xfId="2355"/>
    <cellStyle name="_2008 - 2010 Plan Sector Capital Submission 3 (2008)_Proforma_QFS FMR Appendix Structure Q312 10-10-12 2" xfId="2356"/>
    <cellStyle name="_2008 - 2010 Plan Sector Capital Submission 3 (2008)_Proforma_QFS FMR Appendix Structure Q312 2" xfId="2357"/>
    <cellStyle name="_2008 - 2010 Plan Sector Capital Submission 3 (2008)_Proforma_QFS FMR Appendix Structure Q312 3" xfId="2358"/>
    <cellStyle name="_2008 - 2010 Plan Sector Capital Submission 3 (2008)_Proforma_QFS FMR Appendix Structure Q312 4" xfId="2359"/>
    <cellStyle name="_2008 - 2010 Plan Sector Capital Submission 3 (2008)_Proforma_QFS FMR Appendix Structure Q312 5" xfId="2360"/>
    <cellStyle name="_2008 - 2010 Plan Sector Capital Submission 3 (2008)_Proforma_QFS FMR Appendix Structure Q312 6" xfId="2361"/>
    <cellStyle name="_2008 - 2010 Plan Sector Capital Submission 3 (2008)_Proforma_QFS FMR Appendix Structure Q312 7" xfId="2362"/>
    <cellStyle name="_2008 - 2010 Plan Sector Capital Submission 3 (2008)_Proforma_QFS FMR Appendix Structure Q312 8" xfId="2363"/>
    <cellStyle name="_2008 - 2010 Plan Sector Capital Submission 3 (2008)_Proforma_QFS FMR Appendix Structure Q312 9" xfId="2364"/>
    <cellStyle name="_2008 - 2010 Plan Sector Capital Submission 3 (2008)_QFS and Analysis Worksheet" xfId="2365"/>
    <cellStyle name="_2008 - 2010 Plan Sector Capital Submission 3 (2008)_QFS and Analysis Worksheet 2" xfId="2366"/>
    <cellStyle name="_2008 - 2010 Plan Sector Capital Submission 3 (2008)_QFS and Analysis Worksheet_2.By-line_PL_DB_(OCY)_S3" xfId="2367"/>
    <cellStyle name="_2008 - 2010 Plan Sector Capital Submission 3 (2008)_QFS and Analysis Worksheet_2.By-line_PL_DB_(OCY)_S3 2" xfId="2368"/>
    <cellStyle name="_2008 - 2010 Plan Sector Capital Submission 3 (2008)_Recon" xfId="2369"/>
    <cellStyle name="_2008 - 2010 Plan Sector Capital Submission 3 (2008)_Recon 2" xfId="2370"/>
    <cellStyle name="_2008 - 2010 Plan Sector Capital Submission 3 (2008)_ST Regional Actual sv Plan 07-07" xfId="2371"/>
    <cellStyle name="_2008 - 2010 Plan Sector Capital Submission 3 (2008)_ST Regional Actual sv Plan 07-07 2" xfId="2372"/>
    <cellStyle name="_2008 - 2010 Plan Sector Capital Submission 3 (2008)_Taiwan June 2010 Projection WB &amp; Summary 6-24-10" xfId="2373"/>
    <cellStyle name="_2008 - 2010 Plan Sector Capital Submission 3 (2008)_Taiwan June 2010 Projection WB &amp; Summary 6-24-10 2" xfId="2374"/>
    <cellStyle name="_2008 - 2010 Plan Sector Capital Submission 3 (2008)_Taiwan June 2010 Projection WB &amp; Summary 6-24-10_Recon" xfId="2375"/>
    <cellStyle name="_2008 - 2010 Plan Sector Capital Submission 3 (2008)_Taiwan June 2010 Projection WB &amp; Summary 6-24-10_Recon 2" xfId="2376"/>
    <cellStyle name="_2008 - 2010 Plan Sector Capital Submission 3 (2008)_Taiwan June 2010 Projection WB &amp; Summary 6-24-10_ST Regional Actual sv Plan 07-07" xfId="2377"/>
    <cellStyle name="_2008 - 2010 Plan Sector Capital Submission 3 (2008)_Taiwan June 2010 Projection WB &amp; Summary 6-24-10_ST Regional Actual sv Plan 07-07 2" xfId="2378"/>
    <cellStyle name="_2008 - 2010 Plan Sector Capital Submission 3 (2008)_USBUS BS TEMPLATE" xfId="2379"/>
    <cellStyle name="_2008 - 2010 Plan Sector Capital Submission 3 (2008)_USBUS BS TEMPLATE 2" xfId="2380"/>
    <cellStyle name="_2008 Consolidated QTR Projection Admin Expenses 03.05.08 LAM" xfId="2381"/>
    <cellStyle name="_2008 IT Budget by Country" xfId="2382"/>
    <cellStyle name="_2008 IT Budget by Country_Australia June 2010 Projection WB &amp; Summary 6-24-10" xfId="2383"/>
    <cellStyle name="_2008 IT Budget by Country_Taiwan June 2010 Projection WB &amp; Summary 6-24-10" xfId="2384"/>
    <cellStyle name="_2008 Operating Expense workbook 통합" xfId="2385"/>
    <cellStyle name="_2008 Operation_2008 Operating Expense workbook 통합" xfId="2386"/>
    <cellStyle name="_2008 Operation_200812 Operating Expense HFM v3" xfId="2387"/>
    <cellStyle name="_2008 Operation_2008Q3actual" xfId="2388"/>
    <cellStyle name="_2008 Operation_2009-2011 Plan - (KOREA) Operating Expense Plan 20081021" xfId="2389"/>
    <cellStyle name="_2008 Operation_2009Q1" xfId="2390"/>
    <cellStyle name="_2008 Operation_Actual" xfId="2391"/>
    <cellStyle name="_2008 Operation_Book1" xfId="2392"/>
    <cellStyle name="_2008 Operation_hfm trueup" xfId="2393"/>
    <cellStyle name="_2008 Operation_OPEX 2008-EDR Format-Korea_DEC v1" xfId="2394"/>
    <cellStyle name="_2008 Operation_OPEX 2008-EDR Format-Taiwan" xfId="2395"/>
    <cellStyle name="_2008 Operation_OPEX 2009001Format-Taiwan" xfId="2396"/>
    <cellStyle name="_2008 Operation_OPEX 2009002Format-Taiwan" xfId="2397"/>
    <cellStyle name="_2008 Operation_OPEX Template 2009 -0903" xfId="2398"/>
    <cellStyle name="_2008 Operation_OPEX Template 200903" xfId="2399"/>
    <cellStyle name="_2008 Operation_Reconciliation-2" xfId="2400"/>
    <cellStyle name="_2008 Operation_Reconciliation-2008008roll up from july" xfId="2401"/>
    <cellStyle name="_2008 Operation_Sheet1" xfId="2402"/>
    <cellStyle name="_2008 Operation_Sheet2" xfId="2403"/>
    <cellStyle name="_2008 Operation_Total Recomputed FX" xfId="2404"/>
    <cellStyle name="_2008 Operation_预算联系人预算中心表" xfId="2405"/>
    <cellStyle name="_2008 plan" xfId="2406"/>
    <cellStyle name="_2008 plan 2" xfId="2407"/>
    <cellStyle name="_2008 plan 2_Total Recomputed FX" xfId="2408"/>
    <cellStyle name="_2008 plan_(08-24-2011)  International Home Office Package - Plan Version" xfId="2409"/>
    <cellStyle name="_2008 plan_Alico CR Seq" xfId="2410"/>
    <cellStyle name="_2008 plan_Alico CR YoY" xfId="2411"/>
    <cellStyle name="_2008 plan_Corporate Area June YTD" xfId="2412"/>
    <cellStyle name="_2008 plan_Corporate Area June YTD_HP Pull" xfId="2413"/>
    <cellStyle name="_2008 plan_ELT_Regional_JuneYTD2011" xfId="2414"/>
    <cellStyle name="_2008 plan_ELT_Regional_JuneYTD2011_HP Pull" xfId="2415"/>
    <cellStyle name="_2008 plan_HP Pull" xfId="2416"/>
    <cellStyle name="_2008 plan_NYHO Mapping" xfId="2417"/>
    <cellStyle name="_2008 plan_OE-D" xfId="2418"/>
    <cellStyle name="_2008 plan_OE-D 2" xfId="2419"/>
    <cellStyle name="_2008 plan_OE-D 2_Total Recomputed FX" xfId="2420"/>
    <cellStyle name="_2008 plan_OE-D_04150OEEXP" xfId="2421"/>
    <cellStyle name="_2008 plan_OE-D_2271500" xfId="2422"/>
    <cellStyle name="_2008 plan_OE-D_2285300" xfId="2423"/>
    <cellStyle name="_2008 plan_OE-D_2285600" xfId="2424"/>
    <cellStyle name="_2008 plan_OE-D_3030" xfId="2425"/>
    <cellStyle name="_2008 plan_OE-D_3035" xfId="2426"/>
    <cellStyle name="_2008 plan_OE-D_3036" xfId="2427"/>
    <cellStyle name="_2008 plan_OE-D_3040" xfId="2428"/>
    <cellStyle name="_2008 plan_OE-D_4110" xfId="2429"/>
    <cellStyle name="_2008 plan_OE-D_4130" xfId="2430"/>
    <cellStyle name="_2008 plan_OE-D_4140a" xfId="2431"/>
    <cellStyle name="_2008 plan_OE-D_4155" xfId="2432"/>
    <cellStyle name="_2008 plan_OE-D_4410" xfId="2433"/>
    <cellStyle name="_2008 plan_OE-D_Alico CR Seq" xfId="2434"/>
    <cellStyle name="_2008 plan_OE-D_Alico CR Seq_Total Recomputed FX" xfId="2435"/>
    <cellStyle name="_2008 plan_OE-D_Alico CR YoY" xfId="2436"/>
    <cellStyle name="_2008 plan_OE-D_Alico CR YoY_Total Recomputed FX" xfId="2437"/>
    <cellStyle name="_2008 plan_OE-D_Asia - QFS Appendix &amp; CR" xfId="2438"/>
    <cellStyle name="_2008 plan_OE-D_Asia - QFS Appendix &amp; CR_Total Recomputed FX" xfId="2439"/>
    <cellStyle name="_2008 plan_OE-D_DACcap" xfId="2440"/>
    <cellStyle name="_2008 plan_OE-D_EMEA - QFS Appendix &amp; CR - EUC v1.1 - Q2 2013" xfId="2441"/>
    <cellStyle name="_2008 plan_OE-D_EMEA - QFS Appendix &amp; CR - EUC v1.1 - Q2 2013_Total Recomputed FX" xfId="2442"/>
    <cellStyle name="_2008 plan_OE-D_Lag rates" xfId="2443"/>
    <cellStyle name="_2008 plan_OE-D_OE-D" xfId="2444"/>
    <cellStyle name="_2008 plan_OE-D_Parameters" xfId="2445"/>
    <cellStyle name="_2008 plan_OE-D_PFO-D" xfId="2446"/>
    <cellStyle name="_2008 plan_OE-D_QFS FMR Appendix Structure Q312" xfId="2447"/>
    <cellStyle name="_2008 plan_OE-D_QFS FMR Appendix Structure Q312 10-10-12" xfId="2448"/>
    <cellStyle name="_2008 plan_OE-D_QFS FMR Appendix Structure Q312 10-10-12_Total Recomputed FX" xfId="2449"/>
    <cellStyle name="_2008 plan_OE-D_QFS FMR Appendix Structure Q312 2" xfId="2450"/>
    <cellStyle name="_2008 plan_OE-D_QFS FMR Appendix Structure Q312 2_Total Recomputed FX" xfId="2451"/>
    <cellStyle name="_2008 plan_OE-D_QFS FMR Appendix Structure Q312_Alico CR Seq" xfId="2452"/>
    <cellStyle name="_2008 plan_OE-D_QFS FMR Appendix Structure Q312_Alico CR YoY" xfId="2453"/>
    <cellStyle name="_2008 plan_OE-D_QFS FMR Appendix Structure Q312_Total Recomputed FX" xfId="2454"/>
    <cellStyle name="_2008 plan_OE-D_QFS FMR Appendix Structure Q312_Total Recomputed FX_Alico CR YoY" xfId="2455"/>
    <cellStyle name="_2008 plan_OE-D_Total Recomputed FX" xfId="2456"/>
    <cellStyle name="_2008 plan_Recon" xfId="2457"/>
    <cellStyle name="_2008 plan_Recon_HP Pull" xfId="2458"/>
    <cellStyle name="_2008 plan_Sheet1" xfId="2459"/>
    <cellStyle name="_2008 plan_Sheet1_Total Recomputed FX" xfId="2460"/>
    <cellStyle name="_2008 plan_ST Regional Actual sv Plan 07-07" xfId="2461"/>
    <cellStyle name="_2008 plan_ST Regional Actual sv Plan 07-07_HP Pull" xfId="2462"/>
    <cellStyle name="_2008 plan_Total Recomputed FX" xfId="2463"/>
    <cellStyle name="_2008 plan_Total Recomputed FX_Alico CR YoY" xfId="2464"/>
    <cellStyle name="_2008.08.08 Plan reporting summary" xfId="2465"/>
    <cellStyle name="_2008.08.08 Plan reporting summary_(08-24-2011)  International Home Office Package - Plan Version" xfId="2466"/>
    <cellStyle name="_2008.08.08 Plan reporting summary_HP Pull" xfId="2467"/>
    <cellStyle name="_2008.08.08 Plan reporting summary_NYHO Summary Aug View 081911" xfId="2468"/>
    <cellStyle name="_2008.08.08 Plan reporting summary_Recon" xfId="2469"/>
    <cellStyle name="_2008.08.08 Plan reporting summary_Recon_HP Pull" xfId="2470"/>
    <cellStyle name="_2008.08.08 Plan reporting summary_ST Regional Actual sv Plan 07-07" xfId="2471"/>
    <cellStyle name="_2008.08.08 Plan reporting summary_ST Regional Actual sv Plan 07-07_HP Pull" xfId="2472"/>
    <cellStyle name="_2008_2009 Consolidated AdmiEx By Countries" xfId="2473"/>
    <cellStyle name="_2008_2009 Consolidated AdmiEx By Countries_Recon" xfId="2474"/>
    <cellStyle name="_2008_2009 Consolidated AdmiEx By Countries_Recon_HP Pull" xfId="2475"/>
    <cellStyle name="_2008_2009 Consolidated AdmiEx By Countries_ST Regional Actual sv Plan 07-07" xfId="2476"/>
    <cellStyle name="_2008_2009 Consolidated AdmiEx By Countries_ST Regional Actual sv Plan 07-07_HP Pull" xfId="2477"/>
    <cellStyle name="_2008010_18.41" xfId="2478"/>
    <cellStyle name="_200803_Plan_2008-2011_Consolidado" xfId="2479"/>
    <cellStyle name="_200806_Plan_2008-2011_Consolidado" xfId="2480"/>
    <cellStyle name="_200812 Operating Expense HFM v3" xfId="2481"/>
    <cellStyle name="_2008-2009 walks 08_06  Sent 8_20_09" xfId="2482"/>
    <cellStyle name="_2008-2009 walks 08_06  Sent 8_20_09 2" xfId="2483"/>
    <cellStyle name="_2008-2009 walks 08_06  Sent 8_20_09_USBUS BS TEMPLATE" xfId="2484"/>
    <cellStyle name="_2008-2009 walks 08_06  Sent 8_20_09_USBUS BS TEMPLATE 2" xfId="2485"/>
    <cellStyle name="_2008-2009 walks_2Q09A_RAS" xfId="2486"/>
    <cellStyle name="_2008-2009 walks_2Q09A_RAS 2" xfId="2487"/>
    <cellStyle name="_2008-2009 walks_2Q09A_RAS_USBUS BS TEMPLATE" xfId="2488"/>
    <cellStyle name="_2008-2009 walks_2Q09A_RAS_USBUS BS TEMPLATE 2" xfId="2489"/>
    <cellStyle name="_2008-2010 Headcount Plan Template_revised" xfId="2490"/>
    <cellStyle name="_2008-2010 Headcount Plan Template_revised_Chopper-CostSavings&amp;Expenses-FuncationalArea-V1" xfId="2491"/>
    <cellStyle name="_2008Q1actual (2)" xfId="2492"/>
    <cellStyle name="_2008Q3actual" xfId="2493"/>
    <cellStyle name="_2008Q3actual_1" xfId="2494"/>
    <cellStyle name="_2009 BP Earnings By Branch" xfId="2495"/>
    <cellStyle name="_2009 International Projection Summary--April '09 FINAL" xfId="2496"/>
    <cellStyle name="_2009 International Projection Summary--April '09 FINAL_Australia June 2010 Projection WB &amp; Summary 6-24-10" xfId="2497"/>
    <cellStyle name="_2009 International Projection Summary--April '09 FINAL_Hong Kong June 2010 Projection WB &amp; Summary 6-24-10" xfId="2498"/>
    <cellStyle name="_2009 International Projection Summary--April '09 FINAL_Japan February 10 Projection WB &amp; Summary 02-22-10" xfId="2499"/>
    <cellStyle name="_2009 International Projection Summary--April '09 FINAL_Korea June 2010 Projection WB &amp; Summary 6-24-10" xfId="2500"/>
    <cellStyle name="_2009-2011 Plan - (KOREA) Operating Expense Plan 20081021" xfId="2501"/>
    <cellStyle name="_2009-2011 Plan Topsides" xfId="2502"/>
    <cellStyle name="_2009-2011 Plan Topsides 2" xfId="2503"/>
    <cellStyle name="_2009-2011 Plan Topsides 2_Total Recomputed FX" xfId="2504"/>
    <cellStyle name="_2009-2011 Plan Topsides_2011 Proj Rates" xfId="2505"/>
    <cellStyle name="_2009-2011 Plan Topsides_2011 Proj Rates_Total Recomputed FX" xfId="2506"/>
    <cellStyle name="_2009-2011 Plan Topsides_2012 Plan_S3 FX Rates (10-31-11)_updated 7_consensus 110811" xfId="2507"/>
    <cellStyle name="_2009-2011 Plan Topsides_2012 Plan_S3 FX Rates Draft (10-11-11)" xfId="2508"/>
    <cellStyle name="_2009-2011 Plan Topsides_Alico CR Seq" xfId="2509"/>
    <cellStyle name="_2009-2011 Plan Topsides_Alico CR YoY" xfId="2510"/>
    <cellStyle name="_2009-2011 Plan Topsides_Australia June 2010 Projection WB &amp; Summary 6-24-10" xfId="2511"/>
    <cellStyle name="_2009-2011 Plan Topsides_Australia June 2010 Projection WB &amp; Summary 6-24-10_Recon" xfId="2512"/>
    <cellStyle name="_2009-2011 Plan Topsides_Australia June 2010 Projection WB &amp; Summary 6-24-10_Recon_HP Pull" xfId="2513"/>
    <cellStyle name="_2009-2011 Plan Topsides_Australia June 2010 Projection WB &amp; Summary 6-24-10_ST Regional Actual sv Plan 07-07" xfId="2514"/>
    <cellStyle name="_2009-2011 Plan Topsides_Australia June 2010 Projection WB &amp; Summary 6-24-10_ST Regional Actual sv Plan 07-07_HP Pull" xfId="2515"/>
    <cellStyle name="_2009-2011 Plan Topsides_Cycle 2 - Base - BS  IS - INTERNA" xfId="2516"/>
    <cellStyle name="_2009-2011 Plan Topsides_Japan March 2010 Projection WB  Summary 03-25-10" xfId="2517"/>
    <cellStyle name="_2009-2011 Plan Topsides_Japan March 2010 Projection WB  Summary 03-25-10 - AG" xfId="2518"/>
    <cellStyle name="_2009-2011 Plan Topsides_OE-D" xfId="2519"/>
    <cellStyle name="_2009-2011 Plan Topsides_OE-D 2" xfId="2520"/>
    <cellStyle name="_2009-2011 Plan Topsides_OE-D 2_Total Recomputed FX" xfId="2521"/>
    <cellStyle name="_2009-2011 Plan Topsides_OE-D_04150OEEXP" xfId="2522"/>
    <cellStyle name="_2009-2011 Plan Topsides_OE-D_2271500" xfId="2523"/>
    <cellStyle name="_2009-2011 Plan Topsides_OE-D_2285300" xfId="2524"/>
    <cellStyle name="_2009-2011 Plan Topsides_OE-D_2285600" xfId="2525"/>
    <cellStyle name="_2009-2011 Plan Topsides_OE-D_3030" xfId="2526"/>
    <cellStyle name="_2009-2011 Plan Topsides_OE-D_3035" xfId="2527"/>
    <cellStyle name="_2009-2011 Plan Topsides_OE-D_3036" xfId="2528"/>
    <cellStyle name="_2009-2011 Plan Topsides_OE-D_3040" xfId="2529"/>
    <cellStyle name="_2009-2011 Plan Topsides_OE-D_4110" xfId="2530"/>
    <cellStyle name="_2009-2011 Plan Topsides_OE-D_4130" xfId="2531"/>
    <cellStyle name="_2009-2011 Plan Topsides_OE-D_4140a" xfId="2532"/>
    <cellStyle name="_2009-2011 Plan Topsides_OE-D_4155" xfId="2533"/>
    <cellStyle name="_2009-2011 Plan Topsides_OE-D_4410" xfId="2534"/>
    <cellStyle name="_2009-2011 Plan Topsides_OE-D_Alico CR Seq" xfId="2535"/>
    <cellStyle name="_2009-2011 Plan Topsides_OE-D_Alico CR Seq_Total Recomputed FX" xfId="2536"/>
    <cellStyle name="_2009-2011 Plan Topsides_OE-D_Alico CR YoY" xfId="2537"/>
    <cellStyle name="_2009-2011 Plan Topsides_OE-D_Alico CR YoY_Total Recomputed FX" xfId="2538"/>
    <cellStyle name="_2009-2011 Plan Topsides_OE-D_Asia - QFS Appendix &amp; CR" xfId="2539"/>
    <cellStyle name="_2009-2011 Plan Topsides_OE-D_Asia - QFS Appendix &amp; CR_Total Recomputed FX" xfId="2540"/>
    <cellStyle name="_2009-2011 Plan Topsides_OE-D_DACcap" xfId="2541"/>
    <cellStyle name="_2009-2011 Plan Topsides_OE-D_EMEA - QFS Appendix &amp; CR - EUC v1.1 - Q2 2013" xfId="2542"/>
    <cellStyle name="_2009-2011 Plan Topsides_OE-D_EMEA - QFS Appendix &amp; CR - EUC v1.1 - Q2 2013_Total Recomputed FX" xfId="2543"/>
    <cellStyle name="_2009-2011 Plan Topsides_OE-D_Lag rates" xfId="2544"/>
    <cellStyle name="_2009-2011 Plan Topsides_OE-D_OE-D" xfId="2545"/>
    <cellStyle name="_2009-2011 Plan Topsides_OE-D_Parameters" xfId="2546"/>
    <cellStyle name="_2009-2011 Plan Topsides_OE-D_PFO-D" xfId="2547"/>
    <cellStyle name="_2009-2011 Plan Topsides_OE-D_QFS FMR Appendix Structure Q312" xfId="2548"/>
    <cellStyle name="_2009-2011 Plan Topsides_OE-D_QFS FMR Appendix Structure Q312 10-10-12" xfId="2549"/>
    <cellStyle name="_2009-2011 Plan Topsides_OE-D_QFS FMR Appendix Structure Q312 10-10-12_Total Recomputed FX" xfId="2550"/>
    <cellStyle name="_2009-2011 Plan Topsides_OE-D_QFS FMR Appendix Structure Q312 2" xfId="2551"/>
    <cellStyle name="_2009-2011 Plan Topsides_OE-D_QFS FMR Appendix Structure Q312 2_Total Recomputed FX" xfId="2552"/>
    <cellStyle name="_2009-2011 Plan Topsides_OE-D_QFS FMR Appendix Structure Q312_Alico CR Seq" xfId="2553"/>
    <cellStyle name="_2009-2011 Plan Topsides_OE-D_QFS FMR Appendix Structure Q312_Alico CR YoY" xfId="2554"/>
    <cellStyle name="_2009-2011 Plan Topsides_OE-D_QFS FMR Appendix Structure Q312_Total Recomputed FX" xfId="2555"/>
    <cellStyle name="_2009-2011 Plan Topsides_OE-D_QFS FMR Appendix Structure Q312_Total Recomputed FX_Alico CR YoY" xfId="2556"/>
    <cellStyle name="_2009-2011 Plan Topsides_OE-D_Total Recomputed FX" xfId="2557"/>
    <cellStyle name="_2009-2011 Plan Topsides_Proforma" xfId="2558"/>
    <cellStyle name="_2009-2011 Plan Topsides_Proforma_Total Recomputed FX" xfId="2559"/>
    <cellStyle name="_2009-2011 Plan Topsides_QFS Support" xfId="2560"/>
    <cellStyle name="_2009-2011 Plan Topsides_Recon" xfId="2561"/>
    <cellStyle name="_2009-2011 Plan Topsides_Recon_HP Pull" xfId="2562"/>
    <cellStyle name="_2009-2011 Plan Topsides_ST Regional Actual sv Plan 07-07" xfId="2563"/>
    <cellStyle name="_2009-2011 Plan Topsides_ST Regional Actual sv Plan 07-07_HP Pull" xfId="2564"/>
    <cellStyle name="_2009-2011 Plan Topsides_Taiwan June 2010 Projection WB &amp; Summary 6-24-10" xfId="2565"/>
    <cellStyle name="_2009-2011 Plan Topsides_Total Recomputed FX" xfId="2566"/>
    <cellStyle name="_2009-2011 Plan Topsides_Total Recomputed FX_Alico CR YoY" xfId="2567"/>
    <cellStyle name="_2009Q1" xfId="2568"/>
    <cellStyle name="_2010 - 2011 Plan Sector Capital Submission V3 Oct09" xfId="2569"/>
    <cellStyle name="_2010 - 2011 Plan Sector Capital Submission V3 Oct09 2" xfId="2570"/>
    <cellStyle name="_2010 - 2011 Plan Sector Capital Submission V3 Oct09_Recon" xfId="2571"/>
    <cellStyle name="_2010 - 2011 Plan Sector Capital Submission V3 Oct09_Recon 2" xfId="2572"/>
    <cellStyle name="_2010 - 2011 Plan Sector Capital Submission V3 Oct09_ST Regional Actual sv Plan 07-07" xfId="2573"/>
    <cellStyle name="_2010 - 2011 Plan Sector Capital Submission V3 Oct09_ST Regional Actual sv Plan 07-07 2" xfId="2574"/>
    <cellStyle name="_2010-2011 Consolidated Report_Final" xfId="2575"/>
    <cellStyle name="_2010-2011 HFM Plan (Regional Topsides) calc" xfId="2576"/>
    <cellStyle name="_2010-2011 HFM Plan Template_Country_S#_Date" xfId="2577"/>
    <cellStyle name="_2010-2011 HFM Plan Template_Country_S#_Date 2" xfId="2578"/>
    <cellStyle name="_2010-2011 HFM Plan Template_Country_S#_Date 2_Total Recomputed FX" xfId="2579"/>
    <cellStyle name="_2010-2011 HFM Plan Template_Country_S#_Date_20110506 Inital Plan Rates - Revised" xfId="2580"/>
    <cellStyle name="_2010-2011 HFM Plan Template_Country_S#_Date_20110506 Inital Plan Rates - Revised_QFS Support" xfId="2581"/>
    <cellStyle name="_2010-2011 HFM Plan Template_Country_S#_Date_20110506 Inital Plan Rates - Revised_Total Recomputed FX" xfId="2582"/>
    <cellStyle name="_2010-2011 HFM Plan Template_Country_S#_Date_20110614  Plan Rates - Revised sent to countries (HC)" xfId="2583"/>
    <cellStyle name="_2010-2011 HFM Plan Template_Country_S#_Date_20110614  Plan Rates - Revised sent to countries (HC)_QFS Support" xfId="2584"/>
    <cellStyle name="_2010-2011 HFM Plan Template_Country_S#_Date_20110614  Plan Rates - Revised sent to countries (HC)_Total Recomputed FX" xfId="2585"/>
    <cellStyle name="_2010-2011 HFM Plan Template_Country_S#_Date_2012 Plan_S3 FX Rates (10-31-11)_updated 7_consensus 110811" xfId="2586"/>
    <cellStyle name="_2010-2011 HFM Plan Template_Country_S#_Date_2012 Plan_S3 FX Rates Draft (10-11-11)" xfId="2587"/>
    <cellStyle name="_2010-2011 HFM Plan Template_Country_S#_Date_Alico CR Seq" xfId="2588"/>
    <cellStyle name="_2010-2011 HFM Plan Template_Country_S#_Date_Alico CR YoY" xfId="2589"/>
    <cellStyle name="_2010-2011 HFM Plan Template_Country_S#_Date_HP Pull" xfId="2590"/>
    <cellStyle name="_2010-2011 HFM Plan Template_Country_S#_Date_OE-D" xfId="2591"/>
    <cellStyle name="_2010-2011 HFM Plan Template_Country_S#_Date_OE-D 2" xfId="2592"/>
    <cellStyle name="_2010-2011 HFM Plan Template_Country_S#_Date_OE-D 2_Total Recomputed FX" xfId="2593"/>
    <cellStyle name="_2010-2011 HFM Plan Template_Country_S#_Date_OE-D_04150OEEXP" xfId="2594"/>
    <cellStyle name="_2010-2011 HFM Plan Template_Country_S#_Date_OE-D_2271500" xfId="2595"/>
    <cellStyle name="_2010-2011 HFM Plan Template_Country_S#_Date_OE-D_2285300" xfId="2596"/>
    <cellStyle name="_2010-2011 HFM Plan Template_Country_S#_Date_OE-D_2285600" xfId="2597"/>
    <cellStyle name="_2010-2011 HFM Plan Template_Country_S#_Date_OE-D_3030" xfId="2598"/>
    <cellStyle name="_2010-2011 HFM Plan Template_Country_S#_Date_OE-D_3035" xfId="2599"/>
    <cellStyle name="_2010-2011 HFM Plan Template_Country_S#_Date_OE-D_3036" xfId="2600"/>
    <cellStyle name="_2010-2011 HFM Plan Template_Country_S#_Date_OE-D_3040" xfId="2601"/>
    <cellStyle name="_2010-2011 HFM Plan Template_Country_S#_Date_OE-D_4110" xfId="2602"/>
    <cellStyle name="_2010-2011 HFM Plan Template_Country_S#_Date_OE-D_4130" xfId="2603"/>
    <cellStyle name="_2010-2011 HFM Plan Template_Country_S#_Date_OE-D_4140a" xfId="2604"/>
    <cellStyle name="_2010-2011 HFM Plan Template_Country_S#_Date_OE-D_4155" xfId="2605"/>
    <cellStyle name="_2010-2011 HFM Plan Template_Country_S#_Date_OE-D_4410" xfId="2606"/>
    <cellStyle name="_2010-2011 HFM Plan Template_Country_S#_Date_OE-D_Alico CR Seq" xfId="2607"/>
    <cellStyle name="_2010-2011 HFM Plan Template_Country_S#_Date_OE-D_Alico CR Seq_Total Recomputed FX" xfId="2608"/>
    <cellStyle name="_2010-2011 HFM Plan Template_Country_S#_Date_OE-D_Alico CR YoY" xfId="2609"/>
    <cellStyle name="_2010-2011 HFM Plan Template_Country_S#_Date_OE-D_Alico CR YoY_Total Recomputed FX" xfId="2610"/>
    <cellStyle name="_2010-2011 HFM Plan Template_Country_S#_Date_OE-D_Asia - QFS Appendix &amp; CR" xfId="2611"/>
    <cellStyle name="_2010-2011 HFM Plan Template_Country_S#_Date_OE-D_Asia - QFS Appendix &amp; CR_Total Recomputed FX" xfId="2612"/>
    <cellStyle name="_2010-2011 HFM Plan Template_Country_S#_Date_OE-D_DACcap" xfId="2613"/>
    <cellStyle name="_2010-2011 HFM Plan Template_Country_S#_Date_OE-D_EMEA - QFS Appendix &amp; CR - EUC v1.1 - Q2 2013" xfId="2614"/>
    <cellStyle name="_2010-2011 HFM Plan Template_Country_S#_Date_OE-D_EMEA - QFS Appendix &amp; CR - EUC v1.1 - Q2 2013_Total Recomputed FX" xfId="2615"/>
    <cellStyle name="_2010-2011 HFM Plan Template_Country_S#_Date_OE-D_Lag rates" xfId="2616"/>
    <cellStyle name="_2010-2011 HFM Plan Template_Country_S#_Date_OE-D_OE-D" xfId="2617"/>
    <cellStyle name="_2010-2011 HFM Plan Template_Country_S#_Date_OE-D_Parameters" xfId="2618"/>
    <cellStyle name="_2010-2011 HFM Plan Template_Country_S#_Date_OE-D_PFO-D" xfId="2619"/>
    <cellStyle name="_2010-2011 HFM Plan Template_Country_S#_Date_OE-D_QFS FMR Appendix Structure Q312" xfId="2620"/>
    <cellStyle name="_2010-2011 HFM Plan Template_Country_S#_Date_OE-D_QFS FMR Appendix Structure Q312 10-10-12" xfId="2621"/>
    <cellStyle name="_2010-2011 HFM Plan Template_Country_S#_Date_OE-D_QFS FMR Appendix Structure Q312 10-10-12_Total Recomputed FX" xfId="2622"/>
    <cellStyle name="_2010-2011 HFM Plan Template_Country_S#_Date_OE-D_QFS FMR Appendix Structure Q312 2" xfId="2623"/>
    <cellStyle name="_2010-2011 HFM Plan Template_Country_S#_Date_OE-D_QFS FMR Appendix Structure Q312 2_Total Recomputed FX" xfId="2624"/>
    <cellStyle name="_2010-2011 HFM Plan Template_Country_S#_Date_OE-D_QFS FMR Appendix Structure Q312_Alico CR Seq" xfId="2625"/>
    <cellStyle name="_2010-2011 HFM Plan Template_Country_S#_Date_OE-D_QFS FMR Appendix Structure Q312_Alico CR YoY" xfId="2626"/>
    <cellStyle name="_2010-2011 HFM Plan Template_Country_S#_Date_OE-D_QFS FMR Appendix Structure Q312_Total Recomputed FX" xfId="2627"/>
    <cellStyle name="_2010-2011 HFM Plan Template_Country_S#_Date_OE-D_QFS FMR Appendix Structure Q312_Total Recomputed FX_Alico CR YoY" xfId="2628"/>
    <cellStyle name="_2010-2011 HFM Plan Template_Country_S#_Date_OE-D_Total Recomputed FX" xfId="2629"/>
    <cellStyle name="_2010-2011 HFM Plan Template_Country_S#_Date_Proforma" xfId="2630"/>
    <cellStyle name="_2010-2011 HFM Plan Template_Country_S#_Date_Proforma_Total Recomputed FX" xfId="2631"/>
    <cellStyle name="_2010-2011 HFM Plan Template_Country_S#_Date_Total Recomputed FX" xfId="2632"/>
    <cellStyle name="_2010-2011 HFM Plan Template_Country_S#_Date_Total Recomputed FX_Alico CR YoY" xfId="2633"/>
    <cellStyle name="_2011 Budget V3" xfId="2634"/>
    <cellStyle name="_2011 Budget V3_Recon" xfId="2635"/>
    <cellStyle name="_2011 Budget V3_Recon_HP Pull" xfId="2636"/>
    <cellStyle name="_2011 Budget V3_ST Regional Actual sv Plan 07-07" xfId="2637"/>
    <cellStyle name="_2011 Budget V3_ST Regional Actual sv Plan 07-07_HP Pull" xfId="2638"/>
    <cellStyle name="_2011 International LOB Workforce Summary_July" xfId="2639"/>
    <cellStyle name="_2011 International LOB Workforce Summary_July_HP Pull" xfId="2640"/>
    <cellStyle name="_2011 INTL Budgets 121610 Summary" xfId="2641"/>
    <cellStyle name="_2011 INTL Budgets 121610 Summary_Recon" xfId="2642"/>
    <cellStyle name="_2011 INTL Budgets 121610 Summary_Recon_HP Pull" xfId="2643"/>
    <cellStyle name="_2011 INTL Budgets 121610 Summary_ST Regional Actual sv Plan 07-07" xfId="2644"/>
    <cellStyle name="_2011 INTL Budgets 121610 Summary_ST Regional Actual sv Plan 07-07_HP Pull" xfId="2645"/>
    <cellStyle name="_2011-2012 Pre vs Post Adjs by country summary_FINAL" xfId="2646"/>
    <cellStyle name="_2011-2012 Pre vs Post Adjs by country summary_FINAL_HP Pull" xfId="2647"/>
    <cellStyle name="_2011-2012 Reg Alloc of HO Exp and Adj - S1 Draft v3 100410" xfId="2648"/>
    <cellStyle name="_22.10_Plan_2007-2010_Consolidado" xfId="2649"/>
    <cellStyle name="_2-28-07 Basel Report" xfId="2650"/>
    <cellStyle name="_2-28-07 Basel Report 2" xfId="2651"/>
    <cellStyle name="_2-28-07 Basel Report_3-31-07 Basel Report1" xfId="2652"/>
    <cellStyle name="_2-28-07 Basel Report_3-31-07 Basel Report1 2" xfId="2653"/>
    <cellStyle name="_28.9 ABA" xfId="2654"/>
    <cellStyle name="_2Q09 Exec Summ Appendix" xfId="2655"/>
    <cellStyle name="_2Q11" xfId="2656"/>
    <cellStyle name="_２管理提案（目次）" xfId="2657"/>
    <cellStyle name="_２管理提案（目次）_1" xfId="2658"/>
    <cellStyle name="_２管理提案（目次）_2" xfId="2659"/>
    <cellStyle name="_２管理提案（目次）_3" xfId="2660"/>
    <cellStyle name="_3Q07 Inbound Invoice - HongKong Met" xfId="2661"/>
    <cellStyle name="_3Q07 Inbound Invoice - HongKong Met_Australia June 2010 Projection WB &amp; Summary 6-24-10" xfId="2662"/>
    <cellStyle name="_3Q07 Inbound Invoice - HongKong Met_Hong Kong June 2010 Projection WB &amp; Summary 6-24-10" xfId="2663"/>
    <cellStyle name="_3Q07 Inbound Invoice - HongKong Met_Japan February 10 Projection WB &amp; Summary 02-22-10" xfId="2664"/>
    <cellStyle name="_3Q07 Inbound Invoice - HongKong Met_Korea June 2010 Projection WB &amp; Summary 6-24-10" xfId="2665"/>
    <cellStyle name="_3Q07 Inbound Invoice - HongKong Met_Total Recomputed FX" xfId="2666"/>
    <cellStyle name="_3Q07 Outbound Invoice - Chile" xfId="2667"/>
    <cellStyle name="_3Q07 Outbound Invoice - Chile_Australia June 2010 Projection WB &amp; Summary 6-24-10" xfId="2668"/>
    <cellStyle name="_3Q07 Outbound Invoice - Chile_Hong Kong June 2010 Projection WB &amp; Summary 6-24-10" xfId="2669"/>
    <cellStyle name="_3Q07 Outbound Invoice - Chile_Japan February 10 Projection WB &amp; Summary 02-22-10" xfId="2670"/>
    <cellStyle name="_3Q07 Outbound Invoice - Chile_Korea June 2010 Projection WB &amp; Summary 6-24-10" xfId="2671"/>
    <cellStyle name="_3Q07 Outbound Invoice - Chile_Total Recomputed FX" xfId="2672"/>
    <cellStyle name="_3Q11 Projections 1st Submission - 08-19-11" xfId="2673"/>
    <cellStyle name="_3Q11 Projections 1st Submission - 08-19-11_HP Pull" xfId="2674"/>
    <cellStyle name="_43R Details Final" xfId="2675"/>
    <cellStyle name="_4B Template 8.21.08" xfId="2676"/>
    <cellStyle name="_4Q09 FX Rates" xfId="2677"/>
    <cellStyle name="_4Q09 FX Rates 2" xfId="2678"/>
    <cellStyle name="_4Q09 FX Rates 2_Real Estate Template (Investment &amp; Occupied)" xfId="2679"/>
    <cellStyle name="_4Q09 FX Rates 2_Total Recomputed FX" xfId="2680"/>
    <cellStyle name="_4Q09 FX Rates 3" xfId="2681"/>
    <cellStyle name="_4Q09 FX Rates_20110506 Inital Plan Rates - Revised" xfId="2682"/>
    <cellStyle name="_4Q09 FX Rates_20110506 Inital Plan Rates - Revised_QFS Support" xfId="2683"/>
    <cellStyle name="_4Q09 FX Rates_20110506 Inital Plan Rates - Revised_Total Recomputed FX" xfId="2684"/>
    <cellStyle name="_4Q09 FX Rates_20110614  Plan Rates - Revised sent to countries (HC)" xfId="2685"/>
    <cellStyle name="_4Q09 FX Rates_20110614  Plan Rates - Revised sent to countries (HC)_QFS Support" xfId="2686"/>
    <cellStyle name="_4Q09 FX Rates_20110614  Plan Rates - Revised sent to countries (HC)_Total Recomputed FX" xfId="2687"/>
    <cellStyle name="_4Q09 FX Rates_2012 Plan_S3 FX Rates (10-31-11)_updated 7_consensus 110811" xfId="2688"/>
    <cellStyle name="_4Q09 FX Rates_2012 Plan_S3 FX Rates Draft (10-11-11)" xfId="2689"/>
    <cellStyle name="_4Q09 FX Rates_Alico CR Seq" xfId="2690"/>
    <cellStyle name="_4Q09 FX Rates_Alico CR YoY" xfId="2691"/>
    <cellStyle name="_4Q09 FX Rates_OE-D" xfId="2692"/>
    <cellStyle name="_4Q09 FX Rates_OE-D 2" xfId="2693"/>
    <cellStyle name="_4Q09 FX Rates_OE-D 2_Total Recomputed FX" xfId="2694"/>
    <cellStyle name="_4Q09 FX Rates_OE-D_04150OEEXP" xfId="2695"/>
    <cellStyle name="_4Q09 FX Rates_OE-D_2271500" xfId="2696"/>
    <cellStyle name="_4Q09 FX Rates_OE-D_2285300" xfId="2697"/>
    <cellStyle name="_4Q09 FX Rates_OE-D_2285600" xfId="2698"/>
    <cellStyle name="_4Q09 FX Rates_OE-D_3030" xfId="2699"/>
    <cellStyle name="_4Q09 FX Rates_OE-D_3035" xfId="2700"/>
    <cellStyle name="_4Q09 FX Rates_OE-D_3036" xfId="2701"/>
    <cellStyle name="_4Q09 FX Rates_OE-D_3040" xfId="2702"/>
    <cellStyle name="_4Q09 FX Rates_OE-D_4110" xfId="2703"/>
    <cellStyle name="_4Q09 FX Rates_OE-D_4130" xfId="2704"/>
    <cellStyle name="_4Q09 FX Rates_OE-D_4140a" xfId="2705"/>
    <cellStyle name="_4Q09 FX Rates_OE-D_4155" xfId="2706"/>
    <cellStyle name="_4Q09 FX Rates_OE-D_4410" xfId="2707"/>
    <cellStyle name="_4Q09 FX Rates_OE-D_Alico CR Seq" xfId="2708"/>
    <cellStyle name="_4Q09 FX Rates_OE-D_Alico CR Seq_Total Recomputed FX" xfId="2709"/>
    <cellStyle name="_4Q09 FX Rates_OE-D_Alico CR YoY" xfId="2710"/>
    <cellStyle name="_4Q09 FX Rates_OE-D_Alico CR YoY_Total Recomputed FX" xfId="2711"/>
    <cellStyle name="_4Q09 FX Rates_OE-D_Asia - QFS Appendix &amp; CR" xfId="2712"/>
    <cellStyle name="_4Q09 FX Rates_OE-D_Asia - QFS Appendix &amp; CR_Total Recomputed FX" xfId="2713"/>
    <cellStyle name="_4Q09 FX Rates_OE-D_DACcap" xfId="2714"/>
    <cellStyle name="_4Q09 FX Rates_OE-D_EMEA - QFS Appendix &amp; CR - EUC v1.1 - Q2 2013" xfId="2715"/>
    <cellStyle name="_4Q09 FX Rates_OE-D_EMEA - QFS Appendix &amp; CR - EUC v1.1 - Q2 2013_Total Recomputed FX" xfId="2716"/>
    <cellStyle name="_4Q09 FX Rates_OE-D_Lag rates" xfId="2717"/>
    <cellStyle name="_4Q09 FX Rates_OE-D_OE-D" xfId="2718"/>
    <cellStyle name="_4Q09 FX Rates_OE-D_Parameters" xfId="2719"/>
    <cellStyle name="_4Q09 FX Rates_OE-D_PFO-D" xfId="2720"/>
    <cellStyle name="_4Q09 FX Rates_OE-D_QFS FMR Appendix Structure Q312" xfId="2721"/>
    <cellStyle name="_4Q09 FX Rates_OE-D_QFS FMR Appendix Structure Q312 10-10-12" xfId="2722"/>
    <cellStyle name="_4Q09 FX Rates_OE-D_QFS FMR Appendix Structure Q312 10-10-12_Total Recomputed FX" xfId="2723"/>
    <cellStyle name="_4Q09 FX Rates_OE-D_QFS FMR Appendix Structure Q312 2" xfId="2724"/>
    <cellStyle name="_4Q09 FX Rates_OE-D_QFS FMR Appendix Structure Q312 2_Total Recomputed FX" xfId="2725"/>
    <cellStyle name="_4Q09 FX Rates_OE-D_QFS FMR Appendix Structure Q312_Alico CR Seq" xfId="2726"/>
    <cellStyle name="_4Q09 FX Rates_OE-D_QFS FMR Appendix Structure Q312_Alico CR YoY" xfId="2727"/>
    <cellStyle name="_4Q09 FX Rates_OE-D_QFS FMR Appendix Structure Q312_Total Recomputed FX" xfId="2728"/>
    <cellStyle name="_4Q09 FX Rates_OE-D_QFS FMR Appendix Structure Q312_Total Recomputed FX_Alico CR YoY" xfId="2729"/>
    <cellStyle name="_4Q09 FX Rates_OE-D_Total Recomputed FX" xfId="2730"/>
    <cellStyle name="_4Q09 FX Rates_Proforma" xfId="2731"/>
    <cellStyle name="_4Q09 FX Rates_Proforma_Total Recomputed FX" xfId="2732"/>
    <cellStyle name="_4Q09 FX Rates_Total Recomputed FX" xfId="2733"/>
    <cellStyle name="_4Q09 FX Rates_Total Recomputed FX_Alico CR YoY" xfId="2734"/>
    <cellStyle name="_４管理提案（ｺﾝｾﾌﾟﾄ）" xfId="2735"/>
    <cellStyle name="_４管理提案（ｺﾝｾﾌﾟﾄ）_1" xfId="2736"/>
    <cellStyle name="_４管理提案（ｺﾝｾﾌﾟﾄ）_2" xfId="2737"/>
    <cellStyle name="_４管理提案（ｺﾝｾﾌﾟﾄ）_3" xfId="2738"/>
    <cellStyle name="_5-31-10 Mortgages&amp;CMBS Plan Adjs" xfId="2739"/>
    <cellStyle name="_5-31-10 Mortgages&amp;CMBS Plan Adjs 2" xfId="2740"/>
    <cellStyle name="_5-31-10 Mortgages&amp;CMBS Plan Adjs 2_Total Recomputed FX" xfId="2741"/>
    <cellStyle name="_5-31-10 Mortgages&amp;CMBS Plan Adjs_20110506 Inital Plan Rates - Revised" xfId="2742"/>
    <cellStyle name="_5-31-10 Mortgages&amp;CMBS Plan Adjs_20110506 Inital Plan Rates - Revised_QFS Support" xfId="2743"/>
    <cellStyle name="_5-31-10 Mortgages&amp;CMBS Plan Adjs_20110506 Inital Plan Rates - Revised_Total Recomputed FX" xfId="2744"/>
    <cellStyle name="_5-31-10 Mortgages&amp;CMBS Plan Adjs_20110614  Plan Rates - Revised sent to countries (HC)" xfId="2745"/>
    <cellStyle name="_5-31-10 Mortgages&amp;CMBS Plan Adjs_20110614  Plan Rates - Revised sent to countries (HC)_QFS Support" xfId="2746"/>
    <cellStyle name="_5-31-10 Mortgages&amp;CMBS Plan Adjs_20110614  Plan Rates - Revised sent to countries (HC)_Total Recomputed FX" xfId="2747"/>
    <cellStyle name="_5-31-10 Mortgages&amp;CMBS Plan Adjs_2012 Plan_S3 FX Rates (10-31-11)_updated 7_consensus 110811" xfId="2748"/>
    <cellStyle name="_5-31-10 Mortgages&amp;CMBS Plan Adjs_2012 Plan_S3 FX Rates Draft (10-11-11)" xfId="2749"/>
    <cellStyle name="_5-31-10 Mortgages&amp;CMBS Plan Adjs_Alico CR Seq" xfId="2750"/>
    <cellStyle name="_5-31-10 Mortgages&amp;CMBS Plan Adjs_Alico CR YoY" xfId="2751"/>
    <cellStyle name="_5-31-10 Mortgages&amp;CMBS Plan Adjs_OE-D" xfId="2752"/>
    <cellStyle name="_5-31-10 Mortgages&amp;CMBS Plan Adjs_OE-D 2" xfId="2753"/>
    <cellStyle name="_5-31-10 Mortgages&amp;CMBS Plan Adjs_OE-D 2_Total Recomputed FX" xfId="2754"/>
    <cellStyle name="_5-31-10 Mortgages&amp;CMBS Plan Adjs_OE-D_04150OEEXP" xfId="2755"/>
    <cellStyle name="_5-31-10 Mortgages&amp;CMBS Plan Adjs_OE-D_2271500" xfId="2756"/>
    <cellStyle name="_5-31-10 Mortgages&amp;CMBS Plan Adjs_OE-D_2285300" xfId="2757"/>
    <cellStyle name="_5-31-10 Mortgages&amp;CMBS Plan Adjs_OE-D_2285600" xfId="2758"/>
    <cellStyle name="_5-31-10 Mortgages&amp;CMBS Plan Adjs_OE-D_3030" xfId="2759"/>
    <cellStyle name="_5-31-10 Mortgages&amp;CMBS Plan Adjs_OE-D_3035" xfId="2760"/>
    <cellStyle name="_5-31-10 Mortgages&amp;CMBS Plan Adjs_OE-D_3036" xfId="2761"/>
    <cellStyle name="_5-31-10 Mortgages&amp;CMBS Plan Adjs_OE-D_3040" xfId="2762"/>
    <cellStyle name="_5-31-10 Mortgages&amp;CMBS Plan Adjs_OE-D_4110" xfId="2763"/>
    <cellStyle name="_5-31-10 Mortgages&amp;CMBS Plan Adjs_OE-D_4130" xfId="2764"/>
    <cellStyle name="_5-31-10 Mortgages&amp;CMBS Plan Adjs_OE-D_4140a" xfId="2765"/>
    <cellStyle name="_5-31-10 Mortgages&amp;CMBS Plan Adjs_OE-D_4155" xfId="2766"/>
    <cellStyle name="_5-31-10 Mortgages&amp;CMBS Plan Adjs_OE-D_4410" xfId="2767"/>
    <cellStyle name="_5-31-10 Mortgages&amp;CMBS Plan Adjs_OE-D_Alico CR Seq" xfId="2768"/>
    <cellStyle name="_5-31-10 Mortgages&amp;CMBS Plan Adjs_OE-D_Alico CR Seq_Total Recomputed FX" xfId="2769"/>
    <cellStyle name="_5-31-10 Mortgages&amp;CMBS Plan Adjs_OE-D_Alico CR YoY" xfId="2770"/>
    <cellStyle name="_5-31-10 Mortgages&amp;CMBS Plan Adjs_OE-D_Alico CR YoY_Total Recomputed FX" xfId="2771"/>
    <cellStyle name="_5-31-10 Mortgages&amp;CMBS Plan Adjs_OE-D_Asia - QFS Appendix &amp; CR" xfId="2772"/>
    <cellStyle name="_5-31-10 Mortgages&amp;CMBS Plan Adjs_OE-D_Asia - QFS Appendix &amp; CR_Total Recomputed FX" xfId="2773"/>
    <cellStyle name="_5-31-10 Mortgages&amp;CMBS Plan Adjs_OE-D_DACcap" xfId="2774"/>
    <cellStyle name="_5-31-10 Mortgages&amp;CMBS Plan Adjs_OE-D_EMEA - QFS Appendix &amp; CR - EUC v1.1 - Q2 2013" xfId="2775"/>
    <cellStyle name="_5-31-10 Mortgages&amp;CMBS Plan Adjs_OE-D_EMEA - QFS Appendix &amp; CR - EUC v1.1 - Q2 2013_Total Recomputed FX" xfId="2776"/>
    <cellStyle name="_5-31-10 Mortgages&amp;CMBS Plan Adjs_OE-D_Lag rates" xfId="2777"/>
    <cellStyle name="_5-31-10 Mortgages&amp;CMBS Plan Adjs_OE-D_OE-D" xfId="2778"/>
    <cellStyle name="_5-31-10 Mortgages&amp;CMBS Plan Adjs_OE-D_Parameters" xfId="2779"/>
    <cellStyle name="_5-31-10 Mortgages&amp;CMBS Plan Adjs_OE-D_PFO-D" xfId="2780"/>
    <cellStyle name="_5-31-10 Mortgages&amp;CMBS Plan Adjs_OE-D_QFS FMR Appendix Structure Q312" xfId="2781"/>
    <cellStyle name="_5-31-10 Mortgages&amp;CMBS Plan Adjs_OE-D_QFS FMR Appendix Structure Q312 10-10-12" xfId="2782"/>
    <cellStyle name="_5-31-10 Mortgages&amp;CMBS Plan Adjs_OE-D_QFS FMR Appendix Structure Q312 10-10-12_Total Recomputed FX" xfId="2783"/>
    <cellStyle name="_5-31-10 Mortgages&amp;CMBS Plan Adjs_OE-D_QFS FMR Appendix Structure Q312 2" xfId="2784"/>
    <cellStyle name="_5-31-10 Mortgages&amp;CMBS Plan Adjs_OE-D_QFS FMR Appendix Structure Q312 2_Total Recomputed FX" xfId="2785"/>
    <cellStyle name="_5-31-10 Mortgages&amp;CMBS Plan Adjs_OE-D_QFS FMR Appendix Structure Q312_Alico CR Seq" xfId="2786"/>
    <cellStyle name="_5-31-10 Mortgages&amp;CMBS Plan Adjs_OE-D_QFS FMR Appendix Structure Q312_Alico CR YoY" xfId="2787"/>
    <cellStyle name="_5-31-10 Mortgages&amp;CMBS Plan Adjs_OE-D_QFS FMR Appendix Structure Q312_Total Recomputed FX" xfId="2788"/>
    <cellStyle name="_5-31-10 Mortgages&amp;CMBS Plan Adjs_OE-D_QFS FMR Appendix Structure Q312_Total Recomputed FX_Alico CR YoY" xfId="2789"/>
    <cellStyle name="_5-31-10 Mortgages&amp;CMBS Plan Adjs_OE-D_Total Recomputed FX" xfId="2790"/>
    <cellStyle name="_5-31-10 Mortgages&amp;CMBS Plan Adjs_Proforma" xfId="2791"/>
    <cellStyle name="_5-31-10 Mortgages&amp;CMBS Plan Adjs_Proforma_Total Recomputed FX" xfId="2792"/>
    <cellStyle name="_5-31-10 Mortgages&amp;CMBS Plan Adjs_Total Recomputed FX" xfId="2793"/>
    <cellStyle name="_5-31-10 Mortgages&amp;CMBS Plan Adjs_Total Recomputed FX_Alico CR YoY" xfId="2794"/>
    <cellStyle name="_5-31-10 Real Estate Plan Adjs" xfId="2795"/>
    <cellStyle name="_5-31-10 Real Estate Plan Adjs 2" xfId="2796"/>
    <cellStyle name="_5-31-10 Real Estate Plan Adjs 2_Total Recomputed FX" xfId="2797"/>
    <cellStyle name="_5-31-10 Real Estate Plan Adjs_20110506 Inital Plan Rates - Revised" xfId="2798"/>
    <cellStyle name="_5-31-10 Real Estate Plan Adjs_20110506 Inital Plan Rates - Revised_QFS Support" xfId="2799"/>
    <cellStyle name="_5-31-10 Real Estate Plan Adjs_20110506 Inital Plan Rates - Revised_Total Recomputed FX" xfId="2800"/>
    <cellStyle name="_5-31-10 Real Estate Plan Adjs_20110614  Plan Rates - Revised sent to countries (HC)" xfId="2801"/>
    <cellStyle name="_5-31-10 Real Estate Plan Adjs_20110614  Plan Rates - Revised sent to countries (HC)_QFS Support" xfId="2802"/>
    <cellStyle name="_5-31-10 Real Estate Plan Adjs_20110614  Plan Rates - Revised sent to countries (HC)_Total Recomputed FX" xfId="2803"/>
    <cellStyle name="_5-31-10 Real Estate Plan Adjs_2012 Plan_S3 FX Rates (10-31-11)_updated 7_consensus 110811" xfId="2804"/>
    <cellStyle name="_5-31-10 Real Estate Plan Adjs_2012 Plan_S3 FX Rates Draft (10-11-11)" xfId="2805"/>
    <cellStyle name="_5-31-10 Real Estate Plan Adjs_Alico CR Seq" xfId="2806"/>
    <cellStyle name="_5-31-10 Real Estate Plan Adjs_Alico CR YoY" xfId="2807"/>
    <cellStyle name="_5-31-10 Real Estate Plan Adjs_OE-D" xfId="2808"/>
    <cellStyle name="_5-31-10 Real Estate Plan Adjs_OE-D 2" xfId="2809"/>
    <cellStyle name="_5-31-10 Real Estate Plan Adjs_OE-D 2_Total Recomputed FX" xfId="2810"/>
    <cellStyle name="_5-31-10 Real Estate Plan Adjs_OE-D_04150OEEXP" xfId="2811"/>
    <cellStyle name="_5-31-10 Real Estate Plan Adjs_OE-D_2271500" xfId="2812"/>
    <cellStyle name="_5-31-10 Real Estate Plan Adjs_OE-D_2285300" xfId="2813"/>
    <cellStyle name="_5-31-10 Real Estate Plan Adjs_OE-D_2285600" xfId="2814"/>
    <cellStyle name="_5-31-10 Real Estate Plan Adjs_OE-D_3030" xfId="2815"/>
    <cellStyle name="_5-31-10 Real Estate Plan Adjs_OE-D_3035" xfId="2816"/>
    <cellStyle name="_5-31-10 Real Estate Plan Adjs_OE-D_3036" xfId="2817"/>
    <cellStyle name="_5-31-10 Real Estate Plan Adjs_OE-D_3040" xfId="2818"/>
    <cellStyle name="_5-31-10 Real Estate Plan Adjs_OE-D_4110" xfId="2819"/>
    <cellStyle name="_5-31-10 Real Estate Plan Adjs_OE-D_4130" xfId="2820"/>
    <cellStyle name="_5-31-10 Real Estate Plan Adjs_OE-D_4140a" xfId="2821"/>
    <cellStyle name="_5-31-10 Real Estate Plan Adjs_OE-D_4155" xfId="2822"/>
    <cellStyle name="_5-31-10 Real Estate Plan Adjs_OE-D_4410" xfId="2823"/>
    <cellStyle name="_5-31-10 Real Estate Plan Adjs_OE-D_Alico CR Seq" xfId="2824"/>
    <cellStyle name="_5-31-10 Real Estate Plan Adjs_OE-D_Alico CR Seq_Total Recomputed FX" xfId="2825"/>
    <cellStyle name="_5-31-10 Real Estate Plan Adjs_OE-D_Alico CR YoY" xfId="2826"/>
    <cellStyle name="_5-31-10 Real Estate Plan Adjs_OE-D_Alico CR YoY_Total Recomputed FX" xfId="2827"/>
    <cellStyle name="_5-31-10 Real Estate Plan Adjs_OE-D_Asia - QFS Appendix &amp; CR" xfId="2828"/>
    <cellStyle name="_5-31-10 Real Estate Plan Adjs_OE-D_Asia - QFS Appendix &amp; CR_Total Recomputed FX" xfId="2829"/>
    <cellStyle name="_5-31-10 Real Estate Plan Adjs_OE-D_DACcap" xfId="2830"/>
    <cellStyle name="_5-31-10 Real Estate Plan Adjs_OE-D_EMEA - QFS Appendix &amp; CR - EUC v1.1 - Q2 2013" xfId="2831"/>
    <cellStyle name="_5-31-10 Real Estate Plan Adjs_OE-D_EMEA - QFS Appendix &amp; CR - EUC v1.1 - Q2 2013_Total Recomputed FX" xfId="2832"/>
    <cellStyle name="_5-31-10 Real Estate Plan Adjs_OE-D_Lag rates" xfId="2833"/>
    <cellStyle name="_5-31-10 Real Estate Plan Adjs_OE-D_OE-D" xfId="2834"/>
    <cellStyle name="_5-31-10 Real Estate Plan Adjs_OE-D_Parameters" xfId="2835"/>
    <cellStyle name="_5-31-10 Real Estate Plan Adjs_OE-D_PFO-D" xfId="2836"/>
    <cellStyle name="_5-31-10 Real Estate Plan Adjs_OE-D_QFS FMR Appendix Structure Q312" xfId="2837"/>
    <cellStyle name="_5-31-10 Real Estate Plan Adjs_OE-D_QFS FMR Appendix Structure Q312 10-10-12" xfId="2838"/>
    <cellStyle name="_5-31-10 Real Estate Plan Adjs_OE-D_QFS FMR Appendix Structure Q312 10-10-12_Total Recomputed FX" xfId="2839"/>
    <cellStyle name="_5-31-10 Real Estate Plan Adjs_OE-D_QFS FMR Appendix Structure Q312 2" xfId="2840"/>
    <cellStyle name="_5-31-10 Real Estate Plan Adjs_OE-D_QFS FMR Appendix Structure Q312 2_Total Recomputed FX" xfId="2841"/>
    <cellStyle name="_5-31-10 Real Estate Plan Adjs_OE-D_QFS FMR Appendix Structure Q312_Alico CR Seq" xfId="2842"/>
    <cellStyle name="_5-31-10 Real Estate Plan Adjs_OE-D_QFS FMR Appendix Structure Q312_Alico CR YoY" xfId="2843"/>
    <cellStyle name="_5-31-10 Real Estate Plan Adjs_OE-D_QFS FMR Appendix Structure Q312_Total Recomputed FX" xfId="2844"/>
    <cellStyle name="_5-31-10 Real Estate Plan Adjs_OE-D_QFS FMR Appendix Structure Q312_Total Recomputed FX_Alico CR YoY" xfId="2845"/>
    <cellStyle name="_5-31-10 Real Estate Plan Adjs_OE-D_Total Recomputed FX" xfId="2846"/>
    <cellStyle name="_5-31-10 Real Estate Plan Adjs_Proforma" xfId="2847"/>
    <cellStyle name="_5-31-10 Real Estate Plan Adjs_Proforma_Total Recomputed FX" xfId="2848"/>
    <cellStyle name="_5-31-10 Real Estate Plan Adjs_Total Recomputed FX" xfId="2849"/>
    <cellStyle name="_5-31-10 Real Estate Plan Adjs_Total Recomputed FX_Alico CR YoY" xfId="2850"/>
    <cellStyle name="_５管理提案（教育体制）" xfId="2851"/>
    <cellStyle name="_５管理提案（教育体制）_1" xfId="2852"/>
    <cellStyle name="_５管理提案（教育体制）_2" xfId="2853"/>
    <cellStyle name="_５管理提案（教育体制）_3" xfId="2854"/>
    <cellStyle name="_6-30-07 Basel Report" xfId="2855"/>
    <cellStyle name="_6-30-07 Basel Report 2" xfId="2856"/>
    <cellStyle name="_６管理提案（年間計画）" xfId="2857"/>
    <cellStyle name="_６管理提案（年間計画）_1" xfId="2858"/>
    <cellStyle name="_６管理提案（年間計画）_2" xfId="2859"/>
    <cellStyle name="_６管理提案（年間計画）_3" xfId="2860"/>
    <cellStyle name="_７管理提案（ﾊﾞｯｸｱｯﾌﾟ）" xfId="2861"/>
    <cellStyle name="_７管理提案（ﾊﾞｯｸｱｯﾌﾟ）_1" xfId="2862"/>
    <cellStyle name="_７管理提案（ﾊﾞｯｸｱｯﾌﾟ）_2" xfId="2863"/>
    <cellStyle name="_７管理提案（ﾊﾞｯｸｱｯﾌﾟ）_3" xfId="2864"/>
    <cellStyle name="_８管理提案（長期１）" xfId="2865"/>
    <cellStyle name="_８管理提案（長期１）_1" xfId="2866"/>
    <cellStyle name="_８管理提案（長期１）_2" xfId="2867"/>
    <cellStyle name="_８管理提案（長期１）_3" xfId="2868"/>
    <cellStyle name="_８管理提案(長期２)" xfId="2869"/>
    <cellStyle name="_９管理提案（管理方式）" xfId="2870"/>
    <cellStyle name="_９管理提案（管理方式）_1" xfId="2871"/>
    <cellStyle name="_９管理提案（管理方式）_2" xfId="2872"/>
    <cellStyle name="_９管理提案（管理方式）_3" xfId="2873"/>
    <cellStyle name="_AA0036" xfId="2874"/>
    <cellStyle name="_AA0036_QFS Support" xfId="2875"/>
    <cellStyle name="_AA0036_Real Estate Template (Investment &amp; Occupied)" xfId="2876"/>
    <cellStyle name="_AA0036_Total Recomputed FX" xfId="2877"/>
    <cellStyle name="_ABA_Acctlist" xfId="2878"/>
    <cellStyle name="_ABA_Acctlist_hfm trueup" xfId="2879"/>
    <cellStyle name="_ABA_Acctlist_Reconciliation-2" xfId="2880"/>
    <cellStyle name="_ABA_Acctlist_Reconciliation-2008008roll up from july" xfId="2881"/>
    <cellStyle name="_ABA_Acctlist_Sheet1" xfId="2882"/>
    <cellStyle name="_ABA_TB" xfId="2883"/>
    <cellStyle name="_ABA_TB_28.9 ABA" xfId="2884"/>
    <cellStyle name="_ABA_TB_ABA_Acctlist" xfId="2885"/>
    <cellStyle name="_ABA_TB_accountcode-pscode" xfId="2886"/>
    <cellStyle name="_ABA_TB_acctlist" xfId="2887"/>
    <cellStyle name="_ABA_TB_detail by branch YTD Jan" xfId="2888"/>
    <cellStyle name="_ABA_TB_DIT -0810 actual" xfId="2889"/>
    <cellStyle name="_ABA_TB_DIT-0811" xfId="2890"/>
    <cellStyle name="_ABA_TB_Earning analysis by branch template_test" xfId="2891"/>
    <cellStyle name="_ABA_TB_error" xfId="2892"/>
    <cellStyle name="_ABA_TB_HFM templete" xfId="2893"/>
    <cellStyle name="_ABA_TB_HFM2008.11_Draft" xfId="2894"/>
    <cellStyle name="_ABA_TB_journal no" xfId="2895"/>
    <cellStyle name="_ABA_TB_Sheet1" xfId="2896"/>
    <cellStyle name="_ABA_TB_Sheet1_1" xfId="2897"/>
    <cellStyle name="_ABA_TB_Sheet2" xfId="2898"/>
    <cellStyle name="_ABA_TB_Sheet3" xfId="2899"/>
    <cellStyle name="_ABA_TB_Sheet3_hfm trueup" xfId="2900"/>
    <cellStyle name="_ABA_TB_Sheet3_Reconciliation-2" xfId="2901"/>
    <cellStyle name="_ABA_TB_Sheet3_Reconciliation-2008008roll up from july" xfId="2902"/>
    <cellStyle name="_ABA_TB_Sheet7" xfId="2903"/>
    <cellStyle name="_ABA_TB_summary_acctlist" xfId="2904"/>
    <cellStyle name="_ABA_TB_summary_acctlist (2)" xfId="2905"/>
    <cellStyle name="_ABA_TB_SUN 5 EXP" xfId="2906"/>
    <cellStyle name="_ABA_TB_updated mapping 090211" xfId="2907"/>
    <cellStyle name="_AC505" xfId="2908"/>
    <cellStyle name="_accountcode-pscode" xfId="2909"/>
    <cellStyle name="_Accounts Classification" xfId="2910"/>
    <cellStyle name="_acctlist" xfId="2911"/>
    <cellStyle name="_acctlist_1" xfId="2912"/>
    <cellStyle name="_acctlist_1_HFM 2008.09 Draft 5.0" xfId="2913"/>
    <cellStyle name="_acctlist_1_hfm trueup" xfId="2914"/>
    <cellStyle name="_acctlist_1_Ledger G adj" xfId="2915"/>
    <cellStyle name="_acctlist_1_Reconciliation-2" xfId="2916"/>
    <cellStyle name="_acctlist_1_Reconciliation-2008008roll up from july" xfId="2917"/>
    <cellStyle name="_acctlist_1_Sheet1" xfId="2918"/>
    <cellStyle name="_acctlist_1_SW_HFM BK-for reconcile" xfId="2919"/>
    <cellStyle name="_Actual" xfId="2920"/>
    <cellStyle name="_adj" xfId="2921"/>
    <cellStyle name="_AIA(B) HK IA Rollforward Template for 4q 08" xfId="2922"/>
    <cellStyle name="_AIA(B) HK IA Rollforward Template for 4q 08_QFS Support" xfId="2923"/>
    <cellStyle name="_AIA(B) HK IA Rollforward Template for 4q 08_Real Estate Template (Investment &amp; Occupied)" xfId="2924"/>
    <cellStyle name="_AIA(B) HK IA Rollforward Template for 4q 08_Total Recomputed FX" xfId="2925"/>
    <cellStyle name="_AIABERM_OFFSHORE_3Q09_FAS 140_Details_v1_Received" xfId="2926"/>
    <cellStyle name="_AIABERM_OFFSHORE_3Q09_FAS 140_Details_v1_Received_QFS Support" xfId="2927"/>
    <cellStyle name="_AIABERM_OFFSHORE_3Q09_FAS 140_Details_v1_Received_Real Estate Template (Investment &amp; Occupied)" xfId="2928"/>
    <cellStyle name="_AIABERM_OFFSHORE_3Q09_FAS 140_Details_v1_Received_Total Recomputed FX" xfId="2929"/>
    <cellStyle name="_Alico &amp; Delam 2011 HO Expenses Budget" xfId="2930"/>
    <cellStyle name="_Allocation" xfId="2931"/>
    <cellStyle name="_AP" xfId="2932"/>
    <cellStyle name="_APAC Alloc QFS" xfId="2933"/>
    <cellStyle name="_APAC Alloc QFS 2" xfId="2934"/>
    <cellStyle name="_APAC Alloc QFS 2_Total Recomputed FX" xfId="2935"/>
    <cellStyle name="_APAC Alloc QFS_Alico CR Seq" xfId="2936"/>
    <cellStyle name="_APAC Alloc QFS_Alico CR YoY" xfId="2937"/>
    <cellStyle name="_APAC Alloc QFS_OE-D" xfId="2938"/>
    <cellStyle name="_APAC Alloc QFS_OE-D 2" xfId="2939"/>
    <cellStyle name="_APAC Alloc QFS_OE-D 2_Total Recomputed FX" xfId="2940"/>
    <cellStyle name="_APAC Alloc QFS_OE-D_04150OEEXP" xfId="2941"/>
    <cellStyle name="_APAC Alloc QFS_OE-D_2271500" xfId="2942"/>
    <cellStyle name="_APAC Alloc QFS_OE-D_2285300" xfId="2943"/>
    <cellStyle name="_APAC Alloc QFS_OE-D_2285600" xfId="2944"/>
    <cellStyle name="_APAC Alloc QFS_OE-D_3030" xfId="2945"/>
    <cellStyle name="_APAC Alloc QFS_OE-D_3035" xfId="2946"/>
    <cellStyle name="_APAC Alloc QFS_OE-D_3036" xfId="2947"/>
    <cellStyle name="_APAC Alloc QFS_OE-D_3040" xfId="2948"/>
    <cellStyle name="_APAC Alloc QFS_OE-D_4110" xfId="2949"/>
    <cellStyle name="_APAC Alloc QFS_OE-D_4130" xfId="2950"/>
    <cellStyle name="_APAC Alloc QFS_OE-D_4140a" xfId="2951"/>
    <cellStyle name="_APAC Alloc QFS_OE-D_4155" xfId="2952"/>
    <cellStyle name="_APAC Alloc QFS_OE-D_4410" xfId="2953"/>
    <cellStyle name="_APAC Alloc QFS_OE-D_Alico CR Seq" xfId="2954"/>
    <cellStyle name="_APAC Alloc QFS_OE-D_Alico CR Seq_Total Recomputed FX" xfId="2955"/>
    <cellStyle name="_APAC Alloc QFS_OE-D_Alico CR YoY" xfId="2956"/>
    <cellStyle name="_APAC Alloc QFS_OE-D_Alico CR YoY_Total Recomputed FX" xfId="2957"/>
    <cellStyle name="_APAC Alloc QFS_OE-D_Asia - QFS Appendix &amp; CR" xfId="2958"/>
    <cellStyle name="_APAC Alloc QFS_OE-D_Asia - QFS Appendix &amp; CR_Total Recomputed FX" xfId="2959"/>
    <cellStyle name="_APAC Alloc QFS_OE-D_DACcap" xfId="2960"/>
    <cellStyle name="_APAC Alloc QFS_OE-D_EMEA - QFS Appendix &amp; CR - EUC v1.1 - Q2 2013" xfId="2961"/>
    <cellStyle name="_APAC Alloc QFS_OE-D_EMEA - QFS Appendix &amp; CR - EUC v1.1 - Q2 2013_Total Recomputed FX" xfId="2962"/>
    <cellStyle name="_APAC Alloc QFS_OE-D_Lag rates" xfId="2963"/>
    <cellStyle name="_APAC Alloc QFS_OE-D_OE-D" xfId="2964"/>
    <cellStyle name="_APAC Alloc QFS_OE-D_Parameters" xfId="2965"/>
    <cellStyle name="_APAC Alloc QFS_OE-D_PFO-D" xfId="2966"/>
    <cellStyle name="_APAC Alloc QFS_OE-D_QFS FMR Appendix Structure Q312" xfId="2967"/>
    <cellStyle name="_APAC Alloc QFS_OE-D_QFS FMR Appendix Structure Q312 10-10-12" xfId="2968"/>
    <cellStyle name="_APAC Alloc QFS_OE-D_QFS FMR Appendix Structure Q312 10-10-12_Total Recomputed FX" xfId="2969"/>
    <cellStyle name="_APAC Alloc QFS_OE-D_QFS FMR Appendix Structure Q312 2" xfId="2970"/>
    <cellStyle name="_APAC Alloc QFS_OE-D_QFS FMR Appendix Structure Q312 2_Total Recomputed FX" xfId="2971"/>
    <cellStyle name="_APAC Alloc QFS_OE-D_QFS FMR Appendix Structure Q312_Alico CR Seq" xfId="2972"/>
    <cellStyle name="_APAC Alloc QFS_OE-D_QFS FMR Appendix Structure Q312_Alico CR YoY" xfId="2973"/>
    <cellStyle name="_APAC Alloc QFS_OE-D_QFS FMR Appendix Structure Q312_Total Recomputed FX" xfId="2974"/>
    <cellStyle name="_APAC Alloc QFS_OE-D_QFS FMR Appendix Structure Q312_Total Recomputed FX_Alico CR YoY" xfId="2975"/>
    <cellStyle name="_APAC Alloc QFS_OE-D_Total Recomputed FX" xfId="2976"/>
    <cellStyle name="_APAC Alloc QFS_Sheet1" xfId="2977"/>
    <cellStyle name="_APAC Alloc QFS_Sheet1_Total Recomputed FX" xfId="2978"/>
    <cellStyle name="_APAC Alloc QFS_Total Recomputed FX" xfId="2979"/>
    <cellStyle name="_APAC Alloc QFS_Total Recomputed FX_Alico CR YoY" xfId="2980"/>
    <cellStyle name="_APAC ex QFS" xfId="2981"/>
    <cellStyle name="_APAC ex QFS 2" xfId="2982"/>
    <cellStyle name="_APAC ex QFS 2_Total Recomputed FX" xfId="2983"/>
    <cellStyle name="_APAC ex QFS_Alico CR Seq" xfId="2984"/>
    <cellStyle name="_APAC ex QFS_Alico CR YoY" xfId="2985"/>
    <cellStyle name="_APAC ex QFS_OE-D" xfId="2986"/>
    <cellStyle name="_APAC ex QFS_OE-D 2" xfId="2987"/>
    <cellStyle name="_APAC ex QFS_OE-D 2_Total Recomputed FX" xfId="2988"/>
    <cellStyle name="_APAC ex QFS_OE-D_04150OEEXP" xfId="2989"/>
    <cellStyle name="_APAC ex QFS_OE-D_2271500" xfId="2990"/>
    <cellStyle name="_APAC ex QFS_OE-D_2285300" xfId="2991"/>
    <cellStyle name="_APAC ex QFS_OE-D_2285600" xfId="2992"/>
    <cellStyle name="_APAC ex QFS_OE-D_3030" xfId="2993"/>
    <cellStyle name="_APAC ex QFS_OE-D_3035" xfId="2994"/>
    <cellStyle name="_APAC ex QFS_OE-D_3036" xfId="2995"/>
    <cellStyle name="_APAC ex QFS_OE-D_3040" xfId="2996"/>
    <cellStyle name="_APAC ex QFS_OE-D_4110" xfId="2997"/>
    <cellStyle name="_APAC ex QFS_OE-D_4130" xfId="2998"/>
    <cellStyle name="_APAC ex QFS_OE-D_4140a" xfId="2999"/>
    <cellStyle name="_APAC ex QFS_OE-D_4155" xfId="3000"/>
    <cellStyle name="_APAC ex QFS_OE-D_4410" xfId="3001"/>
    <cellStyle name="_APAC ex QFS_OE-D_Alico CR Seq" xfId="3002"/>
    <cellStyle name="_APAC ex QFS_OE-D_Alico CR Seq_Total Recomputed FX" xfId="3003"/>
    <cellStyle name="_APAC ex QFS_OE-D_Alico CR YoY" xfId="3004"/>
    <cellStyle name="_APAC ex QFS_OE-D_Alico CR YoY_Total Recomputed FX" xfId="3005"/>
    <cellStyle name="_APAC ex QFS_OE-D_Asia - QFS Appendix &amp; CR" xfId="3006"/>
    <cellStyle name="_APAC ex QFS_OE-D_Asia - QFS Appendix &amp; CR_Total Recomputed FX" xfId="3007"/>
    <cellStyle name="_APAC ex QFS_OE-D_DACcap" xfId="3008"/>
    <cellStyle name="_APAC ex QFS_OE-D_EMEA - QFS Appendix &amp; CR - EUC v1.1 - Q2 2013" xfId="3009"/>
    <cellStyle name="_APAC ex QFS_OE-D_EMEA - QFS Appendix &amp; CR - EUC v1.1 - Q2 2013_Total Recomputed FX" xfId="3010"/>
    <cellStyle name="_APAC ex QFS_OE-D_Lag rates" xfId="3011"/>
    <cellStyle name="_APAC ex QFS_OE-D_OE-D" xfId="3012"/>
    <cellStyle name="_APAC ex QFS_OE-D_Parameters" xfId="3013"/>
    <cellStyle name="_APAC ex QFS_OE-D_PFO-D" xfId="3014"/>
    <cellStyle name="_APAC ex QFS_OE-D_QFS FMR Appendix Structure Q312" xfId="3015"/>
    <cellStyle name="_APAC ex QFS_OE-D_QFS FMR Appendix Structure Q312 10-10-12" xfId="3016"/>
    <cellStyle name="_APAC ex QFS_OE-D_QFS FMR Appendix Structure Q312 10-10-12_Total Recomputed FX" xfId="3017"/>
    <cellStyle name="_APAC ex QFS_OE-D_QFS FMR Appendix Structure Q312 2" xfId="3018"/>
    <cellStyle name="_APAC ex QFS_OE-D_QFS FMR Appendix Structure Q312 2_Total Recomputed FX" xfId="3019"/>
    <cellStyle name="_APAC ex QFS_OE-D_QFS FMR Appendix Structure Q312_Alico CR Seq" xfId="3020"/>
    <cellStyle name="_APAC ex QFS_OE-D_QFS FMR Appendix Structure Q312_Alico CR YoY" xfId="3021"/>
    <cellStyle name="_APAC ex QFS_OE-D_QFS FMR Appendix Structure Q312_Total Recomputed FX" xfId="3022"/>
    <cellStyle name="_APAC ex QFS_OE-D_QFS FMR Appendix Structure Q312_Total Recomputed FX_Alico CR YoY" xfId="3023"/>
    <cellStyle name="_APAC ex QFS_OE-D_Total Recomputed FX" xfId="3024"/>
    <cellStyle name="_APAC ex QFS_Sheet1" xfId="3025"/>
    <cellStyle name="_APAC ex QFS_Sheet1_Total Recomputed FX" xfId="3026"/>
    <cellStyle name="_APAC ex QFS_Total Recomputed FX" xfId="3027"/>
    <cellStyle name="_APAC ex QFS_Total Recomputed FX_Alico CR YoY" xfId="3028"/>
    <cellStyle name="_APIB and LTI cost spent &amp; estimateRevised" xfId="3029"/>
    <cellStyle name="_APIB and LTI cost spent &amp; estimateRevised 2" xfId="3030"/>
    <cellStyle name="_APIB and LTI cost spent &amp; estimateRevised 2_Total Recomputed FX" xfId="3031"/>
    <cellStyle name="_APIB and LTI cost spent &amp; estimateRevised_Alico CR Seq" xfId="3032"/>
    <cellStyle name="_APIB and LTI cost spent &amp; estimateRevised_Alico CR YoY" xfId="3033"/>
    <cellStyle name="_APIB and LTI cost spent &amp; estimateRevised_Australia June 2010 Projection WB &amp; Summary 6-24-10" xfId="3034"/>
    <cellStyle name="_APIB and LTI cost spent &amp; estimateRevised_Australia June 2010 Projection WB &amp; Summary 6-24-10_Recon" xfId="3035"/>
    <cellStyle name="_APIB and LTI cost spent &amp; estimateRevised_Australia June 2010 Projection WB &amp; Summary 6-24-10_Recon_HP Pull" xfId="3036"/>
    <cellStyle name="_APIB and LTI cost spent &amp; estimateRevised_Australia June 2010 Projection WB &amp; Summary 6-24-10_ST Regional Actual sv Plan 07-07" xfId="3037"/>
    <cellStyle name="_APIB and LTI cost spent &amp; estimateRevised_Australia June 2010 Projection WB &amp; Summary 6-24-10_ST Regional Actual sv Plan 07-07_HP Pull" xfId="3038"/>
    <cellStyle name="_APIB and LTI cost spent &amp; estimateRevised_Cycle 2 - Base - BS  IS - INTERNA" xfId="3039"/>
    <cellStyle name="_APIB and LTI cost spent &amp; estimateRevised_Japan March 2010 Projection WB  Summary 03-25-10" xfId="3040"/>
    <cellStyle name="_APIB and LTI cost spent &amp; estimateRevised_Japan March 2010 Projection WB  Summary 03-25-10 - AG" xfId="3041"/>
    <cellStyle name="_APIB and LTI cost spent &amp; estimateRevised_OE-D" xfId="3042"/>
    <cellStyle name="_APIB and LTI cost spent &amp; estimateRevised_OE-D 2" xfId="3043"/>
    <cellStyle name="_APIB and LTI cost spent &amp; estimateRevised_OE-D 2_Total Recomputed FX" xfId="3044"/>
    <cellStyle name="_APIB and LTI cost spent &amp; estimateRevised_OE-D_04150OEEXP" xfId="3045"/>
    <cellStyle name="_APIB and LTI cost spent &amp; estimateRevised_OE-D_2271500" xfId="3046"/>
    <cellStyle name="_APIB and LTI cost spent &amp; estimateRevised_OE-D_2285300" xfId="3047"/>
    <cellStyle name="_APIB and LTI cost spent &amp; estimateRevised_OE-D_2285600" xfId="3048"/>
    <cellStyle name="_APIB and LTI cost spent &amp; estimateRevised_OE-D_3030" xfId="3049"/>
    <cellStyle name="_APIB and LTI cost spent &amp; estimateRevised_OE-D_3035" xfId="3050"/>
    <cellStyle name="_APIB and LTI cost spent &amp; estimateRevised_OE-D_3036" xfId="3051"/>
    <cellStyle name="_APIB and LTI cost spent &amp; estimateRevised_OE-D_3040" xfId="3052"/>
    <cellStyle name="_APIB and LTI cost spent &amp; estimateRevised_OE-D_4110" xfId="3053"/>
    <cellStyle name="_APIB and LTI cost spent &amp; estimateRevised_OE-D_4130" xfId="3054"/>
    <cellStyle name="_APIB and LTI cost spent &amp; estimateRevised_OE-D_4140a" xfId="3055"/>
    <cellStyle name="_APIB and LTI cost spent &amp; estimateRevised_OE-D_4155" xfId="3056"/>
    <cellStyle name="_APIB and LTI cost spent &amp; estimateRevised_OE-D_4410" xfId="3057"/>
    <cellStyle name="_APIB and LTI cost spent &amp; estimateRevised_OE-D_Alico CR Seq" xfId="3058"/>
    <cellStyle name="_APIB and LTI cost spent &amp; estimateRevised_OE-D_Alico CR Seq_Total Recomputed FX" xfId="3059"/>
    <cellStyle name="_APIB and LTI cost spent &amp; estimateRevised_OE-D_Alico CR YoY" xfId="3060"/>
    <cellStyle name="_APIB and LTI cost spent &amp; estimateRevised_OE-D_Alico CR YoY_Total Recomputed FX" xfId="3061"/>
    <cellStyle name="_APIB and LTI cost spent &amp; estimateRevised_OE-D_Asia - QFS Appendix &amp; CR" xfId="3062"/>
    <cellStyle name="_APIB and LTI cost spent &amp; estimateRevised_OE-D_Asia - QFS Appendix &amp; CR_Total Recomputed FX" xfId="3063"/>
    <cellStyle name="_APIB and LTI cost spent &amp; estimateRevised_OE-D_DACcap" xfId="3064"/>
    <cellStyle name="_APIB and LTI cost spent &amp; estimateRevised_OE-D_EMEA - QFS Appendix &amp; CR - EUC v1.1 - Q2 2013" xfId="3065"/>
    <cellStyle name="_APIB and LTI cost spent &amp; estimateRevised_OE-D_EMEA - QFS Appendix &amp; CR - EUC v1.1 - Q2 2013_Total Recomputed FX" xfId="3066"/>
    <cellStyle name="_APIB and LTI cost spent &amp; estimateRevised_OE-D_Lag rates" xfId="3067"/>
    <cellStyle name="_APIB and LTI cost spent &amp; estimateRevised_OE-D_OE-D" xfId="3068"/>
    <cellStyle name="_APIB and LTI cost spent &amp; estimateRevised_OE-D_Parameters" xfId="3069"/>
    <cellStyle name="_APIB and LTI cost spent &amp; estimateRevised_OE-D_PFO-D" xfId="3070"/>
    <cellStyle name="_APIB and LTI cost spent &amp; estimateRevised_OE-D_QFS FMR Appendix Structure Q312" xfId="3071"/>
    <cellStyle name="_APIB and LTI cost spent &amp; estimateRevised_OE-D_QFS FMR Appendix Structure Q312 10-10-12" xfId="3072"/>
    <cellStyle name="_APIB and LTI cost spent &amp; estimateRevised_OE-D_QFS FMR Appendix Structure Q312 10-10-12_Total Recomputed FX" xfId="3073"/>
    <cellStyle name="_APIB and LTI cost spent &amp; estimateRevised_OE-D_QFS FMR Appendix Structure Q312 2" xfId="3074"/>
    <cellStyle name="_APIB and LTI cost spent &amp; estimateRevised_OE-D_QFS FMR Appendix Structure Q312 2_Total Recomputed FX" xfId="3075"/>
    <cellStyle name="_APIB and LTI cost spent &amp; estimateRevised_OE-D_QFS FMR Appendix Structure Q312_Alico CR Seq" xfId="3076"/>
    <cellStyle name="_APIB and LTI cost spent &amp; estimateRevised_OE-D_QFS FMR Appendix Structure Q312_Alico CR YoY" xfId="3077"/>
    <cellStyle name="_APIB and LTI cost spent &amp; estimateRevised_OE-D_QFS FMR Appendix Structure Q312_Total Recomputed FX" xfId="3078"/>
    <cellStyle name="_APIB and LTI cost spent &amp; estimateRevised_OE-D_QFS FMR Appendix Structure Q312_Total Recomputed FX_Alico CR YoY" xfId="3079"/>
    <cellStyle name="_APIB and LTI cost spent &amp; estimateRevised_OE-D_Total Recomputed FX" xfId="3080"/>
    <cellStyle name="_APIB and LTI cost spent &amp; estimateRevised_Recon" xfId="3081"/>
    <cellStyle name="_APIB and LTI cost spent &amp; estimateRevised_Recon_HP Pull" xfId="3082"/>
    <cellStyle name="_APIB and LTI cost spent &amp; estimateRevised_Sheet1" xfId="3083"/>
    <cellStyle name="_APIB and LTI cost spent &amp; estimateRevised_Sheet1_Total Recomputed FX" xfId="3084"/>
    <cellStyle name="_APIB and LTI cost spent &amp; estimateRevised_ST Regional Actual sv Plan 07-07" xfId="3085"/>
    <cellStyle name="_APIB and LTI cost spent &amp; estimateRevised_ST Regional Actual sv Plan 07-07_HP Pull" xfId="3086"/>
    <cellStyle name="_APIB and LTI cost spent &amp; estimateRevised_Taiwan June 2010 Projection WB &amp; Summary 6-24-10" xfId="3087"/>
    <cellStyle name="_APIB and LTI cost spent &amp; estimateRevised_Total Recomputed FX" xfId="3088"/>
    <cellStyle name="_APIB and LTI cost spent &amp; estimateRevised_Total Recomputed FX_Alico CR YoY" xfId="3089"/>
    <cellStyle name="_Arg 08 HO Act" xfId="3090"/>
    <cellStyle name="_Arg 08 HO Act 2" xfId="3091"/>
    <cellStyle name="_Arg 08 HO Act 2_Total Recomputed FX" xfId="3092"/>
    <cellStyle name="_Arg 08 HO Act_(08-24-2011)  International Home Office Package - Plan Version" xfId="3093"/>
    <cellStyle name="_Arg 08 HO Act_Alico CR Seq" xfId="3094"/>
    <cellStyle name="_Arg 08 HO Act_Alico CR YoY" xfId="3095"/>
    <cellStyle name="_Arg 08 HO Act_Corporate Area June YTD" xfId="3096"/>
    <cellStyle name="_Arg 08 HO Act_Corporate Area June YTD_HP Pull" xfId="3097"/>
    <cellStyle name="_Arg 08 HO Act_ELT_Regional_JuneYTD2011" xfId="3098"/>
    <cellStyle name="_Arg 08 HO Act_ELT_Regional_JuneYTD2011_HP Pull" xfId="3099"/>
    <cellStyle name="_Arg 08 HO Act_HP Pull" xfId="3100"/>
    <cellStyle name="_Arg 08 HO Act_NYHO Mapping" xfId="3101"/>
    <cellStyle name="_Arg 08 HO Act_OE-D" xfId="3102"/>
    <cellStyle name="_Arg 08 HO Act_OE-D 2" xfId="3103"/>
    <cellStyle name="_Arg 08 HO Act_OE-D 2_Total Recomputed FX" xfId="3104"/>
    <cellStyle name="_Arg 08 HO Act_OE-D_04150OEEXP" xfId="3105"/>
    <cellStyle name="_Arg 08 HO Act_OE-D_2271500" xfId="3106"/>
    <cellStyle name="_Arg 08 HO Act_OE-D_2285300" xfId="3107"/>
    <cellStyle name="_Arg 08 HO Act_OE-D_2285600" xfId="3108"/>
    <cellStyle name="_Arg 08 HO Act_OE-D_3030" xfId="3109"/>
    <cellStyle name="_Arg 08 HO Act_OE-D_3035" xfId="3110"/>
    <cellStyle name="_Arg 08 HO Act_OE-D_3036" xfId="3111"/>
    <cellStyle name="_Arg 08 HO Act_OE-D_3040" xfId="3112"/>
    <cellStyle name="_Arg 08 HO Act_OE-D_4110" xfId="3113"/>
    <cellStyle name="_Arg 08 HO Act_OE-D_4130" xfId="3114"/>
    <cellStyle name="_Arg 08 HO Act_OE-D_4140a" xfId="3115"/>
    <cellStyle name="_Arg 08 HO Act_OE-D_4155" xfId="3116"/>
    <cellStyle name="_Arg 08 HO Act_OE-D_4410" xfId="3117"/>
    <cellStyle name="_Arg 08 HO Act_OE-D_Alico CR Seq" xfId="3118"/>
    <cellStyle name="_Arg 08 HO Act_OE-D_Alico CR Seq_Total Recomputed FX" xfId="3119"/>
    <cellStyle name="_Arg 08 HO Act_OE-D_Alico CR YoY" xfId="3120"/>
    <cellStyle name="_Arg 08 HO Act_OE-D_Alico CR YoY_Total Recomputed FX" xfId="3121"/>
    <cellStyle name="_Arg 08 HO Act_OE-D_Asia - QFS Appendix &amp; CR" xfId="3122"/>
    <cellStyle name="_Arg 08 HO Act_OE-D_Asia - QFS Appendix &amp; CR_Total Recomputed FX" xfId="3123"/>
    <cellStyle name="_Arg 08 HO Act_OE-D_DACcap" xfId="3124"/>
    <cellStyle name="_Arg 08 HO Act_OE-D_EMEA - QFS Appendix &amp; CR - EUC v1.1 - Q2 2013" xfId="3125"/>
    <cellStyle name="_Arg 08 HO Act_OE-D_EMEA - QFS Appendix &amp; CR - EUC v1.1 - Q2 2013_Total Recomputed FX" xfId="3126"/>
    <cellStyle name="_Arg 08 HO Act_OE-D_Lag rates" xfId="3127"/>
    <cellStyle name="_Arg 08 HO Act_OE-D_OE-D" xfId="3128"/>
    <cellStyle name="_Arg 08 HO Act_OE-D_Parameters" xfId="3129"/>
    <cellStyle name="_Arg 08 HO Act_OE-D_PFO-D" xfId="3130"/>
    <cellStyle name="_Arg 08 HO Act_OE-D_QFS FMR Appendix Structure Q312" xfId="3131"/>
    <cellStyle name="_Arg 08 HO Act_OE-D_QFS FMR Appendix Structure Q312 10-10-12" xfId="3132"/>
    <cellStyle name="_Arg 08 HO Act_OE-D_QFS FMR Appendix Structure Q312 10-10-12_Total Recomputed FX" xfId="3133"/>
    <cellStyle name="_Arg 08 HO Act_OE-D_QFS FMR Appendix Structure Q312 2" xfId="3134"/>
    <cellStyle name="_Arg 08 HO Act_OE-D_QFS FMR Appendix Structure Q312 2_Total Recomputed FX" xfId="3135"/>
    <cellStyle name="_Arg 08 HO Act_OE-D_QFS FMR Appendix Structure Q312_Alico CR Seq" xfId="3136"/>
    <cellStyle name="_Arg 08 HO Act_OE-D_QFS FMR Appendix Structure Q312_Alico CR YoY" xfId="3137"/>
    <cellStyle name="_Arg 08 HO Act_OE-D_QFS FMR Appendix Structure Q312_Total Recomputed FX" xfId="3138"/>
    <cellStyle name="_Arg 08 HO Act_OE-D_QFS FMR Appendix Structure Q312_Total Recomputed FX_Alico CR YoY" xfId="3139"/>
    <cellStyle name="_Arg 08 HO Act_OE-D_Total Recomputed FX" xfId="3140"/>
    <cellStyle name="_Arg 08 HO Act_Recon" xfId="3141"/>
    <cellStyle name="_Arg 08 HO Act_Recon_HP Pull" xfId="3142"/>
    <cellStyle name="_Arg 08 HO Act_Sheet1" xfId="3143"/>
    <cellStyle name="_Arg 08 HO Act_Sheet1_Total Recomputed FX" xfId="3144"/>
    <cellStyle name="_Arg 08 HO Act_ST Regional Actual sv Plan 07-07" xfId="3145"/>
    <cellStyle name="_Arg 08 HO Act_ST Regional Actual sv Plan 07-07_HP Pull" xfId="3146"/>
    <cellStyle name="_Arg 08 HO Act_Total Recomputed FX" xfId="3147"/>
    <cellStyle name="_Arg 08 HO Act_Total Recomputed FX_Alico CR YoY" xfId="3148"/>
    <cellStyle name="_Argentina" xfId="3149"/>
    <cellStyle name="_Argentina December 09 Projection WB &amp; Summary 12-30-09" xfId="3150"/>
    <cellStyle name="_Argentina December 09 Projection WB &amp; Summary 12-30-09_Australia June 2010 Projection WB &amp; Summary 6-24-10" xfId="3151"/>
    <cellStyle name="_Argentina December 09 Projection WB &amp; Summary 12-30-09_Hong Kong June 2010 Projection WB &amp; Summary 6-24-10" xfId="3152"/>
    <cellStyle name="_Argentina December 09 Projection WB &amp; Summary 12-30-09_Japan February 10 Projection WB &amp; Summary 02-22-10" xfId="3153"/>
    <cellStyle name="_Argentina December 09 Projection WB &amp; Summary 12-30-09_Korea June 2010 Projection WB &amp; Summary 6-24-10" xfId="3154"/>
    <cellStyle name="_Australia June 2010 Projection WB &amp; Summary 6-24-10" xfId="3155"/>
    <cellStyle name="_Australia June 2010 Projection WB &amp; Summary 6-24-10_Recon" xfId="3156"/>
    <cellStyle name="_Australia June 2010 Projection WB &amp; Summary 6-24-10_Recon_HP Pull" xfId="3157"/>
    <cellStyle name="_Australia June 2010 Projection WB &amp; Summary 6-24-10_ST Regional Actual sv Plan 07-07" xfId="3158"/>
    <cellStyle name="_Australia June 2010 Projection WB &amp; Summary 6-24-10_ST Regional Actual sv Plan 07-07_HP Pull" xfId="3159"/>
    <cellStyle name="_balance" xfId="3160"/>
    <cellStyle name="_Base_Ctas" xfId="3161"/>
    <cellStyle name="_Base_Ctas 2" xfId="3162"/>
    <cellStyle name="_Base_Ctas_Recon" xfId="3163"/>
    <cellStyle name="_Base_Ctas_Recon 2" xfId="3164"/>
    <cellStyle name="_Base_Ctas_ST Regional Actual sv Plan 07-07" xfId="3165"/>
    <cellStyle name="_Base_Ctas_ST Regional Actual sv Plan 07-07 2" xfId="3166"/>
    <cellStyle name="_Bel 08 HO Act" xfId="3167"/>
    <cellStyle name="_Bel 08 HO Act 2" xfId="3168"/>
    <cellStyle name="_Bel 08 HO Act 2_Total Recomputed FX" xfId="3169"/>
    <cellStyle name="_Bel 08 HO Act_(08-24-2011)  International Home Office Package - Plan Version" xfId="3170"/>
    <cellStyle name="_Bel 08 HO Act_Alico CR Seq" xfId="3171"/>
    <cellStyle name="_Bel 08 HO Act_Alico CR YoY" xfId="3172"/>
    <cellStyle name="_Bel 08 HO Act_Corporate Area June YTD" xfId="3173"/>
    <cellStyle name="_Bel 08 HO Act_Corporate Area June YTD_HP Pull" xfId="3174"/>
    <cellStyle name="_Bel 08 HO Act_ELT_Regional_JuneYTD2011" xfId="3175"/>
    <cellStyle name="_Bel 08 HO Act_ELT_Regional_JuneYTD2011_HP Pull" xfId="3176"/>
    <cellStyle name="_Bel 08 HO Act_HP Pull" xfId="3177"/>
    <cellStyle name="_Bel 08 HO Act_Japan HO Act" xfId="3178"/>
    <cellStyle name="_Bel 08 HO Act_Japan HO Act_Total Recomputed FX" xfId="3179"/>
    <cellStyle name="_Bel 08 HO Act_NYHO Mapping" xfId="3180"/>
    <cellStyle name="_Bel 08 HO Act_OE-D" xfId="3181"/>
    <cellStyle name="_Bel 08 HO Act_OE-D 2" xfId="3182"/>
    <cellStyle name="_Bel 08 HO Act_OE-D 2_Total Recomputed FX" xfId="3183"/>
    <cellStyle name="_Bel 08 HO Act_OE-D_04150OEEXP" xfId="3184"/>
    <cellStyle name="_Bel 08 HO Act_OE-D_2271500" xfId="3185"/>
    <cellStyle name="_Bel 08 HO Act_OE-D_2285300" xfId="3186"/>
    <cellStyle name="_Bel 08 HO Act_OE-D_2285600" xfId="3187"/>
    <cellStyle name="_Bel 08 HO Act_OE-D_3030" xfId="3188"/>
    <cellStyle name="_Bel 08 HO Act_OE-D_3035" xfId="3189"/>
    <cellStyle name="_Bel 08 HO Act_OE-D_3036" xfId="3190"/>
    <cellStyle name="_Bel 08 HO Act_OE-D_3040" xfId="3191"/>
    <cellStyle name="_Bel 08 HO Act_OE-D_4110" xfId="3192"/>
    <cellStyle name="_Bel 08 HO Act_OE-D_4130" xfId="3193"/>
    <cellStyle name="_Bel 08 HO Act_OE-D_4140a" xfId="3194"/>
    <cellStyle name="_Bel 08 HO Act_OE-D_4155" xfId="3195"/>
    <cellStyle name="_Bel 08 HO Act_OE-D_4410" xfId="3196"/>
    <cellStyle name="_Bel 08 HO Act_OE-D_Alico CR Seq" xfId="3197"/>
    <cellStyle name="_Bel 08 HO Act_OE-D_Alico CR Seq_Total Recomputed FX" xfId="3198"/>
    <cellStyle name="_Bel 08 HO Act_OE-D_Alico CR YoY" xfId="3199"/>
    <cellStyle name="_Bel 08 HO Act_OE-D_Alico CR YoY_Total Recomputed FX" xfId="3200"/>
    <cellStyle name="_Bel 08 HO Act_OE-D_Asia - QFS Appendix &amp; CR" xfId="3201"/>
    <cellStyle name="_Bel 08 HO Act_OE-D_Asia - QFS Appendix &amp; CR_Total Recomputed FX" xfId="3202"/>
    <cellStyle name="_Bel 08 HO Act_OE-D_DACcap" xfId="3203"/>
    <cellStyle name="_Bel 08 HO Act_OE-D_EMEA - QFS Appendix &amp; CR - EUC v1.1 - Q2 2013" xfId="3204"/>
    <cellStyle name="_Bel 08 HO Act_OE-D_EMEA - QFS Appendix &amp; CR - EUC v1.1 - Q2 2013_Total Recomputed FX" xfId="3205"/>
    <cellStyle name="_Bel 08 HO Act_OE-D_Lag rates" xfId="3206"/>
    <cellStyle name="_Bel 08 HO Act_OE-D_OE-D" xfId="3207"/>
    <cellStyle name="_Bel 08 HO Act_OE-D_Parameters" xfId="3208"/>
    <cellStyle name="_Bel 08 HO Act_OE-D_PFO-D" xfId="3209"/>
    <cellStyle name="_Bel 08 HO Act_OE-D_QFS FMR Appendix Structure Q312" xfId="3210"/>
    <cellStyle name="_Bel 08 HO Act_OE-D_QFS FMR Appendix Structure Q312 10-10-12" xfId="3211"/>
    <cellStyle name="_Bel 08 HO Act_OE-D_QFS FMR Appendix Structure Q312 10-10-12_Total Recomputed FX" xfId="3212"/>
    <cellStyle name="_Bel 08 HO Act_OE-D_QFS FMR Appendix Structure Q312 2" xfId="3213"/>
    <cellStyle name="_Bel 08 HO Act_OE-D_QFS FMR Appendix Structure Q312 2_Total Recomputed FX" xfId="3214"/>
    <cellStyle name="_Bel 08 HO Act_OE-D_QFS FMR Appendix Structure Q312_Alico CR Seq" xfId="3215"/>
    <cellStyle name="_Bel 08 HO Act_OE-D_QFS FMR Appendix Structure Q312_Alico CR YoY" xfId="3216"/>
    <cellStyle name="_Bel 08 HO Act_OE-D_QFS FMR Appendix Structure Q312_Total Recomputed FX" xfId="3217"/>
    <cellStyle name="_Bel 08 HO Act_OE-D_QFS FMR Appendix Structure Q312_Total Recomputed FX_Alico CR YoY" xfId="3218"/>
    <cellStyle name="_Bel 08 HO Act_OE-D_Total Recomputed FX" xfId="3219"/>
    <cellStyle name="_Bel 08 HO Act_Recon" xfId="3220"/>
    <cellStyle name="_Bel 08 HO Act_Recon_HP Pull" xfId="3221"/>
    <cellStyle name="_Bel 08 HO Act_Sheet1" xfId="3222"/>
    <cellStyle name="_Bel 08 HO Act_Sheet1_Total Recomputed FX" xfId="3223"/>
    <cellStyle name="_Bel 08 HO Act_ST Regional Actual sv Plan 07-07" xfId="3224"/>
    <cellStyle name="_Bel 08 HO Act_ST Regional Actual sv Plan 07-07_HP Pull" xfId="3225"/>
    <cellStyle name="_Bel 08 HO Act_Total Recomputed FX" xfId="3226"/>
    <cellStyle name="_Bel 08 HO Act_Total Recomputed FX_Alico CR YoY" xfId="3227"/>
    <cellStyle name="_Benelux" xfId="3228"/>
    <cellStyle name="_BJ DIT GAAP working sheet" xfId="3229"/>
    <cellStyle name="_BLX_Total" xfId="3230"/>
    <cellStyle name="_BLX_Total 2" xfId="3231"/>
    <cellStyle name="_Bonds AFS" xfId="3232"/>
    <cellStyle name="_Bonds AFS 2" xfId="3233"/>
    <cellStyle name="_Bonds TR" xfId="3234"/>
    <cellStyle name="_Bonds TR 2" xfId="3235"/>
    <cellStyle name="_Book1" xfId="3236"/>
    <cellStyle name="_Book1_Japan Forecast_MRFI&amp;II_05.18.05_2" xfId="3237"/>
    <cellStyle name="_Book1_Japan Forecast_MRFI&amp;II_05.18.05_2_MRF Reporting  Final 072005" xfId="3238"/>
    <cellStyle name="_Book1_Japan Forecast_MRFI&amp;II_05.18.05_2_MRF Reporting  Final 072005_Portfolio Mgmt 120605 (Revised-1)" xfId="3239"/>
    <cellStyle name="_Book1_Japan Forecast_MRFI&amp;II_05.18.05_2_MRF Reporting  Final 072005_Portfolio Mgmt 120705" xfId="3240"/>
    <cellStyle name="_Book1_Japan Forecast_MRFI&amp;II_05.18.05_2_MRF Reporting  Final 072005_Portfolio Mgmt 120705(Revised-2)" xfId="3241"/>
    <cellStyle name="_Book1_Japan Forecast_MRFI&amp;II_05.18.05_2_MRF Reporting  Final 072005_Portfolio Mgmt 120705(Revised-3)" xfId="3242"/>
    <cellStyle name="_Book1_Japan Forecast_MRFI&amp;II_05.18.05_2_MRF Reporting  Final 072005_Portfolio Mgmt(Dec05)" xfId="3243"/>
    <cellStyle name="_Book1_Japan Forecast_MRFI&amp;II_05.18.05_2_MRF Reporting  Final 072005_Portfolio Mgmt(for RS visit Jan06)" xfId="3244"/>
    <cellStyle name="_Book1_Japan Forecast_MRFI&amp;II_05.18.05_2_MRF Reporting  Final 072005_PTE Reporting v 2 (20051227)" xfId="3245"/>
    <cellStyle name="_Book1_Japan Forecast_MRFI&amp;II_05.18.05_2_MRF Reporting  Final 0720052" xfId="3246"/>
    <cellStyle name="_Book1_Japan Forecast_MRFI&amp;II_05.18.05_2_Portfolio Mgmt 120605 (Revised-1)" xfId="3247"/>
    <cellStyle name="_Book1_Japan Forecast_MRFI&amp;II_05.18.05_2_Portfolio Mgmt 120705" xfId="3248"/>
    <cellStyle name="_Book1_Japan Forecast_MRFI&amp;II_05.18.05_2_Portfolio Mgmt 120705(Revised-2)" xfId="3249"/>
    <cellStyle name="_Book1_Japan Forecast_MRFI&amp;II_05.18.05_2_Portfolio Mgmt 120705(Revised-3)" xfId="3250"/>
    <cellStyle name="_Book1_Japan Forecast_MRFI&amp;II_05.18.05_2_Portfolio Mgmt(Dec05)" xfId="3251"/>
    <cellStyle name="_Book1_Japan Forecast_MRFI&amp;II_05.18.05_2_Portfolio Mgmt(for RS visit Jan06)" xfId="3252"/>
    <cellStyle name="_Book1_Japan Forecast_MRFI&amp;II_05.18.05_2_PTE Reporting v 2 (20051227)" xfId="3253"/>
    <cellStyle name="_Book1_Japan Forecast_MRFI&amp;II_YY_3" xfId="3254"/>
    <cellStyle name="_Book1_Japan Forecast_MRFI&amp;II_YY_3_MRF Reporting  Final 072005" xfId="3255"/>
    <cellStyle name="_Book1_Japan Forecast_MRFI&amp;II_YY_3_MRF Reporting  Final 072005_Portfolio Mgmt 120605 (Revised-1)" xfId="3256"/>
    <cellStyle name="_Book1_Japan Forecast_MRFI&amp;II_YY_3_MRF Reporting  Final 072005_Portfolio Mgmt 120705" xfId="3257"/>
    <cellStyle name="_Book1_Japan Forecast_MRFI&amp;II_YY_3_MRF Reporting  Final 072005_Portfolio Mgmt 120705(Revised-2)" xfId="3258"/>
    <cellStyle name="_Book1_Japan Forecast_MRFI&amp;II_YY_3_MRF Reporting  Final 072005_Portfolio Mgmt 120705(Revised-3)" xfId="3259"/>
    <cellStyle name="_Book1_Japan Forecast_MRFI&amp;II_YY_3_MRF Reporting  Final 072005_Portfolio Mgmt(Dec05)" xfId="3260"/>
    <cellStyle name="_Book1_Japan Forecast_MRFI&amp;II_YY_3_MRF Reporting  Final 072005_Portfolio Mgmt(for RS visit Jan06)" xfId="3261"/>
    <cellStyle name="_Book1_Japan Forecast_MRFI&amp;II_YY_3_MRF Reporting  Final 072005_PTE Reporting v 2 (20051227)" xfId="3262"/>
    <cellStyle name="_Book1_Japan Forecast_MRFI&amp;II_YY_3_MRF Reporting  Final 0720052" xfId="3263"/>
    <cellStyle name="_Book1_Japan Forecast_MRFI&amp;II_YY_3_Portfolio Mgmt 120605 (Revised-1)" xfId="3264"/>
    <cellStyle name="_Book1_Japan Forecast_MRFI&amp;II_YY_3_Portfolio Mgmt 120705" xfId="3265"/>
    <cellStyle name="_Book1_Japan Forecast_MRFI&amp;II_YY_3_Portfolio Mgmt 120705(Revised-2)" xfId="3266"/>
    <cellStyle name="_Book1_Japan Forecast_MRFI&amp;II_YY_3_Portfolio Mgmt 120705(Revised-3)" xfId="3267"/>
    <cellStyle name="_Book1_Japan Forecast_MRFI&amp;II_YY_3_Portfolio Mgmt(Dec05)" xfId="3268"/>
    <cellStyle name="_Book1_Japan Forecast_MRFI&amp;II_YY_3_Portfolio Mgmt(for RS visit Jan06)" xfId="3269"/>
    <cellStyle name="_Book1_Japan Forecast_MRFI&amp;II_YY_3_PTE Reporting v 2 (20051227)" xfId="3270"/>
    <cellStyle name="_Book1_MRF Reporting  Final 072005" xfId="3271"/>
    <cellStyle name="_Book1_MRF Reporting  Final 072005_Portfolio Mgmt 120605 (Revised-1)" xfId="3272"/>
    <cellStyle name="_Book1_MRF Reporting  Final 072005_Portfolio Mgmt 120705" xfId="3273"/>
    <cellStyle name="_Book1_MRF Reporting  Final 072005_Portfolio Mgmt 120705(Revised-2)" xfId="3274"/>
    <cellStyle name="_Book1_MRF Reporting  Final 072005_Portfolio Mgmt 120705(Revised-3)" xfId="3275"/>
    <cellStyle name="_Book1_MRF Reporting  Final 072005_Portfolio Mgmt(Dec05)" xfId="3276"/>
    <cellStyle name="_Book1_MRF Reporting  Final 072005_Portfolio Mgmt(for RS visit Jan06)" xfId="3277"/>
    <cellStyle name="_Book1_MRF Reporting  Final 072005_PTE Reporting v 2 (20051227)" xfId="3278"/>
    <cellStyle name="_Book1_MRF Reporting  Final 0720052" xfId="3279"/>
    <cellStyle name="_Book1_Portfolio Mgmt 120605 (Revised-1)" xfId="3280"/>
    <cellStyle name="_Book1_Portfolio Mgmt 120705" xfId="3281"/>
    <cellStyle name="_Book1_Portfolio Mgmt 120705(Revised-2)" xfId="3282"/>
    <cellStyle name="_Book1_Portfolio Mgmt 120705(Revised-3)" xfId="3283"/>
    <cellStyle name="_Book1_Portfolio Mgmt(Dec05)" xfId="3284"/>
    <cellStyle name="_Book1_Portfolio Mgmt(for RS visit Jan06)" xfId="3285"/>
    <cellStyle name="_Book1_PTE Reporting v 2 (20051227)" xfId="3286"/>
    <cellStyle name="_Book2" xfId="3287"/>
    <cellStyle name="_Book2_(08-24-2011)  International Home Office Package - Plan Version" xfId="3288"/>
    <cellStyle name="_Book2_1" xfId="3289"/>
    <cellStyle name="_Book2_Feb 2010 HO Allocation Pre Entry" xfId="3290"/>
    <cellStyle name="_Book2_HP Pull" xfId="3291"/>
    <cellStyle name="_Book2_MV HFM Recon Plan 2010 w OTHER" xfId="3292"/>
    <cellStyle name="_Book2_MV HFM Recon Plan 2010 w OTHER_Recon" xfId="3293"/>
    <cellStyle name="_Book2_MV HFM Recon Plan 2010 w OTHER_Recon_HP Pull" xfId="3294"/>
    <cellStyle name="_Book2_MV HFM Recon Plan 2010 w OTHER_ST Regional Actual sv Plan 07-07" xfId="3295"/>
    <cellStyle name="_Book2_MV HFM Recon Plan 2010 w OTHER_ST Regional Actual sv Plan 07-07_HP Pull" xfId="3296"/>
    <cellStyle name="_Book2_NYHO Apr 10 4+8 Actuals" xfId="3297"/>
    <cellStyle name="_Book2_NYHO Pre TP" xfId="3298"/>
    <cellStyle name="_Book2_NYHO Pre TP_Recon" xfId="3299"/>
    <cellStyle name="_Book2_NYHO Pre TP_Recon_HP Pull" xfId="3300"/>
    <cellStyle name="_Book2_NYHO Pre TP_ST Regional Actual sv Plan 07-07" xfId="3301"/>
    <cellStyle name="_Book2_NYHO Pre TP_ST Regional Actual sv Plan 07-07_HP Pull" xfId="3302"/>
    <cellStyle name="_Book2_NYHO Summary Aug View 081911" xfId="3303"/>
    <cellStyle name="_Book2_Sheet1" xfId="3304"/>
    <cellStyle name="_BP_TS_20070715_20070814" xfId="3305"/>
    <cellStyle name="_Brazil 4Q Invoice" xfId="3306"/>
    <cellStyle name="_Brazil 4Q Invoice_Australia June 2010 Projection WB &amp; Summary 6-24-10" xfId="3307"/>
    <cellStyle name="_Brazil 4Q Invoice_Hong Kong June 2010 Projection WB &amp; Summary 6-24-10" xfId="3308"/>
    <cellStyle name="_Brazil 4Q Invoice_Japan February 10 Projection WB &amp; Summary 02-22-10" xfId="3309"/>
    <cellStyle name="_Brazil 4Q Invoice_Korea June 2010 Projection WB &amp; Summary 6-24-10" xfId="3310"/>
    <cellStyle name="_Brazil 4Q Invoice_Total Recomputed FX" xfId="3311"/>
    <cellStyle name="_Brazil HO Act" xfId="3312"/>
    <cellStyle name="_Brazil HO Act 2" xfId="3313"/>
    <cellStyle name="_Brazil HO Act 2_Total Recomputed FX" xfId="3314"/>
    <cellStyle name="_Brazil HO Act_(08-24-2011)  International Home Office Package - Plan Version" xfId="3315"/>
    <cellStyle name="_Brazil HO Act_Alico CR Seq" xfId="3316"/>
    <cellStyle name="_Brazil HO Act_Alico CR YoY" xfId="3317"/>
    <cellStyle name="_Brazil HO Act_Corporate Area June YTD" xfId="3318"/>
    <cellStyle name="_Brazil HO Act_Corporate Area June YTD_HP Pull" xfId="3319"/>
    <cellStyle name="_Brazil HO Act_ELT_Regional_JuneYTD2011" xfId="3320"/>
    <cellStyle name="_Brazil HO Act_ELT_Regional_JuneYTD2011_HP Pull" xfId="3321"/>
    <cellStyle name="_Brazil HO Act_HP Pull" xfId="3322"/>
    <cellStyle name="_Brazil HO Act_NYHO Mapping" xfId="3323"/>
    <cellStyle name="_Brazil HO Act_OE-D" xfId="3324"/>
    <cellStyle name="_Brazil HO Act_OE-D 2" xfId="3325"/>
    <cellStyle name="_Brazil HO Act_OE-D 2_Total Recomputed FX" xfId="3326"/>
    <cellStyle name="_Brazil HO Act_OE-D_04150OEEXP" xfId="3327"/>
    <cellStyle name="_Brazil HO Act_OE-D_2271500" xfId="3328"/>
    <cellStyle name="_Brazil HO Act_OE-D_2285300" xfId="3329"/>
    <cellStyle name="_Brazil HO Act_OE-D_2285600" xfId="3330"/>
    <cellStyle name="_Brazil HO Act_OE-D_3030" xfId="3331"/>
    <cellStyle name="_Brazil HO Act_OE-D_3035" xfId="3332"/>
    <cellStyle name="_Brazil HO Act_OE-D_3036" xfId="3333"/>
    <cellStyle name="_Brazil HO Act_OE-D_3040" xfId="3334"/>
    <cellStyle name="_Brazil HO Act_OE-D_4110" xfId="3335"/>
    <cellStyle name="_Brazil HO Act_OE-D_4130" xfId="3336"/>
    <cellStyle name="_Brazil HO Act_OE-D_4140a" xfId="3337"/>
    <cellStyle name="_Brazil HO Act_OE-D_4155" xfId="3338"/>
    <cellStyle name="_Brazil HO Act_OE-D_4410" xfId="3339"/>
    <cellStyle name="_Brazil HO Act_OE-D_Alico CR Seq" xfId="3340"/>
    <cellStyle name="_Brazil HO Act_OE-D_Alico CR Seq_Total Recomputed FX" xfId="3341"/>
    <cellStyle name="_Brazil HO Act_OE-D_Alico CR YoY" xfId="3342"/>
    <cellStyle name="_Brazil HO Act_OE-D_Alico CR YoY_Total Recomputed FX" xfId="3343"/>
    <cellStyle name="_Brazil HO Act_OE-D_Asia - QFS Appendix &amp; CR" xfId="3344"/>
    <cellStyle name="_Brazil HO Act_OE-D_Asia - QFS Appendix &amp; CR_Total Recomputed FX" xfId="3345"/>
    <cellStyle name="_Brazil HO Act_OE-D_DACcap" xfId="3346"/>
    <cellStyle name="_Brazil HO Act_OE-D_EMEA - QFS Appendix &amp; CR - EUC v1.1 - Q2 2013" xfId="3347"/>
    <cellStyle name="_Brazil HO Act_OE-D_EMEA - QFS Appendix &amp; CR - EUC v1.1 - Q2 2013_Total Recomputed FX" xfId="3348"/>
    <cellStyle name="_Brazil HO Act_OE-D_Lag rates" xfId="3349"/>
    <cellStyle name="_Brazil HO Act_OE-D_OE-D" xfId="3350"/>
    <cellStyle name="_Brazil HO Act_OE-D_Parameters" xfId="3351"/>
    <cellStyle name="_Brazil HO Act_OE-D_PFO-D" xfId="3352"/>
    <cellStyle name="_Brazil HO Act_OE-D_QFS FMR Appendix Structure Q312" xfId="3353"/>
    <cellStyle name="_Brazil HO Act_OE-D_QFS FMR Appendix Structure Q312 10-10-12" xfId="3354"/>
    <cellStyle name="_Brazil HO Act_OE-D_QFS FMR Appendix Structure Q312 10-10-12_Total Recomputed FX" xfId="3355"/>
    <cellStyle name="_Brazil HO Act_OE-D_QFS FMR Appendix Structure Q312 2" xfId="3356"/>
    <cellStyle name="_Brazil HO Act_OE-D_QFS FMR Appendix Structure Q312 2_Total Recomputed FX" xfId="3357"/>
    <cellStyle name="_Brazil HO Act_OE-D_QFS FMR Appendix Structure Q312_Alico CR Seq" xfId="3358"/>
    <cellStyle name="_Brazil HO Act_OE-D_QFS FMR Appendix Structure Q312_Alico CR YoY" xfId="3359"/>
    <cellStyle name="_Brazil HO Act_OE-D_QFS FMR Appendix Structure Q312_Total Recomputed FX" xfId="3360"/>
    <cellStyle name="_Brazil HO Act_OE-D_QFS FMR Appendix Structure Q312_Total Recomputed FX_Alico CR YoY" xfId="3361"/>
    <cellStyle name="_Brazil HO Act_OE-D_Total Recomputed FX" xfId="3362"/>
    <cellStyle name="_Brazil HO Act_Recon" xfId="3363"/>
    <cellStyle name="_Brazil HO Act_Recon_HP Pull" xfId="3364"/>
    <cellStyle name="_Brazil HO Act_Sheet1" xfId="3365"/>
    <cellStyle name="_Brazil HO Act_Sheet1_Total Recomputed FX" xfId="3366"/>
    <cellStyle name="_Brazil HO Act_ST Regional Actual sv Plan 07-07" xfId="3367"/>
    <cellStyle name="_Brazil HO Act_ST Regional Actual sv Plan 07-07_HP Pull" xfId="3368"/>
    <cellStyle name="_Brazil HO Act_Total Recomputed FX" xfId="3369"/>
    <cellStyle name="_Brazil HO Act_Total Recomputed FX_Alico CR YoY" xfId="3370"/>
    <cellStyle name="_Budget 2009 HP" xfId="3371"/>
    <cellStyle name="_Budget 2009 HP_Recon" xfId="3372"/>
    <cellStyle name="_Budget 2009 HP_Recon_HP Pull" xfId="3373"/>
    <cellStyle name="_Budget 2009 HP_ST Regional Actual sv Plan 07-07" xfId="3374"/>
    <cellStyle name="_Budget 2009 HP_ST Regional Actual sv Plan 07-07_HP Pull" xfId="3375"/>
    <cellStyle name="_Budget 2010 HP" xfId="3376"/>
    <cellStyle name="_Budget 2010 HP_Recon" xfId="3377"/>
    <cellStyle name="_Budget 2010 HP_Recon_HP Pull" xfId="3378"/>
    <cellStyle name="_Budget 2010 HP_ST Regional Actual sv Plan 07-07" xfId="3379"/>
    <cellStyle name="_Budget 2010 HP_ST Regional Actual sv Plan 07-07_HP Pull" xfId="3380"/>
    <cellStyle name="_Budget Compare" xfId="3381"/>
    <cellStyle name="_BudV4" xfId="3382"/>
    <cellStyle name="_BudV4_Recon" xfId="3383"/>
    <cellStyle name="_BudV4_Recon_HP Pull" xfId="3384"/>
    <cellStyle name="_BudV4_ST Regional Actual sv Plan 07-07" xfId="3385"/>
    <cellStyle name="_BudV4_ST Regional Actual sv Plan 07-07_HP Pull" xfId="3386"/>
    <cellStyle name="_BZL 4Q07 In" xfId="3387"/>
    <cellStyle name="_BZL 4Q07 In_Australia June 2010 Projection WB &amp; Summary 6-24-10" xfId="3388"/>
    <cellStyle name="_BZL 4Q07 In_Hong Kong June 2010 Projection WB &amp; Summary 6-24-10" xfId="3389"/>
    <cellStyle name="_BZL 4Q07 In_Japan February 10 Projection WB &amp; Summary 02-22-10" xfId="3390"/>
    <cellStyle name="_BZL 4Q07 In_Korea June 2010 Projection WB &amp; Summary 6-24-10" xfId="3391"/>
    <cellStyle name="_BZL 4Q07 In_Total Recomputed FX" xfId="3392"/>
    <cellStyle name="_Carmen" xfId="3393"/>
    <cellStyle name="_Carmen_QFS Support" xfId="3394"/>
    <cellStyle name="_Carmen_Real Estate Template (Investment &amp; Occupied)" xfId="3395"/>
    <cellStyle name="_Carmen_Total Recomputed FX" xfId="3396"/>
    <cellStyle name="_CASH DEPOSITS- SA" xfId="3397"/>
    <cellStyle name="_CASH DEPOSITS- SA 2" xfId="3398"/>
    <cellStyle name="_CASH DEPOSITS- SA 2_Real Estate Template (Investment &amp; Occupied)" xfId="3399"/>
    <cellStyle name="_CASH DEPOSITS- SA 3" xfId="3400"/>
    <cellStyle name="_CASH DEPOSITS- SA 3_Real Estate Template (Investment &amp; Occupied)" xfId="3401"/>
    <cellStyle name="_CASH DEPOSITS- SA 4" xfId="3402"/>
    <cellStyle name="_CASH DEPOSITS- SA 4_Real Estate Template (Investment &amp; Occupied)" xfId="3403"/>
    <cellStyle name="_CASH DEPOSITS- SA 5" xfId="3404"/>
    <cellStyle name="_CASH DEPOSITS- SA 5_Real Estate Template (Investment &amp; Occupied)" xfId="3405"/>
    <cellStyle name="_CASH DEPOSITS- SA 6" xfId="3406"/>
    <cellStyle name="_CASH DEPOSITS- SA 6_Real Estate Template (Investment &amp; Occupied)" xfId="3407"/>
    <cellStyle name="_CASH DEPOSITS- SA 7" xfId="3408"/>
    <cellStyle name="_CASH DEPOSITS- SA 7_Real Estate Template (Investment &amp; Occupied)" xfId="3409"/>
    <cellStyle name="_CASH DEPOSITS- SA 8" xfId="3410"/>
    <cellStyle name="_CCB_closing_model-db(30Jun05)" xfId="3411"/>
    <cellStyle name="_CCB_closing_model-db(30Jun05)_Portfolio Mgmt 120605 (Revised-1)" xfId="3412"/>
    <cellStyle name="_CCB_closing_model-db(30Jun05)_Portfolio Mgmt 120705" xfId="3413"/>
    <cellStyle name="_CCB_closing_model-db(30Jun05)_Portfolio Mgmt 120705(Revised-2)" xfId="3414"/>
    <cellStyle name="_CCB_closing_model-db(30Jun05)_Portfolio Mgmt 120705(Revised-3)" xfId="3415"/>
    <cellStyle name="_CCB_closing_model-db(30Jun05)_Portfolio Mgmt(Dec05)" xfId="3416"/>
    <cellStyle name="_CCB_closing_model-db(30Jun05)_Portfolio Mgmt(for RS visit Jan06)" xfId="3417"/>
    <cellStyle name="_CCB_closing_model-db(30Jun05)_PTE Reporting v 2 (20051227)" xfId="3418"/>
    <cellStyle name="_CEP - Tech cost for CitiInsurance1" xfId="3419"/>
    <cellStyle name="_CEP - Tech cost for CitiInsurance1_SE-Forecast-V9" xfId="3420"/>
    <cellStyle name="_CEP - Tech cost for CitiInsurance1_SE-Forecast-V9-Fund of JV Preparatory Office" xfId="3421"/>
    <cellStyle name="_CEP - Tech cost for CitiInsurance1_SE-Forecast-V9-Fund of JV Preparatory Office-with detail worksheet" xfId="3422"/>
    <cellStyle name="_Chile 08 HO Act" xfId="3423"/>
    <cellStyle name="_Chile 08 HO Act 2" xfId="3424"/>
    <cellStyle name="_Chile 08 HO Act 2_Total Recomputed FX" xfId="3425"/>
    <cellStyle name="_Chile 08 HO Act_(08-24-2011)  International Home Office Package - Plan Version" xfId="3426"/>
    <cellStyle name="_Chile 08 HO Act_Alico CR Seq" xfId="3427"/>
    <cellStyle name="_Chile 08 HO Act_Alico CR YoY" xfId="3428"/>
    <cellStyle name="_Chile 08 HO Act_Corporate Area June YTD" xfId="3429"/>
    <cellStyle name="_Chile 08 HO Act_Corporate Area June YTD_HP Pull" xfId="3430"/>
    <cellStyle name="_Chile 08 HO Act_ELT_Regional_JuneYTD2011" xfId="3431"/>
    <cellStyle name="_Chile 08 HO Act_ELT_Regional_JuneYTD2011_HP Pull" xfId="3432"/>
    <cellStyle name="_Chile 08 HO Act_HP Pull" xfId="3433"/>
    <cellStyle name="_Chile 08 HO Act_Japan HO Act" xfId="3434"/>
    <cellStyle name="_Chile 08 HO Act_Japan HO Act_Total Recomputed FX" xfId="3435"/>
    <cellStyle name="_Chile 08 HO Act_NYHO Mapping" xfId="3436"/>
    <cellStyle name="_Chile 08 HO Act_OE-D" xfId="3437"/>
    <cellStyle name="_Chile 08 HO Act_OE-D 2" xfId="3438"/>
    <cellStyle name="_Chile 08 HO Act_OE-D 2_Total Recomputed FX" xfId="3439"/>
    <cellStyle name="_Chile 08 HO Act_OE-D_04150OEEXP" xfId="3440"/>
    <cellStyle name="_Chile 08 HO Act_OE-D_2271500" xfId="3441"/>
    <cellStyle name="_Chile 08 HO Act_OE-D_2285300" xfId="3442"/>
    <cellStyle name="_Chile 08 HO Act_OE-D_2285600" xfId="3443"/>
    <cellStyle name="_Chile 08 HO Act_OE-D_3030" xfId="3444"/>
    <cellStyle name="_Chile 08 HO Act_OE-D_3035" xfId="3445"/>
    <cellStyle name="_Chile 08 HO Act_OE-D_3036" xfId="3446"/>
    <cellStyle name="_Chile 08 HO Act_OE-D_3040" xfId="3447"/>
    <cellStyle name="_Chile 08 HO Act_OE-D_4110" xfId="3448"/>
    <cellStyle name="_Chile 08 HO Act_OE-D_4130" xfId="3449"/>
    <cellStyle name="_Chile 08 HO Act_OE-D_4140a" xfId="3450"/>
    <cellStyle name="_Chile 08 HO Act_OE-D_4155" xfId="3451"/>
    <cellStyle name="_Chile 08 HO Act_OE-D_4410" xfId="3452"/>
    <cellStyle name="_Chile 08 HO Act_OE-D_Alico CR Seq" xfId="3453"/>
    <cellStyle name="_Chile 08 HO Act_OE-D_Alico CR Seq_Total Recomputed FX" xfId="3454"/>
    <cellStyle name="_Chile 08 HO Act_OE-D_Alico CR YoY" xfId="3455"/>
    <cellStyle name="_Chile 08 HO Act_OE-D_Alico CR YoY_Total Recomputed FX" xfId="3456"/>
    <cellStyle name="_Chile 08 HO Act_OE-D_Asia - QFS Appendix &amp; CR" xfId="3457"/>
    <cellStyle name="_Chile 08 HO Act_OE-D_Asia - QFS Appendix &amp; CR_Total Recomputed FX" xfId="3458"/>
    <cellStyle name="_Chile 08 HO Act_OE-D_DACcap" xfId="3459"/>
    <cellStyle name="_Chile 08 HO Act_OE-D_EMEA - QFS Appendix &amp; CR - EUC v1.1 - Q2 2013" xfId="3460"/>
    <cellStyle name="_Chile 08 HO Act_OE-D_EMEA - QFS Appendix &amp; CR - EUC v1.1 - Q2 2013_Total Recomputed FX" xfId="3461"/>
    <cellStyle name="_Chile 08 HO Act_OE-D_Lag rates" xfId="3462"/>
    <cellStyle name="_Chile 08 HO Act_OE-D_OE-D" xfId="3463"/>
    <cellStyle name="_Chile 08 HO Act_OE-D_Parameters" xfId="3464"/>
    <cellStyle name="_Chile 08 HO Act_OE-D_PFO-D" xfId="3465"/>
    <cellStyle name="_Chile 08 HO Act_OE-D_QFS FMR Appendix Structure Q312" xfId="3466"/>
    <cellStyle name="_Chile 08 HO Act_OE-D_QFS FMR Appendix Structure Q312 10-10-12" xfId="3467"/>
    <cellStyle name="_Chile 08 HO Act_OE-D_QFS FMR Appendix Structure Q312 10-10-12_Total Recomputed FX" xfId="3468"/>
    <cellStyle name="_Chile 08 HO Act_OE-D_QFS FMR Appendix Structure Q312 2" xfId="3469"/>
    <cellStyle name="_Chile 08 HO Act_OE-D_QFS FMR Appendix Structure Q312 2_Total Recomputed FX" xfId="3470"/>
    <cellStyle name="_Chile 08 HO Act_OE-D_QFS FMR Appendix Structure Q312_Alico CR Seq" xfId="3471"/>
    <cellStyle name="_Chile 08 HO Act_OE-D_QFS FMR Appendix Structure Q312_Alico CR YoY" xfId="3472"/>
    <cellStyle name="_Chile 08 HO Act_OE-D_QFS FMR Appendix Structure Q312_Total Recomputed FX" xfId="3473"/>
    <cellStyle name="_Chile 08 HO Act_OE-D_QFS FMR Appendix Structure Q312_Total Recomputed FX_Alico CR YoY" xfId="3474"/>
    <cellStyle name="_Chile 08 HO Act_OE-D_Total Recomputed FX" xfId="3475"/>
    <cellStyle name="_Chile 08 HO Act_Recon" xfId="3476"/>
    <cellStyle name="_Chile 08 HO Act_Recon_HP Pull" xfId="3477"/>
    <cellStyle name="_Chile 08 HO Act_Sheet1" xfId="3478"/>
    <cellStyle name="_Chile 08 HO Act_Sheet1_Total Recomputed FX" xfId="3479"/>
    <cellStyle name="_Chile 08 HO Act_ST Regional Actual sv Plan 07-07" xfId="3480"/>
    <cellStyle name="_Chile 08 HO Act_ST Regional Actual sv Plan 07-07_HP Pull" xfId="3481"/>
    <cellStyle name="_Chile 08 HO Act_Total Recomputed FX" xfId="3482"/>
    <cellStyle name="_Chile 08 HO Act_Total Recomputed FX_Alico CR YoY" xfId="3483"/>
    <cellStyle name="_China Beijing 08 HO Act" xfId="3484"/>
    <cellStyle name="_China Beijing 08 HO Act_Total Recomputed FX" xfId="3485"/>
    <cellStyle name="_China Shanghai 08 HO Act" xfId="3486"/>
    <cellStyle name="_China Shanghai 08 HO Act_Total Recomputed FX" xfId="3487"/>
    <cellStyle name="_CIRCfee&amp;PremTax_20070903_Total_excl_Long" xfId="3488"/>
    <cellStyle name="_CIRCFee&amp;Tax Template" xfId="3489"/>
    <cellStyle name="_CL" xfId="3490"/>
    <cellStyle name="_CL_Total" xfId="3491"/>
    <cellStyle name="_CL_Total 2" xfId="3492"/>
    <cellStyle name="_CMA (MLIC) Dec 08 Projection WB" xfId="3493"/>
    <cellStyle name="_CMA (MLIC) Dec 08 Projection WB 2" xfId="3494"/>
    <cellStyle name="_CMA (MLIC) Dec 08 Projection WB 2_Total Recomputed FX" xfId="3495"/>
    <cellStyle name="_CMA (MLIC) Dec 08 Projection WB_2011 Proj Rates" xfId="3496"/>
    <cellStyle name="_CMA (MLIC) Dec 08 Projection WB_2011 Proj Rates_Total Recomputed FX" xfId="3497"/>
    <cellStyle name="_CMA (MLIC) Dec 08 Projection WB_2012 Plan_S3 FX Rates (10-31-11)_updated 7_consensus 110811" xfId="3498"/>
    <cellStyle name="_CMA (MLIC) Dec 08 Projection WB_2012 Plan_S3 FX Rates Draft (10-11-11)" xfId="3499"/>
    <cellStyle name="_CMA (MLIC) Dec 08 Projection WB_Alico CR Seq" xfId="3500"/>
    <cellStyle name="_CMA (MLIC) Dec 08 Projection WB_Alico CR YoY" xfId="3501"/>
    <cellStyle name="_CMA (MLIC) Dec 08 Projection WB_Australia June 2010 Projection WB &amp; Summary 6-24-10" xfId="3502"/>
    <cellStyle name="_CMA (MLIC) Dec 08 Projection WB_Australia June 2010 Projection WB &amp; Summary 6-24-10_Recon" xfId="3503"/>
    <cellStyle name="_CMA (MLIC) Dec 08 Projection WB_Australia June 2010 Projection WB &amp; Summary 6-24-10_Recon_HP Pull" xfId="3504"/>
    <cellStyle name="_CMA (MLIC) Dec 08 Projection WB_Australia June 2010 Projection WB &amp; Summary 6-24-10_ST Regional Actual sv Plan 07-07" xfId="3505"/>
    <cellStyle name="_CMA (MLIC) Dec 08 Projection WB_Australia June 2010 Projection WB &amp; Summary 6-24-10_ST Regional Actual sv Plan 07-07_HP Pull" xfId="3506"/>
    <cellStyle name="_CMA (MLIC) Dec 08 Projection WB_Cycle 2 - Base - BS  IS - INTERNA" xfId="3507"/>
    <cellStyle name="_CMA (MLIC) Dec 08 Projection WB_Japan March 2010 Projection WB  Summary 03-25-10" xfId="3508"/>
    <cellStyle name="_CMA (MLIC) Dec 08 Projection WB_Japan March 2010 Projection WB  Summary 03-25-10 - AG" xfId="3509"/>
    <cellStyle name="_CMA (MLIC) Dec 08 Projection WB_OE-D" xfId="3510"/>
    <cellStyle name="_CMA (MLIC) Dec 08 Projection WB_OE-D 2" xfId="3511"/>
    <cellStyle name="_CMA (MLIC) Dec 08 Projection WB_OE-D 2_Total Recomputed FX" xfId="3512"/>
    <cellStyle name="_CMA (MLIC) Dec 08 Projection WB_OE-D_04150OEEXP" xfId="3513"/>
    <cellStyle name="_CMA (MLIC) Dec 08 Projection WB_OE-D_2271500" xfId="3514"/>
    <cellStyle name="_CMA (MLIC) Dec 08 Projection WB_OE-D_2285300" xfId="3515"/>
    <cellStyle name="_CMA (MLIC) Dec 08 Projection WB_OE-D_2285600" xfId="3516"/>
    <cellStyle name="_CMA (MLIC) Dec 08 Projection WB_OE-D_3030" xfId="3517"/>
    <cellStyle name="_CMA (MLIC) Dec 08 Projection WB_OE-D_3035" xfId="3518"/>
    <cellStyle name="_CMA (MLIC) Dec 08 Projection WB_OE-D_3036" xfId="3519"/>
    <cellStyle name="_CMA (MLIC) Dec 08 Projection WB_OE-D_3040" xfId="3520"/>
    <cellStyle name="_CMA (MLIC) Dec 08 Projection WB_OE-D_4110" xfId="3521"/>
    <cellStyle name="_CMA (MLIC) Dec 08 Projection WB_OE-D_4130" xfId="3522"/>
    <cellStyle name="_CMA (MLIC) Dec 08 Projection WB_OE-D_4140a" xfId="3523"/>
    <cellStyle name="_CMA (MLIC) Dec 08 Projection WB_OE-D_4155" xfId="3524"/>
    <cellStyle name="_CMA (MLIC) Dec 08 Projection WB_OE-D_4410" xfId="3525"/>
    <cellStyle name="_CMA (MLIC) Dec 08 Projection WB_OE-D_Alico CR Seq" xfId="3526"/>
    <cellStyle name="_CMA (MLIC) Dec 08 Projection WB_OE-D_Alico CR Seq_Total Recomputed FX" xfId="3527"/>
    <cellStyle name="_CMA (MLIC) Dec 08 Projection WB_OE-D_Alico CR YoY" xfId="3528"/>
    <cellStyle name="_CMA (MLIC) Dec 08 Projection WB_OE-D_Alico CR YoY_Total Recomputed FX" xfId="3529"/>
    <cellStyle name="_CMA (MLIC) Dec 08 Projection WB_OE-D_Asia - QFS Appendix &amp; CR" xfId="3530"/>
    <cellStyle name="_CMA (MLIC) Dec 08 Projection WB_OE-D_Asia - QFS Appendix &amp; CR_Total Recomputed FX" xfId="3531"/>
    <cellStyle name="_CMA (MLIC) Dec 08 Projection WB_OE-D_DACcap" xfId="3532"/>
    <cellStyle name="_CMA (MLIC) Dec 08 Projection WB_OE-D_EMEA - QFS Appendix &amp; CR - EUC v1.1 - Q2 2013" xfId="3533"/>
    <cellStyle name="_CMA (MLIC) Dec 08 Projection WB_OE-D_EMEA - QFS Appendix &amp; CR - EUC v1.1 - Q2 2013_Total Recomputed FX" xfId="3534"/>
    <cellStyle name="_CMA (MLIC) Dec 08 Projection WB_OE-D_Lag rates" xfId="3535"/>
    <cellStyle name="_CMA (MLIC) Dec 08 Projection WB_OE-D_OE-D" xfId="3536"/>
    <cellStyle name="_CMA (MLIC) Dec 08 Projection WB_OE-D_Parameters" xfId="3537"/>
    <cellStyle name="_CMA (MLIC) Dec 08 Projection WB_OE-D_PFO-D" xfId="3538"/>
    <cellStyle name="_CMA (MLIC) Dec 08 Projection WB_OE-D_QFS FMR Appendix Structure Q312" xfId="3539"/>
    <cellStyle name="_CMA (MLIC) Dec 08 Projection WB_OE-D_QFS FMR Appendix Structure Q312 10-10-12" xfId="3540"/>
    <cellStyle name="_CMA (MLIC) Dec 08 Projection WB_OE-D_QFS FMR Appendix Structure Q312 10-10-12_Total Recomputed FX" xfId="3541"/>
    <cellStyle name="_CMA (MLIC) Dec 08 Projection WB_OE-D_QFS FMR Appendix Structure Q312 2" xfId="3542"/>
    <cellStyle name="_CMA (MLIC) Dec 08 Projection WB_OE-D_QFS FMR Appendix Structure Q312 2_Total Recomputed FX" xfId="3543"/>
    <cellStyle name="_CMA (MLIC) Dec 08 Projection WB_OE-D_QFS FMR Appendix Structure Q312_Alico CR Seq" xfId="3544"/>
    <cellStyle name="_CMA (MLIC) Dec 08 Projection WB_OE-D_QFS FMR Appendix Structure Q312_Alico CR YoY" xfId="3545"/>
    <cellStyle name="_CMA (MLIC) Dec 08 Projection WB_OE-D_QFS FMR Appendix Structure Q312_Total Recomputed FX" xfId="3546"/>
    <cellStyle name="_CMA (MLIC) Dec 08 Projection WB_OE-D_QFS FMR Appendix Structure Q312_Total Recomputed FX_Alico CR YoY" xfId="3547"/>
    <cellStyle name="_CMA (MLIC) Dec 08 Projection WB_OE-D_Total Recomputed FX" xfId="3548"/>
    <cellStyle name="_CMA (MLIC) Dec 08 Projection WB_Proforma" xfId="3549"/>
    <cellStyle name="_CMA (MLIC) Dec 08 Projection WB_Proforma_Total Recomputed FX" xfId="3550"/>
    <cellStyle name="_CMA (MLIC) Dec 08 Projection WB_QFS Support" xfId="3551"/>
    <cellStyle name="_CMA (MLIC) Dec 08 Projection WB_Recon" xfId="3552"/>
    <cellStyle name="_CMA (MLIC) Dec 08 Projection WB_Recon_HP Pull" xfId="3553"/>
    <cellStyle name="_CMA (MLIC) Dec 08 Projection WB_ST Regional Actual sv Plan 07-07" xfId="3554"/>
    <cellStyle name="_CMA (MLIC) Dec 08 Projection WB_ST Regional Actual sv Plan 07-07_HP Pull" xfId="3555"/>
    <cellStyle name="_CMA (MLIC) Dec 08 Projection WB_Taiwan June 2010 Projection WB &amp; Summary 6-24-10" xfId="3556"/>
    <cellStyle name="_CMA (MLIC) Dec 08 Projection WB_Total Recomputed FX" xfId="3557"/>
    <cellStyle name="_CMA (MLIC) Dec 08 Projection WB_Total Recomputed FX_Alico CR YoY" xfId="3558"/>
    <cellStyle name="_CN_BJ" xfId="3559"/>
    <cellStyle name="_Comma" xfId="3560"/>
    <cellStyle name="_Comma_3_CF_Hiroshima_Sanei_2" xfId="3561"/>
    <cellStyle name="_Comma_6_cf_Tsukushino 1" xfId="3562"/>
    <cellStyle name="_Comma_Bulk Sale AIG (03.27.02)" xfId="3563"/>
    <cellStyle name="_Comma_Chiyoda Rollup (7.31.01)" xfId="3564"/>
    <cellStyle name="_Comma_P&amp;L Structure" xfId="3565"/>
    <cellStyle name="_Comma_Sensitivity" xfId="3566"/>
    <cellStyle name="_Comma_Tokyu2002_portfolio_2" xfId="3567"/>
    <cellStyle name="_Copy of TP_Grid_Actual_Template(Values)without_HK_Combined_revised" xfId="3568"/>
    <cellStyle name="_Copy of TP_Grid_Actual_Template(Values)without_HK_Combined_revised_Australia June 2010 Projection WB &amp; Summary 6-24-10" xfId="3569"/>
    <cellStyle name="_Copy of TP_Grid_Actual_Template(Values)without_HK_Combined_revised_Hong Kong June 2010 Projection WB &amp; Summary 6-24-10" xfId="3570"/>
    <cellStyle name="_Copy of TP_Grid_Actual_Template(Values)without_HK_Combined_revised_Japan February 10 Projection WB &amp; Summary 02-22-10" xfId="3571"/>
    <cellStyle name="_Copy of TP_Grid_Actual_Template(Values)without_HK_Combined_revised_Korea June 2010 Projection WB &amp; Summary 6-24-10" xfId="3572"/>
    <cellStyle name="_Copy of TP_Grid_Actual_Template(Values)without_HK_Combined_revised_Total Recomputed FX" xfId="3573"/>
    <cellStyle name="_Corporate Area June YTD" xfId="3574"/>
    <cellStyle name="_Corporate Area June YTD_HP Pull" xfId="3575"/>
    <cellStyle name="_Country &amp; Late HO Topside April 09 Proj WB" xfId="3576"/>
    <cellStyle name="_Country &amp; Late HO Topside April 09 Proj WB_Australia June 2010 Projection WB &amp; Summary 6-24-10" xfId="3577"/>
    <cellStyle name="_Country &amp; Late HO Topside April 09 Proj WB_Australia June 2010 Projection WB &amp; Summary 6-24-10_Recon" xfId="3578"/>
    <cellStyle name="_Country &amp; Late HO Topside April 09 Proj WB_Australia June 2010 Projection WB &amp; Summary 6-24-10_Recon_HP Pull" xfId="3579"/>
    <cellStyle name="_Country &amp; Late HO Topside April 09 Proj WB_Australia June 2010 Projection WB &amp; Summary 6-24-10_ST Regional Actual sv Plan 07-07" xfId="3580"/>
    <cellStyle name="_Country &amp; Late HO Topside April 09 Proj WB_Australia June 2010 Projection WB &amp; Summary 6-24-10_ST Regional Actual sv Plan 07-07_HP Pull" xfId="3581"/>
    <cellStyle name="_Country &amp; Late HO Topside April 09 Proj WB_Cycle 2 - Base - BS  IS - INTERNA" xfId="3582"/>
    <cellStyle name="_Country &amp; Late HO Topside April 09 Proj WB_Japan March 2010 Projection WB  Summary 03-25-10" xfId="3583"/>
    <cellStyle name="_Country &amp; Late HO Topside April 09 Proj WB_Japan March 2010 Projection WB  Summary 03-25-10 - AG" xfId="3584"/>
    <cellStyle name="_Country &amp; Late HO Topside April 09 Proj WB_Recon" xfId="3585"/>
    <cellStyle name="_Country &amp; Late HO Topside April 09 Proj WB_Recon_HP Pull" xfId="3586"/>
    <cellStyle name="_Country &amp; Late HO Topside April 09 Proj WB_ST Regional Actual sv Plan 07-07" xfId="3587"/>
    <cellStyle name="_Country &amp; Late HO Topside April 09 Proj WB_ST Regional Actual sv Plan 07-07_HP Pull" xfId="3588"/>
    <cellStyle name="_Country &amp; Late HO Topside April 09 Proj WB_Taiwan June 2010 Projection WB &amp; Summary 6-24-10" xfId="3589"/>
    <cellStyle name="_Country Topside Feb 09 Projections (HC-sent to EG)" xfId="3590"/>
    <cellStyle name="_Country Topside Feb 09 Projections (HC-sent to EG)_Recon" xfId="3591"/>
    <cellStyle name="_Country Topside Feb 09 Projections (HC-sent to EG)_Recon_HP Pull" xfId="3592"/>
    <cellStyle name="_Country Topside Feb 09 Projections (HC-sent to EG)_ST Regional Actual sv Plan 07-07" xfId="3593"/>
    <cellStyle name="_Country Topside Feb 09 Projections (HC-sent to EG)_ST Regional Actual sv Plan 07-07_HP Pull" xfId="3594"/>
    <cellStyle name="_Country Topside March 09 Proj WB (HC)" xfId="3595"/>
    <cellStyle name="_Country Topside March 09 Proj WB (HC)_Recon" xfId="3596"/>
    <cellStyle name="_Country Topside March 09 Proj WB (HC)_Recon_HP Pull" xfId="3597"/>
    <cellStyle name="_Country Topside March 09 Proj WB (HC)_ST Regional Actual sv Plan 07-07" xfId="3598"/>
    <cellStyle name="_Country Topside March 09 Proj WB (HC)_ST Regional Actual sv Plan 07-07_HP Pull" xfId="3599"/>
    <cellStyle name="_CRE" xfId="3600"/>
    <cellStyle name="_CRE_Total" xfId="3601"/>
    <cellStyle name="_CRE_Total 2" xfId="3602"/>
    <cellStyle name="_CS - GA" xfId="3603"/>
    <cellStyle name="_CS - GA 2" xfId="3604"/>
    <cellStyle name="_CS - GA 2_Real Estate Template (Investment &amp; Occupied)" xfId="3605"/>
    <cellStyle name="_CS - GA 3" xfId="3606"/>
    <cellStyle name="_CS - GA 3_Real Estate Template (Investment &amp; Occupied)" xfId="3607"/>
    <cellStyle name="_CS - GA 4" xfId="3608"/>
    <cellStyle name="_CS - GA 4_Real Estate Template (Investment &amp; Occupied)" xfId="3609"/>
    <cellStyle name="_CS - GA 5" xfId="3610"/>
    <cellStyle name="_CS - GA 5_Real Estate Template (Investment &amp; Occupied)" xfId="3611"/>
    <cellStyle name="_CS - GA 6" xfId="3612"/>
    <cellStyle name="_CS - GA 6_Real Estate Template (Investment &amp; Occupied)" xfId="3613"/>
    <cellStyle name="_CS - GA 7" xfId="3614"/>
    <cellStyle name="_CS - GA 7_Real Estate Template (Investment &amp; Occupied)" xfId="3615"/>
    <cellStyle name="_CS - GA 8" xfId="3616"/>
    <cellStyle name="_CS - SA" xfId="3617"/>
    <cellStyle name="_CS - SA 2" xfId="3618"/>
    <cellStyle name="_CS - SA 2_Real Estate Template (Investment &amp; Occupied)" xfId="3619"/>
    <cellStyle name="_CS - SA 3" xfId="3620"/>
    <cellStyle name="_CS - SA 3_Real Estate Template (Investment &amp; Occupied)" xfId="3621"/>
    <cellStyle name="_CS - SA 4" xfId="3622"/>
    <cellStyle name="_CS - SA 4_Real Estate Template (Investment &amp; Occupied)" xfId="3623"/>
    <cellStyle name="_CS - SA 5" xfId="3624"/>
    <cellStyle name="_CS - SA 5_Real Estate Template (Investment &amp; Occupied)" xfId="3625"/>
    <cellStyle name="_CS - SA 6" xfId="3626"/>
    <cellStyle name="_CS - SA 6_Real Estate Template (Investment &amp; Occupied)" xfId="3627"/>
    <cellStyle name="_CS - SA 7" xfId="3628"/>
    <cellStyle name="_CS - SA 7_Real Estate Template (Investment &amp; Occupied)" xfId="3629"/>
    <cellStyle name="_CS - SA 8" xfId="3630"/>
    <cellStyle name="_CS AFS" xfId="3631"/>
    <cellStyle name="_CS AFS 2" xfId="3632"/>
    <cellStyle name="_CS GA" xfId="3633"/>
    <cellStyle name="_CS GA 2" xfId="3634"/>
    <cellStyle name="_CS TR" xfId="3635"/>
    <cellStyle name="_CS TR 2" xfId="3636"/>
    <cellStyle name="_CSA CurrFcst vs Prior 08.Aug.2011 - International" xfId="3637"/>
    <cellStyle name="_Currency" xfId="3638"/>
    <cellStyle name="_Currency_3_CF_Hiroshima_Sanei_2" xfId="3639"/>
    <cellStyle name="_Currency_6_cf_Tsukushino 1" xfId="3640"/>
    <cellStyle name="_Currency_Bulk Sale AIG (03.27.02)" xfId="3641"/>
    <cellStyle name="_Currency_Chiyoda Rollup (7.31.01)" xfId="3642"/>
    <cellStyle name="_Currency_MDL (Delaware) LLC" xfId="3643"/>
    <cellStyle name="_Currency_MDL (Delaware) LLC_Chiyoda Rollup (7.31.01)" xfId="3644"/>
    <cellStyle name="_Currency_P&amp;L Structure" xfId="3645"/>
    <cellStyle name="_Currency_Sensitivity" xfId="3646"/>
    <cellStyle name="_Currency_Tokyu2002_portfolio_2" xfId="3647"/>
    <cellStyle name="_CurrencySpace" xfId="3648"/>
    <cellStyle name="_CurrencySpace 2" xfId="3649"/>
    <cellStyle name="_CurrencySpace_3_CF_Hiroshima_Sanei_2" xfId="3650"/>
    <cellStyle name="_CurrencySpace_6_cf_Tsukushino 1" xfId="3651"/>
    <cellStyle name="_CurrencySpace_Bulk Sale AIG (03.27.02)" xfId="3652"/>
    <cellStyle name="_CurrencySpace_Sensitivity" xfId="3653"/>
    <cellStyle name="_CurrencySpace_Tokyu2002_portfolio_2" xfId="3654"/>
    <cellStyle name="_DA por Produto - Actual 2008 - YTD Jun08" xfId="3655"/>
    <cellStyle name="_Dec06 US GAAP Adjustment Summary 0924" xfId="3656"/>
    <cellStyle name="_Dec06 US GAAP Adjustment Summary 0924 2" xfId="3657"/>
    <cellStyle name="_Dec06 US GAAP Adjustment Summary 0924_Recon" xfId="3658"/>
    <cellStyle name="_Dec06 US GAAP Adjustment Summary 0924_Recon 2" xfId="3659"/>
    <cellStyle name="_Dec06 US GAAP Adjustment Summary 0924_ST Regional Actual sv Plan 07-07" xfId="3660"/>
    <cellStyle name="_Dec06 US GAAP Adjustment Summary 0924_ST Regional Actual sv Plan 07-07 2" xfId="3661"/>
    <cellStyle name="_Depreciation Projection" xfId="3662"/>
    <cellStyle name="_Depreciation Projection_Real Estate Template (Investment &amp; Occupied)" xfId="3663"/>
    <cellStyle name="_detail " xfId="3664"/>
    <cellStyle name="_detail by branch YTD Jan" xfId="3665"/>
    <cellStyle name="_DI Life" xfId="3666"/>
    <cellStyle name="_DI Non Life" xfId="3667"/>
    <cellStyle name="_direct commission" xfId="3668"/>
    <cellStyle name="_DIT-0809_v1" xfId="3669"/>
    <cellStyle name="_DIT-0809_v1_hfm trueup" xfId="3670"/>
    <cellStyle name="_DIT-0809_v1_Reconciliation-2" xfId="3671"/>
    <cellStyle name="_DIT-0809_v1_Reconciliation-2008008roll up from july" xfId="3672"/>
    <cellStyle name="_DIT-0809_v1_Sheet1" xfId="3673"/>
    <cellStyle name="_dividend" xfId="3674"/>
    <cellStyle name="_DRILLDOWN" xfId="3675"/>
    <cellStyle name="_Earning analysis by branch template_test" xfId="3676"/>
    <cellStyle name="_EC by Region--1Q and FY 2009" xfId="3677"/>
    <cellStyle name="_EC by Region--1Q and FY 2009 2" xfId="3678"/>
    <cellStyle name="_EC by Region--1Q and FY 2009_2.By-line_PL_DB_(OCY)_S3" xfId="3679"/>
    <cellStyle name="_EC by Region--1Q and FY 2009_2.By-line_PL_DB_(OCY)_S3 2" xfId="3680"/>
    <cellStyle name="_EC by Region--1Q and FY 2009_2011 Proj Rates" xfId="3681"/>
    <cellStyle name="_EC by Region--1Q and FY 2009_2011 Proj Rates 2" xfId="3682"/>
    <cellStyle name="_EC by Region--1Q and FY 2009_2011 Proj Rates_04150OEEXP" xfId="3683"/>
    <cellStyle name="_EC by Region--1Q and FY 2009_2011 Proj Rates_2271500" xfId="3684"/>
    <cellStyle name="_EC by Region--1Q and FY 2009_2011 Proj Rates_2285300" xfId="3685"/>
    <cellStyle name="_EC by Region--1Q and FY 2009_2011 Proj Rates_2285600" xfId="3686"/>
    <cellStyle name="_EC by Region--1Q and FY 2009_2011 Proj Rates_3030" xfId="3687"/>
    <cellStyle name="_EC by Region--1Q and FY 2009_2011 Proj Rates_3035" xfId="3688"/>
    <cellStyle name="_EC by Region--1Q and FY 2009_2011 Proj Rates_3036" xfId="3689"/>
    <cellStyle name="_EC by Region--1Q and FY 2009_2011 Proj Rates_3040" xfId="3690"/>
    <cellStyle name="_EC by Region--1Q and FY 2009_2011 Proj Rates_4110" xfId="3691"/>
    <cellStyle name="_EC by Region--1Q and FY 2009_2011 Proj Rates_4130" xfId="3692"/>
    <cellStyle name="_EC by Region--1Q and FY 2009_2011 Proj Rates_4140a" xfId="3693"/>
    <cellStyle name="_EC by Region--1Q and FY 2009_2011 Proj Rates_4155" xfId="3694"/>
    <cellStyle name="_EC by Region--1Q and FY 2009_2011 Proj Rates_4410" xfId="3695"/>
    <cellStyle name="_EC by Region--1Q and FY 2009_2011 Proj Rates_Alico CR Seq" xfId="3696"/>
    <cellStyle name="_EC by Region--1Q and FY 2009_2011 Proj Rates_Alico CR Seq 2" xfId="3697"/>
    <cellStyle name="_EC by Region--1Q and FY 2009_2011 Proj Rates_Alico CR YoY" xfId="3698"/>
    <cellStyle name="_EC by Region--1Q and FY 2009_2011 Proj Rates_Alico CR YoY 2" xfId="3699"/>
    <cellStyle name="_EC by Region--1Q and FY 2009_2011 Proj Rates_Asia - QFS Appendix &amp; CR" xfId="3700"/>
    <cellStyle name="_EC by Region--1Q and FY 2009_2011 Proj Rates_Asia - QFS Appendix &amp; CR 2" xfId="3701"/>
    <cellStyle name="_EC by Region--1Q and FY 2009_2011 Proj Rates_DACcap" xfId="3702"/>
    <cellStyle name="_EC by Region--1Q and FY 2009_2011 Proj Rates_EMEA - QFS Appendix &amp; CR - EUC v1.1 - Q2 2013" xfId="3703"/>
    <cellStyle name="_EC by Region--1Q and FY 2009_2011 Proj Rates_Lag rates" xfId="3704"/>
    <cellStyle name="_EC by Region--1Q and FY 2009_2011 Proj Rates_OE-D" xfId="3705"/>
    <cellStyle name="_EC by Region--1Q and FY 2009_2011 Proj Rates_OE-D 2" xfId="3706"/>
    <cellStyle name="_EC by Region--1Q and FY 2009_2011 Proj Rates_Parameters" xfId="3707"/>
    <cellStyle name="_EC by Region--1Q and FY 2009_2011 Proj Rates_PFO-D" xfId="3708"/>
    <cellStyle name="_EC by Region--1Q and FY 2009_2011 Proj Rates_QFS FMR Appendix Structure Q112" xfId="3709"/>
    <cellStyle name="_EC by Region--1Q and FY 2009_2011 Proj Rates_QFS FMR Appendix Structure Q112 2" xfId="3710"/>
    <cellStyle name="_EC by Region--1Q and FY 2009_2011 Proj Rates_QFS FMR Appendix Structure Q312" xfId="3711"/>
    <cellStyle name="_EC by Region--1Q and FY 2009_2011 Proj Rates_QFS FMR Appendix Structure Q312 10" xfId="3712"/>
    <cellStyle name="_EC by Region--1Q and FY 2009_2011 Proj Rates_QFS FMR Appendix Structure Q312 10-10-12" xfId="3713"/>
    <cellStyle name="_EC by Region--1Q and FY 2009_2011 Proj Rates_QFS FMR Appendix Structure Q312 10-10-12 2" xfId="3714"/>
    <cellStyle name="_EC by Region--1Q and FY 2009_2011 Proj Rates_QFS FMR Appendix Structure Q312 2" xfId="3715"/>
    <cellStyle name="_EC by Region--1Q and FY 2009_2011 Proj Rates_QFS FMR Appendix Structure Q312 3" xfId="3716"/>
    <cellStyle name="_EC by Region--1Q and FY 2009_2011 Proj Rates_QFS FMR Appendix Structure Q312 4" xfId="3717"/>
    <cellStyle name="_EC by Region--1Q and FY 2009_2011 Proj Rates_QFS FMR Appendix Structure Q312 5" xfId="3718"/>
    <cellStyle name="_EC by Region--1Q and FY 2009_2011 Proj Rates_QFS FMR Appendix Structure Q312 6" xfId="3719"/>
    <cellStyle name="_EC by Region--1Q and FY 2009_2011 Proj Rates_QFS FMR Appendix Structure Q312 7" xfId="3720"/>
    <cellStyle name="_EC by Region--1Q and FY 2009_2011 Proj Rates_QFS FMR Appendix Structure Q312 8" xfId="3721"/>
    <cellStyle name="_EC by Region--1Q and FY 2009_2011 Proj Rates_QFS FMR Appendix Structure Q312 9" xfId="3722"/>
    <cellStyle name="_EC by Region--1Q and FY 2009_2012 Japan Byline_Raw Data_02132012" xfId="3723"/>
    <cellStyle name="_EC by Region--1Q and FY 2009_2012 Japan Byline_Raw Data_02132012 2" xfId="3724"/>
    <cellStyle name="_EC by Region--1Q and FY 2009_2012 Japan Byline_Raw Data_02132012_2.By-line_PL_DB_(OCY)_S3" xfId="3725"/>
    <cellStyle name="_EC by Region--1Q and FY 2009_2012 Japan Byline_Raw Data_02132012_2.By-line_PL_DB_(OCY)_S3 2" xfId="3726"/>
    <cellStyle name="_EC by Region--1Q and FY 2009_2012 Japan Byline_Raw Data_2011" xfId="3727"/>
    <cellStyle name="_EC by Region--1Q and FY 2009_2012 Japan Byline_Raw Data_2011 2" xfId="3728"/>
    <cellStyle name="_EC by Region--1Q and FY 2009_2012 Japan Byline_Raw Data_2011_2.By-line_PL_DB_(OCY)_S3" xfId="3729"/>
    <cellStyle name="_EC by Region--1Q and FY 2009_2012 Japan Byline_Raw Data_2011_2.By-line_PL_DB_(OCY)_S3 2" xfId="3730"/>
    <cellStyle name="_EC by Region--1Q and FY 2009_2012 Japan Byline_Raw Data_2012" xfId="3731"/>
    <cellStyle name="_EC by Region--1Q and FY 2009_2012 Japan Byline_Raw Data_2012 2" xfId="3732"/>
    <cellStyle name="_EC by Region--1Q and FY 2009_2012 Japan Byline_Raw Data_2012_2.By-line_PL_DB_(OCY)_S3" xfId="3733"/>
    <cellStyle name="_EC by Region--1Q and FY 2009_2012 Japan Byline_Raw Data_2012_2.By-line_PL_DB_(OCY)_S3 2" xfId="3734"/>
    <cellStyle name="_EC by Region--1Q and FY 2009_2012 Japan Byline_Raw Data_v2" xfId="3735"/>
    <cellStyle name="_EC by Region--1Q and FY 2009_2012 Japan Byline_Raw Data_v2 2" xfId="3736"/>
    <cellStyle name="_EC by Region--1Q and FY 2009_2012 Japan Byline_Raw Data_v2_2.By-line_PL_DB_(OCY)_S3" xfId="3737"/>
    <cellStyle name="_EC by Region--1Q and FY 2009_2012 Japan Byline_Raw Data_v2_2.By-line_PL_DB_(OCY)_S3 2" xfId="3738"/>
    <cellStyle name="_EC by Region--1Q and FY 2009_2012 Japan Regional PnL" xfId="3739"/>
    <cellStyle name="_EC by Region--1Q and FY 2009_2012 Japan Regional PnL 2" xfId="3740"/>
    <cellStyle name="_EC by Region--1Q and FY 2009_2012 Japan Regional PnL_2.By-line_PL_DB_(OCY)_S3" xfId="3741"/>
    <cellStyle name="_EC by Region--1Q and FY 2009_2012 Japan Regional PnL_2.By-line_PL_DB_(OCY)_S3 2" xfId="3742"/>
    <cellStyle name="_EC by Region--1Q and FY 2009_2012 Plan_S3 FX Rates (10-31-11)_updated 7_consensus 110811" xfId="3743"/>
    <cellStyle name="_EC by Region--1Q and FY 2009_2012 Plan_S3 FX Rates (10-31-11)_updated 7_consensus 110811 2" xfId="3744"/>
    <cellStyle name="_EC by Region--1Q and FY 2009_2012 Plan_S3 FX Rates Draft (10-11-11)" xfId="3745"/>
    <cellStyle name="_EC by Region--1Q and FY 2009_2012 Plan_S3 FX Rates Draft (10-11-11) 2" xfId="3746"/>
    <cellStyle name="_EC by Region--1Q and FY 2009_Australia June 2010 Projection WB &amp; Summary 6-24-10" xfId="3747"/>
    <cellStyle name="_EC by Region--1Q and FY 2009_Australia June 2010 Projection WB &amp; Summary 6-24-10 2" xfId="3748"/>
    <cellStyle name="_EC by Region--1Q and FY 2009_Australia June 2010 Projection WB &amp; Summary 6-24-10_Recon" xfId="3749"/>
    <cellStyle name="_EC by Region--1Q and FY 2009_Australia June 2010 Projection WB &amp; Summary 6-24-10_Recon 2" xfId="3750"/>
    <cellStyle name="_EC by Region--1Q and FY 2009_Australia June 2010 Projection WB &amp; Summary 6-24-10_ST Regional Actual sv Plan 07-07" xfId="3751"/>
    <cellStyle name="_EC by Region--1Q and FY 2009_Australia June 2010 Projection WB &amp; Summary 6-24-10_ST Regional Actual sv Plan 07-07 2" xfId="3752"/>
    <cellStyle name="_EC by Region--1Q and FY 2009_Japan March 2010 Projection WB  Summary 03-25-10" xfId="3753"/>
    <cellStyle name="_EC by Region--1Q and FY 2009_Japan March 2010 Projection WB  Summary 03-25-10 - AG" xfId="3754"/>
    <cellStyle name="_EC by Region--1Q and FY 2009_Japan March 2010 Projection WB  Summary 03-25-10 - AG 2" xfId="3755"/>
    <cellStyle name="_EC by Region--1Q and FY 2009_Japan March 2010 Projection WB  Summary 03-25-10 10" xfId="3756"/>
    <cellStyle name="_EC by Region--1Q and FY 2009_Japan March 2010 Projection WB  Summary 03-25-10 2" xfId="3757"/>
    <cellStyle name="_EC by Region--1Q and FY 2009_Japan March 2010 Projection WB  Summary 03-25-10 3" xfId="3758"/>
    <cellStyle name="_EC by Region--1Q and FY 2009_Japan March 2010 Projection WB  Summary 03-25-10 4" xfId="3759"/>
    <cellStyle name="_EC by Region--1Q and FY 2009_Japan March 2010 Projection WB  Summary 03-25-10 5" xfId="3760"/>
    <cellStyle name="_EC by Region--1Q and FY 2009_Japan March 2010 Projection WB  Summary 03-25-10 6" xfId="3761"/>
    <cellStyle name="_EC by Region--1Q and FY 2009_Japan March 2010 Projection WB  Summary 03-25-10 7" xfId="3762"/>
    <cellStyle name="_EC by Region--1Q and FY 2009_Japan March 2010 Projection WB  Summary 03-25-10 8" xfId="3763"/>
    <cellStyle name="_EC by Region--1Q and FY 2009_Japan March 2010 Projection WB  Summary 03-25-10 9" xfId="3764"/>
    <cellStyle name="_EC by Region--1Q and FY 2009_Proforma" xfId="3765"/>
    <cellStyle name="_EC by Region--1Q and FY 2009_Proforma 2" xfId="3766"/>
    <cellStyle name="_EC by Region--1Q and FY 2009_Proforma_04150OEEXP" xfId="3767"/>
    <cellStyle name="_EC by Region--1Q and FY 2009_Proforma_2271500" xfId="3768"/>
    <cellStyle name="_EC by Region--1Q and FY 2009_Proforma_2285300" xfId="3769"/>
    <cellStyle name="_EC by Region--1Q and FY 2009_Proforma_2285600" xfId="3770"/>
    <cellStyle name="_EC by Region--1Q and FY 2009_Proforma_3030" xfId="3771"/>
    <cellStyle name="_EC by Region--1Q and FY 2009_Proforma_3035" xfId="3772"/>
    <cellStyle name="_EC by Region--1Q and FY 2009_Proforma_3036" xfId="3773"/>
    <cellStyle name="_EC by Region--1Q and FY 2009_Proforma_3040" xfId="3774"/>
    <cellStyle name="_EC by Region--1Q and FY 2009_Proforma_4110" xfId="3775"/>
    <cellStyle name="_EC by Region--1Q and FY 2009_Proforma_4130" xfId="3776"/>
    <cellStyle name="_EC by Region--1Q and FY 2009_Proforma_4140a" xfId="3777"/>
    <cellStyle name="_EC by Region--1Q and FY 2009_Proforma_4155" xfId="3778"/>
    <cellStyle name="_EC by Region--1Q and FY 2009_Proforma_4410" xfId="3779"/>
    <cellStyle name="_EC by Region--1Q and FY 2009_Proforma_Alico CR Seq" xfId="3780"/>
    <cellStyle name="_EC by Region--1Q and FY 2009_Proforma_Alico CR Seq 2" xfId="3781"/>
    <cellStyle name="_EC by Region--1Q and FY 2009_Proforma_Alico CR YoY" xfId="3782"/>
    <cellStyle name="_EC by Region--1Q and FY 2009_Proforma_Alico CR YoY 2" xfId="3783"/>
    <cellStyle name="_EC by Region--1Q and FY 2009_Proforma_Asia - QFS Appendix &amp; CR" xfId="3784"/>
    <cellStyle name="_EC by Region--1Q and FY 2009_Proforma_Asia - QFS Appendix &amp; CR 2" xfId="3785"/>
    <cellStyle name="_EC by Region--1Q and FY 2009_Proforma_DACcap" xfId="3786"/>
    <cellStyle name="_EC by Region--1Q and FY 2009_Proforma_EMEA - QFS Appendix &amp; CR - EUC v1.1 - Q2 2013" xfId="3787"/>
    <cellStyle name="_EC by Region--1Q and FY 2009_Proforma_Lag rates" xfId="3788"/>
    <cellStyle name="_EC by Region--1Q and FY 2009_Proforma_OE-D" xfId="3789"/>
    <cellStyle name="_EC by Region--1Q and FY 2009_Proforma_OE-D 2" xfId="3790"/>
    <cellStyle name="_EC by Region--1Q and FY 2009_Proforma_Parameters" xfId="3791"/>
    <cellStyle name="_EC by Region--1Q and FY 2009_Proforma_PFO-D" xfId="3792"/>
    <cellStyle name="_EC by Region--1Q and FY 2009_Proforma_QFS FMR Appendix Structure Q112" xfId="3793"/>
    <cellStyle name="_EC by Region--1Q and FY 2009_Proforma_QFS FMR Appendix Structure Q112 2" xfId="3794"/>
    <cellStyle name="_EC by Region--1Q and FY 2009_Proforma_QFS FMR Appendix Structure Q312" xfId="3795"/>
    <cellStyle name="_EC by Region--1Q and FY 2009_Proforma_QFS FMR Appendix Structure Q312 10" xfId="3796"/>
    <cellStyle name="_EC by Region--1Q and FY 2009_Proforma_QFS FMR Appendix Structure Q312 10-10-12" xfId="3797"/>
    <cellStyle name="_EC by Region--1Q and FY 2009_Proforma_QFS FMR Appendix Structure Q312 10-10-12 2" xfId="3798"/>
    <cellStyle name="_EC by Region--1Q and FY 2009_Proforma_QFS FMR Appendix Structure Q312 2" xfId="3799"/>
    <cellStyle name="_EC by Region--1Q and FY 2009_Proforma_QFS FMR Appendix Structure Q312 3" xfId="3800"/>
    <cellStyle name="_EC by Region--1Q and FY 2009_Proforma_QFS FMR Appendix Structure Q312 4" xfId="3801"/>
    <cellStyle name="_EC by Region--1Q and FY 2009_Proforma_QFS FMR Appendix Structure Q312 5" xfId="3802"/>
    <cellStyle name="_EC by Region--1Q and FY 2009_Proforma_QFS FMR Appendix Structure Q312 6" xfId="3803"/>
    <cellStyle name="_EC by Region--1Q and FY 2009_Proforma_QFS FMR Appendix Structure Q312 7" xfId="3804"/>
    <cellStyle name="_EC by Region--1Q and FY 2009_Proforma_QFS FMR Appendix Structure Q312 8" xfId="3805"/>
    <cellStyle name="_EC by Region--1Q and FY 2009_Proforma_QFS FMR Appendix Structure Q312 9" xfId="3806"/>
    <cellStyle name="_EC by Region--1Q and FY 2009_QFS and Analysis Worksheet" xfId="3807"/>
    <cellStyle name="_EC by Region--1Q and FY 2009_QFS and Analysis Worksheet 2" xfId="3808"/>
    <cellStyle name="_EC by Region--1Q and FY 2009_QFS and Analysis Worksheet_2.By-line_PL_DB_(OCY)_S3" xfId="3809"/>
    <cellStyle name="_EC by Region--1Q and FY 2009_QFS and Analysis Worksheet_2.By-line_PL_DB_(OCY)_S3 2" xfId="3810"/>
    <cellStyle name="_EC by Region--1Q and FY 2009_Recon" xfId="3811"/>
    <cellStyle name="_EC by Region--1Q and FY 2009_Recon 2" xfId="3812"/>
    <cellStyle name="_EC by Region--1Q and FY 2009_ST Regional Actual sv Plan 07-07" xfId="3813"/>
    <cellStyle name="_EC by Region--1Q and FY 2009_ST Regional Actual sv Plan 07-07 2" xfId="3814"/>
    <cellStyle name="_EC by Region--1Q and FY 2009_Taiwan June 2010 Projection WB &amp; Summary 6-24-10" xfId="3815"/>
    <cellStyle name="_EC by Region--1Q and FY 2009_Taiwan June 2010 Projection WB &amp; Summary 6-24-10 2" xfId="3816"/>
    <cellStyle name="_EC by Region--1Q and FY 2009_Taiwan June 2010 Projection WB &amp; Summary 6-24-10_Recon" xfId="3817"/>
    <cellStyle name="_EC by Region--1Q and FY 2009_Taiwan June 2010 Projection WB &amp; Summary 6-24-10_Recon 2" xfId="3818"/>
    <cellStyle name="_EC by Region--1Q and FY 2009_Taiwan June 2010 Projection WB &amp; Summary 6-24-10_ST Regional Actual sv Plan 07-07" xfId="3819"/>
    <cellStyle name="_EC by Region--1Q and FY 2009_Taiwan June 2010 Projection WB &amp; Summary 6-24-10_ST Regional Actual sv Plan 07-07 2" xfId="3820"/>
    <cellStyle name="_EC by Region--1Q and FY 2009_USBUS BS TEMPLATE" xfId="3821"/>
    <cellStyle name="_EC by Region--1Q and FY 2009_USBUS BS TEMPLATE 2" xfId="3822"/>
    <cellStyle name="_EC by Region--FY 2009 &amp; 2010" xfId="3823"/>
    <cellStyle name="_EC by Region--FY 2009 &amp; 2010 2" xfId="3824"/>
    <cellStyle name="_EC by Region--FY 2009 &amp; 2010_04150OEEXP" xfId="3825"/>
    <cellStyle name="_EC by Region--FY 2009 &amp; 2010_04150OEEXP 2" xfId="3826"/>
    <cellStyle name="_EC by Region--FY 2009 &amp; 2010_04150OEEXP_Alico CR Seq" xfId="3827"/>
    <cellStyle name="_EC by Region--FY 2009 &amp; 2010_04150OEEXP_Alico CR YoY" xfId="3828"/>
    <cellStyle name="_EC by Region--FY 2009 &amp; 2010_04150OEEXP_Alico CR YoY_1" xfId="3829"/>
    <cellStyle name="_EC by Region--FY 2009 &amp; 2010_04150OEEXP_Lag rates" xfId="3830"/>
    <cellStyle name="_EC by Region--FY 2009 &amp; 2010_04150OEEXP_Lag rates_1" xfId="3831"/>
    <cellStyle name="_EC by Region--FY 2009 &amp; 2010_04150OEEXP_Total Recomputed FX" xfId="3832"/>
    <cellStyle name="_EC by Region--FY 2009 &amp; 2010_04150OEEXP_Total Recomputed FX_Alico CR YoY" xfId="3833"/>
    <cellStyle name="_EC by Region--FY 2009 &amp; 2010_2271500" xfId="3834"/>
    <cellStyle name="_EC by Region--FY 2009 &amp; 2010_2271500 2" xfId="3835"/>
    <cellStyle name="_EC by Region--FY 2009 &amp; 2010_2271500_Alico CR Seq" xfId="3836"/>
    <cellStyle name="_EC by Region--FY 2009 &amp; 2010_2271500_Alico CR YoY" xfId="3837"/>
    <cellStyle name="_EC by Region--FY 2009 &amp; 2010_2271500_Alico CR YoY_1" xfId="3838"/>
    <cellStyle name="_EC by Region--FY 2009 &amp; 2010_2271500_Lag rates" xfId="3839"/>
    <cellStyle name="_EC by Region--FY 2009 &amp; 2010_2271500_Lag rates_1" xfId="3840"/>
    <cellStyle name="_EC by Region--FY 2009 &amp; 2010_2271500_Total Recomputed FX" xfId="3841"/>
    <cellStyle name="_EC by Region--FY 2009 &amp; 2010_2271500_Total Recomputed FX_Alico CR YoY" xfId="3842"/>
    <cellStyle name="_EC by Region--FY 2009 &amp; 2010_2285300" xfId="3843"/>
    <cellStyle name="_EC by Region--FY 2009 &amp; 2010_2285300 2" xfId="3844"/>
    <cellStyle name="_EC by Region--FY 2009 &amp; 2010_2285300_Alico CR Seq" xfId="3845"/>
    <cellStyle name="_EC by Region--FY 2009 &amp; 2010_2285300_Alico CR YoY" xfId="3846"/>
    <cellStyle name="_EC by Region--FY 2009 &amp; 2010_2285300_Alico CR YoY_1" xfId="3847"/>
    <cellStyle name="_EC by Region--FY 2009 &amp; 2010_2285300_Lag rates" xfId="3848"/>
    <cellStyle name="_EC by Region--FY 2009 &amp; 2010_2285300_Lag rates_1" xfId="3849"/>
    <cellStyle name="_EC by Region--FY 2009 &amp; 2010_2285300_Total Recomputed FX" xfId="3850"/>
    <cellStyle name="_EC by Region--FY 2009 &amp; 2010_2285300_Total Recomputed FX_Alico CR YoY" xfId="3851"/>
    <cellStyle name="_EC by Region--FY 2009 &amp; 2010_2285600" xfId="3852"/>
    <cellStyle name="_EC by Region--FY 2009 &amp; 2010_2285600 2" xfId="3853"/>
    <cellStyle name="_EC by Region--FY 2009 &amp; 2010_2285600_Alico CR Seq" xfId="3854"/>
    <cellStyle name="_EC by Region--FY 2009 &amp; 2010_2285600_Alico CR YoY" xfId="3855"/>
    <cellStyle name="_EC by Region--FY 2009 &amp; 2010_2285600_Alico CR YoY_1" xfId="3856"/>
    <cellStyle name="_EC by Region--FY 2009 &amp; 2010_2285600_Lag rates" xfId="3857"/>
    <cellStyle name="_EC by Region--FY 2009 &amp; 2010_2285600_Lag rates_1" xfId="3858"/>
    <cellStyle name="_EC by Region--FY 2009 &amp; 2010_2285600_Total Recomputed FX" xfId="3859"/>
    <cellStyle name="_EC by Region--FY 2009 &amp; 2010_2285600_Total Recomputed FX_Alico CR YoY" xfId="3860"/>
    <cellStyle name="_EC by Region--FY 2009 &amp; 2010_3030" xfId="3861"/>
    <cellStyle name="_EC by Region--FY 2009 &amp; 2010_3030 2" xfId="3862"/>
    <cellStyle name="_EC by Region--FY 2009 &amp; 2010_3030_Alico CR Seq" xfId="3863"/>
    <cellStyle name="_EC by Region--FY 2009 &amp; 2010_3030_Alico CR YoY" xfId="3864"/>
    <cellStyle name="_EC by Region--FY 2009 &amp; 2010_3030_Alico CR YoY_1" xfId="3865"/>
    <cellStyle name="_EC by Region--FY 2009 &amp; 2010_3030_Lag rates" xfId="3866"/>
    <cellStyle name="_EC by Region--FY 2009 &amp; 2010_3030_Lag rates_1" xfId="3867"/>
    <cellStyle name="_EC by Region--FY 2009 &amp; 2010_3030_Total Recomputed FX" xfId="3868"/>
    <cellStyle name="_EC by Region--FY 2009 &amp; 2010_3030_Total Recomputed FX_Alico CR YoY" xfId="3869"/>
    <cellStyle name="_EC by Region--FY 2009 &amp; 2010_3035" xfId="3870"/>
    <cellStyle name="_EC by Region--FY 2009 &amp; 2010_3035 2" xfId="3871"/>
    <cellStyle name="_EC by Region--FY 2009 &amp; 2010_3035_Alico CR Seq" xfId="3872"/>
    <cellStyle name="_EC by Region--FY 2009 &amp; 2010_3035_Alico CR YoY" xfId="3873"/>
    <cellStyle name="_EC by Region--FY 2009 &amp; 2010_3035_Alico CR YoY_1" xfId="3874"/>
    <cellStyle name="_EC by Region--FY 2009 &amp; 2010_3035_Lag rates" xfId="3875"/>
    <cellStyle name="_EC by Region--FY 2009 &amp; 2010_3035_Lag rates_1" xfId="3876"/>
    <cellStyle name="_EC by Region--FY 2009 &amp; 2010_3035_Total Recomputed FX" xfId="3877"/>
    <cellStyle name="_EC by Region--FY 2009 &amp; 2010_3035_Total Recomputed FX_Alico CR YoY" xfId="3878"/>
    <cellStyle name="_EC by Region--FY 2009 &amp; 2010_3036" xfId="3879"/>
    <cellStyle name="_EC by Region--FY 2009 &amp; 2010_3036 2" xfId="3880"/>
    <cellStyle name="_EC by Region--FY 2009 &amp; 2010_3036_Alico CR Seq" xfId="3881"/>
    <cellStyle name="_EC by Region--FY 2009 &amp; 2010_3036_Alico CR YoY" xfId="3882"/>
    <cellStyle name="_EC by Region--FY 2009 &amp; 2010_3036_Alico CR YoY_1" xfId="3883"/>
    <cellStyle name="_EC by Region--FY 2009 &amp; 2010_3036_Lag rates" xfId="3884"/>
    <cellStyle name="_EC by Region--FY 2009 &amp; 2010_3036_Lag rates_1" xfId="3885"/>
    <cellStyle name="_EC by Region--FY 2009 &amp; 2010_3036_Total Recomputed FX" xfId="3886"/>
    <cellStyle name="_EC by Region--FY 2009 &amp; 2010_3036_Total Recomputed FX_Alico CR YoY" xfId="3887"/>
    <cellStyle name="_EC by Region--FY 2009 &amp; 2010_3040" xfId="3888"/>
    <cellStyle name="_EC by Region--FY 2009 &amp; 2010_3040 2" xfId="3889"/>
    <cellStyle name="_EC by Region--FY 2009 &amp; 2010_3040_Alico CR Seq" xfId="3890"/>
    <cellStyle name="_EC by Region--FY 2009 &amp; 2010_3040_Alico CR YoY" xfId="3891"/>
    <cellStyle name="_EC by Region--FY 2009 &amp; 2010_3040_Alico CR YoY_1" xfId="3892"/>
    <cellStyle name="_EC by Region--FY 2009 &amp; 2010_3040_Lag rates" xfId="3893"/>
    <cellStyle name="_EC by Region--FY 2009 &amp; 2010_3040_Lag rates_1" xfId="3894"/>
    <cellStyle name="_EC by Region--FY 2009 &amp; 2010_3040_Total Recomputed FX" xfId="3895"/>
    <cellStyle name="_EC by Region--FY 2009 &amp; 2010_3040_Total Recomputed FX_Alico CR YoY" xfId="3896"/>
    <cellStyle name="_EC by Region--FY 2009 &amp; 2010_4110" xfId="3897"/>
    <cellStyle name="_EC by Region--FY 2009 &amp; 2010_4110 2" xfId="3898"/>
    <cellStyle name="_EC by Region--FY 2009 &amp; 2010_4110_Alico CR Seq" xfId="3899"/>
    <cellStyle name="_EC by Region--FY 2009 &amp; 2010_4110_Alico CR YoY" xfId="3900"/>
    <cellStyle name="_EC by Region--FY 2009 &amp; 2010_4110_Alico CR YoY_1" xfId="3901"/>
    <cellStyle name="_EC by Region--FY 2009 &amp; 2010_4110_Lag rates" xfId="3902"/>
    <cellStyle name="_EC by Region--FY 2009 &amp; 2010_4110_Lag rates_1" xfId="3903"/>
    <cellStyle name="_EC by Region--FY 2009 &amp; 2010_4110_Total Recomputed FX" xfId="3904"/>
    <cellStyle name="_EC by Region--FY 2009 &amp; 2010_4110_Total Recomputed FX_Alico CR YoY" xfId="3905"/>
    <cellStyle name="_EC by Region--FY 2009 &amp; 2010_4130" xfId="3906"/>
    <cellStyle name="_EC by Region--FY 2009 &amp; 2010_4130 2" xfId="3907"/>
    <cellStyle name="_EC by Region--FY 2009 &amp; 2010_4130_Alico CR Seq" xfId="3908"/>
    <cellStyle name="_EC by Region--FY 2009 &amp; 2010_4130_Alico CR YoY" xfId="3909"/>
    <cellStyle name="_EC by Region--FY 2009 &amp; 2010_4130_Alico CR YoY_1" xfId="3910"/>
    <cellStyle name="_EC by Region--FY 2009 &amp; 2010_4130_Lag rates" xfId="3911"/>
    <cellStyle name="_EC by Region--FY 2009 &amp; 2010_4130_Lag rates_1" xfId="3912"/>
    <cellStyle name="_EC by Region--FY 2009 &amp; 2010_4130_Total Recomputed FX" xfId="3913"/>
    <cellStyle name="_EC by Region--FY 2009 &amp; 2010_4130_Total Recomputed FX_Alico CR YoY" xfId="3914"/>
    <cellStyle name="_EC by Region--FY 2009 &amp; 2010_4140a" xfId="3915"/>
    <cellStyle name="_EC by Region--FY 2009 &amp; 2010_4140a 2" xfId="3916"/>
    <cellStyle name="_EC by Region--FY 2009 &amp; 2010_4140a_Alico CR Seq" xfId="3917"/>
    <cellStyle name="_EC by Region--FY 2009 &amp; 2010_4140a_Alico CR YoY" xfId="3918"/>
    <cellStyle name="_EC by Region--FY 2009 &amp; 2010_4140a_Alico CR YoY_1" xfId="3919"/>
    <cellStyle name="_EC by Region--FY 2009 &amp; 2010_4140a_Lag rates" xfId="3920"/>
    <cellStyle name="_EC by Region--FY 2009 &amp; 2010_4140a_Lag rates_1" xfId="3921"/>
    <cellStyle name="_EC by Region--FY 2009 &amp; 2010_4140a_Total Recomputed FX" xfId="3922"/>
    <cellStyle name="_EC by Region--FY 2009 &amp; 2010_4140a_Total Recomputed FX_Alico CR YoY" xfId="3923"/>
    <cellStyle name="_EC by Region--FY 2009 &amp; 2010_4155" xfId="3924"/>
    <cellStyle name="_EC by Region--FY 2009 &amp; 2010_4155 2" xfId="3925"/>
    <cellStyle name="_EC by Region--FY 2009 &amp; 2010_4155_Alico CR Seq" xfId="3926"/>
    <cellStyle name="_EC by Region--FY 2009 &amp; 2010_4155_Alico CR YoY" xfId="3927"/>
    <cellStyle name="_EC by Region--FY 2009 &amp; 2010_4155_Alico CR YoY_1" xfId="3928"/>
    <cellStyle name="_EC by Region--FY 2009 &amp; 2010_4155_Lag rates" xfId="3929"/>
    <cellStyle name="_EC by Region--FY 2009 &amp; 2010_4155_Lag rates_1" xfId="3930"/>
    <cellStyle name="_EC by Region--FY 2009 &amp; 2010_4155_Total Recomputed FX" xfId="3931"/>
    <cellStyle name="_EC by Region--FY 2009 &amp; 2010_4155_Total Recomputed FX_Alico CR YoY" xfId="3932"/>
    <cellStyle name="_EC by Region--FY 2009 &amp; 2010_Australia June 2010 Projection WB &amp; Summary 6-24-10" xfId="3933"/>
    <cellStyle name="_EC by Region--FY 2009 &amp; 2010_Australia June 2010 Projection WB &amp; Summary 6-24-10 2" xfId="3934"/>
    <cellStyle name="_EC by Region--FY 2009 &amp; 2010_Australia June 2010 Projection WB &amp; Summary 6-24-10_Recon" xfId="3935"/>
    <cellStyle name="_EC by Region--FY 2009 &amp; 2010_Australia June 2010 Projection WB &amp; Summary 6-24-10_Recon 2" xfId="3936"/>
    <cellStyle name="_EC by Region--FY 2009 &amp; 2010_Australia June 2010 Projection WB &amp; Summary 6-24-10_ST Regional Actual sv Plan 07-07" xfId="3937"/>
    <cellStyle name="_EC by Region--FY 2009 &amp; 2010_Australia June 2010 Projection WB &amp; Summary 6-24-10_ST Regional Actual sv Plan 07-07 2" xfId="3938"/>
    <cellStyle name="_EC by Region--FY 2009 &amp; 2010_DACcap" xfId="3939"/>
    <cellStyle name="_EC by Region--FY 2009 &amp; 2010_DACcap 2" xfId="3940"/>
    <cellStyle name="_EC by Region--FY 2009 &amp; 2010_DACcap_Alico CR Seq" xfId="3941"/>
    <cellStyle name="_EC by Region--FY 2009 &amp; 2010_DACcap_Alico CR YoY" xfId="3942"/>
    <cellStyle name="_EC by Region--FY 2009 &amp; 2010_DACcap_Alico CR YoY_1" xfId="3943"/>
    <cellStyle name="_EC by Region--FY 2009 &amp; 2010_DACcap_Lag rates" xfId="3944"/>
    <cellStyle name="_EC by Region--FY 2009 &amp; 2010_DACcap_Lag rates_1" xfId="3945"/>
    <cellStyle name="_EC by Region--FY 2009 &amp; 2010_DACcap_Total Recomputed FX" xfId="3946"/>
    <cellStyle name="_EC by Region--FY 2009 &amp; 2010_DACcap_Total Recomputed FX_Alico CR YoY" xfId="3947"/>
    <cellStyle name="_EC by Region--FY 2009 &amp; 2010_Japan March 2010 Projection WB  Summary 03-25-10" xfId="3948"/>
    <cellStyle name="_EC by Region--FY 2009 &amp; 2010_Japan March 2010 Projection WB  Summary 03-25-10 - AG" xfId="3949"/>
    <cellStyle name="_EC by Region--FY 2009 &amp; 2010_Japan March 2010 Projection WB  Summary 03-25-10 - AG 2" xfId="3950"/>
    <cellStyle name="_EC by Region--FY 2009 &amp; 2010_Japan March 2010 Projection WB  Summary 03-25-10 10" xfId="3951"/>
    <cellStyle name="_EC by Region--FY 2009 &amp; 2010_Japan March 2010 Projection WB  Summary 03-25-10 2" xfId="3952"/>
    <cellStyle name="_EC by Region--FY 2009 &amp; 2010_Japan March 2010 Projection WB  Summary 03-25-10 3" xfId="3953"/>
    <cellStyle name="_EC by Region--FY 2009 &amp; 2010_Japan March 2010 Projection WB  Summary 03-25-10 4" xfId="3954"/>
    <cellStyle name="_EC by Region--FY 2009 &amp; 2010_Japan March 2010 Projection WB  Summary 03-25-10 5" xfId="3955"/>
    <cellStyle name="_EC by Region--FY 2009 &amp; 2010_Japan March 2010 Projection WB  Summary 03-25-10 6" xfId="3956"/>
    <cellStyle name="_EC by Region--FY 2009 &amp; 2010_Japan March 2010 Projection WB  Summary 03-25-10 7" xfId="3957"/>
    <cellStyle name="_EC by Region--FY 2009 &amp; 2010_Japan March 2010 Projection WB  Summary 03-25-10 8" xfId="3958"/>
    <cellStyle name="_EC by Region--FY 2009 &amp; 2010_Japan March 2010 Projection WB  Summary 03-25-10 9" xfId="3959"/>
    <cellStyle name="_EC by Region--FY 2009 &amp; 2010_OE-D" xfId="3960"/>
    <cellStyle name="_EC by Region--FY 2009 &amp; 2010_OE-D 2" xfId="3961"/>
    <cellStyle name="_EC by Region--FY 2009 &amp; 2010_OE-D_04150OEEXP" xfId="3962"/>
    <cellStyle name="_EC by Region--FY 2009 &amp; 2010_OE-D_1" xfId="3963"/>
    <cellStyle name="_EC by Region--FY 2009 &amp; 2010_OE-D_1 2" xfId="3964"/>
    <cellStyle name="_EC by Region--FY 2009 &amp; 2010_OE-D_1_Alico CR Seq" xfId="3965"/>
    <cellStyle name="_EC by Region--FY 2009 &amp; 2010_OE-D_1_Alico CR YoY" xfId="3966"/>
    <cellStyle name="_EC by Region--FY 2009 &amp; 2010_OE-D_1_Alico CR YoY_1" xfId="3967"/>
    <cellStyle name="_EC by Region--FY 2009 &amp; 2010_OE-D_1_Lag rates" xfId="3968"/>
    <cellStyle name="_EC by Region--FY 2009 &amp; 2010_OE-D_1_Lag rates_1" xfId="3969"/>
    <cellStyle name="_EC by Region--FY 2009 &amp; 2010_OE-D_1_Total Recomputed FX" xfId="3970"/>
    <cellStyle name="_EC by Region--FY 2009 &amp; 2010_OE-D_1_Total Recomputed FX_Alico CR YoY" xfId="3971"/>
    <cellStyle name="_EC by Region--FY 2009 &amp; 2010_OE-D_2271500" xfId="3972"/>
    <cellStyle name="_EC by Region--FY 2009 &amp; 2010_OE-D_2285300" xfId="3973"/>
    <cellStyle name="_EC by Region--FY 2009 &amp; 2010_OE-D_2285600" xfId="3974"/>
    <cellStyle name="_EC by Region--FY 2009 &amp; 2010_OE-D_3030" xfId="3975"/>
    <cellStyle name="_EC by Region--FY 2009 &amp; 2010_OE-D_3035" xfId="3976"/>
    <cellStyle name="_EC by Region--FY 2009 &amp; 2010_OE-D_3036" xfId="3977"/>
    <cellStyle name="_EC by Region--FY 2009 &amp; 2010_OE-D_3040" xfId="3978"/>
    <cellStyle name="_EC by Region--FY 2009 &amp; 2010_OE-D_4110" xfId="3979"/>
    <cellStyle name="_EC by Region--FY 2009 &amp; 2010_OE-D_4130" xfId="3980"/>
    <cellStyle name="_EC by Region--FY 2009 &amp; 2010_OE-D_4140a" xfId="3981"/>
    <cellStyle name="_EC by Region--FY 2009 &amp; 2010_OE-D_4155" xfId="3982"/>
    <cellStyle name="_EC by Region--FY 2009 &amp; 2010_OE-D_4410" xfId="3983"/>
    <cellStyle name="_EC by Region--FY 2009 &amp; 2010_OE-D_Alico CR Seq" xfId="3984"/>
    <cellStyle name="_EC by Region--FY 2009 &amp; 2010_OE-D_Alico CR Seq 2" xfId="3985"/>
    <cellStyle name="_EC by Region--FY 2009 &amp; 2010_OE-D_Alico CR YoY" xfId="3986"/>
    <cellStyle name="_EC by Region--FY 2009 &amp; 2010_OE-D_Alico CR YoY 2" xfId="3987"/>
    <cellStyle name="_EC by Region--FY 2009 &amp; 2010_OE-D_Asia - QFS Appendix &amp; CR" xfId="3988"/>
    <cellStyle name="_EC by Region--FY 2009 &amp; 2010_OE-D_Asia - QFS Appendix &amp; CR 2" xfId="3989"/>
    <cellStyle name="_EC by Region--FY 2009 &amp; 2010_OE-D_DACcap" xfId="3990"/>
    <cellStyle name="_EC by Region--FY 2009 &amp; 2010_OE-D_EMEA - QFS Appendix &amp; CR - EUC v1.1 - Q2 2013" xfId="3991"/>
    <cellStyle name="_EC by Region--FY 2009 &amp; 2010_OE-D_Lag rates" xfId="3992"/>
    <cellStyle name="_EC by Region--FY 2009 &amp; 2010_OE-D_OE-D" xfId="3993"/>
    <cellStyle name="_EC by Region--FY 2009 &amp; 2010_OE-D_Parameters" xfId="3994"/>
    <cellStyle name="_EC by Region--FY 2009 &amp; 2010_OE-D_PFO-D" xfId="3995"/>
    <cellStyle name="_EC by Region--FY 2009 &amp; 2010_OE-D_QFS FMR Appendix Structure Q312 10-10-12" xfId="3996"/>
    <cellStyle name="_EC by Region--FY 2009 &amp; 2010_OE-D_QFS FMR Appendix Structure Q312 10-10-12 2" xfId="3997"/>
    <cellStyle name="_EC by Region--FY 2009 &amp; 2010_PFO-D" xfId="3998"/>
    <cellStyle name="_EC by Region--FY 2009 &amp; 2010_PFO-D 2" xfId="3999"/>
    <cellStyle name="_EC by Region--FY 2009 &amp; 2010_PFO-D_Alico CR Seq" xfId="4000"/>
    <cellStyle name="_EC by Region--FY 2009 &amp; 2010_PFO-D_Alico CR YoY" xfId="4001"/>
    <cellStyle name="_EC by Region--FY 2009 &amp; 2010_PFO-D_Alico CR YoY_1" xfId="4002"/>
    <cellStyle name="_EC by Region--FY 2009 &amp; 2010_PFO-D_Lag rates" xfId="4003"/>
    <cellStyle name="_EC by Region--FY 2009 &amp; 2010_PFO-D_Lag rates_1" xfId="4004"/>
    <cellStyle name="_EC by Region--FY 2009 &amp; 2010_PFO-D_Total Recomputed FX" xfId="4005"/>
    <cellStyle name="_EC by Region--FY 2009 &amp; 2010_PFO-D_Total Recomputed FX_Alico CR YoY" xfId="4006"/>
    <cellStyle name="_EC by Region--FY 2009 &amp; 2010_Recon" xfId="4007"/>
    <cellStyle name="_EC by Region--FY 2009 &amp; 2010_Recon 2" xfId="4008"/>
    <cellStyle name="_EC by Region--FY 2009 &amp; 2010_Sheet1" xfId="4009"/>
    <cellStyle name="_EC by Region--FY 2009 &amp; 2010_Sheet1 2" xfId="4010"/>
    <cellStyle name="_EC by Region--FY 2009 &amp; 2010_ST Regional Actual sv Plan 07-07" xfId="4011"/>
    <cellStyle name="_EC by Region--FY 2009 &amp; 2010_ST Regional Actual sv Plan 07-07 2" xfId="4012"/>
    <cellStyle name="_EC by Region--FY 2009 &amp; 2010_Taiwan June 2010 Projection WB &amp; Summary 6-24-10" xfId="4013"/>
    <cellStyle name="_EC by Region--FY 2009 &amp; 2010_Taiwan June 2010 Projection WB &amp; Summary 6-24-10 2" xfId="4014"/>
    <cellStyle name="_EC by Region--FY 2009 &amp; 2010_Taiwan June 2010 Projection WB &amp; Summary 6-24-10_Recon" xfId="4015"/>
    <cellStyle name="_EC by Region--FY 2009 &amp; 2010_Taiwan June 2010 Projection WB &amp; Summary 6-24-10_Recon 2" xfId="4016"/>
    <cellStyle name="_EC by Region--FY 2009 &amp; 2010_Taiwan June 2010 Projection WB &amp; Summary 6-24-10_ST Regional Actual sv Plan 07-07" xfId="4017"/>
    <cellStyle name="_EC by Region--FY 2009 &amp; 2010_Taiwan June 2010 Projection WB &amp; Summary 6-24-10_ST Regional Actual sv Plan 07-07 2" xfId="4018"/>
    <cellStyle name="_EC by Region--FY 2009 &amp; 2010_USBUS BS TEMPLATE" xfId="4019"/>
    <cellStyle name="_EC by Region--FY 2009 &amp; 2010_USBUS BS TEMPLATE 2" xfId="4020"/>
    <cellStyle name="_ELT_Directs_JuneYTD2011" xfId="4021"/>
    <cellStyle name="_ELT_Directs_JuneYTD2011_HP Pull" xfId="4022"/>
    <cellStyle name="_ELT_Regional_JuneYTD2011" xfId="4023"/>
    <cellStyle name="_ELT_Regional_JuneYTD2011_HP Pull" xfId="4024"/>
    <cellStyle name="_EMEI Alloc QFS" xfId="4025"/>
    <cellStyle name="_EMEI Alloc QFS 2" xfId="4026"/>
    <cellStyle name="_EMEI Alloc QFS 2_Total Recomputed FX" xfId="4027"/>
    <cellStyle name="_EMEI Alloc QFS_Alico CR Seq" xfId="4028"/>
    <cellStyle name="_EMEI Alloc QFS_Alico CR YoY" xfId="4029"/>
    <cellStyle name="_EMEI Alloc QFS_OE-D" xfId="4030"/>
    <cellStyle name="_EMEI Alloc QFS_OE-D 2" xfId="4031"/>
    <cellStyle name="_EMEI Alloc QFS_OE-D 2_Total Recomputed FX" xfId="4032"/>
    <cellStyle name="_EMEI Alloc QFS_OE-D_04150OEEXP" xfId="4033"/>
    <cellStyle name="_EMEI Alloc QFS_OE-D_2271500" xfId="4034"/>
    <cellStyle name="_EMEI Alloc QFS_OE-D_2285300" xfId="4035"/>
    <cellStyle name="_EMEI Alloc QFS_OE-D_2285600" xfId="4036"/>
    <cellStyle name="_EMEI Alloc QFS_OE-D_3030" xfId="4037"/>
    <cellStyle name="_EMEI Alloc QFS_OE-D_3035" xfId="4038"/>
    <cellStyle name="_EMEI Alloc QFS_OE-D_3036" xfId="4039"/>
    <cellStyle name="_EMEI Alloc QFS_OE-D_3040" xfId="4040"/>
    <cellStyle name="_EMEI Alloc QFS_OE-D_4110" xfId="4041"/>
    <cellStyle name="_EMEI Alloc QFS_OE-D_4130" xfId="4042"/>
    <cellStyle name="_EMEI Alloc QFS_OE-D_4140a" xfId="4043"/>
    <cellStyle name="_EMEI Alloc QFS_OE-D_4155" xfId="4044"/>
    <cellStyle name="_EMEI Alloc QFS_OE-D_4410" xfId="4045"/>
    <cellStyle name="_EMEI Alloc QFS_OE-D_Alico CR Seq" xfId="4046"/>
    <cellStyle name="_EMEI Alloc QFS_OE-D_Alico CR Seq_Total Recomputed FX" xfId="4047"/>
    <cellStyle name="_EMEI Alloc QFS_OE-D_Alico CR YoY" xfId="4048"/>
    <cellStyle name="_EMEI Alloc QFS_OE-D_Alico CR YoY_Total Recomputed FX" xfId="4049"/>
    <cellStyle name="_EMEI Alloc QFS_OE-D_Asia - QFS Appendix &amp; CR" xfId="4050"/>
    <cellStyle name="_EMEI Alloc QFS_OE-D_Asia - QFS Appendix &amp; CR_Total Recomputed FX" xfId="4051"/>
    <cellStyle name="_EMEI Alloc QFS_OE-D_DACcap" xfId="4052"/>
    <cellStyle name="_EMEI Alloc QFS_OE-D_EMEA - QFS Appendix &amp; CR - EUC v1.1 - Q2 2013" xfId="4053"/>
    <cellStyle name="_EMEI Alloc QFS_OE-D_EMEA - QFS Appendix &amp; CR - EUC v1.1 - Q2 2013_Total Recomputed FX" xfId="4054"/>
    <cellStyle name="_EMEI Alloc QFS_OE-D_Lag rates" xfId="4055"/>
    <cellStyle name="_EMEI Alloc QFS_OE-D_OE-D" xfId="4056"/>
    <cellStyle name="_EMEI Alloc QFS_OE-D_Parameters" xfId="4057"/>
    <cellStyle name="_EMEI Alloc QFS_OE-D_PFO-D" xfId="4058"/>
    <cellStyle name="_EMEI Alloc QFS_OE-D_QFS FMR Appendix Structure Q312" xfId="4059"/>
    <cellStyle name="_EMEI Alloc QFS_OE-D_QFS FMR Appendix Structure Q312 10-10-12" xfId="4060"/>
    <cellStyle name="_EMEI Alloc QFS_OE-D_QFS FMR Appendix Structure Q312 10-10-12_Total Recomputed FX" xfId="4061"/>
    <cellStyle name="_EMEI Alloc QFS_OE-D_QFS FMR Appendix Structure Q312 2" xfId="4062"/>
    <cellStyle name="_EMEI Alloc QFS_OE-D_QFS FMR Appendix Structure Q312 2_Total Recomputed FX" xfId="4063"/>
    <cellStyle name="_EMEI Alloc QFS_OE-D_QFS FMR Appendix Structure Q312_Alico CR Seq" xfId="4064"/>
    <cellStyle name="_EMEI Alloc QFS_OE-D_QFS FMR Appendix Structure Q312_Alico CR YoY" xfId="4065"/>
    <cellStyle name="_EMEI Alloc QFS_OE-D_QFS FMR Appendix Structure Q312_Total Recomputed FX" xfId="4066"/>
    <cellStyle name="_EMEI Alloc QFS_OE-D_QFS FMR Appendix Structure Q312_Total Recomputed FX_Alico CR YoY" xfId="4067"/>
    <cellStyle name="_EMEI Alloc QFS_OE-D_Total Recomputed FX" xfId="4068"/>
    <cellStyle name="_EMEI Alloc QFS_Sheet1" xfId="4069"/>
    <cellStyle name="_EMEI Alloc QFS_Sheet1_Total Recomputed FX" xfId="4070"/>
    <cellStyle name="_EMEI Alloc QFS_Total Recomputed FX" xfId="4071"/>
    <cellStyle name="_EMEI Alloc QFS_Total Recomputed FX_Alico CR YoY" xfId="4072"/>
    <cellStyle name="_EMEI QFS" xfId="4073"/>
    <cellStyle name="_EMEI QFS 2" xfId="4074"/>
    <cellStyle name="_EMEI QFS 2_Total Recomputed FX" xfId="4075"/>
    <cellStyle name="_EMEI QFS_Alico CR Seq" xfId="4076"/>
    <cellStyle name="_EMEI QFS_Alico CR YoY" xfId="4077"/>
    <cellStyle name="_EMEI QFS_OE-D" xfId="4078"/>
    <cellStyle name="_EMEI QFS_OE-D 2" xfId="4079"/>
    <cellStyle name="_EMEI QFS_OE-D 2_Total Recomputed FX" xfId="4080"/>
    <cellStyle name="_EMEI QFS_OE-D_04150OEEXP" xfId="4081"/>
    <cellStyle name="_EMEI QFS_OE-D_2271500" xfId="4082"/>
    <cellStyle name="_EMEI QFS_OE-D_2285300" xfId="4083"/>
    <cellStyle name="_EMEI QFS_OE-D_2285600" xfId="4084"/>
    <cellStyle name="_EMEI QFS_OE-D_3030" xfId="4085"/>
    <cellStyle name="_EMEI QFS_OE-D_3035" xfId="4086"/>
    <cellStyle name="_EMEI QFS_OE-D_3036" xfId="4087"/>
    <cellStyle name="_EMEI QFS_OE-D_3040" xfId="4088"/>
    <cellStyle name="_EMEI QFS_OE-D_4110" xfId="4089"/>
    <cellStyle name="_EMEI QFS_OE-D_4130" xfId="4090"/>
    <cellStyle name="_EMEI QFS_OE-D_4140a" xfId="4091"/>
    <cellStyle name="_EMEI QFS_OE-D_4155" xfId="4092"/>
    <cellStyle name="_EMEI QFS_OE-D_4410" xfId="4093"/>
    <cellStyle name="_EMEI QFS_OE-D_Alico CR Seq" xfId="4094"/>
    <cellStyle name="_EMEI QFS_OE-D_Alico CR Seq_Total Recomputed FX" xfId="4095"/>
    <cellStyle name="_EMEI QFS_OE-D_Alico CR YoY" xfId="4096"/>
    <cellStyle name="_EMEI QFS_OE-D_Alico CR YoY_Total Recomputed FX" xfId="4097"/>
    <cellStyle name="_EMEI QFS_OE-D_Asia - QFS Appendix &amp; CR" xfId="4098"/>
    <cellStyle name="_EMEI QFS_OE-D_Asia - QFS Appendix &amp; CR_Total Recomputed FX" xfId="4099"/>
    <cellStyle name="_EMEI QFS_OE-D_DACcap" xfId="4100"/>
    <cellStyle name="_EMEI QFS_OE-D_EMEA - QFS Appendix &amp; CR - EUC v1.1 - Q2 2013" xfId="4101"/>
    <cellStyle name="_EMEI QFS_OE-D_EMEA - QFS Appendix &amp; CR - EUC v1.1 - Q2 2013_Total Recomputed FX" xfId="4102"/>
    <cellStyle name="_EMEI QFS_OE-D_Lag rates" xfId="4103"/>
    <cellStyle name="_EMEI QFS_OE-D_OE-D" xfId="4104"/>
    <cellStyle name="_EMEI QFS_OE-D_Parameters" xfId="4105"/>
    <cellStyle name="_EMEI QFS_OE-D_PFO-D" xfId="4106"/>
    <cellStyle name="_EMEI QFS_OE-D_QFS FMR Appendix Structure Q312" xfId="4107"/>
    <cellStyle name="_EMEI QFS_OE-D_QFS FMR Appendix Structure Q312 10-10-12" xfId="4108"/>
    <cellStyle name="_EMEI QFS_OE-D_QFS FMR Appendix Structure Q312 10-10-12_Total Recomputed FX" xfId="4109"/>
    <cellStyle name="_EMEI QFS_OE-D_QFS FMR Appendix Structure Q312 2" xfId="4110"/>
    <cellStyle name="_EMEI QFS_OE-D_QFS FMR Appendix Structure Q312 2_Total Recomputed FX" xfId="4111"/>
    <cellStyle name="_EMEI QFS_OE-D_QFS FMR Appendix Structure Q312_Alico CR Seq" xfId="4112"/>
    <cellStyle name="_EMEI QFS_OE-D_QFS FMR Appendix Structure Q312_Alico CR YoY" xfId="4113"/>
    <cellStyle name="_EMEI QFS_OE-D_QFS FMR Appendix Structure Q312_Total Recomputed FX" xfId="4114"/>
    <cellStyle name="_EMEI QFS_OE-D_QFS FMR Appendix Structure Q312_Total Recomputed FX_Alico CR YoY" xfId="4115"/>
    <cellStyle name="_EMEI QFS_OE-D_Total Recomputed FX" xfId="4116"/>
    <cellStyle name="_EMEI QFS_Sheet1" xfId="4117"/>
    <cellStyle name="_EMEI QFS_Sheet1_Total Recomputed FX" xfId="4118"/>
    <cellStyle name="_EMEI QFS_Total Recomputed FX" xfId="4119"/>
    <cellStyle name="_EMEI QFS_Total Recomputed FX_Alico CR YoY" xfId="4120"/>
    <cellStyle name="_Entry adjustment-200809" xfId="4121"/>
    <cellStyle name="_error" xfId="4122"/>
    <cellStyle name="_Euro" xfId="4123"/>
    <cellStyle name="_Euro_P&amp;L Structure" xfId="4124"/>
    <cellStyle name="_Executive Summary of Sales July Projections" xfId="4125"/>
    <cellStyle name="_Executive Summary of Sales July Projections (HC)" xfId="4126"/>
    <cellStyle name="_Executive Summary of Sales July Projections (HC) 2" xfId="4127"/>
    <cellStyle name="_Executive Summary of Sales July Projections (HC) 2_Total Recomputed FX" xfId="4128"/>
    <cellStyle name="_Executive Summary of Sales July Projections (HC)_Alico CR Seq" xfId="4129"/>
    <cellStyle name="_Executive Summary of Sales July Projections (HC)_Alico CR YoY" xfId="4130"/>
    <cellStyle name="_Executive Summary of Sales July Projections (HC)_OE-D" xfId="4131"/>
    <cellStyle name="_Executive Summary of Sales July Projections (HC)_OE-D 2" xfId="4132"/>
    <cellStyle name="_Executive Summary of Sales July Projections (HC)_OE-D 2_Total Recomputed FX" xfId="4133"/>
    <cellStyle name="_Executive Summary of Sales July Projections (HC)_OE-D_04150OEEXP" xfId="4134"/>
    <cellStyle name="_Executive Summary of Sales July Projections (HC)_OE-D_2271500" xfId="4135"/>
    <cellStyle name="_Executive Summary of Sales July Projections (HC)_OE-D_2285300" xfId="4136"/>
    <cellStyle name="_Executive Summary of Sales July Projections (HC)_OE-D_2285600" xfId="4137"/>
    <cellStyle name="_Executive Summary of Sales July Projections (HC)_OE-D_3030" xfId="4138"/>
    <cellStyle name="_Executive Summary of Sales July Projections (HC)_OE-D_3035" xfId="4139"/>
    <cellStyle name="_Executive Summary of Sales July Projections (HC)_OE-D_3036" xfId="4140"/>
    <cellStyle name="_Executive Summary of Sales July Projections (HC)_OE-D_3040" xfId="4141"/>
    <cellStyle name="_Executive Summary of Sales July Projections (HC)_OE-D_4110" xfId="4142"/>
    <cellStyle name="_Executive Summary of Sales July Projections (HC)_OE-D_4130" xfId="4143"/>
    <cellStyle name="_Executive Summary of Sales July Projections (HC)_OE-D_4140a" xfId="4144"/>
    <cellStyle name="_Executive Summary of Sales July Projections (HC)_OE-D_4155" xfId="4145"/>
    <cellStyle name="_Executive Summary of Sales July Projections (HC)_OE-D_4410" xfId="4146"/>
    <cellStyle name="_Executive Summary of Sales July Projections (HC)_OE-D_Alico CR Seq" xfId="4147"/>
    <cellStyle name="_Executive Summary of Sales July Projections (HC)_OE-D_Alico CR Seq_Total Recomputed FX" xfId="4148"/>
    <cellStyle name="_Executive Summary of Sales July Projections (HC)_OE-D_Alico CR YoY" xfId="4149"/>
    <cellStyle name="_Executive Summary of Sales July Projections (HC)_OE-D_Alico CR YoY_Total Recomputed FX" xfId="4150"/>
    <cellStyle name="_Executive Summary of Sales July Projections (HC)_OE-D_Asia - QFS Appendix &amp; CR" xfId="4151"/>
    <cellStyle name="_Executive Summary of Sales July Projections (HC)_OE-D_Asia - QFS Appendix &amp; CR_Total Recomputed FX" xfId="4152"/>
    <cellStyle name="_Executive Summary of Sales July Projections (HC)_OE-D_DACcap" xfId="4153"/>
    <cellStyle name="_Executive Summary of Sales July Projections (HC)_OE-D_EMEA - QFS Appendix &amp; CR - EUC v1.1 - Q2 2013" xfId="4154"/>
    <cellStyle name="_Executive Summary of Sales July Projections (HC)_OE-D_EMEA - QFS Appendix &amp; CR - EUC v1.1 - Q2 2013_Total Recomputed FX" xfId="4155"/>
    <cellStyle name="_Executive Summary of Sales July Projections (HC)_OE-D_Lag rates" xfId="4156"/>
    <cellStyle name="_Executive Summary of Sales July Projections (HC)_OE-D_OE-D" xfId="4157"/>
    <cellStyle name="_Executive Summary of Sales July Projections (HC)_OE-D_Parameters" xfId="4158"/>
    <cellStyle name="_Executive Summary of Sales July Projections (HC)_OE-D_PFO-D" xfId="4159"/>
    <cellStyle name="_Executive Summary of Sales July Projections (HC)_OE-D_QFS FMR Appendix Structure Q312" xfId="4160"/>
    <cellStyle name="_Executive Summary of Sales July Projections (HC)_OE-D_QFS FMR Appendix Structure Q312 10-10-12" xfId="4161"/>
    <cellStyle name="_Executive Summary of Sales July Projections (HC)_OE-D_QFS FMR Appendix Structure Q312 10-10-12_Total Recomputed FX" xfId="4162"/>
    <cellStyle name="_Executive Summary of Sales July Projections (HC)_OE-D_QFS FMR Appendix Structure Q312 2" xfId="4163"/>
    <cellStyle name="_Executive Summary of Sales July Projections (HC)_OE-D_QFS FMR Appendix Structure Q312 2_Total Recomputed FX" xfId="4164"/>
    <cellStyle name="_Executive Summary of Sales July Projections (HC)_OE-D_QFS FMR Appendix Structure Q312_Alico CR Seq" xfId="4165"/>
    <cellStyle name="_Executive Summary of Sales July Projections (HC)_OE-D_QFS FMR Appendix Structure Q312_Alico CR YoY" xfId="4166"/>
    <cellStyle name="_Executive Summary of Sales July Projections (HC)_OE-D_QFS FMR Appendix Structure Q312_Total Recomputed FX" xfId="4167"/>
    <cellStyle name="_Executive Summary of Sales July Projections (HC)_OE-D_QFS FMR Appendix Structure Q312_Total Recomputed FX_Alico CR YoY" xfId="4168"/>
    <cellStyle name="_Executive Summary of Sales July Projections (HC)_OE-D_Total Recomputed FX" xfId="4169"/>
    <cellStyle name="_Executive Summary of Sales July Projections (HC)_Sheet1" xfId="4170"/>
    <cellStyle name="_Executive Summary of Sales July Projections (HC)_Sheet1_Total Recomputed FX" xfId="4171"/>
    <cellStyle name="_Executive Summary of Sales July Projections (HC)_Total Recomputed FX" xfId="4172"/>
    <cellStyle name="_Executive Summary of Sales July Projections (HC)_Total Recomputed FX_Alico CR YoY" xfId="4173"/>
    <cellStyle name="_Executive Summary of Sales July Projections 2" xfId="4174"/>
    <cellStyle name="_Executive Summary of Sales July Projections 2_Total Recomputed FX" xfId="4175"/>
    <cellStyle name="_Executive Summary of Sales July Projections_Alico CR Seq" xfId="4176"/>
    <cellStyle name="_Executive Summary of Sales July Projections_Alico CR YoY" xfId="4177"/>
    <cellStyle name="_Executive Summary of Sales July Projections_OE-D" xfId="4178"/>
    <cellStyle name="_Executive Summary of Sales July Projections_OE-D 2" xfId="4179"/>
    <cellStyle name="_Executive Summary of Sales July Projections_OE-D 2_Total Recomputed FX" xfId="4180"/>
    <cellStyle name="_Executive Summary of Sales July Projections_OE-D_04150OEEXP" xfId="4181"/>
    <cellStyle name="_Executive Summary of Sales July Projections_OE-D_2271500" xfId="4182"/>
    <cellStyle name="_Executive Summary of Sales July Projections_OE-D_2285300" xfId="4183"/>
    <cellStyle name="_Executive Summary of Sales July Projections_OE-D_2285600" xfId="4184"/>
    <cellStyle name="_Executive Summary of Sales July Projections_OE-D_3030" xfId="4185"/>
    <cellStyle name="_Executive Summary of Sales July Projections_OE-D_3035" xfId="4186"/>
    <cellStyle name="_Executive Summary of Sales July Projections_OE-D_3036" xfId="4187"/>
    <cellStyle name="_Executive Summary of Sales July Projections_OE-D_3040" xfId="4188"/>
    <cellStyle name="_Executive Summary of Sales July Projections_OE-D_4110" xfId="4189"/>
    <cellStyle name="_Executive Summary of Sales July Projections_OE-D_4130" xfId="4190"/>
    <cellStyle name="_Executive Summary of Sales July Projections_OE-D_4140a" xfId="4191"/>
    <cellStyle name="_Executive Summary of Sales July Projections_OE-D_4155" xfId="4192"/>
    <cellStyle name="_Executive Summary of Sales July Projections_OE-D_4410" xfId="4193"/>
    <cellStyle name="_Executive Summary of Sales July Projections_OE-D_Alico CR Seq" xfId="4194"/>
    <cellStyle name="_Executive Summary of Sales July Projections_OE-D_Alico CR Seq_Total Recomputed FX" xfId="4195"/>
    <cellStyle name="_Executive Summary of Sales July Projections_OE-D_Alico CR YoY" xfId="4196"/>
    <cellStyle name="_Executive Summary of Sales July Projections_OE-D_Alico CR YoY_Total Recomputed FX" xfId="4197"/>
    <cellStyle name="_Executive Summary of Sales July Projections_OE-D_Asia - QFS Appendix &amp; CR" xfId="4198"/>
    <cellStyle name="_Executive Summary of Sales July Projections_OE-D_Asia - QFS Appendix &amp; CR_Total Recomputed FX" xfId="4199"/>
    <cellStyle name="_Executive Summary of Sales July Projections_OE-D_DACcap" xfId="4200"/>
    <cellStyle name="_Executive Summary of Sales July Projections_OE-D_EMEA - QFS Appendix &amp; CR - EUC v1.1 - Q2 2013" xfId="4201"/>
    <cellStyle name="_Executive Summary of Sales July Projections_OE-D_EMEA - QFS Appendix &amp; CR - EUC v1.1 - Q2 2013_Total Recomputed FX" xfId="4202"/>
    <cellStyle name="_Executive Summary of Sales July Projections_OE-D_Lag rates" xfId="4203"/>
    <cellStyle name="_Executive Summary of Sales July Projections_OE-D_OE-D" xfId="4204"/>
    <cellStyle name="_Executive Summary of Sales July Projections_OE-D_Parameters" xfId="4205"/>
    <cellStyle name="_Executive Summary of Sales July Projections_OE-D_PFO-D" xfId="4206"/>
    <cellStyle name="_Executive Summary of Sales July Projections_OE-D_QFS FMR Appendix Structure Q312" xfId="4207"/>
    <cellStyle name="_Executive Summary of Sales July Projections_OE-D_QFS FMR Appendix Structure Q312 10-10-12" xfId="4208"/>
    <cellStyle name="_Executive Summary of Sales July Projections_OE-D_QFS FMR Appendix Structure Q312 10-10-12_Total Recomputed FX" xfId="4209"/>
    <cellStyle name="_Executive Summary of Sales July Projections_OE-D_QFS FMR Appendix Structure Q312 2" xfId="4210"/>
    <cellStyle name="_Executive Summary of Sales July Projections_OE-D_QFS FMR Appendix Structure Q312 2_Total Recomputed FX" xfId="4211"/>
    <cellStyle name="_Executive Summary of Sales July Projections_OE-D_QFS FMR Appendix Structure Q312_Alico CR Seq" xfId="4212"/>
    <cellStyle name="_Executive Summary of Sales July Projections_OE-D_QFS FMR Appendix Structure Q312_Alico CR YoY" xfId="4213"/>
    <cellStyle name="_Executive Summary of Sales July Projections_OE-D_QFS FMR Appendix Structure Q312_Total Recomputed FX" xfId="4214"/>
    <cellStyle name="_Executive Summary of Sales July Projections_OE-D_QFS FMR Appendix Structure Q312_Total Recomputed FX_Alico CR YoY" xfId="4215"/>
    <cellStyle name="_Executive Summary of Sales July Projections_OE-D_Total Recomputed FX" xfId="4216"/>
    <cellStyle name="_Executive Summary of Sales July Projections_Sheet1" xfId="4217"/>
    <cellStyle name="_Executive Summary of Sales July Projections_Sheet1_Total Recomputed FX" xfId="4218"/>
    <cellStyle name="_Executive Summary of Sales July Projections_Total Recomputed FX" xfId="4219"/>
    <cellStyle name="_Executive Summary of Sales July Projections_Total Recomputed FX_Alico CR YoY" xfId="4220"/>
    <cellStyle name="_Executive Summary of Sales June Actual Master" xfId="4221"/>
    <cellStyle name="_Executive Summary of Sales June Actual Master 2" xfId="4222"/>
    <cellStyle name="_Executive Summary of Sales June Actual Master 2_Total Recomputed FX" xfId="4223"/>
    <cellStyle name="_Executive Summary of Sales June Actual Master_Alico CR Seq" xfId="4224"/>
    <cellStyle name="_Executive Summary of Sales June Actual Master_Alico CR YoY" xfId="4225"/>
    <cellStyle name="_Executive Summary of Sales June Actual Master_OE-D" xfId="4226"/>
    <cellStyle name="_Executive Summary of Sales June Actual Master_OE-D 2" xfId="4227"/>
    <cellStyle name="_Executive Summary of Sales June Actual Master_OE-D 2_Total Recomputed FX" xfId="4228"/>
    <cellStyle name="_Executive Summary of Sales June Actual Master_OE-D_04150OEEXP" xfId="4229"/>
    <cellStyle name="_Executive Summary of Sales June Actual Master_OE-D_2271500" xfId="4230"/>
    <cellStyle name="_Executive Summary of Sales June Actual Master_OE-D_2285300" xfId="4231"/>
    <cellStyle name="_Executive Summary of Sales June Actual Master_OE-D_2285600" xfId="4232"/>
    <cellStyle name="_Executive Summary of Sales June Actual Master_OE-D_3030" xfId="4233"/>
    <cellStyle name="_Executive Summary of Sales June Actual Master_OE-D_3035" xfId="4234"/>
    <cellStyle name="_Executive Summary of Sales June Actual Master_OE-D_3036" xfId="4235"/>
    <cellStyle name="_Executive Summary of Sales June Actual Master_OE-D_3040" xfId="4236"/>
    <cellStyle name="_Executive Summary of Sales June Actual Master_OE-D_4110" xfId="4237"/>
    <cellStyle name="_Executive Summary of Sales June Actual Master_OE-D_4130" xfId="4238"/>
    <cellStyle name="_Executive Summary of Sales June Actual Master_OE-D_4140a" xfId="4239"/>
    <cellStyle name="_Executive Summary of Sales June Actual Master_OE-D_4155" xfId="4240"/>
    <cellStyle name="_Executive Summary of Sales June Actual Master_OE-D_4410" xfId="4241"/>
    <cellStyle name="_Executive Summary of Sales June Actual Master_OE-D_Alico CR Seq" xfId="4242"/>
    <cellStyle name="_Executive Summary of Sales June Actual Master_OE-D_Alico CR Seq_Total Recomputed FX" xfId="4243"/>
    <cellStyle name="_Executive Summary of Sales June Actual Master_OE-D_Alico CR YoY" xfId="4244"/>
    <cellStyle name="_Executive Summary of Sales June Actual Master_OE-D_Alico CR YoY_Total Recomputed FX" xfId="4245"/>
    <cellStyle name="_Executive Summary of Sales June Actual Master_OE-D_Asia - QFS Appendix &amp; CR" xfId="4246"/>
    <cellStyle name="_Executive Summary of Sales June Actual Master_OE-D_Asia - QFS Appendix &amp; CR_Total Recomputed FX" xfId="4247"/>
    <cellStyle name="_Executive Summary of Sales June Actual Master_OE-D_DACcap" xfId="4248"/>
    <cellStyle name="_Executive Summary of Sales June Actual Master_OE-D_EMEA - QFS Appendix &amp; CR - EUC v1.1 - Q2 2013" xfId="4249"/>
    <cellStyle name="_Executive Summary of Sales June Actual Master_OE-D_EMEA - QFS Appendix &amp; CR - EUC v1.1 - Q2 2013_Total Recomputed FX" xfId="4250"/>
    <cellStyle name="_Executive Summary of Sales June Actual Master_OE-D_Lag rates" xfId="4251"/>
    <cellStyle name="_Executive Summary of Sales June Actual Master_OE-D_OE-D" xfId="4252"/>
    <cellStyle name="_Executive Summary of Sales June Actual Master_OE-D_Parameters" xfId="4253"/>
    <cellStyle name="_Executive Summary of Sales June Actual Master_OE-D_PFO-D" xfId="4254"/>
    <cellStyle name="_Executive Summary of Sales June Actual Master_OE-D_QFS FMR Appendix Structure Q312" xfId="4255"/>
    <cellStyle name="_Executive Summary of Sales June Actual Master_OE-D_QFS FMR Appendix Structure Q312 10-10-12" xfId="4256"/>
    <cellStyle name="_Executive Summary of Sales June Actual Master_OE-D_QFS FMR Appendix Structure Q312 10-10-12_Total Recomputed FX" xfId="4257"/>
    <cellStyle name="_Executive Summary of Sales June Actual Master_OE-D_QFS FMR Appendix Structure Q312 2" xfId="4258"/>
    <cellStyle name="_Executive Summary of Sales June Actual Master_OE-D_QFS FMR Appendix Structure Q312 2_Total Recomputed FX" xfId="4259"/>
    <cellStyle name="_Executive Summary of Sales June Actual Master_OE-D_QFS FMR Appendix Structure Q312_Alico CR Seq" xfId="4260"/>
    <cellStyle name="_Executive Summary of Sales June Actual Master_OE-D_QFS FMR Appendix Structure Q312_Alico CR YoY" xfId="4261"/>
    <cellStyle name="_Executive Summary of Sales June Actual Master_OE-D_QFS FMR Appendix Structure Q312_Total Recomputed FX" xfId="4262"/>
    <cellStyle name="_Executive Summary of Sales June Actual Master_OE-D_QFS FMR Appendix Structure Q312_Total Recomputed FX_Alico CR YoY" xfId="4263"/>
    <cellStyle name="_Executive Summary of Sales June Actual Master_OE-D_Total Recomputed FX" xfId="4264"/>
    <cellStyle name="_Executive Summary of Sales June Actual Master_Sheet1" xfId="4265"/>
    <cellStyle name="_Executive Summary of Sales June Actual Master_Sheet1_Total Recomputed FX" xfId="4266"/>
    <cellStyle name="_Executive Summary of Sales June Actual Master_Total Recomputed FX" xfId="4267"/>
    <cellStyle name="_Executive Summary of Sales June Actual Master_Total Recomputed FX_Alico CR YoY" xfId="4268"/>
    <cellStyle name="_Executive Summary of Sales March Actual" xfId="4269"/>
    <cellStyle name="_Executive Summary of Sales March Actual 2" xfId="4270"/>
    <cellStyle name="_Executive Summary of Sales March Actual 2_Total Recomputed FX" xfId="4271"/>
    <cellStyle name="_Executive Summary of Sales March Actual_Alico CR Seq" xfId="4272"/>
    <cellStyle name="_Executive Summary of Sales March Actual_Alico CR YoY" xfId="4273"/>
    <cellStyle name="_Executive Summary of Sales March Actual_OE-D" xfId="4274"/>
    <cellStyle name="_Executive Summary of Sales March Actual_OE-D 2" xfId="4275"/>
    <cellStyle name="_Executive Summary of Sales March Actual_OE-D 2_Total Recomputed FX" xfId="4276"/>
    <cellStyle name="_Executive Summary of Sales March Actual_OE-D_04150OEEXP" xfId="4277"/>
    <cellStyle name="_Executive Summary of Sales March Actual_OE-D_2271500" xfId="4278"/>
    <cellStyle name="_Executive Summary of Sales March Actual_OE-D_2285300" xfId="4279"/>
    <cellStyle name="_Executive Summary of Sales March Actual_OE-D_2285600" xfId="4280"/>
    <cellStyle name="_Executive Summary of Sales March Actual_OE-D_3030" xfId="4281"/>
    <cellStyle name="_Executive Summary of Sales March Actual_OE-D_3035" xfId="4282"/>
    <cellStyle name="_Executive Summary of Sales March Actual_OE-D_3036" xfId="4283"/>
    <cellStyle name="_Executive Summary of Sales March Actual_OE-D_3040" xfId="4284"/>
    <cellStyle name="_Executive Summary of Sales March Actual_OE-D_4110" xfId="4285"/>
    <cellStyle name="_Executive Summary of Sales March Actual_OE-D_4130" xfId="4286"/>
    <cellStyle name="_Executive Summary of Sales March Actual_OE-D_4140a" xfId="4287"/>
    <cellStyle name="_Executive Summary of Sales March Actual_OE-D_4155" xfId="4288"/>
    <cellStyle name="_Executive Summary of Sales March Actual_OE-D_4410" xfId="4289"/>
    <cellStyle name="_Executive Summary of Sales March Actual_OE-D_Alico CR Seq" xfId="4290"/>
    <cellStyle name="_Executive Summary of Sales March Actual_OE-D_Alico CR Seq_Total Recomputed FX" xfId="4291"/>
    <cellStyle name="_Executive Summary of Sales March Actual_OE-D_Alico CR YoY" xfId="4292"/>
    <cellStyle name="_Executive Summary of Sales March Actual_OE-D_Alico CR YoY_Total Recomputed FX" xfId="4293"/>
    <cellStyle name="_Executive Summary of Sales March Actual_OE-D_Asia - QFS Appendix &amp; CR" xfId="4294"/>
    <cellStyle name="_Executive Summary of Sales March Actual_OE-D_Asia - QFS Appendix &amp; CR_Total Recomputed FX" xfId="4295"/>
    <cellStyle name="_Executive Summary of Sales March Actual_OE-D_DACcap" xfId="4296"/>
    <cellStyle name="_Executive Summary of Sales March Actual_OE-D_EMEA - QFS Appendix &amp; CR - EUC v1.1 - Q2 2013" xfId="4297"/>
    <cellStyle name="_Executive Summary of Sales March Actual_OE-D_EMEA - QFS Appendix &amp; CR - EUC v1.1 - Q2 2013_Total Recomputed FX" xfId="4298"/>
    <cellStyle name="_Executive Summary of Sales March Actual_OE-D_Lag rates" xfId="4299"/>
    <cellStyle name="_Executive Summary of Sales March Actual_OE-D_OE-D" xfId="4300"/>
    <cellStyle name="_Executive Summary of Sales March Actual_OE-D_Parameters" xfId="4301"/>
    <cellStyle name="_Executive Summary of Sales March Actual_OE-D_PFO-D" xfId="4302"/>
    <cellStyle name="_Executive Summary of Sales March Actual_OE-D_QFS FMR Appendix Structure Q312" xfId="4303"/>
    <cellStyle name="_Executive Summary of Sales March Actual_OE-D_QFS FMR Appendix Structure Q312 10-10-12" xfId="4304"/>
    <cellStyle name="_Executive Summary of Sales March Actual_OE-D_QFS FMR Appendix Structure Q312 10-10-12_Total Recomputed FX" xfId="4305"/>
    <cellStyle name="_Executive Summary of Sales March Actual_OE-D_QFS FMR Appendix Structure Q312 2" xfId="4306"/>
    <cellStyle name="_Executive Summary of Sales March Actual_OE-D_QFS FMR Appendix Structure Q312 2_Total Recomputed FX" xfId="4307"/>
    <cellStyle name="_Executive Summary of Sales March Actual_OE-D_QFS FMR Appendix Structure Q312_Alico CR Seq" xfId="4308"/>
    <cellStyle name="_Executive Summary of Sales March Actual_OE-D_QFS FMR Appendix Structure Q312_Alico CR YoY" xfId="4309"/>
    <cellStyle name="_Executive Summary of Sales March Actual_OE-D_QFS FMR Appendix Structure Q312_Total Recomputed FX" xfId="4310"/>
    <cellStyle name="_Executive Summary of Sales March Actual_OE-D_QFS FMR Appendix Structure Q312_Total Recomputed FX_Alico CR YoY" xfId="4311"/>
    <cellStyle name="_Executive Summary of Sales March Actual_OE-D_Total Recomputed FX" xfId="4312"/>
    <cellStyle name="_Executive Summary of Sales March Actual_Sheet1" xfId="4313"/>
    <cellStyle name="_Executive Summary of Sales March Actual_Sheet1_Total Recomputed FX" xfId="4314"/>
    <cellStyle name="_Executive Summary of Sales March Actual_Total Recomputed FX" xfId="4315"/>
    <cellStyle name="_Executive Summary of Sales March Actual_Total Recomputed FX_Alico CR YoY" xfId="4316"/>
    <cellStyle name="_Executive Summary of Sales May Projections Final (HC)" xfId="4317"/>
    <cellStyle name="_Executive Summary of Sales May Projections Final (HC) 2" xfId="4318"/>
    <cellStyle name="_Executive Summary of Sales May Projections Final (HC) 2_Total Recomputed FX" xfId="4319"/>
    <cellStyle name="_Executive Summary of Sales May Projections Final (HC)_Alico CR Seq" xfId="4320"/>
    <cellStyle name="_Executive Summary of Sales May Projections Final (HC)_Alico CR YoY" xfId="4321"/>
    <cellStyle name="_Executive Summary of Sales May Projections Final (HC)_OE-D" xfId="4322"/>
    <cellStyle name="_Executive Summary of Sales May Projections Final (HC)_OE-D 2" xfId="4323"/>
    <cellStyle name="_Executive Summary of Sales May Projections Final (HC)_OE-D 2_Total Recomputed FX" xfId="4324"/>
    <cellStyle name="_Executive Summary of Sales May Projections Final (HC)_OE-D_04150OEEXP" xfId="4325"/>
    <cellStyle name="_Executive Summary of Sales May Projections Final (HC)_OE-D_2271500" xfId="4326"/>
    <cellStyle name="_Executive Summary of Sales May Projections Final (HC)_OE-D_2285300" xfId="4327"/>
    <cellStyle name="_Executive Summary of Sales May Projections Final (HC)_OE-D_2285600" xfId="4328"/>
    <cellStyle name="_Executive Summary of Sales May Projections Final (HC)_OE-D_3030" xfId="4329"/>
    <cellStyle name="_Executive Summary of Sales May Projections Final (HC)_OE-D_3035" xfId="4330"/>
    <cellStyle name="_Executive Summary of Sales May Projections Final (HC)_OE-D_3036" xfId="4331"/>
    <cellStyle name="_Executive Summary of Sales May Projections Final (HC)_OE-D_3040" xfId="4332"/>
    <cellStyle name="_Executive Summary of Sales May Projections Final (HC)_OE-D_4110" xfId="4333"/>
    <cellStyle name="_Executive Summary of Sales May Projections Final (HC)_OE-D_4130" xfId="4334"/>
    <cellStyle name="_Executive Summary of Sales May Projections Final (HC)_OE-D_4140a" xfId="4335"/>
    <cellStyle name="_Executive Summary of Sales May Projections Final (HC)_OE-D_4155" xfId="4336"/>
    <cellStyle name="_Executive Summary of Sales May Projections Final (HC)_OE-D_4410" xfId="4337"/>
    <cellStyle name="_Executive Summary of Sales May Projections Final (HC)_OE-D_Alico CR Seq" xfId="4338"/>
    <cellStyle name="_Executive Summary of Sales May Projections Final (HC)_OE-D_Alico CR Seq_Total Recomputed FX" xfId="4339"/>
    <cellStyle name="_Executive Summary of Sales May Projections Final (HC)_OE-D_Alico CR YoY" xfId="4340"/>
    <cellStyle name="_Executive Summary of Sales May Projections Final (HC)_OE-D_Alico CR YoY_Total Recomputed FX" xfId="4341"/>
    <cellStyle name="_Executive Summary of Sales May Projections Final (HC)_OE-D_Asia - QFS Appendix &amp; CR" xfId="4342"/>
    <cellStyle name="_Executive Summary of Sales May Projections Final (HC)_OE-D_Asia - QFS Appendix &amp; CR_Total Recomputed FX" xfId="4343"/>
    <cellStyle name="_Executive Summary of Sales May Projections Final (HC)_OE-D_DACcap" xfId="4344"/>
    <cellStyle name="_Executive Summary of Sales May Projections Final (HC)_OE-D_EMEA - QFS Appendix &amp; CR - EUC v1.1 - Q2 2013" xfId="4345"/>
    <cellStyle name="_Executive Summary of Sales May Projections Final (HC)_OE-D_EMEA - QFS Appendix &amp; CR - EUC v1.1 - Q2 2013_Total Recomputed FX" xfId="4346"/>
    <cellStyle name="_Executive Summary of Sales May Projections Final (HC)_OE-D_Lag rates" xfId="4347"/>
    <cellStyle name="_Executive Summary of Sales May Projections Final (HC)_OE-D_OE-D" xfId="4348"/>
    <cellStyle name="_Executive Summary of Sales May Projections Final (HC)_OE-D_Parameters" xfId="4349"/>
    <cellStyle name="_Executive Summary of Sales May Projections Final (HC)_OE-D_PFO-D" xfId="4350"/>
    <cellStyle name="_Executive Summary of Sales May Projections Final (HC)_OE-D_QFS FMR Appendix Structure Q312" xfId="4351"/>
    <cellStyle name="_Executive Summary of Sales May Projections Final (HC)_OE-D_QFS FMR Appendix Structure Q312 10-10-12" xfId="4352"/>
    <cellStyle name="_Executive Summary of Sales May Projections Final (HC)_OE-D_QFS FMR Appendix Structure Q312 10-10-12_Total Recomputed FX" xfId="4353"/>
    <cellStyle name="_Executive Summary of Sales May Projections Final (HC)_OE-D_QFS FMR Appendix Structure Q312 2" xfId="4354"/>
    <cellStyle name="_Executive Summary of Sales May Projections Final (HC)_OE-D_QFS FMR Appendix Structure Q312 2_Total Recomputed FX" xfId="4355"/>
    <cellStyle name="_Executive Summary of Sales May Projections Final (HC)_OE-D_QFS FMR Appendix Structure Q312_Alico CR Seq" xfId="4356"/>
    <cellStyle name="_Executive Summary of Sales May Projections Final (HC)_OE-D_QFS FMR Appendix Structure Q312_Alico CR YoY" xfId="4357"/>
    <cellStyle name="_Executive Summary of Sales May Projections Final (HC)_OE-D_QFS FMR Appendix Structure Q312_Total Recomputed FX" xfId="4358"/>
    <cellStyle name="_Executive Summary of Sales May Projections Final (HC)_OE-D_QFS FMR Appendix Structure Q312_Total Recomputed FX_Alico CR YoY" xfId="4359"/>
    <cellStyle name="_Executive Summary of Sales May Projections Final (HC)_OE-D_Total Recomputed FX" xfId="4360"/>
    <cellStyle name="_Executive Summary of Sales May Projections Final (HC)_Sheet1" xfId="4361"/>
    <cellStyle name="_Executive Summary of Sales May Projections Final (HC)_Sheet1_Total Recomputed FX" xfId="4362"/>
    <cellStyle name="_Executive Summary of Sales May Projections Final (HC)_Total Recomputed FX" xfId="4363"/>
    <cellStyle name="_Executive Summary of Sales May Projections Final (HC)_Total Recomputed FX_Alico CR YoY" xfId="4364"/>
    <cellStyle name="_Exeter Projection 013110_v1.2" xfId="4365"/>
    <cellStyle name="_exp by branch" xfId="4366"/>
    <cellStyle name="_exp by branch_1" xfId="4367"/>
    <cellStyle name="_Expense Allocation Weight by branch" xfId="4368"/>
    <cellStyle name="_Expense Allocation Weight by branch12.30" xfId="4369"/>
    <cellStyle name="_Expenses-B0000-IT" xfId="4370"/>
    <cellStyle name="_Expenses-SH-IT" xfId="4371"/>
    <cellStyle name="_FAS 140 for NY" xfId="4372"/>
    <cellStyle name="_FAS 140 for NY_QFS Support" xfId="4373"/>
    <cellStyle name="_FAS 140 for NY_Real Estate Template (Investment &amp; Occupied)" xfId="4374"/>
    <cellStyle name="_FAS 140 for NY_Total Recomputed FX" xfId="4375"/>
    <cellStyle name="_FIN46 CCB - 241005 Final" xfId="4376"/>
    <cellStyle name="_Finance report_Year200809" xfId="4377"/>
    <cellStyle name="_From Lulu" xfId="4378"/>
    <cellStyle name="_From Lulu_1" xfId="4379"/>
    <cellStyle name="_Fund value" xfId="4380"/>
    <cellStyle name="_GAAP - Bonds.AFS.4Q09.v2" xfId="4381"/>
    <cellStyle name="_GAAP - Bonds.AFS.4Q09.v2 2" xfId="4382"/>
    <cellStyle name="_GAAP - Bonds.AFS.4Q09.v2 2_Real Estate Template (Investment &amp; Occupied)" xfId="4383"/>
    <cellStyle name="_GAAP - Bonds.AFS.4Q09.v2 2_Total Recomputed FX" xfId="4384"/>
    <cellStyle name="_GAAP - Bonds.AFS.4Q09.v2 3" xfId="4385"/>
    <cellStyle name="_GAAP - Bonds.AFS.4Q09.v2_20110506 Inital Plan Rates - Revised" xfId="4386"/>
    <cellStyle name="_GAAP - Bonds.AFS.4Q09.v2_20110506 Inital Plan Rates - Revised_QFS Support" xfId="4387"/>
    <cellStyle name="_GAAP - Bonds.AFS.4Q09.v2_20110506 Inital Plan Rates - Revised_Total Recomputed FX" xfId="4388"/>
    <cellStyle name="_GAAP - Bonds.AFS.4Q09.v2_20110614  Plan Rates - Revised sent to countries (HC)" xfId="4389"/>
    <cellStyle name="_GAAP - Bonds.AFS.4Q09.v2_20110614  Plan Rates - Revised sent to countries (HC)_QFS Support" xfId="4390"/>
    <cellStyle name="_GAAP - Bonds.AFS.4Q09.v2_20110614  Plan Rates - Revised sent to countries (HC)_Total Recomputed FX" xfId="4391"/>
    <cellStyle name="_GAAP - Bonds.AFS.4Q09.v2_2012 Plan_S3 FX Rates (10-31-11)_updated 7_consensus 110811" xfId="4392"/>
    <cellStyle name="_GAAP - Bonds.AFS.4Q09.v2_2012 Plan_S3 FX Rates Draft (10-11-11)" xfId="4393"/>
    <cellStyle name="_GAAP - Bonds.AFS.4Q09.v2_Alico CR Seq" xfId="4394"/>
    <cellStyle name="_GAAP - Bonds.AFS.4Q09.v2_Alico CR YoY" xfId="4395"/>
    <cellStyle name="_GAAP - Bonds.AFS.4Q09.v2_OE-D" xfId="4396"/>
    <cellStyle name="_GAAP - Bonds.AFS.4Q09.v2_OE-D 2" xfId="4397"/>
    <cellStyle name="_GAAP - Bonds.AFS.4Q09.v2_OE-D 2_Total Recomputed FX" xfId="4398"/>
    <cellStyle name="_GAAP - Bonds.AFS.4Q09.v2_OE-D_04150OEEXP" xfId="4399"/>
    <cellStyle name="_GAAP - Bonds.AFS.4Q09.v2_OE-D_2271500" xfId="4400"/>
    <cellStyle name="_GAAP - Bonds.AFS.4Q09.v2_OE-D_2285300" xfId="4401"/>
    <cellStyle name="_GAAP - Bonds.AFS.4Q09.v2_OE-D_2285600" xfId="4402"/>
    <cellStyle name="_GAAP - Bonds.AFS.4Q09.v2_OE-D_3030" xfId="4403"/>
    <cellStyle name="_GAAP - Bonds.AFS.4Q09.v2_OE-D_3035" xfId="4404"/>
    <cellStyle name="_GAAP - Bonds.AFS.4Q09.v2_OE-D_3036" xfId="4405"/>
    <cellStyle name="_GAAP - Bonds.AFS.4Q09.v2_OE-D_3040" xfId="4406"/>
    <cellStyle name="_GAAP - Bonds.AFS.4Q09.v2_OE-D_4110" xfId="4407"/>
    <cellStyle name="_GAAP - Bonds.AFS.4Q09.v2_OE-D_4130" xfId="4408"/>
    <cellStyle name="_GAAP - Bonds.AFS.4Q09.v2_OE-D_4140a" xfId="4409"/>
    <cellStyle name="_GAAP - Bonds.AFS.4Q09.v2_OE-D_4155" xfId="4410"/>
    <cellStyle name="_GAAP - Bonds.AFS.4Q09.v2_OE-D_4410" xfId="4411"/>
    <cellStyle name="_GAAP - Bonds.AFS.4Q09.v2_OE-D_Alico CR Seq" xfId="4412"/>
    <cellStyle name="_GAAP - Bonds.AFS.4Q09.v2_OE-D_Alico CR Seq_Total Recomputed FX" xfId="4413"/>
    <cellStyle name="_GAAP - Bonds.AFS.4Q09.v2_OE-D_Alico CR YoY" xfId="4414"/>
    <cellStyle name="_GAAP - Bonds.AFS.4Q09.v2_OE-D_Alico CR YoY_Total Recomputed FX" xfId="4415"/>
    <cellStyle name="_GAAP - Bonds.AFS.4Q09.v2_OE-D_Asia - QFS Appendix &amp; CR" xfId="4416"/>
    <cellStyle name="_GAAP - Bonds.AFS.4Q09.v2_OE-D_Asia - QFS Appendix &amp; CR_Total Recomputed FX" xfId="4417"/>
    <cellStyle name="_GAAP - Bonds.AFS.4Q09.v2_OE-D_DACcap" xfId="4418"/>
    <cellStyle name="_GAAP - Bonds.AFS.4Q09.v2_OE-D_EMEA - QFS Appendix &amp; CR - EUC v1.1 - Q2 2013" xfId="4419"/>
    <cellStyle name="_GAAP - Bonds.AFS.4Q09.v2_OE-D_EMEA - QFS Appendix &amp; CR - EUC v1.1 - Q2 2013_Total Recomputed FX" xfId="4420"/>
    <cellStyle name="_GAAP - Bonds.AFS.4Q09.v2_OE-D_Lag rates" xfId="4421"/>
    <cellStyle name="_GAAP - Bonds.AFS.4Q09.v2_OE-D_OE-D" xfId="4422"/>
    <cellStyle name="_GAAP - Bonds.AFS.4Q09.v2_OE-D_Parameters" xfId="4423"/>
    <cellStyle name="_GAAP - Bonds.AFS.4Q09.v2_OE-D_PFO-D" xfId="4424"/>
    <cellStyle name="_GAAP - Bonds.AFS.4Q09.v2_OE-D_QFS FMR Appendix Structure Q312" xfId="4425"/>
    <cellStyle name="_GAAP - Bonds.AFS.4Q09.v2_OE-D_QFS FMR Appendix Structure Q312 10-10-12" xfId="4426"/>
    <cellStyle name="_GAAP - Bonds.AFS.4Q09.v2_OE-D_QFS FMR Appendix Structure Q312 10-10-12_Total Recomputed FX" xfId="4427"/>
    <cellStyle name="_GAAP - Bonds.AFS.4Q09.v2_OE-D_QFS FMR Appendix Structure Q312 2" xfId="4428"/>
    <cellStyle name="_GAAP - Bonds.AFS.4Q09.v2_OE-D_QFS FMR Appendix Structure Q312 2_Total Recomputed FX" xfId="4429"/>
    <cellStyle name="_GAAP - Bonds.AFS.4Q09.v2_OE-D_QFS FMR Appendix Structure Q312_Alico CR Seq" xfId="4430"/>
    <cellStyle name="_GAAP - Bonds.AFS.4Q09.v2_OE-D_QFS FMR Appendix Structure Q312_Alico CR YoY" xfId="4431"/>
    <cellStyle name="_GAAP - Bonds.AFS.4Q09.v2_OE-D_QFS FMR Appendix Structure Q312_Total Recomputed FX" xfId="4432"/>
    <cellStyle name="_GAAP - Bonds.AFS.4Q09.v2_OE-D_QFS FMR Appendix Structure Q312_Total Recomputed FX_Alico CR YoY" xfId="4433"/>
    <cellStyle name="_GAAP - Bonds.AFS.4Q09.v2_OE-D_Total Recomputed FX" xfId="4434"/>
    <cellStyle name="_GAAP - Bonds.AFS.4Q09.v2_Proforma" xfId="4435"/>
    <cellStyle name="_GAAP - Bonds.AFS.4Q09.v2_Proforma_Total Recomputed FX" xfId="4436"/>
    <cellStyle name="_GAAP - Bonds.AFS.4Q09.v2_Total Recomputed FX" xfId="4437"/>
    <cellStyle name="_GAAP - Bonds.AFS.4Q09.v2_Total Recomputed FX_Alico CR YoY" xfId="4438"/>
    <cellStyle name="_GAAP Inv Asset wth BS" xfId="4439"/>
    <cellStyle name="_GAAP Inv Asset wth BS 2" xfId="4440"/>
    <cellStyle name="_GAAP Inv Asset wth BS_0520Japan Projections  Stress Test (revised submission)" xfId="4441"/>
    <cellStyle name="_GAAP Inv Asset wth BS_balance sheet japan 11-12" xfId="4442"/>
    <cellStyle name="_GAAP Inv Asset wth BS_Japan FED Projections 3.31 Master - Severe Recession (v13)most recent backup" xfId="4443"/>
    <cellStyle name="_GIM" xfId="4444"/>
    <cellStyle name="_Global PD Overview Jan_2010" xfId="4445"/>
    <cellStyle name="_Global PD Overview Jan_2010_HP Pull" xfId="4446"/>
    <cellStyle name="_GM GCF IG Commitments" xfId="4447"/>
    <cellStyle name="_GM GCF IG Commitments_Japan Forecast_MRFI&amp;II_05.18.05_2" xfId="4448"/>
    <cellStyle name="_GM GCF IG Commitments_Japan Forecast_MRFI&amp;II_05.18.05_2_MRF Reporting  Final 072005" xfId="4449"/>
    <cellStyle name="_GM GCF IG Commitments_Japan Forecast_MRFI&amp;II_05.18.05_2_MRF Reporting  Final 072005_Portfolio Mgmt 120605 (Revised-1)" xfId="4450"/>
    <cellStyle name="_GM GCF IG Commitments_Japan Forecast_MRFI&amp;II_05.18.05_2_MRF Reporting  Final 072005_Portfolio Mgmt 120705" xfId="4451"/>
    <cellStyle name="_GM GCF IG Commitments_Japan Forecast_MRFI&amp;II_05.18.05_2_MRF Reporting  Final 072005_Portfolio Mgmt 120705(Revised-2)" xfId="4452"/>
    <cellStyle name="_GM GCF IG Commitments_Japan Forecast_MRFI&amp;II_05.18.05_2_MRF Reporting  Final 072005_Portfolio Mgmt 120705(Revised-3)" xfId="4453"/>
    <cellStyle name="_GM GCF IG Commitments_Japan Forecast_MRFI&amp;II_05.18.05_2_MRF Reporting  Final 072005_Portfolio Mgmt(Dec05)" xfId="4454"/>
    <cellStyle name="_GM GCF IG Commitments_Japan Forecast_MRFI&amp;II_05.18.05_2_MRF Reporting  Final 072005_Portfolio Mgmt(for RS visit Jan06)" xfId="4455"/>
    <cellStyle name="_GM GCF IG Commitments_Japan Forecast_MRFI&amp;II_05.18.05_2_MRF Reporting  Final 072005_PTE Reporting v 2 (20051227)" xfId="4456"/>
    <cellStyle name="_GM GCF IG Commitments_Japan Forecast_MRFI&amp;II_05.18.05_2_MRF Reporting  Final 0720052" xfId="4457"/>
    <cellStyle name="_GM GCF IG Commitments_Japan Forecast_MRFI&amp;II_05.18.05_2_Portfolio Mgmt 120605 (Revised-1)" xfId="4458"/>
    <cellStyle name="_GM GCF IG Commitments_Japan Forecast_MRFI&amp;II_05.18.05_2_Portfolio Mgmt 120705" xfId="4459"/>
    <cellStyle name="_GM GCF IG Commitments_Japan Forecast_MRFI&amp;II_05.18.05_2_Portfolio Mgmt 120705(Revised-2)" xfId="4460"/>
    <cellStyle name="_GM GCF IG Commitments_Japan Forecast_MRFI&amp;II_05.18.05_2_Portfolio Mgmt 120705(Revised-3)" xfId="4461"/>
    <cellStyle name="_GM GCF IG Commitments_Japan Forecast_MRFI&amp;II_05.18.05_2_Portfolio Mgmt(Dec05)" xfId="4462"/>
    <cellStyle name="_GM GCF IG Commitments_Japan Forecast_MRFI&amp;II_05.18.05_2_Portfolio Mgmt(for RS visit Jan06)" xfId="4463"/>
    <cellStyle name="_GM GCF IG Commitments_Japan Forecast_MRFI&amp;II_05.18.05_2_PTE Reporting v 2 (20051227)" xfId="4464"/>
    <cellStyle name="_GM GCF IG Commitments_Japan Forecast_MRFI&amp;II_YY_3" xfId="4465"/>
    <cellStyle name="_GM GCF IG Commitments_Japan Forecast_MRFI&amp;II_YY_3_MRF Reporting  Final 072005" xfId="4466"/>
    <cellStyle name="_GM GCF IG Commitments_Japan Forecast_MRFI&amp;II_YY_3_MRF Reporting  Final 072005_Portfolio Mgmt 120605 (Revised-1)" xfId="4467"/>
    <cellStyle name="_GM GCF IG Commitments_Japan Forecast_MRFI&amp;II_YY_3_MRF Reporting  Final 072005_Portfolio Mgmt 120705" xfId="4468"/>
    <cellStyle name="_GM GCF IG Commitments_Japan Forecast_MRFI&amp;II_YY_3_MRF Reporting  Final 072005_Portfolio Mgmt 120705(Revised-2)" xfId="4469"/>
    <cellStyle name="_GM GCF IG Commitments_Japan Forecast_MRFI&amp;II_YY_3_MRF Reporting  Final 072005_Portfolio Mgmt 120705(Revised-3)" xfId="4470"/>
    <cellStyle name="_GM GCF IG Commitments_Japan Forecast_MRFI&amp;II_YY_3_MRF Reporting  Final 072005_Portfolio Mgmt(Dec05)" xfId="4471"/>
    <cellStyle name="_GM GCF IG Commitments_Japan Forecast_MRFI&amp;II_YY_3_MRF Reporting  Final 072005_Portfolio Mgmt(for RS visit Jan06)" xfId="4472"/>
    <cellStyle name="_GM GCF IG Commitments_Japan Forecast_MRFI&amp;II_YY_3_MRF Reporting  Final 072005_PTE Reporting v 2 (20051227)" xfId="4473"/>
    <cellStyle name="_GM GCF IG Commitments_Japan Forecast_MRFI&amp;II_YY_3_MRF Reporting  Final 0720052" xfId="4474"/>
    <cellStyle name="_GM GCF IG Commitments_Japan Forecast_MRFI&amp;II_YY_3_Portfolio Mgmt 120605 (Revised-1)" xfId="4475"/>
    <cellStyle name="_GM GCF IG Commitments_Japan Forecast_MRFI&amp;II_YY_3_Portfolio Mgmt 120705" xfId="4476"/>
    <cellStyle name="_GM GCF IG Commitments_Japan Forecast_MRFI&amp;II_YY_3_Portfolio Mgmt 120705(Revised-2)" xfId="4477"/>
    <cellStyle name="_GM GCF IG Commitments_Japan Forecast_MRFI&amp;II_YY_3_Portfolio Mgmt 120705(Revised-3)" xfId="4478"/>
    <cellStyle name="_GM GCF IG Commitments_Japan Forecast_MRFI&amp;II_YY_3_Portfolio Mgmt(Dec05)" xfId="4479"/>
    <cellStyle name="_GM GCF IG Commitments_Japan Forecast_MRFI&amp;II_YY_3_Portfolio Mgmt(for RS visit Jan06)" xfId="4480"/>
    <cellStyle name="_GM GCF IG Commitments_Japan Forecast_MRFI&amp;II_YY_3_PTE Reporting v 2 (20051227)" xfId="4481"/>
    <cellStyle name="_GM GCF IG Commitments_MRF Reporting  Final 072005" xfId="4482"/>
    <cellStyle name="_GM GCF IG Commitments_MRF Reporting  Final 072005_Portfolio Mgmt 120605 (Revised-1)" xfId="4483"/>
    <cellStyle name="_GM GCF IG Commitments_MRF Reporting  Final 072005_Portfolio Mgmt 120705" xfId="4484"/>
    <cellStyle name="_GM GCF IG Commitments_MRF Reporting  Final 072005_Portfolio Mgmt 120705(Revised-2)" xfId="4485"/>
    <cellStyle name="_GM GCF IG Commitments_MRF Reporting  Final 072005_Portfolio Mgmt 120705(Revised-3)" xfId="4486"/>
    <cellStyle name="_GM GCF IG Commitments_MRF Reporting  Final 072005_Portfolio Mgmt(Dec05)" xfId="4487"/>
    <cellStyle name="_GM GCF IG Commitments_MRF Reporting  Final 072005_Portfolio Mgmt(for RS visit Jan06)" xfId="4488"/>
    <cellStyle name="_GM GCF IG Commitments_MRF Reporting  Final 072005_PTE Reporting v 2 (20051227)" xfId="4489"/>
    <cellStyle name="_GM GCF IG Commitments_MRF Reporting  Final 0720052" xfId="4490"/>
    <cellStyle name="_GM GCF IG Commitments_Portfolio Mgmt 120605 (Revised-1)" xfId="4491"/>
    <cellStyle name="_GM GCF IG Commitments_Portfolio Mgmt 120705" xfId="4492"/>
    <cellStyle name="_GM GCF IG Commitments_Portfolio Mgmt 120705(Revised-2)" xfId="4493"/>
    <cellStyle name="_GM GCF IG Commitments_Portfolio Mgmt 120705(Revised-3)" xfId="4494"/>
    <cellStyle name="_GM GCF IG Commitments_Portfolio Mgmt(Dec05)" xfId="4495"/>
    <cellStyle name="_GM GCF IG Commitments_Portfolio Mgmt(for RS visit Jan06)" xfId="4496"/>
    <cellStyle name="_GM GCF IG Commitments_PTE Reporting v 2 (20051227)" xfId="4497"/>
    <cellStyle name="_GMMC Tokyo" xfId="4498"/>
    <cellStyle name="_GMMC Tokyo - final" xfId="4499"/>
    <cellStyle name="_GMMC Tokyo - final_Japan Forecast_MRFI&amp;II_05.18.05_2" xfId="4500"/>
    <cellStyle name="_GMMC Tokyo - final_Japan Forecast_MRFI&amp;II_05.18.05_2_MRF Reporting  Final 072005" xfId="4501"/>
    <cellStyle name="_GMMC Tokyo - final_Japan Forecast_MRFI&amp;II_05.18.05_2_MRF Reporting  Final 072005_Portfolio Mgmt 120605 (Revised-1)" xfId="4502"/>
    <cellStyle name="_GMMC Tokyo - final_Japan Forecast_MRFI&amp;II_05.18.05_2_MRF Reporting  Final 072005_Portfolio Mgmt 120705" xfId="4503"/>
    <cellStyle name="_GMMC Tokyo - final_Japan Forecast_MRFI&amp;II_05.18.05_2_MRF Reporting  Final 072005_Portfolio Mgmt 120705(Revised-2)" xfId="4504"/>
    <cellStyle name="_GMMC Tokyo - final_Japan Forecast_MRFI&amp;II_05.18.05_2_MRF Reporting  Final 072005_Portfolio Mgmt 120705(Revised-3)" xfId="4505"/>
    <cellStyle name="_GMMC Tokyo - final_Japan Forecast_MRFI&amp;II_05.18.05_2_MRF Reporting  Final 072005_Portfolio Mgmt(Dec05)" xfId="4506"/>
    <cellStyle name="_GMMC Tokyo - final_Japan Forecast_MRFI&amp;II_05.18.05_2_MRF Reporting  Final 072005_Portfolio Mgmt(for RS visit Jan06)" xfId="4507"/>
    <cellStyle name="_GMMC Tokyo - final_Japan Forecast_MRFI&amp;II_05.18.05_2_MRF Reporting  Final 072005_PTE Reporting v 2 (20051227)" xfId="4508"/>
    <cellStyle name="_GMMC Tokyo - final_Japan Forecast_MRFI&amp;II_05.18.05_2_MRF Reporting  Final 0720052" xfId="4509"/>
    <cellStyle name="_GMMC Tokyo - final_Japan Forecast_MRFI&amp;II_05.18.05_2_Portfolio Mgmt 120605 (Revised-1)" xfId="4510"/>
    <cellStyle name="_GMMC Tokyo - final_Japan Forecast_MRFI&amp;II_05.18.05_2_Portfolio Mgmt 120705" xfId="4511"/>
    <cellStyle name="_GMMC Tokyo - final_Japan Forecast_MRFI&amp;II_05.18.05_2_Portfolio Mgmt 120705(Revised-2)" xfId="4512"/>
    <cellStyle name="_GMMC Tokyo - final_Japan Forecast_MRFI&amp;II_05.18.05_2_Portfolio Mgmt 120705(Revised-3)" xfId="4513"/>
    <cellStyle name="_GMMC Tokyo - final_Japan Forecast_MRFI&amp;II_05.18.05_2_Portfolio Mgmt(Dec05)" xfId="4514"/>
    <cellStyle name="_GMMC Tokyo - final_Japan Forecast_MRFI&amp;II_05.18.05_2_Portfolio Mgmt(for RS visit Jan06)" xfId="4515"/>
    <cellStyle name="_GMMC Tokyo - final_Japan Forecast_MRFI&amp;II_05.18.05_2_PTE Reporting v 2 (20051227)" xfId="4516"/>
    <cellStyle name="_GMMC Tokyo - final_Japan Forecast_MRFI&amp;II_YY_3" xfId="4517"/>
    <cellStyle name="_GMMC Tokyo - final_Japan Forecast_MRFI&amp;II_YY_3_MRF Reporting  Final 072005" xfId="4518"/>
    <cellStyle name="_GMMC Tokyo - final_Japan Forecast_MRFI&amp;II_YY_3_MRF Reporting  Final 072005_Portfolio Mgmt 120605 (Revised-1)" xfId="4519"/>
    <cellStyle name="_GMMC Tokyo - final_Japan Forecast_MRFI&amp;II_YY_3_MRF Reporting  Final 072005_Portfolio Mgmt 120705" xfId="4520"/>
    <cellStyle name="_GMMC Tokyo - final_Japan Forecast_MRFI&amp;II_YY_3_MRF Reporting  Final 072005_Portfolio Mgmt 120705(Revised-2)" xfId="4521"/>
    <cellStyle name="_GMMC Tokyo - final_Japan Forecast_MRFI&amp;II_YY_3_MRF Reporting  Final 072005_Portfolio Mgmt 120705(Revised-3)" xfId="4522"/>
    <cellStyle name="_GMMC Tokyo - final_Japan Forecast_MRFI&amp;II_YY_3_MRF Reporting  Final 072005_Portfolio Mgmt(Dec05)" xfId="4523"/>
    <cellStyle name="_GMMC Tokyo - final_Japan Forecast_MRFI&amp;II_YY_3_MRF Reporting  Final 072005_Portfolio Mgmt(for RS visit Jan06)" xfId="4524"/>
    <cellStyle name="_GMMC Tokyo - final_Japan Forecast_MRFI&amp;II_YY_3_MRF Reporting  Final 072005_PTE Reporting v 2 (20051227)" xfId="4525"/>
    <cellStyle name="_GMMC Tokyo - final_Japan Forecast_MRFI&amp;II_YY_3_MRF Reporting  Final 0720052" xfId="4526"/>
    <cellStyle name="_GMMC Tokyo - final_Japan Forecast_MRFI&amp;II_YY_3_Portfolio Mgmt 120605 (Revised-1)" xfId="4527"/>
    <cellStyle name="_GMMC Tokyo - final_Japan Forecast_MRFI&amp;II_YY_3_Portfolio Mgmt 120705" xfId="4528"/>
    <cellStyle name="_GMMC Tokyo - final_Japan Forecast_MRFI&amp;II_YY_3_Portfolio Mgmt 120705(Revised-2)" xfId="4529"/>
    <cellStyle name="_GMMC Tokyo - final_Japan Forecast_MRFI&amp;II_YY_3_Portfolio Mgmt 120705(Revised-3)" xfId="4530"/>
    <cellStyle name="_GMMC Tokyo - final_Japan Forecast_MRFI&amp;II_YY_3_Portfolio Mgmt(Dec05)" xfId="4531"/>
    <cellStyle name="_GMMC Tokyo - final_Japan Forecast_MRFI&amp;II_YY_3_Portfolio Mgmt(for RS visit Jan06)" xfId="4532"/>
    <cellStyle name="_GMMC Tokyo - final_Japan Forecast_MRFI&amp;II_YY_3_PTE Reporting v 2 (20051227)" xfId="4533"/>
    <cellStyle name="_GMMC Tokyo - final_MRF Reporting  Final 072005" xfId="4534"/>
    <cellStyle name="_GMMC Tokyo - final_MRF Reporting  Final 072005_Portfolio Mgmt 120605 (Revised-1)" xfId="4535"/>
    <cellStyle name="_GMMC Tokyo - final_MRF Reporting  Final 072005_Portfolio Mgmt 120705" xfId="4536"/>
    <cellStyle name="_GMMC Tokyo - final_MRF Reporting  Final 072005_Portfolio Mgmt 120705(Revised-2)" xfId="4537"/>
    <cellStyle name="_GMMC Tokyo - final_MRF Reporting  Final 072005_Portfolio Mgmt 120705(Revised-3)" xfId="4538"/>
    <cellStyle name="_GMMC Tokyo - final_MRF Reporting  Final 072005_Portfolio Mgmt(Dec05)" xfId="4539"/>
    <cellStyle name="_GMMC Tokyo - final_MRF Reporting  Final 072005_Portfolio Mgmt(for RS visit Jan06)" xfId="4540"/>
    <cellStyle name="_GMMC Tokyo - final_MRF Reporting  Final 072005_PTE Reporting v 2 (20051227)" xfId="4541"/>
    <cellStyle name="_GMMC Tokyo - final_MRF Reporting  Final 0720052" xfId="4542"/>
    <cellStyle name="_GMMC Tokyo - final_Portfolio Mgmt 120605 (Revised-1)" xfId="4543"/>
    <cellStyle name="_GMMC Tokyo - final_Portfolio Mgmt 120705" xfId="4544"/>
    <cellStyle name="_GMMC Tokyo - final_Portfolio Mgmt 120705(Revised-2)" xfId="4545"/>
    <cellStyle name="_GMMC Tokyo - final_Portfolio Mgmt 120705(Revised-3)" xfId="4546"/>
    <cellStyle name="_GMMC Tokyo - final_Portfolio Mgmt(Dec05)" xfId="4547"/>
    <cellStyle name="_GMMC Tokyo - final_Portfolio Mgmt(for RS visit Jan06)" xfId="4548"/>
    <cellStyle name="_GMMC Tokyo - final_PTE Reporting v 2 (20051227)" xfId="4549"/>
    <cellStyle name="_GMMC Tokyo_Japan Forecast_MRFI&amp;II_05.18.05_2" xfId="4550"/>
    <cellStyle name="_GMMC Tokyo_Japan Forecast_MRFI&amp;II_05.18.05_2_MRF Reporting  Final 072005" xfId="4551"/>
    <cellStyle name="_GMMC Tokyo_Japan Forecast_MRFI&amp;II_05.18.05_2_MRF Reporting  Final 072005_Portfolio Mgmt 120605 (Revised-1)" xfId="4552"/>
    <cellStyle name="_GMMC Tokyo_Japan Forecast_MRFI&amp;II_05.18.05_2_MRF Reporting  Final 072005_Portfolio Mgmt 120705" xfId="4553"/>
    <cellStyle name="_GMMC Tokyo_Japan Forecast_MRFI&amp;II_05.18.05_2_MRF Reporting  Final 072005_Portfolio Mgmt 120705(Revised-2)" xfId="4554"/>
    <cellStyle name="_GMMC Tokyo_Japan Forecast_MRFI&amp;II_05.18.05_2_MRF Reporting  Final 072005_Portfolio Mgmt 120705(Revised-3)" xfId="4555"/>
    <cellStyle name="_GMMC Tokyo_Japan Forecast_MRFI&amp;II_05.18.05_2_MRF Reporting  Final 072005_Portfolio Mgmt(Dec05)" xfId="4556"/>
    <cellStyle name="_GMMC Tokyo_Japan Forecast_MRFI&amp;II_05.18.05_2_MRF Reporting  Final 072005_Portfolio Mgmt(for RS visit Jan06)" xfId="4557"/>
    <cellStyle name="_GMMC Tokyo_Japan Forecast_MRFI&amp;II_05.18.05_2_MRF Reporting  Final 072005_PTE Reporting v 2 (20051227)" xfId="4558"/>
    <cellStyle name="_GMMC Tokyo_Japan Forecast_MRFI&amp;II_05.18.05_2_MRF Reporting  Final 0720052" xfId="4559"/>
    <cellStyle name="_GMMC Tokyo_Japan Forecast_MRFI&amp;II_05.18.05_2_Portfolio Mgmt 120605 (Revised-1)" xfId="4560"/>
    <cellStyle name="_GMMC Tokyo_Japan Forecast_MRFI&amp;II_05.18.05_2_Portfolio Mgmt 120705" xfId="4561"/>
    <cellStyle name="_GMMC Tokyo_Japan Forecast_MRFI&amp;II_05.18.05_2_Portfolio Mgmt 120705(Revised-2)" xfId="4562"/>
    <cellStyle name="_GMMC Tokyo_Japan Forecast_MRFI&amp;II_05.18.05_2_Portfolio Mgmt 120705(Revised-3)" xfId="4563"/>
    <cellStyle name="_GMMC Tokyo_Japan Forecast_MRFI&amp;II_05.18.05_2_Portfolio Mgmt(Dec05)" xfId="4564"/>
    <cellStyle name="_GMMC Tokyo_Japan Forecast_MRFI&amp;II_05.18.05_2_Portfolio Mgmt(for RS visit Jan06)" xfId="4565"/>
    <cellStyle name="_GMMC Tokyo_Japan Forecast_MRFI&amp;II_05.18.05_2_PTE Reporting v 2 (20051227)" xfId="4566"/>
    <cellStyle name="_GMMC Tokyo_Japan Forecast_MRFI&amp;II_YY_3" xfId="4567"/>
    <cellStyle name="_GMMC Tokyo_Japan Forecast_MRFI&amp;II_YY_3_MRF Reporting  Final 072005" xfId="4568"/>
    <cellStyle name="_GMMC Tokyo_Japan Forecast_MRFI&amp;II_YY_3_MRF Reporting  Final 072005_Portfolio Mgmt 120605 (Revised-1)" xfId="4569"/>
    <cellStyle name="_GMMC Tokyo_Japan Forecast_MRFI&amp;II_YY_3_MRF Reporting  Final 072005_Portfolio Mgmt 120705" xfId="4570"/>
    <cellStyle name="_GMMC Tokyo_Japan Forecast_MRFI&amp;II_YY_3_MRF Reporting  Final 072005_Portfolio Mgmt 120705(Revised-2)" xfId="4571"/>
    <cellStyle name="_GMMC Tokyo_Japan Forecast_MRFI&amp;II_YY_3_MRF Reporting  Final 072005_Portfolio Mgmt 120705(Revised-3)" xfId="4572"/>
    <cellStyle name="_GMMC Tokyo_Japan Forecast_MRFI&amp;II_YY_3_MRF Reporting  Final 072005_Portfolio Mgmt(Dec05)" xfId="4573"/>
    <cellStyle name="_GMMC Tokyo_Japan Forecast_MRFI&amp;II_YY_3_MRF Reporting  Final 072005_Portfolio Mgmt(for RS visit Jan06)" xfId="4574"/>
    <cellStyle name="_GMMC Tokyo_Japan Forecast_MRFI&amp;II_YY_3_MRF Reporting  Final 072005_PTE Reporting v 2 (20051227)" xfId="4575"/>
    <cellStyle name="_GMMC Tokyo_Japan Forecast_MRFI&amp;II_YY_3_MRF Reporting  Final 0720052" xfId="4576"/>
    <cellStyle name="_GMMC Tokyo_Japan Forecast_MRFI&amp;II_YY_3_Portfolio Mgmt 120605 (Revised-1)" xfId="4577"/>
    <cellStyle name="_GMMC Tokyo_Japan Forecast_MRFI&amp;II_YY_3_Portfolio Mgmt 120705" xfId="4578"/>
    <cellStyle name="_GMMC Tokyo_Japan Forecast_MRFI&amp;II_YY_3_Portfolio Mgmt 120705(Revised-2)" xfId="4579"/>
    <cellStyle name="_GMMC Tokyo_Japan Forecast_MRFI&amp;II_YY_3_Portfolio Mgmt 120705(Revised-3)" xfId="4580"/>
    <cellStyle name="_GMMC Tokyo_Japan Forecast_MRFI&amp;II_YY_3_Portfolio Mgmt(Dec05)" xfId="4581"/>
    <cellStyle name="_GMMC Tokyo_Japan Forecast_MRFI&amp;II_YY_3_Portfolio Mgmt(for RS visit Jan06)" xfId="4582"/>
    <cellStyle name="_GMMC Tokyo_Japan Forecast_MRFI&amp;II_YY_3_PTE Reporting v 2 (20051227)" xfId="4583"/>
    <cellStyle name="_GMMC Tokyo_MRF Reporting  Final 072005" xfId="4584"/>
    <cellStyle name="_GMMC Tokyo_MRF Reporting  Final 072005_Portfolio Mgmt 120605 (Revised-1)" xfId="4585"/>
    <cellStyle name="_GMMC Tokyo_MRF Reporting  Final 072005_Portfolio Mgmt 120705" xfId="4586"/>
    <cellStyle name="_GMMC Tokyo_MRF Reporting  Final 072005_Portfolio Mgmt 120705(Revised-2)" xfId="4587"/>
    <cellStyle name="_GMMC Tokyo_MRF Reporting  Final 072005_Portfolio Mgmt 120705(Revised-3)" xfId="4588"/>
    <cellStyle name="_GMMC Tokyo_MRF Reporting  Final 072005_Portfolio Mgmt(Dec05)" xfId="4589"/>
    <cellStyle name="_GMMC Tokyo_MRF Reporting  Final 072005_Portfolio Mgmt(for RS visit Jan06)" xfId="4590"/>
    <cellStyle name="_GMMC Tokyo_MRF Reporting  Final 072005_PTE Reporting v 2 (20051227)" xfId="4591"/>
    <cellStyle name="_GMMC Tokyo_MRF Reporting  Final 0720052" xfId="4592"/>
    <cellStyle name="_GMMC Tokyo_Portfolio Mgmt 120605 (Revised-1)" xfId="4593"/>
    <cellStyle name="_GMMC Tokyo_Portfolio Mgmt 120705" xfId="4594"/>
    <cellStyle name="_GMMC Tokyo_Portfolio Mgmt 120705(Revised-2)" xfId="4595"/>
    <cellStyle name="_GMMC Tokyo_Portfolio Mgmt 120705(Revised-3)" xfId="4596"/>
    <cellStyle name="_GMMC Tokyo_Portfolio Mgmt(Dec05)" xfId="4597"/>
    <cellStyle name="_GMMC Tokyo_Portfolio Mgmt(for RS visit Jan06)" xfId="4598"/>
    <cellStyle name="_GMMC Tokyo_PTE Reporting v 2 (20051227)" xfId="4599"/>
    <cellStyle name="_GREECE - Actuarial_Assets_Data_20100914_22" xfId="4600"/>
    <cellStyle name="_GREECE - Actuarial_Assets_Data_20100914_22 2" xfId="4601"/>
    <cellStyle name="_Gross RCG(L)'s Estimate Template_ALICO 2008 1Q Est1" xfId="4602"/>
    <cellStyle name="_GSE関連投資比率（2009年3月）Alico" xfId="4603"/>
    <cellStyle name="_GSE関連投資比率（2009年3月）Alico 2" xfId="4604"/>
    <cellStyle name="_GSE関連投資比率（2009年3月）SelectIIAlico1" xfId="4605"/>
    <cellStyle name="_GSE関連投資比率（2009年3月）SelectIIAlico1 2" xfId="4606"/>
    <cellStyle name="_Headcount" xfId="4607"/>
    <cellStyle name="_Headcount_HP Pull" xfId="4608"/>
    <cellStyle name="_Heading" xfId="4609"/>
    <cellStyle name="_Heading_Benelux_Management Information Template filing Mistral" xfId="4610"/>
    <cellStyle name="_Heading_Central Europe _ Total" xfId="4611"/>
    <cellStyle name="_Heading_IIM_Consolidated_MIT_20100322" xfId="4612"/>
    <cellStyle name="_Heading_LA Management Information Template 03-18-2010" xfId="4613"/>
    <cellStyle name="_Heading_Management Information Template CR_adjusted" xfId="4614"/>
    <cellStyle name="_Heading_Management Information Template Greece_adjusted" xfId="4615"/>
    <cellStyle name="_Heading_Management Information Template_Spain_adjusted" xfId="4616"/>
    <cellStyle name="_Heading_Management Information Template_TURKEY" xfId="4617"/>
    <cellStyle name="_Heading_Revised Corporate Line 2010-2014 (May 2010)" xfId="4618"/>
    <cellStyle name="_Heading_Total Insurance &amp; IM_Distribution_Final" xfId="4619"/>
    <cellStyle name="_Heading_US_2010-2014 MTP_Management Information Template" xfId="4620"/>
    <cellStyle name="_HFM 2008.09 Draft 5.0" xfId="4621"/>
    <cellStyle name="_HFM 200808 2.0" xfId="4622"/>
    <cellStyle name="_HFM 200808 2.0_HFM 2008.09 Draft 5.0" xfId="4623"/>
    <cellStyle name="_HFM 200808 2.0_hfm trueup" xfId="4624"/>
    <cellStyle name="_HFM 200808 2.0_Ledger G adj" xfId="4625"/>
    <cellStyle name="_HFM 200808 2.0_Reconciliation-2" xfId="4626"/>
    <cellStyle name="_HFM 200808 2.0_Reconciliation-2008008roll up from july" xfId="4627"/>
    <cellStyle name="_HFM 200808 2.0_Sheet1" xfId="4628"/>
    <cellStyle name="_HFM 200808 2.0_SW_HFM BK-for reconcile" xfId="4629"/>
    <cellStyle name="_HFM Q1 09 Proj vs Q1 09 Plan " xfId="4630"/>
    <cellStyle name="_HFM Q1 09 Proj vs Q1 09 Plan _Recon" xfId="4631"/>
    <cellStyle name="_HFM Q1 09 Proj vs Q1 09 Plan _Recon_HP Pull" xfId="4632"/>
    <cellStyle name="_HFM Q1 09 Proj vs Q1 09 Plan _ST Regional Actual sv Plan 07-07" xfId="4633"/>
    <cellStyle name="_HFM Q1 09 Proj vs Q1 09 Plan _ST Regional Actual sv Plan 07-07_HP Pull" xfId="4634"/>
    <cellStyle name="_HFM templete" xfId="4635"/>
    <cellStyle name="_hfm trueup" xfId="4636"/>
    <cellStyle name="_hfm trueup_1" xfId="4637"/>
    <cellStyle name="_HFM_ALL_BS" xfId="4638"/>
    <cellStyle name="_HFM_ALL_BS 2" xfId="4639"/>
    <cellStyle name="_HFM_ALL_BS_0520Japan Projections  Stress Test (revised submission)" xfId="4640"/>
    <cellStyle name="_HFM_ALL_BS_balance sheet japan 11-12" xfId="4641"/>
    <cellStyle name="_HFM_ALL_BS_Japan FED Projections 3.31 Master - Severe Recession (v13)most recent backup" xfId="4642"/>
    <cellStyle name="_Highlight" xfId="4643"/>
    <cellStyle name="_Hire and Term Targets 040430" xfId="4644"/>
    <cellStyle name="_HK Citi 08 HO Act" xfId="4645"/>
    <cellStyle name="_HK Citi 08 HO Act 2" xfId="4646"/>
    <cellStyle name="_HK Citi 08 HO Act 2_Total Recomputed FX" xfId="4647"/>
    <cellStyle name="_HK Citi 08 HO Act_(08-24-2011)  International Home Office Package - Plan Version" xfId="4648"/>
    <cellStyle name="_HK Citi 08 HO Act_1" xfId="4649"/>
    <cellStyle name="_HK Citi 08 HO Act_1_Total Recomputed FX" xfId="4650"/>
    <cellStyle name="_HK Citi 08 HO Act_Alico CR Seq" xfId="4651"/>
    <cellStyle name="_HK Citi 08 HO Act_Alico CR YoY" xfId="4652"/>
    <cellStyle name="_HK Citi 08 HO Act_Corporate Area June YTD" xfId="4653"/>
    <cellStyle name="_HK Citi 08 HO Act_Corporate Area June YTD_HP Pull" xfId="4654"/>
    <cellStyle name="_HK Citi 08 HO Act_ELT_Regional_JuneYTD2011" xfId="4655"/>
    <cellStyle name="_HK Citi 08 HO Act_ELT_Regional_JuneYTD2011_HP Pull" xfId="4656"/>
    <cellStyle name="_HK Citi 08 HO Act_HP Pull" xfId="4657"/>
    <cellStyle name="_HK Citi 08 HO Act_Japan HO Act" xfId="4658"/>
    <cellStyle name="_HK Citi 08 HO Act_Japan HO Act_Total Recomputed FX" xfId="4659"/>
    <cellStyle name="_HK Citi 08 HO Act_NYHO Mapping" xfId="4660"/>
    <cellStyle name="_HK Citi 08 HO Act_OE-D" xfId="4661"/>
    <cellStyle name="_HK Citi 08 HO Act_OE-D 2" xfId="4662"/>
    <cellStyle name="_HK Citi 08 HO Act_OE-D 2_Total Recomputed FX" xfId="4663"/>
    <cellStyle name="_HK Citi 08 HO Act_OE-D_04150OEEXP" xfId="4664"/>
    <cellStyle name="_HK Citi 08 HO Act_OE-D_2271500" xfId="4665"/>
    <cellStyle name="_HK Citi 08 HO Act_OE-D_2285300" xfId="4666"/>
    <cellStyle name="_HK Citi 08 HO Act_OE-D_2285600" xfId="4667"/>
    <cellStyle name="_HK Citi 08 HO Act_OE-D_3030" xfId="4668"/>
    <cellStyle name="_HK Citi 08 HO Act_OE-D_3035" xfId="4669"/>
    <cellStyle name="_HK Citi 08 HO Act_OE-D_3036" xfId="4670"/>
    <cellStyle name="_HK Citi 08 HO Act_OE-D_3040" xfId="4671"/>
    <cellStyle name="_HK Citi 08 HO Act_OE-D_4110" xfId="4672"/>
    <cellStyle name="_HK Citi 08 HO Act_OE-D_4130" xfId="4673"/>
    <cellStyle name="_HK Citi 08 HO Act_OE-D_4140a" xfId="4674"/>
    <cellStyle name="_HK Citi 08 HO Act_OE-D_4155" xfId="4675"/>
    <cellStyle name="_HK Citi 08 HO Act_OE-D_4410" xfId="4676"/>
    <cellStyle name="_HK Citi 08 HO Act_OE-D_Alico CR Seq" xfId="4677"/>
    <cellStyle name="_HK Citi 08 HO Act_OE-D_Alico CR Seq_Total Recomputed FX" xfId="4678"/>
    <cellStyle name="_HK Citi 08 HO Act_OE-D_Alico CR YoY" xfId="4679"/>
    <cellStyle name="_HK Citi 08 HO Act_OE-D_Alico CR YoY_Total Recomputed FX" xfId="4680"/>
    <cellStyle name="_HK Citi 08 HO Act_OE-D_Asia - QFS Appendix &amp; CR" xfId="4681"/>
    <cellStyle name="_HK Citi 08 HO Act_OE-D_Asia - QFS Appendix &amp; CR_Total Recomputed FX" xfId="4682"/>
    <cellStyle name="_HK Citi 08 HO Act_OE-D_DACcap" xfId="4683"/>
    <cellStyle name="_HK Citi 08 HO Act_OE-D_EMEA - QFS Appendix &amp; CR - EUC v1.1 - Q2 2013" xfId="4684"/>
    <cellStyle name="_HK Citi 08 HO Act_OE-D_EMEA - QFS Appendix &amp; CR - EUC v1.1 - Q2 2013_Total Recomputed FX" xfId="4685"/>
    <cellStyle name="_HK Citi 08 HO Act_OE-D_Lag rates" xfId="4686"/>
    <cellStyle name="_HK Citi 08 HO Act_OE-D_OE-D" xfId="4687"/>
    <cellStyle name="_HK Citi 08 HO Act_OE-D_Parameters" xfId="4688"/>
    <cellStyle name="_HK Citi 08 HO Act_OE-D_PFO-D" xfId="4689"/>
    <cellStyle name="_HK Citi 08 HO Act_OE-D_QFS FMR Appendix Structure Q312" xfId="4690"/>
    <cellStyle name="_HK Citi 08 HO Act_OE-D_QFS FMR Appendix Structure Q312 10-10-12" xfId="4691"/>
    <cellStyle name="_HK Citi 08 HO Act_OE-D_QFS FMR Appendix Structure Q312 10-10-12_Total Recomputed FX" xfId="4692"/>
    <cellStyle name="_HK Citi 08 HO Act_OE-D_QFS FMR Appendix Structure Q312 2" xfId="4693"/>
    <cellStyle name="_HK Citi 08 HO Act_OE-D_QFS FMR Appendix Structure Q312 2_Total Recomputed FX" xfId="4694"/>
    <cellStyle name="_HK Citi 08 HO Act_OE-D_QFS FMR Appendix Structure Q312_Alico CR Seq" xfId="4695"/>
    <cellStyle name="_HK Citi 08 HO Act_OE-D_QFS FMR Appendix Structure Q312_Alico CR YoY" xfId="4696"/>
    <cellStyle name="_HK Citi 08 HO Act_OE-D_QFS FMR Appendix Structure Q312_Total Recomputed FX" xfId="4697"/>
    <cellStyle name="_HK Citi 08 HO Act_OE-D_QFS FMR Appendix Structure Q312_Total Recomputed FX_Alico CR YoY" xfId="4698"/>
    <cellStyle name="_HK Citi 08 HO Act_OE-D_Total Recomputed FX" xfId="4699"/>
    <cellStyle name="_HK Citi 08 HO Act_Recon" xfId="4700"/>
    <cellStyle name="_HK Citi 08 HO Act_Recon_HP Pull" xfId="4701"/>
    <cellStyle name="_HK Citi 08 HO Act_Sheet1" xfId="4702"/>
    <cellStyle name="_HK Citi 08 HO Act_Sheet1_Total Recomputed FX" xfId="4703"/>
    <cellStyle name="_HK Citi 08 HO Act_ST Regional Actual sv Plan 07-07" xfId="4704"/>
    <cellStyle name="_HK Citi 08 HO Act_ST Regional Actual sv Plan 07-07_HP Pull" xfId="4705"/>
    <cellStyle name="_HK Citi 08 HO Act_Total Recomputed FX" xfId="4706"/>
    <cellStyle name="_HK Citi 08 HO Act_Total Recomputed FX_Alico CR YoY" xfId="4707"/>
    <cellStyle name="_HK Met HO Act" xfId="4708"/>
    <cellStyle name="_HK Met HO Act 2" xfId="4709"/>
    <cellStyle name="_HK Met HO Act 2_Total Recomputed FX" xfId="4710"/>
    <cellStyle name="_HK Met HO Act_(08-24-2011)  International Home Office Package - Plan Version" xfId="4711"/>
    <cellStyle name="_HK Met HO Act_1" xfId="4712"/>
    <cellStyle name="_HK Met HO Act_Alico CR Seq" xfId="4713"/>
    <cellStyle name="_HK Met HO Act_Alico CR YoY" xfId="4714"/>
    <cellStyle name="_HK Met HO Act_Corporate Area June YTD" xfId="4715"/>
    <cellStyle name="_HK Met HO Act_Corporate Area June YTD_HP Pull" xfId="4716"/>
    <cellStyle name="_HK Met HO Act_ELT_Regional_JuneYTD2011" xfId="4717"/>
    <cellStyle name="_HK Met HO Act_ELT_Regional_JuneYTD2011_HP Pull" xfId="4718"/>
    <cellStyle name="_HK Met HO Act_HP Pull" xfId="4719"/>
    <cellStyle name="_HK Met HO Act_Japan HO Act" xfId="4720"/>
    <cellStyle name="_HK Met HO Act_Japan HO Act_Total Recomputed FX" xfId="4721"/>
    <cellStyle name="_HK Met HO Act_NYHO Mapping" xfId="4722"/>
    <cellStyle name="_HK Met HO Act_OE-D" xfId="4723"/>
    <cellStyle name="_HK Met HO Act_OE-D 2" xfId="4724"/>
    <cellStyle name="_HK Met HO Act_OE-D 2_Total Recomputed FX" xfId="4725"/>
    <cellStyle name="_HK Met HO Act_OE-D_04150OEEXP" xfId="4726"/>
    <cellStyle name="_HK Met HO Act_OE-D_2271500" xfId="4727"/>
    <cellStyle name="_HK Met HO Act_OE-D_2285300" xfId="4728"/>
    <cellStyle name="_HK Met HO Act_OE-D_2285600" xfId="4729"/>
    <cellStyle name="_HK Met HO Act_OE-D_3030" xfId="4730"/>
    <cellStyle name="_HK Met HO Act_OE-D_3035" xfId="4731"/>
    <cellStyle name="_HK Met HO Act_OE-D_3036" xfId="4732"/>
    <cellStyle name="_HK Met HO Act_OE-D_3040" xfId="4733"/>
    <cellStyle name="_HK Met HO Act_OE-D_4110" xfId="4734"/>
    <cellStyle name="_HK Met HO Act_OE-D_4130" xfId="4735"/>
    <cellStyle name="_HK Met HO Act_OE-D_4140a" xfId="4736"/>
    <cellStyle name="_HK Met HO Act_OE-D_4155" xfId="4737"/>
    <cellStyle name="_HK Met HO Act_OE-D_4410" xfId="4738"/>
    <cellStyle name="_HK Met HO Act_OE-D_Alico CR Seq" xfId="4739"/>
    <cellStyle name="_HK Met HO Act_OE-D_Alico CR Seq_Total Recomputed FX" xfId="4740"/>
    <cellStyle name="_HK Met HO Act_OE-D_Alico CR YoY" xfId="4741"/>
    <cellStyle name="_HK Met HO Act_OE-D_Alico CR YoY_Total Recomputed FX" xfId="4742"/>
    <cellStyle name="_HK Met HO Act_OE-D_Asia - QFS Appendix &amp; CR" xfId="4743"/>
    <cellStyle name="_HK Met HO Act_OE-D_Asia - QFS Appendix &amp; CR_Total Recomputed FX" xfId="4744"/>
    <cellStyle name="_HK Met HO Act_OE-D_DACcap" xfId="4745"/>
    <cellStyle name="_HK Met HO Act_OE-D_EMEA - QFS Appendix &amp; CR - EUC v1.1 - Q2 2013" xfId="4746"/>
    <cellStyle name="_HK Met HO Act_OE-D_EMEA - QFS Appendix &amp; CR - EUC v1.1 - Q2 2013_Total Recomputed FX" xfId="4747"/>
    <cellStyle name="_HK Met HO Act_OE-D_Lag rates" xfId="4748"/>
    <cellStyle name="_HK Met HO Act_OE-D_OE-D" xfId="4749"/>
    <cellStyle name="_HK Met HO Act_OE-D_Parameters" xfId="4750"/>
    <cellStyle name="_HK Met HO Act_OE-D_PFO-D" xfId="4751"/>
    <cellStyle name="_HK Met HO Act_OE-D_QFS FMR Appendix Structure Q312" xfId="4752"/>
    <cellStyle name="_HK Met HO Act_OE-D_QFS FMR Appendix Structure Q312 10-10-12" xfId="4753"/>
    <cellStyle name="_HK Met HO Act_OE-D_QFS FMR Appendix Structure Q312 10-10-12_Total Recomputed FX" xfId="4754"/>
    <cellStyle name="_HK Met HO Act_OE-D_QFS FMR Appendix Structure Q312 2" xfId="4755"/>
    <cellStyle name="_HK Met HO Act_OE-D_QFS FMR Appendix Structure Q312 2_Total Recomputed FX" xfId="4756"/>
    <cellStyle name="_HK Met HO Act_OE-D_QFS FMR Appendix Structure Q312_Alico CR Seq" xfId="4757"/>
    <cellStyle name="_HK Met HO Act_OE-D_QFS FMR Appendix Structure Q312_Alico CR YoY" xfId="4758"/>
    <cellStyle name="_HK Met HO Act_OE-D_QFS FMR Appendix Structure Q312_Total Recomputed FX" xfId="4759"/>
    <cellStyle name="_HK Met HO Act_OE-D_QFS FMR Appendix Structure Q312_Total Recomputed FX_Alico CR YoY" xfId="4760"/>
    <cellStyle name="_HK Met HO Act_OE-D_Total Recomputed FX" xfId="4761"/>
    <cellStyle name="_HK Met HO Act_Recon" xfId="4762"/>
    <cellStyle name="_HK Met HO Act_Recon_HP Pull" xfId="4763"/>
    <cellStyle name="_HK Met HO Act_Sheet1" xfId="4764"/>
    <cellStyle name="_HK Met HO Act_Sheet1_Total Recomputed FX" xfId="4765"/>
    <cellStyle name="_HK Met HO Act_ST Regional Actual sv Plan 07-07" xfId="4766"/>
    <cellStyle name="_HK Met HO Act_ST Regional Actual sv Plan 07-07_HP Pull" xfId="4767"/>
    <cellStyle name="_HK Met HO Act_Total Recomputed FX" xfId="4768"/>
    <cellStyle name="_HK Met HO Act_Total Recomputed FX_Alico CR YoY" xfId="4769"/>
    <cellStyle name="_HKM 4Q07 In" xfId="4770"/>
    <cellStyle name="_HKM 4Q07 In_Australia June 2010 Projection WB &amp; Summary 6-24-10" xfId="4771"/>
    <cellStyle name="_HKM 4Q07 In_Hong Kong June 2010 Projection WB &amp; Summary 6-24-10" xfId="4772"/>
    <cellStyle name="_HKM 4Q07 In_Japan February 10 Projection WB &amp; Summary 02-22-10" xfId="4773"/>
    <cellStyle name="_HKM 4Q07 In_Korea June 2010 Projection WB &amp; Summary 6-24-10" xfId="4774"/>
    <cellStyle name="_HKM 4Q07 In_Total Recomputed FX" xfId="4775"/>
    <cellStyle name="_Hong Kong Met 4Q Invoice" xfId="4776"/>
    <cellStyle name="_Hong Kong Met 4Q Invoice_Australia June 2010 Projection WB &amp; Summary 6-24-10" xfId="4777"/>
    <cellStyle name="_Hong Kong Met 4Q Invoice_Hong Kong June 2010 Projection WB &amp; Summary 6-24-10" xfId="4778"/>
    <cellStyle name="_Hong Kong Met 4Q Invoice_Japan February 10 Projection WB &amp; Summary 02-22-10" xfId="4779"/>
    <cellStyle name="_Hong Kong Met 4Q Invoice_Korea June 2010 Projection WB &amp; Summary 6-24-10" xfId="4780"/>
    <cellStyle name="_Hong Kong Met 4Q Invoice_Total Recomputed FX" xfId="4781"/>
    <cellStyle name="_Hong Kong Met Upstream LOB WB 1108" xfId="4782"/>
    <cellStyle name="_Hong Kong Met Upstream LOB WB 1108_Total Recomputed FX" xfId="4783"/>
    <cellStyle name="_IA Rollforward Template for 4q 08" xfId="4784"/>
    <cellStyle name="_IA Rollforward Template for 4q 08_QFS Support" xfId="4785"/>
    <cellStyle name="_IA Rollforward Template for 4q 08_Real Estate Template (Investment &amp; Occupied)" xfId="4786"/>
    <cellStyle name="_IA Rollforward Template for 4q 08_Total Recomputed FX" xfId="4787"/>
    <cellStyle name="_IAP_Total" xfId="4788"/>
    <cellStyle name="_IAP_Total 2" xfId="4789"/>
    <cellStyle name="_IB market scenarios FY09 sent 04.08" xfId="4790"/>
    <cellStyle name="_IB market scenarios FY09 sent 04.08 2" xfId="4791"/>
    <cellStyle name="_IB market scenarios FY09 sent 04.08_USBUS BS TEMPLATE" xfId="4792"/>
    <cellStyle name="_IB market scenarios FY09 sent 04.08_USBUS BS TEMPLATE 2" xfId="4793"/>
    <cellStyle name="_IB Stat market scenarios_900,1100" xfId="4794"/>
    <cellStyle name="_IB Stat market scenarios_900,1100 2" xfId="4795"/>
    <cellStyle name="_IB Stat market scenarios_900,1100_USBUS BS TEMPLATE" xfId="4796"/>
    <cellStyle name="_IB Stat market scenarios_900,1100_USBUS BS TEMPLATE 2" xfId="4797"/>
    <cellStyle name="_IG Benefits to GM" xfId="4798"/>
    <cellStyle name="_IG Benefits to GM_2005 Planning Process - GCDPG III (2003-07) - 9 Nov" xfId="4799"/>
    <cellStyle name="_IG Benefits to GM_2005 Planning Process - GCDPG III (2003-07) - 9 Nov_Japan Forecast_MRFI&amp;II_05.18.05_2" xfId="4800"/>
    <cellStyle name="_IG Benefits to GM_2005 Planning Process - GCDPG III (2003-07) - 9 Nov_Japan Forecast_MRFI&amp;II_05.18.05_2_MRF Reporting  Final 072005" xfId="4801"/>
    <cellStyle name="_IG Benefits to GM_2005 Planning Process - GCDPG III (2003-07) - 9 Nov_Japan Forecast_MRFI&amp;II_05.18.05_2_MRF Reporting  Final 072005_Portfolio Mgmt 120605 (Revised-1)" xfId="4802"/>
    <cellStyle name="_IG Benefits to GM_2005 Planning Process - GCDPG III (2003-07) - 9 Nov_Japan Forecast_MRFI&amp;II_05.18.05_2_MRF Reporting  Final 072005_Portfolio Mgmt 120705" xfId="4803"/>
    <cellStyle name="_IG Benefits to GM_2005 Planning Process - GCDPG III (2003-07) - 9 Nov_Japan Forecast_MRFI&amp;II_05.18.05_2_MRF Reporting  Final 072005_Portfolio Mgmt 120705(Revised-2)" xfId="4804"/>
    <cellStyle name="_IG Benefits to GM_2005 Planning Process - GCDPG III (2003-07) - 9 Nov_Japan Forecast_MRFI&amp;II_05.18.05_2_MRF Reporting  Final 072005_Portfolio Mgmt 120705(Revised-3)" xfId="4805"/>
    <cellStyle name="_IG Benefits to GM_2005 Planning Process - GCDPG III (2003-07) - 9 Nov_Japan Forecast_MRFI&amp;II_05.18.05_2_MRF Reporting  Final 072005_Portfolio Mgmt(Dec05)" xfId="4806"/>
    <cellStyle name="_IG Benefits to GM_2005 Planning Process - GCDPG III (2003-07) - 9 Nov_Japan Forecast_MRFI&amp;II_05.18.05_2_MRF Reporting  Final 072005_Portfolio Mgmt(for RS visit Jan06)" xfId="4807"/>
    <cellStyle name="_IG Benefits to GM_2005 Planning Process - GCDPG III (2003-07) - 9 Nov_Japan Forecast_MRFI&amp;II_05.18.05_2_MRF Reporting  Final 072005_PTE Reporting v 2 (20051227)" xfId="4808"/>
    <cellStyle name="_IG Benefits to GM_2005 Planning Process - GCDPG III (2003-07) - 9 Nov_Japan Forecast_MRFI&amp;II_05.18.05_2_MRF Reporting  Final 0720052" xfId="4809"/>
    <cellStyle name="_IG Benefits to GM_2005 Planning Process - GCDPG III (2003-07) - 9 Nov_Japan Forecast_MRFI&amp;II_05.18.05_2_Portfolio Mgmt 120605 (Revised-1)" xfId="4810"/>
    <cellStyle name="_IG Benefits to GM_2005 Planning Process - GCDPG III (2003-07) - 9 Nov_Japan Forecast_MRFI&amp;II_05.18.05_2_Portfolio Mgmt 120705" xfId="4811"/>
    <cellStyle name="_IG Benefits to GM_2005 Planning Process - GCDPG III (2003-07) - 9 Nov_Japan Forecast_MRFI&amp;II_05.18.05_2_Portfolio Mgmt 120705(Revised-2)" xfId="4812"/>
    <cellStyle name="_IG Benefits to GM_2005 Planning Process - GCDPG III (2003-07) - 9 Nov_Japan Forecast_MRFI&amp;II_05.18.05_2_Portfolio Mgmt 120705(Revised-3)" xfId="4813"/>
    <cellStyle name="_IG Benefits to GM_2005 Planning Process - GCDPG III (2003-07) - 9 Nov_Japan Forecast_MRFI&amp;II_05.18.05_2_Portfolio Mgmt(Dec05)" xfId="4814"/>
    <cellStyle name="_IG Benefits to GM_2005 Planning Process - GCDPG III (2003-07) - 9 Nov_Japan Forecast_MRFI&amp;II_05.18.05_2_Portfolio Mgmt(for RS visit Jan06)" xfId="4815"/>
    <cellStyle name="_IG Benefits to GM_2005 Planning Process - GCDPG III (2003-07) - 9 Nov_Japan Forecast_MRFI&amp;II_05.18.05_2_PTE Reporting v 2 (20051227)" xfId="4816"/>
    <cellStyle name="_IG Benefits to GM_2005 Planning Process - GCDPG III (2003-07) - 9 Nov_Japan Forecast_MRFI&amp;II_YY_3" xfId="4817"/>
    <cellStyle name="_IG Benefits to GM_2005 Planning Process - GCDPG III (2003-07) - 9 Nov_Japan Forecast_MRFI&amp;II_YY_3_MRF Reporting  Final 072005" xfId="4818"/>
    <cellStyle name="_IG Benefits to GM_2005 Planning Process - GCDPG III (2003-07) - 9 Nov_Japan Forecast_MRFI&amp;II_YY_3_MRF Reporting  Final 072005_Portfolio Mgmt 120605 (Revised-1)" xfId="4819"/>
    <cellStyle name="_IG Benefits to GM_2005 Planning Process - GCDPG III (2003-07) - 9 Nov_Japan Forecast_MRFI&amp;II_YY_3_MRF Reporting  Final 072005_Portfolio Mgmt 120705" xfId="4820"/>
    <cellStyle name="_IG Benefits to GM_2005 Planning Process - GCDPG III (2003-07) - 9 Nov_Japan Forecast_MRFI&amp;II_YY_3_MRF Reporting  Final 072005_Portfolio Mgmt 120705(Revised-2)" xfId="4821"/>
    <cellStyle name="_IG Benefits to GM_2005 Planning Process - GCDPG III (2003-07) - 9 Nov_Japan Forecast_MRFI&amp;II_YY_3_MRF Reporting  Final 072005_Portfolio Mgmt 120705(Revised-3)" xfId="4822"/>
    <cellStyle name="_IG Benefits to GM_2005 Planning Process - GCDPG III (2003-07) - 9 Nov_Japan Forecast_MRFI&amp;II_YY_3_MRF Reporting  Final 072005_Portfolio Mgmt(Dec05)" xfId="4823"/>
    <cellStyle name="_IG Benefits to GM_2005 Planning Process - GCDPG III (2003-07) - 9 Nov_Japan Forecast_MRFI&amp;II_YY_3_MRF Reporting  Final 072005_Portfolio Mgmt(for RS visit Jan06)" xfId="4824"/>
    <cellStyle name="_IG Benefits to GM_2005 Planning Process - GCDPG III (2003-07) - 9 Nov_Japan Forecast_MRFI&amp;II_YY_3_MRF Reporting  Final 072005_PTE Reporting v 2 (20051227)" xfId="4825"/>
    <cellStyle name="_IG Benefits to GM_2005 Planning Process - GCDPG III (2003-07) - 9 Nov_Japan Forecast_MRFI&amp;II_YY_3_MRF Reporting  Final 0720052" xfId="4826"/>
    <cellStyle name="_IG Benefits to GM_2005 Planning Process - GCDPG III (2003-07) - 9 Nov_Japan Forecast_MRFI&amp;II_YY_3_Portfolio Mgmt 120605 (Revised-1)" xfId="4827"/>
    <cellStyle name="_IG Benefits to GM_2005 Planning Process - GCDPG III (2003-07) - 9 Nov_Japan Forecast_MRFI&amp;II_YY_3_Portfolio Mgmt 120705" xfId="4828"/>
    <cellStyle name="_IG Benefits to GM_2005 Planning Process - GCDPG III (2003-07) - 9 Nov_Japan Forecast_MRFI&amp;II_YY_3_Portfolio Mgmt 120705(Revised-2)" xfId="4829"/>
    <cellStyle name="_IG Benefits to GM_2005 Planning Process - GCDPG III (2003-07) - 9 Nov_Japan Forecast_MRFI&amp;II_YY_3_Portfolio Mgmt 120705(Revised-3)" xfId="4830"/>
    <cellStyle name="_IG Benefits to GM_2005 Planning Process - GCDPG III (2003-07) - 9 Nov_Japan Forecast_MRFI&amp;II_YY_3_Portfolio Mgmt(Dec05)" xfId="4831"/>
    <cellStyle name="_IG Benefits to GM_2005 Planning Process - GCDPG III (2003-07) - 9 Nov_Japan Forecast_MRFI&amp;II_YY_3_Portfolio Mgmt(for RS visit Jan06)" xfId="4832"/>
    <cellStyle name="_IG Benefits to GM_2005 Planning Process - GCDPG III (2003-07) - 9 Nov_Japan Forecast_MRFI&amp;II_YY_3_PTE Reporting v 2 (20051227)" xfId="4833"/>
    <cellStyle name="_IG Benefits to GM_2005 Planning Process - GCDPG III (2003-07) - 9 Nov_MRF Reporting  Final 072005" xfId="4834"/>
    <cellStyle name="_IG Benefits to GM_2005 Planning Process - GCDPG III (2003-07) - 9 Nov_MRF Reporting  Final 072005_Portfolio Mgmt 120605 (Revised-1)" xfId="4835"/>
    <cellStyle name="_IG Benefits to GM_2005 Planning Process - GCDPG III (2003-07) - 9 Nov_MRF Reporting  Final 072005_Portfolio Mgmt 120705" xfId="4836"/>
    <cellStyle name="_IG Benefits to GM_2005 Planning Process - GCDPG III (2003-07) - 9 Nov_MRF Reporting  Final 072005_Portfolio Mgmt 120705(Revised-2)" xfId="4837"/>
    <cellStyle name="_IG Benefits to GM_2005 Planning Process - GCDPG III (2003-07) - 9 Nov_MRF Reporting  Final 072005_Portfolio Mgmt 120705(Revised-3)" xfId="4838"/>
    <cellStyle name="_IG Benefits to GM_2005 Planning Process - GCDPG III (2003-07) - 9 Nov_MRF Reporting  Final 072005_Portfolio Mgmt(Dec05)" xfId="4839"/>
    <cellStyle name="_IG Benefits to GM_2005 Planning Process - GCDPG III (2003-07) - 9 Nov_MRF Reporting  Final 072005_Portfolio Mgmt(for RS visit Jan06)" xfId="4840"/>
    <cellStyle name="_IG Benefits to GM_2005 Planning Process - GCDPG III (2003-07) - 9 Nov_MRF Reporting  Final 072005_PTE Reporting v 2 (20051227)" xfId="4841"/>
    <cellStyle name="_IG Benefits to GM_2005 Planning Process - GCDPG III (2003-07) - 9 Nov_MRF Reporting  Final 0720052" xfId="4842"/>
    <cellStyle name="_IG Benefits to GM_2005 Planning Process - GCDPG III (2003-07) - 9 Nov_Portfolio Mgmt 120605 (Revised-1)" xfId="4843"/>
    <cellStyle name="_IG Benefits to GM_2005 Planning Process - GCDPG III (2003-07) - 9 Nov_Portfolio Mgmt 120705" xfId="4844"/>
    <cellStyle name="_IG Benefits to GM_2005 Planning Process - GCDPG III (2003-07) - 9 Nov_Portfolio Mgmt 120705(Revised-2)" xfId="4845"/>
    <cellStyle name="_IG Benefits to GM_2005 Planning Process - GCDPG III (2003-07) - 9 Nov_Portfolio Mgmt 120705(Revised-3)" xfId="4846"/>
    <cellStyle name="_IG Benefits to GM_2005 Planning Process - GCDPG III (2003-07) - 9 Nov_Portfolio Mgmt(Dec05)" xfId="4847"/>
    <cellStyle name="_IG Benefits to GM_2005 Planning Process - GCDPG III (2003-07) - 9 Nov_Portfolio Mgmt(for RS visit Jan06)" xfId="4848"/>
    <cellStyle name="_IG Benefits to GM_2005 Planning Process - GCDPG III (2003-07) - 9 Nov_PTE Reporting v 2 (20051227)" xfId="4849"/>
    <cellStyle name="_IG Benefits to GM_2005 Planning Process - GCDPG III (inc 06 07)- Final" xfId="4850"/>
    <cellStyle name="_IG Benefits to GM_2005 Planning Process - GCDPG III (inc 06 07)- Final_Japan Forecast_MRFI&amp;II_05.18.05_2" xfId="4851"/>
    <cellStyle name="_IG Benefits to GM_2005 Planning Process - GCDPG III (inc 06 07)- Final_Japan Forecast_MRFI&amp;II_05.18.05_2_MRF Reporting  Final 072005" xfId="4852"/>
    <cellStyle name="_IG Benefits to GM_2005 Planning Process - GCDPG III (inc 06 07)- Final_Japan Forecast_MRFI&amp;II_05.18.05_2_MRF Reporting  Final 072005_Portfolio Mgmt 120605 (Revised-1)" xfId="4853"/>
    <cellStyle name="_IG Benefits to GM_2005 Planning Process - GCDPG III (inc 06 07)- Final_Japan Forecast_MRFI&amp;II_05.18.05_2_MRF Reporting  Final 072005_Portfolio Mgmt 120705" xfId="4854"/>
    <cellStyle name="_IG Benefits to GM_2005 Planning Process - GCDPG III (inc 06 07)- Final_Japan Forecast_MRFI&amp;II_05.18.05_2_MRF Reporting  Final 072005_Portfolio Mgmt 120705(Revised-2)" xfId="4855"/>
    <cellStyle name="_IG Benefits to GM_2005 Planning Process - GCDPG III (inc 06 07)- Final_Japan Forecast_MRFI&amp;II_05.18.05_2_MRF Reporting  Final 072005_Portfolio Mgmt 120705(Revised-3)" xfId="4856"/>
    <cellStyle name="_IG Benefits to GM_2005 Planning Process - GCDPG III (inc 06 07)- Final_Japan Forecast_MRFI&amp;II_05.18.05_2_MRF Reporting  Final 072005_Portfolio Mgmt(Dec05)" xfId="4857"/>
    <cellStyle name="_IG Benefits to GM_2005 Planning Process - GCDPG III (inc 06 07)- Final_Japan Forecast_MRFI&amp;II_05.18.05_2_MRF Reporting  Final 072005_Portfolio Mgmt(for RS visit Jan06)" xfId="4858"/>
    <cellStyle name="_IG Benefits to GM_2005 Planning Process - GCDPG III (inc 06 07)- Final_Japan Forecast_MRFI&amp;II_05.18.05_2_MRF Reporting  Final 072005_PTE Reporting v 2 (20051227)" xfId="4859"/>
    <cellStyle name="_IG Benefits to GM_2005 Planning Process - GCDPG III (inc 06 07)- Final_Japan Forecast_MRFI&amp;II_05.18.05_2_MRF Reporting  Final 0720052" xfId="4860"/>
    <cellStyle name="_IG Benefits to GM_2005 Planning Process - GCDPG III (inc 06 07)- Final_Japan Forecast_MRFI&amp;II_05.18.05_2_Portfolio Mgmt 120605 (Revised-1)" xfId="4861"/>
    <cellStyle name="_IG Benefits to GM_2005 Planning Process - GCDPG III (inc 06 07)- Final_Japan Forecast_MRFI&amp;II_05.18.05_2_Portfolio Mgmt 120705" xfId="4862"/>
    <cellStyle name="_IG Benefits to GM_2005 Planning Process - GCDPG III (inc 06 07)- Final_Japan Forecast_MRFI&amp;II_05.18.05_2_Portfolio Mgmt 120705(Revised-2)" xfId="4863"/>
    <cellStyle name="_IG Benefits to GM_2005 Planning Process - GCDPG III (inc 06 07)- Final_Japan Forecast_MRFI&amp;II_05.18.05_2_Portfolio Mgmt 120705(Revised-3)" xfId="4864"/>
    <cellStyle name="_IG Benefits to GM_2005 Planning Process - GCDPG III (inc 06 07)- Final_Japan Forecast_MRFI&amp;II_05.18.05_2_Portfolio Mgmt(Dec05)" xfId="4865"/>
    <cellStyle name="_IG Benefits to GM_2005 Planning Process - GCDPG III (inc 06 07)- Final_Japan Forecast_MRFI&amp;II_05.18.05_2_Portfolio Mgmt(for RS visit Jan06)" xfId="4866"/>
    <cellStyle name="_IG Benefits to GM_2005 Planning Process - GCDPG III (inc 06 07)- Final_Japan Forecast_MRFI&amp;II_05.18.05_2_PTE Reporting v 2 (20051227)" xfId="4867"/>
    <cellStyle name="_IG Benefits to GM_2005 Planning Process - GCDPG III (inc 06 07)- Final_Japan Forecast_MRFI&amp;II_YY_3" xfId="4868"/>
    <cellStyle name="_IG Benefits to GM_2005 Planning Process - GCDPG III (inc 06 07)- Final_Japan Forecast_MRFI&amp;II_YY_3_MRF Reporting  Final 072005" xfId="4869"/>
    <cellStyle name="_IG Benefits to GM_2005 Planning Process - GCDPG III (inc 06 07)- Final_Japan Forecast_MRFI&amp;II_YY_3_MRF Reporting  Final 072005_Portfolio Mgmt 120605 (Revised-1)" xfId="4870"/>
    <cellStyle name="_IG Benefits to GM_2005 Planning Process - GCDPG III (inc 06 07)- Final_Japan Forecast_MRFI&amp;II_YY_3_MRF Reporting  Final 072005_Portfolio Mgmt 120705" xfId="4871"/>
    <cellStyle name="_IG Benefits to GM_2005 Planning Process - GCDPG III (inc 06 07)- Final_Japan Forecast_MRFI&amp;II_YY_3_MRF Reporting  Final 072005_Portfolio Mgmt 120705(Revised-2)" xfId="4872"/>
    <cellStyle name="_IG Benefits to GM_2005 Planning Process - GCDPG III (inc 06 07)- Final_Japan Forecast_MRFI&amp;II_YY_3_MRF Reporting  Final 072005_Portfolio Mgmt 120705(Revised-3)" xfId="4873"/>
    <cellStyle name="_IG Benefits to GM_2005 Planning Process - GCDPG III (inc 06 07)- Final_Japan Forecast_MRFI&amp;II_YY_3_MRF Reporting  Final 072005_Portfolio Mgmt(Dec05)" xfId="4874"/>
    <cellStyle name="_IG Benefits to GM_2005 Planning Process - GCDPG III (inc 06 07)- Final_Japan Forecast_MRFI&amp;II_YY_3_MRF Reporting  Final 072005_Portfolio Mgmt(for RS visit Jan06)" xfId="4875"/>
    <cellStyle name="_IG Benefits to GM_2005 Planning Process - GCDPG III (inc 06 07)- Final_Japan Forecast_MRFI&amp;II_YY_3_MRF Reporting  Final 072005_PTE Reporting v 2 (20051227)" xfId="4876"/>
    <cellStyle name="_IG Benefits to GM_2005 Planning Process - GCDPG III (inc 06 07)- Final_Japan Forecast_MRFI&amp;II_YY_3_MRF Reporting  Final 0720052" xfId="4877"/>
    <cellStyle name="_IG Benefits to GM_2005 Planning Process - GCDPG III (inc 06 07)- Final_Japan Forecast_MRFI&amp;II_YY_3_Portfolio Mgmt 120605 (Revised-1)" xfId="4878"/>
    <cellStyle name="_IG Benefits to GM_2005 Planning Process - GCDPG III (inc 06 07)- Final_Japan Forecast_MRFI&amp;II_YY_3_Portfolio Mgmt 120705" xfId="4879"/>
    <cellStyle name="_IG Benefits to GM_2005 Planning Process - GCDPG III (inc 06 07)- Final_Japan Forecast_MRFI&amp;II_YY_3_Portfolio Mgmt 120705(Revised-2)" xfId="4880"/>
    <cellStyle name="_IG Benefits to GM_2005 Planning Process - GCDPG III (inc 06 07)- Final_Japan Forecast_MRFI&amp;II_YY_3_Portfolio Mgmt 120705(Revised-3)" xfId="4881"/>
    <cellStyle name="_IG Benefits to GM_2005 Planning Process - GCDPG III (inc 06 07)- Final_Japan Forecast_MRFI&amp;II_YY_3_Portfolio Mgmt(Dec05)" xfId="4882"/>
    <cellStyle name="_IG Benefits to GM_2005 Planning Process - GCDPG III (inc 06 07)- Final_Japan Forecast_MRFI&amp;II_YY_3_Portfolio Mgmt(for RS visit Jan06)" xfId="4883"/>
    <cellStyle name="_IG Benefits to GM_2005 Planning Process - GCDPG III (inc 06 07)- Final_Japan Forecast_MRFI&amp;II_YY_3_PTE Reporting v 2 (20051227)" xfId="4884"/>
    <cellStyle name="_IG Benefits to GM_2005 Planning Process - GCDPG III (inc 06 07)- Final_MRF Reporting  Final 072005" xfId="4885"/>
    <cellStyle name="_IG Benefits to GM_2005 Planning Process - GCDPG III (inc 06 07)- Final_MRF Reporting  Final 072005_Portfolio Mgmt 120605 (Revised-1)" xfId="4886"/>
    <cellStyle name="_IG Benefits to GM_2005 Planning Process - GCDPG III (inc 06 07)- Final_MRF Reporting  Final 072005_Portfolio Mgmt 120705" xfId="4887"/>
    <cellStyle name="_IG Benefits to GM_2005 Planning Process - GCDPG III (inc 06 07)- Final_MRF Reporting  Final 072005_Portfolio Mgmt 120705(Revised-2)" xfId="4888"/>
    <cellStyle name="_IG Benefits to GM_2005 Planning Process - GCDPG III (inc 06 07)- Final_MRF Reporting  Final 072005_Portfolio Mgmt 120705(Revised-3)" xfId="4889"/>
    <cellStyle name="_IG Benefits to GM_2005 Planning Process - GCDPG III (inc 06 07)- Final_MRF Reporting  Final 072005_Portfolio Mgmt(Dec05)" xfId="4890"/>
    <cellStyle name="_IG Benefits to GM_2005 Planning Process - GCDPG III (inc 06 07)- Final_MRF Reporting  Final 072005_Portfolio Mgmt(for RS visit Jan06)" xfId="4891"/>
    <cellStyle name="_IG Benefits to GM_2005 Planning Process - GCDPG III (inc 06 07)- Final_MRF Reporting  Final 072005_PTE Reporting v 2 (20051227)" xfId="4892"/>
    <cellStyle name="_IG Benefits to GM_2005 Planning Process - GCDPG III (inc 06 07)- Final_MRF Reporting  Final 0720052" xfId="4893"/>
    <cellStyle name="_IG Benefits to GM_2005 Planning Process - GCDPG III (inc 06 07)- Final_Portfolio Mgmt 120605 (Revised-1)" xfId="4894"/>
    <cellStyle name="_IG Benefits to GM_2005 Planning Process - GCDPG III (inc 06 07)- Final_Portfolio Mgmt 120705" xfId="4895"/>
    <cellStyle name="_IG Benefits to GM_2005 Planning Process - GCDPG III (inc 06 07)- Final_Portfolio Mgmt 120705(Revised-2)" xfId="4896"/>
    <cellStyle name="_IG Benefits to GM_2005 Planning Process - GCDPG III (inc 06 07)- Final_Portfolio Mgmt 120705(Revised-3)" xfId="4897"/>
    <cellStyle name="_IG Benefits to GM_2005 Planning Process - GCDPG III (inc 06 07)- Final_Portfolio Mgmt(Dec05)" xfId="4898"/>
    <cellStyle name="_IG Benefits to GM_2005 Planning Process - GCDPG III (inc 06 07)- Final_Portfolio Mgmt(for RS visit Jan06)" xfId="4899"/>
    <cellStyle name="_IG Benefits to GM_2005 Planning Process - GCDPG III (inc 06 07)- Final_PTE Reporting v 2 (20051227)" xfId="4900"/>
    <cellStyle name="_IG Benefits to GM_Japan Forecast_MRFI&amp;II_05.18.05_2" xfId="4901"/>
    <cellStyle name="_IG Benefits to GM_Japan Forecast_MRFI&amp;II_05.18.05_2_MRF Reporting  Final 072005" xfId="4902"/>
    <cellStyle name="_IG Benefits to GM_Japan Forecast_MRFI&amp;II_05.18.05_2_MRF Reporting  Final 072005_Portfolio Mgmt 120605 (Revised-1)" xfId="4903"/>
    <cellStyle name="_IG Benefits to GM_Japan Forecast_MRFI&amp;II_05.18.05_2_MRF Reporting  Final 072005_Portfolio Mgmt 120705" xfId="4904"/>
    <cellStyle name="_IG Benefits to GM_Japan Forecast_MRFI&amp;II_05.18.05_2_MRF Reporting  Final 072005_Portfolio Mgmt 120705(Revised-2)" xfId="4905"/>
    <cellStyle name="_IG Benefits to GM_Japan Forecast_MRFI&amp;II_05.18.05_2_MRF Reporting  Final 072005_Portfolio Mgmt 120705(Revised-3)" xfId="4906"/>
    <cellStyle name="_IG Benefits to GM_Japan Forecast_MRFI&amp;II_05.18.05_2_MRF Reporting  Final 072005_Portfolio Mgmt(Dec05)" xfId="4907"/>
    <cellStyle name="_IG Benefits to GM_Japan Forecast_MRFI&amp;II_05.18.05_2_MRF Reporting  Final 072005_Portfolio Mgmt(for RS visit Jan06)" xfId="4908"/>
    <cellStyle name="_IG Benefits to GM_Japan Forecast_MRFI&amp;II_05.18.05_2_MRF Reporting  Final 072005_PTE Reporting v 2 (20051227)" xfId="4909"/>
    <cellStyle name="_IG Benefits to GM_Japan Forecast_MRFI&amp;II_05.18.05_2_MRF Reporting  Final 0720052" xfId="4910"/>
    <cellStyle name="_IG Benefits to GM_Japan Forecast_MRFI&amp;II_05.18.05_2_Portfolio Mgmt 120605 (Revised-1)" xfId="4911"/>
    <cellStyle name="_IG Benefits to GM_Japan Forecast_MRFI&amp;II_05.18.05_2_Portfolio Mgmt 120705" xfId="4912"/>
    <cellStyle name="_IG Benefits to GM_Japan Forecast_MRFI&amp;II_05.18.05_2_Portfolio Mgmt 120705(Revised-2)" xfId="4913"/>
    <cellStyle name="_IG Benefits to GM_Japan Forecast_MRFI&amp;II_05.18.05_2_Portfolio Mgmt 120705(Revised-3)" xfId="4914"/>
    <cellStyle name="_IG Benefits to GM_Japan Forecast_MRFI&amp;II_05.18.05_2_Portfolio Mgmt(Dec05)" xfId="4915"/>
    <cellStyle name="_IG Benefits to GM_Japan Forecast_MRFI&amp;II_05.18.05_2_Portfolio Mgmt(for RS visit Jan06)" xfId="4916"/>
    <cellStyle name="_IG Benefits to GM_Japan Forecast_MRFI&amp;II_05.18.05_2_PTE Reporting v 2 (20051227)" xfId="4917"/>
    <cellStyle name="_IG Benefits to GM_Japan Forecast_MRFI&amp;II_YY_3" xfId="4918"/>
    <cellStyle name="_IG Benefits to GM_Japan Forecast_MRFI&amp;II_YY_3_MRF Reporting  Final 072005" xfId="4919"/>
    <cellStyle name="_IG Benefits to GM_Japan Forecast_MRFI&amp;II_YY_3_MRF Reporting  Final 072005_Portfolio Mgmt 120605 (Revised-1)" xfId="4920"/>
    <cellStyle name="_IG Benefits to GM_Japan Forecast_MRFI&amp;II_YY_3_MRF Reporting  Final 072005_Portfolio Mgmt 120705" xfId="4921"/>
    <cellStyle name="_IG Benefits to GM_Japan Forecast_MRFI&amp;II_YY_3_MRF Reporting  Final 072005_Portfolio Mgmt 120705(Revised-2)" xfId="4922"/>
    <cellStyle name="_IG Benefits to GM_Japan Forecast_MRFI&amp;II_YY_3_MRF Reporting  Final 072005_Portfolio Mgmt 120705(Revised-3)" xfId="4923"/>
    <cellStyle name="_IG Benefits to GM_Japan Forecast_MRFI&amp;II_YY_3_MRF Reporting  Final 072005_Portfolio Mgmt(Dec05)" xfId="4924"/>
    <cellStyle name="_IG Benefits to GM_Japan Forecast_MRFI&amp;II_YY_3_MRF Reporting  Final 072005_Portfolio Mgmt(for RS visit Jan06)" xfId="4925"/>
    <cellStyle name="_IG Benefits to GM_Japan Forecast_MRFI&amp;II_YY_3_MRF Reporting  Final 072005_PTE Reporting v 2 (20051227)" xfId="4926"/>
    <cellStyle name="_IG Benefits to GM_Japan Forecast_MRFI&amp;II_YY_3_MRF Reporting  Final 0720052" xfId="4927"/>
    <cellStyle name="_IG Benefits to GM_Japan Forecast_MRFI&amp;II_YY_3_Portfolio Mgmt 120605 (Revised-1)" xfId="4928"/>
    <cellStyle name="_IG Benefits to GM_Japan Forecast_MRFI&amp;II_YY_3_Portfolio Mgmt 120705" xfId="4929"/>
    <cellStyle name="_IG Benefits to GM_Japan Forecast_MRFI&amp;II_YY_3_Portfolio Mgmt 120705(Revised-2)" xfId="4930"/>
    <cellStyle name="_IG Benefits to GM_Japan Forecast_MRFI&amp;II_YY_3_Portfolio Mgmt 120705(Revised-3)" xfId="4931"/>
    <cellStyle name="_IG Benefits to GM_Japan Forecast_MRFI&amp;II_YY_3_Portfolio Mgmt(Dec05)" xfId="4932"/>
    <cellStyle name="_IG Benefits to GM_Japan Forecast_MRFI&amp;II_YY_3_Portfolio Mgmt(for RS visit Jan06)" xfId="4933"/>
    <cellStyle name="_IG Benefits to GM_Japan Forecast_MRFI&amp;II_YY_3_PTE Reporting v 2 (20051227)" xfId="4934"/>
    <cellStyle name="_IG Benefits to GM_MRF Reporting  Final 072005" xfId="4935"/>
    <cellStyle name="_IG Benefits to GM_MRF Reporting  Final 072005_Portfolio Mgmt 120605 (Revised-1)" xfId="4936"/>
    <cellStyle name="_IG Benefits to GM_MRF Reporting  Final 072005_Portfolio Mgmt 120705" xfId="4937"/>
    <cellStyle name="_IG Benefits to GM_MRF Reporting  Final 072005_Portfolio Mgmt 120705(Revised-2)" xfId="4938"/>
    <cellStyle name="_IG Benefits to GM_MRF Reporting  Final 072005_Portfolio Mgmt 120705(Revised-3)" xfId="4939"/>
    <cellStyle name="_IG Benefits to GM_MRF Reporting  Final 072005_Portfolio Mgmt(Dec05)" xfId="4940"/>
    <cellStyle name="_IG Benefits to GM_MRF Reporting  Final 072005_Portfolio Mgmt(for RS visit Jan06)" xfId="4941"/>
    <cellStyle name="_IG Benefits to GM_MRF Reporting  Final 072005_PTE Reporting v 2 (20051227)" xfId="4942"/>
    <cellStyle name="_IG Benefits to GM_MRF Reporting  Final 0720052" xfId="4943"/>
    <cellStyle name="_IG Benefits to GM_Portfolio Mgmt 120605 (Revised-1)" xfId="4944"/>
    <cellStyle name="_IG Benefits to GM_Portfolio Mgmt 120705" xfId="4945"/>
    <cellStyle name="_IG Benefits to GM_Portfolio Mgmt 120705(Revised-2)" xfId="4946"/>
    <cellStyle name="_IG Benefits to GM_Portfolio Mgmt 120705(Revised-3)" xfId="4947"/>
    <cellStyle name="_IG Benefits to GM_Portfolio Mgmt(Dec05)" xfId="4948"/>
    <cellStyle name="_IG Benefits to GM_Portfolio Mgmt(for RS visit Jan06)" xfId="4949"/>
    <cellStyle name="_IG Benefits to GM_PTE Reporting v 2 (20051227)" xfId="4950"/>
    <cellStyle name="_IG Benefits to GM_Revenue Drivers" xfId="4951"/>
    <cellStyle name="_IG Benefits to GM_Revenue Drivers_Japan Forecast_MRFI&amp;II_05.18.05_2" xfId="4952"/>
    <cellStyle name="_IG Benefits to GM_Revenue Drivers_Japan Forecast_MRFI&amp;II_05.18.05_2_MRF Reporting  Final 072005" xfId="4953"/>
    <cellStyle name="_IG Benefits to GM_Revenue Drivers_Japan Forecast_MRFI&amp;II_05.18.05_2_MRF Reporting  Final 072005_Portfolio Mgmt 120605 (Revised-1)" xfId="4954"/>
    <cellStyle name="_IG Benefits to GM_Revenue Drivers_Japan Forecast_MRFI&amp;II_05.18.05_2_MRF Reporting  Final 072005_Portfolio Mgmt 120705" xfId="4955"/>
    <cellStyle name="_IG Benefits to GM_Revenue Drivers_Japan Forecast_MRFI&amp;II_05.18.05_2_MRF Reporting  Final 072005_Portfolio Mgmt 120705(Revised-2)" xfId="4956"/>
    <cellStyle name="_IG Benefits to GM_Revenue Drivers_Japan Forecast_MRFI&amp;II_05.18.05_2_MRF Reporting  Final 072005_Portfolio Mgmt 120705(Revised-3)" xfId="4957"/>
    <cellStyle name="_IG Benefits to GM_Revenue Drivers_Japan Forecast_MRFI&amp;II_05.18.05_2_MRF Reporting  Final 072005_Portfolio Mgmt(Dec05)" xfId="4958"/>
    <cellStyle name="_IG Benefits to GM_Revenue Drivers_Japan Forecast_MRFI&amp;II_05.18.05_2_MRF Reporting  Final 072005_Portfolio Mgmt(for RS visit Jan06)" xfId="4959"/>
    <cellStyle name="_IG Benefits to GM_Revenue Drivers_Japan Forecast_MRFI&amp;II_05.18.05_2_MRF Reporting  Final 072005_PTE Reporting v 2 (20051227)" xfId="4960"/>
    <cellStyle name="_IG Benefits to GM_Revenue Drivers_Japan Forecast_MRFI&amp;II_05.18.05_2_MRF Reporting  Final 0720052" xfId="4961"/>
    <cellStyle name="_IG Benefits to GM_Revenue Drivers_Japan Forecast_MRFI&amp;II_05.18.05_2_Portfolio Mgmt 120605 (Revised-1)" xfId="4962"/>
    <cellStyle name="_IG Benefits to GM_Revenue Drivers_Japan Forecast_MRFI&amp;II_05.18.05_2_Portfolio Mgmt 120705" xfId="4963"/>
    <cellStyle name="_IG Benefits to GM_Revenue Drivers_Japan Forecast_MRFI&amp;II_05.18.05_2_Portfolio Mgmt 120705(Revised-2)" xfId="4964"/>
    <cellStyle name="_IG Benefits to GM_Revenue Drivers_Japan Forecast_MRFI&amp;II_05.18.05_2_Portfolio Mgmt 120705(Revised-3)" xfId="4965"/>
    <cellStyle name="_IG Benefits to GM_Revenue Drivers_Japan Forecast_MRFI&amp;II_05.18.05_2_Portfolio Mgmt(Dec05)" xfId="4966"/>
    <cellStyle name="_IG Benefits to GM_Revenue Drivers_Japan Forecast_MRFI&amp;II_05.18.05_2_Portfolio Mgmt(for RS visit Jan06)" xfId="4967"/>
    <cellStyle name="_IG Benefits to GM_Revenue Drivers_Japan Forecast_MRFI&amp;II_05.18.05_2_PTE Reporting v 2 (20051227)" xfId="4968"/>
    <cellStyle name="_IG Benefits to GM_Revenue Drivers_Japan Forecast_MRFI&amp;II_YY_3" xfId="4969"/>
    <cellStyle name="_IG Benefits to GM_Revenue Drivers_Japan Forecast_MRFI&amp;II_YY_3_MRF Reporting  Final 072005" xfId="4970"/>
    <cellStyle name="_IG Benefits to GM_Revenue Drivers_Japan Forecast_MRFI&amp;II_YY_3_MRF Reporting  Final 072005_Portfolio Mgmt 120605 (Revised-1)" xfId="4971"/>
    <cellStyle name="_IG Benefits to GM_Revenue Drivers_Japan Forecast_MRFI&amp;II_YY_3_MRF Reporting  Final 072005_Portfolio Mgmt 120705" xfId="4972"/>
    <cellStyle name="_IG Benefits to GM_Revenue Drivers_Japan Forecast_MRFI&amp;II_YY_3_MRF Reporting  Final 072005_Portfolio Mgmt 120705(Revised-2)" xfId="4973"/>
    <cellStyle name="_IG Benefits to GM_Revenue Drivers_Japan Forecast_MRFI&amp;II_YY_3_MRF Reporting  Final 072005_Portfolio Mgmt 120705(Revised-3)" xfId="4974"/>
    <cellStyle name="_IG Benefits to GM_Revenue Drivers_Japan Forecast_MRFI&amp;II_YY_3_MRF Reporting  Final 072005_Portfolio Mgmt(Dec05)" xfId="4975"/>
    <cellStyle name="_IG Benefits to GM_Revenue Drivers_Japan Forecast_MRFI&amp;II_YY_3_MRF Reporting  Final 072005_Portfolio Mgmt(for RS visit Jan06)" xfId="4976"/>
    <cellStyle name="_IG Benefits to GM_Revenue Drivers_Japan Forecast_MRFI&amp;II_YY_3_MRF Reporting  Final 072005_PTE Reporting v 2 (20051227)" xfId="4977"/>
    <cellStyle name="_IG Benefits to GM_Revenue Drivers_Japan Forecast_MRFI&amp;II_YY_3_MRF Reporting  Final 0720052" xfId="4978"/>
    <cellStyle name="_IG Benefits to GM_Revenue Drivers_Japan Forecast_MRFI&amp;II_YY_3_Portfolio Mgmt 120605 (Revised-1)" xfId="4979"/>
    <cellStyle name="_IG Benefits to GM_Revenue Drivers_Japan Forecast_MRFI&amp;II_YY_3_Portfolio Mgmt 120705" xfId="4980"/>
    <cellStyle name="_IG Benefits to GM_Revenue Drivers_Japan Forecast_MRFI&amp;II_YY_3_Portfolio Mgmt 120705(Revised-2)" xfId="4981"/>
    <cellStyle name="_IG Benefits to GM_Revenue Drivers_Japan Forecast_MRFI&amp;II_YY_3_Portfolio Mgmt 120705(Revised-3)" xfId="4982"/>
    <cellStyle name="_IG Benefits to GM_Revenue Drivers_Japan Forecast_MRFI&amp;II_YY_3_Portfolio Mgmt(Dec05)" xfId="4983"/>
    <cellStyle name="_IG Benefits to GM_Revenue Drivers_Japan Forecast_MRFI&amp;II_YY_3_Portfolio Mgmt(for RS visit Jan06)" xfId="4984"/>
    <cellStyle name="_IG Benefits to GM_Revenue Drivers_Japan Forecast_MRFI&amp;II_YY_3_PTE Reporting v 2 (20051227)" xfId="4985"/>
    <cellStyle name="_IG Benefits to GM_Revenue Drivers_MRF Reporting  Final 072005" xfId="4986"/>
    <cellStyle name="_IG Benefits to GM_Revenue Drivers_MRF Reporting  Final 072005_Portfolio Mgmt 120605 (Revised-1)" xfId="4987"/>
    <cellStyle name="_IG Benefits to GM_Revenue Drivers_MRF Reporting  Final 072005_Portfolio Mgmt 120705" xfId="4988"/>
    <cellStyle name="_IG Benefits to GM_Revenue Drivers_MRF Reporting  Final 072005_Portfolio Mgmt 120705(Revised-2)" xfId="4989"/>
    <cellStyle name="_IG Benefits to GM_Revenue Drivers_MRF Reporting  Final 072005_Portfolio Mgmt 120705(Revised-3)" xfId="4990"/>
    <cellStyle name="_IG Benefits to GM_Revenue Drivers_MRF Reporting  Final 072005_Portfolio Mgmt(Dec05)" xfId="4991"/>
    <cellStyle name="_IG Benefits to GM_Revenue Drivers_MRF Reporting  Final 072005_Portfolio Mgmt(for RS visit Jan06)" xfId="4992"/>
    <cellStyle name="_IG Benefits to GM_Revenue Drivers_MRF Reporting  Final 072005_PTE Reporting v 2 (20051227)" xfId="4993"/>
    <cellStyle name="_IG Benefits to GM_Revenue Drivers_MRF Reporting  Final 0720052" xfId="4994"/>
    <cellStyle name="_IG Benefits to GM_Revenue Drivers_Portfolio Mgmt 120605 (Revised-1)" xfId="4995"/>
    <cellStyle name="_IG Benefits to GM_Revenue Drivers_Portfolio Mgmt 120705" xfId="4996"/>
    <cellStyle name="_IG Benefits to GM_Revenue Drivers_Portfolio Mgmt 120705(Revised-2)" xfId="4997"/>
    <cellStyle name="_IG Benefits to GM_Revenue Drivers_Portfolio Mgmt 120705(Revised-3)" xfId="4998"/>
    <cellStyle name="_IG Benefits to GM_Revenue Drivers_Portfolio Mgmt(Dec05)" xfId="4999"/>
    <cellStyle name="_IG Benefits to GM_Revenue Drivers_Portfolio Mgmt(for RS visit Jan06)" xfId="5000"/>
    <cellStyle name="_IG Benefits to GM_Revenue Drivers_PTE Reporting v 2 (20051227)" xfId="5001"/>
    <cellStyle name="_IIM_Total" xfId="5002"/>
    <cellStyle name="_IIM_Total 2" xfId="5003"/>
    <cellStyle name="_Income Walk 2008 to 2009" xfId="5004"/>
    <cellStyle name="_Ind. Ris. TB " xfId="5005"/>
    <cellStyle name="_Ind. Ris. TB _ABA_TB" xfId="5006"/>
    <cellStyle name="_Ind. Ris. TB _ABA_TB_HFM 2008.09 Draft 5.0" xfId="5007"/>
    <cellStyle name="_Ind. Ris. TB _ABA_TB_hfm trueup" xfId="5008"/>
    <cellStyle name="_Ind. Ris. TB _ABA_TB_Ledger G adj" xfId="5009"/>
    <cellStyle name="_Ind. Ris. TB _ABA_TB_Reconciliation-2" xfId="5010"/>
    <cellStyle name="_Ind. Ris. TB _ABA_TB_Reconciliation-2008008roll up from july" xfId="5011"/>
    <cellStyle name="_Ind. Ris. TB _ABA_TB_Sheet1" xfId="5012"/>
    <cellStyle name="_Ind. Ris. TB _ABA_TB_SW_HFM BK-for reconcile" xfId="5013"/>
    <cellStyle name="_Ind. Ris. TB _Australia June 2010 Projection WB &amp; Summary 6-24-10" xfId="5014"/>
    <cellStyle name="_Ind. Ris. TB _China Met 31050 Upstream LOB masterworkbook 0808 2.0" xfId="5015"/>
    <cellStyle name="_Ind. Ris. TB _China Met 31050 Upstream LOB masterworkbook 0808 2.0_HFM 2008.09 Draft 5.0" xfId="5016"/>
    <cellStyle name="_Ind. Ris. TB _China Met 31050 Upstream LOB masterworkbook 0808 2.0_hfm trueup" xfId="5017"/>
    <cellStyle name="_Ind. Ris. TB _China Met 31050 Upstream LOB masterworkbook 0808 2.0_Ledger G adj" xfId="5018"/>
    <cellStyle name="_Ind. Ris. TB _China Met 31050 Upstream LOB masterworkbook 0808 2.0_Reconciliation-2" xfId="5019"/>
    <cellStyle name="_Ind. Ris. TB _China Met 31050 Upstream LOB masterworkbook 0808 2.0_Reconciliation-2008008roll up from july" xfId="5020"/>
    <cellStyle name="_Ind. Ris. TB _China Met Upstream LOB masterworkbook 200807 final_8.15 adj 1.0" xfId="5021"/>
    <cellStyle name="_Ind. Ris. TB _China Met Upstream LOB masterworkbook 200807 final_8.15 adj 1.0_HFM 2008.09 Draft 5.0" xfId="5022"/>
    <cellStyle name="_Ind. Ris. TB _China Met Upstream LOB masterworkbook 200807 final_8.15 adj 1.0_hfm trueup" xfId="5023"/>
    <cellStyle name="_Ind. Ris. TB _China Met Upstream LOB masterworkbook 200807 final_8.15 adj 1.0_Ledger G adj" xfId="5024"/>
    <cellStyle name="_Ind. Ris. TB _China Met Upstream LOB masterworkbook 200807 final_8.15 adj 1.0_Reconciliation-2" xfId="5025"/>
    <cellStyle name="_Ind. Ris. TB _China Met Upstream LOB masterworkbook 200807 final_8.15 adj 1.0_Reconciliation-2008008roll up from july" xfId="5026"/>
    <cellStyle name="_Ind. Ris. TB _China Met Upstream LOB masterworkbook 200807 final_8.15 adj 1.0_Sheet1" xfId="5027"/>
    <cellStyle name="_Ind. Ris. TB _China Met Upstream LOB masterworkbook 200807 final_8.15 adj 1.0_SW_HFM BK-for reconcile" xfId="5028"/>
    <cellStyle name="_Ind. Ris. TB _HFM 2008.09 Draft 5.0" xfId="5029"/>
    <cellStyle name="_Ind. Ris. TB _hfm trueup" xfId="5030"/>
    <cellStyle name="_Ind. Ris. TB _Hong Kong June 2010 Projection WB &amp; Summary 6-24-10" xfId="5031"/>
    <cellStyle name="_Ind. Ris. TB _Hong Kong-Citi 2007 Actual_vision_after Jul 07_2008" xfId="5032"/>
    <cellStyle name="_Ind. Ris. TB _Hong Kong-Citi 2007 Actual_vision_after Jul 07_2008_Total Recomputed FX" xfId="5033"/>
    <cellStyle name="_Ind. Ris. TB _Japan February 10 Projection WB &amp; Summary 02-22-10" xfId="5034"/>
    <cellStyle name="_Ind. Ris. TB _Korea June 2010 Projection WB &amp; Summary 6-24-10" xfId="5035"/>
    <cellStyle name="_Ind. Ris. TB _Ledger G adj" xfId="5036"/>
    <cellStyle name="_Ind. Ris. TB _PS AC" xfId="5037"/>
    <cellStyle name="_Ind. Ris. TB _PS AC_May08" xfId="5038"/>
    <cellStyle name="_Ind. Ris. TB _PS AC_May08_Total Recomputed FX" xfId="5039"/>
    <cellStyle name="_Ind. Ris. TB _PS AC_Total Recomputed FX" xfId="5040"/>
    <cellStyle name="_Ind. Ris. TB _PS ACx" xfId="5041"/>
    <cellStyle name="_Ind. Ris. TB _PS ACx_Total Recomputed FX" xfId="5042"/>
    <cellStyle name="_Ind. Ris. TB _QFS Support" xfId="5043"/>
    <cellStyle name="_Ind. Ris. TB _Reconciliation-2" xfId="5044"/>
    <cellStyle name="_Ind. Ris. TB _Reconciliation-2008008roll up from july" xfId="5045"/>
    <cellStyle name="_Ind. Ris. TB _Sheet1" xfId="5046"/>
    <cellStyle name="_Ind. Ris. TB _SW_HFM BK" xfId="5047"/>
    <cellStyle name="_Ind. Ris. TB _SW_HFM BK_HFM 2008.09 Draft 5.0" xfId="5048"/>
    <cellStyle name="_Ind. Ris. TB _SW_HFM BK_hfm trueup" xfId="5049"/>
    <cellStyle name="_Ind. Ris. TB _SW_HFM BK_Ledger G adj" xfId="5050"/>
    <cellStyle name="_Ind. Ris. TB _SW_HFM BK_Reconciliation-2" xfId="5051"/>
    <cellStyle name="_Ind. Ris. TB _SW_HFM BK_Reconciliation-2008008roll up from july" xfId="5052"/>
    <cellStyle name="_Ind. Ris. TB _SW_HFM BK_Sheet1" xfId="5053"/>
    <cellStyle name="_Ind. Ris. TB _SW_HFM BK_SW_HFM BK-for reconcile" xfId="5054"/>
    <cellStyle name="_Ind. Ris. TB _Total Recomputed FX" xfId="5055"/>
    <cellStyle name="_Ind. Sav. TB " xfId="5056"/>
    <cellStyle name="_Ind. Sav. TB _Total Recomputed FX" xfId="5057"/>
    <cellStyle name="_InterCo YTD Q307 Outbound Invoice - Mexico" xfId="5058"/>
    <cellStyle name="_InterCo YTD Q307 Outbound Invoice - Mexico_Australia June 2010 Projection WB &amp; Summary 6-24-10" xfId="5059"/>
    <cellStyle name="_InterCo YTD Q307 Outbound Invoice - Mexico_Hong Kong June 2010 Projection WB &amp; Summary 6-24-10" xfId="5060"/>
    <cellStyle name="_InterCo YTD Q307 Outbound Invoice - Mexico_Japan February 10 Projection WB &amp; Summary 02-22-10" xfId="5061"/>
    <cellStyle name="_InterCo YTD Q307 Outbound Invoice - Mexico_Korea June 2010 Projection WB &amp; Summary 6-24-10" xfId="5062"/>
    <cellStyle name="_InterCo YTD Q307 Outbound Invoice - Mexico_Total Recomputed FX" xfId="5063"/>
    <cellStyle name="_InterCo YTD Q407 Outbound Invoice - Mexico" xfId="5064"/>
    <cellStyle name="_InterCo YTD Q407 Outbound Invoice - Mexico_Australia June 2010 Projection WB &amp; Summary 6-24-10" xfId="5065"/>
    <cellStyle name="_InterCo YTD Q407 Outbound Invoice - Mexico_Hong Kong June 2010 Projection WB &amp; Summary 6-24-10" xfId="5066"/>
    <cellStyle name="_InterCo YTD Q407 Outbound Invoice - Mexico_Japan February 10 Projection WB &amp; Summary 02-22-10" xfId="5067"/>
    <cellStyle name="_InterCo YTD Q407 Outbound Invoice - Mexico_Korea June 2010 Projection WB &amp; Summary 6-24-10" xfId="5068"/>
    <cellStyle name="_InterCo YTD Q407 Outbound Invoice - Mexico_Total Recomputed FX" xfId="5069"/>
    <cellStyle name="_Intercompany Dec_ 2007_MetLife_Mexico_Insurance" xfId="5070"/>
    <cellStyle name="_Intercompany Dec_ 2007_MetLife_Mexico_Insurance_Australia June 2010 Projection WB &amp; Summary 6-24-10" xfId="5071"/>
    <cellStyle name="_Intercompany Dec_ 2007_MetLife_Mexico_Insurance_Hong Kong June 2010 Projection WB &amp; Summary 6-24-10" xfId="5072"/>
    <cellStyle name="_Intercompany Dec_ 2007_MetLife_Mexico_Insurance_Japan February 10 Projection WB &amp; Summary 02-22-10" xfId="5073"/>
    <cellStyle name="_Intercompany Dec_ 2007_MetLife_Mexico_Insurance_Korea June 2010 Projection WB &amp; Summary 6-24-10" xfId="5074"/>
    <cellStyle name="_Intercompany Dec_ 2007_MetLife_Mexico_Insurance_Total Recomputed FX" xfId="5075"/>
    <cellStyle name="_International 3Q08 Executive Summary 10-08-08" xfId="5076"/>
    <cellStyle name="_International 3Q08 Executive Summary 10-08-08 2" xfId="5077"/>
    <cellStyle name="_International 3Q08 Executive Summary 10-08-08 2_Total Recomputed FX" xfId="5078"/>
    <cellStyle name="_International 3Q08 Executive Summary 10-08-08_Alico CR Seq" xfId="5079"/>
    <cellStyle name="_International 3Q08 Executive Summary 10-08-08_Alico CR YoY" xfId="5080"/>
    <cellStyle name="_International 3Q08 Executive Summary 10-08-08_OE-D" xfId="5081"/>
    <cellStyle name="_International 3Q08 Executive Summary 10-08-08_OE-D 2" xfId="5082"/>
    <cellStyle name="_International 3Q08 Executive Summary 10-08-08_OE-D 2_Total Recomputed FX" xfId="5083"/>
    <cellStyle name="_International 3Q08 Executive Summary 10-08-08_OE-D_04150OEEXP" xfId="5084"/>
    <cellStyle name="_International 3Q08 Executive Summary 10-08-08_OE-D_2271500" xfId="5085"/>
    <cellStyle name="_International 3Q08 Executive Summary 10-08-08_OE-D_2285300" xfId="5086"/>
    <cellStyle name="_International 3Q08 Executive Summary 10-08-08_OE-D_2285600" xfId="5087"/>
    <cellStyle name="_International 3Q08 Executive Summary 10-08-08_OE-D_3030" xfId="5088"/>
    <cellStyle name="_International 3Q08 Executive Summary 10-08-08_OE-D_3035" xfId="5089"/>
    <cellStyle name="_International 3Q08 Executive Summary 10-08-08_OE-D_3036" xfId="5090"/>
    <cellStyle name="_International 3Q08 Executive Summary 10-08-08_OE-D_3040" xfId="5091"/>
    <cellStyle name="_International 3Q08 Executive Summary 10-08-08_OE-D_4110" xfId="5092"/>
    <cellStyle name="_International 3Q08 Executive Summary 10-08-08_OE-D_4130" xfId="5093"/>
    <cellStyle name="_International 3Q08 Executive Summary 10-08-08_OE-D_4140a" xfId="5094"/>
    <cellStyle name="_International 3Q08 Executive Summary 10-08-08_OE-D_4155" xfId="5095"/>
    <cellStyle name="_International 3Q08 Executive Summary 10-08-08_OE-D_4410" xfId="5096"/>
    <cellStyle name="_International 3Q08 Executive Summary 10-08-08_OE-D_Alico CR Seq" xfId="5097"/>
    <cellStyle name="_International 3Q08 Executive Summary 10-08-08_OE-D_Alico CR Seq_Total Recomputed FX" xfId="5098"/>
    <cellStyle name="_International 3Q08 Executive Summary 10-08-08_OE-D_Alico CR YoY" xfId="5099"/>
    <cellStyle name="_International 3Q08 Executive Summary 10-08-08_OE-D_Alico CR YoY_Total Recomputed FX" xfId="5100"/>
    <cellStyle name="_International 3Q08 Executive Summary 10-08-08_OE-D_Asia - QFS Appendix &amp; CR" xfId="5101"/>
    <cellStyle name="_International 3Q08 Executive Summary 10-08-08_OE-D_Asia - QFS Appendix &amp; CR_Total Recomputed FX" xfId="5102"/>
    <cellStyle name="_International 3Q08 Executive Summary 10-08-08_OE-D_DACcap" xfId="5103"/>
    <cellStyle name="_International 3Q08 Executive Summary 10-08-08_OE-D_EMEA - QFS Appendix &amp; CR - EUC v1.1 - Q2 2013" xfId="5104"/>
    <cellStyle name="_International 3Q08 Executive Summary 10-08-08_OE-D_EMEA - QFS Appendix &amp; CR - EUC v1.1 - Q2 2013_Total Recomputed FX" xfId="5105"/>
    <cellStyle name="_International 3Q08 Executive Summary 10-08-08_OE-D_Lag rates" xfId="5106"/>
    <cellStyle name="_International 3Q08 Executive Summary 10-08-08_OE-D_OE-D" xfId="5107"/>
    <cellStyle name="_International 3Q08 Executive Summary 10-08-08_OE-D_Parameters" xfId="5108"/>
    <cellStyle name="_International 3Q08 Executive Summary 10-08-08_OE-D_PFO-D" xfId="5109"/>
    <cellStyle name="_International 3Q08 Executive Summary 10-08-08_OE-D_QFS FMR Appendix Structure Q312" xfId="5110"/>
    <cellStyle name="_International 3Q08 Executive Summary 10-08-08_OE-D_QFS FMR Appendix Structure Q312 10-10-12" xfId="5111"/>
    <cellStyle name="_International 3Q08 Executive Summary 10-08-08_OE-D_QFS FMR Appendix Structure Q312 10-10-12_Total Recomputed FX" xfId="5112"/>
    <cellStyle name="_International 3Q08 Executive Summary 10-08-08_OE-D_QFS FMR Appendix Structure Q312 2" xfId="5113"/>
    <cellStyle name="_International 3Q08 Executive Summary 10-08-08_OE-D_QFS FMR Appendix Structure Q312 2_Total Recomputed FX" xfId="5114"/>
    <cellStyle name="_International 3Q08 Executive Summary 10-08-08_OE-D_QFS FMR Appendix Structure Q312_Alico CR Seq" xfId="5115"/>
    <cellStyle name="_International 3Q08 Executive Summary 10-08-08_OE-D_QFS FMR Appendix Structure Q312_Alico CR YoY" xfId="5116"/>
    <cellStyle name="_International 3Q08 Executive Summary 10-08-08_OE-D_QFS FMR Appendix Structure Q312_Total Recomputed FX" xfId="5117"/>
    <cellStyle name="_International 3Q08 Executive Summary 10-08-08_OE-D_QFS FMR Appendix Structure Q312_Total Recomputed FX_Alico CR YoY" xfId="5118"/>
    <cellStyle name="_International 3Q08 Executive Summary 10-08-08_OE-D_Total Recomputed FX" xfId="5119"/>
    <cellStyle name="_International 3Q08 Executive Summary 10-08-08_Sheet1" xfId="5120"/>
    <cellStyle name="_International 3Q08 Executive Summary 10-08-08_Sheet1_Total Recomputed FX" xfId="5121"/>
    <cellStyle name="_International 3Q08 Executive Summary 10-08-08_Total Recomputed FX" xfId="5122"/>
    <cellStyle name="_International 3Q08 Executive Summary 10-08-08_Total Recomputed FX_Alico CR YoY" xfId="5123"/>
    <cellStyle name="_International SmartView Operational Excellance Jun09" xfId="5124"/>
    <cellStyle name="_International SmartView Operational Excellance Jun09 2" xfId="5125"/>
    <cellStyle name="_International SmartView Operational Excellance Jun09 2_Total Recomputed FX" xfId="5126"/>
    <cellStyle name="_International SmartView Operational Excellance Jun09_Alico CR Seq" xfId="5127"/>
    <cellStyle name="_International SmartView Operational Excellance Jun09_Alico CR YoY" xfId="5128"/>
    <cellStyle name="_International SmartView Operational Excellance Jun09_OE-D" xfId="5129"/>
    <cellStyle name="_International SmartView Operational Excellance Jun09_OE-D 2" xfId="5130"/>
    <cellStyle name="_International SmartView Operational Excellance Jun09_OE-D 2_Total Recomputed FX" xfId="5131"/>
    <cellStyle name="_International SmartView Operational Excellance Jun09_OE-D_04150OEEXP" xfId="5132"/>
    <cellStyle name="_International SmartView Operational Excellance Jun09_OE-D_2271500" xfId="5133"/>
    <cellStyle name="_International SmartView Operational Excellance Jun09_OE-D_2285300" xfId="5134"/>
    <cellStyle name="_International SmartView Operational Excellance Jun09_OE-D_2285600" xfId="5135"/>
    <cellStyle name="_International SmartView Operational Excellance Jun09_OE-D_3030" xfId="5136"/>
    <cellStyle name="_International SmartView Operational Excellance Jun09_OE-D_3035" xfId="5137"/>
    <cellStyle name="_International SmartView Operational Excellance Jun09_OE-D_3036" xfId="5138"/>
    <cellStyle name="_International SmartView Operational Excellance Jun09_OE-D_3040" xfId="5139"/>
    <cellStyle name="_International SmartView Operational Excellance Jun09_OE-D_4110" xfId="5140"/>
    <cellStyle name="_International SmartView Operational Excellance Jun09_OE-D_4130" xfId="5141"/>
    <cellStyle name="_International SmartView Operational Excellance Jun09_OE-D_4140a" xfId="5142"/>
    <cellStyle name="_International SmartView Operational Excellance Jun09_OE-D_4155" xfId="5143"/>
    <cellStyle name="_International SmartView Operational Excellance Jun09_OE-D_4410" xfId="5144"/>
    <cellStyle name="_International SmartView Operational Excellance Jun09_OE-D_Alico CR Seq" xfId="5145"/>
    <cellStyle name="_International SmartView Operational Excellance Jun09_OE-D_Alico CR Seq_Total Recomputed FX" xfId="5146"/>
    <cellStyle name="_International SmartView Operational Excellance Jun09_OE-D_Alico CR YoY" xfId="5147"/>
    <cellStyle name="_International SmartView Operational Excellance Jun09_OE-D_Alico CR YoY_Total Recomputed FX" xfId="5148"/>
    <cellStyle name="_International SmartView Operational Excellance Jun09_OE-D_Asia - QFS Appendix &amp; CR" xfId="5149"/>
    <cellStyle name="_International SmartView Operational Excellance Jun09_OE-D_Asia - QFS Appendix &amp; CR_Total Recomputed FX" xfId="5150"/>
    <cellStyle name="_International SmartView Operational Excellance Jun09_OE-D_DACcap" xfId="5151"/>
    <cellStyle name="_International SmartView Operational Excellance Jun09_OE-D_EMEA - QFS Appendix &amp; CR - EUC v1.1 - Q2 2013" xfId="5152"/>
    <cellStyle name="_International SmartView Operational Excellance Jun09_OE-D_EMEA - QFS Appendix &amp; CR - EUC v1.1 - Q2 2013_Total Recomputed FX" xfId="5153"/>
    <cellStyle name="_International SmartView Operational Excellance Jun09_OE-D_Lag rates" xfId="5154"/>
    <cellStyle name="_International SmartView Operational Excellance Jun09_OE-D_OE-D" xfId="5155"/>
    <cellStyle name="_International SmartView Operational Excellance Jun09_OE-D_Parameters" xfId="5156"/>
    <cellStyle name="_International SmartView Operational Excellance Jun09_OE-D_PFO-D" xfId="5157"/>
    <cellStyle name="_International SmartView Operational Excellance Jun09_OE-D_QFS FMR Appendix Structure Q312" xfId="5158"/>
    <cellStyle name="_International SmartView Operational Excellance Jun09_OE-D_QFS FMR Appendix Structure Q312 10-10-12" xfId="5159"/>
    <cellStyle name="_International SmartView Operational Excellance Jun09_OE-D_QFS FMR Appendix Structure Q312 10-10-12_Total Recomputed FX" xfId="5160"/>
    <cellStyle name="_International SmartView Operational Excellance Jun09_OE-D_QFS FMR Appendix Structure Q312 2" xfId="5161"/>
    <cellStyle name="_International SmartView Operational Excellance Jun09_OE-D_QFS FMR Appendix Structure Q312 2_Total Recomputed FX" xfId="5162"/>
    <cellStyle name="_International SmartView Operational Excellance Jun09_OE-D_QFS FMR Appendix Structure Q312_Alico CR Seq" xfId="5163"/>
    <cellStyle name="_International SmartView Operational Excellance Jun09_OE-D_QFS FMR Appendix Structure Q312_Alico CR YoY" xfId="5164"/>
    <cellStyle name="_International SmartView Operational Excellance Jun09_OE-D_QFS FMR Appendix Structure Q312_Total Recomputed FX" xfId="5165"/>
    <cellStyle name="_International SmartView Operational Excellance Jun09_OE-D_QFS FMR Appendix Structure Q312_Total Recomputed FX_Alico CR YoY" xfId="5166"/>
    <cellStyle name="_International SmartView Operational Excellance Jun09_OE-D_Total Recomputed FX" xfId="5167"/>
    <cellStyle name="_International SmartView Operational Excellance Jun09_Sheet1" xfId="5168"/>
    <cellStyle name="_International SmartView Operational Excellance Jun09_Sheet1_Total Recomputed FX" xfId="5169"/>
    <cellStyle name="_International SmartView Operational Excellance Jun09_Total Recomputed FX" xfId="5170"/>
    <cellStyle name="_International SmartView Operational Excellance Jun09_Total Recomputed FX_Alico CR YoY" xfId="5171"/>
    <cellStyle name="_International Tax Top Off - actuals 2009 - VALUES" xfId="5172"/>
    <cellStyle name="_International Tax Top Off - actuals 2009 - VALUES_Australia June 2010 Projection WB &amp; Summary 6-24-10" xfId="5173"/>
    <cellStyle name="_International Tax Top Off - actuals 2009 - VALUES_Australia June 2010 Projection WB &amp; Summary 6-24-10_Recon" xfId="5174"/>
    <cellStyle name="_International Tax Top Off - actuals 2009 - VALUES_Australia June 2010 Projection WB &amp; Summary 6-24-10_Recon_HP Pull" xfId="5175"/>
    <cellStyle name="_International Tax Top Off - actuals 2009 - VALUES_Australia June 2010 Projection WB &amp; Summary 6-24-10_ST Regional Actual sv Plan 07-07" xfId="5176"/>
    <cellStyle name="_International Tax Top Off - actuals 2009 - VALUES_Australia June 2010 Projection WB &amp; Summary 6-24-10_ST Regional Actual sv Plan 07-07_HP Pull" xfId="5177"/>
    <cellStyle name="_International Tax Top Off - actuals 2009 - VALUES_Cycle 2 - Base - BS  IS - INTERNA" xfId="5178"/>
    <cellStyle name="_International Tax Top Off - actuals 2009 - VALUES_Japan March 2010 Projection WB  Summary 03-25-10" xfId="5179"/>
    <cellStyle name="_International Tax Top Off - actuals 2009 - VALUES_Japan March 2010 Projection WB  Summary 03-25-10 - AG" xfId="5180"/>
    <cellStyle name="_International Tax Top Off - actuals 2009 - VALUES_Recon" xfId="5181"/>
    <cellStyle name="_International Tax Top Off - actuals 2009 - VALUES_Recon_HP Pull" xfId="5182"/>
    <cellStyle name="_International Tax Top Off - actuals 2009 - VALUES_ST Regional Actual sv Plan 07-07" xfId="5183"/>
    <cellStyle name="_International Tax Top Off - actuals 2009 - VALUES_ST Regional Actual sv Plan 07-07_HP Pull" xfId="5184"/>
    <cellStyle name="_International Tax Top Off - actuals 2009 - VALUES_Taiwan June 2010 Projection WB &amp; Summary 6-24-10" xfId="5185"/>
    <cellStyle name="_International Tax Top Off retrieve - actuals 2009 - Nov VALUES" xfId="5186"/>
    <cellStyle name="_International Tax Top Off retrieve - actuals 2009 - Nov VALUES_Recon" xfId="5187"/>
    <cellStyle name="_International Tax Top Off retrieve - actuals 2009 - Nov VALUES_Recon_HP Pull" xfId="5188"/>
    <cellStyle name="_International Tax Top Off retrieve - actuals 2009 - Nov VALUES_ST Regional Actual sv Plan 07-07" xfId="5189"/>
    <cellStyle name="_International Tax Top Off retrieve - actuals 2009 - Nov VALUES_ST Regional Actual sv Plan 07-07_HP Pull" xfId="5190"/>
    <cellStyle name="_International Tax Top Off retrieve - actuals 2009 - VALUES" xfId="5191"/>
    <cellStyle name="_International Tax Top Off retrieve - actuals 2009 - VALUES 2" xfId="5192"/>
    <cellStyle name="_International Tax Top Off retrieve - actuals 2009 - VALUES 2_Total Recomputed FX" xfId="5193"/>
    <cellStyle name="_International Tax Top Off retrieve - actuals 2009 - VALUES_Alico CR Seq" xfId="5194"/>
    <cellStyle name="_International Tax Top Off retrieve - actuals 2009 - VALUES_Alico CR YoY" xfId="5195"/>
    <cellStyle name="_International Tax Top Off retrieve - actuals 2009 - VALUES_Australia June 2010 Projection WB &amp; Summary 6-24-10" xfId="5196"/>
    <cellStyle name="_International Tax Top Off retrieve - actuals 2009 - VALUES_Australia June 2010 Projection WB &amp; Summary 6-24-10_Recon" xfId="5197"/>
    <cellStyle name="_International Tax Top Off retrieve - actuals 2009 - VALUES_Australia June 2010 Projection WB &amp; Summary 6-24-10_Recon_HP Pull" xfId="5198"/>
    <cellStyle name="_International Tax Top Off retrieve - actuals 2009 - VALUES_Australia June 2010 Projection WB &amp; Summary 6-24-10_ST Regional Actual sv Plan 07-07" xfId="5199"/>
    <cellStyle name="_International Tax Top Off retrieve - actuals 2009 - VALUES_Australia June 2010 Projection WB &amp; Summary 6-24-10_ST Regional Actual sv Plan 07-07_HP Pull" xfId="5200"/>
    <cellStyle name="_International Tax Top Off retrieve - actuals 2009 - VALUES_Cycle 2 - Base - BS  IS - INTERNA" xfId="5201"/>
    <cellStyle name="_International Tax Top Off retrieve - actuals 2009 - VALUES_Japan March 2010 Projection WB  Summary 03-25-10" xfId="5202"/>
    <cellStyle name="_International Tax Top Off retrieve - actuals 2009 - VALUES_Japan March 2010 Projection WB  Summary 03-25-10 - AG" xfId="5203"/>
    <cellStyle name="_International Tax Top Off retrieve - actuals 2009 - VALUES_OE-D" xfId="5204"/>
    <cellStyle name="_International Tax Top Off retrieve - actuals 2009 - VALUES_OE-D 2" xfId="5205"/>
    <cellStyle name="_International Tax Top Off retrieve - actuals 2009 - VALUES_OE-D 2_Total Recomputed FX" xfId="5206"/>
    <cellStyle name="_International Tax Top Off retrieve - actuals 2009 - VALUES_OE-D_04150OEEXP" xfId="5207"/>
    <cellStyle name="_International Tax Top Off retrieve - actuals 2009 - VALUES_OE-D_2271500" xfId="5208"/>
    <cellStyle name="_International Tax Top Off retrieve - actuals 2009 - VALUES_OE-D_2285300" xfId="5209"/>
    <cellStyle name="_International Tax Top Off retrieve - actuals 2009 - VALUES_OE-D_2285600" xfId="5210"/>
    <cellStyle name="_International Tax Top Off retrieve - actuals 2009 - VALUES_OE-D_3030" xfId="5211"/>
    <cellStyle name="_International Tax Top Off retrieve - actuals 2009 - VALUES_OE-D_3035" xfId="5212"/>
    <cellStyle name="_International Tax Top Off retrieve - actuals 2009 - VALUES_OE-D_3036" xfId="5213"/>
    <cellStyle name="_International Tax Top Off retrieve - actuals 2009 - VALUES_OE-D_3040" xfId="5214"/>
    <cellStyle name="_International Tax Top Off retrieve - actuals 2009 - VALUES_OE-D_4110" xfId="5215"/>
    <cellStyle name="_International Tax Top Off retrieve - actuals 2009 - VALUES_OE-D_4130" xfId="5216"/>
    <cellStyle name="_International Tax Top Off retrieve - actuals 2009 - VALUES_OE-D_4140a" xfId="5217"/>
    <cellStyle name="_International Tax Top Off retrieve - actuals 2009 - VALUES_OE-D_4155" xfId="5218"/>
    <cellStyle name="_International Tax Top Off retrieve - actuals 2009 - VALUES_OE-D_4410" xfId="5219"/>
    <cellStyle name="_International Tax Top Off retrieve - actuals 2009 - VALUES_OE-D_Alico CR Seq" xfId="5220"/>
    <cellStyle name="_International Tax Top Off retrieve - actuals 2009 - VALUES_OE-D_Alico CR Seq_Total Recomputed FX" xfId="5221"/>
    <cellStyle name="_International Tax Top Off retrieve - actuals 2009 - VALUES_OE-D_Alico CR YoY" xfId="5222"/>
    <cellStyle name="_International Tax Top Off retrieve - actuals 2009 - VALUES_OE-D_Alico CR YoY_Total Recomputed FX" xfId="5223"/>
    <cellStyle name="_International Tax Top Off retrieve - actuals 2009 - VALUES_OE-D_Asia - QFS Appendix &amp; CR" xfId="5224"/>
    <cellStyle name="_International Tax Top Off retrieve - actuals 2009 - VALUES_OE-D_Asia - QFS Appendix &amp; CR_Total Recomputed FX" xfId="5225"/>
    <cellStyle name="_International Tax Top Off retrieve - actuals 2009 - VALUES_OE-D_DACcap" xfId="5226"/>
    <cellStyle name="_International Tax Top Off retrieve - actuals 2009 - VALUES_OE-D_EMEA - QFS Appendix &amp; CR - EUC v1.1 - Q2 2013" xfId="5227"/>
    <cellStyle name="_International Tax Top Off retrieve - actuals 2009 - VALUES_OE-D_EMEA - QFS Appendix &amp; CR - EUC v1.1 - Q2 2013_Total Recomputed FX" xfId="5228"/>
    <cellStyle name="_International Tax Top Off retrieve - actuals 2009 - VALUES_OE-D_Lag rates" xfId="5229"/>
    <cellStyle name="_International Tax Top Off retrieve - actuals 2009 - VALUES_OE-D_OE-D" xfId="5230"/>
    <cellStyle name="_International Tax Top Off retrieve - actuals 2009 - VALUES_OE-D_Parameters" xfId="5231"/>
    <cellStyle name="_International Tax Top Off retrieve - actuals 2009 - VALUES_OE-D_PFO-D" xfId="5232"/>
    <cellStyle name="_International Tax Top Off retrieve - actuals 2009 - VALUES_OE-D_QFS FMR Appendix Structure Q312" xfId="5233"/>
    <cellStyle name="_International Tax Top Off retrieve - actuals 2009 - VALUES_OE-D_QFS FMR Appendix Structure Q312 10-10-12" xfId="5234"/>
    <cellStyle name="_International Tax Top Off retrieve - actuals 2009 - VALUES_OE-D_QFS FMR Appendix Structure Q312 10-10-12_Total Recomputed FX" xfId="5235"/>
    <cellStyle name="_International Tax Top Off retrieve - actuals 2009 - VALUES_OE-D_QFS FMR Appendix Structure Q312 2" xfId="5236"/>
    <cellStyle name="_International Tax Top Off retrieve - actuals 2009 - VALUES_OE-D_QFS FMR Appendix Structure Q312 2_Total Recomputed FX" xfId="5237"/>
    <cellStyle name="_International Tax Top Off retrieve - actuals 2009 - VALUES_OE-D_QFS FMR Appendix Structure Q312_Alico CR Seq" xfId="5238"/>
    <cellStyle name="_International Tax Top Off retrieve - actuals 2009 - VALUES_OE-D_QFS FMR Appendix Structure Q312_Alico CR YoY" xfId="5239"/>
    <cellStyle name="_International Tax Top Off retrieve - actuals 2009 - VALUES_OE-D_QFS FMR Appendix Structure Q312_Total Recomputed FX" xfId="5240"/>
    <cellStyle name="_International Tax Top Off retrieve - actuals 2009 - VALUES_OE-D_QFS FMR Appendix Structure Q312_Total Recomputed FX_Alico CR YoY" xfId="5241"/>
    <cellStyle name="_International Tax Top Off retrieve - actuals 2009 - VALUES_OE-D_Total Recomputed FX" xfId="5242"/>
    <cellStyle name="_International Tax Top Off retrieve - actuals 2009 - VALUES_Recon" xfId="5243"/>
    <cellStyle name="_International Tax Top Off retrieve - actuals 2009 - VALUES_Recon_HP Pull" xfId="5244"/>
    <cellStyle name="_International Tax Top Off retrieve - actuals 2009 - VALUES_Sheet1" xfId="5245"/>
    <cellStyle name="_International Tax Top Off retrieve - actuals 2009 - VALUES_Sheet1_Total Recomputed FX" xfId="5246"/>
    <cellStyle name="_International Tax Top Off retrieve - actuals 2009 - VALUES_ST Regional Actual sv Plan 07-07" xfId="5247"/>
    <cellStyle name="_International Tax Top Off retrieve - actuals 2009 - VALUES_ST Regional Actual sv Plan 07-07_HP Pull" xfId="5248"/>
    <cellStyle name="_International Tax Top Off retrieve - actuals 2009 - VALUES_Taiwan June 2010 Projection WB &amp; Summary 6-24-10" xfId="5249"/>
    <cellStyle name="_International Tax Top Off retrieve - actuals 2009 - VALUES_Total Recomputed FX" xfId="5250"/>
    <cellStyle name="_International Tax Top Off retrieve - actuals 2009 - VALUES_Total Recomputed FX_Alico CR YoY" xfId="5251"/>
    <cellStyle name="_INTL QFS" xfId="5252"/>
    <cellStyle name="_INTL QFS 2" xfId="5253"/>
    <cellStyle name="_INTL QFS 2_Total Recomputed FX" xfId="5254"/>
    <cellStyle name="_INTL QFS_Alico CR Seq" xfId="5255"/>
    <cellStyle name="_INTL QFS_Alico CR YoY" xfId="5256"/>
    <cellStyle name="_INTL QFS_OE-D" xfId="5257"/>
    <cellStyle name="_INTL QFS_OE-D 2" xfId="5258"/>
    <cellStyle name="_INTL QFS_OE-D 2_Total Recomputed FX" xfId="5259"/>
    <cellStyle name="_INTL QFS_OE-D_04150OEEXP" xfId="5260"/>
    <cellStyle name="_INTL QFS_OE-D_2271500" xfId="5261"/>
    <cellStyle name="_INTL QFS_OE-D_2285300" xfId="5262"/>
    <cellStyle name="_INTL QFS_OE-D_2285600" xfId="5263"/>
    <cellStyle name="_INTL QFS_OE-D_3030" xfId="5264"/>
    <cellStyle name="_INTL QFS_OE-D_3035" xfId="5265"/>
    <cellStyle name="_INTL QFS_OE-D_3036" xfId="5266"/>
    <cellStyle name="_INTL QFS_OE-D_3040" xfId="5267"/>
    <cellStyle name="_INTL QFS_OE-D_4110" xfId="5268"/>
    <cellStyle name="_INTL QFS_OE-D_4130" xfId="5269"/>
    <cellStyle name="_INTL QFS_OE-D_4140a" xfId="5270"/>
    <cellStyle name="_INTL QFS_OE-D_4155" xfId="5271"/>
    <cellStyle name="_INTL QFS_OE-D_4410" xfId="5272"/>
    <cellStyle name="_INTL QFS_OE-D_Alico CR Seq" xfId="5273"/>
    <cellStyle name="_INTL QFS_OE-D_Alico CR Seq_Total Recomputed FX" xfId="5274"/>
    <cellStyle name="_INTL QFS_OE-D_Alico CR YoY" xfId="5275"/>
    <cellStyle name="_INTL QFS_OE-D_Alico CR YoY_Total Recomputed FX" xfId="5276"/>
    <cellStyle name="_INTL QFS_OE-D_Asia - QFS Appendix &amp; CR" xfId="5277"/>
    <cellStyle name="_INTL QFS_OE-D_Asia - QFS Appendix &amp; CR_Total Recomputed FX" xfId="5278"/>
    <cellStyle name="_INTL QFS_OE-D_DACcap" xfId="5279"/>
    <cellStyle name="_INTL QFS_OE-D_EMEA - QFS Appendix &amp; CR - EUC v1.1 - Q2 2013" xfId="5280"/>
    <cellStyle name="_INTL QFS_OE-D_EMEA - QFS Appendix &amp; CR - EUC v1.1 - Q2 2013_Total Recomputed FX" xfId="5281"/>
    <cellStyle name="_INTL QFS_OE-D_Lag rates" xfId="5282"/>
    <cellStyle name="_INTL QFS_OE-D_OE-D" xfId="5283"/>
    <cellStyle name="_INTL QFS_OE-D_Parameters" xfId="5284"/>
    <cellStyle name="_INTL QFS_OE-D_PFO-D" xfId="5285"/>
    <cellStyle name="_INTL QFS_OE-D_QFS FMR Appendix Structure Q312" xfId="5286"/>
    <cellStyle name="_INTL QFS_OE-D_QFS FMR Appendix Structure Q312 10-10-12" xfId="5287"/>
    <cellStyle name="_INTL QFS_OE-D_QFS FMR Appendix Structure Q312 10-10-12_Total Recomputed FX" xfId="5288"/>
    <cellStyle name="_INTL QFS_OE-D_QFS FMR Appendix Structure Q312 2" xfId="5289"/>
    <cellStyle name="_INTL QFS_OE-D_QFS FMR Appendix Structure Q312 2_Total Recomputed FX" xfId="5290"/>
    <cellStyle name="_INTL QFS_OE-D_QFS FMR Appendix Structure Q312_Alico CR Seq" xfId="5291"/>
    <cellStyle name="_INTL QFS_OE-D_QFS FMR Appendix Structure Q312_Alico CR YoY" xfId="5292"/>
    <cellStyle name="_INTL QFS_OE-D_QFS FMR Appendix Structure Q312_Total Recomputed FX" xfId="5293"/>
    <cellStyle name="_INTL QFS_OE-D_QFS FMR Appendix Structure Q312_Total Recomputed FX_Alico CR YoY" xfId="5294"/>
    <cellStyle name="_INTL QFS_OE-D_Total Recomputed FX" xfId="5295"/>
    <cellStyle name="_INTL QFS_Sheet1" xfId="5296"/>
    <cellStyle name="_INTL QFS_Sheet1_Total Recomputed FX" xfId="5297"/>
    <cellStyle name="_INTL QFS_Total Recomputed FX" xfId="5298"/>
    <cellStyle name="_Intl Tax Top Off - actuals 2009 (June 09)" xfId="5299"/>
    <cellStyle name="_Intl Tax Top Off - actuals 2009 (June 09)_Australia June 2010 Projection WB &amp; Summary 6-24-10" xfId="5300"/>
    <cellStyle name="_Intl Tax Top Off - actuals 2009 (June 09)_Australia June 2010 Projection WB &amp; Summary 6-24-10_Recon" xfId="5301"/>
    <cellStyle name="_Intl Tax Top Off - actuals 2009 (June 09)_Australia June 2010 Projection WB &amp; Summary 6-24-10_Recon_HP Pull" xfId="5302"/>
    <cellStyle name="_Intl Tax Top Off - actuals 2009 (June 09)_Australia June 2010 Projection WB &amp; Summary 6-24-10_ST Regional Actual sv Plan 07-07" xfId="5303"/>
    <cellStyle name="_Intl Tax Top Off - actuals 2009 (June 09)_Australia June 2010 Projection WB &amp; Summary 6-24-10_ST Regional Actual sv Plan 07-07_HP Pull" xfId="5304"/>
    <cellStyle name="_Intl Tax Top Off - actuals 2009 (June 09)_Cycle 2 - Base - BS  IS - INTERNA" xfId="5305"/>
    <cellStyle name="_Intl Tax Top Off - actuals 2009 (June 09)_Japan March 2010 Projection WB  Summary 03-25-10" xfId="5306"/>
    <cellStyle name="_Intl Tax Top Off - actuals 2009 (June 09)_Japan March 2010 Projection WB  Summary 03-25-10 - AG" xfId="5307"/>
    <cellStyle name="_Intl Tax Top Off - actuals 2009 (June 09)_Recon" xfId="5308"/>
    <cellStyle name="_Intl Tax Top Off - actuals 2009 (June 09)_Recon_HP Pull" xfId="5309"/>
    <cellStyle name="_Intl Tax Top Off - actuals 2009 (June 09)_ST Regional Actual sv Plan 07-07" xfId="5310"/>
    <cellStyle name="_Intl Tax Top Off - actuals 2009 (June 09)_ST Regional Actual sv Plan 07-07_HP Pull" xfId="5311"/>
    <cellStyle name="_Intl Tax Top Off - actuals 2009 (June 09)_Taiwan June 2010 Projection WB &amp; Summary 6-24-10" xfId="5312"/>
    <cellStyle name="_Int'l Tax Top Off - ACTUALS April 2009 (Values)" xfId="5313"/>
    <cellStyle name="_Int'l Tax Top Off - ACTUALS April 2009 (Values)_Australia June 2010 Projection WB &amp; Summary 6-24-10" xfId="5314"/>
    <cellStyle name="_Int'l Tax Top Off - ACTUALS April 2009 (Values)_Australia June 2010 Projection WB &amp; Summary 6-24-10_Recon" xfId="5315"/>
    <cellStyle name="_Int'l Tax Top Off - ACTUALS April 2009 (Values)_Australia June 2010 Projection WB &amp; Summary 6-24-10_Recon_HP Pull" xfId="5316"/>
    <cellStyle name="_Int'l Tax Top Off - ACTUALS April 2009 (Values)_Australia June 2010 Projection WB &amp; Summary 6-24-10_ST Regional Actual sv Plan 07-07" xfId="5317"/>
    <cellStyle name="_Int'l Tax Top Off - ACTUALS April 2009 (Values)_Australia June 2010 Projection WB &amp; Summary 6-24-10_ST Regional Actual sv Plan 07-07_HP Pull" xfId="5318"/>
    <cellStyle name="_Int'l Tax Top Off - ACTUALS April 2009 (Values)_Cycle 2 - Base - BS  IS - INTERNA" xfId="5319"/>
    <cellStyle name="_Int'l Tax Top Off - ACTUALS April 2009 (Values)_Japan March 2010 Projection WB  Summary 03-25-10" xfId="5320"/>
    <cellStyle name="_Int'l Tax Top Off - ACTUALS April 2009 (Values)_Japan March 2010 Projection WB  Summary 03-25-10 - AG" xfId="5321"/>
    <cellStyle name="_Int'l Tax Top Off - ACTUALS April 2009 (Values)_Recon" xfId="5322"/>
    <cellStyle name="_Int'l Tax Top Off - ACTUALS April 2009 (Values)_Recon_HP Pull" xfId="5323"/>
    <cellStyle name="_Int'l Tax Top Off - ACTUALS April 2009 (Values)_ST Regional Actual sv Plan 07-07" xfId="5324"/>
    <cellStyle name="_Int'l Tax Top Off - ACTUALS April 2009 (Values)_ST Regional Actual sv Plan 07-07_HP Pull" xfId="5325"/>
    <cellStyle name="_Int'l Tax Top Off - ACTUALS April 2009 (Values)_Taiwan June 2010 Projection WB &amp; Summary 6-24-10" xfId="5326"/>
    <cellStyle name="_Int'l Tax Top Off - ACTUALS May 2009 (Values)" xfId="5327"/>
    <cellStyle name="_Int'l Tax Top Off - ACTUALS May 2009 (Values)_Australia June 2010 Projection WB &amp; Summary 6-24-10" xfId="5328"/>
    <cellStyle name="_Int'l Tax Top Off - ACTUALS May 2009 (Values)_Australia June 2010 Projection WB &amp; Summary 6-24-10_Recon" xfId="5329"/>
    <cellStyle name="_Int'l Tax Top Off - ACTUALS May 2009 (Values)_Australia June 2010 Projection WB &amp; Summary 6-24-10_Recon_HP Pull" xfId="5330"/>
    <cellStyle name="_Int'l Tax Top Off - ACTUALS May 2009 (Values)_Australia June 2010 Projection WB &amp; Summary 6-24-10_ST Regional Actual sv Plan 07-07" xfId="5331"/>
    <cellStyle name="_Int'l Tax Top Off - ACTUALS May 2009 (Values)_Australia June 2010 Projection WB &amp; Summary 6-24-10_ST Regional Actual sv Plan 07-07_HP Pull" xfId="5332"/>
    <cellStyle name="_Int'l Tax Top Off - ACTUALS May 2009 (Values)_Cycle 2 - Base - BS  IS - INTERNA" xfId="5333"/>
    <cellStyle name="_Int'l Tax Top Off - ACTUALS May 2009 (Values)_Japan March 2010 Projection WB  Summary 03-25-10" xfId="5334"/>
    <cellStyle name="_Int'l Tax Top Off - ACTUALS May 2009 (Values)_Japan March 2010 Projection WB  Summary 03-25-10 - AG" xfId="5335"/>
    <cellStyle name="_Int'l Tax Top Off - ACTUALS May 2009 (Values)_Recon" xfId="5336"/>
    <cellStyle name="_Int'l Tax Top Off - ACTUALS May 2009 (Values)_Recon_HP Pull" xfId="5337"/>
    <cellStyle name="_Int'l Tax Top Off - ACTUALS May 2009 (Values)_ST Regional Actual sv Plan 07-07" xfId="5338"/>
    <cellStyle name="_Int'l Tax Top Off - ACTUALS May 2009 (Values)_ST Regional Actual sv Plan 07-07_HP Pull" xfId="5339"/>
    <cellStyle name="_Int'l Tax Top Off - ACTUALS May 2009 (Values)_Taiwan June 2010 Projection WB &amp; Summary 6-24-10" xfId="5340"/>
    <cellStyle name="_Ireland Act" xfId="5341"/>
    <cellStyle name="_Ireland Act 2" xfId="5342"/>
    <cellStyle name="_Ireland Act 2_Total Recomputed FX" xfId="5343"/>
    <cellStyle name="_Ireland Act_(08-24-2011)  International Home Office Package - Plan Version" xfId="5344"/>
    <cellStyle name="_Ireland Act_Alico CR Seq" xfId="5345"/>
    <cellStyle name="_Ireland Act_Alico CR YoY" xfId="5346"/>
    <cellStyle name="_Ireland Act_Corporate Area June YTD" xfId="5347"/>
    <cellStyle name="_Ireland Act_Corporate Area June YTD_HP Pull" xfId="5348"/>
    <cellStyle name="_Ireland Act_ELT_Regional_JuneYTD2011" xfId="5349"/>
    <cellStyle name="_Ireland Act_ELT_Regional_JuneYTD2011_HP Pull" xfId="5350"/>
    <cellStyle name="_Ireland Act_HP Pull" xfId="5351"/>
    <cellStyle name="_Ireland Act_Japan HO Act" xfId="5352"/>
    <cellStyle name="_Ireland Act_Japan HO Act_Total Recomputed FX" xfId="5353"/>
    <cellStyle name="_Ireland Act_NYHO Mapping" xfId="5354"/>
    <cellStyle name="_Ireland Act_OE-D" xfId="5355"/>
    <cellStyle name="_Ireland Act_OE-D 2" xfId="5356"/>
    <cellStyle name="_Ireland Act_OE-D 2_Total Recomputed FX" xfId="5357"/>
    <cellStyle name="_Ireland Act_OE-D_04150OEEXP" xfId="5358"/>
    <cellStyle name="_Ireland Act_OE-D_2271500" xfId="5359"/>
    <cellStyle name="_Ireland Act_OE-D_2285300" xfId="5360"/>
    <cellStyle name="_Ireland Act_OE-D_2285600" xfId="5361"/>
    <cellStyle name="_Ireland Act_OE-D_3030" xfId="5362"/>
    <cellStyle name="_Ireland Act_OE-D_3035" xfId="5363"/>
    <cellStyle name="_Ireland Act_OE-D_3036" xfId="5364"/>
    <cellStyle name="_Ireland Act_OE-D_3040" xfId="5365"/>
    <cellStyle name="_Ireland Act_OE-D_4110" xfId="5366"/>
    <cellStyle name="_Ireland Act_OE-D_4130" xfId="5367"/>
    <cellStyle name="_Ireland Act_OE-D_4140a" xfId="5368"/>
    <cellStyle name="_Ireland Act_OE-D_4155" xfId="5369"/>
    <cellStyle name="_Ireland Act_OE-D_4410" xfId="5370"/>
    <cellStyle name="_Ireland Act_OE-D_Alico CR Seq" xfId="5371"/>
    <cellStyle name="_Ireland Act_OE-D_Alico CR Seq_Total Recomputed FX" xfId="5372"/>
    <cellStyle name="_Ireland Act_OE-D_Alico CR YoY" xfId="5373"/>
    <cellStyle name="_Ireland Act_OE-D_Alico CR YoY_Total Recomputed FX" xfId="5374"/>
    <cellStyle name="_Ireland Act_OE-D_Asia - QFS Appendix &amp; CR" xfId="5375"/>
    <cellStyle name="_Ireland Act_OE-D_Asia - QFS Appendix &amp; CR_Total Recomputed FX" xfId="5376"/>
    <cellStyle name="_Ireland Act_OE-D_DACcap" xfId="5377"/>
    <cellStyle name="_Ireland Act_OE-D_EMEA - QFS Appendix &amp; CR - EUC v1.1 - Q2 2013" xfId="5378"/>
    <cellStyle name="_Ireland Act_OE-D_EMEA - QFS Appendix &amp; CR - EUC v1.1 - Q2 2013_Total Recomputed FX" xfId="5379"/>
    <cellStyle name="_Ireland Act_OE-D_Lag rates" xfId="5380"/>
    <cellStyle name="_Ireland Act_OE-D_OE-D" xfId="5381"/>
    <cellStyle name="_Ireland Act_OE-D_Parameters" xfId="5382"/>
    <cellStyle name="_Ireland Act_OE-D_PFO-D" xfId="5383"/>
    <cellStyle name="_Ireland Act_OE-D_QFS FMR Appendix Structure Q312" xfId="5384"/>
    <cellStyle name="_Ireland Act_OE-D_QFS FMR Appendix Structure Q312 10-10-12" xfId="5385"/>
    <cellStyle name="_Ireland Act_OE-D_QFS FMR Appendix Structure Q312 10-10-12_Total Recomputed FX" xfId="5386"/>
    <cellStyle name="_Ireland Act_OE-D_QFS FMR Appendix Structure Q312 2" xfId="5387"/>
    <cellStyle name="_Ireland Act_OE-D_QFS FMR Appendix Structure Q312 2_Total Recomputed FX" xfId="5388"/>
    <cellStyle name="_Ireland Act_OE-D_QFS FMR Appendix Structure Q312_Alico CR Seq" xfId="5389"/>
    <cellStyle name="_Ireland Act_OE-D_QFS FMR Appendix Structure Q312_Alico CR YoY" xfId="5390"/>
    <cellStyle name="_Ireland Act_OE-D_QFS FMR Appendix Structure Q312_Total Recomputed FX" xfId="5391"/>
    <cellStyle name="_Ireland Act_OE-D_Total Recomputed FX" xfId="5392"/>
    <cellStyle name="_Ireland Act_Recon" xfId="5393"/>
    <cellStyle name="_Ireland Act_Recon_HP Pull" xfId="5394"/>
    <cellStyle name="_Ireland Act_Sheet1" xfId="5395"/>
    <cellStyle name="_Ireland Act_Sheet1_Total Recomputed FX" xfId="5396"/>
    <cellStyle name="_Ireland Act_ST Regional Actual sv Plan 07-07" xfId="5397"/>
    <cellStyle name="_Ireland Act_ST Regional Actual sv Plan 07-07_HP Pull" xfId="5398"/>
    <cellStyle name="_Ireland Act_Total Recomputed FX" xfId="5399"/>
    <cellStyle name="_ITOC_July_Final_0831_2008 Operating Expense workbook 통합" xfId="5400"/>
    <cellStyle name="_ITOC_July_Final_0831_2008Q3actual" xfId="5401"/>
    <cellStyle name="_ITOC_July_Final_0831_2009-2011 Plan - (KOREA) Operating Expense Plan 20081021" xfId="5402"/>
    <cellStyle name="_ITOC_July_Final_0831_2009Q1" xfId="5403"/>
    <cellStyle name="_ITOC_July_Final_0831_Actual" xfId="5404"/>
    <cellStyle name="_ITOC_July_Final_0831_Book1" xfId="5405"/>
    <cellStyle name="_ITOC_July_Final_0831_hfm trueup" xfId="5406"/>
    <cellStyle name="_ITOC_July_Final_0831_OPEX 2008-EDR Format-Korea_DEC v1" xfId="5407"/>
    <cellStyle name="_ITOC_July_Final_0831_OPEX 2008-EDR Format-Taiwan" xfId="5408"/>
    <cellStyle name="_ITOC_July_Final_0831_OPEX 2009001Format-Taiwan" xfId="5409"/>
    <cellStyle name="_ITOC_July_Final_0831_OPEX 2009002Format-Taiwan" xfId="5410"/>
    <cellStyle name="_ITOC_July_Final_0831_OPEX Template 2009 -0903" xfId="5411"/>
    <cellStyle name="_ITOC_July_Final_0831_OPEX Template 200903" xfId="5412"/>
    <cellStyle name="_ITOC_July_Final_0831_Reconciliation-2" xfId="5413"/>
    <cellStyle name="_ITOC_July_Final_0831_Reconciliation-2008008roll up from july" xfId="5414"/>
    <cellStyle name="_ITOC_July_Final_0831_Sheet1" xfId="5415"/>
    <cellStyle name="_ITOC_July_Final_0831_Sheet2" xfId="5416"/>
    <cellStyle name="_ITOC_July_Final_0831_Total Recomputed FX" xfId="5417"/>
    <cellStyle name="_ITOC_July_Final_0831_预算联系人预算中心表" xfId="5418"/>
    <cellStyle name="_Japan 08  Projection" xfId="5419"/>
    <cellStyle name="_Japan 08  Projection_Total Recomputed FX" xfId="5420"/>
    <cellStyle name="_Japan Alloc QFS" xfId="5421"/>
    <cellStyle name="_Japan Alloc QFS 2" xfId="5422"/>
    <cellStyle name="_Japan Alloc QFS 2_Total Recomputed FX" xfId="5423"/>
    <cellStyle name="_Japan Alloc QFS_Alico CR Seq" xfId="5424"/>
    <cellStyle name="_Japan Alloc QFS_Alico CR YoY" xfId="5425"/>
    <cellStyle name="_Japan Alloc QFS_OE-D" xfId="5426"/>
    <cellStyle name="_Japan Alloc QFS_OE-D 2" xfId="5427"/>
    <cellStyle name="_Japan Alloc QFS_OE-D 2_Total Recomputed FX" xfId="5428"/>
    <cellStyle name="_Japan Alloc QFS_OE-D_04150OEEXP" xfId="5429"/>
    <cellStyle name="_Japan Alloc QFS_OE-D_2271500" xfId="5430"/>
    <cellStyle name="_Japan Alloc QFS_OE-D_2285300" xfId="5431"/>
    <cellStyle name="_Japan Alloc QFS_OE-D_2285600" xfId="5432"/>
    <cellStyle name="_Japan Alloc QFS_OE-D_3030" xfId="5433"/>
    <cellStyle name="_Japan Alloc QFS_OE-D_3035" xfId="5434"/>
    <cellStyle name="_Japan Alloc QFS_OE-D_3036" xfId="5435"/>
    <cellStyle name="_Japan Alloc QFS_OE-D_3040" xfId="5436"/>
    <cellStyle name="_Japan Alloc QFS_OE-D_4110" xfId="5437"/>
    <cellStyle name="_Japan Alloc QFS_OE-D_4130" xfId="5438"/>
    <cellStyle name="_Japan Alloc QFS_OE-D_4140a" xfId="5439"/>
    <cellStyle name="_Japan Alloc QFS_OE-D_4155" xfId="5440"/>
    <cellStyle name="_Japan Alloc QFS_OE-D_4410" xfId="5441"/>
    <cellStyle name="_Japan Alloc QFS_OE-D_Alico CR Seq" xfId="5442"/>
    <cellStyle name="_Japan Alloc QFS_OE-D_Alico CR Seq_Total Recomputed FX" xfId="5443"/>
    <cellStyle name="_Japan Alloc QFS_OE-D_Alico CR YoY" xfId="5444"/>
    <cellStyle name="_Japan Alloc QFS_OE-D_Alico CR YoY_Total Recomputed FX" xfId="5445"/>
    <cellStyle name="_Japan Alloc QFS_OE-D_Asia - QFS Appendix &amp; CR" xfId="5446"/>
    <cellStyle name="_Japan Alloc QFS_OE-D_Asia - QFS Appendix &amp; CR_Total Recomputed FX" xfId="5447"/>
    <cellStyle name="_Japan Alloc QFS_OE-D_DACcap" xfId="5448"/>
    <cellStyle name="_Japan Alloc QFS_OE-D_EMEA - QFS Appendix &amp; CR - EUC v1.1 - Q2 2013" xfId="5449"/>
    <cellStyle name="_Japan Alloc QFS_OE-D_EMEA - QFS Appendix &amp; CR - EUC v1.1 - Q2 2013_Total Recomputed FX" xfId="5450"/>
    <cellStyle name="_Japan Alloc QFS_OE-D_Lag rates" xfId="5451"/>
    <cellStyle name="_Japan Alloc QFS_OE-D_OE-D" xfId="5452"/>
    <cellStyle name="_Japan Alloc QFS_OE-D_Parameters" xfId="5453"/>
    <cellStyle name="_Japan Alloc QFS_OE-D_PFO-D" xfId="5454"/>
    <cellStyle name="_Japan Alloc QFS_OE-D_QFS FMR Appendix Structure Q312" xfId="5455"/>
    <cellStyle name="_Japan Alloc QFS_OE-D_QFS FMR Appendix Structure Q312 10-10-12" xfId="5456"/>
    <cellStyle name="_Japan Alloc QFS_OE-D_QFS FMR Appendix Structure Q312 10-10-12_Total Recomputed FX" xfId="5457"/>
    <cellStyle name="_Japan Alloc QFS_OE-D_QFS FMR Appendix Structure Q312 2" xfId="5458"/>
    <cellStyle name="_Japan Alloc QFS_OE-D_QFS FMR Appendix Structure Q312 2_Total Recomputed FX" xfId="5459"/>
    <cellStyle name="_Japan Alloc QFS_OE-D_QFS FMR Appendix Structure Q312_Alico CR Seq" xfId="5460"/>
    <cellStyle name="_Japan Alloc QFS_OE-D_QFS FMR Appendix Structure Q312_Alico CR YoY" xfId="5461"/>
    <cellStyle name="_Japan Alloc QFS_OE-D_QFS FMR Appendix Structure Q312_Total Recomputed FX" xfId="5462"/>
    <cellStyle name="_Japan Alloc QFS_OE-D_Total Recomputed FX" xfId="5463"/>
    <cellStyle name="_Japan Alloc QFS_Sheet1" xfId="5464"/>
    <cellStyle name="_Japan Alloc QFS_Sheet1_Total Recomputed FX" xfId="5465"/>
    <cellStyle name="_Japan Alloc QFS_Total Recomputed FX" xfId="5466"/>
    <cellStyle name="_Japan HO Act" xfId="5467"/>
    <cellStyle name="_Japan HO Act_Total Recomputed FX" xfId="5468"/>
    <cellStyle name="_Japan QFS" xfId="5469"/>
    <cellStyle name="_Japan QFS 2" xfId="5470"/>
    <cellStyle name="_Japan QFS 2_Total Recomputed FX" xfId="5471"/>
    <cellStyle name="_Japan QFS_Alico CR Seq" xfId="5472"/>
    <cellStyle name="_Japan QFS_Alico CR YoY" xfId="5473"/>
    <cellStyle name="_Japan QFS_OE-D" xfId="5474"/>
    <cellStyle name="_Japan QFS_OE-D 2" xfId="5475"/>
    <cellStyle name="_Japan QFS_OE-D 2_Total Recomputed FX" xfId="5476"/>
    <cellStyle name="_Japan QFS_OE-D_04150OEEXP" xfId="5477"/>
    <cellStyle name="_Japan QFS_OE-D_2271500" xfId="5478"/>
    <cellStyle name="_Japan QFS_OE-D_2285300" xfId="5479"/>
    <cellStyle name="_Japan QFS_OE-D_2285600" xfId="5480"/>
    <cellStyle name="_Japan QFS_OE-D_3030" xfId="5481"/>
    <cellStyle name="_Japan QFS_OE-D_3035" xfId="5482"/>
    <cellStyle name="_Japan QFS_OE-D_3036" xfId="5483"/>
    <cellStyle name="_Japan QFS_OE-D_3040" xfId="5484"/>
    <cellStyle name="_Japan QFS_OE-D_4110" xfId="5485"/>
    <cellStyle name="_Japan QFS_OE-D_4130" xfId="5486"/>
    <cellStyle name="_Japan QFS_OE-D_4140a" xfId="5487"/>
    <cellStyle name="_Japan QFS_OE-D_4155" xfId="5488"/>
    <cellStyle name="_Japan QFS_OE-D_4410" xfId="5489"/>
    <cellStyle name="_Japan QFS_OE-D_Alico CR Seq" xfId="5490"/>
    <cellStyle name="_Japan QFS_OE-D_Alico CR Seq_Total Recomputed FX" xfId="5491"/>
    <cellStyle name="_Japan QFS_OE-D_Alico CR YoY" xfId="5492"/>
    <cellStyle name="_Japan QFS_OE-D_Alico CR YoY_Total Recomputed FX" xfId="5493"/>
    <cellStyle name="_Japan QFS_OE-D_Asia - QFS Appendix &amp; CR" xfId="5494"/>
    <cellStyle name="_Japan QFS_OE-D_Asia - QFS Appendix &amp; CR_Total Recomputed FX" xfId="5495"/>
    <cellStyle name="_Japan QFS_OE-D_DACcap" xfId="5496"/>
    <cellStyle name="_Japan QFS_OE-D_EMEA - QFS Appendix &amp; CR - EUC v1.1 - Q2 2013" xfId="5497"/>
    <cellStyle name="_Japan QFS_OE-D_EMEA - QFS Appendix &amp; CR - EUC v1.1 - Q2 2013_Total Recomputed FX" xfId="5498"/>
    <cellStyle name="_Japan QFS_OE-D_Lag rates" xfId="5499"/>
    <cellStyle name="_Japan QFS_OE-D_OE-D" xfId="5500"/>
    <cellStyle name="_Japan QFS_OE-D_Parameters" xfId="5501"/>
    <cellStyle name="_Japan QFS_OE-D_PFO-D" xfId="5502"/>
    <cellStyle name="_Japan QFS_OE-D_QFS FMR Appendix Structure Q312" xfId="5503"/>
    <cellStyle name="_Japan QFS_OE-D_QFS FMR Appendix Structure Q312 10-10-12" xfId="5504"/>
    <cellStyle name="_Japan QFS_OE-D_QFS FMR Appendix Structure Q312 10-10-12_Total Recomputed FX" xfId="5505"/>
    <cellStyle name="_Japan QFS_OE-D_QFS FMR Appendix Structure Q312 2" xfId="5506"/>
    <cellStyle name="_Japan QFS_OE-D_QFS FMR Appendix Structure Q312 2_Total Recomputed FX" xfId="5507"/>
    <cellStyle name="_Japan QFS_OE-D_QFS FMR Appendix Structure Q312_Alico CR Seq" xfId="5508"/>
    <cellStyle name="_Japan QFS_OE-D_QFS FMR Appendix Structure Q312_Alico CR YoY" xfId="5509"/>
    <cellStyle name="_Japan QFS_OE-D_QFS FMR Appendix Structure Q312_Total Recomputed FX" xfId="5510"/>
    <cellStyle name="_Japan QFS_OE-D_Total Recomputed FX" xfId="5511"/>
    <cellStyle name="_Japan QFS_Sheet1" xfId="5512"/>
    <cellStyle name="_Japan QFS_Sheet1_Total Recomputed FX" xfId="5513"/>
    <cellStyle name="_Japan QFS_Total Recomputed FX" xfId="5514"/>
    <cellStyle name="_Job Function 2008-2009" xfId="5515"/>
    <cellStyle name="_Job Function 2008-2009_Chopper-CostSavings&amp;Expenses-FuncationalArea-V1" xfId="5516"/>
    <cellStyle name="_journal no" xfId="5517"/>
    <cellStyle name="_journal_G_ 2007012" xfId="5518"/>
    <cellStyle name="_Jun 2007 " xfId="5519"/>
    <cellStyle name="_Jun 2007  2" xfId="5520"/>
    <cellStyle name="_Jun GAAP Adj" xfId="5521"/>
    <cellStyle name="_Jun GAAP Adj_HFM 2008.09 Draft 5.0" xfId="5522"/>
    <cellStyle name="_Jun GAAP Adj_hfm trueup" xfId="5523"/>
    <cellStyle name="_Jun GAAP Adj_Ledger G adj" xfId="5524"/>
    <cellStyle name="_Jun GAAP Adj_Reconciliation-2" xfId="5525"/>
    <cellStyle name="_Jun GAAP Adj_Reconciliation-2008008roll up from july" xfId="5526"/>
    <cellStyle name="_Jun GAAP Adj_Sheet1" xfId="5527"/>
    <cellStyle name="_Jun GAAP Adj_SW_HFM BK-for reconcile" xfId="5528"/>
    <cellStyle name="_kanri" xfId="5529"/>
    <cellStyle name="_kanri_1" xfId="5530"/>
    <cellStyle name="_kanri_2" xfId="5531"/>
    <cellStyle name="_kanri_3" xfId="5532"/>
    <cellStyle name="_Kor Org Act" xfId="5533"/>
    <cellStyle name="_Kor Org Act_Japan 08  Projection" xfId="5534"/>
    <cellStyle name="_Kor Org Act_Japan 08  Projection_Total Recomputed FX" xfId="5535"/>
    <cellStyle name="_Kor Org Act_Total Recomputed FX" xfId="5536"/>
    <cellStyle name="_Korea APIB Worksheet 12-6-2007_20071208" xfId="5537"/>
    <cellStyle name="_Korea APIB Worksheet 12-6-2007_20071208_Australia June 2010 Projection WB &amp; Summary 6-24-10" xfId="5538"/>
    <cellStyle name="_Korea APIB Worksheet 12-6-2007_20071208_Hong Kong June 2010 Projection WB &amp; Summary 6-24-10" xfId="5539"/>
    <cellStyle name="_Korea APIB Worksheet 12-6-2007_20071208_Japan February 10 Projection WB &amp; Summary 02-22-10" xfId="5540"/>
    <cellStyle name="_Korea APIB Worksheet 12-6-2007_20071208_Korea June 2010 Projection WB &amp; Summary 6-24-10" xfId="5541"/>
    <cellStyle name="_Korea APIB Worksheet 12-6-2007_20071208_Total Recomputed FX" xfId="5542"/>
    <cellStyle name="_Korea Express_Aug05" xfId="5543"/>
    <cellStyle name="_LA" xfId="5544"/>
    <cellStyle name="_LA Alloc QFS" xfId="5545"/>
    <cellStyle name="_LA Alloc QFS 2" xfId="5546"/>
    <cellStyle name="_LA Alloc QFS 2_Total Recomputed FX" xfId="5547"/>
    <cellStyle name="_LA Alloc QFS_Alico CR Seq" xfId="5548"/>
    <cellStyle name="_LA Alloc QFS_Alico CR YoY" xfId="5549"/>
    <cellStyle name="_LA Alloc QFS_OE-D" xfId="5550"/>
    <cellStyle name="_LA Alloc QFS_OE-D 2" xfId="5551"/>
    <cellStyle name="_LA Alloc QFS_OE-D 2_Total Recomputed FX" xfId="5552"/>
    <cellStyle name="_LA Alloc QFS_OE-D_04150OEEXP" xfId="5553"/>
    <cellStyle name="_LA Alloc QFS_OE-D_2271500" xfId="5554"/>
    <cellStyle name="_LA Alloc QFS_OE-D_2285300" xfId="5555"/>
    <cellStyle name="_LA Alloc QFS_OE-D_2285600" xfId="5556"/>
    <cellStyle name="_LA Alloc QFS_OE-D_3030" xfId="5557"/>
    <cellStyle name="_LA Alloc QFS_OE-D_3035" xfId="5558"/>
    <cellStyle name="_LA Alloc QFS_OE-D_3036" xfId="5559"/>
    <cellStyle name="_LA Alloc QFS_OE-D_3040" xfId="5560"/>
    <cellStyle name="_LA Alloc QFS_OE-D_4110" xfId="5561"/>
    <cellStyle name="_LA Alloc QFS_OE-D_4130" xfId="5562"/>
    <cellStyle name="_LA Alloc QFS_OE-D_4140a" xfId="5563"/>
    <cellStyle name="_LA Alloc QFS_OE-D_4155" xfId="5564"/>
    <cellStyle name="_LA Alloc QFS_OE-D_4410" xfId="5565"/>
    <cellStyle name="_LA Alloc QFS_OE-D_Alico CR Seq" xfId="5566"/>
    <cellStyle name="_LA Alloc QFS_OE-D_Alico CR Seq_Total Recomputed FX" xfId="5567"/>
    <cellStyle name="_LA Alloc QFS_OE-D_Alico CR YoY" xfId="5568"/>
    <cellStyle name="_LA Alloc QFS_OE-D_Alico CR YoY_Total Recomputed FX" xfId="5569"/>
    <cellStyle name="_LA Alloc QFS_OE-D_Asia - QFS Appendix &amp; CR" xfId="5570"/>
    <cellStyle name="_LA Alloc QFS_OE-D_Asia - QFS Appendix &amp; CR_Total Recomputed FX" xfId="5571"/>
    <cellStyle name="_LA Alloc QFS_OE-D_DACcap" xfId="5572"/>
    <cellStyle name="_LA Alloc QFS_OE-D_EMEA - QFS Appendix &amp; CR - EUC v1.1 - Q2 2013" xfId="5573"/>
    <cellStyle name="_LA Alloc QFS_OE-D_EMEA - QFS Appendix &amp; CR - EUC v1.1 - Q2 2013_Total Recomputed FX" xfId="5574"/>
    <cellStyle name="_LA Alloc QFS_OE-D_Lag rates" xfId="5575"/>
    <cellStyle name="_LA Alloc QFS_OE-D_OE-D" xfId="5576"/>
    <cellStyle name="_LA Alloc QFS_OE-D_Parameters" xfId="5577"/>
    <cellStyle name="_LA Alloc QFS_OE-D_PFO-D" xfId="5578"/>
    <cellStyle name="_LA Alloc QFS_OE-D_QFS FMR Appendix Structure Q312" xfId="5579"/>
    <cellStyle name="_LA Alloc QFS_OE-D_QFS FMR Appendix Structure Q312 10-10-12" xfId="5580"/>
    <cellStyle name="_LA Alloc QFS_OE-D_QFS FMR Appendix Structure Q312 10-10-12_Total Recomputed FX" xfId="5581"/>
    <cellStyle name="_LA Alloc QFS_OE-D_QFS FMR Appendix Structure Q312 2" xfId="5582"/>
    <cellStyle name="_LA Alloc QFS_OE-D_QFS FMR Appendix Structure Q312 2_Total Recomputed FX" xfId="5583"/>
    <cellStyle name="_LA Alloc QFS_OE-D_QFS FMR Appendix Structure Q312_Alico CR Seq" xfId="5584"/>
    <cellStyle name="_LA Alloc QFS_OE-D_QFS FMR Appendix Structure Q312_Alico CR YoY" xfId="5585"/>
    <cellStyle name="_LA Alloc QFS_OE-D_QFS FMR Appendix Structure Q312_Total Recomputed FX" xfId="5586"/>
    <cellStyle name="_LA Alloc QFS_OE-D_Total Recomputed FX" xfId="5587"/>
    <cellStyle name="_LA Alloc QFS_Sheet1" xfId="5588"/>
    <cellStyle name="_LA Alloc QFS_Sheet1_Total Recomputed FX" xfId="5589"/>
    <cellStyle name="_LA Alloc QFS_Total Recomputed FX" xfId="5590"/>
    <cellStyle name="_LA_Total" xfId="5591"/>
    <cellStyle name="_LA_Total 2" xfId="5592"/>
    <cellStyle name="_lag detail template 1Q2009-8 Apr 1140am" xfId="5593"/>
    <cellStyle name="_lag detail template 1Q2009-8 Apr 1140am_QFS Support" xfId="5594"/>
    <cellStyle name="_lag detail template 1Q2009-8 Apr 1140am_Real Estate Template (Investment &amp; Occupied)" xfId="5595"/>
    <cellStyle name="_lag detail template 1Q2009-8 Apr 1140am_Total Recomputed FX" xfId="5596"/>
    <cellStyle name="_LatAm QFS" xfId="5597"/>
    <cellStyle name="_LatAm QFS 2" xfId="5598"/>
    <cellStyle name="_LatAm QFS 2_Total Recomputed FX" xfId="5599"/>
    <cellStyle name="_LatAm QFS_Alico CR Seq" xfId="5600"/>
    <cellStyle name="_LatAm QFS_Alico CR YoY" xfId="5601"/>
    <cellStyle name="_LatAm QFS_OE-D" xfId="5602"/>
    <cellStyle name="_LatAm QFS_OE-D 2" xfId="5603"/>
    <cellStyle name="_LatAm QFS_OE-D 2_Total Recomputed FX" xfId="5604"/>
    <cellStyle name="_LatAm QFS_OE-D_04150OEEXP" xfId="5605"/>
    <cellStyle name="_LatAm QFS_OE-D_2271500" xfId="5606"/>
    <cellStyle name="_LatAm QFS_OE-D_2285300" xfId="5607"/>
    <cellStyle name="_LatAm QFS_OE-D_2285600" xfId="5608"/>
    <cellStyle name="_LatAm QFS_OE-D_3030" xfId="5609"/>
    <cellStyle name="_LatAm QFS_OE-D_3035" xfId="5610"/>
    <cellStyle name="_LatAm QFS_OE-D_3036" xfId="5611"/>
    <cellStyle name="_LatAm QFS_OE-D_3040" xfId="5612"/>
    <cellStyle name="_LatAm QFS_OE-D_4110" xfId="5613"/>
    <cellStyle name="_LatAm QFS_OE-D_4130" xfId="5614"/>
    <cellStyle name="_LatAm QFS_OE-D_4140a" xfId="5615"/>
    <cellStyle name="_LatAm QFS_OE-D_4155" xfId="5616"/>
    <cellStyle name="_LatAm QFS_OE-D_4410" xfId="5617"/>
    <cellStyle name="_LatAm QFS_OE-D_Alico CR Seq" xfId="5618"/>
    <cellStyle name="_LatAm QFS_OE-D_Alico CR Seq_Total Recomputed FX" xfId="5619"/>
    <cellStyle name="_LatAm QFS_OE-D_Alico CR YoY" xfId="5620"/>
    <cellStyle name="_LatAm QFS_OE-D_Alico CR YoY_Total Recomputed FX" xfId="5621"/>
    <cellStyle name="_LatAm QFS_OE-D_Asia - QFS Appendix &amp; CR" xfId="5622"/>
    <cellStyle name="_LatAm QFS_OE-D_Asia - QFS Appendix &amp; CR_Total Recomputed FX" xfId="5623"/>
    <cellStyle name="_LatAm QFS_OE-D_DACcap" xfId="5624"/>
    <cellStyle name="_LatAm QFS_OE-D_EMEA - QFS Appendix &amp; CR - EUC v1.1 - Q2 2013" xfId="5625"/>
    <cellStyle name="_LatAm QFS_OE-D_EMEA - QFS Appendix &amp; CR - EUC v1.1 - Q2 2013_Total Recomputed FX" xfId="5626"/>
    <cellStyle name="_LatAm QFS_OE-D_Lag rates" xfId="5627"/>
    <cellStyle name="_LatAm QFS_OE-D_OE-D" xfId="5628"/>
    <cellStyle name="_LatAm QFS_OE-D_Parameters" xfId="5629"/>
    <cellStyle name="_LatAm QFS_OE-D_PFO-D" xfId="5630"/>
    <cellStyle name="_LatAm QFS_OE-D_QFS FMR Appendix Structure Q312" xfId="5631"/>
    <cellStyle name="_LatAm QFS_OE-D_QFS FMR Appendix Structure Q312 10-10-12" xfId="5632"/>
    <cellStyle name="_LatAm QFS_OE-D_QFS FMR Appendix Structure Q312 10-10-12_Total Recomputed FX" xfId="5633"/>
    <cellStyle name="_LatAm QFS_OE-D_QFS FMR Appendix Structure Q312 2" xfId="5634"/>
    <cellStyle name="_LatAm QFS_OE-D_QFS FMR Appendix Structure Q312 2_Total Recomputed FX" xfId="5635"/>
    <cellStyle name="_LatAm QFS_OE-D_QFS FMR Appendix Structure Q312_Alico CR Seq" xfId="5636"/>
    <cellStyle name="_LatAm QFS_OE-D_QFS FMR Appendix Structure Q312_Alico CR YoY" xfId="5637"/>
    <cellStyle name="_LatAm QFS_OE-D_QFS FMR Appendix Structure Q312_Total Recomputed FX" xfId="5638"/>
    <cellStyle name="_LatAm QFS_OE-D_Total Recomputed FX" xfId="5639"/>
    <cellStyle name="_LatAm QFS_Sheet1" xfId="5640"/>
    <cellStyle name="_LatAm QFS_Sheet1_Total Recomputed FX" xfId="5641"/>
    <cellStyle name="_LatAm QFS_Total Recomputed FX" xfId="5642"/>
    <cellStyle name="_LC" xfId="5643"/>
    <cellStyle name="_LC - GA" xfId="5644"/>
    <cellStyle name="_LC - GA 2" xfId="5645"/>
    <cellStyle name="_LC - GA_Mortgages-CMBS-RE Updated with final Mortgage 10 31 value" xfId="5646"/>
    <cellStyle name="_LC - GA_Mortgages-CMBS-RE Updated with final Mortgage 10 31 value 2" xfId="5647"/>
    <cellStyle name="_LC - SA" xfId="5648"/>
    <cellStyle name="_LC - SA 2" xfId="5649"/>
    <cellStyle name="_LC - SA_Mortgages-CMBS-RE Updated with final Mortgage 10 31 value" xfId="5650"/>
    <cellStyle name="_LC - SA_Mortgages-CMBS-RE Updated with final Mortgage 10 31 value 2" xfId="5651"/>
    <cellStyle name="_LC 10" xfId="5652"/>
    <cellStyle name="_LC 2" xfId="5653"/>
    <cellStyle name="_LC 3" xfId="5654"/>
    <cellStyle name="_LC 4" xfId="5655"/>
    <cellStyle name="_LC 5" xfId="5656"/>
    <cellStyle name="_LC 6" xfId="5657"/>
    <cellStyle name="_LC 7" xfId="5658"/>
    <cellStyle name="_LC 8" xfId="5659"/>
    <cellStyle name="_LC 9" xfId="5660"/>
    <cellStyle name="_LC_1" xfId="5661"/>
    <cellStyle name="_LC_1_Real Estate Template (Investment &amp; Occupied)" xfId="5662"/>
    <cellStyle name="_LC_LC" xfId="5663"/>
    <cellStyle name="_LC_LC 2" xfId="5664"/>
    <cellStyle name="_LC_Mortgages-CMBS-RE Updated with final Mortgage 10 31 value" xfId="5665"/>
    <cellStyle name="_LC_Mortgages-CMBS-RE Updated with final Mortgage 10 31 value 2" xfId="5666"/>
    <cellStyle name="_LC_USD" xfId="5667"/>
    <cellStyle name="_LC_USD 2" xfId="5668"/>
    <cellStyle name="_Ledger G - GAAP Adj" xfId="5669"/>
    <cellStyle name="_Ledger G - GAAP Adj_1" xfId="5670"/>
    <cellStyle name="_Ledger G adj" xfId="5671"/>
    <cellStyle name="_LISEU" xfId="5672"/>
    <cellStyle name="_LISEU 2" xfId="5673"/>
    <cellStyle name="_LISEU_Recon" xfId="5674"/>
    <cellStyle name="_LISEU_Recon 2" xfId="5675"/>
    <cellStyle name="_LISEU_ST Regional Actual sv Plan 07-07" xfId="5676"/>
    <cellStyle name="_LISEU_ST Regional Actual sv Plan 07-07 2" xfId="5677"/>
    <cellStyle name="_Master GE &amp; CF Headcount" xfId="5678"/>
    <cellStyle name="_Master GE &amp; CF Headcount_Japan Forecast_MRFI&amp;II_05.18.05_2" xfId="5679"/>
    <cellStyle name="_Master GE &amp; CF Headcount_Japan Forecast_MRFI&amp;II_05.18.05_2_MRF Reporting  Final 072005" xfId="5680"/>
    <cellStyle name="_Master GE &amp; CF Headcount_Japan Forecast_MRFI&amp;II_05.18.05_2_MRF Reporting  Final 072005_Portfolio Mgmt 120605 (Revised-1)" xfId="5681"/>
    <cellStyle name="_Master GE &amp; CF Headcount_Japan Forecast_MRFI&amp;II_05.18.05_2_MRF Reporting  Final 072005_Portfolio Mgmt 120705" xfId="5682"/>
    <cellStyle name="_Master GE &amp; CF Headcount_Japan Forecast_MRFI&amp;II_05.18.05_2_MRF Reporting  Final 072005_Portfolio Mgmt 120705(Revised-2)" xfId="5683"/>
    <cellStyle name="_Master GE &amp; CF Headcount_Japan Forecast_MRFI&amp;II_05.18.05_2_MRF Reporting  Final 072005_Portfolio Mgmt 120705(Revised-3)" xfId="5684"/>
    <cellStyle name="_Master GE &amp; CF Headcount_Japan Forecast_MRFI&amp;II_05.18.05_2_MRF Reporting  Final 072005_Portfolio Mgmt(Dec05)" xfId="5685"/>
    <cellStyle name="_Master GE &amp; CF Headcount_Japan Forecast_MRFI&amp;II_05.18.05_2_MRF Reporting  Final 072005_Portfolio Mgmt(for RS visit Jan06)" xfId="5686"/>
    <cellStyle name="_Master GE &amp; CF Headcount_Japan Forecast_MRFI&amp;II_05.18.05_2_MRF Reporting  Final 072005_PTE Reporting v 2 (20051227)" xfId="5687"/>
    <cellStyle name="_Master GE &amp; CF Headcount_Japan Forecast_MRFI&amp;II_05.18.05_2_MRF Reporting  Final 0720052" xfId="5688"/>
    <cellStyle name="_Master GE &amp; CF Headcount_Japan Forecast_MRFI&amp;II_05.18.05_2_Portfolio Mgmt 120605 (Revised-1)" xfId="5689"/>
    <cellStyle name="_Master GE &amp; CF Headcount_Japan Forecast_MRFI&amp;II_05.18.05_2_Portfolio Mgmt 120705" xfId="5690"/>
    <cellStyle name="_Master GE &amp; CF Headcount_Japan Forecast_MRFI&amp;II_05.18.05_2_Portfolio Mgmt 120705(Revised-2)" xfId="5691"/>
    <cellStyle name="_Master GE &amp; CF Headcount_Japan Forecast_MRFI&amp;II_05.18.05_2_Portfolio Mgmt 120705(Revised-3)" xfId="5692"/>
    <cellStyle name="_Master GE &amp; CF Headcount_Japan Forecast_MRFI&amp;II_05.18.05_2_Portfolio Mgmt(Dec05)" xfId="5693"/>
    <cellStyle name="_Master GE &amp; CF Headcount_Japan Forecast_MRFI&amp;II_05.18.05_2_Portfolio Mgmt(for RS visit Jan06)" xfId="5694"/>
    <cellStyle name="_Master GE &amp; CF Headcount_Japan Forecast_MRFI&amp;II_05.18.05_2_PTE Reporting v 2 (20051227)" xfId="5695"/>
    <cellStyle name="_Master GE &amp; CF Headcount_Japan Forecast_MRFI&amp;II_YY_3" xfId="5696"/>
    <cellStyle name="_Master GE &amp; CF Headcount_Japan Forecast_MRFI&amp;II_YY_3_MRF Reporting  Final 072005" xfId="5697"/>
    <cellStyle name="_Master GE &amp; CF Headcount_Japan Forecast_MRFI&amp;II_YY_3_MRF Reporting  Final 072005_Portfolio Mgmt 120605 (Revised-1)" xfId="5698"/>
    <cellStyle name="_Master GE &amp; CF Headcount_Japan Forecast_MRFI&amp;II_YY_3_MRF Reporting  Final 072005_Portfolio Mgmt 120705" xfId="5699"/>
    <cellStyle name="_Master GE &amp; CF Headcount_Japan Forecast_MRFI&amp;II_YY_3_MRF Reporting  Final 072005_Portfolio Mgmt 120705(Revised-2)" xfId="5700"/>
    <cellStyle name="_Master GE &amp; CF Headcount_Japan Forecast_MRFI&amp;II_YY_3_MRF Reporting  Final 072005_Portfolio Mgmt 120705(Revised-3)" xfId="5701"/>
    <cellStyle name="_Master GE &amp; CF Headcount_Japan Forecast_MRFI&amp;II_YY_3_MRF Reporting  Final 072005_Portfolio Mgmt(Dec05)" xfId="5702"/>
    <cellStyle name="_Master GE &amp; CF Headcount_Japan Forecast_MRFI&amp;II_YY_3_MRF Reporting  Final 072005_Portfolio Mgmt(for RS visit Jan06)" xfId="5703"/>
    <cellStyle name="_Master GE &amp; CF Headcount_Japan Forecast_MRFI&amp;II_YY_3_MRF Reporting  Final 072005_PTE Reporting v 2 (20051227)" xfId="5704"/>
    <cellStyle name="_Master GE &amp; CF Headcount_Japan Forecast_MRFI&amp;II_YY_3_MRF Reporting  Final 0720052" xfId="5705"/>
    <cellStyle name="_Master GE &amp; CF Headcount_Japan Forecast_MRFI&amp;II_YY_3_Portfolio Mgmt 120605 (Revised-1)" xfId="5706"/>
    <cellStyle name="_Master GE &amp; CF Headcount_Japan Forecast_MRFI&amp;II_YY_3_Portfolio Mgmt 120705" xfId="5707"/>
    <cellStyle name="_Master GE &amp; CF Headcount_Japan Forecast_MRFI&amp;II_YY_3_Portfolio Mgmt 120705(Revised-2)" xfId="5708"/>
    <cellStyle name="_Master GE &amp; CF Headcount_Japan Forecast_MRFI&amp;II_YY_3_Portfolio Mgmt 120705(Revised-3)" xfId="5709"/>
    <cellStyle name="_Master GE &amp; CF Headcount_Japan Forecast_MRFI&amp;II_YY_3_Portfolio Mgmt(Dec05)" xfId="5710"/>
    <cellStyle name="_Master GE &amp; CF Headcount_Japan Forecast_MRFI&amp;II_YY_3_Portfolio Mgmt(for RS visit Jan06)" xfId="5711"/>
    <cellStyle name="_Master GE &amp; CF Headcount_Japan Forecast_MRFI&amp;II_YY_3_PTE Reporting v 2 (20051227)" xfId="5712"/>
    <cellStyle name="_Master GE &amp; CF Headcount_MRF Reporting  Final 072005" xfId="5713"/>
    <cellStyle name="_Master GE &amp; CF Headcount_MRF Reporting  Final 072005_Portfolio Mgmt 120605 (Revised-1)" xfId="5714"/>
    <cellStyle name="_Master GE &amp; CF Headcount_MRF Reporting  Final 072005_Portfolio Mgmt 120705" xfId="5715"/>
    <cellStyle name="_Master GE &amp; CF Headcount_MRF Reporting  Final 072005_Portfolio Mgmt 120705(Revised-2)" xfId="5716"/>
    <cellStyle name="_Master GE &amp; CF Headcount_MRF Reporting  Final 072005_Portfolio Mgmt 120705(Revised-3)" xfId="5717"/>
    <cellStyle name="_Master GE &amp; CF Headcount_MRF Reporting  Final 072005_Portfolio Mgmt(Dec05)" xfId="5718"/>
    <cellStyle name="_Master GE &amp; CF Headcount_MRF Reporting  Final 072005_Portfolio Mgmt(for RS visit Jan06)" xfId="5719"/>
    <cellStyle name="_Master GE &amp; CF Headcount_MRF Reporting  Final 072005_PTE Reporting v 2 (20051227)" xfId="5720"/>
    <cellStyle name="_Master GE &amp; CF Headcount_MRF Reporting  Final 0720052" xfId="5721"/>
    <cellStyle name="_Master GE &amp; CF Headcount_Portfolio Mgmt 120605 (Revised-1)" xfId="5722"/>
    <cellStyle name="_Master GE &amp; CF Headcount_Portfolio Mgmt 120705" xfId="5723"/>
    <cellStyle name="_Master GE &amp; CF Headcount_Portfolio Mgmt 120705(Revised-2)" xfId="5724"/>
    <cellStyle name="_Master GE &amp; CF Headcount_Portfolio Mgmt 120705(Revised-3)" xfId="5725"/>
    <cellStyle name="_Master GE &amp; CF Headcount_Portfolio Mgmt(Dec05)" xfId="5726"/>
    <cellStyle name="_Master GE &amp; CF Headcount_Portfolio Mgmt(for RS visit Jan06)" xfId="5727"/>
    <cellStyle name="_Master GE &amp; CF Headcount_PTE Reporting v 2 (20051227)" xfId="5728"/>
    <cellStyle name="_Master Mapping 20080612" xfId="5729"/>
    <cellStyle name="_Master Projection WB &amp; Summary (FDM)" xfId="5730"/>
    <cellStyle name="_Master Projection WB &amp; Summary (FDM) 2" xfId="5731"/>
    <cellStyle name="_Master Projection WB &amp; Summary (FDM) 2_Total Recomputed FX" xfId="5732"/>
    <cellStyle name="_Master Projection WB &amp; Summary (FDM)_2011 Proj Rates" xfId="5733"/>
    <cellStyle name="_Master Projection WB &amp; Summary (FDM)_2011 Proj Rates_Total Recomputed FX" xfId="5734"/>
    <cellStyle name="_Master Projection WB &amp; Summary (FDM)_2012 Plan_S3 FX Rates (10-31-11)_updated 7_consensus 110811" xfId="5735"/>
    <cellStyle name="_Master Projection WB &amp; Summary (FDM)_2012 Plan_S3 FX Rates Draft (10-11-11)" xfId="5736"/>
    <cellStyle name="_Master Projection WB &amp; Summary (FDM)_Alico CR Seq" xfId="5737"/>
    <cellStyle name="_Master Projection WB &amp; Summary (FDM)_Alico CR YoY" xfId="5738"/>
    <cellStyle name="_Master Projection WB &amp; Summary (FDM)_Australia June 2010 Projection WB &amp; Summary 6-24-10" xfId="5739"/>
    <cellStyle name="_Master Projection WB &amp; Summary (FDM)_Australia June 2010 Projection WB &amp; Summary 6-24-10_Recon" xfId="5740"/>
    <cellStyle name="_Master Projection WB &amp; Summary (FDM)_Australia June 2010 Projection WB &amp; Summary 6-24-10_Recon_HP Pull" xfId="5741"/>
    <cellStyle name="_Master Projection WB &amp; Summary (FDM)_Australia June 2010 Projection WB &amp; Summary 6-24-10_ST Regional Actual sv Plan 07-07" xfId="5742"/>
    <cellStyle name="_Master Projection WB &amp; Summary (FDM)_Australia June 2010 Projection WB &amp; Summary 6-24-10_ST Regional Actual sv Plan 07-07_HP Pull" xfId="5743"/>
    <cellStyle name="_Master Projection WB &amp; Summary (FDM)_Cycle 2 - Base - BS  IS - INTERNA" xfId="5744"/>
    <cellStyle name="_Master Projection WB &amp; Summary (FDM)_Feb 2010 HO Allocation Pre Entry" xfId="5745"/>
    <cellStyle name="_Master Projection WB &amp; Summary (FDM)_Japan March 2010 Projection WB  Summary 03-25-10" xfId="5746"/>
    <cellStyle name="_Master Projection WB &amp; Summary (FDM)_Japan March 2010 Projection WB  Summary 03-25-10 - AG" xfId="5747"/>
    <cellStyle name="_Master Projection WB &amp; Summary (FDM)_NYHO Apr 10 4+8 Actuals" xfId="5748"/>
    <cellStyle name="_Master Projection WB &amp; Summary (FDM)_NYHO Pre TP" xfId="5749"/>
    <cellStyle name="_Master Projection WB &amp; Summary (FDM)_NYHO Pre TP_Recon" xfId="5750"/>
    <cellStyle name="_Master Projection WB &amp; Summary (FDM)_NYHO Pre TP_Recon_HP Pull" xfId="5751"/>
    <cellStyle name="_Master Projection WB &amp; Summary (FDM)_NYHO Pre TP_ST Regional Actual sv Plan 07-07" xfId="5752"/>
    <cellStyle name="_Master Projection WB &amp; Summary (FDM)_NYHO Pre TP_ST Regional Actual sv Plan 07-07_HP Pull" xfId="5753"/>
    <cellStyle name="_Master Projection WB &amp; Summary (FDM)_OE-D" xfId="5754"/>
    <cellStyle name="_Master Projection WB &amp; Summary (FDM)_OE-D 2" xfId="5755"/>
    <cellStyle name="_Master Projection WB &amp; Summary (FDM)_OE-D 2_Total Recomputed FX" xfId="5756"/>
    <cellStyle name="_Master Projection WB &amp; Summary (FDM)_OE-D_04150OEEXP" xfId="5757"/>
    <cellStyle name="_Master Projection WB &amp; Summary (FDM)_OE-D_2271500" xfId="5758"/>
    <cellStyle name="_Master Projection WB &amp; Summary (FDM)_OE-D_2285300" xfId="5759"/>
    <cellStyle name="_Master Projection WB &amp; Summary (FDM)_OE-D_2285600" xfId="5760"/>
    <cellStyle name="_Master Projection WB &amp; Summary (FDM)_OE-D_3030" xfId="5761"/>
    <cellStyle name="_Master Projection WB &amp; Summary (FDM)_OE-D_3035" xfId="5762"/>
    <cellStyle name="_Master Projection WB &amp; Summary (FDM)_OE-D_3036" xfId="5763"/>
    <cellStyle name="_Master Projection WB &amp; Summary (FDM)_OE-D_3040" xfId="5764"/>
    <cellStyle name="_Master Projection WB &amp; Summary (FDM)_OE-D_4110" xfId="5765"/>
    <cellStyle name="_Master Projection WB &amp; Summary (FDM)_OE-D_4130" xfId="5766"/>
    <cellStyle name="_Master Projection WB &amp; Summary (FDM)_OE-D_4140a" xfId="5767"/>
    <cellStyle name="_Master Projection WB &amp; Summary (FDM)_OE-D_4155" xfId="5768"/>
    <cellStyle name="_Master Projection WB &amp; Summary (FDM)_OE-D_4410" xfId="5769"/>
    <cellStyle name="_Master Projection WB &amp; Summary (FDM)_OE-D_Alico CR Seq" xfId="5770"/>
    <cellStyle name="_Master Projection WB &amp; Summary (FDM)_OE-D_Alico CR Seq_Total Recomputed FX" xfId="5771"/>
    <cellStyle name="_Master Projection WB &amp; Summary (FDM)_OE-D_Alico CR YoY" xfId="5772"/>
    <cellStyle name="_Master Projection WB &amp; Summary (FDM)_OE-D_Alico CR YoY_Total Recomputed FX" xfId="5773"/>
    <cellStyle name="_Master Projection WB &amp; Summary (FDM)_OE-D_Asia - QFS Appendix &amp; CR" xfId="5774"/>
    <cellStyle name="_Master Projection WB &amp; Summary (FDM)_OE-D_Asia - QFS Appendix &amp; CR_Total Recomputed FX" xfId="5775"/>
    <cellStyle name="_Master Projection WB &amp; Summary (FDM)_OE-D_DACcap" xfId="5776"/>
    <cellStyle name="_Master Projection WB &amp; Summary (FDM)_OE-D_EMEA - QFS Appendix &amp; CR - EUC v1.1 - Q2 2013" xfId="5777"/>
    <cellStyle name="_Master Projection WB &amp; Summary (FDM)_OE-D_EMEA - QFS Appendix &amp; CR - EUC v1.1 - Q2 2013_Total Recomputed FX" xfId="5778"/>
    <cellStyle name="_Master Projection WB &amp; Summary (FDM)_OE-D_Lag rates" xfId="5779"/>
    <cellStyle name="_Master Projection WB &amp; Summary (FDM)_OE-D_OE-D" xfId="5780"/>
    <cellStyle name="_Master Projection WB &amp; Summary (FDM)_OE-D_Parameters" xfId="5781"/>
    <cellStyle name="_Master Projection WB &amp; Summary (FDM)_OE-D_PFO-D" xfId="5782"/>
    <cellStyle name="_Master Projection WB &amp; Summary (FDM)_OE-D_QFS FMR Appendix Structure Q312" xfId="5783"/>
    <cellStyle name="_Master Projection WB &amp; Summary (FDM)_OE-D_QFS FMR Appendix Structure Q312 10-10-12" xfId="5784"/>
    <cellStyle name="_Master Projection WB &amp; Summary (FDM)_OE-D_QFS FMR Appendix Structure Q312 10-10-12_Total Recomputed FX" xfId="5785"/>
    <cellStyle name="_Master Projection WB &amp; Summary (FDM)_OE-D_QFS FMR Appendix Structure Q312 2" xfId="5786"/>
    <cellStyle name="_Master Projection WB &amp; Summary (FDM)_OE-D_QFS FMR Appendix Structure Q312 2_Total Recomputed FX" xfId="5787"/>
    <cellStyle name="_Master Projection WB &amp; Summary (FDM)_OE-D_QFS FMR Appendix Structure Q312_Alico CR Seq" xfId="5788"/>
    <cellStyle name="_Master Projection WB &amp; Summary (FDM)_OE-D_QFS FMR Appendix Structure Q312_Alico CR YoY" xfId="5789"/>
    <cellStyle name="_Master Projection WB &amp; Summary (FDM)_OE-D_QFS FMR Appendix Structure Q312_Total Recomputed FX" xfId="5790"/>
    <cellStyle name="_Master Projection WB &amp; Summary (FDM)_OE-D_Total Recomputed FX" xfId="5791"/>
    <cellStyle name="_Master Projection WB &amp; Summary (FDM)_Proforma" xfId="5792"/>
    <cellStyle name="_Master Projection WB &amp; Summary (FDM)_Proforma_Total Recomputed FX" xfId="5793"/>
    <cellStyle name="_Master Projection WB &amp; Summary (FDM)_QFS Support" xfId="5794"/>
    <cellStyle name="_Master Projection WB &amp; Summary (FDM)_Taiwan June 2010 Projection WB &amp; Summary 6-24-10" xfId="5795"/>
    <cellStyle name="_Master Projection WB &amp; Summary (FDM)_Total Recomputed FX" xfId="5796"/>
    <cellStyle name="_Master Projection WB &amp; Summary updated" xfId="5797"/>
    <cellStyle name="_Master Projection WB &amp; Summary updated 2" xfId="5798"/>
    <cellStyle name="_Master Projection WB &amp; Summary updated 2_Total Recomputed FX" xfId="5799"/>
    <cellStyle name="_Master Projection WB &amp; Summary updated_2011 Proj Rates" xfId="5800"/>
    <cellStyle name="_Master Projection WB &amp; Summary updated_2011 Proj Rates_Total Recomputed FX" xfId="5801"/>
    <cellStyle name="_Master Projection WB &amp; Summary updated_2012 Plan_S3 FX Rates (10-31-11)_updated 7_consensus 110811" xfId="5802"/>
    <cellStyle name="_Master Projection WB &amp; Summary updated_2012 Plan_S3 FX Rates Draft (10-11-11)" xfId="5803"/>
    <cellStyle name="_Master Projection WB &amp; Summary updated_Alico CR Seq" xfId="5804"/>
    <cellStyle name="_Master Projection WB &amp; Summary updated_Alico CR YoY" xfId="5805"/>
    <cellStyle name="_Master Projection WB &amp; Summary updated_Australia June 2010 Projection WB &amp; Summary 6-24-10" xfId="5806"/>
    <cellStyle name="_Master Projection WB &amp; Summary updated_Australia June 2010 Projection WB &amp; Summary 6-24-10_Recon" xfId="5807"/>
    <cellStyle name="_Master Projection WB &amp; Summary updated_Australia June 2010 Projection WB &amp; Summary 6-24-10_Recon_HP Pull" xfId="5808"/>
    <cellStyle name="_Master Projection WB &amp; Summary updated_Australia June 2010 Projection WB &amp; Summary 6-24-10_ST Regional Actual sv Plan 07-07" xfId="5809"/>
    <cellStyle name="_Master Projection WB &amp; Summary updated_Australia June 2010 Projection WB &amp; Summary 6-24-10_ST Regional Actual sv Plan 07-07_HP Pull" xfId="5810"/>
    <cellStyle name="_Master Projection WB &amp; Summary updated_Cycle 2 - Base - BS  IS - INTERNA" xfId="5811"/>
    <cellStyle name="_Master Projection WB &amp; Summary updated_Feb 2010 HO Allocation Pre Entry" xfId="5812"/>
    <cellStyle name="_Master Projection WB &amp; Summary updated_Japan March 2010 Projection WB  Summary 03-25-10" xfId="5813"/>
    <cellStyle name="_Master Projection WB &amp; Summary updated_Japan March 2010 Projection WB  Summary 03-25-10 - AG" xfId="5814"/>
    <cellStyle name="_Master Projection WB &amp; Summary updated_NYHO Apr 10 4+8 Actuals" xfId="5815"/>
    <cellStyle name="_Master Projection WB &amp; Summary updated_NYHO Pre TP" xfId="5816"/>
    <cellStyle name="_Master Projection WB &amp; Summary updated_NYHO Pre TP_Recon" xfId="5817"/>
    <cellStyle name="_Master Projection WB &amp; Summary updated_NYHO Pre TP_Recon_HP Pull" xfId="5818"/>
    <cellStyle name="_Master Projection WB &amp; Summary updated_NYHO Pre TP_ST Regional Actual sv Plan 07-07" xfId="5819"/>
    <cellStyle name="_Master Projection WB &amp; Summary updated_NYHO Pre TP_ST Regional Actual sv Plan 07-07_HP Pull" xfId="5820"/>
    <cellStyle name="_Master Projection WB &amp; Summary updated_OE-D" xfId="5821"/>
    <cellStyle name="_Master Projection WB &amp; Summary updated_OE-D 2" xfId="5822"/>
    <cellStyle name="_Master Projection WB &amp; Summary updated_OE-D 2_Total Recomputed FX" xfId="5823"/>
    <cellStyle name="_Master Projection WB &amp; Summary updated_OE-D_04150OEEXP" xfId="5824"/>
    <cellStyle name="_Master Projection WB &amp; Summary updated_OE-D_2271500" xfId="5825"/>
    <cellStyle name="_Master Projection WB &amp; Summary updated_OE-D_2285300" xfId="5826"/>
    <cellStyle name="_Master Projection WB &amp; Summary updated_OE-D_2285600" xfId="5827"/>
    <cellStyle name="_Master Projection WB &amp; Summary updated_OE-D_3030" xfId="5828"/>
    <cellStyle name="_Master Projection WB &amp; Summary updated_OE-D_3035" xfId="5829"/>
    <cellStyle name="_Master Projection WB &amp; Summary updated_OE-D_3036" xfId="5830"/>
    <cellStyle name="_Master Projection WB &amp; Summary updated_OE-D_3040" xfId="5831"/>
    <cellStyle name="_Master Projection WB &amp; Summary updated_OE-D_4110" xfId="5832"/>
    <cellStyle name="_Master Projection WB &amp; Summary updated_OE-D_4130" xfId="5833"/>
    <cellStyle name="_Master Projection WB &amp; Summary updated_OE-D_4140a" xfId="5834"/>
    <cellStyle name="_Master Projection WB &amp; Summary updated_OE-D_4155" xfId="5835"/>
    <cellStyle name="_Master Projection WB &amp; Summary updated_OE-D_4410" xfId="5836"/>
    <cellStyle name="_Master Projection WB &amp; Summary updated_OE-D_Alico CR Seq" xfId="5837"/>
    <cellStyle name="_Master Projection WB &amp; Summary updated_OE-D_Alico CR Seq_Total Recomputed FX" xfId="5838"/>
    <cellStyle name="_Master Projection WB &amp; Summary updated_OE-D_Alico CR YoY" xfId="5839"/>
    <cellStyle name="_Master Projection WB &amp; Summary updated_OE-D_Alico CR YoY_Total Recomputed FX" xfId="5840"/>
    <cellStyle name="_Master Projection WB &amp; Summary updated_OE-D_Alico CR YoY_Total Recomputed FX_Sales" xfId="5841"/>
    <cellStyle name="_Master Projection WB &amp; Summary updated_OE-D_Asia - QFS Appendix &amp; CR" xfId="5842"/>
    <cellStyle name="_Master Projection WB &amp; Summary updated_OE-D_Asia - QFS Appendix &amp; CR_P&amp;L Structure Input" xfId="5843"/>
    <cellStyle name="_Master Projection WB &amp; Summary updated_OE-D_Asia - QFS Appendix &amp; CR_Sales" xfId="5844"/>
    <cellStyle name="_Master Projection WB &amp; Summary updated_OE-D_Asia - QFS Appendix &amp; CR_Total Recomputed FX" xfId="5845"/>
    <cellStyle name="_Master Projection WB &amp; Summary updated_OE-D_Asia - QFS Appendix &amp; CR_Total Recomputed FX_Sales" xfId="5846"/>
    <cellStyle name="_Master Projection WB &amp; Summary updated_OE-D_DACcap" xfId="5847"/>
    <cellStyle name="_Master Projection WB &amp; Summary updated_OE-D_DACcap_Sales" xfId="5848"/>
    <cellStyle name="_Master Projection WB &amp; Summary updated_OE-D_EMEA - QFS Appendix &amp; CR - EUC v1.1 - Q2 2013" xfId="5849"/>
    <cellStyle name="_Master Projection WB &amp; Summary updated_OE-D_EMEA - QFS Appendix &amp; CR - EUC v1.1 - Q2 2013_Sales" xfId="5850"/>
    <cellStyle name="_Master Projection WB &amp; Summary updated_OE-D_EMEA - QFS Appendix &amp; CR - EUC v1.1 - Q2 2013_Total Recomputed FX" xfId="5851"/>
    <cellStyle name="_Master Projection WB &amp; Summary updated_OE-D_EMEA - QFS Appendix &amp; CR - EUC v1.1 - Q2 2013_Total Recomputed FX_Sales" xfId="5852"/>
    <cellStyle name="_Master Projection WB &amp; Summary updated_OE-D_Lag rates" xfId="5853"/>
    <cellStyle name="_Master Projection WB &amp; Summary updated_OE-D_Lag rates_Sales" xfId="5854"/>
    <cellStyle name="_Master Projection WB &amp; Summary updated_OE-D_OE-D" xfId="5855"/>
    <cellStyle name="_Master Projection WB &amp; Summary updated_OE-D_OE-D_Sales" xfId="5856"/>
    <cellStyle name="_Master Projection WB &amp; Summary updated_OE-D_Parameters" xfId="5857"/>
    <cellStyle name="_Master Projection WB &amp; Summary updated_OE-D_Parameters_Sales" xfId="5858"/>
    <cellStyle name="_Master Projection WB &amp; Summary updated_OE-D_PFO-D" xfId="5859"/>
    <cellStyle name="_Master Projection WB &amp; Summary updated_OE-D_PFO-D_Sales" xfId="5860"/>
    <cellStyle name="_Master Projection WB &amp; Summary updated_OE-D_QFS FMR Appendix Structure Q312" xfId="5861"/>
    <cellStyle name="_Master Projection WB &amp; Summary updated_OE-D_QFS FMR Appendix Structure Q312 10-10-12" xfId="5862"/>
    <cellStyle name="_Master Projection WB &amp; Summary updated_OE-D_QFS FMR Appendix Structure Q312 10-10-12_P&amp;L Structure Input" xfId="5863"/>
    <cellStyle name="_Master Projection WB &amp; Summary updated_OE-D_QFS FMR Appendix Structure Q312 10-10-12_Sales" xfId="5864"/>
    <cellStyle name="_Master Projection WB &amp; Summary updated_OE-D_QFS FMR Appendix Structure Q312 10-10-12_Total Recomputed FX" xfId="5865"/>
    <cellStyle name="_Master Projection WB &amp; Summary updated_OE-D_QFS FMR Appendix Structure Q312 10-10-12_Total Recomputed FX_Sales" xfId="5866"/>
    <cellStyle name="_Master Projection WB &amp; Summary updated_OE-D_QFS FMR Appendix Structure Q312 2" xfId="5867"/>
    <cellStyle name="_Master Projection WB &amp; Summary updated_OE-D_QFS FMR Appendix Structure Q312 2_Sales" xfId="5868"/>
    <cellStyle name="_Master Projection WB &amp; Summary updated_OE-D_QFS FMR Appendix Structure Q312 2_Total Recomputed FX" xfId="5869"/>
    <cellStyle name="_Master Projection WB &amp; Summary updated_OE-D_QFS FMR Appendix Structure Q312 2_Total Recomputed FX_Sales" xfId="5870"/>
    <cellStyle name="_Master Projection WB &amp; Summary updated_OE-D_QFS FMR Appendix Structure Q312_Alico CR Seq" xfId="5871"/>
    <cellStyle name="_Master Projection WB &amp; Summary updated_OE-D_QFS FMR Appendix Structure Q312_Alico CR Seq_Sales" xfId="5872"/>
    <cellStyle name="_Master Projection WB &amp; Summary updated_OE-D_QFS FMR Appendix Structure Q312_Alico CR YoY" xfId="5873"/>
    <cellStyle name="_Master Projection WB &amp; Summary updated_OE-D_QFS FMR Appendix Structure Q312_Alico CR YoY_Sales" xfId="5874"/>
    <cellStyle name="_Master Projection WB &amp; Summary updated_OE-D_QFS FMR Appendix Structure Q312_P&amp;L Structure Input" xfId="5875"/>
    <cellStyle name="_Master Projection WB &amp; Summary updated_OE-D_QFS FMR Appendix Structure Q312_Sales" xfId="5876"/>
    <cellStyle name="_Master Projection WB &amp; Summary updated_OE-D_QFS FMR Appendix Structure Q312_Total Recomputed FX" xfId="5877"/>
    <cellStyle name="_Master Projection WB &amp; Summary updated_OE-D_QFS FMR Appendix Structure Q312_Total Recomputed FX_Sales" xfId="5878"/>
    <cellStyle name="_Master Projection WB &amp; Summary updated_OE-D_Total Recomputed FX" xfId="5879"/>
    <cellStyle name="_Master Projection WB &amp; Summary updated_OE-D_Total Recomputed FX_Sales" xfId="5880"/>
    <cellStyle name="_Master Projection WB &amp; Summary updated_Proforma" xfId="5881"/>
    <cellStyle name="_Master Projection WB &amp; Summary updated_Proforma_P&amp;L Structure Input" xfId="5882"/>
    <cellStyle name="_Master Projection WB &amp; Summary updated_Proforma_Sales" xfId="5883"/>
    <cellStyle name="_Master Projection WB &amp; Summary updated_Proforma_Total Recomputed FX" xfId="5884"/>
    <cellStyle name="_Master Projection WB &amp; Summary updated_Proforma_Total Recomputed FX_Sales" xfId="5885"/>
    <cellStyle name="_Master Projection WB &amp; Summary updated_QFS Support" xfId="5886"/>
    <cellStyle name="_Master Projection WB &amp; Summary updated_QFS Support_P&amp;L Structure Input" xfId="5887"/>
    <cellStyle name="_Master Projection WB &amp; Summary updated_QFS Support_Sales" xfId="5888"/>
    <cellStyle name="_Master Projection WB &amp; Summary updated_Taiwan June 2010 Projection WB &amp; Summary 6-24-10" xfId="5889"/>
    <cellStyle name="_Master Projection WB &amp; Summary updated_Taiwan June 2010 Projection WB &amp; Summary 6-24-10_P&amp;L Structure Input" xfId="5890"/>
    <cellStyle name="_Master Projection WB &amp; Summary updated_Taiwan June 2010 Projection WB &amp; Summary 6-24-10_Sales" xfId="5891"/>
    <cellStyle name="_Master Projection WB &amp; Summary updated_Total Recomputed FX" xfId="5892"/>
    <cellStyle name="_Master Projection WB &amp; Summary updated_Total Recomputed FX_Sales" xfId="5893"/>
    <cellStyle name="_Master Upstream Projection WB for JVs" xfId="5894"/>
    <cellStyle name="_Master Upstream Projection WB for JVs 2" xfId="5895"/>
    <cellStyle name="_Master Upstream Projection WB for JVs 2_Sales" xfId="5896"/>
    <cellStyle name="_Master Upstream Projection WB for JVs 2_Total Recomputed FX" xfId="5897"/>
    <cellStyle name="_Master Upstream Projection WB for JVs 2_Total Recomputed FX_Sales" xfId="5898"/>
    <cellStyle name="_Master Upstream Projection WB for JVs_2011 Proj Rates" xfId="5899"/>
    <cellStyle name="_Master Upstream Projection WB for JVs_2011 Proj Rates_P&amp;L Structure Input" xfId="5900"/>
    <cellStyle name="_Master Upstream Projection WB for JVs_2011 Proj Rates_Sales" xfId="5901"/>
    <cellStyle name="_Master Upstream Projection WB for JVs_2011 Proj Rates_Total Recomputed FX" xfId="5902"/>
    <cellStyle name="_Master Upstream Projection WB for JVs_2011 Proj Rates_Total Recomputed FX_Sales" xfId="5903"/>
    <cellStyle name="_Master Upstream Projection WB for JVs_2012 Plan_S3 FX Rates (10-31-11)_updated 7_consensus 110811" xfId="5904"/>
    <cellStyle name="_Master Upstream Projection WB for JVs_2012 Plan_S3 FX Rates (10-31-11)_updated 7_consensus 110811_P&amp;L Structure Input" xfId="5905"/>
    <cellStyle name="_Master Upstream Projection WB for JVs_2012 Plan_S3 FX Rates (10-31-11)_updated 7_consensus 110811_Sales" xfId="5906"/>
    <cellStyle name="_Master Upstream Projection WB for JVs_2012 Plan_S3 FX Rates Draft (10-11-11)" xfId="5907"/>
    <cellStyle name="_Master Upstream Projection WB for JVs_2012 Plan_S3 FX Rates Draft (10-11-11)_P&amp;L Structure Input" xfId="5908"/>
    <cellStyle name="_Master Upstream Projection WB for JVs_2012 Plan_S3 FX Rates Draft (10-11-11)_Sales" xfId="5909"/>
    <cellStyle name="_Master Upstream Projection WB for JVs_Alico CR Seq" xfId="5910"/>
    <cellStyle name="_Master Upstream Projection WB for JVs_Alico CR Seq_Sales" xfId="5911"/>
    <cellStyle name="_Master Upstream Projection WB for JVs_Alico CR YoY" xfId="5912"/>
    <cellStyle name="_Master Upstream Projection WB for JVs_Alico CR YoY_Sales" xfId="5913"/>
    <cellStyle name="_Master Upstream Projection WB for JVs_Australia June 2010 Projection WB &amp; Summary 6-24-10" xfId="5914"/>
    <cellStyle name="_Master Upstream Projection WB for JVs_Australia June 2010 Projection WB &amp; Summary 6-24-10_P&amp;L Structure Input" xfId="5915"/>
    <cellStyle name="_Master Upstream Projection WB for JVs_Australia June 2010 Projection WB &amp; Summary 6-24-10_Recon" xfId="5916"/>
    <cellStyle name="_Master Upstream Projection WB for JVs_Australia June 2010 Projection WB &amp; Summary 6-24-10_Recon_HP Pull" xfId="5917"/>
    <cellStyle name="_Master Upstream Projection WB for JVs_Australia June 2010 Projection WB &amp; Summary 6-24-10_Recon_HP Pull_P&amp;L Structure Input" xfId="5918"/>
    <cellStyle name="_Master Upstream Projection WB for JVs_Australia June 2010 Projection WB &amp; Summary 6-24-10_Recon_HP Pull_Sales" xfId="5919"/>
    <cellStyle name="_Master Upstream Projection WB for JVs_Australia June 2010 Projection WB &amp; Summary 6-24-10_Recon_P&amp;L Structure Input" xfId="5920"/>
    <cellStyle name="_Master Upstream Projection WB for JVs_Australia June 2010 Projection WB &amp; Summary 6-24-10_Recon_Sales" xfId="5921"/>
    <cellStyle name="_Master Upstream Projection WB for JVs_Australia June 2010 Projection WB &amp; Summary 6-24-10_Sales" xfId="5922"/>
    <cellStyle name="_Master Upstream Projection WB for JVs_Australia June 2010 Projection WB &amp; Summary 6-24-10_ST Regional Actual sv Plan 07-07" xfId="5923"/>
    <cellStyle name="_Master Upstream Projection WB for JVs_Australia June 2010 Projection WB &amp; Summary 6-24-10_ST Regional Actual sv Plan 07-07_HP Pull" xfId="5924"/>
    <cellStyle name="_Master Upstream Projection WB for JVs_Australia June 2010 Projection WB &amp; Summary 6-24-10_ST Regional Actual sv Plan 07-07_HP Pull_P&amp;L Structure Input" xfId="5925"/>
    <cellStyle name="_Master Upstream Projection WB for JVs_Australia June 2010 Projection WB &amp; Summary 6-24-10_ST Regional Actual sv Plan 07-07_HP Pull_Sales" xfId="5926"/>
    <cellStyle name="_Master Upstream Projection WB for JVs_Australia June 2010 Projection WB &amp; Summary 6-24-10_ST Regional Actual sv Plan 07-07_P&amp;L Structure Input" xfId="5927"/>
    <cellStyle name="_Master Upstream Projection WB for JVs_Australia June 2010 Projection WB &amp; Summary 6-24-10_ST Regional Actual sv Plan 07-07_Sales" xfId="5928"/>
    <cellStyle name="_Master Upstream Projection WB for JVs_Cycle 2 - Base - BS  IS - INTERNA" xfId="5929"/>
    <cellStyle name="_Master Upstream Projection WB for JVs_Cycle 2 - Base - BS  IS - INTERNA_P&amp;L Structure Input" xfId="5930"/>
    <cellStyle name="_Master Upstream Projection WB for JVs_Cycle 2 - Base - BS  IS - INTERNA_Sales" xfId="5931"/>
    <cellStyle name="_Master Upstream Projection WB for JVs_Feb 2010 HO Allocation Pre Entry" xfId="5932"/>
    <cellStyle name="_Master Upstream Projection WB for JVs_Feb 2010 HO Allocation Pre Entry_P&amp;L Structure Input" xfId="5933"/>
    <cellStyle name="_Master Upstream Projection WB for JVs_Feb 2010 HO Allocation Pre Entry_Sales" xfId="5934"/>
    <cellStyle name="_Master Upstream Projection WB for JVs_Japan March 2010 Projection WB  Summary 03-25-10" xfId="5935"/>
    <cellStyle name="_Master Upstream Projection WB for JVs_Japan March 2010 Projection WB  Summary 03-25-10 - AG" xfId="5936"/>
    <cellStyle name="_Master Upstream Projection WB for JVs_Japan March 2010 Projection WB  Summary 03-25-10 - AG_P&amp;L Structure Input" xfId="5937"/>
    <cellStyle name="_Master Upstream Projection WB for JVs_Japan March 2010 Projection WB  Summary 03-25-10 - AG_Sales" xfId="5938"/>
    <cellStyle name="_Master Upstream Projection WB for JVs_Japan March 2010 Projection WB  Summary 03-25-10_P&amp;L Structure Input" xfId="5939"/>
    <cellStyle name="_Master Upstream Projection WB for JVs_Japan March 2010 Projection WB  Summary 03-25-10_Sales" xfId="5940"/>
    <cellStyle name="_Master Upstream Projection WB for JVs_NYHO Apr 10 4+8 Actuals" xfId="5941"/>
    <cellStyle name="_Master Upstream Projection WB for JVs_NYHO Apr 10 4+8 Actuals_P&amp;L Structure Input" xfId="5942"/>
    <cellStyle name="_Master Upstream Projection WB for JVs_NYHO Apr 10 4+8 Actuals_Sales" xfId="5943"/>
    <cellStyle name="_Master Upstream Projection WB for JVs_NYHO Pre TP" xfId="5944"/>
    <cellStyle name="_Master Upstream Projection WB for JVs_NYHO Pre TP_P&amp;L Structure Input" xfId="5945"/>
    <cellStyle name="_Master Upstream Projection WB for JVs_NYHO Pre TP_Recon" xfId="5946"/>
    <cellStyle name="_Master Upstream Projection WB for JVs_NYHO Pre TP_Recon_HP Pull" xfId="5947"/>
    <cellStyle name="_Master Upstream Projection WB for JVs_NYHO Pre TP_Recon_HP Pull_P&amp;L Structure Input" xfId="5948"/>
    <cellStyle name="_Master Upstream Projection WB for JVs_NYHO Pre TP_Recon_HP Pull_Sales" xfId="5949"/>
    <cellStyle name="_Master Upstream Projection WB for JVs_NYHO Pre TP_Recon_P&amp;L Structure Input" xfId="5950"/>
    <cellStyle name="_Master Upstream Projection WB for JVs_NYHO Pre TP_Recon_Sales" xfId="5951"/>
    <cellStyle name="_Master Upstream Projection WB for JVs_NYHO Pre TP_Sales" xfId="5952"/>
    <cellStyle name="_Master Upstream Projection WB for JVs_NYHO Pre TP_ST Regional Actual sv Plan 07-07" xfId="5953"/>
    <cellStyle name="_Master Upstream Projection WB for JVs_NYHO Pre TP_ST Regional Actual sv Plan 07-07_HP Pull" xfId="5954"/>
    <cellStyle name="_Master Upstream Projection WB for JVs_NYHO Pre TP_ST Regional Actual sv Plan 07-07_HP Pull_P&amp;L Structure Input" xfId="5955"/>
    <cellStyle name="_Master Upstream Projection WB for JVs_NYHO Pre TP_ST Regional Actual sv Plan 07-07_HP Pull_Sales" xfId="5956"/>
    <cellStyle name="_Master Upstream Projection WB for JVs_NYHO Pre TP_ST Regional Actual sv Plan 07-07_P&amp;L Structure Input" xfId="5957"/>
    <cellStyle name="_Master Upstream Projection WB for JVs_NYHO Pre TP_ST Regional Actual sv Plan 07-07_Sales" xfId="5958"/>
    <cellStyle name="_Master Upstream Projection WB for JVs_OE-D" xfId="5959"/>
    <cellStyle name="_Master Upstream Projection WB for JVs_OE-D 2" xfId="5960"/>
    <cellStyle name="_Master Upstream Projection WB for JVs_OE-D 2_Sales" xfId="5961"/>
    <cellStyle name="_Master Upstream Projection WB for JVs_OE-D 2_Total Recomputed FX" xfId="5962"/>
    <cellStyle name="_Master Upstream Projection WB for JVs_OE-D 2_Total Recomputed FX_Sales" xfId="5963"/>
    <cellStyle name="_Master Upstream Projection WB for JVs_OE-D_04150OEEXP" xfId="5964"/>
    <cellStyle name="_Master Upstream Projection WB for JVs_OE-D_04150OEEXP_Sales" xfId="5965"/>
    <cellStyle name="_Master Upstream Projection WB for JVs_OE-D_2271500" xfId="5966"/>
    <cellStyle name="_Master Upstream Projection WB for JVs_OE-D_2271500_Sales" xfId="5967"/>
    <cellStyle name="_Master Upstream Projection WB for JVs_OE-D_2285300" xfId="5968"/>
    <cellStyle name="_Master Upstream Projection WB for JVs_OE-D_2285300_Sales" xfId="5969"/>
    <cellStyle name="_Master Upstream Projection WB for JVs_OE-D_2285600" xfId="5970"/>
    <cellStyle name="_Master Upstream Projection WB for JVs_OE-D_2285600_Sales" xfId="5971"/>
    <cellStyle name="_Master Upstream Projection WB for JVs_OE-D_3030" xfId="5972"/>
    <cellStyle name="_Master Upstream Projection WB for JVs_OE-D_3030_Sales" xfId="5973"/>
    <cellStyle name="_Master Upstream Projection WB for JVs_OE-D_3035" xfId="5974"/>
    <cellStyle name="_Master Upstream Projection WB for JVs_OE-D_3035_Sales" xfId="5975"/>
    <cellStyle name="_Master Upstream Projection WB for JVs_OE-D_3036" xfId="5976"/>
    <cellStyle name="_Master Upstream Projection WB for JVs_OE-D_3036_Sales" xfId="5977"/>
    <cellStyle name="_Master Upstream Projection WB for JVs_OE-D_3040" xfId="5978"/>
    <cellStyle name="_Master Upstream Projection WB for JVs_OE-D_3040_Sales" xfId="5979"/>
    <cellStyle name="_Master Upstream Projection WB for JVs_OE-D_4110" xfId="5980"/>
    <cellStyle name="_Master Upstream Projection WB for JVs_OE-D_4110_Sales" xfId="5981"/>
    <cellStyle name="_Master Upstream Projection WB for JVs_OE-D_4130" xfId="5982"/>
    <cellStyle name="_Master Upstream Projection WB for JVs_OE-D_4130_Sales" xfId="5983"/>
    <cellStyle name="_Master Upstream Projection WB for JVs_OE-D_4140a" xfId="5984"/>
    <cellStyle name="_Master Upstream Projection WB for JVs_OE-D_4140a_Sales" xfId="5985"/>
    <cellStyle name="_Master Upstream Projection WB for JVs_OE-D_4155" xfId="5986"/>
    <cellStyle name="_Master Upstream Projection WB for JVs_OE-D_4155_Sales" xfId="5987"/>
    <cellStyle name="_Master Upstream Projection WB for JVs_OE-D_4410" xfId="5988"/>
    <cellStyle name="_Master Upstream Projection WB for JVs_OE-D_4410_Sales" xfId="5989"/>
    <cellStyle name="_Master Upstream Projection WB for JVs_OE-D_Alico CR Seq" xfId="5990"/>
    <cellStyle name="_Master Upstream Projection WB for JVs_OE-D_Alico CR Seq_P&amp;L Structure Input" xfId="5991"/>
    <cellStyle name="_Master Upstream Projection WB for JVs_OE-D_Alico CR Seq_Sales" xfId="5992"/>
    <cellStyle name="_Master Upstream Projection WB for JVs_OE-D_Alico CR Seq_Total Recomputed FX" xfId="5993"/>
    <cellStyle name="_Master Upstream Projection WB for JVs_OE-D_Alico CR Seq_Total Recomputed FX_Sales" xfId="5994"/>
    <cellStyle name="_Master Upstream Projection WB for JVs_OE-D_Alico CR YoY" xfId="5995"/>
    <cellStyle name="_Master Upstream Projection WB for JVs_OE-D_Alico CR YoY_P&amp;L Structure Input" xfId="5996"/>
    <cellStyle name="_Master Upstream Projection WB for JVs_OE-D_Alico CR YoY_Sales" xfId="5997"/>
    <cellStyle name="_Master Upstream Projection WB for JVs_OE-D_Alico CR YoY_Total Recomputed FX" xfId="5998"/>
    <cellStyle name="_Master Upstream Projection WB for JVs_OE-D_Alico CR YoY_Total Recomputed FX_Sales" xfId="5999"/>
    <cellStyle name="_Master Upstream Projection WB for JVs_OE-D_Asia - QFS Appendix &amp; CR" xfId="6000"/>
    <cellStyle name="_Master Upstream Projection WB for JVs_OE-D_Asia - QFS Appendix &amp; CR_P&amp;L Structure Input" xfId="6001"/>
    <cellStyle name="_Master Upstream Projection WB for JVs_OE-D_Asia - QFS Appendix &amp; CR_Sales" xfId="6002"/>
    <cellStyle name="_Master Upstream Projection WB for JVs_OE-D_Asia - QFS Appendix &amp; CR_Total Recomputed FX" xfId="6003"/>
    <cellStyle name="_Master Upstream Projection WB for JVs_OE-D_Asia - QFS Appendix &amp; CR_Total Recomputed FX_Sales" xfId="6004"/>
    <cellStyle name="_Master Upstream Projection WB for JVs_OE-D_DACcap" xfId="6005"/>
    <cellStyle name="_Master Upstream Projection WB for JVs_OE-D_DACcap_Sales" xfId="6006"/>
    <cellStyle name="_Master Upstream Projection WB for JVs_OE-D_EMEA - QFS Appendix &amp; CR - EUC v1.1 - Q2 2013" xfId="6007"/>
    <cellStyle name="_Master Upstream Projection WB for JVs_OE-D_EMEA - QFS Appendix &amp; CR - EUC v1.1 - Q2 2013_Sales" xfId="6008"/>
    <cellStyle name="_Master Upstream Projection WB for JVs_OE-D_EMEA - QFS Appendix &amp; CR - EUC v1.1 - Q2 2013_Total Recomputed FX" xfId="6009"/>
    <cellStyle name="_Master Upstream Projection WB for JVs_OE-D_EMEA - QFS Appendix &amp; CR - EUC v1.1 - Q2 2013_Total Recomputed FX_Sales" xfId="6010"/>
    <cellStyle name="_Master Upstream Projection WB for JVs_OE-D_Lag rates" xfId="6011"/>
    <cellStyle name="_Master Upstream Projection WB for JVs_OE-D_Lag rates_Sales" xfId="6012"/>
    <cellStyle name="_Master Upstream Projection WB for JVs_OE-D_OE-D" xfId="6013"/>
    <cellStyle name="_Master Upstream Projection WB for JVs_OE-D_OE-D_Sales" xfId="6014"/>
    <cellStyle name="_Master Upstream Projection WB for JVs_OE-D_P&amp;L Structure Input" xfId="6015"/>
    <cellStyle name="_Master Upstream Projection WB for JVs_OE-D_Parameters" xfId="6016"/>
    <cellStyle name="_Master Upstream Projection WB for JVs_OE-D_Parameters_Sales" xfId="6017"/>
    <cellStyle name="_Master Upstream Projection WB for JVs_OE-D_PFO-D" xfId="6018"/>
    <cellStyle name="_Master Upstream Projection WB for JVs_OE-D_PFO-D_Sales" xfId="6019"/>
    <cellStyle name="_Master Upstream Projection WB for JVs_OE-D_QFS FMR Appendix Structure Q312" xfId="6020"/>
    <cellStyle name="_Master Upstream Projection WB for JVs_OE-D_QFS FMR Appendix Structure Q312 10-10-12" xfId="6021"/>
    <cellStyle name="_Master Upstream Projection WB for JVs_OE-D_QFS FMR Appendix Structure Q312 10-10-12_P&amp;L Structure Input" xfId="6022"/>
    <cellStyle name="_Master Upstream Projection WB for JVs_OE-D_QFS FMR Appendix Structure Q312 10-10-12_Sales" xfId="6023"/>
    <cellStyle name="_Master Upstream Projection WB for JVs_OE-D_QFS FMR Appendix Structure Q312 10-10-12_Total Recomputed FX" xfId="6024"/>
    <cellStyle name="_Master Upstream Projection WB for JVs_OE-D_QFS FMR Appendix Structure Q312 10-10-12_Total Recomputed FX_Sales" xfId="6025"/>
    <cellStyle name="_Master Upstream Projection WB for JVs_OE-D_QFS FMR Appendix Structure Q312 2" xfId="6026"/>
    <cellStyle name="_Master Upstream Projection WB for JVs_OE-D_QFS FMR Appendix Structure Q312 2_Sales" xfId="6027"/>
    <cellStyle name="_Master Upstream Projection WB for JVs_OE-D_QFS FMR Appendix Structure Q312 2_Total Recomputed FX" xfId="6028"/>
    <cellStyle name="_Master Upstream Projection WB for JVs_OE-D_QFS FMR Appendix Structure Q312 2_Total Recomputed FX_Sales" xfId="6029"/>
    <cellStyle name="_Master Upstream Projection WB for JVs_OE-D_QFS FMR Appendix Structure Q312_Alico CR Seq" xfId="6030"/>
    <cellStyle name="_Master Upstream Projection WB for JVs_OE-D_QFS FMR Appendix Structure Q312_Alico CR Seq_Sales" xfId="6031"/>
    <cellStyle name="_Master Upstream Projection WB for JVs_OE-D_QFS FMR Appendix Structure Q312_Alico CR YoY" xfId="6032"/>
    <cellStyle name="_Master Upstream Projection WB for JVs_OE-D_QFS FMR Appendix Structure Q312_Alico CR YoY_Sales" xfId="6033"/>
    <cellStyle name="_Master Upstream Projection WB for JVs_OE-D_QFS FMR Appendix Structure Q312_P&amp;L Structure Input" xfId="6034"/>
    <cellStyle name="_Master Upstream Projection WB for JVs_OE-D_QFS FMR Appendix Structure Q312_Sales" xfId="6035"/>
    <cellStyle name="_Master Upstream Projection WB for JVs_OE-D_QFS FMR Appendix Structure Q312_Total Recomputed FX" xfId="6036"/>
    <cellStyle name="_Master Upstream Projection WB for JVs_OE-D_QFS FMR Appendix Structure Q312_Total Recomputed FX_Sales" xfId="6037"/>
    <cellStyle name="_Master Upstream Projection WB for JVs_OE-D_Sales" xfId="6038"/>
    <cellStyle name="_Master Upstream Projection WB for JVs_OE-D_Total Recomputed FX" xfId="6039"/>
    <cellStyle name="_Master Upstream Projection WB for JVs_OE-D_Total Recomputed FX_Sales" xfId="6040"/>
    <cellStyle name="_Master Upstream Projection WB for JVs_P&amp;L Structure Input" xfId="6041"/>
    <cellStyle name="_Master Upstream Projection WB for JVs_Proforma" xfId="6042"/>
    <cellStyle name="_Master Upstream Projection WB for JVs_Proforma_P&amp;L Structure Input" xfId="6043"/>
    <cellStyle name="_Master Upstream Projection WB for JVs_Proforma_Sales" xfId="6044"/>
    <cellStyle name="_Master Upstream Projection WB for JVs_Proforma_Total Recomputed FX" xfId="6045"/>
    <cellStyle name="_Master Upstream Projection WB for JVs_Proforma_Total Recomputed FX_Sales" xfId="6046"/>
    <cellStyle name="_Master Upstream Projection WB for JVs_QFS Support" xfId="6047"/>
    <cellStyle name="_Master Upstream Projection WB for JVs_QFS Support_P&amp;L Structure Input" xfId="6048"/>
    <cellStyle name="_Master Upstream Projection WB for JVs_QFS Support_Sales" xfId="6049"/>
    <cellStyle name="_Master Upstream Projection WB for JVs_Sales" xfId="6050"/>
    <cellStyle name="_Master Upstream Projection WB for JVs_Taiwan June 2010 Projection WB &amp; Summary 6-24-10" xfId="6051"/>
    <cellStyle name="_Master Upstream Projection WB for JVs_Taiwan June 2010 Projection WB &amp; Summary 6-24-10_P&amp;L Structure Input" xfId="6052"/>
    <cellStyle name="_Master Upstream Projection WB for JVs_Taiwan June 2010 Projection WB &amp; Summary 6-24-10_Sales" xfId="6053"/>
    <cellStyle name="_Master Upstream Projection WB for JVs_Total Recomputed FX" xfId="6054"/>
    <cellStyle name="_Master Upstream Projection WB for JVs_Total Recomputed FX_Sales" xfId="6055"/>
    <cellStyle name="_MCVNB" xfId="6056"/>
    <cellStyle name="_MCVNB_P&amp;L Structure Input" xfId="6057"/>
    <cellStyle name="_MCVNB_Sales" xfId="6058"/>
    <cellStyle name="_Mex HO Act" xfId="6059"/>
    <cellStyle name="_Mex HO Act 2" xfId="6060"/>
    <cellStyle name="_Mex HO Act 2_Sales" xfId="6061"/>
    <cellStyle name="_Mex HO Act 2_Total Recomputed FX" xfId="6062"/>
    <cellStyle name="_Mex HO Act 2_Total Recomputed FX_Sales" xfId="6063"/>
    <cellStyle name="_Mex HO Act_(08-24-2011)  International Home Office Package - Plan Version" xfId="6064"/>
    <cellStyle name="_Mex HO Act_(08-24-2011)  International Home Office Package - Plan Version_P&amp;L Structure Input" xfId="6065"/>
    <cellStyle name="_Mex HO Act_(08-24-2011)  International Home Office Package - Plan Version_Sales" xfId="6066"/>
    <cellStyle name="_Mex HO Act_Alico CR Seq" xfId="6067"/>
    <cellStyle name="_Mex HO Act_Alico CR Seq_Sales" xfId="6068"/>
    <cellStyle name="_Mex HO Act_Alico CR YoY" xfId="6069"/>
    <cellStyle name="_Mex HO Act_Alico CR YoY_Sales" xfId="6070"/>
    <cellStyle name="_Mex HO Act_Corporate Area June YTD" xfId="6071"/>
    <cellStyle name="_Mex HO Act_Corporate Area June YTD_HP Pull" xfId="6072"/>
    <cellStyle name="_Mex HO Act_Corporate Area June YTD_HP Pull_P&amp;L Structure Input" xfId="6073"/>
    <cellStyle name="_Mex HO Act_Corporate Area June YTD_HP Pull_Sales" xfId="6074"/>
    <cellStyle name="_Mex HO Act_Corporate Area June YTD_P&amp;L Structure Input" xfId="6075"/>
    <cellStyle name="_Mex HO Act_Corporate Area June YTD_Sales" xfId="6076"/>
    <cellStyle name="_Mex HO Act_ELT_Regional_JuneYTD2011" xfId="6077"/>
    <cellStyle name="_Mex HO Act_ELT_Regional_JuneYTD2011_HP Pull" xfId="6078"/>
    <cellStyle name="_Mex HO Act_ELT_Regional_JuneYTD2011_HP Pull_P&amp;L Structure Input" xfId="6079"/>
    <cellStyle name="_Mex HO Act_ELT_Regional_JuneYTD2011_HP Pull_Sales" xfId="6080"/>
    <cellStyle name="_Mex HO Act_ELT_Regional_JuneYTD2011_P&amp;L Structure Input" xfId="6081"/>
    <cellStyle name="_Mex HO Act_ELT_Regional_JuneYTD2011_Sales" xfId="6082"/>
    <cellStyle name="_Mex HO Act_HP Pull" xfId="6083"/>
    <cellStyle name="_Mex HO Act_HP Pull_P&amp;L Structure Input" xfId="6084"/>
    <cellStyle name="_Mex HO Act_HP Pull_Sales" xfId="6085"/>
    <cellStyle name="_Mex HO Act_NYHO Mapping" xfId="6086"/>
    <cellStyle name="_Mex HO Act_NYHO Mapping_P&amp;L Structure Input" xfId="6087"/>
    <cellStyle name="_Mex HO Act_NYHO Mapping_Sales" xfId="6088"/>
    <cellStyle name="_Mex HO Act_OE-D" xfId="6089"/>
    <cellStyle name="_Mex HO Act_OE-D 2" xfId="6090"/>
    <cellStyle name="_Mex HO Act_OE-D 2_Sales" xfId="6091"/>
    <cellStyle name="_Mex HO Act_OE-D 2_Total Recomputed FX" xfId="6092"/>
    <cellStyle name="_Mex HO Act_OE-D 2_Total Recomputed FX_Sales" xfId="6093"/>
    <cellStyle name="_Mex HO Act_OE-D_04150OEEXP" xfId="6094"/>
    <cellStyle name="_Mex HO Act_OE-D_04150OEEXP_Sales" xfId="6095"/>
    <cellStyle name="_Mex HO Act_OE-D_2271500" xfId="6096"/>
    <cellStyle name="_Mex HO Act_OE-D_2271500_Sales" xfId="6097"/>
    <cellStyle name="_Mex HO Act_OE-D_2285300" xfId="6098"/>
    <cellStyle name="_Mex HO Act_OE-D_2285300_Sales" xfId="6099"/>
    <cellStyle name="_Mex HO Act_OE-D_2285600" xfId="6100"/>
    <cellStyle name="_Mex HO Act_OE-D_2285600_Sales" xfId="6101"/>
    <cellStyle name="_Mex HO Act_OE-D_3030" xfId="6102"/>
    <cellStyle name="_Mex HO Act_OE-D_3030_Sales" xfId="6103"/>
    <cellStyle name="_Mex HO Act_OE-D_3035" xfId="6104"/>
    <cellStyle name="_Mex HO Act_OE-D_3035_Sales" xfId="6105"/>
    <cellStyle name="_Mex HO Act_OE-D_3036" xfId="6106"/>
    <cellStyle name="_Mex HO Act_OE-D_3036_Sales" xfId="6107"/>
    <cellStyle name="_Mex HO Act_OE-D_3040" xfId="6108"/>
    <cellStyle name="_Mex HO Act_OE-D_3040_Sales" xfId="6109"/>
    <cellStyle name="_Mex HO Act_OE-D_4110" xfId="6110"/>
    <cellStyle name="_Mex HO Act_OE-D_4110_Sales" xfId="6111"/>
    <cellStyle name="_Mex HO Act_OE-D_4130" xfId="6112"/>
    <cellStyle name="_Mex HO Act_OE-D_4130_Sales" xfId="6113"/>
    <cellStyle name="_Mex HO Act_OE-D_4140a" xfId="6114"/>
    <cellStyle name="_Mex HO Act_OE-D_4140a_Sales" xfId="6115"/>
    <cellStyle name="_Mex HO Act_OE-D_4155" xfId="6116"/>
    <cellStyle name="_Mex HO Act_OE-D_4155_Sales" xfId="6117"/>
    <cellStyle name="_Mex HO Act_OE-D_4410" xfId="6118"/>
    <cellStyle name="_Mex HO Act_OE-D_4410_Sales" xfId="6119"/>
    <cellStyle name="_Mex HO Act_OE-D_Alico CR Seq" xfId="6120"/>
    <cellStyle name="_Mex HO Act_OE-D_Alico CR Seq_P&amp;L Structure Input" xfId="6121"/>
    <cellStyle name="_Mex HO Act_OE-D_Alico CR Seq_Sales" xfId="6122"/>
    <cellStyle name="_Mex HO Act_OE-D_Alico CR Seq_Total Recomputed FX" xfId="6123"/>
    <cellStyle name="_Mex HO Act_OE-D_Alico CR Seq_Total Recomputed FX_Sales" xfId="6124"/>
    <cellStyle name="_Mex HO Act_OE-D_Alico CR YoY" xfId="6125"/>
    <cellStyle name="_Mex HO Act_OE-D_Alico CR YoY_P&amp;L Structure Input" xfId="6126"/>
    <cellStyle name="_Mex HO Act_OE-D_Alico CR YoY_Sales" xfId="6127"/>
    <cellStyle name="_Mex HO Act_OE-D_Alico CR YoY_Total Recomputed FX" xfId="6128"/>
    <cellStyle name="_Mex HO Act_OE-D_Alico CR YoY_Total Recomputed FX_Sales" xfId="6129"/>
    <cellStyle name="_Mex HO Act_OE-D_Asia - QFS Appendix &amp; CR" xfId="6130"/>
    <cellStyle name="_Mex HO Act_OE-D_Asia - QFS Appendix &amp; CR_P&amp;L Structure Input" xfId="6131"/>
    <cellStyle name="_Mex HO Act_OE-D_Asia - QFS Appendix &amp; CR_Sales" xfId="6132"/>
    <cellStyle name="_Mex HO Act_OE-D_Asia - QFS Appendix &amp; CR_Total Recomputed FX" xfId="6133"/>
    <cellStyle name="_Mex HO Act_OE-D_Asia - QFS Appendix &amp; CR_Total Recomputed FX_Sales" xfId="6134"/>
    <cellStyle name="_Mex HO Act_OE-D_DACcap" xfId="6135"/>
    <cellStyle name="_Mex HO Act_OE-D_DACcap_Sales" xfId="6136"/>
    <cellStyle name="_Mex HO Act_OE-D_EMEA - QFS Appendix &amp; CR - EUC v1.1 - Q2 2013" xfId="6137"/>
    <cellStyle name="_Mex HO Act_OE-D_EMEA - QFS Appendix &amp; CR - EUC v1.1 - Q2 2013_Sales" xfId="6138"/>
    <cellStyle name="_Mex HO Act_OE-D_EMEA - QFS Appendix &amp; CR - EUC v1.1 - Q2 2013_Total Recomputed FX" xfId="6139"/>
    <cellStyle name="_Mex HO Act_OE-D_EMEA - QFS Appendix &amp; CR - EUC v1.1 - Q2 2013_Total Recomputed FX_Sales" xfId="6140"/>
    <cellStyle name="_Mex HO Act_OE-D_Lag rates" xfId="6141"/>
    <cellStyle name="_Mex HO Act_OE-D_Lag rates_Sales" xfId="6142"/>
    <cellStyle name="_Mex HO Act_OE-D_OE-D" xfId="6143"/>
    <cellStyle name="_Mex HO Act_OE-D_OE-D_Sales" xfId="6144"/>
    <cellStyle name="_Mex HO Act_OE-D_P&amp;L Structure Input" xfId="6145"/>
    <cellStyle name="_Mex HO Act_OE-D_Parameters" xfId="6146"/>
    <cellStyle name="_Mex HO Act_OE-D_Parameters_Sales" xfId="6147"/>
    <cellStyle name="_Mex HO Act_OE-D_PFO-D" xfId="6148"/>
    <cellStyle name="_Mex HO Act_OE-D_PFO-D_Sales" xfId="6149"/>
    <cellStyle name="_Mex HO Act_OE-D_QFS FMR Appendix Structure Q312" xfId="6150"/>
    <cellStyle name="_Mex HO Act_OE-D_QFS FMR Appendix Structure Q312 10-10-12" xfId="6151"/>
    <cellStyle name="_Mex HO Act_OE-D_QFS FMR Appendix Structure Q312 10-10-12_P&amp;L Structure Input" xfId="6152"/>
    <cellStyle name="_Mex HO Act_OE-D_QFS FMR Appendix Structure Q312 10-10-12_Sales" xfId="6153"/>
    <cellStyle name="_Mex HO Act_OE-D_QFS FMR Appendix Structure Q312 10-10-12_Total Recomputed FX" xfId="6154"/>
    <cellStyle name="_Mex HO Act_OE-D_QFS FMR Appendix Structure Q312 10-10-12_Total Recomputed FX_Sales" xfId="6155"/>
    <cellStyle name="_Mex HO Act_OE-D_QFS FMR Appendix Structure Q312 2" xfId="6156"/>
    <cellStyle name="_Mex HO Act_OE-D_QFS FMR Appendix Structure Q312 2_Sales" xfId="6157"/>
    <cellStyle name="_Mex HO Act_OE-D_QFS FMR Appendix Structure Q312 2_Total Recomputed FX" xfId="6158"/>
    <cellStyle name="_Mex HO Act_OE-D_QFS FMR Appendix Structure Q312 2_Total Recomputed FX_Sales" xfId="6159"/>
    <cellStyle name="_Mex HO Act_OE-D_QFS FMR Appendix Structure Q312_Alico CR Seq" xfId="6160"/>
    <cellStyle name="_Mex HO Act_OE-D_QFS FMR Appendix Structure Q312_Alico CR Seq_Sales" xfId="6161"/>
    <cellStyle name="_Mex HO Act_OE-D_QFS FMR Appendix Structure Q312_Alico CR YoY" xfId="6162"/>
    <cellStyle name="_Mex HO Act_OE-D_QFS FMR Appendix Structure Q312_Alico CR YoY_Sales" xfId="6163"/>
    <cellStyle name="_Mex HO Act_OE-D_QFS FMR Appendix Structure Q312_P&amp;L Structure Input" xfId="6164"/>
    <cellStyle name="_Mex HO Act_OE-D_QFS FMR Appendix Structure Q312_Sales" xfId="6165"/>
    <cellStyle name="_Mex HO Act_OE-D_QFS FMR Appendix Structure Q312_Total Recomputed FX" xfId="6166"/>
    <cellStyle name="_Mex HO Act_OE-D_QFS FMR Appendix Structure Q312_Total Recomputed FX_Sales" xfId="6167"/>
    <cellStyle name="_Mex HO Act_OE-D_Sales" xfId="6168"/>
    <cellStyle name="_Mex HO Act_OE-D_Total Recomputed FX" xfId="6169"/>
    <cellStyle name="_Mex HO Act_OE-D_Total Recomputed FX_Sales" xfId="6170"/>
    <cellStyle name="_Mex HO Act_P&amp;L Structure Input" xfId="6171"/>
    <cellStyle name="_Mex HO Act_Recon" xfId="6172"/>
    <cellStyle name="_Mex HO Act_Recon_HP Pull" xfId="6173"/>
    <cellStyle name="_Mex HO Act_Recon_HP Pull_P&amp;L Structure Input" xfId="6174"/>
    <cellStyle name="_Mex HO Act_Recon_HP Pull_Sales" xfId="6175"/>
    <cellStyle name="_Mex HO Act_Recon_P&amp;L Structure Input" xfId="6176"/>
    <cellStyle name="_Mex HO Act_Recon_Sales" xfId="6177"/>
    <cellStyle name="_Mex HO Act_Sales" xfId="6178"/>
    <cellStyle name="_Mex HO Act_Sheet1" xfId="6179"/>
    <cellStyle name="_Mex HO Act_Sheet1_P&amp;L Structure Input" xfId="6180"/>
    <cellStyle name="_Mex HO Act_Sheet1_Sales" xfId="6181"/>
    <cellStyle name="_Mex HO Act_Sheet1_Total Recomputed FX" xfId="6182"/>
    <cellStyle name="_Mex HO Act_Sheet1_Total Recomputed FX_Sales" xfId="6183"/>
    <cellStyle name="_Mex HO Act_ST Regional Actual sv Plan 07-07" xfId="6184"/>
    <cellStyle name="_Mex HO Act_ST Regional Actual sv Plan 07-07_HP Pull" xfId="6185"/>
    <cellStyle name="_Mex HO Act_ST Regional Actual sv Plan 07-07_HP Pull_P&amp;L Structure Input" xfId="6186"/>
    <cellStyle name="_Mex HO Act_ST Regional Actual sv Plan 07-07_HP Pull_Sales" xfId="6187"/>
    <cellStyle name="_Mex HO Act_ST Regional Actual sv Plan 07-07_P&amp;L Structure Input" xfId="6188"/>
    <cellStyle name="_Mex HO Act_ST Regional Actual sv Plan 07-07_Sales" xfId="6189"/>
    <cellStyle name="_Mex HO Act_Total Recomputed FX" xfId="6190"/>
    <cellStyle name="_Mex HO Act_Total Recomputed FX_Sales" xfId="6191"/>
    <cellStyle name="_Mexico 2010 Projection WB &amp; Summary with metrics_February2" xfId="6192"/>
    <cellStyle name="_Mexico 2010 Projection WB &amp; Summary with metrics_February2_Australia June 2010 Projection WB &amp; Summary 6-24-10" xfId="6193"/>
    <cellStyle name="_Mexico 2010 Projection WB &amp; Summary with metrics_February2_Australia June 2010 Projection WB &amp; Summary 6-24-10_P&amp;L Structure Input" xfId="6194"/>
    <cellStyle name="_Mexico 2010 Projection WB &amp; Summary with metrics_February2_Australia June 2010 Projection WB &amp; Summary 6-24-10_Sales" xfId="6195"/>
    <cellStyle name="_Mexico 2010 Projection WB &amp; Summary with metrics_February2_Hong Kong June 2010 Projection WB &amp; Summary 6-24-10" xfId="6196"/>
    <cellStyle name="_Mexico 2010 Projection WB &amp; Summary with metrics_February2_Hong Kong June 2010 Projection WB &amp; Summary 6-24-10_P&amp;L Structure Input" xfId="6197"/>
    <cellStyle name="_Mexico 2010 Projection WB &amp; Summary with metrics_February2_Hong Kong June 2010 Projection WB &amp; Summary 6-24-10_Sales" xfId="6198"/>
    <cellStyle name="_Mexico 2010 Projection WB &amp; Summary with metrics_February2_Japan February 10 Projection WB &amp; Summary 02-22-10" xfId="6199"/>
    <cellStyle name="_Mexico 2010 Projection WB &amp; Summary with metrics_February2_Japan February 10 Projection WB &amp; Summary 02-22-10_P&amp;L Structure Input" xfId="6200"/>
    <cellStyle name="_Mexico 2010 Projection WB &amp; Summary with metrics_February2_Japan February 10 Projection WB &amp; Summary 02-22-10_Sales" xfId="6201"/>
    <cellStyle name="_Mexico 2010 Projection WB &amp; Summary with metrics_February2_Korea June 2010 Projection WB &amp; Summary 6-24-10" xfId="6202"/>
    <cellStyle name="_Mexico 2010 Projection WB &amp; Summary with metrics_February2_Korea June 2010 Projection WB &amp; Summary 6-24-10_P&amp;L Structure Input" xfId="6203"/>
    <cellStyle name="_Mexico 2010 Projection WB &amp; Summary with metrics_February2_Korea June 2010 Projection WB &amp; Summary 6-24-10_Sales" xfId="6204"/>
    <cellStyle name="_Mexico 2010 Projection WB &amp; Summary with metrics_February2_P&amp;L Structure Input" xfId="6205"/>
    <cellStyle name="_Mexico 2010 Projection WB &amp; Summary with metrics_February2_Sales" xfId="6206"/>
    <cellStyle name="_Mexico LC" xfId="6207"/>
    <cellStyle name="_Mexico LC 2" xfId="6208"/>
    <cellStyle name="_Mexico LC 2_Sales" xfId="6209"/>
    <cellStyle name="_Mexico LC 2_Total Recomputed FX" xfId="6210"/>
    <cellStyle name="_Mexico LC 2_Total Recomputed FX_Sales" xfId="6211"/>
    <cellStyle name="_Mexico LC_Alico CR Seq" xfId="6212"/>
    <cellStyle name="_Mexico LC_Alico CR Seq_Sales" xfId="6213"/>
    <cellStyle name="_Mexico LC_Alico CR YoY" xfId="6214"/>
    <cellStyle name="_Mexico LC_Alico CR YoY_Sales" xfId="6215"/>
    <cellStyle name="_Mexico LC_OE-D" xfId="6216"/>
    <cellStyle name="_Mexico LC_OE-D 2" xfId="6217"/>
    <cellStyle name="_Mexico LC_OE-D 2_Sales" xfId="6218"/>
    <cellStyle name="_Mexico LC_OE-D 2_Total Recomputed FX" xfId="6219"/>
    <cellStyle name="_Mexico LC_OE-D 2_Total Recomputed FX_Sales" xfId="6220"/>
    <cellStyle name="_Mexico LC_OE-D_04150OEEXP" xfId="6221"/>
    <cellStyle name="_Mexico LC_OE-D_04150OEEXP_Sales" xfId="6222"/>
    <cellStyle name="_Mexico LC_OE-D_2271500" xfId="6223"/>
    <cellStyle name="_Mexico LC_OE-D_2271500_Sales" xfId="6224"/>
    <cellStyle name="_Mexico LC_OE-D_2285300" xfId="6225"/>
    <cellStyle name="_Mexico LC_OE-D_2285300_Sales" xfId="6226"/>
    <cellStyle name="_Mexico LC_OE-D_2285600" xfId="6227"/>
    <cellStyle name="_Mexico LC_OE-D_2285600_Sales" xfId="6228"/>
    <cellStyle name="_Mexico LC_OE-D_3030" xfId="6229"/>
    <cellStyle name="_Mexico LC_OE-D_3030_Sales" xfId="6230"/>
    <cellStyle name="_Mexico LC_OE-D_3035" xfId="6231"/>
    <cellStyle name="_Mexico LC_OE-D_3035_Sales" xfId="6232"/>
    <cellStyle name="_Mexico LC_OE-D_3036" xfId="6233"/>
    <cellStyle name="_Mexico LC_OE-D_3036_Sales" xfId="6234"/>
    <cellStyle name="_Mexico LC_OE-D_3040" xfId="6235"/>
    <cellStyle name="_Mexico LC_OE-D_3040_Sales" xfId="6236"/>
    <cellStyle name="_Mexico LC_OE-D_4110" xfId="6237"/>
    <cellStyle name="_Mexico LC_OE-D_4110_Sales" xfId="6238"/>
    <cellStyle name="_Mexico LC_OE-D_4130" xfId="6239"/>
    <cellStyle name="_Mexico LC_OE-D_4130_Sales" xfId="6240"/>
    <cellStyle name="_Mexico LC_OE-D_4140a" xfId="6241"/>
    <cellStyle name="_Mexico LC_OE-D_4140a_Sales" xfId="6242"/>
    <cellStyle name="_Mexico LC_OE-D_4155" xfId="6243"/>
    <cellStyle name="_Mexico LC_OE-D_4155_Sales" xfId="6244"/>
    <cellStyle name="_Mexico LC_OE-D_4410" xfId="6245"/>
    <cellStyle name="_Mexico LC_OE-D_4410_Sales" xfId="6246"/>
    <cellStyle name="_Mexico LC_OE-D_Alico CR Seq" xfId="6247"/>
    <cellStyle name="_Mexico LC_OE-D_Alico CR Seq_P&amp;L Structure Input" xfId="6248"/>
    <cellStyle name="_Mexico LC_OE-D_Alico CR Seq_Sales" xfId="6249"/>
    <cellStyle name="_Mexico LC_OE-D_Alico CR Seq_Total Recomputed FX" xfId="6250"/>
    <cellStyle name="_Mexico LC_OE-D_Alico CR Seq_Total Recomputed FX_Sales" xfId="6251"/>
    <cellStyle name="_Mexico LC_OE-D_Alico CR YoY" xfId="6252"/>
    <cellStyle name="_Mexico LC_OE-D_Alico CR YoY_P&amp;L Structure Input" xfId="6253"/>
    <cellStyle name="_Mexico LC_OE-D_Alico CR YoY_Sales" xfId="6254"/>
    <cellStyle name="_Mexico LC_OE-D_Alico CR YoY_Total Recomputed FX" xfId="6255"/>
    <cellStyle name="_Mexico LC_OE-D_Alico CR YoY_Total Recomputed FX_Sales" xfId="6256"/>
    <cellStyle name="_Mexico LC_OE-D_Asia - QFS Appendix &amp; CR" xfId="6257"/>
    <cellStyle name="_Mexico LC_OE-D_Asia - QFS Appendix &amp; CR_P&amp;L Structure Input" xfId="6258"/>
    <cellStyle name="_Mexico LC_OE-D_Asia - QFS Appendix &amp; CR_Sales" xfId="6259"/>
    <cellStyle name="_Mexico LC_OE-D_Asia - QFS Appendix &amp; CR_Total Recomputed FX" xfId="6260"/>
    <cellStyle name="_Mexico LC_OE-D_Asia - QFS Appendix &amp; CR_Total Recomputed FX_Sales" xfId="6261"/>
    <cellStyle name="_Mexico LC_OE-D_DACcap" xfId="6262"/>
    <cellStyle name="_Mexico LC_OE-D_DACcap_Sales" xfId="6263"/>
    <cellStyle name="_Mexico LC_OE-D_EMEA - QFS Appendix &amp; CR - EUC v1.1 - Q2 2013" xfId="6264"/>
    <cellStyle name="_Mexico LC_OE-D_EMEA - QFS Appendix &amp; CR - EUC v1.1 - Q2 2013_Sales" xfId="6265"/>
    <cellStyle name="_Mexico LC_OE-D_EMEA - QFS Appendix &amp; CR - EUC v1.1 - Q2 2013_Total Recomputed FX" xfId="6266"/>
    <cellStyle name="_Mexico LC_OE-D_EMEA - QFS Appendix &amp; CR - EUC v1.1 - Q2 2013_Total Recomputed FX_Sales" xfId="6267"/>
    <cellStyle name="_Mexico LC_OE-D_Lag rates" xfId="6268"/>
    <cellStyle name="_Mexico LC_OE-D_Lag rates_Sales" xfId="6269"/>
    <cellStyle name="_Mexico LC_OE-D_OE-D" xfId="6270"/>
    <cellStyle name="_Mexico LC_OE-D_OE-D_Sales" xfId="6271"/>
    <cellStyle name="_Mexico LC_OE-D_P&amp;L Structure Input" xfId="6272"/>
    <cellStyle name="_Mexico LC_OE-D_Parameters" xfId="6273"/>
    <cellStyle name="_Mexico LC_OE-D_Parameters_Sales" xfId="6274"/>
    <cellStyle name="_Mexico LC_OE-D_PFO-D" xfId="6275"/>
    <cellStyle name="_Mexico LC_OE-D_PFO-D_Sales" xfId="6276"/>
    <cellStyle name="_Mexico LC_OE-D_QFS FMR Appendix Structure Q312" xfId="6277"/>
    <cellStyle name="_Mexico LC_OE-D_QFS FMR Appendix Structure Q312 10-10-12" xfId="6278"/>
    <cellStyle name="_Mexico LC_OE-D_QFS FMR Appendix Structure Q312 10-10-12_P&amp;L Structure Input" xfId="6279"/>
    <cellStyle name="_Mexico LC_OE-D_QFS FMR Appendix Structure Q312 10-10-12_Sales" xfId="6280"/>
    <cellStyle name="_Mexico LC_OE-D_QFS FMR Appendix Structure Q312 10-10-12_Total Recomputed FX" xfId="6281"/>
    <cellStyle name="_Mexico LC_OE-D_QFS FMR Appendix Structure Q312 10-10-12_Total Recomputed FX_Sales" xfId="6282"/>
    <cellStyle name="_Mexico LC_OE-D_QFS FMR Appendix Structure Q312 2" xfId="6283"/>
    <cellStyle name="_Mexico LC_OE-D_QFS FMR Appendix Structure Q312 2_Sales" xfId="6284"/>
    <cellStyle name="_Mexico LC_OE-D_QFS FMR Appendix Structure Q312 2_Total Recomputed FX" xfId="6285"/>
    <cellStyle name="_Mexico LC_OE-D_QFS FMR Appendix Structure Q312 2_Total Recomputed FX_Sales" xfId="6286"/>
    <cellStyle name="_Mexico LC_OE-D_QFS FMR Appendix Structure Q312_Alico CR Seq" xfId="6287"/>
    <cellStyle name="_Mexico LC_OE-D_QFS FMR Appendix Structure Q312_Alico CR Seq_Sales" xfId="6288"/>
    <cellStyle name="_Mexico LC_OE-D_QFS FMR Appendix Structure Q312_Alico CR YoY" xfId="6289"/>
    <cellStyle name="_Mexico LC_OE-D_QFS FMR Appendix Structure Q312_Alico CR YoY_Sales" xfId="6290"/>
    <cellStyle name="_Mexico LC_OE-D_QFS FMR Appendix Structure Q312_P&amp;L Structure Input" xfId="6291"/>
    <cellStyle name="_Mexico LC_OE-D_QFS FMR Appendix Structure Q312_Sales" xfId="6292"/>
    <cellStyle name="_Mexico LC_OE-D_QFS FMR Appendix Structure Q312_Total Recomputed FX" xfId="6293"/>
    <cellStyle name="_Mexico LC_OE-D_QFS FMR Appendix Structure Q312_Total Recomputed FX_Sales" xfId="6294"/>
    <cellStyle name="_Mexico LC_OE-D_Sales" xfId="6295"/>
    <cellStyle name="_Mexico LC_OE-D_Total Recomputed FX" xfId="6296"/>
    <cellStyle name="_Mexico LC_OE-D_Total Recomputed FX_Sales" xfId="6297"/>
    <cellStyle name="_Mexico LC_P&amp;L Structure Input" xfId="6298"/>
    <cellStyle name="_Mexico LC_Sales" xfId="6299"/>
    <cellStyle name="_Mexico LC_Sheet1" xfId="6300"/>
    <cellStyle name="_Mexico LC_Sheet1_P&amp;L Structure Input" xfId="6301"/>
    <cellStyle name="_Mexico LC_Sheet1_Sales" xfId="6302"/>
    <cellStyle name="_Mexico LC_Sheet1_Total Recomputed FX" xfId="6303"/>
    <cellStyle name="_Mexico LC_Sheet1_Total Recomputed FX_Sales" xfId="6304"/>
    <cellStyle name="_Mexico LC_Total Recomputed FX" xfId="6305"/>
    <cellStyle name="_Mexico LC_Total Recomputed FX_Sales" xfId="6306"/>
    <cellStyle name="_MF  - GA" xfId="6307"/>
    <cellStyle name="_MF  - GA 2" xfId="6308"/>
    <cellStyle name="_MF  - GA 2_P&amp;L Structure Input" xfId="6309"/>
    <cellStyle name="_MF  - GA 2_Sales" xfId="6310"/>
    <cellStyle name="_MF  - GA_P&amp;L Structure Input" xfId="6311"/>
    <cellStyle name="_MF  - GA_Sales" xfId="6312"/>
    <cellStyle name="_MF - GA" xfId="6313"/>
    <cellStyle name="_MF - GA 2" xfId="6314"/>
    <cellStyle name="_MF - GA 2_P&amp;L Structure Input" xfId="6315"/>
    <cellStyle name="_MF - GA 2_Sales" xfId="6316"/>
    <cellStyle name="_MF - GA_P&amp;L Structure Input" xfId="6317"/>
    <cellStyle name="_MF - GA_Sales" xfId="6318"/>
    <cellStyle name="_MF - TR" xfId="6319"/>
    <cellStyle name="_MF - TR 2" xfId="6320"/>
    <cellStyle name="_MF - TR 2_P&amp;L Structure Input" xfId="6321"/>
    <cellStyle name="_MF - TR 2_Sales" xfId="6322"/>
    <cellStyle name="_MF - TR_P&amp;L Structure Input" xfId="6323"/>
    <cellStyle name="_MF - TR_Sales" xfId="6324"/>
    <cellStyle name="_MF AFS" xfId="6325"/>
    <cellStyle name="_MF AFS 2" xfId="6326"/>
    <cellStyle name="_MF AFS 2_P&amp;L Structure Input" xfId="6327"/>
    <cellStyle name="_MF AFS 2_Sales" xfId="6328"/>
    <cellStyle name="_MF AFS_P&amp;L Structure Input" xfId="6329"/>
    <cellStyle name="_MF AFS_Sales" xfId="6330"/>
    <cellStyle name="_MF TR" xfId="6331"/>
    <cellStyle name="_MF TR 2" xfId="6332"/>
    <cellStyle name="_MF TR 2_P&amp;L Structure Input" xfId="6333"/>
    <cellStyle name="_MF TR 2_Sales" xfId="6334"/>
    <cellStyle name="_MF TR_P&amp;L Structure Input" xfId="6335"/>
    <cellStyle name="_MF TR_Sales" xfId="6336"/>
    <cellStyle name="_MGZ CIRC6_GZR22 月度快报(广东 Jan 7 2008)" xfId="6337"/>
    <cellStyle name="_MGZ CIRC6_GZR22 月度快报(广东 Jan 7 2008)_P&amp;L Structure Input" xfId="6338"/>
    <cellStyle name="_MGZ CIRC6_GZR22 月度快报(广东 Jan 7 2008)_Sales" xfId="6339"/>
    <cellStyle name="_MLIC (CMA) 2010 Plan S2 WB (unlinked)" xfId="6340"/>
    <cellStyle name="_MLIC (CMA) 2010 Plan S2 WB (unlinked)_P&amp;L Structure Input" xfId="6341"/>
    <cellStyle name="_MLIC (CMA) 2010 Plan S2 WB (unlinked)_Sales" xfId="6342"/>
    <cellStyle name="_Monthly Proj QFS -4Q09 Projection - 11.16.09" xfId="6343"/>
    <cellStyle name="_Monthly Proj QFS -4Q09 Projection - 11.16.09_P&amp;L Structure Input" xfId="6344"/>
    <cellStyle name="_Monthly Proj QFS -4Q09 Projection - 11.16.09_Sales" xfId="6345"/>
    <cellStyle name="_Monthly Projection Updates" xfId="6346"/>
    <cellStyle name="_Monthly Projection Updates_P&amp;L Structure Input" xfId="6347"/>
    <cellStyle name="_Monthly Projection Updates_Sales" xfId="6348"/>
    <cellStyle name="_Monthly split of 2004 stretch Q3" xfId="6349"/>
    <cellStyle name="_Monthly split of 2004 stretch Q3_Japan Forecast_MRFI&amp;II_05.18.05_2" xfId="6350"/>
    <cellStyle name="_Monthly split of 2004 stretch Q3_Japan Forecast_MRFI&amp;II_05.18.05_2_MRF Reporting  Final 072005" xfId="6351"/>
    <cellStyle name="_Monthly split of 2004 stretch Q3_Japan Forecast_MRFI&amp;II_05.18.05_2_MRF Reporting  Final 072005_P&amp;L Structure Input" xfId="6352"/>
    <cellStyle name="_Monthly split of 2004 stretch Q3_Japan Forecast_MRFI&amp;II_05.18.05_2_MRF Reporting  Final 072005_Portfolio Mgmt 120605 (Revised-1)" xfId="6353"/>
    <cellStyle name="_Monthly split of 2004 stretch Q3_Japan Forecast_MRFI&amp;II_05.18.05_2_MRF Reporting  Final 072005_Portfolio Mgmt 120605 (Revised-1)_P&amp;L Structure Input" xfId="6354"/>
    <cellStyle name="_Monthly split of 2004 stretch Q3_Japan Forecast_MRFI&amp;II_05.18.05_2_MRF Reporting  Final 072005_Portfolio Mgmt 120605 (Revised-1)_Sales" xfId="6355"/>
    <cellStyle name="_Monthly split of 2004 stretch Q3_Japan Forecast_MRFI&amp;II_05.18.05_2_MRF Reporting  Final 072005_Portfolio Mgmt 120705" xfId="6356"/>
    <cellStyle name="_Monthly split of 2004 stretch Q3_Japan Forecast_MRFI&amp;II_05.18.05_2_MRF Reporting  Final 072005_Portfolio Mgmt 120705(Revised-2)" xfId="6357"/>
    <cellStyle name="_Monthly split of 2004 stretch Q3_Japan Forecast_MRFI&amp;II_05.18.05_2_MRF Reporting  Final 072005_Portfolio Mgmt 120705(Revised-2)_P&amp;L Structure Input" xfId="6358"/>
    <cellStyle name="_Monthly split of 2004 stretch Q3_Japan Forecast_MRFI&amp;II_05.18.05_2_MRF Reporting  Final 072005_Portfolio Mgmt 120705(Revised-2)_Sales" xfId="6359"/>
    <cellStyle name="_Monthly split of 2004 stretch Q3_Japan Forecast_MRFI&amp;II_05.18.05_2_MRF Reporting  Final 072005_Portfolio Mgmt 120705(Revised-3)" xfId="6360"/>
    <cellStyle name="_Monthly split of 2004 stretch Q3_Japan Forecast_MRFI&amp;II_05.18.05_2_MRF Reporting  Final 072005_Portfolio Mgmt 120705(Revised-3)_P&amp;L Structure Input" xfId="6361"/>
    <cellStyle name="_Monthly split of 2004 stretch Q3_Japan Forecast_MRFI&amp;II_05.18.05_2_MRF Reporting  Final 072005_Portfolio Mgmt 120705(Revised-3)_Sales" xfId="6362"/>
    <cellStyle name="_Monthly split of 2004 stretch Q3_Japan Forecast_MRFI&amp;II_05.18.05_2_MRF Reporting  Final 072005_Portfolio Mgmt 120705_P&amp;L Structure Input" xfId="6363"/>
    <cellStyle name="_Monthly split of 2004 stretch Q3_Japan Forecast_MRFI&amp;II_05.18.05_2_MRF Reporting  Final 072005_Portfolio Mgmt 120705_Sales" xfId="6364"/>
    <cellStyle name="_Monthly split of 2004 stretch Q3_Japan Forecast_MRFI&amp;II_05.18.05_2_MRF Reporting  Final 072005_Portfolio Mgmt(Dec05)" xfId="6365"/>
    <cellStyle name="_Monthly split of 2004 stretch Q3_Japan Forecast_MRFI&amp;II_05.18.05_2_MRF Reporting  Final 072005_Portfolio Mgmt(Dec05)_P&amp;L Structure Input" xfId="6366"/>
    <cellStyle name="_Monthly split of 2004 stretch Q3_Japan Forecast_MRFI&amp;II_05.18.05_2_MRF Reporting  Final 072005_Portfolio Mgmt(Dec05)_Sales" xfId="6367"/>
    <cellStyle name="_Monthly split of 2004 stretch Q3_Japan Forecast_MRFI&amp;II_05.18.05_2_MRF Reporting  Final 072005_Portfolio Mgmt(for RS visit Jan06)" xfId="6368"/>
    <cellStyle name="_Monthly split of 2004 stretch Q3_Japan Forecast_MRFI&amp;II_05.18.05_2_MRF Reporting  Final 072005_Portfolio Mgmt(for RS visit Jan06)_P&amp;L Structure Input" xfId="6369"/>
    <cellStyle name="_Monthly split of 2004 stretch Q3_Japan Forecast_MRFI&amp;II_05.18.05_2_MRF Reporting  Final 072005_Portfolio Mgmt(for RS visit Jan06)_Sales" xfId="6370"/>
    <cellStyle name="_Monthly split of 2004 stretch Q3_Japan Forecast_MRFI&amp;II_05.18.05_2_MRF Reporting  Final 072005_PTE Reporting v 2 (20051227)" xfId="6371"/>
    <cellStyle name="_Monthly split of 2004 stretch Q3_Japan Forecast_MRFI&amp;II_05.18.05_2_MRF Reporting  Final 072005_PTE Reporting v 2 (20051227)_P&amp;L Structure Input" xfId="6372"/>
    <cellStyle name="_Monthly split of 2004 stretch Q3_Japan Forecast_MRFI&amp;II_05.18.05_2_MRF Reporting  Final 072005_PTE Reporting v 2 (20051227)_Sales" xfId="6373"/>
    <cellStyle name="_Monthly split of 2004 stretch Q3_Japan Forecast_MRFI&amp;II_05.18.05_2_MRF Reporting  Final 072005_Sales" xfId="6374"/>
    <cellStyle name="_Monthly split of 2004 stretch Q3_Japan Forecast_MRFI&amp;II_05.18.05_2_MRF Reporting  Final 0720052" xfId="6375"/>
    <cellStyle name="_Monthly split of 2004 stretch Q3_Japan Forecast_MRFI&amp;II_05.18.05_2_MRF Reporting  Final 0720052_P&amp;L Structure Input" xfId="6376"/>
    <cellStyle name="_Monthly split of 2004 stretch Q3_Japan Forecast_MRFI&amp;II_05.18.05_2_MRF Reporting  Final 0720052_Sales" xfId="6377"/>
    <cellStyle name="_Monthly split of 2004 stretch Q3_Japan Forecast_MRFI&amp;II_05.18.05_2_P&amp;L Structure Input" xfId="6378"/>
    <cellStyle name="_Monthly split of 2004 stretch Q3_Japan Forecast_MRFI&amp;II_05.18.05_2_Portfolio Mgmt 120605 (Revised-1)" xfId="6379"/>
    <cellStyle name="_Monthly split of 2004 stretch Q3_Japan Forecast_MRFI&amp;II_05.18.05_2_Portfolio Mgmt 120605 (Revised-1)_P&amp;L Structure Input" xfId="6380"/>
    <cellStyle name="_Monthly split of 2004 stretch Q3_Japan Forecast_MRFI&amp;II_05.18.05_2_Portfolio Mgmt 120605 (Revised-1)_Sales" xfId="6381"/>
    <cellStyle name="_Monthly split of 2004 stretch Q3_Japan Forecast_MRFI&amp;II_05.18.05_2_Portfolio Mgmt 120705" xfId="6382"/>
    <cellStyle name="_Monthly split of 2004 stretch Q3_Japan Forecast_MRFI&amp;II_05.18.05_2_Portfolio Mgmt 120705(Revised-2)" xfId="6383"/>
    <cellStyle name="_Monthly split of 2004 stretch Q3_Japan Forecast_MRFI&amp;II_05.18.05_2_Portfolio Mgmt 120705(Revised-2)_P&amp;L Structure Input" xfId="6384"/>
    <cellStyle name="_Monthly split of 2004 stretch Q3_Japan Forecast_MRFI&amp;II_05.18.05_2_Portfolio Mgmt 120705(Revised-2)_Sales" xfId="6385"/>
    <cellStyle name="_Monthly split of 2004 stretch Q3_Japan Forecast_MRFI&amp;II_05.18.05_2_Portfolio Mgmt 120705(Revised-3)" xfId="6386"/>
    <cellStyle name="_Monthly split of 2004 stretch Q3_Japan Forecast_MRFI&amp;II_05.18.05_2_Portfolio Mgmt 120705(Revised-3)_P&amp;L Structure Input" xfId="6387"/>
    <cellStyle name="_Monthly split of 2004 stretch Q3_Japan Forecast_MRFI&amp;II_05.18.05_2_Portfolio Mgmt 120705(Revised-3)_Sales" xfId="6388"/>
    <cellStyle name="_Monthly split of 2004 stretch Q3_Japan Forecast_MRFI&amp;II_05.18.05_2_Portfolio Mgmt 120705_P&amp;L Structure Input" xfId="6389"/>
    <cellStyle name="_Monthly split of 2004 stretch Q3_Japan Forecast_MRFI&amp;II_05.18.05_2_Portfolio Mgmt 120705_Sales" xfId="6390"/>
    <cellStyle name="_Monthly split of 2004 stretch Q3_Japan Forecast_MRFI&amp;II_05.18.05_2_Portfolio Mgmt(Dec05)" xfId="6391"/>
    <cellStyle name="_Monthly split of 2004 stretch Q3_Japan Forecast_MRFI&amp;II_05.18.05_2_Portfolio Mgmt(Dec05)_P&amp;L Structure Input" xfId="6392"/>
    <cellStyle name="_Monthly split of 2004 stretch Q3_Japan Forecast_MRFI&amp;II_05.18.05_2_Portfolio Mgmt(Dec05)_Sales" xfId="6393"/>
    <cellStyle name="_Monthly split of 2004 stretch Q3_Japan Forecast_MRFI&amp;II_05.18.05_2_Portfolio Mgmt(for RS visit Jan06)" xfId="6394"/>
    <cellStyle name="_Monthly split of 2004 stretch Q3_Japan Forecast_MRFI&amp;II_05.18.05_2_Portfolio Mgmt(for RS visit Jan06)_P&amp;L Structure Input" xfId="6395"/>
    <cellStyle name="_Monthly split of 2004 stretch Q3_Japan Forecast_MRFI&amp;II_05.18.05_2_Portfolio Mgmt(for RS visit Jan06)_Sales" xfId="6396"/>
    <cellStyle name="_Monthly split of 2004 stretch Q3_Japan Forecast_MRFI&amp;II_05.18.05_2_PTE Reporting v 2 (20051227)" xfId="6397"/>
    <cellStyle name="_Monthly split of 2004 stretch Q3_Japan Forecast_MRFI&amp;II_05.18.05_2_PTE Reporting v 2 (20051227)_P&amp;L Structure Input" xfId="6398"/>
    <cellStyle name="_Monthly split of 2004 stretch Q3_Japan Forecast_MRFI&amp;II_05.18.05_2_PTE Reporting v 2 (20051227)_Sales" xfId="6399"/>
    <cellStyle name="_Monthly split of 2004 stretch Q3_Japan Forecast_MRFI&amp;II_05.18.05_2_Sales" xfId="6400"/>
    <cellStyle name="_Monthly split of 2004 stretch Q3_Japan Forecast_MRFI&amp;II_YY_3" xfId="6401"/>
    <cellStyle name="_Monthly split of 2004 stretch Q3_Japan Forecast_MRFI&amp;II_YY_3_MRF Reporting  Final 072005" xfId="6402"/>
    <cellStyle name="_Monthly split of 2004 stretch Q3_Japan Forecast_MRFI&amp;II_YY_3_MRF Reporting  Final 072005_P&amp;L Structure Input" xfId="6403"/>
    <cellStyle name="_Monthly split of 2004 stretch Q3_Japan Forecast_MRFI&amp;II_YY_3_MRF Reporting  Final 072005_Portfolio Mgmt 120605 (Revised-1)" xfId="6404"/>
    <cellStyle name="_Monthly split of 2004 stretch Q3_Japan Forecast_MRFI&amp;II_YY_3_MRF Reporting  Final 072005_Portfolio Mgmt 120605 (Revised-1)_P&amp;L Structure Input" xfId="6405"/>
    <cellStyle name="_Monthly split of 2004 stretch Q3_Japan Forecast_MRFI&amp;II_YY_3_MRF Reporting  Final 072005_Portfolio Mgmt 120605 (Revised-1)_Sales" xfId="6406"/>
    <cellStyle name="_Monthly split of 2004 stretch Q3_Japan Forecast_MRFI&amp;II_YY_3_MRF Reporting  Final 072005_Portfolio Mgmt 120705" xfId="6407"/>
    <cellStyle name="_Monthly split of 2004 stretch Q3_Japan Forecast_MRFI&amp;II_YY_3_MRF Reporting  Final 072005_Portfolio Mgmt 120705(Revised-2)" xfId="6408"/>
    <cellStyle name="_Monthly split of 2004 stretch Q3_Japan Forecast_MRFI&amp;II_YY_3_MRF Reporting  Final 072005_Portfolio Mgmt 120705(Revised-2)_P&amp;L Structure Input" xfId="6409"/>
    <cellStyle name="_Monthly split of 2004 stretch Q3_Japan Forecast_MRFI&amp;II_YY_3_MRF Reporting  Final 072005_Portfolio Mgmt 120705(Revised-2)_Sales" xfId="6410"/>
    <cellStyle name="_Monthly split of 2004 stretch Q3_Japan Forecast_MRFI&amp;II_YY_3_MRF Reporting  Final 072005_Portfolio Mgmt 120705(Revised-3)" xfId="6411"/>
    <cellStyle name="_Monthly split of 2004 stretch Q3_Japan Forecast_MRFI&amp;II_YY_3_MRF Reporting  Final 072005_Portfolio Mgmt 120705(Revised-3)_P&amp;L Structure Input" xfId="6412"/>
    <cellStyle name="_Monthly split of 2004 stretch Q3_Japan Forecast_MRFI&amp;II_YY_3_MRF Reporting  Final 072005_Portfolio Mgmt 120705(Revised-3)_Sales" xfId="6413"/>
    <cellStyle name="_Monthly split of 2004 stretch Q3_Japan Forecast_MRFI&amp;II_YY_3_MRF Reporting  Final 072005_Portfolio Mgmt 120705_P&amp;L Structure Input" xfId="6414"/>
    <cellStyle name="_Monthly split of 2004 stretch Q3_Japan Forecast_MRFI&amp;II_YY_3_MRF Reporting  Final 072005_Portfolio Mgmt 120705_Sales" xfId="6415"/>
    <cellStyle name="_Monthly split of 2004 stretch Q3_Japan Forecast_MRFI&amp;II_YY_3_MRF Reporting  Final 072005_Portfolio Mgmt(Dec05)" xfId="6416"/>
    <cellStyle name="_Monthly split of 2004 stretch Q3_Japan Forecast_MRFI&amp;II_YY_3_MRF Reporting  Final 072005_Portfolio Mgmt(Dec05)_P&amp;L Structure Input" xfId="6417"/>
    <cellStyle name="_Monthly split of 2004 stretch Q3_Japan Forecast_MRFI&amp;II_YY_3_MRF Reporting  Final 072005_Portfolio Mgmt(Dec05)_Sales" xfId="6418"/>
    <cellStyle name="_Monthly split of 2004 stretch Q3_Japan Forecast_MRFI&amp;II_YY_3_MRF Reporting  Final 072005_Portfolio Mgmt(for RS visit Jan06)" xfId="6419"/>
    <cellStyle name="_Monthly split of 2004 stretch Q3_Japan Forecast_MRFI&amp;II_YY_3_MRF Reporting  Final 072005_Portfolio Mgmt(for RS visit Jan06)_P&amp;L Structure Input" xfId="6420"/>
    <cellStyle name="_Monthly split of 2004 stretch Q3_Japan Forecast_MRFI&amp;II_YY_3_MRF Reporting  Final 072005_Portfolio Mgmt(for RS visit Jan06)_Sales" xfId="6421"/>
    <cellStyle name="_Monthly split of 2004 stretch Q3_Japan Forecast_MRFI&amp;II_YY_3_MRF Reporting  Final 072005_PTE Reporting v 2 (20051227)" xfId="6422"/>
    <cellStyle name="_Monthly split of 2004 stretch Q3_Japan Forecast_MRFI&amp;II_YY_3_MRF Reporting  Final 072005_PTE Reporting v 2 (20051227)_P&amp;L Structure Input" xfId="6423"/>
    <cellStyle name="_Monthly split of 2004 stretch Q3_Japan Forecast_MRFI&amp;II_YY_3_MRF Reporting  Final 072005_PTE Reporting v 2 (20051227)_Sales" xfId="6424"/>
    <cellStyle name="_Monthly split of 2004 stretch Q3_Japan Forecast_MRFI&amp;II_YY_3_MRF Reporting  Final 072005_Sales" xfId="6425"/>
    <cellStyle name="_Monthly split of 2004 stretch Q3_Japan Forecast_MRFI&amp;II_YY_3_MRF Reporting  Final 0720052" xfId="6426"/>
    <cellStyle name="_Monthly split of 2004 stretch Q3_Japan Forecast_MRFI&amp;II_YY_3_MRF Reporting  Final 0720052_P&amp;L Structure Input" xfId="6427"/>
    <cellStyle name="_Monthly split of 2004 stretch Q3_Japan Forecast_MRFI&amp;II_YY_3_MRF Reporting  Final 0720052_Sales" xfId="6428"/>
    <cellStyle name="_Monthly split of 2004 stretch Q3_Japan Forecast_MRFI&amp;II_YY_3_P&amp;L Structure Input" xfId="6429"/>
    <cellStyle name="_Monthly split of 2004 stretch Q3_Japan Forecast_MRFI&amp;II_YY_3_Portfolio Mgmt 120605 (Revised-1)" xfId="6430"/>
    <cellStyle name="_Monthly split of 2004 stretch Q3_Japan Forecast_MRFI&amp;II_YY_3_Portfolio Mgmt 120605 (Revised-1)_P&amp;L Structure Input" xfId="6431"/>
    <cellStyle name="_Monthly split of 2004 stretch Q3_Japan Forecast_MRFI&amp;II_YY_3_Portfolio Mgmt 120605 (Revised-1)_Sales" xfId="6432"/>
    <cellStyle name="_Monthly split of 2004 stretch Q3_Japan Forecast_MRFI&amp;II_YY_3_Portfolio Mgmt 120705" xfId="6433"/>
    <cellStyle name="_Monthly split of 2004 stretch Q3_Japan Forecast_MRFI&amp;II_YY_3_Portfolio Mgmt 120705(Revised-2)" xfId="6434"/>
    <cellStyle name="_Monthly split of 2004 stretch Q3_Japan Forecast_MRFI&amp;II_YY_3_Portfolio Mgmt 120705(Revised-2)_P&amp;L Structure Input" xfId="6435"/>
    <cellStyle name="_Monthly split of 2004 stretch Q3_Japan Forecast_MRFI&amp;II_YY_3_Portfolio Mgmt 120705(Revised-2)_Sales" xfId="6436"/>
    <cellStyle name="_Monthly split of 2004 stretch Q3_Japan Forecast_MRFI&amp;II_YY_3_Portfolio Mgmt 120705(Revised-3)" xfId="6437"/>
    <cellStyle name="_Monthly split of 2004 stretch Q3_Japan Forecast_MRFI&amp;II_YY_3_Portfolio Mgmt 120705(Revised-3)_P&amp;L Structure Input" xfId="6438"/>
    <cellStyle name="_Monthly split of 2004 stretch Q3_Japan Forecast_MRFI&amp;II_YY_3_Portfolio Mgmt 120705(Revised-3)_Sales" xfId="6439"/>
    <cellStyle name="_Monthly split of 2004 stretch Q3_Japan Forecast_MRFI&amp;II_YY_3_Portfolio Mgmt 120705_P&amp;L Structure Input" xfId="6440"/>
    <cellStyle name="_Monthly split of 2004 stretch Q3_Japan Forecast_MRFI&amp;II_YY_3_Portfolio Mgmt 120705_Sales" xfId="6441"/>
    <cellStyle name="_Monthly split of 2004 stretch Q3_Japan Forecast_MRFI&amp;II_YY_3_Portfolio Mgmt(Dec05)" xfId="6442"/>
    <cellStyle name="_Monthly split of 2004 stretch Q3_Japan Forecast_MRFI&amp;II_YY_3_Portfolio Mgmt(Dec05)_P&amp;L Structure Input" xfId="6443"/>
    <cellStyle name="_Monthly split of 2004 stretch Q3_Japan Forecast_MRFI&amp;II_YY_3_Portfolio Mgmt(Dec05)_Sales" xfId="6444"/>
    <cellStyle name="_Monthly split of 2004 stretch Q3_Japan Forecast_MRFI&amp;II_YY_3_Portfolio Mgmt(for RS visit Jan06)" xfId="6445"/>
    <cellStyle name="_Monthly split of 2004 stretch Q3_Japan Forecast_MRFI&amp;II_YY_3_Portfolio Mgmt(for RS visit Jan06)_P&amp;L Structure Input" xfId="6446"/>
    <cellStyle name="_Monthly split of 2004 stretch Q3_Japan Forecast_MRFI&amp;II_YY_3_Portfolio Mgmt(for RS visit Jan06)_Sales" xfId="6447"/>
    <cellStyle name="_Monthly split of 2004 stretch Q3_Japan Forecast_MRFI&amp;II_YY_3_PTE Reporting v 2 (20051227)" xfId="6448"/>
    <cellStyle name="_Monthly split of 2004 stretch Q3_Japan Forecast_MRFI&amp;II_YY_3_PTE Reporting v 2 (20051227)_P&amp;L Structure Input" xfId="6449"/>
    <cellStyle name="_Monthly split of 2004 stretch Q3_Japan Forecast_MRFI&amp;II_YY_3_PTE Reporting v 2 (20051227)_Sales" xfId="6450"/>
    <cellStyle name="_Monthly split of 2004 stretch Q3_Japan Forecast_MRFI&amp;II_YY_3_Sales" xfId="6451"/>
    <cellStyle name="_Monthly split of 2004 stretch Q3_MRF Reporting  Final 072005" xfId="6452"/>
    <cellStyle name="_Monthly split of 2004 stretch Q3_MRF Reporting  Final 072005_P&amp;L Structure Input" xfId="6453"/>
    <cellStyle name="_Monthly split of 2004 stretch Q3_MRF Reporting  Final 072005_Portfolio Mgmt 120605 (Revised-1)" xfId="6454"/>
    <cellStyle name="_Monthly split of 2004 stretch Q3_MRF Reporting  Final 072005_Portfolio Mgmt 120605 (Revised-1)_P&amp;L Structure Input" xfId="6455"/>
    <cellStyle name="_Monthly split of 2004 stretch Q3_MRF Reporting  Final 072005_Portfolio Mgmt 120605 (Revised-1)_Sales" xfId="6456"/>
    <cellStyle name="_Monthly split of 2004 stretch Q3_MRF Reporting  Final 072005_Portfolio Mgmt 120705" xfId="6457"/>
    <cellStyle name="_Monthly split of 2004 stretch Q3_MRF Reporting  Final 072005_Portfolio Mgmt 120705(Revised-2)" xfId="6458"/>
    <cellStyle name="_Monthly split of 2004 stretch Q3_MRF Reporting  Final 072005_Portfolio Mgmt 120705(Revised-2)_P&amp;L Structure Input" xfId="6459"/>
    <cellStyle name="_Monthly split of 2004 stretch Q3_MRF Reporting  Final 072005_Portfolio Mgmt 120705(Revised-2)_Sales" xfId="6460"/>
    <cellStyle name="_Monthly split of 2004 stretch Q3_MRF Reporting  Final 072005_Portfolio Mgmt 120705(Revised-3)" xfId="6461"/>
    <cellStyle name="_Monthly split of 2004 stretch Q3_MRF Reporting  Final 072005_Portfolio Mgmt 120705(Revised-3)_P&amp;L Structure Input" xfId="6462"/>
    <cellStyle name="_Monthly split of 2004 stretch Q3_MRF Reporting  Final 072005_Portfolio Mgmt 120705(Revised-3)_Sales" xfId="6463"/>
    <cellStyle name="_Monthly split of 2004 stretch Q3_MRF Reporting  Final 072005_Portfolio Mgmt 120705_P&amp;L Structure Input" xfId="6464"/>
    <cellStyle name="_Monthly split of 2004 stretch Q3_MRF Reporting  Final 072005_Portfolio Mgmt 120705_Sales" xfId="6465"/>
    <cellStyle name="_Monthly split of 2004 stretch Q3_MRF Reporting  Final 072005_Portfolio Mgmt(Dec05)" xfId="6466"/>
    <cellStyle name="_Monthly split of 2004 stretch Q3_MRF Reporting  Final 072005_Portfolio Mgmt(Dec05)_P&amp;L Structure Input" xfId="6467"/>
    <cellStyle name="_Monthly split of 2004 stretch Q3_MRF Reporting  Final 072005_Portfolio Mgmt(Dec05)_Sales" xfId="6468"/>
    <cellStyle name="_Monthly split of 2004 stretch Q3_MRF Reporting  Final 072005_Portfolio Mgmt(for RS visit Jan06)" xfId="6469"/>
    <cellStyle name="_Monthly split of 2004 stretch Q3_MRF Reporting  Final 072005_Portfolio Mgmt(for RS visit Jan06)_P&amp;L Structure Input" xfId="6470"/>
    <cellStyle name="_Monthly split of 2004 stretch Q3_MRF Reporting  Final 072005_Portfolio Mgmt(for RS visit Jan06)_Sales" xfId="6471"/>
    <cellStyle name="_Monthly split of 2004 stretch Q3_MRF Reporting  Final 072005_PTE Reporting v 2 (20051227)" xfId="6472"/>
    <cellStyle name="_Monthly split of 2004 stretch Q3_MRF Reporting  Final 072005_PTE Reporting v 2 (20051227)_P&amp;L Structure Input" xfId="6473"/>
    <cellStyle name="_Monthly split of 2004 stretch Q3_MRF Reporting  Final 072005_PTE Reporting v 2 (20051227)_Sales" xfId="6474"/>
    <cellStyle name="_Monthly split of 2004 stretch Q3_MRF Reporting  Final 072005_Sales" xfId="6475"/>
    <cellStyle name="_Monthly split of 2004 stretch Q3_MRF Reporting  Final 0720052" xfId="6476"/>
    <cellStyle name="_Monthly split of 2004 stretch Q3_MRF Reporting  Final 0720052_P&amp;L Structure Input" xfId="6477"/>
    <cellStyle name="_Monthly split of 2004 stretch Q3_MRF Reporting  Final 0720052_Sales" xfId="6478"/>
    <cellStyle name="_Monthly split of 2004 stretch Q3_P&amp;L Structure Input" xfId="6479"/>
    <cellStyle name="_Monthly split of 2004 stretch Q3_Portfolio Mgmt 120605 (Revised-1)" xfId="6480"/>
    <cellStyle name="_Monthly split of 2004 stretch Q3_Portfolio Mgmt 120605 (Revised-1)_P&amp;L Structure Input" xfId="6481"/>
    <cellStyle name="_Monthly split of 2004 stretch Q3_Portfolio Mgmt 120605 (Revised-1)_Sales" xfId="6482"/>
    <cellStyle name="_Monthly split of 2004 stretch Q3_Portfolio Mgmt 120705" xfId="6483"/>
    <cellStyle name="_Monthly split of 2004 stretch Q3_Portfolio Mgmt 120705(Revised-2)" xfId="6484"/>
    <cellStyle name="_Monthly split of 2004 stretch Q3_Portfolio Mgmt 120705(Revised-2)_P&amp;L Structure Input" xfId="6485"/>
    <cellStyle name="_Monthly split of 2004 stretch Q3_Portfolio Mgmt 120705(Revised-2)_Sales" xfId="6486"/>
    <cellStyle name="_Monthly split of 2004 stretch Q3_Portfolio Mgmt 120705(Revised-3)" xfId="6487"/>
    <cellStyle name="_Monthly split of 2004 stretch Q3_Portfolio Mgmt 120705(Revised-3)_P&amp;L Structure Input" xfId="6488"/>
    <cellStyle name="_Monthly split of 2004 stretch Q3_Portfolio Mgmt 120705(Revised-3)_Sales" xfId="6489"/>
    <cellStyle name="_Monthly split of 2004 stretch Q3_Portfolio Mgmt 120705_P&amp;L Structure Input" xfId="6490"/>
    <cellStyle name="_Monthly split of 2004 stretch Q3_Portfolio Mgmt 120705_Sales" xfId="6491"/>
    <cellStyle name="_Monthly split of 2004 stretch Q3_Portfolio Mgmt(Dec05)" xfId="6492"/>
    <cellStyle name="_Monthly split of 2004 stretch Q3_Portfolio Mgmt(Dec05)_P&amp;L Structure Input" xfId="6493"/>
    <cellStyle name="_Monthly split of 2004 stretch Q3_Portfolio Mgmt(Dec05)_Sales" xfId="6494"/>
    <cellStyle name="_Monthly split of 2004 stretch Q3_Portfolio Mgmt(for RS visit Jan06)" xfId="6495"/>
    <cellStyle name="_Monthly split of 2004 stretch Q3_Portfolio Mgmt(for RS visit Jan06)_P&amp;L Structure Input" xfId="6496"/>
    <cellStyle name="_Monthly split of 2004 stretch Q3_Portfolio Mgmt(for RS visit Jan06)_Sales" xfId="6497"/>
    <cellStyle name="_Monthly split of 2004 stretch Q3_PTE Reporting v 2 (20051227)" xfId="6498"/>
    <cellStyle name="_Monthly split of 2004 stretch Q3_PTE Reporting v 2 (20051227)_P&amp;L Structure Input" xfId="6499"/>
    <cellStyle name="_Monthly split of 2004 stretch Q3_PTE Reporting v 2 (20051227)_Sales" xfId="6500"/>
    <cellStyle name="_Monthly split of 2004 stretch Q3_Sales" xfId="6501"/>
    <cellStyle name="_Mortgage COA to Countries" xfId="6502"/>
    <cellStyle name="_Mortgage COA to Countries_Mortgage Template_Alico" xfId="6503"/>
    <cellStyle name="_Mortgage COA to Countries_Mortgage Template_Alico_P&amp;L Structure Input" xfId="6504"/>
    <cellStyle name="_Mortgage COA to Countries_Mortgage Template_Alico_Sales" xfId="6505"/>
    <cellStyle name="_Mortgage COA to Countries_Mortgage Template_Alico20100831" xfId="6506"/>
    <cellStyle name="_Mortgage COA to Countries_Mortgage Template_Alico20100831_otherloans" xfId="6507"/>
    <cellStyle name="_Mortgage COA to Countries_Mortgage Template_Alico20100831_otherloans_P&amp;L Structure Input" xfId="6508"/>
    <cellStyle name="_Mortgage COA to Countries_Mortgage Template_Alico20100831_otherloans_Sales" xfId="6509"/>
    <cellStyle name="_Mortgage COA to Countries_Mortgage Template_Alico20100831_P&amp;L Structure Input" xfId="6510"/>
    <cellStyle name="_Mortgage COA to Countries_Mortgage Template_Alico20100831_Sales" xfId="6511"/>
    <cellStyle name="_Mortgage COA to Countries_Mortgage Template_Alico20101031_otherloans" xfId="6512"/>
    <cellStyle name="_Mortgage COA to Countries_Mortgage Template_Alico20101031_otherloans_P&amp;L Structure Input" xfId="6513"/>
    <cellStyle name="_Mortgage COA to Countries_Mortgage Template_Alico20101031_otherloans_Sales" xfId="6514"/>
    <cellStyle name="_Mortgage COA to Countries_Mortgage Template_Alico20110228" xfId="6515"/>
    <cellStyle name="_Mortgage COA to Countries_Mortgage Template_Alico20110228_P&amp;L Structure Input" xfId="6516"/>
    <cellStyle name="_Mortgage COA to Countries_Mortgage Template_Alico20110228_Sales" xfId="6517"/>
    <cellStyle name="_Mortgage COA to Countries_P&amp;L Structure Input" xfId="6518"/>
    <cellStyle name="_Mortgage COA to Countries_Sales" xfId="6519"/>
    <cellStyle name="_Mortgage Loan Template201105" xfId="6520"/>
    <cellStyle name="_Mortgage Loan Template201105 2" xfId="6521"/>
    <cellStyle name="_Mortgage Loan Template201105_P&amp;L Structure Input" xfId="6522"/>
    <cellStyle name="_Mortgage Loan Template201105_Sales" xfId="6523"/>
    <cellStyle name="_Mortgage Loan Template201105_WP02.01 - GL Reconciliation Control Account List" xfId="6524"/>
    <cellStyle name="_Mortgage Loan Template201105_WP02.01 - GL Reconciliation Control Account List 2" xfId="6525"/>
    <cellStyle name="_Mortgage Loan Template201105_WP02.01 - GL Reconciliation Control Account List_P&amp;L Structure Input" xfId="6526"/>
    <cellStyle name="_Mortgage Loan Template201105_WP02.01 - GL Reconciliation Control Account List_Sales" xfId="6527"/>
    <cellStyle name="_Mortgage Loan Template201105_WP02.02 - GL Reconciliation Control Account List" xfId="6528"/>
    <cellStyle name="_Mortgage Loan Template201105_WP02.02 - GL Reconciliation Control Account List 2" xfId="6529"/>
    <cellStyle name="_Mortgage Loan Template201105_WP02.02 - GL Reconciliation Control Account List_P&amp;L Structure Input" xfId="6530"/>
    <cellStyle name="_Mortgage Loan Template201105_WP02.02 - GL Reconciliation Control Account List_Sales" xfId="6531"/>
    <cellStyle name="_Mortgage Loan Template201108" xfId="6532"/>
    <cellStyle name="_Mortgage Loan Template201108 2" xfId="6533"/>
    <cellStyle name="_Mortgage Loan Template201108_P&amp;L Structure Input" xfId="6534"/>
    <cellStyle name="_Mortgage Loan Template201108_Sales" xfId="6535"/>
    <cellStyle name="_Mortgage Loan Template201108_WP02.01 - GL Reconciliation Control Account List" xfId="6536"/>
    <cellStyle name="_Mortgage Loan Template201108_WP02.01 - GL Reconciliation Control Account List 2" xfId="6537"/>
    <cellStyle name="_Mortgage Loan Template201108_WP02.01 - GL Reconciliation Control Account List_P&amp;L Structure Input" xfId="6538"/>
    <cellStyle name="_Mortgage Loan Template201108_WP02.01 - GL Reconciliation Control Account List_Sales" xfId="6539"/>
    <cellStyle name="_Mortgage Loan Template201108_WP02.02 - GL Reconciliation Control Account List" xfId="6540"/>
    <cellStyle name="_Mortgage Loan Template201108_WP02.02 - GL Reconciliation Control Account List 2" xfId="6541"/>
    <cellStyle name="_Mortgage Loan Template201108_WP02.02 - GL Reconciliation Control Account List_P&amp;L Structure Input" xfId="6542"/>
    <cellStyle name="_Mortgage Loan Template201108_WP02.02 - GL Reconciliation Control Account List_Sales" xfId="6543"/>
    <cellStyle name="_Multiple" xfId="6544"/>
    <cellStyle name="_Multiple_3_CF_Hiroshima_Sanei_2" xfId="6545"/>
    <cellStyle name="_Multiple_3_CF_Hiroshima_Sanei_2_P&amp;L Structure Input" xfId="6546"/>
    <cellStyle name="_Multiple_3_CF_Hiroshima_Sanei_2_Sales" xfId="6547"/>
    <cellStyle name="_Multiple_6_cf_Tsukushino 1" xfId="6548"/>
    <cellStyle name="_Multiple_6_cf_Tsukushino 1_P&amp;L Structure Input" xfId="6549"/>
    <cellStyle name="_Multiple_6_cf_Tsukushino 1_Sales" xfId="6550"/>
    <cellStyle name="_Multiple_Bulk Sale AIG (03.27.02)" xfId="6551"/>
    <cellStyle name="_Multiple_Bulk Sale AIG (03.27.02)_P&amp;L Structure Input" xfId="6552"/>
    <cellStyle name="_Multiple_Bulk Sale AIG (03.27.02)_Sales" xfId="6553"/>
    <cellStyle name="_Multiple_Chiyoda Rollup (7.31.01)" xfId="6554"/>
    <cellStyle name="_Multiple_Chiyoda Rollup (7.31.01)_P&amp;L Structure Input" xfId="6555"/>
    <cellStyle name="_Multiple_Chiyoda Rollup (7.31.01)_Sales" xfId="6556"/>
    <cellStyle name="_Multiple_MDL (Delaware) LLC" xfId="6557"/>
    <cellStyle name="_Multiple_MDL (Delaware) LLC_Chiyoda Rollup (7.31.01)" xfId="6558"/>
    <cellStyle name="_Multiple_MDL (Delaware) LLC_Chiyoda Rollup (7.31.01)_P&amp;L Structure Input" xfId="6559"/>
    <cellStyle name="_Multiple_MDL (Delaware) LLC_Chiyoda Rollup (7.31.01)_Sales" xfId="6560"/>
    <cellStyle name="_Multiple_MDL (Delaware) LLC_P&amp;L Structure Input" xfId="6561"/>
    <cellStyle name="_Multiple_MDL (Delaware) LLC_Sales" xfId="6562"/>
    <cellStyle name="_Multiple_P&amp;L Structure" xfId="6563"/>
    <cellStyle name="_Multiple_P&amp;L Structure Input" xfId="6564"/>
    <cellStyle name="_Multiple_P&amp;L Structure_P&amp;L Structure Input" xfId="6565"/>
    <cellStyle name="_Multiple_P&amp;L Structure_Sales" xfId="6566"/>
    <cellStyle name="_Multiple_Sales" xfId="6567"/>
    <cellStyle name="_Multiple_Sensitivity" xfId="6568"/>
    <cellStyle name="_Multiple_Sensitivity_P&amp;L Structure Input" xfId="6569"/>
    <cellStyle name="_Multiple_Sensitivity_Sales" xfId="6570"/>
    <cellStyle name="_Multiple_Tokyu2002_portfolio_2" xfId="6571"/>
    <cellStyle name="_Multiple_Tokyu2002_portfolio_2_P&amp;L Structure Input" xfId="6572"/>
    <cellStyle name="_Multiple_Tokyu2002_portfolio_2_Sales" xfId="6573"/>
    <cellStyle name="_MultipleSpace" xfId="6574"/>
    <cellStyle name="_MultipleSpace_3_CF_Hiroshima_Sanei_2" xfId="6575"/>
    <cellStyle name="_MultipleSpace_3_CF_Hiroshima_Sanei_2_P&amp;L Structure Input" xfId="6576"/>
    <cellStyle name="_MultipleSpace_3_CF_Hiroshima_Sanei_2_Sales" xfId="6577"/>
    <cellStyle name="_MultipleSpace_6_cf_Tsukushino 1" xfId="6578"/>
    <cellStyle name="_MultipleSpace_6_cf_Tsukushino 1_P&amp;L Structure Input" xfId="6579"/>
    <cellStyle name="_MultipleSpace_6_cf_Tsukushino 1_Sales" xfId="6580"/>
    <cellStyle name="_MultipleSpace_Bulk Sale AIG (03.27.02)" xfId="6581"/>
    <cellStyle name="_MultipleSpace_Bulk Sale AIG (03.27.02)_P&amp;L Structure Input" xfId="6582"/>
    <cellStyle name="_MultipleSpace_Bulk Sale AIG (03.27.02)_Sales" xfId="6583"/>
    <cellStyle name="_MultipleSpace_Chiyoda Rollup (7.31.01)" xfId="6584"/>
    <cellStyle name="_MultipleSpace_Chiyoda Rollup (7.31.01)_P&amp;L Structure Input" xfId="6585"/>
    <cellStyle name="_MultipleSpace_Chiyoda Rollup (7.31.01)_Sales" xfId="6586"/>
    <cellStyle name="_MultipleSpace_MDL (Delaware) LLC" xfId="6587"/>
    <cellStyle name="_MultipleSpace_MDL (Delaware) LLC_Chiyoda Rollup (7.31.01)" xfId="6588"/>
    <cellStyle name="_MultipleSpace_MDL (Delaware) LLC_Chiyoda Rollup (7.31.01)_P&amp;L Structure Input" xfId="6589"/>
    <cellStyle name="_MultipleSpace_MDL (Delaware) LLC_Chiyoda Rollup (7.31.01)_Sales" xfId="6590"/>
    <cellStyle name="_MultipleSpace_MDL (Delaware) LLC_P&amp;L Structure Input" xfId="6591"/>
    <cellStyle name="_MultipleSpace_MDL (Delaware) LLC_Sales" xfId="6592"/>
    <cellStyle name="_MultipleSpace_P&amp;L Structure" xfId="6593"/>
    <cellStyle name="_MultipleSpace_P&amp;L Structure Input" xfId="6594"/>
    <cellStyle name="_MultipleSpace_P&amp;L Structure_P&amp;L Structure Input" xfId="6595"/>
    <cellStyle name="_MultipleSpace_P&amp;L Structure_Sales" xfId="6596"/>
    <cellStyle name="_MultipleSpace_Sales" xfId="6597"/>
    <cellStyle name="_MultipleSpace_Sensitivity" xfId="6598"/>
    <cellStyle name="_MultipleSpace_Sensitivity_P&amp;L Structure Input" xfId="6599"/>
    <cellStyle name="_MultipleSpace_Sensitivity_Sales" xfId="6600"/>
    <cellStyle name="_MultipleSpace_Tokyu2002_portfolio_2" xfId="6601"/>
    <cellStyle name="_MultipleSpace_Tokyu2002_portfolio_2_P&amp;L Structure Input" xfId="6602"/>
    <cellStyle name="_MultipleSpace_Tokyu2002_portfolio_2_Sales" xfId="6603"/>
    <cellStyle name="_Mutual Fund TR" xfId="6604"/>
    <cellStyle name="_Mutual Fund TR 2" xfId="6605"/>
    <cellStyle name="_Mutual Fund TR 2_P&amp;L Structure Input" xfId="6606"/>
    <cellStyle name="_Mutual Fund TR 2_Sales" xfId="6607"/>
    <cellStyle name="_Mutual Fund TR_P&amp;L Structure Input" xfId="6608"/>
    <cellStyle name="_Mutual Fund TR_Sales" xfId="6609"/>
    <cellStyle name="_NB_Model_20080720" xfId="6610"/>
    <cellStyle name="_NB_Model_20080720_P&amp;L Structure Input" xfId="6611"/>
    <cellStyle name="_NB_Model_20080720_Sales" xfId="6612"/>
    <cellStyle name="_new detail report" xfId="6613"/>
    <cellStyle name="_new detail report_P&amp;L Structure Input" xfId="6614"/>
    <cellStyle name="_new detail report_Sales" xfId="6615"/>
    <cellStyle name="_new mapping 2008.8.7" xfId="6616"/>
    <cellStyle name="_new mapping 2008.8.7_HFM 2008.09 Draft 5.0" xfId="6617"/>
    <cellStyle name="_new mapping 2008.8.7_HFM 2008.09 Draft 5.0_P&amp;L Structure Input" xfId="6618"/>
    <cellStyle name="_new mapping 2008.8.7_HFM 2008.09 Draft 5.0_Sales" xfId="6619"/>
    <cellStyle name="_new mapping 2008.8.7_hfm trueup" xfId="6620"/>
    <cellStyle name="_new mapping 2008.8.7_hfm trueup_P&amp;L Structure Input" xfId="6621"/>
    <cellStyle name="_new mapping 2008.8.7_hfm trueup_Sales" xfId="6622"/>
    <cellStyle name="_new mapping 2008.8.7_Ledger G adj" xfId="6623"/>
    <cellStyle name="_new mapping 2008.8.7_Ledger G adj_P&amp;L Structure Input" xfId="6624"/>
    <cellStyle name="_new mapping 2008.8.7_Ledger G adj_Sales" xfId="6625"/>
    <cellStyle name="_new mapping 2008.8.7_P&amp;L Structure Input" xfId="6626"/>
    <cellStyle name="_new mapping 2008.8.7_Reconciliation-2" xfId="6627"/>
    <cellStyle name="_new mapping 2008.8.7_Reconciliation-2_P&amp;L Structure Input" xfId="6628"/>
    <cellStyle name="_new mapping 2008.8.7_Reconciliation-2_Sales" xfId="6629"/>
    <cellStyle name="_new mapping 2008.8.7_Reconciliation-2008008roll up from july" xfId="6630"/>
    <cellStyle name="_new mapping 2008.8.7_Reconciliation-2008008roll up from july_P&amp;L Structure Input" xfId="6631"/>
    <cellStyle name="_new mapping 2008.8.7_Reconciliation-2008008roll up from july_Sales" xfId="6632"/>
    <cellStyle name="_new mapping 2008.8.7_Sales" xfId="6633"/>
    <cellStyle name="_new mapping 2008.8.7_Sheet1" xfId="6634"/>
    <cellStyle name="_new mapping 2008.8.7_Sheet1_P&amp;L Structure Input" xfId="6635"/>
    <cellStyle name="_new mapping 2008.8.7_Sheet1_Sales" xfId="6636"/>
    <cellStyle name="_new mapping 2008.8.7_SW_HFM BK-for reconcile" xfId="6637"/>
    <cellStyle name="_new mapping 2008.8.7_SW_HFM BK-for reconcile_P&amp;L Structure Input" xfId="6638"/>
    <cellStyle name="_new mapping 2008.8.7_SW_HFM BK-for reconcile_Sales" xfId="6639"/>
    <cellStyle name="_Nov MTD Actuals 120909" xfId="6640"/>
    <cellStyle name="_Nov MTD Actuals 120909_P&amp;L Structure Input" xfId="6641"/>
    <cellStyle name="_Nov MTD Actuals 120909_Sales" xfId="6642"/>
    <cellStyle name="_Nov MTD Actuals 120909_Total Recomputed FX" xfId="6643"/>
    <cellStyle name="_Nov MTD Actuals 120909_Total Recomputed FX_Sales" xfId="6644"/>
    <cellStyle name="_NYHO 2009 Regional Spread - Japan 070809 June Act" xfId="6645"/>
    <cellStyle name="_NYHO 2009 Regional Spread - Japan 070809 June Act_P&amp;L Structure Input" xfId="6646"/>
    <cellStyle name="_NYHO 2009 Regional Spread - Japan 070809 June Act_Sales" xfId="6647"/>
    <cellStyle name="_NYHO 2009 Regional Spread - Japan 070809 June Act_Total Recomputed FX" xfId="6648"/>
    <cellStyle name="_NYHO 2009 Regional Spread - Japan 070809 June Act_Total Recomputed FX_Sales" xfId="6649"/>
    <cellStyle name="_NYHO 2009 Regional Spread 041009 3+9 Q1 Act" xfId="6650"/>
    <cellStyle name="_NYHO 2009 Regional Spread 041009 3+9 Q1 Act_Australia June 2010 Projection WB &amp; Summary 6-24-10" xfId="6651"/>
    <cellStyle name="_NYHO 2009 Regional Spread 041009 3+9 Q1 Act_Australia June 2010 Projection WB &amp; Summary 6-24-10_P&amp;L Structure Input" xfId="6652"/>
    <cellStyle name="_NYHO 2009 Regional Spread 041009 3+9 Q1 Act_Australia June 2010 Projection WB &amp; Summary 6-24-10_Sales" xfId="6653"/>
    <cellStyle name="_NYHO 2009 Regional Spread 041009 3+9 Q1 Act_Hong Kong June 2010 Projection WB &amp; Summary 6-24-10" xfId="6654"/>
    <cellStyle name="_NYHO 2009 Regional Spread 041009 3+9 Q1 Act_Hong Kong June 2010 Projection WB &amp; Summary 6-24-10_P&amp;L Structure Input" xfId="6655"/>
    <cellStyle name="_NYHO 2009 Regional Spread 041009 3+9 Q1 Act_Hong Kong June 2010 Projection WB &amp; Summary 6-24-10_Sales" xfId="6656"/>
    <cellStyle name="_NYHO 2009 Regional Spread 041009 3+9 Q1 Act_Japan February 10 Projection WB &amp; Summary 02-22-10" xfId="6657"/>
    <cellStyle name="_NYHO 2009 Regional Spread 041009 3+9 Q1 Act_Japan February 10 Projection WB &amp; Summary 02-22-10_P&amp;L Structure Input" xfId="6658"/>
    <cellStyle name="_NYHO 2009 Regional Spread 041009 3+9 Q1 Act_Japan February 10 Projection WB &amp; Summary 02-22-10_Sales" xfId="6659"/>
    <cellStyle name="_NYHO 2009 Regional Spread 041009 3+9 Q1 Act_Korea June 2010 Projection WB &amp; Summary 6-24-10" xfId="6660"/>
    <cellStyle name="_NYHO 2009 Regional Spread 041009 3+9 Q1 Act_Korea June 2010 Projection WB &amp; Summary 6-24-10_P&amp;L Structure Input" xfId="6661"/>
    <cellStyle name="_NYHO 2009 Regional Spread 041009 3+9 Q1 Act_Korea June 2010 Projection WB &amp; Summary 6-24-10_Sales" xfId="6662"/>
    <cellStyle name="_NYHO 2009 Regional Spread 041009 3+9 Q1 Act_P&amp;L Structure Input" xfId="6663"/>
    <cellStyle name="_NYHO 2009 Regional Spread 041009 3+9 Q1 Act_Sales" xfId="6664"/>
    <cellStyle name="_NYHO 2009 Regional Spread 041009 3+9 Q1 Act_Total Recomputed FX" xfId="6665"/>
    <cellStyle name="_NYHO 2009 Regional Spread 041009 3+9 Q1 Act_Total Recomputed FX_Sales" xfId="6666"/>
    <cellStyle name="_NYHO Apr 10 4+8 Actuals" xfId="6667"/>
    <cellStyle name="_NYHO Apr 10 4+8 Actuals_P&amp;L Structure Input" xfId="6668"/>
    <cellStyle name="_NYHO Apr 10 4+8 Actuals_Sales" xfId="6669"/>
    <cellStyle name="_NYHO April 09 Proj WB v3 050809 (update April Hedge)" xfId="6670"/>
    <cellStyle name="_NYHO April 09 Proj WB v3 050809 (update April Hedge)_Australia June 2010 Projection WB &amp; Summary 6-24-10" xfId="6671"/>
    <cellStyle name="_NYHO April 09 Proj WB v3 050809 (update April Hedge)_Australia June 2010 Projection WB &amp; Summary 6-24-10_P&amp;L Structure Input" xfId="6672"/>
    <cellStyle name="_NYHO April 09 Proj WB v3 050809 (update April Hedge)_Australia June 2010 Projection WB &amp; Summary 6-24-10_Sales" xfId="6673"/>
    <cellStyle name="_NYHO April 09 Proj WB v3 050809 (update April Hedge)_Hong Kong June 2010 Projection WB &amp; Summary 6-24-10" xfId="6674"/>
    <cellStyle name="_NYHO April 09 Proj WB v3 050809 (update April Hedge)_Hong Kong June 2010 Projection WB &amp; Summary 6-24-10_P&amp;L Structure Input" xfId="6675"/>
    <cellStyle name="_NYHO April 09 Proj WB v3 050809 (update April Hedge)_Hong Kong June 2010 Projection WB &amp; Summary 6-24-10_Sales" xfId="6676"/>
    <cellStyle name="_NYHO April 09 Proj WB v3 050809 (update April Hedge)_Japan February 10 Projection WB &amp; Summary 02-22-10" xfId="6677"/>
    <cellStyle name="_NYHO April 09 Proj WB v3 050809 (update April Hedge)_Japan February 10 Projection WB &amp; Summary 02-22-10_P&amp;L Structure Input" xfId="6678"/>
    <cellStyle name="_NYHO April 09 Proj WB v3 050809 (update April Hedge)_Japan February 10 Projection WB &amp; Summary 02-22-10_Sales" xfId="6679"/>
    <cellStyle name="_NYHO April 09 Proj WB v3 050809 (update April Hedge)_Korea June 2010 Projection WB &amp; Summary 6-24-10" xfId="6680"/>
    <cellStyle name="_NYHO April 09 Proj WB v3 050809 (update April Hedge)_Korea June 2010 Projection WB &amp; Summary 6-24-10_P&amp;L Structure Input" xfId="6681"/>
    <cellStyle name="_NYHO April 09 Proj WB v3 050809 (update April Hedge)_Korea June 2010 Projection WB &amp; Summary 6-24-10_Sales" xfId="6682"/>
    <cellStyle name="_NYHO April 09 Proj WB v3 050809 (update April Hedge)_P&amp;L Structure Input" xfId="6683"/>
    <cellStyle name="_NYHO April 09 Proj WB v3 050809 (update April Hedge)_Sales" xfId="6684"/>
    <cellStyle name="_NYHO Pre TP" xfId="6685"/>
    <cellStyle name="_NYHO Pre TP_1" xfId="6686"/>
    <cellStyle name="_NYHO Pre TP_1_P&amp;L Structure Input" xfId="6687"/>
    <cellStyle name="_NYHO Pre TP_1_Recon" xfId="6688"/>
    <cellStyle name="_NYHO Pre TP_1_Recon_HP Pull" xfId="6689"/>
    <cellStyle name="_NYHO Pre TP_1_Recon_HP Pull_P&amp;L Structure Input" xfId="6690"/>
    <cellStyle name="_NYHO Pre TP_1_Recon_HP Pull_Sales" xfId="6691"/>
    <cellStyle name="_NYHO Pre TP_1_Recon_P&amp;L Structure Input" xfId="6692"/>
    <cellStyle name="_NYHO Pre TP_1_Recon_Sales" xfId="6693"/>
    <cellStyle name="_NYHO Pre TP_1_Sales" xfId="6694"/>
    <cellStyle name="_NYHO Pre TP_1_ST Regional Actual sv Plan 07-07" xfId="6695"/>
    <cellStyle name="_NYHO Pre TP_1_ST Regional Actual sv Plan 07-07_HP Pull" xfId="6696"/>
    <cellStyle name="_NYHO Pre TP_1_ST Regional Actual sv Plan 07-07_HP Pull_P&amp;L Structure Input" xfId="6697"/>
    <cellStyle name="_NYHO Pre TP_1_ST Regional Actual sv Plan 07-07_HP Pull_Sales" xfId="6698"/>
    <cellStyle name="_NYHO Pre TP_1_ST Regional Actual sv Plan 07-07_P&amp;L Structure Input" xfId="6699"/>
    <cellStyle name="_NYHO Pre TP_1_ST Regional Actual sv Plan 07-07_Sales" xfId="6700"/>
    <cellStyle name="_NYHO Pre TP_P&amp;L Structure Input" xfId="6701"/>
    <cellStyle name="_NYHO Pre TP_Recon" xfId="6702"/>
    <cellStyle name="_NYHO Pre TP_Recon_HP Pull" xfId="6703"/>
    <cellStyle name="_NYHO Pre TP_Recon_HP Pull_P&amp;L Structure Input" xfId="6704"/>
    <cellStyle name="_NYHO Pre TP_Recon_HP Pull_Sales" xfId="6705"/>
    <cellStyle name="_NYHO Pre TP_Recon_P&amp;L Structure Input" xfId="6706"/>
    <cellStyle name="_NYHO Pre TP_Recon_Sales" xfId="6707"/>
    <cellStyle name="_NYHO Pre TP_Sales" xfId="6708"/>
    <cellStyle name="_NYHO Pre TP_ST Regional Actual sv Plan 07-07" xfId="6709"/>
    <cellStyle name="_NYHO Pre TP_ST Regional Actual sv Plan 07-07_HP Pull" xfId="6710"/>
    <cellStyle name="_NYHO Pre TP_ST Regional Actual sv Plan 07-07_HP Pull_P&amp;L Structure Input" xfId="6711"/>
    <cellStyle name="_NYHO Pre TP_ST Regional Actual sv Plan 07-07_HP Pull_Sales" xfId="6712"/>
    <cellStyle name="_NYHO Pre TP_ST Regional Actual sv Plan 07-07_P&amp;L Structure Input" xfId="6713"/>
    <cellStyle name="_NYHO Pre TP_ST Regional Actual sv Plan 07-07_Sales" xfId="6714"/>
    <cellStyle name="_NYHO Summary Aug View 081911" xfId="6715"/>
    <cellStyle name="_NYHO Summary Aug View 081911_HP Pull" xfId="6716"/>
    <cellStyle name="_NYHO Summary Aug View 081911_HP Pull_P&amp;L Structure Input" xfId="6717"/>
    <cellStyle name="_NYHO Summary Aug View 081911_HP Pull_Sales" xfId="6718"/>
    <cellStyle name="_NYHO Summary Aug View 081911_P&amp;L Structure Input" xfId="6719"/>
    <cellStyle name="_NYHO Summary Aug View 081911_Sales" xfId="6720"/>
    <cellStyle name="_NYHO TOTAL Dec 09 Projection WB 01-04-10" xfId="6721"/>
    <cellStyle name="_NYHO TOTAL Dec 09 Projection WB 01-04-10_P&amp;L Structure Input" xfId="6722"/>
    <cellStyle name="_NYHO TOTAL Dec 09 Projection WB 01-04-10_Sales" xfId="6723"/>
    <cellStyle name="_NYHO TOTAL Dec 09 Projection WB load prep" xfId="6724"/>
    <cellStyle name="_NYHO TOTAL Dec 09 Projection WB load prep_P&amp;L Structure Input" xfId="6725"/>
    <cellStyle name="_NYHO TOTAL Dec 09 Projection WB load prep_Sales" xfId="6726"/>
    <cellStyle name="_NYHO_HFM_Recon_Jan10_020910" xfId="6727"/>
    <cellStyle name="_NYHO_HFM_Recon_Jan10_020910_P&amp;L Structure Input" xfId="6728"/>
    <cellStyle name="_NYHO_HFM_Recon_Jan10_020910_Recon" xfId="6729"/>
    <cellStyle name="_NYHO_HFM_Recon_Jan10_020910_Recon_HP Pull" xfId="6730"/>
    <cellStyle name="_NYHO_HFM_Recon_Jan10_020910_Recon_HP Pull_P&amp;L Structure Input" xfId="6731"/>
    <cellStyle name="_NYHO_HFM_Recon_Jan10_020910_Recon_HP Pull_Sales" xfId="6732"/>
    <cellStyle name="_NYHO_HFM_Recon_Jan10_020910_Recon_P&amp;L Structure Input" xfId="6733"/>
    <cellStyle name="_NYHO_HFM_Recon_Jan10_020910_Recon_Sales" xfId="6734"/>
    <cellStyle name="_NYHO_HFM_Recon_Jan10_020910_Sales" xfId="6735"/>
    <cellStyle name="_NYHO_HFM_Recon_Jan10_020910_ST Regional Actual sv Plan 07-07" xfId="6736"/>
    <cellStyle name="_NYHO_HFM_Recon_Jan10_020910_ST Regional Actual sv Plan 07-07_HP Pull" xfId="6737"/>
    <cellStyle name="_NYHO_HFM_Recon_Jan10_020910_ST Regional Actual sv Plan 07-07_HP Pull_P&amp;L Structure Input" xfId="6738"/>
    <cellStyle name="_NYHO_HFM_Recon_Jan10_020910_ST Regional Actual sv Plan 07-07_HP Pull_Sales" xfId="6739"/>
    <cellStyle name="_NYHO_HFM_Recon_Jan10_020910_ST Regional Actual sv Plan 07-07_P&amp;L Structure Input" xfId="6740"/>
    <cellStyle name="_NYHO_HFM_Recon_Jan10_020910_ST Regional Actual sv Plan 07-07_Sales" xfId="6741"/>
    <cellStyle name="_OCITax0096" xfId="6742"/>
    <cellStyle name="_OCITax0096_P&amp;L Structure Input" xfId="6743"/>
    <cellStyle name="_OCITax0096_Real Estate Template (Investment &amp; Occupied)" xfId="6744"/>
    <cellStyle name="_OCITax0096_Real Estate Template (Investment &amp; Occupied)_P&amp;L Structure Input" xfId="6745"/>
    <cellStyle name="_OCITax0096_Real Estate Template (Investment &amp; Occupied)_Sales" xfId="6746"/>
    <cellStyle name="_OCITax0096_Sales" xfId="6747"/>
    <cellStyle name="_Oct07 New OTTD file (Korea) v1" xfId="6748"/>
    <cellStyle name="_Oct07 New OTTD file (Korea) v1_AA0036" xfId="6749"/>
    <cellStyle name="_Oct07 New OTTD file (Korea) v1_AA0036_P&amp;L Structure Input" xfId="6750"/>
    <cellStyle name="_Oct07 New OTTD file (Korea) v1_AA0036_QFS Support" xfId="6751"/>
    <cellStyle name="_Oct07 New OTTD file (Korea) v1_AA0036_QFS Support_P&amp;L Structure Input" xfId="6752"/>
    <cellStyle name="_Oct07 New OTTD file (Korea) v1_AA0036_QFS Support_Sales" xfId="6753"/>
    <cellStyle name="_Oct07 New OTTD file (Korea) v1_AA0036_Real Estate Template (Investment &amp; Occupied)" xfId="6754"/>
    <cellStyle name="_Oct07 New OTTD file (Korea) v1_AA0036_Real Estate Template (Investment &amp; Occupied)_P&amp;L Structure Input" xfId="6755"/>
    <cellStyle name="_Oct07 New OTTD file (Korea) v1_AA0036_Real Estate Template (Investment &amp; Occupied)_Sales" xfId="6756"/>
    <cellStyle name="_Oct07 New OTTD file (Korea) v1_AA0036_Sales" xfId="6757"/>
    <cellStyle name="_Oct07 New OTTD file (Korea) v1_AA0036_Total Recomputed FX" xfId="6758"/>
    <cellStyle name="_Oct07 New OTTD file (Korea) v1_AA0036_Total Recomputed FX_Sales" xfId="6759"/>
    <cellStyle name="_Oct07 New OTTD file (Korea) v1_Carmen" xfId="6760"/>
    <cellStyle name="_Oct07 New OTTD file (Korea) v1_Carmen_P&amp;L Structure Input" xfId="6761"/>
    <cellStyle name="_Oct07 New OTTD file (Korea) v1_Carmen_QFS Support" xfId="6762"/>
    <cellStyle name="_Oct07 New OTTD file (Korea) v1_Carmen_QFS Support_P&amp;L Structure Input" xfId="6763"/>
    <cellStyle name="_Oct07 New OTTD file (Korea) v1_Carmen_QFS Support_Sales" xfId="6764"/>
    <cellStyle name="_Oct07 New OTTD file (Korea) v1_Carmen_Real Estate Template (Investment &amp; Occupied)" xfId="6765"/>
    <cellStyle name="_Oct07 New OTTD file (Korea) v1_Carmen_Real Estate Template (Investment &amp; Occupied)_P&amp;L Structure Input" xfId="6766"/>
    <cellStyle name="_Oct07 New OTTD file (Korea) v1_Carmen_Real Estate Template (Investment &amp; Occupied)_Sales" xfId="6767"/>
    <cellStyle name="_Oct07 New OTTD file (Korea) v1_Carmen_Sales" xfId="6768"/>
    <cellStyle name="_Oct07 New OTTD file (Korea) v1_Carmen_Total Recomputed FX" xfId="6769"/>
    <cellStyle name="_Oct07 New OTTD file (Korea) v1_Carmen_Total Recomputed FX_Sales" xfId="6770"/>
    <cellStyle name="_Oct07 New OTTD file (Korea) v1_IA Rollforward Template for 4q 08" xfId="6771"/>
    <cellStyle name="_Oct07 New OTTD file (Korea) v1_IA Rollforward Template for 4q 08_P&amp;L Structure Input" xfId="6772"/>
    <cellStyle name="_Oct07 New OTTD file (Korea) v1_IA Rollforward Template for 4q 08_QFS Support" xfId="6773"/>
    <cellStyle name="_Oct07 New OTTD file (Korea) v1_IA Rollforward Template for 4q 08_QFS Support_P&amp;L Structure Input" xfId="6774"/>
    <cellStyle name="_Oct07 New OTTD file (Korea) v1_IA Rollforward Template for 4q 08_QFS Support_Sales" xfId="6775"/>
    <cellStyle name="_Oct07 New OTTD file (Korea) v1_IA Rollforward Template for 4q 08_Real Estate Template (Investment &amp; Occupied)" xfId="6776"/>
    <cellStyle name="_Oct07 New OTTD file (Korea) v1_IA Rollforward Template for 4q 08_Real Estate Template (Investment &amp; Occupied)_P&amp;L Structure Input" xfId="6777"/>
    <cellStyle name="_Oct07 New OTTD file (Korea) v1_IA Rollforward Template for 4q 08_Real Estate Template (Investment &amp; Occupied)_Sales" xfId="6778"/>
    <cellStyle name="_Oct07 New OTTD file (Korea) v1_IA Rollforward Template for 4q 08_Sales" xfId="6779"/>
    <cellStyle name="_Oct07 New OTTD file (Korea) v1_IA Rollforward Template for 4q 08_Total Recomputed FX" xfId="6780"/>
    <cellStyle name="_Oct07 New OTTD file (Korea) v1_IA Rollforward Template for 4q 08_Total Recomputed FX_Sales" xfId="6781"/>
    <cellStyle name="_Oct07 New OTTD file (Korea) v1_P&amp;L Structure Input" xfId="6782"/>
    <cellStyle name="_Oct07 New OTTD file (Korea) v1_QFS Support" xfId="6783"/>
    <cellStyle name="_Oct07 New OTTD file (Korea) v1_QFS Support_P&amp;L Structure Input" xfId="6784"/>
    <cellStyle name="_Oct07 New OTTD file (Korea) v1_QFS Support_Sales" xfId="6785"/>
    <cellStyle name="_Oct07 New OTTD file (Korea) v1_Real Estate Template (Investment &amp; Occupied)" xfId="6786"/>
    <cellStyle name="_Oct07 New OTTD file (Korea) v1_Real Estate Template (Investment &amp; Occupied)_P&amp;L Structure Input" xfId="6787"/>
    <cellStyle name="_Oct07 New OTTD file (Korea) v1_Real Estate Template (Investment &amp; Occupied)_Sales" xfId="6788"/>
    <cellStyle name="_Oct07 New OTTD file (Korea) v1_Sales" xfId="6789"/>
    <cellStyle name="_Oct07 New OTTD file (Korea) v1_Template for 2q 08" xfId="6790"/>
    <cellStyle name="_Oct07 New OTTD file (Korea) v1_Template for 2q 08_P&amp;L Structure Input" xfId="6791"/>
    <cellStyle name="_Oct07 New OTTD file (Korea) v1_Template for 2q 08_QFS Support" xfId="6792"/>
    <cellStyle name="_Oct07 New OTTD file (Korea) v1_Template for 2q 08_QFS Support_P&amp;L Structure Input" xfId="6793"/>
    <cellStyle name="_Oct07 New OTTD file (Korea) v1_Template for 2q 08_QFS Support_Sales" xfId="6794"/>
    <cellStyle name="_Oct07 New OTTD file (Korea) v1_Template for 2q 08_Real Estate Template (Investment &amp; Occupied)" xfId="6795"/>
    <cellStyle name="_Oct07 New OTTD file (Korea) v1_Template for 2q 08_Real Estate Template (Investment &amp; Occupied)_P&amp;L Structure Input" xfId="6796"/>
    <cellStyle name="_Oct07 New OTTD file (Korea) v1_Template for 2q 08_Real Estate Template (Investment &amp; Occupied)_Sales" xfId="6797"/>
    <cellStyle name="_Oct07 New OTTD file (Korea) v1_Template for 2q 08_Sales" xfId="6798"/>
    <cellStyle name="_Oct07 New OTTD file (Korea) v1_Template for 2q 08_Total Recomputed FX" xfId="6799"/>
    <cellStyle name="_Oct07 New OTTD file (Korea) v1_Template for 2q 08_Total Recomputed FX_Sales" xfId="6800"/>
    <cellStyle name="_Oct07 New OTTD file (Korea) v1_Total Recomputed FX" xfId="6801"/>
    <cellStyle name="_Oct07 New OTTD file (Korea) v1_Total Recomputed FX_Sales" xfId="6802"/>
    <cellStyle name="_one page summary" xfId="6803"/>
    <cellStyle name="_One page summary (in KWN)" xfId="6804"/>
    <cellStyle name="_One page summary (in KWN)_Australia June 2010 Projection WB &amp; Summary 6-24-10" xfId="6805"/>
    <cellStyle name="_One page summary (in KWN)_Australia June 2010 Projection WB &amp; Summary 6-24-10_P&amp;L Structure Input" xfId="6806"/>
    <cellStyle name="_One page summary (in KWN)_Australia June 2010 Projection WB &amp; Summary 6-24-10_Sales" xfId="6807"/>
    <cellStyle name="_One page summary (in KWN)_Hong Kong June 2010 Projection WB &amp; Summary 6-24-10" xfId="6808"/>
    <cellStyle name="_One page summary (in KWN)_Hong Kong June 2010 Projection WB &amp; Summary 6-24-10_P&amp;L Structure Input" xfId="6809"/>
    <cellStyle name="_One page summary (in KWN)_Hong Kong June 2010 Projection WB &amp; Summary 6-24-10_Sales" xfId="6810"/>
    <cellStyle name="_One page summary (in KWN)_Japan February 10 Projection WB &amp; Summary 02-22-10" xfId="6811"/>
    <cellStyle name="_One page summary (in KWN)_Japan February 10 Projection WB &amp; Summary 02-22-10_P&amp;L Structure Input" xfId="6812"/>
    <cellStyle name="_One page summary (in KWN)_Japan February 10 Projection WB &amp; Summary 02-22-10_Sales" xfId="6813"/>
    <cellStyle name="_One page summary (in KWN)_Korea June 2010 Projection WB &amp; Summary 6-24-10" xfId="6814"/>
    <cellStyle name="_One page summary (in KWN)_Korea June 2010 Projection WB &amp; Summary 6-24-10_P&amp;L Structure Input" xfId="6815"/>
    <cellStyle name="_One page summary (in KWN)_Korea June 2010 Projection WB &amp; Summary 6-24-10_Sales" xfId="6816"/>
    <cellStyle name="_One page summary (in KWN)_P&amp;L Structure Input" xfId="6817"/>
    <cellStyle name="_One page summary (in KWN)_Sales" xfId="6818"/>
    <cellStyle name="_One page summary (in KWN)_Total Recomputed FX" xfId="6819"/>
    <cellStyle name="_One page summary (in KWN)_Total Recomputed FX_Sales" xfId="6820"/>
    <cellStyle name="_one page summary_Australia June 2010 Projection WB &amp; Summary 6-24-10" xfId="6821"/>
    <cellStyle name="_one page summary_Australia June 2010 Projection WB &amp; Summary 6-24-10_P&amp;L Structure Input" xfId="6822"/>
    <cellStyle name="_one page summary_Australia June 2010 Projection WB &amp; Summary 6-24-10_Sales" xfId="6823"/>
    <cellStyle name="_one page summary_Hong Kong June 2010 Projection WB &amp; Summary 6-24-10" xfId="6824"/>
    <cellStyle name="_one page summary_Hong Kong June 2010 Projection WB &amp; Summary 6-24-10_P&amp;L Structure Input" xfId="6825"/>
    <cellStyle name="_one page summary_Hong Kong June 2010 Projection WB &amp; Summary 6-24-10_Sales" xfId="6826"/>
    <cellStyle name="_one page summary_Japan February 10 Projection WB &amp; Summary 02-22-10" xfId="6827"/>
    <cellStyle name="_one page summary_Japan February 10 Projection WB &amp; Summary 02-22-10_P&amp;L Structure Input" xfId="6828"/>
    <cellStyle name="_one page summary_Japan February 10 Projection WB &amp; Summary 02-22-10_Sales" xfId="6829"/>
    <cellStyle name="_one page summary_Korea June 2010 Projection WB &amp; Summary 6-24-10" xfId="6830"/>
    <cellStyle name="_one page summary_Korea June 2010 Projection WB &amp; Summary 6-24-10_P&amp;L Structure Input" xfId="6831"/>
    <cellStyle name="_one page summary_Korea June 2010 Projection WB &amp; Summary 6-24-10_Sales" xfId="6832"/>
    <cellStyle name="_one page summary_P&amp;L Structure Input" xfId="6833"/>
    <cellStyle name="_one page summary_Sales" xfId="6834"/>
    <cellStyle name="_one page summary_Total Recomputed FX" xfId="6835"/>
    <cellStyle name="_one page summary_Total Recomputed FX_Sales" xfId="6836"/>
    <cellStyle name="_Ope Exp 2008006 by cost center公式1-2" xfId="6837"/>
    <cellStyle name="_Ope Exp 2008006 by cost center公式1-2_P&amp;L Structure Input" xfId="6838"/>
    <cellStyle name="_Ope Exp 2008006 by cost center公式1-2_Sales" xfId="6839"/>
    <cellStyle name="_OPEX 2008-EDR Format-Korea_DEC v1" xfId="6840"/>
    <cellStyle name="_OPEX 2008-EDR Format-Korea_DEC v1_P&amp;L Structure Input" xfId="6841"/>
    <cellStyle name="_OPEX 2008-EDR Format-Korea_DEC v1_Sales" xfId="6842"/>
    <cellStyle name="_OPEX 2008-EDR Format-Taiwan" xfId="6843"/>
    <cellStyle name="_OPEX 2008-EDR Format-Taiwan_P&amp;L Structure Input" xfId="6844"/>
    <cellStyle name="_OPEX 2008-EDR Format-Taiwan_Sales" xfId="6845"/>
    <cellStyle name="_OPEX 2009001Format-Taiwan" xfId="6846"/>
    <cellStyle name="_OPEX 2009001Format-Taiwan_P&amp;L Structure Input" xfId="6847"/>
    <cellStyle name="_OPEX 2009001Format-Taiwan_Sales" xfId="6848"/>
    <cellStyle name="_OPEX 2009002Format-Taiwan" xfId="6849"/>
    <cellStyle name="_OPEX 2009002Format-Taiwan_P&amp;L Structure Input" xfId="6850"/>
    <cellStyle name="_OPEX 2009002Format-Taiwan_Sales" xfId="6851"/>
    <cellStyle name="_OPEX credit Ireland" xfId="6852"/>
    <cellStyle name="_OPEX credit Ireland_Australia June 2010 Projection WB &amp; Summary 6-24-10" xfId="6853"/>
    <cellStyle name="_OPEX credit Ireland_Australia June 2010 Projection WB &amp; Summary 6-24-10_P&amp;L Structure Input" xfId="6854"/>
    <cellStyle name="_OPEX credit Ireland_Australia June 2010 Projection WB &amp; Summary 6-24-10_Recon" xfId="6855"/>
    <cellStyle name="_OPEX credit Ireland_Australia June 2010 Projection WB &amp; Summary 6-24-10_Recon_HP Pull" xfId="6856"/>
    <cellStyle name="_OPEX credit Ireland_Australia June 2010 Projection WB &amp; Summary 6-24-10_Recon_HP Pull_P&amp;L Structure Input" xfId="6857"/>
    <cellStyle name="_OPEX credit Ireland_Australia June 2010 Projection WB &amp; Summary 6-24-10_Recon_HP Pull_Sales" xfId="6858"/>
    <cellStyle name="_OPEX credit Ireland_Australia June 2010 Projection WB &amp; Summary 6-24-10_Recon_P&amp;L Structure Input" xfId="6859"/>
    <cellStyle name="_OPEX credit Ireland_Australia June 2010 Projection WB &amp; Summary 6-24-10_Recon_Sales" xfId="6860"/>
    <cellStyle name="_OPEX credit Ireland_Australia June 2010 Projection WB &amp; Summary 6-24-10_Sales" xfId="6861"/>
    <cellStyle name="_OPEX credit Ireland_Australia June 2010 Projection WB &amp; Summary 6-24-10_ST Regional Actual sv Plan 07-07" xfId="6862"/>
    <cellStyle name="_OPEX credit Ireland_Australia June 2010 Projection WB &amp; Summary 6-24-10_ST Regional Actual sv Plan 07-07_HP Pull" xfId="6863"/>
    <cellStyle name="_OPEX credit Ireland_Australia June 2010 Projection WB &amp; Summary 6-24-10_ST Regional Actual sv Plan 07-07_HP Pull_P&amp;L Structure Input" xfId="6864"/>
    <cellStyle name="_OPEX credit Ireland_Australia June 2010 Projection WB &amp; Summary 6-24-10_ST Regional Actual sv Plan 07-07_HP Pull_Sales" xfId="6865"/>
    <cellStyle name="_OPEX credit Ireland_Australia June 2010 Projection WB &amp; Summary 6-24-10_ST Regional Actual sv Plan 07-07_P&amp;L Structure Input" xfId="6866"/>
    <cellStyle name="_OPEX credit Ireland_Australia June 2010 Projection WB &amp; Summary 6-24-10_ST Regional Actual sv Plan 07-07_Sales" xfId="6867"/>
    <cellStyle name="_OPEX credit Ireland_Cycle 2 - Base - BS  IS - INTERNA" xfId="6868"/>
    <cellStyle name="_OPEX credit Ireland_Cycle 2 - Base - BS  IS - INTERNA_P&amp;L Structure Input" xfId="6869"/>
    <cellStyle name="_OPEX credit Ireland_Cycle 2 - Base - BS  IS - INTERNA_Sales" xfId="6870"/>
    <cellStyle name="_OPEX credit Ireland_Japan March 2010 Projection WB  Summary 03-25-10" xfId="6871"/>
    <cellStyle name="_OPEX credit Ireland_Japan March 2010 Projection WB  Summary 03-25-10 - AG" xfId="6872"/>
    <cellStyle name="_OPEX credit Ireland_Japan March 2010 Projection WB  Summary 03-25-10 - AG_P&amp;L Structure Input" xfId="6873"/>
    <cellStyle name="_OPEX credit Ireland_Japan March 2010 Projection WB  Summary 03-25-10 - AG_Sales" xfId="6874"/>
    <cellStyle name="_OPEX credit Ireland_Japan March 2010 Projection WB  Summary 03-25-10_P&amp;L Structure Input" xfId="6875"/>
    <cellStyle name="_OPEX credit Ireland_Japan March 2010 Projection WB  Summary 03-25-10_Sales" xfId="6876"/>
    <cellStyle name="_OPEX credit Ireland_P&amp;L Structure Input" xfId="6877"/>
    <cellStyle name="_OPEX credit Ireland_Recon" xfId="6878"/>
    <cellStyle name="_OPEX credit Ireland_Recon_HP Pull" xfId="6879"/>
    <cellStyle name="_OPEX credit Ireland_Recon_HP Pull_P&amp;L Structure Input" xfId="6880"/>
    <cellStyle name="_OPEX credit Ireland_Recon_HP Pull_Sales" xfId="6881"/>
    <cellStyle name="_OPEX credit Ireland_Recon_P&amp;L Structure Input" xfId="6882"/>
    <cellStyle name="_OPEX credit Ireland_Recon_Sales" xfId="6883"/>
    <cellStyle name="_OPEX credit Ireland_Sales" xfId="6884"/>
    <cellStyle name="_OPEX credit Ireland_ST Regional Actual sv Plan 07-07" xfId="6885"/>
    <cellStyle name="_OPEX credit Ireland_ST Regional Actual sv Plan 07-07_HP Pull" xfId="6886"/>
    <cellStyle name="_OPEX credit Ireland_ST Regional Actual sv Plan 07-07_HP Pull_P&amp;L Structure Input" xfId="6887"/>
    <cellStyle name="_OPEX credit Ireland_ST Regional Actual sv Plan 07-07_HP Pull_Sales" xfId="6888"/>
    <cellStyle name="_OPEX credit Ireland_ST Regional Actual sv Plan 07-07_P&amp;L Structure Input" xfId="6889"/>
    <cellStyle name="_OPEX credit Ireland_ST Regional Actual sv Plan 07-07_Sales" xfId="6890"/>
    <cellStyle name="_OPEX credit Ireland_Taiwan June 2010 Projection WB &amp; Summary 6-24-10" xfId="6891"/>
    <cellStyle name="_OPEX credit Ireland_Taiwan June 2010 Projection WB &amp; Summary 6-24-10_P&amp;L Structure Input" xfId="6892"/>
    <cellStyle name="_OPEX credit Ireland_Taiwan June 2010 Projection WB &amp; Summary 6-24-10_Sales" xfId="6893"/>
    <cellStyle name="_OPEX Template 2009 -0903" xfId="6894"/>
    <cellStyle name="_OPEX Template 2009 -0903_P&amp;L Structure Input" xfId="6895"/>
    <cellStyle name="_OPEX Template 2009 -0903_Sales" xfId="6896"/>
    <cellStyle name="_OPEX Template 200903" xfId="6897"/>
    <cellStyle name="_OPEX Template 200903_P&amp;L Structure Input" xfId="6898"/>
    <cellStyle name="_OPEX Template 200903_Sales" xfId="6899"/>
    <cellStyle name="_ORIGINAL" xfId="6900"/>
    <cellStyle name="_ORIGINAL 2" xfId="6901"/>
    <cellStyle name="_ORIGINAL_P&amp;L Structure Input" xfId="6902"/>
    <cellStyle name="_ORIGINAL_Sales" xfId="6903"/>
    <cellStyle name="_Other Liabilities" xfId="6904"/>
    <cellStyle name="_Other Liabilities_P&amp;L Structure Input" xfId="6905"/>
    <cellStyle name="_Other Liabilities_Sales" xfId="6906"/>
    <cellStyle name="_Other Liabilities_Total Recomputed FX" xfId="6907"/>
    <cellStyle name="_Other Liabilities_Total Recomputed FX_Sales" xfId="6908"/>
    <cellStyle name="_OTHERLOANS" xfId="6909"/>
    <cellStyle name="_OTHERLOANS 2" xfId="6910"/>
    <cellStyle name="_OTHERLOANS 2_P&amp;L Structure Input" xfId="6911"/>
    <cellStyle name="_OTHERLOANS 2_Sales" xfId="6912"/>
    <cellStyle name="_OTHERLOANS_P&amp;L Structure Input" xfId="6913"/>
    <cellStyle name="_OTHERLOANS_Sales" xfId="6914"/>
    <cellStyle name="_OTTD Phase 2 v2" xfId="6915"/>
    <cellStyle name="_OTTD Phase 2 v2_P&amp;L Structure Input" xfId="6916"/>
    <cellStyle name="_OTTD Phase 2 v2_Sales" xfId="6917"/>
    <cellStyle name="_P&amp;L_Consolidado_0308_Projection" xfId="6918"/>
    <cellStyle name="_P&amp;L_Consolidado_0308_Projection_P&amp;L Structure Input" xfId="6919"/>
    <cellStyle name="_P&amp;L_Consolidado_0308_Projection_Recon" xfId="6920"/>
    <cellStyle name="_P&amp;L_Consolidado_0308_Projection_Recon_HP Pull" xfId="6921"/>
    <cellStyle name="_P&amp;L_Consolidado_0308_Projection_Recon_HP Pull_P&amp;L Structure Input" xfId="6922"/>
    <cellStyle name="_P&amp;L_Consolidado_0308_Projection_Recon_HP Pull_Sales" xfId="6923"/>
    <cellStyle name="_P&amp;L_Consolidado_0308_Projection_Recon_P&amp;L Structure Input" xfId="6924"/>
    <cellStyle name="_P&amp;L_Consolidado_0308_Projection_Recon_Sales" xfId="6925"/>
    <cellStyle name="_P&amp;L_Consolidado_0308_Projection_Sales" xfId="6926"/>
    <cellStyle name="_P&amp;L_Consolidado_0308_Projection_ST Regional Actual sv Plan 07-07" xfId="6927"/>
    <cellStyle name="_P&amp;L_Consolidado_0308_Projection_ST Regional Actual sv Plan 07-07_HP Pull" xfId="6928"/>
    <cellStyle name="_P&amp;L_Consolidado_0308_Projection_ST Regional Actual sv Plan 07-07_HP Pull_P&amp;L Structure Input" xfId="6929"/>
    <cellStyle name="_P&amp;L_Consolidado_0308_Projection_ST Regional Actual sv Plan 07-07_HP Pull_Sales" xfId="6930"/>
    <cellStyle name="_P&amp;L_Consolidado_0308_Projection_ST Regional Actual sv Plan 07-07_P&amp;L Structure Input" xfId="6931"/>
    <cellStyle name="_P&amp;L_Consolidado_0308_Projection_ST Regional Actual sv Plan 07-07_Sales" xfId="6932"/>
    <cellStyle name="_P&amp;L_Consolidado_0308_Projection_val" xfId="6933"/>
    <cellStyle name="_P&amp;L_Consolidado_0308_Projection_val_P&amp;L Structure Input" xfId="6934"/>
    <cellStyle name="_P&amp;L_Consolidado_0308_Projection_val_Recon" xfId="6935"/>
    <cellStyle name="_P&amp;L_Consolidado_0308_Projection_val_Recon_HP Pull" xfId="6936"/>
    <cellStyle name="_P&amp;L_Consolidado_0308_Projection_val_Recon_HP Pull_P&amp;L Structure Input" xfId="6937"/>
    <cellStyle name="_P&amp;L_Consolidado_0308_Projection_val_Recon_HP Pull_Sales" xfId="6938"/>
    <cellStyle name="_P&amp;L_Consolidado_0308_Projection_val_Recon_P&amp;L Structure Input" xfId="6939"/>
    <cellStyle name="_P&amp;L_Consolidado_0308_Projection_val_Recon_Sales" xfId="6940"/>
    <cellStyle name="_P&amp;L_Consolidado_0308_Projection_val_Sales" xfId="6941"/>
    <cellStyle name="_P&amp;L_Consolidado_0308_Projection_val_ST Regional Actual sv Plan 07-07" xfId="6942"/>
    <cellStyle name="_P&amp;L_Consolidado_0308_Projection_val_ST Regional Actual sv Plan 07-07_HP Pull" xfId="6943"/>
    <cellStyle name="_P&amp;L_Consolidado_0308_Projection_val_ST Regional Actual sv Plan 07-07_HP Pull_P&amp;L Structure Input" xfId="6944"/>
    <cellStyle name="_P&amp;L_Consolidado_0308_Projection_val_ST Regional Actual sv Plan 07-07_HP Pull_Sales" xfId="6945"/>
    <cellStyle name="_P&amp;L_Consolidado_0308_Projection_val_ST Regional Actual sv Plan 07-07_P&amp;L Structure Input" xfId="6946"/>
    <cellStyle name="_P&amp;L_Consolidado_0308_Projection_val_ST Regional Actual sv Plan 07-07_Sales" xfId="6947"/>
    <cellStyle name="_P&amp;L_Consolidado_0908_Projection_val" xfId="6948"/>
    <cellStyle name="_P&amp;L_Consolidado_0908_Projection_val_P&amp;L Structure Input" xfId="6949"/>
    <cellStyle name="_P&amp;L_Consolidado_0908_Projection_val_Recon" xfId="6950"/>
    <cellStyle name="_P&amp;L_Consolidado_0908_Projection_val_Recon_HP Pull" xfId="6951"/>
    <cellStyle name="_P&amp;L_Consolidado_0908_Projection_val_Recon_HP Pull_P&amp;L Structure Input" xfId="6952"/>
    <cellStyle name="_P&amp;L_Consolidado_0908_Projection_val_Recon_HP Pull_Sales" xfId="6953"/>
    <cellStyle name="_P&amp;L_Consolidado_0908_Projection_val_Recon_P&amp;L Structure Input" xfId="6954"/>
    <cellStyle name="_P&amp;L_Consolidado_0908_Projection_val_Recon_Sales" xfId="6955"/>
    <cellStyle name="_P&amp;L_Consolidado_0908_Projection_val_Sales" xfId="6956"/>
    <cellStyle name="_P&amp;L_Consolidado_0908_Projection_val_ST Regional Actual sv Plan 07-07" xfId="6957"/>
    <cellStyle name="_P&amp;L_Consolidado_0908_Projection_val_ST Regional Actual sv Plan 07-07_HP Pull" xfId="6958"/>
    <cellStyle name="_P&amp;L_Consolidado_0908_Projection_val_ST Regional Actual sv Plan 07-07_HP Pull_P&amp;L Structure Input" xfId="6959"/>
    <cellStyle name="_P&amp;L_Consolidado_0908_Projection_val_ST Regional Actual sv Plan 07-07_HP Pull_Sales" xfId="6960"/>
    <cellStyle name="_P&amp;L_Consolidado_0908_Projection_val_ST Regional Actual sv Plan 07-07_P&amp;L Structure Input" xfId="6961"/>
    <cellStyle name="_P&amp;L_Consolidado_0908_Projection_val_ST Regional Actual sv Plan 07-07_Sales" xfId="6962"/>
    <cellStyle name="_P6 YTD 2011 Delam - rollup" xfId="6963"/>
    <cellStyle name="_P6 YTD 2011 Delam - rollup_P&amp;L Structure Input" xfId="6964"/>
    <cellStyle name="_P6 YTD 2011 Delam - rollup_Sales" xfId="6965"/>
    <cellStyle name="_PAB Sep08" xfId="6966"/>
    <cellStyle name="_PAB Sep08_P&amp;L Structure Input" xfId="6967"/>
    <cellStyle name="_PAB Sep08_Sales" xfId="6968"/>
    <cellStyle name="_Page 9-1-supporting" xfId="6969"/>
    <cellStyle name="_Page 9-1-supporting_P&amp;L Structure Input" xfId="6970"/>
    <cellStyle name="_Page 9-1-supporting_Sales" xfId="6971"/>
    <cellStyle name="_PAR plan_ITOC_20081016.1_P&amp;L Structure Input" xfId="6972"/>
    <cellStyle name="_PAR plan_ITOC_20081016.1_Sales" xfId="6973"/>
    <cellStyle name="_parameter" xfId="6974"/>
    <cellStyle name="_parameter_P&amp;L Structure Input" xfId="6975"/>
    <cellStyle name="_parameter_Sales" xfId="6976"/>
    <cellStyle name="_Parameters" xfId="6977"/>
    <cellStyle name="_Parameters_Hong Kong-Citi 2007 Actual_vision_after Jul 07_2008" xfId="6978"/>
    <cellStyle name="_Parameters_Hong Kong-Citi 2007 Actual_vision_after Jul 07_2008_P&amp;L Structure Input" xfId="6979"/>
    <cellStyle name="_Parameters_Hong Kong-Citi 2007 Actual_vision_after Jul 07_2008_Sales" xfId="6980"/>
    <cellStyle name="_Parameters_Hong Kong-Citi 2007 Actual_vision_after Jul 07_2008_Total Recomputed FX" xfId="6981"/>
    <cellStyle name="_Parameters_Hong Kong-Citi 2007 Actual_vision_after Jul 07_2008_Total Recomputed FX_Sales" xfId="6982"/>
    <cellStyle name="_Parameters_P&amp;L Structure Input" xfId="6983"/>
    <cellStyle name="_Parameters_PS AC" xfId="6984"/>
    <cellStyle name="_Parameters_PS AC_May08" xfId="6985"/>
    <cellStyle name="_Parameters_PS AC_May08_P&amp;L Structure Input" xfId="6986"/>
    <cellStyle name="_Parameters_PS AC_May08_Sales" xfId="6987"/>
    <cellStyle name="_Parameters_PS AC_May08_Total Recomputed FX" xfId="6988"/>
    <cellStyle name="_Parameters_PS AC_May08_Total Recomputed FX_Sales" xfId="6989"/>
    <cellStyle name="_Parameters_PS AC_P&amp;L Structure Input" xfId="6990"/>
    <cellStyle name="_Parameters_PS AC_Sales" xfId="6991"/>
    <cellStyle name="_Parameters_PS AC_Total Recomputed FX" xfId="6992"/>
    <cellStyle name="_Parameters_PS AC_Total Recomputed FX_Sales" xfId="6993"/>
    <cellStyle name="_Parameters_PS ACx" xfId="6994"/>
    <cellStyle name="_Parameters_PS ACx_P&amp;L Structure Input" xfId="6995"/>
    <cellStyle name="_Parameters_PS ACx_Sales" xfId="6996"/>
    <cellStyle name="_Parameters_PS ACx_Total Recomputed FX" xfId="6997"/>
    <cellStyle name="_Parameters_PS ACx_Total Recomputed FX_Sales" xfId="6998"/>
    <cellStyle name="_Parameters_Sales" xfId="6999"/>
    <cellStyle name="_Parameters_Total Recomputed FX" xfId="7000"/>
    <cellStyle name="_Parameters_Total Recomputed FX_Sales" xfId="7001"/>
    <cellStyle name="_Payroll Detail - Jul 08" xfId="7002"/>
    <cellStyle name="_Payroll Detail - Jul 08_P&amp;L Structure Input" xfId="7003"/>
    <cellStyle name="_Payroll Detail - Jul 08_Sales" xfId="7004"/>
    <cellStyle name="_PCs all prods" xfId="7005"/>
    <cellStyle name="_PCs all prods_P&amp;L Structure Input" xfId="7006"/>
    <cellStyle name="_PCs all prods_Sales" xfId="7007"/>
    <cellStyle name="_Percent" xfId="7008"/>
    <cellStyle name="_Percent_Bulk Sale AIG (03.27.02)" xfId="7009"/>
    <cellStyle name="_Percent_Bulk Sale AIG (03.27.02)_P&amp;L Structure Input" xfId="7010"/>
    <cellStyle name="_Percent_Bulk Sale AIG (03.27.02)_Sales" xfId="7011"/>
    <cellStyle name="_Percent_Chiyoda Rollup (7.31.01)" xfId="7012"/>
    <cellStyle name="_Percent_Chiyoda Rollup (7.31.01)_P&amp;L Structure Input" xfId="7013"/>
    <cellStyle name="_Percent_Chiyoda Rollup (7.31.01)_Sales" xfId="7014"/>
    <cellStyle name="_Percent_MDL (Delaware) LLC" xfId="7015"/>
    <cellStyle name="_Percent_MDL (Delaware) LLC_Chiyoda Rollup (7.31.01)" xfId="7016"/>
    <cellStyle name="_Percent_MDL (Delaware) LLC_Chiyoda Rollup (7.31.01)_P&amp;L Structure Input" xfId="7017"/>
    <cellStyle name="_Percent_MDL (Delaware) LLC_Chiyoda Rollup (7.31.01)_Sales" xfId="7018"/>
    <cellStyle name="_Percent_MDL (Delaware) LLC_P&amp;L Structure Input" xfId="7019"/>
    <cellStyle name="_Percent_MDL (Delaware) LLC_Sales" xfId="7020"/>
    <cellStyle name="_Percent_P&amp;L Structure Input" xfId="7021"/>
    <cellStyle name="_Percent_Sales" xfId="7022"/>
    <cellStyle name="_PercentSpace" xfId="7023"/>
    <cellStyle name="_PercentSpace_Bulk Sale AIG (03.27.02)" xfId="7024"/>
    <cellStyle name="_PercentSpace_Bulk Sale AIG (03.27.02)_P&amp;L Structure Input" xfId="7025"/>
    <cellStyle name="_PercentSpace_Bulk Sale AIG (03.27.02)_Sales" xfId="7026"/>
    <cellStyle name="_PercentSpace_Chiyoda Rollup (7.31.01)" xfId="7027"/>
    <cellStyle name="_PercentSpace_Chiyoda Rollup (7.31.01)_P&amp;L Structure Input" xfId="7028"/>
    <cellStyle name="_PercentSpace_Chiyoda Rollup (7.31.01)_Sales" xfId="7029"/>
    <cellStyle name="_PercentSpace_MDL (Delaware) LLC" xfId="7030"/>
    <cellStyle name="_PercentSpace_MDL (Delaware) LLC_Chiyoda Rollup (7.31.01)" xfId="7031"/>
    <cellStyle name="_PercentSpace_MDL (Delaware) LLC_Chiyoda Rollup (7.31.01)_P&amp;L Structure Input" xfId="7032"/>
    <cellStyle name="_PercentSpace_MDL (Delaware) LLC_Chiyoda Rollup (7.31.01)_Sales" xfId="7033"/>
    <cellStyle name="_PercentSpace_MDL (Delaware) LLC_P&amp;L Structure Input" xfId="7034"/>
    <cellStyle name="_PercentSpace_MDL (Delaware) LLC_Sales" xfId="7035"/>
    <cellStyle name="_PercentSpace_P&amp;L Structure Input" xfId="7036"/>
    <cellStyle name="_PercentSpace_Sales" xfId="7037"/>
    <cellStyle name="_Plan" xfId="7038"/>
    <cellStyle name="_Plan_P&amp;L Structure Input" xfId="7039"/>
    <cellStyle name="_Plan_Sales" xfId="7040"/>
    <cellStyle name="_Plan_Total Recomputed FX" xfId="7041"/>
    <cellStyle name="_Plan_Total Recomputed FX_Sales" xfId="7042"/>
    <cellStyle name="_Plan1" xfId="7043"/>
    <cellStyle name="_Plan1_P&amp;L Structure Input" xfId="7044"/>
    <cellStyle name="_Plan1_Recon" xfId="7045"/>
    <cellStyle name="_Plan1_Recon_HP Pull" xfId="7046"/>
    <cellStyle name="_Plan1_Recon_HP Pull_P&amp;L Structure Input" xfId="7047"/>
    <cellStyle name="_Plan1_Recon_HP Pull_Sales" xfId="7048"/>
    <cellStyle name="_Plan1_Recon_P&amp;L Structure Input" xfId="7049"/>
    <cellStyle name="_Plan1_Recon_Sales" xfId="7050"/>
    <cellStyle name="_Plan1_Sales" xfId="7051"/>
    <cellStyle name="_Plan1_ST Regional Actual sv Plan 07-07" xfId="7052"/>
    <cellStyle name="_Plan1_ST Regional Actual sv Plan 07-07_HP Pull" xfId="7053"/>
    <cellStyle name="_Plan1_ST Regional Actual sv Plan 07-07_HP Pull_P&amp;L Structure Input" xfId="7054"/>
    <cellStyle name="_Plan1_ST Regional Actual sv Plan 07-07_HP Pull_Sales" xfId="7055"/>
    <cellStyle name="_Plan1_ST Regional Actual sv Plan 07-07_P&amp;L Structure Input" xfId="7056"/>
    <cellStyle name="_Plan1_ST Regional Actual sv Plan 07-07_Sales" xfId="7057"/>
    <cellStyle name="_Pref Stk" xfId="7058"/>
    <cellStyle name="_Pref Stk 2" xfId="7059"/>
    <cellStyle name="_Pref Stk 2_P&amp;L Structure Input" xfId="7060"/>
    <cellStyle name="_Pref Stk 2_Sales" xfId="7061"/>
    <cellStyle name="_Pref Stk_P&amp;L Structure Input" xfId="7062"/>
    <cellStyle name="_Pref Stk_Sales" xfId="7063"/>
    <cellStyle name="_PREMIUM" xfId="7064"/>
    <cellStyle name="_PREMIUM_P&amp;L Structure Input" xfId="7065"/>
    <cellStyle name="_PREMIUM_Sales" xfId="7066"/>
    <cellStyle name="_Proj 0809 (val)" xfId="7067"/>
    <cellStyle name="_Proj 0809 (val)_Australia June 2010 Projection WB &amp; Summary 6-24-10" xfId="7068"/>
    <cellStyle name="_Proj 0809 (val)_Australia June 2010 Projection WB &amp; Summary 6-24-10_P&amp;L Structure Input" xfId="7069"/>
    <cellStyle name="_Proj 0809 (val)_Australia June 2010 Projection WB &amp; Summary 6-24-10_Recon" xfId="7070"/>
    <cellStyle name="_Proj 0809 (val)_Australia June 2010 Projection WB &amp; Summary 6-24-10_Recon_HP Pull" xfId="7071"/>
    <cellStyle name="_Proj 0809 (val)_Australia June 2010 Projection WB &amp; Summary 6-24-10_Recon_HP Pull_P&amp;L Structure Input" xfId="7072"/>
    <cellStyle name="_Proj 0809 (val)_Australia June 2010 Projection WB &amp; Summary 6-24-10_Recon_HP Pull_Sales" xfId="7073"/>
    <cellStyle name="_Proj 0809 (val)_Australia June 2010 Projection WB &amp; Summary 6-24-10_Recon_P&amp;L Structure Input" xfId="7074"/>
    <cellStyle name="_Proj 0809 (val)_Australia June 2010 Projection WB &amp; Summary 6-24-10_Recon_Sales" xfId="7075"/>
    <cellStyle name="_Proj 0809 (val)_Australia June 2010 Projection WB &amp; Summary 6-24-10_Sales" xfId="7076"/>
    <cellStyle name="_Proj 0809 (val)_Australia June 2010 Projection WB &amp; Summary 6-24-10_ST Regional Actual sv Plan 07-07" xfId="7077"/>
    <cellStyle name="_Proj 0809 (val)_Australia June 2010 Projection WB &amp; Summary 6-24-10_ST Regional Actual sv Plan 07-07_HP Pull" xfId="7078"/>
    <cellStyle name="_Proj 0809 (val)_Australia June 2010 Projection WB &amp; Summary 6-24-10_ST Regional Actual sv Plan 07-07_HP Pull_P&amp;L Structure Input" xfId="7079"/>
    <cellStyle name="_Proj 0809 (val)_Australia June 2010 Projection WB &amp; Summary 6-24-10_ST Regional Actual sv Plan 07-07_HP Pull_Sales" xfId="7080"/>
    <cellStyle name="_Proj 0809 (val)_Australia June 2010 Projection WB &amp; Summary 6-24-10_ST Regional Actual sv Plan 07-07_P&amp;L Structure Input" xfId="7081"/>
    <cellStyle name="_Proj 0809 (val)_Australia June 2010 Projection WB &amp; Summary 6-24-10_ST Regional Actual sv Plan 07-07_Sales" xfId="7082"/>
    <cellStyle name="_Proj 0809 (val)_Cycle 2 - Base - BS  IS - INTERNA" xfId="7083"/>
    <cellStyle name="_Proj 0809 (val)_Cycle 2 - Base - BS  IS - INTERNA_P&amp;L Structure Input" xfId="7084"/>
    <cellStyle name="_Proj 0809 (val)_Cycle 2 - Base - BS  IS - INTERNA_Sales" xfId="7085"/>
    <cellStyle name="_Proj 0809 (val)_Japan March 2010 Projection WB  Summary 03-25-10" xfId="7086"/>
    <cellStyle name="_Proj 0809 (val)_Japan March 2010 Projection WB  Summary 03-25-10 - AG" xfId="7087"/>
    <cellStyle name="_Proj 0809 (val)_Japan March 2010 Projection WB  Summary 03-25-10 - AG_P&amp;L Structure Input" xfId="7088"/>
    <cellStyle name="_Proj 0809 (val)_Japan March 2010 Projection WB  Summary 03-25-10 - AG_Sales" xfId="7089"/>
    <cellStyle name="_Proj 0809 (val)_Japan March 2010 Projection WB  Summary 03-25-10_P&amp;L Structure Input" xfId="7090"/>
    <cellStyle name="_Proj 0809 (val)_Japan March 2010 Projection WB  Summary 03-25-10_Sales" xfId="7091"/>
    <cellStyle name="_Proj 0809 (val)_P&amp;L Structure Input" xfId="7092"/>
    <cellStyle name="_Proj 0809 (val)_Recon" xfId="7093"/>
    <cellStyle name="_Proj 0809 (val)_Recon_HP Pull" xfId="7094"/>
    <cellStyle name="_Proj 0809 (val)_Recon_HP Pull_P&amp;L Structure Input" xfId="7095"/>
    <cellStyle name="_Proj 0809 (val)_Recon_HP Pull_Sales" xfId="7096"/>
    <cellStyle name="_Proj 0809 (val)_Recon_P&amp;L Structure Input" xfId="7097"/>
    <cellStyle name="_Proj 0809 (val)_Recon_Sales" xfId="7098"/>
    <cellStyle name="_Proj 0809 (val)_Sales" xfId="7099"/>
    <cellStyle name="_Proj 0809 (val)_ST Regional Actual sv Plan 07-07" xfId="7100"/>
    <cellStyle name="_Proj 0809 (val)_ST Regional Actual sv Plan 07-07_HP Pull" xfId="7101"/>
    <cellStyle name="_Proj 0809 (val)_ST Regional Actual sv Plan 07-07_HP Pull_P&amp;L Structure Input" xfId="7102"/>
    <cellStyle name="_Proj 0809 (val)_ST Regional Actual sv Plan 07-07_HP Pull_Sales" xfId="7103"/>
    <cellStyle name="_Proj 0809 (val)_ST Regional Actual sv Plan 07-07_P&amp;L Structure Input" xfId="7104"/>
    <cellStyle name="_Proj 0809 (val)_ST Regional Actual sv Plan 07-07_Sales" xfId="7105"/>
    <cellStyle name="_Proj 0809 (val)_Taiwan June 2010 Projection WB &amp; Summary 6-24-10" xfId="7106"/>
    <cellStyle name="_Proj 0809 (val)_Taiwan June 2010 Projection WB &amp; Summary 6-24-10_P&amp;L Structure Input" xfId="7107"/>
    <cellStyle name="_Proj 0809 (val)_Taiwan June 2010 Projection WB &amp; Summary 6-24-10_Sales" xfId="7108"/>
    <cellStyle name="_Proj Meeting Summary" xfId="7109"/>
    <cellStyle name="_Proj Meeting Summary_P&amp;L Structure Input" xfId="7110"/>
    <cellStyle name="_Proj Meeting Summary_Sales" xfId="7111"/>
    <cellStyle name="_Project Template" xfId="7112"/>
    <cellStyle name="_Project Template_P&amp;L Structure Input" xfId="7113"/>
    <cellStyle name="_Project Template_Sales" xfId="7114"/>
    <cellStyle name="_Projection" xfId="7115"/>
    <cellStyle name="_projection entities" xfId="7116"/>
    <cellStyle name="_projection entities_P&amp;L Structure Input" xfId="7117"/>
    <cellStyle name="_projection entities_Sales" xfId="7118"/>
    <cellStyle name="_Projection Summary Reconciliation &amp; Key Indicators - 4-6-09" xfId="7119"/>
    <cellStyle name="_Projection Summary Reconciliation &amp; Key Indicators - 4-6-09_P&amp;L Structure Input" xfId="7120"/>
    <cellStyle name="_Projection Summary Reconciliation &amp; Key Indicators - 4-6-09_Sales" xfId="7121"/>
    <cellStyle name="_Projection_P&amp;L Structure Input" xfId="7122"/>
    <cellStyle name="_Projection_QFS Support" xfId="7123"/>
    <cellStyle name="_Projection_QFS Support_P&amp;L Structure Input" xfId="7124"/>
    <cellStyle name="_Projection_QFS Support_Sales" xfId="7125"/>
    <cellStyle name="_Projection_Real Estate Template (Investment &amp; Occupied)" xfId="7126"/>
    <cellStyle name="_Projection_Real Estate Template (Investment &amp; Occupied)_P&amp;L Structure Input" xfId="7127"/>
    <cellStyle name="_Projection_Real Estate Template (Investment &amp; Occupied)_Sales" xfId="7128"/>
    <cellStyle name="_Projection_Sales" xfId="7129"/>
    <cellStyle name="_Projection_Total Recomputed FX" xfId="7130"/>
    <cellStyle name="_Projection_Total Recomputed FX_Sales" xfId="7131"/>
    <cellStyle name="_Q3 Actuals Regioanalized 100609" xfId="7132"/>
    <cellStyle name="_Q3 Actuals Regioanalized 100609_P&amp;L Structure Input" xfId="7133"/>
    <cellStyle name="_Q3 Actuals Regioanalized 100609_Sales" xfId="7134"/>
    <cellStyle name="_Q3 Actuals Regioanalized 100609_Total Recomputed FX" xfId="7135"/>
    <cellStyle name="_Q3 Actuals Regioanalized 100609_Total Recomputed FX_Sales" xfId="7136"/>
    <cellStyle name="_QFS Report" xfId="7137"/>
    <cellStyle name="_QFS Report 2" xfId="7138"/>
    <cellStyle name="_QFS Report 2_Sales" xfId="7139"/>
    <cellStyle name="_QFS Report 2_Total Recomputed FX" xfId="7140"/>
    <cellStyle name="_QFS Report 2_Total Recomputed FX_Sales" xfId="7141"/>
    <cellStyle name="_QFS Report_Alico CR Seq" xfId="7142"/>
    <cellStyle name="_QFS Report_Alico CR Seq_Sales" xfId="7143"/>
    <cellStyle name="_QFS Report_Alico CR YoY" xfId="7144"/>
    <cellStyle name="_QFS Report_Alico CR YoY_Sales" xfId="7145"/>
    <cellStyle name="_QFS Report_OE-D" xfId="7146"/>
    <cellStyle name="_QFS Report_OE-D 2" xfId="7147"/>
    <cellStyle name="_QFS Report_OE-D 2_Sales" xfId="7148"/>
    <cellStyle name="_QFS Report_OE-D 2_Total Recomputed FX" xfId="7149"/>
    <cellStyle name="_QFS Report_OE-D 2_Total Recomputed FX_Sales" xfId="7150"/>
    <cellStyle name="_QFS Report_OE-D_04150OEEXP" xfId="7151"/>
    <cellStyle name="_QFS Report_OE-D_04150OEEXP_Sales" xfId="7152"/>
    <cellStyle name="_QFS Report_OE-D_2271500" xfId="7153"/>
    <cellStyle name="_QFS Report_OE-D_2271500_Sales" xfId="7154"/>
    <cellStyle name="_QFS Report_OE-D_2285300" xfId="7155"/>
    <cellStyle name="_QFS Report_OE-D_2285300_Sales" xfId="7156"/>
    <cellStyle name="_QFS Report_OE-D_2285600" xfId="7157"/>
    <cellStyle name="_QFS Report_OE-D_2285600_Sales" xfId="7158"/>
    <cellStyle name="_QFS Report_OE-D_3030" xfId="7159"/>
    <cellStyle name="_QFS Report_OE-D_3030_Sales" xfId="7160"/>
    <cellStyle name="_QFS Report_OE-D_3035" xfId="7161"/>
    <cellStyle name="_QFS Report_OE-D_3035_Sales" xfId="7162"/>
    <cellStyle name="_QFS Report_OE-D_3036" xfId="7163"/>
    <cellStyle name="_QFS Report_OE-D_3036_Sales" xfId="7164"/>
    <cellStyle name="_QFS Report_OE-D_3040" xfId="7165"/>
    <cellStyle name="_QFS Report_OE-D_3040_Sales" xfId="7166"/>
    <cellStyle name="_QFS Report_OE-D_4110" xfId="7167"/>
    <cellStyle name="_QFS Report_OE-D_4110_Sales" xfId="7168"/>
    <cellStyle name="_QFS Report_OE-D_4130" xfId="7169"/>
    <cellStyle name="_QFS Report_OE-D_4130_Sales" xfId="7170"/>
    <cellStyle name="_QFS Report_OE-D_4140a" xfId="7171"/>
    <cellStyle name="_QFS Report_OE-D_4140a_Sales" xfId="7172"/>
    <cellStyle name="_QFS Report_OE-D_4155" xfId="7173"/>
    <cellStyle name="_QFS Report_OE-D_4155_Sales" xfId="7174"/>
    <cellStyle name="_QFS Report_OE-D_4410" xfId="7175"/>
    <cellStyle name="_QFS Report_OE-D_4410_Sales" xfId="7176"/>
    <cellStyle name="_QFS Report_OE-D_Alico CR Seq" xfId="7177"/>
    <cellStyle name="_QFS Report_OE-D_Alico CR Seq_P&amp;L Structure Input" xfId="7178"/>
    <cellStyle name="_QFS Report_OE-D_Alico CR Seq_Sales" xfId="7179"/>
    <cellStyle name="_QFS Report_OE-D_Alico CR Seq_Total Recomputed FX" xfId="7180"/>
    <cellStyle name="_QFS Report_OE-D_Alico CR Seq_Total Recomputed FX_Sales" xfId="7181"/>
    <cellStyle name="_QFS Report_OE-D_Alico CR YoY" xfId="7182"/>
    <cellStyle name="_QFS Report_OE-D_Alico CR YoY_P&amp;L Structure Input" xfId="7183"/>
    <cellStyle name="_QFS Report_OE-D_Alico CR YoY_Sales" xfId="7184"/>
    <cellStyle name="_QFS Report_OE-D_Alico CR YoY_Total Recomputed FX" xfId="7185"/>
    <cellStyle name="_QFS Report_OE-D_Alico CR YoY_Total Recomputed FX_Sales" xfId="7186"/>
    <cellStyle name="_QFS Report_OE-D_Asia - QFS Appendix &amp; CR" xfId="7187"/>
    <cellStyle name="_QFS Report_OE-D_Asia - QFS Appendix &amp; CR_P&amp;L Structure Input" xfId="7188"/>
    <cellStyle name="_QFS Report_OE-D_Asia - QFS Appendix &amp; CR_Sales" xfId="7189"/>
    <cellStyle name="_QFS Report_OE-D_Asia - QFS Appendix &amp; CR_Total Recomputed FX" xfId="7190"/>
    <cellStyle name="_QFS Report_OE-D_Asia - QFS Appendix &amp; CR_Total Recomputed FX_Sales" xfId="7191"/>
    <cellStyle name="_QFS Report_OE-D_DACcap" xfId="7192"/>
    <cellStyle name="_QFS Report_OE-D_DACcap_Sales" xfId="7193"/>
    <cellStyle name="_QFS Report_OE-D_EMEA - QFS Appendix &amp; CR - EUC v1.1 - Q2 2013" xfId="7194"/>
    <cellStyle name="_QFS Report_OE-D_EMEA - QFS Appendix &amp; CR - EUC v1.1 - Q2 2013_Sales" xfId="7195"/>
    <cellStyle name="_QFS Report_OE-D_EMEA - QFS Appendix &amp; CR - EUC v1.1 - Q2 2013_Total Recomputed FX" xfId="7196"/>
    <cellStyle name="_QFS Report_OE-D_EMEA - QFS Appendix &amp; CR - EUC v1.1 - Q2 2013_Total Recomputed FX_Sales" xfId="7197"/>
    <cellStyle name="_QFS Report_OE-D_Lag rates" xfId="7198"/>
    <cellStyle name="_QFS Report_OE-D_Lag rates_Sales" xfId="7199"/>
    <cellStyle name="_QFS Report_OE-D_OE-D" xfId="7200"/>
    <cellStyle name="_QFS Report_OE-D_OE-D_Sales" xfId="7201"/>
    <cellStyle name="_QFS Report_OE-D_P&amp;L Structure Input" xfId="7202"/>
    <cellStyle name="_QFS Report_OE-D_Parameters" xfId="7203"/>
    <cellStyle name="_QFS Report_OE-D_Parameters_Sales" xfId="7204"/>
    <cellStyle name="_QFS Report_OE-D_PFO-D" xfId="7205"/>
    <cellStyle name="_QFS Report_OE-D_PFO-D_Sales" xfId="7206"/>
    <cellStyle name="_QFS Report_OE-D_QFS FMR Appendix Structure Q312" xfId="7207"/>
    <cellStyle name="_QFS Report_OE-D_QFS FMR Appendix Structure Q312 10-10-12" xfId="7208"/>
    <cellStyle name="_QFS Report_OE-D_QFS FMR Appendix Structure Q312 10-10-12_P&amp;L Structure Input" xfId="7209"/>
    <cellStyle name="_QFS Report_OE-D_QFS FMR Appendix Structure Q312 10-10-12_Sales" xfId="7210"/>
    <cellStyle name="_QFS Report_OE-D_QFS FMR Appendix Structure Q312 10-10-12_Total Recomputed FX" xfId="7211"/>
    <cellStyle name="_QFS Report_OE-D_QFS FMR Appendix Structure Q312 10-10-12_Total Recomputed FX_Sales" xfId="7212"/>
    <cellStyle name="_QFS Report_OE-D_QFS FMR Appendix Structure Q312 2" xfId="7213"/>
    <cellStyle name="_QFS Report_OE-D_QFS FMR Appendix Structure Q312 2_Sales" xfId="7214"/>
    <cellStyle name="_QFS Report_OE-D_QFS FMR Appendix Structure Q312 2_Total Recomputed FX" xfId="7215"/>
    <cellStyle name="_QFS Report_OE-D_QFS FMR Appendix Structure Q312 2_Total Recomputed FX_Sales" xfId="7216"/>
    <cellStyle name="_QFS Report_OE-D_QFS FMR Appendix Structure Q312_Alico CR Seq" xfId="7217"/>
    <cellStyle name="_QFS Report_OE-D_QFS FMR Appendix Structure Q312_Alico CR Seq_Sales" xfId="7218"/>
    <cellStyle name="_QFS Report_OE-D_QFS FMR Appendix Structure Q312_Alico CR YoY" xfId="7219"/>
    <cellStyle name="_QFS Report_OE-D_QFS FMR Appendix Structure Q312_Alico CR YoY_Sales" xfId="7220"/>
    <cellStyle name="_QFS Report_OE-D_QFS FMR Appendix Structure Q312_P&amp;L Structure Input" xfId="7221"/>
    <cellStyle name="_QFS Report_OE-D_QFS FMR Appendix Structure Q312_Sales" xfId="7222"/>
    <cellStyle name="_QFS Report_OE-D_QFS FMR Appendix Structure Q312_Total Recomputed FX" xfId="7223"/>
    <cellStyle name="_QFS Report_OE-D_QFS FMR Appendix Structure Q312_Total Recomputed FX_Sales" xfId="7224"/>
    <cellStyle name="_QFS Report_OE-D_Sales" xfId="7225"/>
    <cellStyle name="_QFS Report_OE-D_Total Recomputed FX" xfId="7226"/>
    <cellStyle name="_QFS Report_OE-D_Total Recomputed FX_Sales" xfId="7227"/>
    <cellStyle name="_QFS Report_P&amp;L Structure Input" xfId="7228"/>
    <cellStyle name="_QFS Report_Sales" xfId="7229"/>
    <cellStyle name="_QFS Report_Sheet1" xfId="7230"/>
    <cellStyle name="_QFS Report_Sheet1_P&amp;L Structure Input" xfId="7231"/>
    <cellStyle name="_QFS Report_Sheet1_Sales" xfId="7232"/>
    <cellStyle name="_QFS Report_Sheet1_Total Recomputed FX" xfId="7233"/>
    <cellStyle name="_QFS Report_Sheet1_Total Recomputed FX_Sales" xfId="7234"/>
    <cellStyle name="_QFS Report_Total Recomputed FX" xfId="7235"/>
    <cellStyle name="_QFS Report_Total Recomputed FX_Sales" xfId="7236"/>
    <cellStyle name="_QFS_Q109_Intl_Regional 4 regions" xfId="7237"/>
    <cellStyle name="_QFS_Q109_Intl_Regional 4 regions_Australia June 2010 Projection WB &amp; Summary 6-24-10" xfId="7238"/>
    <cellStyle name="_QFS_Q109_Intl_Regional 4 regions_Australia June 2010 Projection WB &amp; Summary 6-24-10_P&amp;L Structure Input" xfId="7239"/>
    <cellStyle name="_QFS_Q109_Intl_Regional 4 regions_Australia June 2010 Projection WB &amp; Summary 6-24-10_Recon" xfId="7240"/>
    <cellStyle name="_QFS_Q109_Intl_Regional 4 regions_Australia June 2010 Projection WB &amp; Summary 6-24-10_Recon_HP Pull" xfId="7241"/>
    <cellStyle name="_QFS_Q109_Intl_Regional 4 regions_Australia June 2010 Projection WB &amp; Summary 6-24-10_Recon_HP Pull_P&amp;L Structure Input" xfId="7242"/>
    <cellStyle name="_QFS_Q109_Intl_Regional 4 regions_Australia June 2010 Projection WB &amp; Summary 6-24-10_Recon_HP Pull_Sales" xfId="7243"/>
    <cellStyle name="_QFS_Q109_Intl_Regional 4 regions_Australia June 2010 Projection WB &amp; Summary 6-24-10_Recon_P&amp;L Structure Input" xfId="7244"/>
    <cellStyle name="_QFS_Q109_Intl_Regional 4 regions_Australia June 2010 Projection WB &amp; Summary 6-24-10_Recon_Sales" xfId="7245"/>
    <cellStyle name="_QFS_Q109_Intl_Regional 4 regions_Australia June 2010 Projection WB &amp; Summary 6-24-10_Sales" xfId="7246"/>
    <cellStyle name="_QFS_Q109_Intl_Regional 4 regions_Australia June 2010 Projection WB &amp; Summary 6-24-10_ST Regional Actual sv Plan 07-07" xfId="7247"/>
    <cellStyle name="_QFS_Q109_Intl_Regional 4 regions_Australia June 2010 Projection WB &amp; Summary 6-24-10_ST Regional Actual sv Plan 07-07_HP Pull" xfId="7248"/>
    <cellStyle name="_QFS_Q109_Intl_Regional 4 regions_Australia June 2010 Projection WB &amp; Summary 6-24-10_ST Regional Actual sv Plan 07-07_HP Pull_P&amp;L Structure Input" xfId="7249"/>
    <cellStyle name="_QFS_Q109_Intl_Regional 4 regions_Australia June 2010 Projection WB &amp; Summary 6-24-10_ST Regional Actual sv Plan 07-07_HP Pull_Sales" xfId="7250"/>
    <cellStyle name="_QFS_Q109_Intl_Regional 4 regions_Australia June 2010 Projection WB &amp; Summary 6-24-10_ST Regional Actual sv Plan 07-07_P&amp;L Structure Input" xfId="7251"/>
    <cellStyle name="_QFS_Q109_Intl_Regional 4 regions_Australia June 2010 Projection WB &amp; Summary 6-24-10_ST Regional Actual sv Plan 07-07_Sales" xfId="7252"/>
    <cellStyle name="_QFS_Q109_Intl_Regional 4 regions_Cycle 2 - Base - BS  IS - INTERNA" xfId="7253"/>
    <cellStyle name="_QFS_Q109_Intl_Regional 4 regions_Cycle 2 - Base - BS  IS - INTERNA_P&amp;L Structure Input" xfId="7254"/>
    <cellStyle name="_QFS_Q109_Intl_Regional 4 regions_Cycle 2 - Base - BS  IS - INTERNA_Sales" xfId="7255"/>
    <cellStyle name="_QFS_Q109_Intl_Regional 4 regions_Japan March 2010 Projection WB  Summary 03-25-10" xfId="7256"/>
    <cellStyle name="_QFS_Q109_Intl_Regional 4 regions_Japan March 2010 Projection WB  Summary 03-25-10 - AG" xfId="7257"/>
    <cellStyle name="_QFS_Q109_Intl_Regional 4 regions_Japan March 2010 Projection WB  Summary 03-25-10 - AG_P&amp;L Structure Input" xfId="7258"/>
    <cellStyle name="_QFS_Q109_Intl_Regional 4 regions_Japan March 2010 Projection WB  Summary 03-25-10 - AG_Sales" xfId="7259"/>
    <cellStyle name="_QFS_Q109_Intl_Regional 4 regions_Japan March 2010 Projection WB  Summary 03-25-10_P&amp;L Structure Input" xfId="7260"/>
    <cellStyle name="_QFS_Q109_Intl_Regional 4 regions_Japan March 2010 Projection WB  Summary 03-25-10_Sales" xfId="7261"/>
    <cellStyle name="_QFS_Q109_Intl_Regional 4 regions_P&amp;L Structure Input" xfId="7262"/>
    <cellStyle name="_QFS_Q109_Intl_Regional 4 regions_Recon" xfId="7263"/>
    <cellStyle name="_QFS_Q109_Intl_Regional 4 regions_Recon_HP Pull" xfId="7264"/>
    <cellStyle name="_QFS_Q109_Intl_Regional 4 regions_Recon_HP Pull_P&amp;L Structure Input" xfId="7265"/>
    <cellStyle name="_QFS_Q109_Intl_Regional 4 regions_Recon_HP Pull_Sales" xfId="7266"/>
    <cellStyle name="_QFS_Q109_Intl_Regional 4 regions_Recon_P&amp;L Structure Input" xfId="7267"/>
    <cellStyle name="_QFS_Q109_Intl_Regional 4 regions_Recon_Sales" xfId="7268"/>
    <cellStyle name="_QFS_Q109_Intl_Regional 4 regions_Sales" xfId="7269"/>
    <cellStyle name="_QFS_Q109_Intl_Regional 4 regions_ST Regional Actual sv Plan 07-07" xfId="7270"/>
    <cellStyle name="_QFS_Q109_Intl_Regional 4 regions_ST Regional Actual sv Plan 07-07_HP Pull" xfId="7271"/>
    <cellStyle name="_QFS_Q109_Intl_Regional 4 regions_ST Regional Actual sv Plan 07-07_HP Pull_P&amp;L Structure Input" xfId="7272"/>
    <cellStyle name="_QFS_Q109_Intl_Regional 4 regions_ST Regional Actual sv Plan 07-07_HP Pull_Sales" xfId="7273"/>
    <cellStyle name="_QFS_Q109_Intl_Regional 4 regions_ST Regional Actual sv Plan 07-07_P&amp;L Structure Input" xfId="7274"/>
    <cellStyle name="_QFS_Q109_Intl_Regional 4 regions_ST Regional Actual sv Plan 07-07_Sales" xfId="7275"/>
    <cellStyle name="_QFS_Q109_Intl_Regional 4 regions_Taiwan June 2010 Projection WB &amp; Summary 6-24-10" xfId="7276"/>
    <cellStyle name="_QFS_Q109_Intl_Regional 4 regions_Taiwan June 2010 Projection WB &amp; Summary 6-24-10_P&amp;L Structure Input" xfId="7277"/>
    <cellStyle name="_QFS_Q109_Intl_Regional 4 regions_Taiwan June 2010 Projection WB &amp; Summary 6-24-10_Sales" xfId="7278"/>
    <cellStyle name="_QFS_Q408_Intl_1.16.09-v2" xfId="7279"/>
    <cellStyle name="_QFS_Q408_Intl_1.16.09-v2 2" xfId="7280"/>
    <cellStyle name="_QFS_Q408_Intl_1.16.09-v2 2_Sales" xfId="7281"/>
    <cellStyle name="_QFS_Q408_Intl_1.16.09-v2 2_Total Recomputed FX" xfId="7282"/>
    <cellStyle name="_QFS_Q408_Intl_1.16.09-v2 2_Total Recomputed FX_Sales" xfId="7283"/>
    <cellStyle name="_QFS_Q408_Intl_1.16.09-v2_Alico CR Seq" xfId="7284"/>
    <cellStyle name="_QFS_Q408_Intl_1.16.09-v2_Alico CR Seq_Sales" xfId="7285"/>
    <cellStyle name="_QFS_Q408_Intl_1.16.09-v2_Alico CR YoY" xfId="7286"/>
    <cellStyle name="_QFS_Q408_Intl_1.16.09-v2_Alico CR YoY_Sales" xfId="7287"/>
    <cellStyle name="_QFS_Q408_Intl_1.16.09-v2_OE-D" xfId="7288"/>
    <cellStyle name="_QFS_Q408_Intl_1.16.09-v2_OE-D 2" xfId="7289"/>
    <cellStyle name="_QFS_Q408_Intl_1.16.09-v2_OE-D 2_Sales" xfId="7290"/>
    <cellStyle name="_QFS_Q408_Intl_1.16.09-v2_OE-D 2_Total Recomputed FX" xfId="7291"/>
    <cellStyle name="_QFS_Q408_Intl_1.16.09-v2_OE-D 2_Total Recomputed FX_Sales" xfId="7292"/>
    <cellStyle name="_QFS_Q408_Intl_1.16.09-v2_OE-D_04150OEEXP" xfId="7293"/>
    <cellStyle name="_QFS_Q408_Intl_1.16.09-v2_OE-D_04150OEEXP_Sales" xfId="7294"/>
    <cellStyle name="_QFS_Q408_Intl_1.16.09-v2_OE-D_2271500" xfId="7295"/>
    <cellStyle name="_QFS_Q408_Intl_1.16.09-v2_OE-D_2271500_Sales" xfId="7296"/>
    <cellStyle name="_QFS_Q408_Intl_1.16.09-v2_OE-D_2285300" xfId="7297"/>
    <cellStyle name="_QFS_Q408_Intl_1.16.09-v2_OE-D_2285300_Sales" xfId="7298"/>
    <cellStyle name="_QFS_Q408_Intl_1.16.09-v2_OE-D_2285600" xfId="7299"/>
    <cellStyle name="_QFS_Q408_Intl_1.16.09-v2_OE-D_2285600_Sales" xfId="7300"/>
    <cellStyle name="_QFS_Q408_Intl_1.16.09-v2_OE-D_3030" xfId="7301"/>
    <cellStyle name="_QFS_Q408_Intl_1.16.09-v2_OE-D_3030_Sales" xfId="7302"/>
    <cellStyle name="_QFS_Q408_Intl_1.16.09-v2_OE-D_3035" xfId="7303"/>
    <cellStyle name="_QFS_Q408_Intl_1.16.09-v2_OE-D_3035_Sales" xfId="7304"/>
    <cellStyle name="_QFS_Q408_Intl_1.16.09-v2_OE-D_3036" xfId="7305"/>
    <cellStyle name="_QFS_Q408_Intl_1.16.09-v2_OE-D_3036_Sales" xfId="7306"/>
    <cellStyle name="_QFS_Q408_Intl_1.16.09-v2_OE-D_3040" xfId="7307"/>
    <cellStyle name="_QFS_Q408_Intl_1.16.09-v2_OE-D_3040_Sales" xfId="7308"/>
    <cellStyle name="_QFS_Q408_Intl_1.16.09-v2_OE-D_4110" xfId="7309"/>
    <cellStyle name="_QFS_Q408_Intl_1.16.09-v2_OE-D_4110_Sales" xfId="7310"/>
    <cellStyle name="_QFS_Q408_Intl_1.16.09-v2_OE-D_4130" xfId="7311"/>
    <cellStyle name="_QFS_Q408_Intl_1.16.09-v2_OE-D_4130_Sales" xfId="7312"/>
    <cellStyle name="_QFS_Q408_Intl_1.16.09-v2_OE-D_4140a" xfId="7313"/>
    <cellStyle name="_QFS_Q408_Intl_1.16.09-v2_OE-D_4140a_Sales" xfId="7314"/>
    <cellStyle name="_QFS_Q408_Intl_1.16.09-v2_OE-D_4155" xfId="7315"/>
    <cellStyle name="_QFS_Q408_Intl_1.16.09-v2_OE-D_4155_Sales" xfId="7316"/>
    <cellStyle name="_QFS_Q408_Intl_1.16.09-v2_OE-D_4410" xfId="7317"/>
    <cellStyle name="_QFS_Q408_Intl_1.16.09-v2_OE-D_4410_Sales" xfId="7318"/>
    <cellStyle name="_QFS_Q408_Intl_1.16.09-v2_OE-D_Alico CR Seq" xfId="7319"/>
    <cellStyle name="_QFS_Q408_Intl_1.16.09-v2_OE-D_Alico CR Seq_P&amp;L Structure Input" xfId="7320"/>
    <cellStyle name="_QFS_Q408_Intl_1.16.09-v2_OE-D_Alico CR Seq_Sales" xfId="7321"/>
    <cellStyle name="_QFS_Q408_Intl_1.16.09-v2_OE-D_Alico CR Seq_Total Recomputed FX" xfId="7322"/>
    <cellStyle name="_QFS_Q408_Intl_1.16.09-v2_OE-D_Alico CR Seq_Total Recomputed FX_Sales" xfId="7323"/>
    <cellStyle name="_QFS_Q408_Intl_1.16.09-v2_OE-D_Alico CR YoY" xfId="7324"/>
    <cellStyle name="_QFS_Q408_Intl_1.16.09-v2_OE-D_Alico CR YoY_P&amp;L Structure Input" xfId="7325"/>
    <cellStyle name="_QFS_Q408_Intl_1.16.09-v2_OE-D_Alico CR YoY_Sales" xfId="7326"/>
    <cellStyle name="_QFS_Q408_Intl_1.16.09-v2_OE-D_Alico CR YoY_Total Recomputed FX" xfId="7327"/>
    <cellStyle name="_QFS_Q408_Intl_1.16.09-v2_OE-D_Alico CR YoY_Total Recomputed FX_Sales" xfId="7328"/>
    <cellStyle name="_QFS_Q408_Intl_1.16.09-v2_OE-D_Asia - QFS Appendix &amp; CR" xfId="7329"/>
    <cellStyle name="_QFS_Q408_Intl_1.16.09-v2_OE-D_Asia - QFS Appendix &amp; CR_P&amp;L Structure Input" xfId="7330"/>
    <cellStyle name="_QFS_Q408_Intl_1.16.09-v2_OE-D_Asia - QFS Appendix &amp; CR_Sales" xfId="7331"/>
    <cellStyle name="_QFS_Q408_Intl_1.16.09-v2_OE-D_Asia - QFS Appendix &amp; CR_Total Recomputed FX" xfId="7332"/>
    <cellStyle name="_QFS_Q408_Intl_1.16.09-v2_OE-D_Asia - QFS Appendix &amp; CR_Total Recomputed FX_Sales" xfId="7333"/>
    <cellStyle name="_QFS_Q408_Intl_1.16.09-v2_OE-D_DACcap" xfId="7334"/>
    <cellStyle name="_QFS_Q408_Intl_1.16.09-v2_OE-D_DACcap_Sales" xfId="7335"/>
    <cellStyle name="_QFS_Q408_Intl_1.16.09-v2_OE-D_EMEA - QFS Appendix &amp; CR - EUC v1.1 - Q2 2013" xfId="7336"/>
    <cellStyle name="_QFS_Q408_Intl_1.16.09-v2_OE-D_EMEA - QFS Appendix &amp; CR - EUC v1.1 - Q2 2013_Sales" xfId="7337"/>
    <cellStyle name="_QFS_Q408_Intl_1.16.09-v2_OE-D_EMEA - QFS Appendix &amp; CR - EUC v1.1 - Q2 2013_Total Recomputed FX" xfId="7338"/>
    <cellStyle name="_QFS_Q408_Intl_1.16.09-v2_OE-D_EMEA - QFS Appendix &amp; CR - EUC v1.1 - Q2 2013_Total Recomputed FX_Sales" xfId="7339"/>
    <cellStyle name="_QFS_Q408_Intl_1.16.09-v2_OE-D_Lag rates" xfId="7340"/>
    <cellStyle name="_QFS_Q408_Intl_1.16.09-v2_OE-D_Lag rates_Sales" xfId="7341"/>
    <cellStyle name="_QFS_Q408_Intl_1.16.09-v2_OE-D_OE-D" xfId="7342"/>
    <cellStyle name="_QFS_Q408_Intl_1.16.09-v2_OE-D_OE-D_Sales" xfId="7343"/>
    <cellStyle name="_QFS_Q408_Intl_1.16.09-v2_OE-D_P&amp;L Structure Input" xfId="7344"/>
    <cellStyle name="_QFS_Q408_Intl_1.16.09-v2_OE-D_Parameters" xfId="7345"/>
    <cellStyle name="_QFS_Q408_Intl_1.16.09-v2_OE-D_Parameters_Sales" xfId="7346"/>
    <cellStyle name="_QFS_Q408_Intl_1.16.09-v2_OE-D_PFO-D" xfId="7347"/>
    <cellStyle name="_QFS_Q408_Intl_1.16.09-v2_OE-D_PFO-D_Sales" xfId="7348"/>
    <cellStyle name="_QFS_Q408_Intl_1.16.09-v2_OE-D_QFS FMR Appendix Structure Q312" xfId="7349"/>
    <cellStyle name="_QFS_Q408_Intl_1.16.09-v2_OE-D_QFS FMR Appendix Structure Q312 10-10-12" xfId="7350"/>
    <cellStyle name="_QFS_Q408_Intl_1.16.09-v2_OE-D_QFS FMR Appendix Structure Q312 10-10-12_P&amp;L Structure Input" xfId="7351"/>
    <cellStyle name="_QFS_Q408_Intl_1.16.09-v2_OE-D_QFS FMR Appendix Structure Q312 10-10-12_Sales" xfId="7352"/>
    <cellStyle name="_QFS_Q408_Intl_1.16.09-v2_OE-D_QFS FMR Appendix Structure Q312 10-10-12_Total Recomputed FX" xfId="7353"/>
    <cellStyle name="_QFS_Q408_Intl_1.16.09-v2_OE-D_QFS FMR Appendix Structure Q312 10-10-12_Total Recomputed FX_Sales" xfId="7354"/>
    <cellStyle name="_QFS_Q408_Intl_1.16.09-v2_OE-D_QFS FMR Appendix Structure Q312 2" xfId="7355"/>
    <cellStyle name="_QFS_Q408_Intl_1.16.09-v2_OE-D_QFS FMR Appendix Structure Q312 2_Sales" xfId="7356"/>
    <cellStyle name="_QFS_Q408_Intl_1.16.09-v2_OE-D_QFS FMR Appendix Structure Q312 2_Total Recomputed FX" xfId="7357"/>
    <cellStyle name="_QFS_Q408_Intl_1.16.09-v2_OE-D_QFS FMR Appendix Structure Q312 2_Total Recomputed FX_Sales" xfId="7358"/>
    <cellStyle name="_QFS_Q408_Intl_1.16.09-v2_OE-D_QFS FMR Appendix Structure Q312_Alico CR Seq" xfId="7359"/>
    <cellStyle name="_QFS_Q408_Intl_1.16.09-v2_OE-D_QFS FMR Appendix Structure Q312_Alico CR Seq_Sales" xfId="7360"/>
    <cellStyle name="_QFS_Q408_Intl_1.16.09-v2_OE-D_QFS FMR Appendix Structure Q312_Alico CR YoY" xfId="7361"/>
    <cellStyle name="_QFS_Q408_Intl_1.16.09-v2_OE-D_QFS FMR Appendix Structure Q312_Alico CR YoY_Sales" xfId="7362"/>
    <cellStyle name="_QFS_Q408_Intl_1.16.09-v2_OE-D_QFS FMR Appendix Structure Q312_P&amp;L Structure Input" xfId="7363"/>
    <cellStyle name="_QFS_Q408_Intl_1.16.09-v2_OE-D_QFS FMR Appendix Structure Q312_Sales" xfId="7364"/>
    <cellStyle name="_QFS_Q408_Intl_1.16.09-v2_OE-D_QFS FMR Appendix Structure Q312_Total Recomputed FX" xfId="7365"/>
    <cellStyle name="_QFS_Q408_Intl_1.16.09-v2_OE-D_QFS FMR Appendix Structure Q312_Total Recomputed FX_Sales" xfId="7366"/>
    <cellStyle name="_QFS_Q408_Intl_1.16.09-v2_OE-D_Sales" xfId="7367"/>
    <cellStyle name="_QFS_Q408_Intl_1.16.09-v2_OE-D_Total Recomputed FX" xfId="7368"/>
    <cellStyle name="_QFS_Q408_Intl_1.16.09-v2_OE-D_Total Recomputed FX_Sales" xfId="7369"/>
    <cellStyle name="_QFS_Q408_Intl_1.16.09-v2_P&amp;L Structure Input" xfId="7370"/>
    <cellStyle name="_QFS_Q408_Intl_1.16.09-v2_Sales" xfId="7371"/>
    <cellStyle name="_QFS_Q408_Intl_1.16.09-v2_Sheet1" xfId="7372"/>
    <cellStyle name="_QFS_Q408_Intl_1.16.09-v2_Sheet1_P&amp;L Structure Input" xfId="7373"/>
    <cellStyle name="_QFS_Q408_Intl_1.16.09-v2_Sheet1_Sales" xfId="7374"/>
    <cellStyle name="_QFS_Q408_Intl_1.16.09-v2_Sheet1_Total Recomputed FX" xfId="7375"/>
    <cellStyle name="_QFS_Q408_Intl_1.16.09-v2_Sheet1_Total Recomputed FX_Sales" xfId="7376"/>
    <cellStyle name="_QFS_Q408_Intl_1.16.09-v2_Total Recomputed FX" xfId="7377"/>
    <cellStyle name="_QFS_Q408_Intl_1.16.09-v2_Total Recomputed FX_Sales" xfId="7378"/>
    <cellStyle name="_QFS_Q408_Intl_Regional 4 regions" xfId="7379"/>
    <cellStyle name="_QFS_Q408_Intl_Regional 4 regions 2" xfId="7380"/>
    <cellStyle name="_QFS_Q408_Intl_Regional 4 regions 2_Sales" xfId="7381"/>
    <cellStyle name="_QFS_Q408_Intl_Regional 4 regions 2_Total Recomputed FX" xfId="7382"/>
    <cellStyle name="_QFS_Q408_Intl_Regional 4 regions 2_Total Recomputed FX_Sales" xfId="7383"/>
    <cellStyle name="_QFS_Q408_Intl_Regional 4 regions_2011 Proj Rates" xfId="7384"/>
    <cellStyle name="_QFS_Q408_Intl_Regional 4 regions_2011 Proj Rates_P&amp;L Structure Input" xfId="7385"/>
    <cellStyle name="_QFS_Q408_Intl_Regional 4 regions_2011 Proj Rates_Sales" xfId="7386"/>
    <cellStyle name="_QFS_Q408_Intl_Regional 4 regions_2011 Proj Rates_Total Recomputed FX" xfId="7387"/>
    <cellStyle name="_QFS_Q408_Intl_Regional 4 regions_2011 Proj Rates_Total Recomputed FX_Sales" xfId="7388"/>
    <cellStyle name="_QFS_Q408_Intl_Regional 4 regions_2012 Plan_S3 FX Rates (10-31-11)_updated 7_consensus 110811" xfId="7389"/>
    <cellStyle name="_QFS_Q408_Intl_Regional 4 regions_2012 Plan_S3 FX Rates (10-31-11)_updated 7_consensus 110811_P&amp;L Structure Input" xfId="7390"/>
    <cellStyle name="_QFS_Q408_Intl_Regional 4 regions_2012 Plan_S3 FX Rates (10-31-11)_updated 7_consensus 110811_Sales" xfId="7391"/>
    <cellStyle name="_QFS_Q408_Intl_Regional 4 regions_2012 Plan_S3 FX Rates Draft (10-11-11)" xfId="7392"/>
    <cellStyle name="_QFS_Q408_Intl_Regional 4 regions_2012 Plan_S3 FX Rates Draft (10-11-11)_P&amp;L Structure Input" xfId="7393"/>
    <cellStyle name="_QFS_Q408_Intl_Regional 4 regions_2012 Plan_S3 FX Rates Draft (10-11-11)_Sales" xfId="7394"/>
    <cellStyle name="_QFS_Q408_Intl_Regional 4 regions_Alico CR Seq" xfId="7395"/>
    <cellStyle name="_QFS_Q408_Intl_Regional 4 regions_Alico CR Seq_Sales" xfId="7396"/>
    <cellStyle name="_QFS_Q408_Intl_Regional 4 regions_Alico CR YoY" xfId="7397"/>
    <cellStyle name="_QFS_Q408_Intl_Regional 4 regions_Alico CR YoY_Sales" xfId="7398"/>
    <cellStyle name="_QFS_Q408_Intl_Regional 4 regions_Australia June 2010 Projection WB &amp; Summary 6-24-10" xfId="7399"/>
    <cellStyle name="_QFS_Q408_Intl_Regional 4 regions_Australia June 2010 Projection WB &amp; Summary 6-24-10_P&amp;L Structure Input" xfId="7400"/>
    <cellStyle name="_QFS_Q408_Intl_Regional 4 regions_Australia June 2010 Projection WB &amp; Summary 6-24-10_Recon" xfId="7401"/>
    <cellStyle name="_QFS_Q408_Intl_Regional 4 regions_Australia June 2010 Projection WB &amp; Summary 6-24-10_Recon_HP Pull" xfId="7402"/>
    <cellStyle name="_QFS_Q408_Intl_Regional 4 regions_Australia June 2010 Projection WB &amp; Summary 6-24-10_Recon_HP Pull_P&amp;L Structure Input" xfId="7403"/>
    <cellStyle name="_QFS_Q408_Intl_Regional 4 regions_Australia June 2010 Projection WB &amp; Summary 6-24-10_Recon_HP Pull_Sales" xfId="7404"/>
    <cellStyle name="_QFS_Q408_Intl_Regional 4 regions_Australia June 2010 Projection WB &amp; Summary 6-24-10_Recon_P&amp;L Structure Input" xfId="7405"/>
    <cellStyle name="_QFS_Q408_Intl_Regional 4 regions_Australia June 2010 Projection WB &amp; Summary 6-24-10_Recon_Sales" xfId="7406"/>
    <cellStyle name="_QFS_Q408_Intl_Regional 4 regions_Australia June 2010 Projection WB &amp; Summary 6-24-10_Sales" xfId="7407"/>
    <cellStyle name="_QFS_Q408_Intl_Regional 4 regions_Australia June 2010 Projection WB &amp; Summary 6-24-10_ST Regional Actual sv Plan 07-07" xfId="7408"/>
    <cellStyle name="_QFS_Q408_Intl_Regional 4 regions_Australia June 2010 Projection WB &amp; Summary 6-24-10_ST Regional Actual sv Plan 07-07_HP Pull" xfId="7409"/>
    <cellStyle name="_QFS_Q408_Intl_Regional 4 regions_Australia June 2010 Projection WB &amp; Summary 6-24-10_ST Regional Actual sv Plan 07-07_HP Pull_P&amp;L Structure Input" xfId="7410"/>
    <cellStyle name="_QFS_Q408_Intl_Regional 4 regions_Australia June 2010 Projection WB &amp; Summary 6-24-10_ST Regional Actual sv Plan 07-07_HP Pull_Sales" xfId="7411"/>
    <cellStyle name="_QFS_Q408_Intl_Regional 4 regions_Australia June 2010 Projection WB &amp; Summary 6-24-10_ST Regional Actual sv Plan 07-07_P&amp;L Structure Input" xfId="7412"/>
    <cellStyle name="_QFS_Q408_Intl_Regional 4 regions_Australia June 2010 Projection WB &amp; Summary 6-24-10_ST Regional Actual sv Plan 07-07_Sales" xfId="7413"/>
    <cellStyle name="_QFS_Q408_Intl_Regional 4 regions_Cycle 2 - Base - BS  IS - INTERNA" xfId="7414"/>
    <cellStyle name="_QFS_Q408_Intl_Regional 4 regions_Cycle 2 - Base - BS  IS - INTERNA_P&amp;L Structure Input" xfId="7415"/>
    <cellStyle name="_QFS_Q408_Intl_Regional 4 regions_Cycle 2 - Base - BS  IS - INTERNA_Sales" xfId="7416"/>
    <cellStyle name="_QFS_Q408_Intl_Regional 4 regions_Japan March 2010 Projection WB  Summary 03-25-10" xfId="7417"/>
    <cellStyle name="_QFS_Q408_Intl_Regional 4 regions_Japan March 2010 Projection WB  Summary 03-25-10 - AG" xfId="7418"/>
    <cellStyle name="_QFS_Q408_Intl_Regional 4 regions_Japan March 2010 Projection WB  Summary 03-25-10 - AG_P&amp;L Structure Input" xfId="7419"/>
    <cellStyle name="_QFS_Q408_Intl_Regional 4 regions_Japan March 2010 Projection WB  Summary 03-25-10 - AG_Sales" xfId="7420"/>
    <cellStyle name="_QFS_Q408_Intl_Regional 4 regions_Japan March 2010 Projection WB  Summary 03-25-10_P&amp;L Structure Input" xfId="7421"/>
    <cellStyle name="_QFS_Q408_Intl_Regional 4 regions_Japan March 2010 Projection WB  Summary 03-25-10_Sales" xfId="7422"/>
    <cellStyle name="_QFS_Q408_Intl_Regional 4 regions_OE-D" xfId="7423"/>
    <cellStyle name="_QFS_Q408_Intl_Regional 4 regions_OE-D 2" xfId="7424"/>
    <cellStyle name="_QFS_Q408_Intl_Regional 4 regions_OE-D 2_Sales" xfId="7425"/>
    <cellStyle name="_QFS_Q408_Intl_Regional 4 regions_OE-D 2_Total Recomputed FX" xfId="7426"/>
    <cellStyle name="_QFS_Q408_Intl_Regional 4 regions_OE-D 2_Total Recomputed FX_Sales" xfId="7427"/>
    <cellStyle name="_QFS_Q408_Intl_Regional 4 regions_OE-D_04150OEEXP" xfId="7428"/>
    <cellStyle name="_QFS_Q408_Intl_Regional 4 regions_OE-D_04150OEEXP_Sales" xfId="7429"/>
    <cellStyle name="_QFS_Q408_Intl_Regional 4 regions_OE-D_2271500" xfId="7430"/>
    <cellStyle name="_QFS_Q408_Intl_Regional 4 regions_OE-D_2271500_Sales" xfId="7431"/>
    <cellStyle name="_QFS_Q408_Intl_Regional 4 regions_OE-D_2285300" xfId="7432"/>
    <cellStyle name="_QFS_Q408_Intl_Regional 4 regions_OE-D_2285300_Sales" xfId="7433"/>
    <cellStyle name="_QFS_Q408_Intl_Regional 4 regions_OE-D_2285600" xfId="7434"/>
    <cellStyle name="_QFS_Q408_Intl_Regional 4 regions_OE-D_2285600_Sales" xfId="7435"/>
    <cellStyle name="_QFS_Q408_Intl_Regional 4 regions_OE-D_3030" xfId="7436"/>
    <cellStyle name="_QFS_Q408_Intl_Regional 4 regions_OE-D_3030_Sales" xfId="7437"/>
    <cellStyle name="_QFS_Q408_Intl_Regional 4 regions_OE-D_3035" xfId="7438"/>
    <cellStyle name="_QFS_Q408_Intl_Regional 4 regions_OE-D_3035_Sales" xfId="7439"/>
    <cellStyle name="_QFS_Q408_Intl_Regional 4 regions_OE-D_3036" xfId="7440"/>
    <cellStyle name="_QFS_Q408_Intl_Regional 4 regions_OE-D_3036_Sales" xfId="7441"/>
    <cellStyle name="_QFS_Q408_Intl_Regional 4 regions_OE-D_3040" xfId="7442"/>
    <cellStyle name="_QFS_Q408_Intl_Regional 4 regions_OE-D_3040_Sales" xfId="7443"/>
    <cellStyle name="_QFS_Q408_Intl_Regional 4 regions_OE-D_4110" xfId="7444"/>
    <cellStyle name="_QFS_Q408_Intl_Regional 4 regions_OE-D_4110_Sales" xfId="7445"/>
    <cellStyle name="_QFS_Q408_Intl_Regional 4 regions_OE-D_4130" xfId="7446"/>
    <cellStyle name="_QFS_Q408_Intl_Regional 4 regions_OE-D_4130_Sales" xfId="7447"/>
    <cellStyle name="_QFS_Q408_Intl_Regional 4 regions_OE-D_4140a" xfId="7448"/>
    <cellStyle name="_QFS_Q408_Intl_Regional 4 regions_OE-D_4140a_Sales" xfId="7449"/>
    <cellStyle name="_QFS_Q408_Intl_Regional 4 regions_OE-D_4155" xfId="7450"/>
    <cellStyle name="_QFS_Q408_Intl_Regional 4 regions_OE-D_4155_Sales" xfId="7451"/>
    <cellStyle name="_QFS_Q408_Intl_Regional 4 regions_OE-D_4410" xfId="7452"/>
    <cellStyle name="_QFS_Q408_Intl_Regional 4 regions_OE-D_4410_Sales" xfId="7453"/>
    <cellStyle name="_QFS_Q408_Intl_Regional 4 regions_OE-D_Alico CR Seq" xfId="7454"/>
    <cellStyle name="_QFS_Q408_Intl_Regional 4 regions_OE-D_Alico CR Seq_P&amp;L Structure Input" xfId="7455"/>
    <cellStyle name="_QFS_Q408_Intl_Regional 4 regions_OE-D_Alico CR Seq_Sales" xfId="7456"/>
    <cellStyle name="_QFS_Q408_Intl_Regional 4 regions_OE-D_Alico CR Seq_Total Recomputed FX" xfId="7457"/>
    <cellStyle name="_QFS_Q408_Intl_Regional 4 regions_OE-D_Alico CR Seq_Total Recomputed FX_Sales" xfId="7458"/>
    <cellStyle name="_QFS_Q408_Intl_Regional 4 regions_OE-D_Alico CR YoY" xfId="7459"/>
    <cellStyle name="_QFS_Q408_Intl_Regional 4 regions_OE-D_Alico CR YoY_P&amp;L Structure Input" xfId="7460"/>
    <cellStyle name="_QFS_Q408_Intl_Regional 4 regions_OE-D_Alico CR YoY_Sales" xfId="7461"/>
    <cellStyle name="_QFS_Q408_Intl_Regional 4 regions_OE-D_Alico CR YoY_Total Recomputed FX" xfId="7462"/>
    <cellStyle name="_QFS_Q408_Intl_Regional 4 regions_OE-D_Alico CR YoY_Total Recomputed FX_Sales" xfId="7463"/>
    <cellStyle name="_QFS_Q408_Intl_Regional 4 regions_OE-D_Asia - QFS Appendix &amp; CR" xfId="7464"/>
    <cellStyle name="_QFS_Q408_Intl_Regional 4 regions_OE-D_Asia - QFS Appendix &amp; CR_P&amp;L Structure Input" xfId="7465"/>
    <cellStyle name="_QFS_Q408_Intl_Regional 4 regions_OE-D_Asia - QFS Appendix &amp; CR_Sales" xfId="7466"/>
    <cellStyle name="_QFS_Q408_Intl_Regional 4 regions_OE-D_Asia - QFS Appendix &amp; CR_Total Recomputed FX" xfId="7467"/>
    <cellStyle name="_QFS_Q408_Intl_Regional 4 regions_OE-D_Asia - QFS Appendix &amp; CR_Total Recomputed FX_Sales" xfId="7468"/>
    <cellStyle name="_QFS_Q408_Intl_Regional 4 regions_OE-D_DACcap" xfId="7469"/>
    <cellStyle name="_QFS_Q408_Intl_Regional 4 regions_OE-D_DACcap_Sales" xfId="7470"/>
    <cellStyle name="_QFS_Q408_Intl_Regional 4 regions_OE-D_EMEA - QFS Appendix &amp; CR - EUC v1.1 - Q2 2013" xfId="7471"/>
    <cellStyle name="_QFS_Q408_Intl_Regional 4 regions_OE-D_EMEA - QFS Appendix &amp; CR - EUC v1.1 - Q2 2013_Sales" xfId="7472"/>
    <cellStyle name="_QFS_Q408_Intl_Regional 4 regions_OE-D_EMEA - QFS Appendix &amp; CR - EUC v1.1 - Q2 2013_Total Recomputed FX" xfId="7473"/>
    <cellStyle name="_QFS_Q408_Intl_Regional 4 regions_OE-D_EMEA - QFS Appendix &amp; CR - EUC v1.1 - Q2 2013_Total Recomputed FX_Sales" xfId="7474"/>
    <cellStyle name="_QFS_Q408_Intl_Regional 4 regions_OE-D_Lag rates" xfId="7475"/>
    <cellStyle name="_QFS_Q408_Intl_Regional 4 regions_OE-D_Lag rates_Sales" xfId="7476"/>
    <cellStyle name="_QFS_Q408_Intl_Regional 4 regions_OE-D_OE-D" xfId="7477"/>
    <cellStyle name="_QFS_Q408_Intl_Regional 4 regions_OE-D_OE-D_Sales" xfId="7478"/>
    <cellStyle name="_QFS_Q408_Intl_Regional 4 regions_OE-D_P&amp;L Structure Input" xfId="7479"/>
    <cellStyle name="_QFS_Q408_Intl_Regional 4 regions_OE-D_Parameters" xfId="7480"/>
    <cellStyle name="_QFS_Q408_Intl_Regional 4 regions_OE-D_Parameters_Sales" xfId="7481"/>
    <cellStyle name="_QFS_Q408_Intl_Regional 4 regions_OE-D_PFO-D" xfId="7482"/>
    <cellStyle name="_QFS_Q408_Intl_Regional 4 regions_OE-D_PFO-D_Sales" xfId="7483"/>
    <cellStyle name="_QFS_Q408_Intl_Regional 4 regions_OE-D_QFS FMR Appendix Structure Q312" xfId="7484"/>
    <cellStyle name="_QFS_Q408_Intl_Regional 4 regions_OE-D_QFS FMR Appendix Structure Q312 10-10-12" xfId="7485"/>
    <cellStyle name="_QFS_Q408_Intl_Regional 4 regions_OE-D_QFS FMR Appendix Structure Q312 10-10-12_P&amp;L Structure Input" xfId="7486"/>
    <cellStyle name="_QFS_Q408_Intl_Regional 4 regions_OE-D_QFS FMR Appendix Structure Q312 10-10-12_Sales" xfId="7487"/>
    <cellStyle name="_QFS_Q408_Intl_Regional 4 regions_OE-D_QFS FMR Appendix Structure Q312 10-10-12_Total Recomputed FX" xfId="7488"/>
    <cellStyle name="_QFS_Q408_Intl_Regional 4 regions_OE-D_QFS FMR Appendix Structure Q312 10-10-12_Total Recomputed FX_Sales" xfId="7489"/>
    <cellStyle name="_QFS_Q408_Intl_Regional 4 regions_OE-D_QFS FMR Appendix Structure Q312 2" xfId="7490"/>
    <cellStyle name="_QFS_Q408_Intl_Regional 4 regions_OE-D_QFS FMR Appendix Structure Q312 2_Sales" xfId="7491"/>
    <cellStyle name="_QFS_Q408_Intl_Regional 4 regions_OE-D_QFS FMR Appendix Structure Q312 2_Total Recomputed FX" xfId="7492"/>
    <cellStyle name="_QFS_Q408_Intl_Regional 4 regions_OE-D_QFS FMR Appendix Structure Q312 2_Total Recomputed FX_Sales" xfId="7493"/>
    <cellStyle name="_QFS_Q408_Intl_Regional 4 regions_OE-D_QFS FMR Appendix Structure Q312_Alico CR Seq" xfId="7494"/>
    <cellStyle name="_QFS_Q408_Intl_Regional 4 regions_OE-D_QFS FMR Appendix Structure Q312_Alico CR Seq_Sales" xfId="7495"/>
    <cellStyle name="_QFS_Q408_Intl_Regional 4 regions_OE-D_QFS FMR Appendix Structure Q312_Alico CR YoY" xfId="7496"/>
    <cellStyle name="_QFS_Q408_Intl_Regional 4 regions_OE-D_QFS FMR Appendix Structure Q312_Alico CR YoY_Sales" xfId="7497"/>
    <cellStyle name="_QFS_Q408_Intl_Regional 4 regions_OE-D_QFS FMR Appendix Structure Q312_P&amp;L Structure Input" xfId="7498"/>
    <cellStyle name="_QFS_Q408_Intl_Regional 4 regions_OE-D_QFS FMR Appendix Structure Q312_Sales" xfId="7499"/>
    <cellStyle name="_QFS_Q408_Intl_Regional 4 regions_OE-D_QFS FMR Appendix Structure Q312_Total Recomputed FX" xfId="7500"/>
    <cellStyle name="_QFS_Q408_Intl_Regional 4 regions_OE-D_QFS FMR Appendix Structure Q312_Total Recomputed FX_Sales" xfId="7501"/>
    <cellStyle name="_QFS_Q408_Intl_Regional 4 regions_OE-D_Sales" xfId="7502"/>
    <cellStyle name="_QFS_Q408_Intl_Regional 4 regions_OE-D_Total Recomputed FX" xfId="7503"/>
    <cellStyle name="_QFS_Q408_Intl_Regional 4 regions_OE-D_Total Recomputed FX_Sales" xfId="7504"/>
    <cellStyle name="_QFS_Q408_Intl_Regional 4 regions_P&amp;L Structure Input" xfId="7505"/>
    <cellStyle name="_QFS_Q408_Intl_Regional 4 regions_Proforma" xfId="7506"/>
    <cellStyle name="_QFS_Q408_Intl_Regional 4 regions_Proforma_P&amp;L Structure Input" xfId="7507"/>
    <cellStyle name="_QFS_Q408_Intl_Regional 4 regions_Proforma_Sales" xfId="7508"/>
    <cellStyle name="_QFS_Q408_Intl_Regional 4 regions_Proforma_Total Recomputed FX" xfId="7509"/>
    <cellStyle name="_QFS_Q408_Intl_Regional 4 regions_Proforma_Total Recomputed FX_Sales" xfId="7510"/>
    <cellStyle name="_QFS_Q408_Intl_Regional 4 regions_QFS Support" xfId="7511"/>
    <cellStyle name="_QFS_Q408_Intl_Regional 4 regions_QFS Support_P&amp;L Structure Input" xfId="7512"/>
    <cellStyle name="_QFS_Q408_Intl_Regional 4 regions_QFS Support_Sales" xfId="7513"/>
    <cellStyle name="_QFS_Q408_Intl_Regional 4 regions_Recon" xfId="7514"/>
    <cellStyle name="_QFS_Q408_Intl_Regional 4 regions_Recon_HP Pull" xfId="7515"/>
    <cellStyle name="_QFS_Q408_Intl_Regional 4 regions_Recon_HP Pull_P&amp;L Structure Input" xfId="7516"/>
    <cellStyle name="_QFS_Q408_Intl_Regional 4 regions_Recon_HP Pull_Sales" xfId="7517"/>
    <cellStyle name="_QFS_Q408_Intl_Regional 4 regions_Recon_P&amp;L Structure Input" xfId="7518"/>
    <cellStyle name="_QFS_Q408_Intl_Regional 4 regions_Recon_Sales" xfId="7519"/>
    <cellStyle name="_QFS_Q408_Intl_Regional 4 regions_Sales" xfId="7520"/>
    <cellStyle name="_QFS_Q408_Intl_Regional 4 regions_ST Regional Actual sv Plan 07-07" xfId="7521"/>
    <cellStyle name="_QFS_Q408_Intl_Regional 4 regions_ST Regional Actual sv Plan 07-07_HP Pull" xfId="7522"/>
    <cellStyle name="_QFS_Q408_Intl_Regional 4 regions_ST Regional Actual sv Plan 07-07_HP Pull_P&amp;L Structure Input" xfId="7523"/>
    <cellStyle name="_QFS_Q408_Intl_Regional 4 regions_ST Regional Actual sv Plan 07-07_HP Pull_Sales" xfId="7524"/>
    <cellStyle name="_QFS_Q408_Intl_Regional 4 regions_ST Regional Actual sv Plan 07-07_P&amp;L Structure Input" xfId="7525"/>
    <cellStyle name="_QFS_Q408_Intl_Regional 4 regions_ST Regional Actual sv Plan 07-07_Sales" xfId="7526"/>
    <cellStyle name="_QFS_Q408_Intl_Regional 4 regions_Taiwan June 2010 Projection WB &amp; Summary 6-24-10" xfId="7527"/>
    <cellStyle name="_QFS_Q408_Intl_Regional 4 regions_Taiwan June 2010 Projection WB &amp; Summary 6-24-10_P&amp;L Structure Input" xfId="7528"/>
    <cellStyle name="_QFS_Q408_Intl_Regional 4 regions_Taiwan June 2010 Projection WB &amp; Summary 6-24-10_Sales" xfId="7529"/>
    <cellStyle name="_QFS_Q408_Intl_Regional 4 regions_Total Recomputed FX" xfId="7530"/>
    <cellStyle name="_QFS_Q408_Intl_Regional 4 regions_Total Recomputed FX_Sales" xfId="7531"/>
    <cellStyle name="_Rates" xfId="7532"/>
    <cellStyle name="_Rates 2" xfId="7533"/>
    <cellStyle name="_Rates 2_Sales" xfId="7534"/>
    <cellStyle name="_Rates 2_Total Recomputed FX" xfId="7535"/>
    <cellStyle name="_Rates 2_Total Recomputed FX_Sales" xfId="7536"/>
    <cellStyle name="_Rates_Alico CR Seq" xfId="7537"/>
    <cellStyle name="_Rates_Alico CR Seq_Sales" xfId="7538"/>
    <cellStyle name="_Rates_Alico CR YoY" xfId="7539"/>
    <cellStyle name="_Rates_Alico CR YoY_Sales" xfId="7540"/>
    <cellStyle name="_Rates_OE-D" xfId="7541"/>
    <cellStyle name="_Rates_OE-D 2" xfId="7542"/>
    <cellStyle name="_Rates_OE-D 2_Sales" xfId="7543"/>
    <cellStyle name="_Rates_OE-D 2_Total Recomputed FX" xfId="7544"/>
    <cellStyle name="_Rates_OE-D 2_Total Recomputed FX_Sales" xfId="7545"/>
    <cellStyle name="_Rates_OE-D_04150OEEXP" xfId="7546"/>
    <cellStyle name="_Rates_OE-D_04150OEEXP_Sales" xfId="7547"/>
    <cellStyle name="_Rates_OE-D_2271500" xfId="7548"/>
    <cellStyle name="_Rates_OE-D_2271500_Sales" xfId="7549"/>
    <cellStyle name="_Rates_OE-D_2285300" xfId="7550"/>
    <cellStyle name="_Rates_OE-D_2285300_Sales" xfId="7551"/>
    <cellStyle name="_Rates_OE-D_2285600" xfId="7552"/>
    <cellStyle name="_Rates_OE-D_2285600_Sales" xfId="7553"/>
    <cellStyle name="_Rates_OE-D_3030" xfId="7554"/>
    <cellStyle name="_Rates_OE-D_3030_Sales" xfId="7555"/>
    <cellStyle name="_Rates_OE-D_3035" xfId="7556"/>
    <cellStyle name="_Rates_OE-D_3035_Sales" xfId="7557"/>
    <cellStyle name="_Rates_OE-D_3036" xfId="7558"/>
    <cellStyle name="_Rates_OE-D_3036_Sales" xfId="7559"/>
    <cellStyle name="_Rates_OE-D_3040" xfId="7560"/>
    <cellStyle name="_Rates_OE-D_3040_Sales" xfId="7561"/>
    <cellStyle name="_Rates_OE-D_4110" xfId="7562"/>
    <cellStyle name="_Rates_OE-D_4110_Sales" xfId="7563"/>
    <cellStyle name="_Rates_OE-D_4130" xfId="7564"/>
    <cellStyle name="_Rates_OE-D_4130_Sales" xfId="7565"/>
    <cellStyle name="_Rates_OE-D_4140a" xfId="7566"/>
    <cellStyle name="_Rates_OE-D_4140a_Sales" xfId="7567"/>
    <cellStyle name="_Rates_OE-D_4155" xfId="7568"/>
    <cellStyle name="_Rates_OE-D_4155_Sales" xfId="7569"/>
    <cellStyle name="_Rates_OE-D_4410" xfId="7570"/>
    <cellStyle name="_Rates_OE-D_4410_Sales" xfId="7571"/>
    <cellStyle name="_Rates_OE-D_Alico CR Seq" xfId="7572"/>
    <cellStyle name="_Rates_OE-D_Alico CR Seq_P&amp;L Structure Input" xfId="7573"/>
    <cellStyle name="_Rates_OE-D_Alico CR Seq_Sales" xfId="7574"/>
    <cellStyle name="_Rates_OE-D_Alico CR Seq_Total Recomputed FX" xfId="7575"/>
    <cellStyle name="_Rates_OE-D_Alico CR Seq_Total Recomputed FX_Sales" xfId="7576"/>
    <cellStyle name="_Rates_OE-D_Alico CR YoY" xfId="7577"/>
    <cellStyle name="_Rates_OE-D_Alico CR YoY_P&amp;L Structure Input" xfId="7578"/>
    <cellStyle name="_Rates_OE-D_Alico CR YoY_Sales" xfId="7579"/>
    <cellStyle name="_Rates_OE-D_Alico CR YoY_Total Recomputed FX" xfId="7580"/>
    <cellStyle name="_Rates_OE-D_Alico CR YoY_Total Recomputed FX_Sales" xfId="7581"/>
    <cellStyle name="_Rates_OE-D_Asia - QFS Appendix &amp; CR" xfId="7582"/>
    <cellStyle name="_Rates_OE-D_Asia - QFS Appendix &amp; CR_P&amp;L Structure Input" xfId="7583"/>
    <cellStyle name="_Rates_OE-D_Asia - QFS Appendix &amp; CR_Sales" xfId="7584"/>
    <cellStyle name="_Rates_OE-D_Asia - QFS Appendix &amp; CR_Total Recomputed FX" xfId="7585"/>
    <cellStyle name="_Rates_OE-D_Asia - QFS Appendix &amp; CR_Total Recomputed FX_Sales" xfId="7586"/>
    <cellStyle name="_Rates_OE-D_DACcap" xfId="7587"/>
    <cellStyle name="_Rates_OE-D_DACcap_Sales" xfId="7588"/>
    <cellStyle name="_Rates_OE-D_EMEA - QFS Appendix &amp; CR - EUC v1.1 - Q2 2013" xfId="7589"/>
    <cellStyle name="_Rates_OE-D_EMEA - QFS Appendix &amp; CR - EUC v1.1 - Q2 2013_Sales" xfId="7590"/>
    <cellStyle name="_Rates_OE-D_EMEA - QFS Appendix &amp; CR - EUC v1.1 - Q2 2013_Total Recomputed FX" xfId="7591"/>
    <cellStyle name="_Rates_OE-D_EMEA - QFS Appendix &amp; CR - EUC v1.1 - Q2 2013_Total Recomputed FX_Sales" xfId="7592"/>
    <cellStyle name="_Rates_OE-D_Lag rates" xfId="7593"/>
    <cellStyle name="_Rates_OE-D_Lag rates_Sales" xfId="7594"/>
    <cellStyle name="_Rates_OE-D_OE-D" xfId="7595"/>
    <cellStyle name="_Rates_OE-D_OE-D_Sales" xfId="7596"/>
    <cellStyle name="_Rates_OE-D_P&amp;L Structure Input" xfId="7597"/>
    <cellStyle name="_Rates_OE-D_Parameters" xfId="7598"/>
    <cellStyle name="_Rates_OE-D_Parameters_Sales" xfId="7599"/>
    <cellStyle name="_Rates_OE-D_PFO-D" xfId="7600"/>
    <cellStyle name="_Rates_OE-D_PFO-D_Sales" xfId="7601"/>
    <cellStyle name="_Rates_OE-D_QFS FMR Appendix Structure Q312" xfId="7602"/>
    <cellStyle name="_Rates_OE-D_QFS FMR Appendix Structure Q312 10-10-12" xfId="7603"/>
    <cellStyle name="_Rates_OE-D_QFS FMR Appendix Structure Q312 10-10-12_P&amp;L Structure Input" xfId="7604"/>
    <cellStyle name="_Rates_OE-D_QFS FMR Appendix Structure Q312 10-10-12_Sales" xfId="7605"/>
    <cellStyle name="_Rates_OE-D_QFS FMR Appendix Structure Q312 10-10-12_Total Recomputed FX" xfId="7606"/>
    <cellStyle name="_Rates_OE-D_QFS FMR Appendix Structure Q312 10-10-12_Total Recomputed FX_Sales" xfId="7607"/>
    <cellStyle name="_Rates_OE-D_QFS FMR Appendix Structure Q312 2" xfId="7608"/>
    <cellStyle name="_Rates_OE-D_QFS FMR Appendix Structure Q312 2_Sales" xfId="7609"/>
    <cellStyle name="_Rates_OE-D_QFS FMR Appendix Structure Q312 2_Total Recomputed FX" xfId="7610"/>
    <cellStyle name="_Rates_OE-D_QFS FMR Appendix Structure Q312 2_Total Recomputed FX_Sales" xfId="7611"/>
    <cellStyle name="_Rates_OE-D_QFS FMR Appendix Structure Q312_Alico CR Seq" xfId="7612"/>
    <cellStyle name="_Rates_OE-D_QFS FMR Appendix Structure Q312_Alico CR Seq_Sales" xfId="7613"/>
    <cellStyle name="_Rates_OE-D_QFS FMR Appendix Structure Q312_Alico CR YoY" xfId="7614"/>
    <cellStyle name="_Rates_OE-D_QFS FMR Appendix Structure Q312_Alico CR YoY_Sales" xfId="7615"/>
    <cellStyle name="_Rates_OE-D_QFS FMR Appendix Structure Q312_P&amp;L Structure Input" xfId="7616"/>
    <cellStyle name="_Rates_OE-D_QFS FMR Appendix Structure Q312_Sales" xfId="7617"/>
    <cellStyle name="_Rates_OE-D_QFS FMR Appendix Structure Q312_Total Recomputed FX" xfId="7618"/>
    <cellStyle name="_Rates_OE-D_QFS FMR Appendix Structure Q312_Total Recomputed FX_Sales" xfId="7619"/>
    <cellStyle name="_Rates_OE-D_Sales" xfId="7620"/>
    <cellStyle name="_Rates_OE-D_Total Recomputed FX" xfId="7621"/>
    <cellStyle name="_Rates_OE-D_Total Recomputed FX_Sales" xfId="7622"/>
    <cellStyle name="_Rates_P&amp;L Structure Input" xfId="7623"/>
    <cellStyle name="_Rates_Sales" xfId="7624"/>
    <cellStyle name="_Rates_Sheet1" xfId="7625"/>
    <cellStyle name="_Rates_Sheet1_P&amp;L Structure Input" xfId="7626"/>
    <cellStyle name="_Rates_Sheet1_Sales" xfId="7627"/>
    <cellStyle name="_Rates_Sheet1_Total Recomputed FX" xfId="7628"/>
    <cellStyle name="_Rates_Sheet1_Total Recomputed FX_Sales" xfId="7629"/>
    <cellStyle name="_Rates_Total Recomputed FX" xfId="7630"/>
    <cellStyle name="_Rates_Total Recomputed FX_Sales" xfId="7631"/>
    <cellStyle name="_RECONCILED" xfId="7632"/>
    <cellStyle name="_RECONCILED 2" xfId="7633"/>
    <cellStyle name="_RECONCILED_P&amp;L Structure Input" xfId="7634"/>
    <cellStyle name="_RECONCILED_Sales" xfId="7635"/>
    <cellStyle name="_Reconciliation-2" xfId="7636"/>
    <cellStyle name="_Reconciliation-2_P&amp;L Structure Input" xfId="7637"/>
    <cellStyle name="_Reconciliation-2_Sales" xfId="7638"/>
    <cellStyle name="_Reconciliation-2008008roll up from july" xfId="7639"/>
    <cellStyle name="_Reconciliation-2008008roll up from july_P&amp;L Structure Input" xfId="7640"/>
    <cellStyle name="_Reconciliation-2008008roll up from july_Sales" xfId="7641"/>
    <cellStyle name="_Recoverable Values (2)" xfId="7642"/>
    <cellStyle name="_Recoverable Values (2)_P&amp;L Structure Input" xfId="7643"/>
    <cellStyle name="_Recoverable Values (2)_Sales" xfId="7644"/>
    <cellStyle name="_Reference" xfId="7645"/>
    <cellStyle name="_Reference 2" xfId="7646"/>
    <cellStyle name="_Reference 2_Sales" xfId="7647"/>
    <cellStyle name="_Reference 2_Total Recomputed FX" xfId="7648"/>
    <cellStyle name="_Reference 2_Total Recomputed FX_Sales" xfId="7649"/>
    <cellStyle name="_Reference_1" xfId="7650"/>
    <cellStyle name="_Reference_1_P&amp;L Structure Input" xfId="7651"/>
    <cellStyle name="_Reference_1_Sales" xfId="7652"/>
    <cellStyle name="_Reference_1_Total Recomputed FX" xfId="7653"/>
    <cellStyle name="_Reference_1_Total Recomputed FX_Sales" xfId="7654"/>
    <cellStyle name="_Reference_Alico CR Seq" xfId="7655"/>
    <cellStyle name="_Reference_Alico CR Seq_Sales" xfId="7656"/>
    <cellStyle name="_Reference_Alico CR YoY" xfId="7657"/>
    <cellStyle name="_Reference_Alico CR YoY_Sales" xfId="7658"/>
    <cellStyle name="_Reference_OE-D" xfId="7659"/>
    <cellStyle name="_Reference_OE-D 2" xfId="7660"/>
    <cellStyle name="_Reference_OE-D 2_Sales" xfId="7661"/>
    <cellStyle name="_Reference_OE-D 2_Total Recomputed FX" xfId="7662"/>
    <cellStyle name="_Reference_OE-D 2_Total Recomputed FX_Sales" xfId="7663"/>
    <cellStyle name="_Reference_OE-D_04150OEEXP" xfId="7664"/>
    <cellStyle name="_Reference_OE-D_04150OEEXP_Sales" xfId="7665"/>
    <cellStyle name="_Reference_OE-D_2271500" xfId="7666"/>
    <cellStyle name="_Reference_OE-D_2271500_Sales" xfId="7667"/>
    <cellStyle name="_Reference_OE-D_2285300" xfId="7668"/>
    <cellStyle name="_Reference_OE-D_2285300_Sales" xfId="7669"/>
    <cellStyle name="_Reference_OE-D_2285600" xfId="7670"/>
    <cellStyle name="_Reference_OE-D_2285600_Sales" xfId="7671"/>
    <cellStyle name="_Reference_OE-D_3030" xfId="7672"/>
    <cellStyle name="_Reference_OE-D_3030_Sales" xfId="7673"/>
    <cellStyle name="_Reference_OE-D_3035" xfId="7674"/>
    <cellStyle name="_Reference_OE-D_3035_Sales" xfId="7675"/>
    <cellStyle name="_Reference_OE-D_3036" xfId="7676"/>
    <cellStyle name="_Reference_OE-D_3036_Sales" xfId="7677"/>
    <cellStyle name="_Reference_OE-D_3040" xfId="7678"/>
    <cellStyle name="_Reference_OE-D_3040_Sales" xfId="7679"/>
    <cellStyle name="_Reference_OE-D_4110" xfId="7680"/>
    <cellStyle name="_Reference_OE-D_4110_Sales" xfId="7681"/>
    <cellStyle name="_Reference_OE-D_4130" xfId="7682"/>
    <cellStyle name="_Reference_OE-D_4130_Sales" xfId="7683"/>
    <cellStyle name="_Reference_OE-D_4140a" xfId="7684"/>
    <cellStyle name="_Reference_OE-D_4140a_Sales" xfId="7685"/>
    <cellStyle name="_Reference_OE-D_4155" xfId="7686"/>
    <cellStyle name="_Reference_OE-D_4155_Sales" xfId="7687"/>
    <cellStyle name="_Reference_OE-D_4410" xfId="7688"/>
    <cellStyle name="_Reference_OE-D_4410_Sales" xfId="7689"/>
    <cellStyle name="_Reference_OE-D_Alico CR Seq" xfId="7690"/>
    <cellStyle name="_Reference_OE-D_Alico CR Seq_P&amp;L Structure Input" xfId="7691"/>
    <cellStyle name="_Reference_OE-D_Alico CR Seq_Sales" xfId="7692"/>
    <cellStyle name="_Reference_OE-D_Alico CR Seq_Total Recomputed FX" xfId="7693"/>
    <cellStyle name="_Reference_OE-D_Alico CR Seq_Total Recomputed FX_Sales" xfId="7694"/>
    <cellStyle name="_Reference_OE-D_Alico CR YoY" xfId="7695"/>
    <cellStyle name="_Reference_OE-D_Alico CR YoY_P&amp;L Structure Input" xfId="7696"/>
    <cellStyle name="_Reference_OE-D_Alico CR YoY_Sales" xfId="7697"/>
    <cellStyle name="_Reference_OE-D_Alico CR YoY_Total Recomputed FX" xfId="7698"/>
    <cellStyle name="_Reference_OE-D_Alico CR YoY_Total Recomputed FX_Sales" xfId="7699"/>
    <cellStyle name="_Reference_OE-D_Asia - QFS Appendix &amp; CR" xfId="7700"/>
    <cellStyle name="_Reference_OE-D_Asia - QFS Appendix &amp; CR_P&amp;L Structure Input" xfId="7701"/>
    <cellStyle name="_Reference_OE-D_Asia - QFS Appendix &amp; CR_Sales" xfId="7702"/>
    <cellStyle name="_Reference_OE-D_Asia - QFS Appendix &amp; CR_Total Recomputed FX" xfId="7703"/>
    <cellStyle name="_Reference_OE-D_Asia - QFS Appendix &amp; CR_Total Recomputed FX_Sales" xfId="7704"/>
    <cellStyle name="_Reference_OE-D_DACcap" xfId="7705"/>
    <cellStyle name="_Reference_OE-D_DACcap_Sales" xfId="7706"/>
    <cellStyle name="_Reference_OE-D_EMEA - QFS Appendix &amp; CR - EUC v1.1 - Q2 2013" xfId="7707"/>
    <cellStyle name="_Reference_OE-D_EMEA - QFS Appendix &amp; CR - EUC v1.1 - Q2 2013_Sales" xfId="7708"/>
    <cellStyle name="_Reference_OE-D_EMEA - QFS Appendix &amp; CR - EUC v1.1 - Q2 2013_Total Recomputed FX" xfId="7709"/>
    <cellStyle name="_Reference_OE-D_EMEA - QFS Appendix &amp; CR - EUC v1.1 - Q2 2013_Total Recomputed FX_Sales" xfId="7710"/>
    <cellStyle name="_Reference_OE-D_Lag rates" xfId="7711"/>
    <cellStyle name="_Reference_OE-D_Lag rates_Sales" xfId="7712"/>
    <cellStyle name="_Reference_OE-D_OE-D" xfId="7713"/>
    <cellStyle name="_Reference_OE-D_OE-D_Sales" xfId="7714"/>
    <cellStyle name="_Reference_OE-D_P&amp;L Structure Input" xfId="7715"/>
    <cellStyle name="_Reference_OE-D_Parameters" xfId="7716"/>
    <cellStyle name="_Reference_OE-D_Parameters_Sales" xfId="7717"/>
    <cellStyle name="_Reference_OE-D_PFO-D" xfId="7718"/>
    <cellStyle name="_Reference_OE-D_PFO-D_Sales" xfId="7719"/>
    <cellStyle name="_Reference_OE-D_QFS FMR Appendix Structure Q312" xfId="7720"/>
    <cellStyle name="_Reference_OE-D_QFS FMR Appendix Structure Q312 10-10-12" xfId="7721"/>
    <cellStyle name="_Reference_OE-D_QFS FMR Appendix Structure Q312 10-10-12_P&amp;L Structure Input" xfId="7722"/>
    <cellStyle name="_Reference_OE-D_QFS FMR Appendix Structure Q312 10-10-12_Sales" xfId="7723"/>
    <cellStyle name="_Reference_OE-D_QFS FMR Appendix Structure Q312 10-10-12_Total Recomputed FX" xfId="7724"/>
    <cellStyle name="_Reference_OE-D_QFS FMR Appendix Structure Q312 10-10-12_Total Recomputed FX_Sales" xfId="7725"/>
    <cellStyle name="_Reference_OE-D_QFS FMR Appendix Structure Q312 2" xfId="7726"/>
    <cellStyle name="_Reference_OE-D_QFS FMR Appendix Structure Q312 2_Sales" xfId="7727"/>
    <cellStyle name="_Reference_OE-D_QFS FMR Appendix Structure Q312 2_Total Recomputed FX" xfId="7728"/>
    <cellStyle name="_Reference_OE-D_QFS FMR Appendix Structure Q312 2_Total Recomputed FX_Sales" xfId="7729"/>
    <cellStyle name="_Reference_OE-D_QFS FMR Appendix Structure Q312_Alico CR Seq" xfId="7730"/>
    <cellStyle name="_Reference_OE-D_QFS FMR Appendix Structure Q312_Alico CR Seq_Sales" xfId="7731"/>
    <cellStyle name="_Reference_OE-D_QFS FMR Appendix Structure Q312_Alico CR YoY" xfId="7732"/>
    <cellStyle name="_Reference_OE-D_QFS FMR Appendix Structure Q312_Alico CR YoY_Sales" xfId="7733"/>
    <cellStyle name="_Reference_OE-D_QFS FMR Appendix Structure Q312_P&amp;L Structure Input" xfId="7734"/>
    <cellStyle name="_Reference_OE-D_QFS FMR Appendix Structure Q312_Sales" xfId="7735"/>
    <cellStyle name="_Reference_OE-D_QFS FMR Appendix Structure Q312_Total Recomputed FX" xfId="7736"/>
    <cellStyle name="_Reference_OE-D_QFS FMR Appendix Structure Q312_Total Recomputed FX_Sales" xfId="7737"/>
    <cellStyle name="_Reference_OE-D_Sales" xfId="7738"/>
    <cellStyle name="_Reference_OE-D_Total Recomputed FX" xfId="7739"/>
    <cellStyle name="_Reference_OE-D_Total Recomputed FX_Sales" xfId="7740"/>
    <cellStyle name="_Reference_P&amp;L Structure Input" xfId="7741"/>
    <cellStyle name="_Reference_Sales" xfId="7742"/>
    <cellStyle name="_Reference_Sheet1" xfId="7743"/>
    <cellStyle name="_Reference_Sheet1_P&amp;L Structure Input" xfId="7744"/>
    <cellStyle name="_Reference_Sheet1_Sales" xfId="7745"/>
    <cellStyle name="_Reference_Sheet1_Total Recomputed FX" xfId="7746"/>
    <cellStyle name="_Reference_Sheet1_Total Recomputed FX_Sales" xfId="7747"/>
    <cellStyle name="_Reference_Total Recomputed FX" xfId="7748"/>
    <cellStyle name="_Reference_Total Recomputed FX_Sales" xfId="7749"/>
    <cellStyle name="_Regional Parameters" xfId="7750"/>
    <cellStyle name="_Regional Parameters_P&amp;L Structure Input" xfId="7751"/>
    <cellStyle name="_Regional Parameters_Sales" xfId="7752"/>
    <cellStyle name="_Reinvest" xfId="7753"/>
    <cellStyle name="_Reinvest 2" xfId="7754"/>
    <cellStyle name="_Reinvest_P&amp;L Structure Input" xfId="7755"/>
    <cellStyle name="_Reinvest_Sales" xfId="7756"/>
    <cellStyle name="_Reinvest_USBUS BS TEMPLATE" xfId="7757"/>
    <cellStyle name="_Reinvest_USBUS BS TEMPLATE 2" xfId="7758"/>
    <cellStyle name="_Reinvest_USBUS BS TEMPLATE_P&amp;L Structure Input" xfId="7759"/>
    <cellStyle name="_Reinvest_USBUS BS TEMPLATE_Sales" xfId="7760"/>
    <cellStyle name="_rerun - 3Q 11" xfId="7761"/>
    <cellStyle name="_rerun - 3Q 11_P&amp;L Structure Input" xfId="7762"/>
    <cellStyle name="_rerun - 3Q 11_Sales" xfId="7763"/>
    <cellStyle name="_Res report-GAAP Aug2008" xfId="7764"/>
    <cellStyle name="_Res report-GAAP Aug2008_P&amp;L Structure Input" xfId="7765"/>
    <cellStyle name="_Res report-GAAP Aug2008_Sales" xfId="7766"/>
    <cellStyle name="_Revised Corporate Line 2010-2014 (May 2010)" xfId="7767"/>
    <cellStyle name="_Revised Corporate Line 2010-2014 (May 2010)_P&amp;L Structure Input" xfId="7768"/>
    <cellStyle name="_Revised Corporate Line 2010-2014 (May 2010)_Sales" xfId="7769"/>
    <cellStyle name="_Revised OTTD Round v2 (4)" xfId="7770"/>
    <cellStyle name="_Revised OTTD Round v2 (4) 2" xfId="7771"/>
    <cellStyle name="_Revised OTTD Round v2 (4) 2_P&amp;L Structure Input" xfId="7772"/>
    <cellStyle name="_Revised OTTD Round v2 (4) 2_Real Estate Template (Investment &amp; Occupied)" xfId="7773"/>
    <cellStyle name="_Revised OTTD Round v2 (4) 2_Real Estate Template (Investment &amp; Occupied)_P&amp;L Structure Input" xfId="7774"/>
    <cellStyle name="_Revised OTTD Round v2 (4) 2_Real Estate Template (Investment &amp; Occupied)_Sales" xfId="7775"/>
    <cellStyle name="_Revised OTTD Round v2 (4) 2_Sales" xfId="7776"/>
    <cellStyle name="_Revised OTTD Round v2 (4) 2_Total Recomputed FX" xfId="7777"/>
    <cellStyle name="_Revised OTTD Round v2 (4) 2_Total Recomputed FX_Sales" xfId="7778"/>
    <cellStyle name="_Revised OTTD Round v2 (4) 3" xfId="7779"/>
    <cellStyle name="_Revised OTTD Round v2 (4) 3_P&amp;L Structure Input" xfId="7780"/>
    <cellStyle name="_Revised OTTD Round v2 (4) 3_Sales" xfId="7781"/>
    <cellStyle name="_Revised OTTD Round v2 (4)_20110506 Inital Plan Rates - Revised" xfId="7782"/>
    <cellStyle name="_Revised OTTD Round v2 (4)_20110506 Inital Plan Rates - Revised_P&amp;L Structure Input" xfId="7783"/>
    <cellStyle name="_Revised OTTD Round v2 (4)_20110506 Inital Plan Rates - Revised_QFS Support" xfId="7784"/>
    <cellStyle name="_Revised OTTD Round v2 (4)_20110506 Inital Plan Rates - Revised_QFS Support_P&amp;L Structure Input" xfId="7785"/>
    <cellStyle name="_Revised OTTD Round v2 (4)_20110506 Inital Plan Rates - Revised_QFS Support_Sales" xfId="7786"/>
    <cellStyle name="_Revised OTTD Round v2 (4)_20110506 Inital Plan Rates - Revised_Sales" xfId="7787"/>
    <cellStyle name="_Revised OTTD Round v2 (4)_20110506 Inital Plan Rates - Revised_Total Recomputed FX" xfId="7788"/>
    <cellStyle name="_Revised OTTD Round v2 (4)_20110506 Inital Plan Rates - Revised_Total Recomputed FX_Sales" xfId="7789"/>
    <cellStyle name="_Revised OTTD Round v2 (4)_20110614  Plan Rates - Revised sent to countries (HC)" xfId="7790"/>
    <cellStyle name="_Revised OTTD Round v2 (4)_20110614  Plan Rates - Revised sent to countries (HC)_P&amp;L Structure Input" xfId="7791"/>
    <cellStyle name="_Revised OTTD Round v2 (4)_20110614  Plan Rates - Revised sent to countries (HC)_QFS Support" xfId="7792"/>
    <cellStyle name="_Revised OTTD Round v2 (4)_20110614  Plan Rates - Revised sent to countries (HC)_QFS Support_P&amp;L Structure Input" xfId="7793"/>
    <cellStyle name="_Revised OTTD Round v2 (4)_20110614  Plan Rates - Revised sent to countries (HC)_QFS Support_Sales" xfId="7794"/>
    <cellStyle name="_Revised OTTD Round v2 (4)_20110614  Plan Rates - Revised sent to countries (HC)_Sales" xfId="7795"/>
    <cellStyle name="_Revised OTTD Round v2 (4)_20110614  Plan Rates - Revised sent to countries (HC)_Total Recomputed FX" xfId="7796"/>
    <cellStyle name="_Revised OTTD Round v2 (4)_20110614  Plan Rates - Revised sent to countries (HC)_Total Recomputed FX_Sales" xfId="7797"/>
    <cellStyle name="_Revised OTTD Round v2 (4)_2012 Plan_S3 FX Rates (10-31-11)_updated 7_consensus 110811" xfId="7798"/>
    <cellStyle name="_Revised OTTD Round v2 (4)_2012 Plan_S3 FX Rates (10-31-11)_updated 7_consensus 110811_P&amp;L Structure Input" xfId="7799"/>
    <cellStyle name="_Revised OTTD Round v2 (4)_2012 Plan_S3 FX Rates (10-31-11)_updated 7_consensus 110811_Sales" xfId="7800"/>
    <cellStyle name="_Revised OTTD Round v2 (4)_2012 Plan_S3 FX Rates Draft (10-11-11)" xfId="7801"/>
    <cellStyle name="_Revised OTTD Round v2 (4)_2012 Plan_S3 FX Rates Draft (10-11-11)_P&amp;L Structure Input" xfId="7802"/>
    <cellStyle name="_Revised OTTD Round v2 (4)_2012 Plan_S3 FX Rates Draft (10-11-11)_Sales" xfId="7803"/>
    <cellStyle name="_Revised OTTD Round v2 (4)_Alico CR Seq" xfId="7804"/>
    <cellStyle name="_Revised OTTD Round v2 (4)_Alico CR Seq_Sales" xfId="7805"/>
    <cellStyle name="_Revised OTTD Round v2 (4)_Alico CR YoY" xfId="7806"/>
    <cellStyle name="_Revised OTTD Round v2 (4)_Alico CR YoY_Sales" xfId="7807"/>
    <cellStyle name="_Revised OTTD Round v2 (4)_OE-D" xfId="7808"/>
    <cellStyle name="_Revised OTTD Round v2 (4)_OE-D 2" xfId="7809"/>
    <cellStyle name="_Revised OTTD Round v2 (4)_OE-D 2_Sales" xfId="7810"/>
    <cellStyle name="_Revised OTTD Round v2 (4)_OE-D 2_Total Recomputed FX" xfId="7811"/>
    <cellStyle name="_Revised OTTD Round v2 (4)_OE-D 2_Total Recomputed FX_Sales" xfId="7812"/>
    <cellStyle name="_Revised OTTD Round v2 (4)_OE-D_04150OEEXP" xfId="7813"/>
    <cellStyle name="_Revised OTTD Round v2 (4)_OE-D_04150OEEXP_Sales" xfId="7814"/>
    <cellStyle name="_Revised OTTD Round v2 (4)_OE-D_2271500" xfId="7815"/>
    <cellStyle name="_Revised OTTD Round v2 (4)_OE-D_2271500_Sales" xfId="7816"/>
    <cellStyle name="_Revised OTTD Round v2 (4)_OE-D_2285300" xfId="7817"/>
    <cellStyle name="_Revised OTTD Round v2 (4)_OE-D_2285300_Sales" xfId="7818"/>
    <cellStyle name="_Revised OTTD Round v2 (4)_OE-D_2285600" xfId="7819"/>
    <cellStyle name="_Revised OTTD Round v2 (4)_OE-D_2285600_Sales" xfId="7820"/>
    <cellStyle name="_Revised OTTD Round v2 (4)_OE-D_3030" xfId="7821"/>
    <cellStyle name="_Revised OTTD Round v2 (4)_OE-D_3030_Sales" xfId="7822"/>
    <cellStyle name="_Revised OTTD Round v2 (4)_OE-D_3035" xfId="7823"/>
    <cellStyle name="_Revised OTTD Round v2 (4)_OE-D_3035_Sales" xfId="7824"/>
    <cellStyle name="_Revised OTTD Round v2 (4)_OE-D_3036" xfId="7825"/>
    <cellStyle name="_Revised OTTD Round v2 (4)_OE-D_3036_Sales" xfId="7826"/>
    <cellStyle name="_Revised OTTD Round v2 (4)_OE-D_3040" xfId="7827"/>
    <cellStyle name="_Revised OTTD Round v2 (4)_OE-D_3040_Sales" xfId="7828"/>
    <cellStyle name="_Revised OTTD Round v2 (4)_OE-D_4110" xfId="7829"/>
    <cellStyle name="_Revised OTTD Round v2 (4)_OE-D_4110_Sales" xfId="7830"/>
    <cellStyle name="_Revised OTTD Round v2 (4)_OE-D_4130" xfId="7831"/>
    <cellStyle name="_Revised OTTD Round v2 (4)_OE-D_4130_Sales" xfId="7832"/>
    <cellStyle name="_Revised OTTD Round v2 (4)_OE-D_4140a" xfId="7833"/>
    <cellStyle name="_Revised OTTD Round v2 (4)_OE-D_4140a_Sales" xfId="7834"/>
    <cellStyle name="_Revised OTTD Round v2 (4)_OE-D_4155" xfId="7835"/>
    <cellStyle name="_Revised OTTD Round v2 (4)_OE-D_4155_Sales" xfId="7836"/>
    <cellStyle name="_Revised OTTD Round v2 (4)_OE-D_4410" xfId="7837"/>
    <cellStyle name="_Revised OTTD Round v2 (4)_OE-D_4410_Sales" xfId="7838"/>
    <cellStyle name="_Revised OTTD Round v2 (4)_OE-D_Alico CR Seq" xfId="7839"/>
    <cellStyle name="_Revised OTTD Round v2 (4)_OE-D_Alico CR Seq_P&amp;L Structure Input" xfId="7840"/>
    <cellStyle name="_Revised OTTD Round v2 (4)_OE-D_Alico CR Seq_Sales" xfId="7841"/>
    <cellStyle name="_Revised OTTD Round v2 (4)_OE-D_Alico CR Seq_Total Recomputed FX" xfId="7842"/>
    <cellStyle name="_Revised OTTD Round v2 (4)_OE-D_Alico CR Seq_Total Recomputed FX_Sales" xfId="7843"/>
    <cellStyle name="_Revised OTTD Round v2 (4)_OE-D_Alico CR YoY" xfId="7844"/>
    <cellStyle name="_Revised OTTD Round v2 (4)_OE-D_Alico CR YoY_P&amp;L Structure Input" xfId="7845"/>
    <cellStyle name="_Revised OTTD Round v2 (4)_OE-D_Alico CR YoY_Sales" xfId="7846"/>
    <cellStyle name="_Revised OTTD Round v2 (4)_OE-D_Alico CR YoY_Total Recomputed FX" xfId="7847"/>
    <cellStyle name="_Revised OTTD Round v2 (4)_OE-D_Alico CR YoY_Total Recomputed FX_Sales" xfId="7848"/>
    <cellStyle name="_Revised OTTD Round v2 (4)_OE-D_Asia - QFS Appendix &amp; CR" xfId="7849"/>
    <cellStyle name="_Revised OTTD Round v2 (4)_OE-D_Asia - QFS Appendix &amp; CR_P&amp;L Structure Input" xfId="7850"/>
    <cellStyle name="_Revised OTTD Round v2 (4)_OE-D_Asia - QFS Appendix &amp; CR_Sales" xfId="7851"/>
    <cellStyle name="_Revised OTTD Round v2 (4)_OE-D_Asia - QFS Appendix &amp; CR_Total Recomputed FX" xfId="7852"/>
    <cellStyle name="_Revised OTTD Round v2 (4)_OE-D_Asia - QFS Appendix &amp; CR_Total Recomputed FX_Sales" xfId="7853"/>
    <cellStyle name="_Revised OTTD Round v2 (4)_OE-D_DACcap" xfId="7854"/>
    <cellStyle name="_Revised OTTD Round v2 (4)_OE-D_DACcap_Sales" xfId="7855"/>
    <cellStyle name="_Revised OTTD Round v2 (4)_OE-D_EMEA - QFS Appendix &amp; CR - EUC v1.1 - Q2 2013" xfId="7856"/>
    <cellStyle name="_Revised OTTD Round v2 (4)_OE-D_EMEA - QFS Appendix &amp; CR - EUC v1.1 - Q2 2013_Sales" xfId="7857"/>
    <cellStyle name="_Revised OTTD Round v2 (4)_OE-D_EMEA - QFS Appendix &amp; CR - EUC v1.1 - Q2 2013_Total Recomputed FX" xfId="7858"/>
    <cellStyle name="_Revised OTTD Round v2 (4)_OE-D_EMEA - QFS Appendix &amp; CR - EUC v1.1 - Q2 2013_Total Recomputed FX_Sales" xfId="7859"/>
    <cellStyle name="_Revised OTTD Round v2 (4)_OE-D_Lag rates" xfId="7860"/>
    <cellStyle name="_Revised OTTD Round v2 (4)_OE-D_Lag rates_Sales" xfId="7861"/>
    <cellStyle name="_Revised OTTD Round v2 (4)_OE-D_OE-D" xfId="7862"/>
    <cellStyle name="_Revised OTTD Round v2 (4)_OE-D_OE-D_Sales" xfId="7863"/>
    <cellStyle name="_Revised OTTD Round v2 (4)_OE-D_P&amp;L Structure Input" xfId="7864"/>
    <cellStyle name="_Revised OTTD Round v2 (4)_OE-D_Parameters" xfId="7865"/>
    <cellStyle name="_Revised OTTD Round v2 (4)_OE-D_Parameters_Sales" xfId="7866"/>
    <cellStyle name="_Revised OTTD Round v2 (4)_OE-D_PFO-D" xfId="7867"/>
    <cellStyle name="_Revised OTTD Round v2 (4)_OE-D_PFO-D_Sales" xfId="7868"/>
    <cellStyle name="_Revised OTTD Round v2 (4)_OE-D_QFS FMR Appendix Structure Q312" xfId="7869"/>
    <cellStyle name="_Revised OTTD Round v2 (4)_OE-D_QFS FMR Appendix Structure Q312 10-10-12" xfId="7870"/>
    <cellStyle name="_Revised OTTD Round v2 (4)_OE-D_QFS FMR Appendix Structure Q312 10-10-12_P&amp;L Structure Input" xfId="7871"/>
    <cellStyle name="_Revised OTTD Round v2 (4)_OE-D_QFS FMR Appendix Structure Q312 10-10-12_Sales" xfId="7872"/>
    <cellStyle name="_Revised OTTD Round v2 (4)_OE-D_QFS FMR Appendix Structure Q312 10-10-12_Total Recomputed FX" xfId="7873"/>
    <cellStyle name="_Revised OTTD Round v2 (4)_OE-D_QFS FMR Appendix Structure Q312 10-10-12_Total Recomputed FX_Sales" xfId="7874"/>
    <cellStyle name="_Revised OTTD Round v2 (4)_OE-D_QFS FMR Appendix Structure Q312 2" xfId="7875"/>
    <cellStyle name="_Revised OTTD Round v2 (4)_OE-D_QFS FMR Appendix Structure Q312 2_Sales" xfId="7876"/>
    <cellStyle name="_Revised OTTD Round v2 (4)_OE-D_QFS FMR Appendix Structure Q312 2_Total Recomputed FX" xfId="7877"/>
    <cellStyle name="_Revised OTTD Round v2 (4)_OE-D_QFS FMR Appendix Structure Q312 2_Total Recomputed FX_Sales" xfId="7878"/>
    <cellStyle name="_Revised OTTD Round v2 (4)_OE-D_QFS FMR Appendix Structure Q312_Alico CR Seq" xfId="7879"/>
    <cellStyle name="_Revised OTTD Round v2 (4)_OE-D_QFS FMR Appendix Structure Q312_Alico CR Seq_Sales" xfId="7880"/>
    <cellStyle name="_Revised OTTD Round v2 (4)_OE-D_QFS FMR Appendix Structure Q312_Alico CR YoY" xfId="7881"/>
    <cellStyle name="_Revised OTTD Round v2 (4)_OE-D_QFS FMR Appendix Structure Q312_Alico CR YoY_Sales" xfId="7882"/>
    <cellStyle name="_Revised OTTD Round v2 (4)_OE-D_QFS FMR Appendix Structure Q312_P&amp;L Structure Input" xfId="7883"/>
    <cellStyle name="_Revised OTTD Round v2 (4)_OE-D_QFS FMR Appendix Structure Q312_Sales" xfId="7884"/>
    <cellStyle name="_Revised OTTD Round v2 (4)_OE-D_QFS FMR Appendix Structure Q312_Total Recomputed FX" xfId="7885"/>
    <cellStyle name="_Revised OTTD Round v2 (4)_OE-D_QFS FMR Appendix Structure Q312_Total Recomputed FX_Sales" xfId="7886"/>
    <cellStyle name="_Revised OTTD Round v2 (4)_OE-D_Sales" xfId="7887"/>
    <cellStyle name="_Revised OTTD Round v2 (4)_OE-D_Total Recomputed FX" xfId="7888"/>
    <cellStyle name="_Revised OTTD Round v2 (4)_OE-D_Total Recomputed FX_Sales" xfId="7889"/>
    <cellStyle name="_Revised OTTD Round v2 (4)_P&amp;L Structure Input" xfId="7890"/>
    <cellStyle name="_Revised OTTD Round v2 (4)_Proforma" xfId="7891"/>
    <cellStyle name="_Revised OTTD Round v2 (4)_Proforma_P&amp;L Structure Input" xfId="7892"/>
    <cellStyle name="_Revised OTTD Round v2 (4)_Proforma_Sales" xfId="7893"/>
    <cellStyle name="_Revised OTTD Round v2 (4)_Proforma_Total Recomputed FX" xfId="7894"/>
    <cellStyle name="_Revised OTTD Round v2 (4)_Proforma_Total Recomputed FX_Sales" xfId="7895"/>
    <cellStyle name="_Revised OTTD Round v2 (4)_Sales" xfId="7896"/>
    <cellStyle name="_Revised OTTD Round v2 (4)_Total Recomputed FX" xfId="7897"/>
    <cellStyle name="_Revised OTTD Round v2 (4)_Total Recomputed FX_Sales" xfId="7898"/>
    <cellStyle name="_Rpt 4 - 2011-2012" xfId="7899"/>
    <cellStyle name="_Rpt 4 - 2011-2012_HP Pull" xfId="7900"/>
    <cellStyle name="_Rpt 4 - 2011-2012_HP Pull_P&amp;L Structure Input" xfId="7901"/>
    <cellStyle name="_Rpt 4 - 2011-2012_HP Pull_Sales" xfId="7902"/>
    <cellStyle name="_Rpt 4 - 2011-2012_P&amp;L Structure Input" xfId="7903"/>
    <cellStyle name="_Rpt 4 - 2011-2012_Sales" xfId="7904"/>
    <cellStyle name="_RUL MLMH1742 JAN BSR Corr_Australia June 2010 Projection WB &amp; Summary 6-24-10" xfId="7905"/>
    <cellStyle name="_RUL MLMH1742 JAN BSR Corr_Australia June 2010 Projection WB &amp; Summary 6-24-10_P&amp;L Structure Input" xfId="7906"/>
    <cellStyle name="_RUL MLMH1742 JAN BSR Corr_Australia June 2010 Projection WB &amp; Summary 6-24-10_Sales" xfId="7907"/>
    <cellStyle name="_RUL MLMH1742 JAN BSR Corr_Hong Kong June 2010 Projection WB &amp; Summary 6-24-10" xfId="7908"/>
    <cellStyle name="_RUL MLMH1742 JAN BSR Corr_Hong Kong June 2010 Projection WB &amp; Summary 6-24-10_P&amp;L Structure Input" xfId="7909"/>
    <cellStyle name="_RUL MLMH1742 JAN BSR Corr_Hong Kong June 2010 Projection WB &amp; Summary 6-24-10_Sales" xfId="7910"/>
    <cellStyle name="_RUL MLMH1742 JAN BSR Corr_Japan February 10 Projection WB &amp; Summary 02-22-10" xfId="7911"/>
    <cellStyle name="_RUL MLMH1742 JAN BSR Corr_Japan February 10 Projection WB &amp; Summary 02-22-10_P&amp;L Structure Input" xfId="7912"/>
    <cellStyle name="_RUL MLMH1742 JAN BSR Corr_Japan February 10 Projection WB &amp; Summary 02-22-10_Sales" xfId="7913"/>
    <cellStyle name="_RUL MLMH1742 JAN BSR Corr_Japan March 2010 Projection WB  Summary 03-25-10" xfId="7914"/>
    <cellStyle name="_RUL MLMH1742 JAN BSR Corr_Japan March 2010 Projection WB  Summary 03-25-10 - AG" xfId="7915"/>
    <cellStyle name="_RUL MLMH1742 JAN BSR Corr_Japan March 2010 Projection WB  Summary 03-25-10 - AG_P&amp;L Structure Input" xfId="7916"/>
    <cellStyle name="_RUL MLMH1742 JAN BSR Corr_Japan March 2010 Projection WB  Summary 03-25-10 - AG_Sales" xfId="7917"/>
    <cellStyle name="_RUL MLMH1742 JAN BSR Corr_Japan March 2010 Projection WB  Summary 03-25-10_P&amp;L Structure Input" xfId="7918"/>
    <cellStyle name="_RUL MLMH1742 JAN BSR Corr_Japan March 2010 Projection WB  Summary 03-25-10_Sales" xfId="7919"/>
    <cellStyle name="_RUL MLMH1742 JAN BSR Corr_Korea June 2010 Projection WB &amp; Summary 6-24-10" xfId="7920"/>
    <cellStyle name="_RUL MLMH1742 JAN BSR Corr_Korea June 2010 Projection WB &amp; Summary 6-24-10_P&amp;L Structure Input" xfId="7921"/>
    <cellStyle name="_RUL MLMH1742 JAN BSR Corr_Korea June 2010 Projection WB &amp; Summary 6-24-10_Sales" xfId="7922"/>
    <cellStyle name="_RUL MLMH1742 JAN BSR Corr_P&amp;L Structure Input" xfId="7923"/>
    <cellStyle name="_RUL MLMH1742 JAN BSR Corr_P&amp;L Structure Input_Sales" xfId="7924"/>
    <cellStyle name="_RUL MLMH1742 JAN BSR Corr_Sales" xfId="7925"/>
    <cellStyle name="_sa ps" xfId="7926"/>
    <cellStyle name="_sa ps_P&amp;L Structure Input" xfId="7927"/>
    <cellStyle name="_sa ps_Sales" xfId="7928"/>
    <cellStyle name="_Schedule3_2011_3Q" xfId="7929"/>
    <cellStyle name="_Schedule3_2011_3Q_P&amp;L Structure Input" xfId="7930"/>
    <cellStyle name="_Schedule3_2011_3Q_Sales" xfId="7931"/>
    <cellStyle name="_Select - Basel II Worksheet - JV edit3" xfId="7932"/>
    <cellStyle name="_Select - Basel II Worksheet - JV edit3 2" xfId="7933"/>
    <cellStyle name="_Select - Basel II Worksheet - JV edit3_1" xfId="7934"/>
    <cellStyle name="_Select - Basel II Worksheet - JV edit3_1 2" xfId="7935"/>
    <cellStyle name="_Select - Basel II Worksheet - JV edit3_1_P&amp;L Structure Input" xfId="7936"/>
    <cellStyle name="_Select - Basel II Worksheet - JV edit3_1_Sales" xfId="7937"/>
    <cellStyle name="_Select - Basel II Worksheet - JV edit3_12-31-06 Basel Report" xfId="7938"/>
    <cellStyle name="_Select - Basel II Worksheet - JV edit3_12-31-06 Basel Report 2" xfId="7939"/>
    <cellStyle name="_Select - Basel II Worksheet - JV edit3_12-31-06 Basel Report_3-31-07 Basel Report1" xfId="7940"/>
    <cellStyle name="_Select - Basel II Worksheet - JV edit3_12-31-06 Basel Report_3-31-07 Basel Report1 2" xfId="7941"/>
    <cellStyle name="_Select - Basel II Worksheet - JV edit3_12-31-06 Basel Report_3-31-07 Basel Report1_P&amp;L Structure Input" xfId="7942"/>
    <cellStyle name="_Select - Basel II Worksheet - JV edit3_12-31-06 Basel Report_3-31-07 Basel Report1_Sales" xfId="7943"/>
    <cellStyle name="_Select - Basel II Worksheet - JV edit3_12-31-06 Basel Report_P&amp;L Structure Input" xfId="7944"/>
    <cellStyle name="_Select - Basel II Worksheet - JV edit3_12-31-06 Basel Report_Sales" xfId="7945"/>
    <cellStyle name="_Select - Basel II Worksheet - JV edit3_3-31-07 Basel Report1" xfId="7946"/>
    <cellStyle name="_Select - Basel II Worksheet - JV edit3_3-31-07 Basel Report1 2" xfId="7947"/>
    <cellStyle name="_Select - Basel II Worksheet - JV edit3_3-31-07 Basel Report1_P&amp;L Structure Input" xfId="7948"/>
    <cellStyle name="_Select - Basel II Worksheet - JV edit3_3-31-07 Basel Report1_Sales" xfId="7949"/>
    <cellStyle name="_Select - Basel II Worksheet - JV edit3_P&amp;L Structure Input" xfId="7950"/>
    <cellStyle name="_Select - Basel II Worksheet - JV edit3_Sales" xfId="7951"/>
    <cellStyle name="_Select - Basel II Worksheet - JV edit4" xfId="7952"/>
    <cellStyle name="_Select - Basel II Worksheet - JV edit4 2" xfId="7953"/>
    <cellStyle name="_Select - Basel II Worksheet - JV edit4_P&amp;L Structure Input" xfId="7954"/>
    <cellStyle name="_Select - Basel II Worksheet - JV edit4_Sales" xfId="7955"/>
    <cellStyle name="_Selected Entity" xfId="7956"/>
    <cellStyle name="_Selected Entity 2" xfId="7957"/>
    <cellStyle name="_Selected Entity_P&amp;L Structure Input" xfId="7958"/>
    <cellStyle name="_Selected Entity_Sales" xfId="7959"/>
    <cellStyle name="_SF Sheet" xfId="7960"/>
    <cellStyle name="_SF Sheet_P&amp;L Structure Input" xfId="7961"/>
    <cellStyle name="_SF Sheet_Sales" xfId="7962"/>
    <cellStyle name="_Shaun to update" xfId="7963"/>
    <cellStyle name="_Shaun to update_Japan Forecast_MRFI&amp;II_05.18.05_2" xfId="7964"/>
    <cellStyle name="_Shaun to update_Japan Forecast_MRFI&amp;II_05.18.05_2_MRF Reporting  Final 072005" xfId="7965"/>
    <cellStyle name="_Shaun to update_Japan Forecast_MRFI&amp;II_05.18.05_2_MRF Reporting  Final 072005_P&amp;L Structure Input" xfId="7966"/>
    <cellStyle name="_Shaun to update_Japan Forecast_MRFI&amp;II_05.18.05_2_MRF Reporting  Final 072005_Portfolio Mgmt 120605 (Revised-1)" xfId="7967"/>
    <cellStyle name="_Shaun to update_Japan Forecast_MRFI&amp;II_05.18.05_2_MRF Reporting  Final 072005_Portfolio Mgmt 120605 (Revised-1)_P&amp;L Structure Input" xfId="7968"/>
    <cellStyle name="_Shaun to update_Japan Forecast_MRFI&amp;II_05.18.05_2_MRF Reporting  Final 072005_Portfolio Mgmt 120605 (Revised-1)_Sales" xfId="7969"/>
    <cellStyle name="_Shaun to update_Japan Forecast_MRFI&amp;II_05.18.05_2_MRF Reporting  Final 072005_Portfolio Mgmt 120705" xfId="7970"/>
    <cellStyle name="_Shaun to update_Japan Forecast_MRFI&amp;II_05.18.05_2_MRF Reporting  Final 072005_Portfolio Mgmt 120705(Revised-2)" xfId="7971"/>
    <cellStyle name="_Shaun to update_Japan Forecast_MRFI&amp;II_05.18.05_2_MRF Reporting  Final 072005_Portfolio Mgmt 120705(Revised-2)_P&amp;L Structure Input" xfId="7972"/>
    <cellStyle name="_Shaun to update_Japan Forecast_MRFI&amp;II_05.18.05_2_MRF Reporting  Final 072005_Portfolio Mgmt 120705(Revised-2)_Sales" xfId="7973"/>
    <cellStyle name="_Shaun to update_Japan Forecast_MRFI&amp;II_05.18.05_2_MRF Reporting  Final 072005_Portfolio Mgmt 120705(Revised-3)" xfId="7974"/>
    <cellStyle name="_Shaun to update_Japan Forecast_MRFI&amp;II_05.18.05_2_MRF Reporting  Final 072005_Portfolio Mgmt 120705(Revised-3)_P&amp;L Structure Input" xfId="7975"/>
    <cellStyle name="_Shaun to update_Japan Forecast_MRFI&amp;II_05.18.05_2_MRF Reporting  Final 072005_Portfolio Mgmt 120705(Revised-3)_Sales" xfId="7976"/>
    <cellStyle name="_Shaun to update_Japan Forecast_MRFI&amp;II_05.18.05_2_MRF Reporting  Final 072005_Portfolio Mgmt 120705_P&amp;L Structure Input" xfId="7977"/>
    <cellStyle name="_Shaun to update_Japan Forecast_MRFI&amp;II_05.18.05_2_MRF Reporting  Final 072005_Portfolio Mgmt 120705_Sales" xfId="7978"/>
    <cellStyle name="_Shaun to update_Japan Forecast_MRFI&amp;II_05.18.05_2_MRF Reporting  Final 072005_Portfolio Mgmt(Dec05)" xfId="7979"/>
    <cellStyle name="_Shaun to update_Japan Forecast_MRFI&amp;II_05.18.05_2_MRF Reporting  Final 072005_Portfolio Mgmt(Dec05)_P&amp;L Structure Input" xfId="7980"/>
    <cellStyle name="_Shaun to update_Japan Forecast_MRFI&amp;II_05.18.05_2_MRF Reporting  Final 072005_Portfolio Mgmt(Dec05)_Sales" xfId="7981"/>
    <cellStyle name="_Shaun to update_Japan Forecast_MRFI&amp;II_05.18.05_2_MRF Reporting  Final 072005_Portfolio Mgmt(for RS visit Jan06)" xfId="7982"/>
    <cellStyle name="_Shaun to update_Japan Forecast_MRFI&amp;II_05.18.05_2_MRF Reporting  Final 072005_Portfolio Mgmt(for RS visit Jan06)_P&amp;L Structure Input" xfId="7983"/>
    <cellStyle name="_Shaun to update_Japan Forecast_MRFI&amp;II_05.18.05_2_MRF Reporting  Final 072005_Portfolio Mgmt(for RS visit Jan06)_Sales" xfId="7984"/>
    <cellStyle name="_Shaun to update_Japan Forecast_MRFI&amp;II_05.18.05_2_MRF Reporting  Final 072005_PTE Reporting v 2 (20051227)" xfId="7985"/>
    <cellStyle name="_Shaun to update_Japan Forecast_MRFI&amp;II_05.18.05_2_MRF Reporting  Final 072005_PTE Reporting v 2 (20051227)_P&amp;L Structure Input" xfId="7986"/>
    <cellStyle name="_Shaun to update_Japan Forecast_MRFI&amp;II_05.18.05_2_MRF Reporting  Final 072005_PTE Reporting v 2 (20051227)_Sales" xfId="7987"/>
    <cellStyle name="_Shaun to update_Japan Forecast_MRFI&amp;II_05.18.05_2_MRF Reporting  Final 072005_Sales" xfId="7988"/>
    <cellStyle name="_Shaun to update_Japan Forecast_MRFI&amp;II_05.18.05_2_MRF Reporting  Final 0720052" xfId="7989"/>
    <cellStyle name="_Shaun to update_Japan Forecast_MRFI&amp;II_05.18.05_2_MRF Reporting  Final 0720052_P&amp;L Structure Input" xfId="7990"/>
    <cellStyle name="_Shaun to update_Japan Forecast_MRFI&amp;II_05.18.05_2_MRF Reporting  Final 0720052_Sales" xfId="7991"/>
    <cellStyle name="_Shaun to update_Japan Forecast_MRFI&amp;II_05.18.05_2_P&amp;L Structure Input" xfId="7992"/>
    <cellStyle name="_Shaun to update_Japan Forecast_MRFI&amp;II_05.18.05_2_Portfolio Mgmt 120605 (Revised-1)" xfId="7993"/>
    <cellStyle name="_Shaun to update_Japan Forecast_MRFI&amp;II_05.18.05_2_Portfolio Mgmt 120605 (Revised-1)_P&amp;L Structure Input" xfId="7994"/>
    <cellStyle name="_Shaun to update_Japan Forecast_MRFI&amp;II_05.18.05_2_Portfolio Mgmt 120605 (Revised-1)_Sales" xfId="7995"/>
    <cellStyle name="_Shaun to update_Japan Forecast_MRFI&amp;II_05.18.05_2_Portfolio Mgmt 120705" xfId="7996"/>
    <cellStyle name="_Shaun to update_Japan Forecast_MRFI&amp;II_05.18.05_2_Portfolio Mgmt 120705(Revised-2)" xfId="7997"/>
    <cellStyle name="_Shaun to update_Japan Forecast_MRFI&amp;II_05.18.05_2_Portfolio Mgmt 120705(Revised-2)_P&amp;L Structure Input" xfId="7998"/>
    <cellStyle name="_Shaun to update_Japan Forecast_MRFI&amp;II_05.18.05_2_Portfolio Mgmt 120705(Revised-2)_Sales" xfId="7999"/>
    <cellStyle name="_Shaun to update_Japan Forecast_MRFI&amp;II_05.18.05_2_Portfolio Mgmt 120705(Revised-3)" xfId="8000"/>
    <cellStyle name="_Shaun to update_Japan Forecast_MRFI&amp;II_05.18.05_2_Portfolio Mgmt 120705(Revised-3)_P&amp;L Structure Input" xfId="8001"/>
    <cellStyle name="_Shaun to update_Japan Forecast_MRFI&amp;II_05.18.05_2_Portfolio Mgmt 120705(Revised-3)_Sales" xfId="8002"/>
    <cellStyle name="_Shaun to update_Japan Forecast_MRFI&amp;II_05.18.05_2_Portfolio Mgmt 120705_P&amp;L Structure Input" xfId="8003"/>
    <cellStyle name="_Shaun to update_Japan Forecast_MRFI&amp;II_05.18.05_2_Portfolio Mgmt 120705_Sales" xfId="8004"/>
    <cellStyle name="_Shaun to update_Japan Forecast_MRFI&amp;II_05.18.05_2_Portfolio Mgmt(Dec05)" xfId="8005"/>
    <cellStyle name="_Shaun to update_Japan Forecast_MRFI&amp;II_05.18.05_2_Portfolio Mgmt(Dec05)_P&amp;L Structure Input" xfId="8006"/>
    <cellStyle name="_Shaun to update_Japan Forecast_MRFI&amp;II_05.18.05_2_Portfolio Mgmt(Dec05)_Sales" xfId="8007"/>
    <cellStyle name="_Shaun to update_Japan Forecast_MRFI&amp;II_05.18.05_2_Portfolio Mgmt(for RS visit Jan06)" xfId="8008"/>
    <cellStyle name="_Shaun to update_Japan Forecast_MRFI&amp;II_05.18.05_2_Portfolio Mgmt(for RS visit Jan06)_P&amp;L Structure Input" xfId="8009"/>
    <cellStyle name="_Shaun to update_Japan Forecast_MRFI&amp;II_05.18.05_2_Portfolio Mgmt(for RS visit Jan06)_Sales" xfId="8010"/>
    <cellStyle name="_Shaun to update_Japan Forecast_MRFI&amp;II_05.18.05_2_PTE Reporting v 2 (20051227)" xfId="8011"/>
    <cellStyle name="_Shaun to update_Japan Forecast_MRFI&amp;II_05.18.05_2_PTE Reporting v 2 (20051227)_P&amp;L Structure Input" xfId="8012"/>
    <cellStyle name="_Shaun to update_Japan Forecast_MRFI&amp;II_05.18.05_2_PTE Reporting v 2 (20051227)_Sales" xfId="8013"/>
    <cellStyle name="_Shaun to update_Japan Forecast_MRFI&amp;II_05.18.05_2_Sales" xfId="8014"/>
    <cellStyle name="_Shaun to update_Japan Forecast_MRFI&amp;II_YY_3" xfId="8015"/>
    <cellStyle name="_Shaun to update_Japan Forecast_MRFI&amp;II_YY_3_MRF Reporting  Final 072005" xfId="8016"/>
    <cellStyle name="_Shaun to update_Japan Forecast_MRFI&amp;II_YY_3_MRF Reporting  Final 072005_P&amp;L Structure Input" xfId="8017"/>
    <cellStyle name="_Shaun to update_Japan Forecast_MRFI&amp;II_YY_3_MRF Reporting  Final 072005_Portfolio Mgmt 120605 (Revised-1)" xfId="8018"/>
    <cellStyle name="_Shaun to update_Japan Forecast_MRFI&amp;II_YY_3_MRF Reporting  Final 072005_Portfolio Mgmt 120605 (Revised-1)_P&amp;L Structure Input" xfId="8019"/>
    <cellStyle name="_Shaun to update_Japan Forecast_MRFI&amp;II_YY_3_MRF Reporting  Final 072005_Portfolio Mgmt 120605 (Revised-1)_Sales" xfId="8020"/>
    <cellStyle name="_Shaun to update_Japan Forecast_MRFI&amp;II_YY_3_MRF Reporting  Final 072005_Portfolio Mgmt 120705" xfId="8021"/>
    <cellStyle name="_Shaun to update_Japan Forecast_MRFI&amp;II_YY_3_MRF Reporting  Final 072005_Portfolio Mgmt 120705(Revised-2)" xfId="8022"/>
    <cellStyle name="_Shaun to update_Japan Forecast_MRFI&amp;II_YY_3_MRF Reporting  Final 072005_Portfolio Mgmt 120705(Revised-2)_P&amp;L Structure Input" xfId="8023"/>
    <cellStyle name="_Shaun to update_Japan Forecast_MRFI&amp;II_YY_3_MRF Reporting  Final 072005_Portfolio Mgmt 120705(Revised-2)_Sales" xfId="8024"/>
    <cellStyle name="_Shaun to update_Japan Forecast_MRFI&amp;II_YY_3_MRF Reporting  Final 072005_Portfolio Mgmt 120705(Revised-3)" xfId="8025"/>
    <cellStyle name="_Shaun to update_Japan Forecast_MRFI&amp;II_YY_3_MRF Reporting  Final 072005_Portfolio Mgmt 120705(Revised-3)_P&amp;L Structure Input" xfId="8026"/>
    <cellStyle name="_Shaun to update_Japan Forecast_MRFI&amp;II_YY_3_MRF Reporting  Final 072005_Portfolio Mgmt 120705(Revised-3)_Sales" xfId="8027"/>
    <cellStyle name="_Shaun to update_Japan Forecast_MRFI&amp;II_YY_3_MRF Reporting  Final 072005_Portfolio Mgmt 120705_P&amp;L Structure Input" xfId="8028"/>
    <cellStyle name="_Shaun to update_Japan Forecast_MRFI&amp;II_YY_3_MRF Reporting  Final 072005_Portfolio Mgmt 120705_Sales" xfId="8029"/>
    <cellStyle name="_Shaun to update_Japan Forecast_MRFI&amp;II_YY_3_MRF Reporting  Final 072005_Portfolio Mgmt(Dec05)" xfId="8030"/>
    <cellStyle name="_Shaun to update_Japan Forecast_MRFI&amp;II_YY_3_MRF Reporting  Final 072005_Portfolio Mgmt(Dec05)_P&amp;L Structure Input" xfId="8031"/>
    <cellStyle name="_Shaun to update_Japan Forecast_MRFI&amp;II_YY_3_MRF Reporting  Final 072005_Portfolio Mgmt(Dec05)_Sales" xfId="8032"/>
    <cellStyle name="_Shaun to update_Japan Forecast_MRFI&amp;II_YY_3_MRF Reporting  Final 072005_Portfolio Mgmt(for RS visit Jan06)" xfId="8033"/>
    <cellStyle name="_Shaun to update_Japan Forecast_MRFI&amp;II_YY_3_MRF Reporting  Final 072005_Portfolio Mgmt(for RS visit Jan06)_P&amp;L Structure Input" xfId="8034"/>
    <cellStyle name="_Shaun to update_Japan Forecast_MRFI&amp;II_YY_3_MRF Reporting  Final 072005_Portfolio Mgmt(for RS visit Jan06)_Sales" xfId="8035"/>
    <cellStyle name="_Shaun to update_Japan Forecast_MRFI&amp;II_YY_3_MRF Reporting  Final 072005_PTE Reporting v 2 (20051227)" xfId="8036"/>
    <cellStyle name="_Shaun to update_Japan Forecast_MRFI&amp;II_YY_3_MRF Reporting  Final 072005_PTE Reporting v 2 (20051227)_P&amp;L Structure Input" xfId="8037"/>
    <cellStyle name="_Shaun to update_Japan Forecast_MRFI&amp;II_YY_3_MRF Reporting  Final 072005_PTE Reporting v 2 (20051227)_Sales" xfId="8038"/>
    <cellStyle name="_Shaun to update_Japan Forecast_MRFI&amp;II_YY_3_MRF Reporting  Final 072005_Sales" xfId="8039"/>
    <cellStyle name="_Shaun to update_Japan Forecast_MRFI&amp;II_YY_3_MRF Reporting  Final 0720052" xfId="8040"/>
    <cellStyle name="_Shaun to update_Japan Forecast_MRFI&amp;II_YY_3_MRF Reporting  Final 0720052_P&amp;L Structure Input" xfId="8041"/>
    <cellStyle name="_Shaun to update_Japan Forecast_MRFI&amp;II_YY_3_MRF Reporting  Final 0720052_Sales" xfId="8042"/>
    <cellStyle name="_Shaun to update_Japan Forecast_MRFI&amp;II_YY_3_P&amp;L Structure Input" xfId="8043"/>
    <cellStyle name="_Shaun to update_Japan Forecast_MRFI&amp;II_YY_3_Portfolio Mgmt 120605 (Revised-1)" xfId="8044"/>
    <cellStyle name="_Shaun to update_Japan Forecast_MRFI&amp;II_YY_3_Portfolio Mgmt 120605 (Revised-1)_P&amp;L Structure Input" xfId="8045"/>
    <cellStyle name="_Shaun to update_Japan Forecast_MRFI&amp;II_YY_3_Portfolio Mgmt 120605 (Revised-1)_Sales" xfId="8046"/>
    <cellStyle name="_Shaun to update_Japan Forecast_MRFI&amp;II_YY_3_Portfolio Mgmt 120705" xfId="8047"/>
    <cellStyle name="_Shaun to update_Japan Forecast_MRFI&amp;II_YY_3_Portfolio Mgmt 120705(Revised-2)" xfId="8048"/>
    <cellStyle name="_Shaun to update_Japan Forecast_MRFI&amp;II_YY_3_Portfolio Mgmt 120705(Revised-2)_P&amp;L Structure Input" xfId="8049"/>
    <cellStyle name="_Shaun to update_Japan Forecast_MRFI&amp;II_YY_3_Portfolio Mgmt 120705(Revised-2)_Sales" xfId="8050"/>
    <cellStyle name="_Shaun to update_Japan Forecast_MRFI&amp;II_YY_3_Portfolio Mgmt 120705(Revised-3)" xfId="8051"/>
    <cellStyle name="_Shaun to update_Japan Forecast_MRFI&amp;II_YY_3_Portfolio Mgmt 120705(Revised-3)_P&amp;L Structure Input" xfId="8052"/>
    <cellStyle name="_Shaun to update_Japan Forecast_MRFI&amp;II_YY_3_Portfolio Mgmt 120705(Revised-3)_Sales" xfId="8053"/>
    <cellStyle name="_Shaun to update_Japan Forecast_MRFI&amp;II_YY_3_Portfolio Mgmt 120705_P&amp;L Structure Input" xfId="8054"/>
    <cellStyle name="_Shaun to update_Japan Forecast_MRFI&amp;II_YY_3_Portfolio Mgmt 120705_Sales" xfId="8055"/>
    <cellStyle name="_Shaun to update_Japan Forecast_MRFI&amp;II_YY_3_Portfolio Mgmt(Dec05)" xfId="8056"/>
    <cellStyle name="_Shaun to update_Japan Forecast_MRFI&amp;II_YY_3_Portfolio Mgmt(Dec05)_P&amp;L Structure Input" xfId="8057"/>
    <cellStyle name="_Shaun to update_Japan Forecast_MRFI&amp;II_YY_3_Portfolio Mgmt(Dec05)_Sales" xfId="8058"/>
    <cellStyle name="_Shaun to update_Japan Forecast_MRFI&amp;II_YY_3_Portfolio Mgmt(for RS visit Jan06)" xfId="8059"/>
    <cellStyle name="_Shaun to update_Japan Forecast_MRFI&amp;II_YY_3_Portfolio Mgmt(for RS visit Jan06)_P&amp;L Structure Input" xfId="8060"/>
    <cellStyle name="_Shaun to update_Japan Forecast_MRFI&amp;II_YY_3_Portfolio Mgmt(for RS visit Jan06)_Sales" xfId="8061"/>
    <cellStyle name="_Shaun to update_Japan Forecast_MRFI&amp;II_YY_3_PTE Reporting v 2 (20051227)" xfId="8062"/>
    <cellStyle name="_Shaun to update_Japan Forecast_MRFI&amp;II_YY_3_PTE Reporting v 2 (20051227)_P&amp;L Structure Input" xfId="8063"/>
    <cellStyle name="_Shaun to update_Japan Forecast_MRFI&amp;II_YY_3_PTE Reporting v 2 (20051227)_Sales" xfId="8064"/>
    <cellStyle name="_Shaun to update_Japan Forecast_MRFI&amp;II_YY_3_Sales" xfId="8065"/>
    <cellStyle name="_Shaun to update_MRF Reporting  Final 072005" xfId="8066"/>
    <cellStyle name="_Shaun to update_MRF Reporting  Final 072005_P&amp;L Structure Input" xfId="8067"/>
    <cellStyle name="_Shaun to update_MRF Reporting  Final 072005_Portfolio Mgmt 120605 (Revised-1)" xfId="8068"/>
    <cellStyle name="_Shaun to update_MRF Reporting  Final 072005_Portfolio Mgmt 120605 (Revised-1)_P&amp;L Structure Input" xfId="8069"/>
    <cellStyle name="_Shaun to update_MRF Reporting  Final 072005_Portfolio Mgmt 120605 (Revised-1)_Sales" xfId="8070"/>
    <cellStyle name="_Shaun to update_MRF Reporting  Final 072005_Portfolio Mgmt 120705" xfId="8071"/>
    <cellStyle name="_Shaun to update_MRF Reporting  Final 072005_Portfolio Mgmt 120705(Revised-2)" xfId="8072"/>
    <cellStyle name="_Shaun to update_MRF Reporting  Final 072005_Portfolio Mgmt 120705(Revised-2)_P&amp;L Structure Input" xfId="8073"/>
    <cellStyle name="_Shaun to update_MRF Reporting  Final 072005_Portfolio Mgmt 120705(Revised-2)_Sales" xfId="8074"/>
    <cellStyle name="_Shaun to update_MRF Reporting  Final 072005_Portfolio Mgmt 120705(Revised-3)" xfId="8075"/>
    <cellStyle name="_Shaun to update_MRF Reporting  Final 072005_Portfolio Mgmt 120705(Revised-3)_P&amp;L Structure Input" xfId="8076"/>
    <cellStyle name="_Shaun to update_MRF Reporting  Final 072005_Portfolio Mgmt 120705(Revised-3)_Sales" xfId="8077"/>
    <cellStyle name="_Shaun to update_MRF Reporting  Final 072005_Portfolio Mgmt 120705_P&amp;L Structure Input" xfId="8078"/>
    <cellStyle name="_Shaun to update_MRF Reporting  Final 072005_Portfolio Mgmt 120705_Sales" xfId="8079"/>
    <cellStyle name="_Shaun to update_MRF Reporting  Final 072005_Portfolio Mgmt(Dec05)" xfId="8080"/>
    <cellStyle name="_Shaun to update_MRF Reporting  Final 072005_Portfolio Mgmt(Dec05)_P&amp;L Structure Input" xfId="8081"/>
    <cellStyle name="_Shaun to update_MRF Reporting  Final 072005_Portfolio Mgmt(Dec05)_Sales" xfId="8082"/>
    <cellStyle name="_Shaun to update_MRF Reporting  Final 072005_Portfolio Mgmt(for RS visit Jan06)" xfId="8083"/>
    <cellStyle name="_Shaun to update_MRF Reporting  Final 072005_Portfolio Mgmt(for RS visit Jan06)_P&amp;L Structure Input" xfId="8084"/>
    <cellStyle name="_Shaun to update_MRF Reporting  Final 072005_Portfolio Mgmt(for RS visit Jan06)_Sales" xfId="8085"/>
    <cellStyle name="_Shaun to update_MRF Reporting  Final 072005_PTE Reporting v 2 (20051227)" xfId="8086"/>
    <cellStyle name="_Shaun to update_MRF Reporting  Final 072005_PTE Reporting v 2 (20051227)_P&amp;L Structure Input" xfId="8087"/>
    <cellStyle name="_Shaun to update_MRF Reporting  Final 072005_PTE Reporting v 2 (20051227)_Sales" xfId="8088"/>
    <cellStyle name="_Shaun to update_MRF Reporting  Final 072005_Sales" xfId="8089"/>
    <cellStyle name="_Shaun to update_MRF Reporting  Final 0720052" xfId="8090"/>
    <cellStyle name="_Shaun to update_MRF Reporting  Final 0720052_P&amp;L Structure Input" xfId="8091"/>
    <cellStyle name="_Shaun to update_MRF Reporting  Final 0720052_Sales" xfId="8092"/>
    <cellStyle name="_Shaun to update_P&amp;L Structure Input" xfId="8093"/>
    <cellStyle name="_Shaun to update_Portfolio Mgmt 120605 (Revised-1)" xfId="8094"/>
    <cellStyle name="_Shaun to update_Portfolio Mgmt 120605 (Revised-1)_P&amp;L Structure Input" xfId="8095"/>
    <cellStyle name="_Shaun to update_Portfolio Mgmt 120605 (Revised-1)_Sales" xfId="8096"/>
    <cellStyle name="_Shaun to update_Portfolio Mgmt 120705" xfId="8097"/>
    <cellStyle name="_Shaun to update_Portfolio Mgmt 120705(Revised-2)" xfId="8098"/>
    <cellStyle name="_Shaun to update_Portfolio Mgmt 120705(Revised-2)_P&amp;L Structure Input" xfId="8099"/>
    <cellStyle name="_Shaun to update_Portfolio Mgmt 120705(Revised-2)_Sales" xfId="8100"/>
    <cellStyle name="_Shaun to update_Portfolio Mgmt 120705(Revised-3)" xfId="8101"/>
    <cellStyle name="_Shaun to update_Portfolio Mgmt 120705(Revised-3)_P&amp;L Structure Input" xfId="8102"/>
    <cellStyle name="_Shaun to update_Portfolio Mgmt 120705(Revised-3)_Sales" xfId="8103"/>
    <cellStyle name="_Shaun to update_Portfolio Mgmt 120705_P&amp;L Structure Input" xfId="8104"/>
    <cellStyle name="_Shaun to update_Portfolio Mgmt 120705_Sales" xfId="8105"/>
    <cellStyle name="_Shaun to update_Portfolio Mgmt(Dec05)" xfId="8106"/>
    <cellStyle name="_Shaun to update_Portfolio Mgmt(Dec05)_P&amp;L Structure Input" xfId="8107"/>
    <cellStyle name="_Shaun to update_Portfolio Mgmt(Dec05)_Sales" xfId="8108"/>
    <cellStyle name="_Shaun to update_Portfolio Mgmt(for RS visit Jan06)" xfId="8109"/>
    <cellStyle name="_Shaun to update_Portfolio Mgmt(for RS visit Jan06)_P&amp;L Structure Input" xfId="8110"/>
    <cellStyle name="_Shaun to update_Portfolio Mgmt(for RS visit Jan06)_Sales" xfId="8111"/>
    <cellStyle name="_Shaun to update_PTE Reporting v 2 (20051227)" xfId="8112"/>
    <cellStyle name="_Shaun to update_PTE Reporting v 2 (20051227)_P&amp;L Structure Input" xfId="8113"/>
    <cellStyle name="_Shaun to update_PTE Reporting v 2 (20051227)_Sales" xfId="8114"/>
    <cellStyle name="_Shaun to update_Sales" xfId="8115"/>
    <cellStyle name="_Sheet1 2" xfId="8116"/>
    <cellStyle name="_Sheet1 2 2" xfId="8117"/>
    <cellStyle name="_Sheet1 2_P&amp;L Structure Input" xfId="8118"/>
    <cellStyle name="_Sheet1 2_P&amp;L Structure Input_Sales" xfId="8119"/>
    <cellStyle name="_Sheet1 2_Sales" xfId="8120"/>
    <cellStyle name="_Sheet1 2_Total Recomputed FX" xfId="8121"/>
    <cellStyle name="_Sheet1 2_Total Recomputed FX_Sales" xfId="8122"/>
    <cellStyle name="_Sheet1_1" xfId="8123"/>
    <cellStyle name="_Sheet1_1 2" xfId="8124"/>
    <cellStyle name="_Sheet1_1 2_Sales" xfId="8125"/>
    <cellStyle name="_Sheet1_1 2_Total Recomputed FX" xfId="8126"/>
    <cellStyle name="_Sheet1_1 2_Total Recomputed FX_Sales" xfId="8127"/>
    <cellStyle name="_Sheet1_1_0.HP (Co Base)" xfId="8128"/>
    <cellStyle name="_Sheet1_1_0.HP (Co Base)_P&amp;L Structure Input" xfId="8129"/>
    <cellStyle name="_Sheet1_1_0.HP (Co Base)_Sales" xfId="8130"/>
    <cellStyle name="_Sheet1_1_accountcode-pscode" xfId="8131"/>
    <cellStyle name="_Sheet1_1_accountcode-pscode_P&amp;L Structure Input" xfId="8132"/>
    <cellStyle name="_Sheet1_1_accountcode-pscode_Sales" xfId="8133"/>
    <cellStyle name="_Sheet1_1_acctlist" xfId="8134"/>
    <cellStyle name="_Sheet1_1_acctlist_P&amp;L Structure Input" xfId="8135"/>
    <cellStyle name="_Sheet1_1_acctlist_Sales" xfId="8136"/>
    <cellStyle name="_Sheet1_1_Alico CR Seq" xfId="8137"/>
    <cellStyle name="_Sheet1_1_Alico CR Seq_Sales" xfId="8138"/>
    <cellStyle name="_Sheet1_1_Alico CR YoY" xfId="8139"/>
    <cellStyle name="_Sheet1_1_Alico CR YoY_Sales" xfId="8140"/>
    <cellStyle name="_Sheet1_1_balance" xfId="8141"/>
    <cellStyle name="_Sheet1_1_balance_P&amp;L Structure Input" xfId="8142"/>
    <cellStyle name="_Sheet1_1_balance_Sales" xfId="8143"/>
    <cellStyle name="_Sheet1_1_detail by branch YTD Jan" xfId="8144"/>
    <cellStyle name="_Sheet1_1_detail by branch YTD Jan_P&amp;L Structure Input" xfId="8145"/>
    <cellStyle name="_Sheet1_1_detail by branch YTD Jan_Sales" xfId="8146"/>
    <cellStyle name="_Sheet1_1_Earning analysis by branch template_test" xfId="8147"/>
    <cellStyle name="_Sheet1_1_Earning analysis by branch template_test_P&amp;L Structure Input" xfId="8148"/>
    <cellStyle name="_Sheet1_1_Earning analysis by branch template_test_Sales" xfId="8149"/>
    <cellStyle name="_Sheet1_1_error" xfId="8150"/>
    <cellStyle name="_Sheet1_1_error_P&amp;L Structure Input" xfId="8151"/>
    <cellStyle name="_Sheet1_1_error_Sales" xfId="8152"/>
    <cellStyle name="_Sheet1_1_HFM templete" xfId="8153"/>
    <cellStyle name="_Sheet1_1_HFM templete_P&amp;L Structure Input" xfId="8154"/>
    <cellStyle name="_Sheet1_1_HFM templete_Sales" xfId="8155"/>
    <cellStyle name="_Sheet1_1_journal no" xfId="8156"/>
    <cellStyle name="_Sheet1_1_journal no_P&amp;L Structure Input" xfId="8157"/>
    <cellStyle name="_Sheet1_1_journal no_Sales" xfId="8158"/>
    <cellStyle name="_Sheet1_1_journal_G_ 2007012" xfId="8159"/>
    <cellStyle name="_Sheet1_1_journal_G_ 2007012_P&amp;L Structure Input" xfId="8160"/>
    <cellStyle name="_Sheet1_1_journal_G_ 2007012_Sales" xfId="8161"/>
    <cellStyle name="_Sheet1_1_Ledger G - GAAP Adj" xfId="8162"/>
    <cellStyle name="_Sheet1_1_Ledger G - GAAP Adj_P&amp;L Structure Input" xfId="8163"/>
    <cellStyle name="_Sheet1_1_Ledger G - GAAP Adj_Sales" xfId="8164"/>
    <cellStyle name="_Sheet1_1_OE-D" xfId="8165"/>
    <cellStyle name="_Sheet1_1_OE-D 2" xfId="8166"/>
    <cellStyle name="_Sheet1_1_OE-D 2_Sales" xfId="8167"/>
    <cellStyle name="_Sheet1_1_OE-D 2_Total Recomputed FX" xfId="8168"/>
    <cellStyle name="_Sheet1_1_OE-D 2_Total Recomputed FX_Sales" xfId="8169"/>
    <cellStyle name="_Sheet1_1_OE-D_04150OEEXP" xfId="8170"/>
    <cellStyle name="_Sheet1_1_OE-D_04150OEEXP_Sales" xfId="8171"/>
    <cellStyle name="_Sheet1_1_OE-D_2271500" xfId="8172"/>
    <cellStyle name="_Sheet1_1_OE-D_2271500_Sales" xfId="8173"/>
    <cellStyle name="_Sheet1_1_OE-D_2285300" xfId="8174"/>
    <cellStyle name="_Sheet1_1_OE-D_2285300_Sales" xfId="8175"/>
    <cellStyle name="_Sheet1_1_OE-D_2285600" xfId="8176"/>
    <cellStyle name="_Sheet1_1_OE-D_2285600_Sales" xfId="8177"/>
    <cellStyle name="_Sheet1_1_OE-D_3030" xfId="8178"/>
    <cellStyle name="_Sheet1_1_OE-D_3030_Sales" xfId="8179"/>
    <cellStyle name="_Sheet1_1_OE-D_3035" xfId="8180"/>
    <cellStyle name="_Sheet1_1_OE-D_3035_Sales" xfId="8181"/>
    <cellStyle name="_Sheet1_1_OE-D_3036" xfId="8182"/>
    <cellStyle name="_Sheet1_1_OE-D_3036_Sales" xfId="8183"/>
    <cellStyle name="_Sheet1_1_OE-D_3040" xfId="8184"/>
    <cellStyle name="_Sheet1_1_OE-D_3040_Sales" xfId="8185"/>
    <cellStyle name="_Sheet1_1_OE-D_4110" xfId="8186"/>
    <cellStyle name="_Sheet1_1_OE-D_4110_Sales" xfId="8187"/>
    <cellStyle name="_Sheet1_1_OE-D_4130" xfId="8188"/>
    <cellStyle name="_Sheet1_1_OE-D_4130_Sales" xfId="8189"/>
    <cellStyle name="_Sheet1_1_OE-D_4140a" xfId="8190"/>
    <cellStyle name="_Sheet1_1_OE-D_4140a_Sales" xfId="8191"/>
    <cellStyle name="_Sheet1_1_OE-D_4155" xfId="8192"/>
    <cellStyle name="_Sheet1_1_OE-D_4155_Sales" xfId="8193"/>
    <cellStyle name="_Sheet1_1_OE-D_4410" xfId="8194"/>
    <cellStyle name="_Sheet1_1_OE-D_4410_Sales" xfId="8195"/>
    <cellStyle name="_Sheet1_1_OE-D_Alico CR Seq" xfId="8196"/>
    <cellStyle name="_Sheet1_1_OE-D_Alico CR Seq_P&amp;L Structure Input" xfId="8197"/>
    <cellStyle name="_Sheet1_1_OE-D_Alico CR Seq_Sales" xfId="8198"/>
    <cellStyle name="_Sheet1_1_OE-D_Alico CR Seq_Total Recomputed FX" xfId="8199"/>
    <cellStyle name="_Sheet1_1_OE-D_Alico CR Seq_Total Recomputed FX_Sales" xfId="8200"/>
    <cellStyle name="_Sheet1_1_OE-D_Alico CR YoY" xfId="8201"/>
    <cellStyle name="_Sheet1_1_OE-D_Alico CR YoY_P&amp;L Structure Input" xfId="8202"/>
    <cellStyle name="_Sheet1_1_OE-D_Alico CR YoY_Sales" xfId="8203"/>
    <cellStyle name="_Sheet1_1_OE-D_Alico CR YoY_Total Recomputed FX" xfId="8204"/>
    <cellStyle name="_Sheet1_1_OE-D_Alico CR YoY_Total Recomputed FX_Sales" xfId="8205"/>
    <cellStyle name="_Sheet1_1_OE-D_Asia - QFS Appendix &amp; CR" xfId="8206"/>
    <cellStyle name="_Sheet1_1_OE-D_Asia - QFS Appendix &amp; CR_P&amp;L Structure Input" xfId="8207"/>
    <cellStyle name="_Sheet1_1_OE-D_Asia - QFS Appendix &amp; CR_Sales" xfId="8208"/>
    <cellStyle name="_Sheet1_1_OE-D_Asia - QFS Appendix &amp; CR_Total Recomputed FX" xfId="8209"/>
    <cellStyle name="_Sheet1_1_OE-D_Asia - QFS Appendix &amp; CR_Total Recomputed FX_Sales" xfId="8210"/>
    <cellStyle name="_Sheet1_1_OE-D_DACcap" xfId="8211"/>
    <cellStyle name="_Sheet1_1_OE-D_DACcap_Sales" xfId="8212"/>
    <cellStyle name="_Sheet1_1_OE-D_EMEA - QFS Appendix &amp; CR - EUC v1.1 - Q2 2013" xfId="8213"/>
    <cellStyle name="_Sheet1_1_OE-D_EMEA - QFS Appendix &amp; CR - EUC v1.1 - Q2 2013_Sales" xfId="8214"/>
    <cellStyle name="_Sheet1_1_OE-D_EMEA - QFS Appendix &amp; CR - EUC v1.1 - Q2 2013_Total Recomputed FX" xfId="8215"/>
    <cellStyle name="_Sheet1_1_OE-D_EMEA - QFS Appendix &amp; CR - EUC v1.1 - Q2 2013_Total Recomputed FX_Sales" xfId="8216"/>
    <cellStyle name="_Sheet1_1_OE-D_Lag rates" xfId="8217"/>
    <cellStyle name="_Sheet1_1_OE-D_Lag rates_Sales" xfId="8218"/>
    <cellStyle name="_Sheet1_1_OE-D_OE-D" xfId="8219"/>
    <cellStyle name="_Sheet1_1_OE-D_OE-D_Sales" xfId="8220"/>
    <cellStyle name="_Sheet1_1_OE-D_P&amp;L Structure Input" xfId="8221"/>
    <cellStyle name="_Sheet1_1_OE-D_Parameters" xfId="8222"/>
    <cellStyle name="_Sheet1_1_OE-D_Parameters_Sales" xfId="8223"/>
    <cellStyle name="_Sheet1_1_OE-D_PFO-D" xfId="8224"/>
    <cellStyle name="_Sheet1_1_OE-D_PFO-D_Sales" xfId="8225"/>
    <cellStyle name="_Sheet1_1_OE-D_QFS FMR Appendix Structure Q312" xfId="8226"/>
    <cellStyle name="_Sheet1_1_OE-D_QFS FMR Appendix Structure Q312 10-10-12" xfId="8227"/>
    <cellStyle name="_Sheet1_1_OE-D_QFS FMR Appendix Structure Q312 10-10-12_P&amp;L Structure Input" xfId="8228"/>
    <cellStyle name="_Sheet1_1_OE-D_QFS FMR Appendix Structure Q312 10-10-12_Sales" xfId="8229"/>
    <cellStyle name="_Sheet1_1_OE-D_QFS FMR Appendix Structure Q312 10-10-12_Total Recomputed FX" xfId="8230"/>
    <cellStyle name="_Sheet1_1_OE-D_QFS FMR Appendix Structure Q312 10-10-12_Total Recomputed FX_Sales" xfId="8231"/>
    <cellStyle name="_Sheet1_1_OE-D_QFS FMR Appendix Structure Q312 2" xfId="8232"/>
    <cellStyle name="_Sheet1_1_OE-D_QFS FMR Appendix Structure Q312 2_Sales" xfId="8233"/>
    <cellStyle name="_Sheet1_1_OE-D_QFS FMR Appendix Structure Q312 2_Total Recomputed FX" xfId="8234"/>
    <cellStyle name="_Sheet1_1_OE-D_QFS FMR Appendix Structure Q312 2_Total Recomputed FX_Sales" xfId="8235"/>
    <cellStyle name="_Sheet1_1_OE-D_QFS FMR Appendix Structure Q312_Alico CR Seq" xfId="8236"/>
    <cellStyle name="_Sheet1_1_OE-D_QFS FMR Appendix Structure Q312_Alico CR Seq_Sales" xfId="8237"/>
    <cellStyle name="_Sheet1_1_OE-D_QFS FMR Appendix Structure Q312_Alico CR YoY" xfId="8238"/>
    <cellStyle name="_Sheet1_1_OE-D_QFS FMR Appendix Structure Q312_Alico CR YoY_Sales" xfId="8239"/>
    <cellStyle name="_Sheet1_1_OE-D_QFS FMR Appendix Structure Q312_P&amp;L Structure Input" xfId="8240"/>
    <cellStyle name="_Sheet1_1_OE-D_QFS FMR Appendix Structure Q312_Sales" xfId="8241"/>
    <cellStyle name="_Sheet1_1_OE-D_QFS FMR Appendix Structure Q312_Total Recomputed FX" xfId="8242"/>
    <cellStyle name="_Sheet1_1_OE-D_QFS FMR Appendix Structure Q312_Total Recomputed FX_Sales" xfId="8243"/>
    <cellStyle name="_Sheet1_1_OE-D_Sales" xfId="8244"/>
    <cellStyle name="_Sheet1_1_OE-D_Total Recomputed FX" xfId="8245"/>
    <cellStyle name="_Sheet1_1_OE-D_Total Recomputed FX_Sales" xfId="8246"/>
    <cellStyle name="_Sheet1_1_P&amp;L Structure Input" xfId="8247"/>
    <cellStyle name="_Sheet1_1_P&amp;L Structure Input_Sales" xfId="8248"/>
    <cellStyle name="_Sheet1_1_Sales" xfId="8249"/>
    <cellStyle name="_Sheet1_1_Sheet1" xfId="8250"/>
    <cellStyle name="_Sheet1_1_Sheet1_0.HP (Co Base)" xfId="8251"/>
    <cellStyle name="_Sheet1_1_Sheet1_0.HP (Co Base)_P&amp;L Structure Input" xfId="8252"/>
    <cellStyle name="_Sheet1_1_Sheet1_0.HP (Co Base)_Sales" xfId="8253"/>
    <cellStyle name="_Sheet1_1_Sheet1_1" xfId="8254"/>
    <cellStyle name="_Sheet1_1_Sheet1_1_P&amp;L Structure Input" xfId="8255"/>
    <cellStyle name="_Sheet1_1_Sheet1_1_Sales" xfId="8256"/>
    <cellStyle name="_Sheet1_1_Sheet1_2" xfId="8257"/>
    <cellStyle name="_Sheet1_1_Sheet1_2_P&amp;L Structure Input" xfId="8258"/>
    <cellStyle name="_Sheet1_1_Sheet1_2_Sales" xfId="8259"/>
    <cellStyle name="_Sheet1_1_Sheet1_P&amp;L Structure Input" xfId="8260"/>
    <cellStyle name="_Sheet1_1_Sheet1_P&amp;L Structure Input_Sales" xfId="8261"/>
    <cellStyle name="_Sheet1_1_Sheet1_Sales" xfId="8262"/>
    <cellStyle name="_Sheet1_1_Sheet1_Total Recomputed FX" xfId="8263"/>
    <cellStyle name="_Sheet1_1_Sheet1_Total Recomputed FX_Sales" xfId="8264"/>
    <cellStyle name="_Sheet1_1_Sheet2" xfId="8265"/>
    <cellStyle name="_Sheet1_1_Sheet2_1" xfId="8266"/>
    <cellStyle name="_Sheet1_1_Sheet2_1_P&amp;L Structure Input" xfId="8267"/>
    <cellStyle name="_Sheet1_1_Sheet2_1_Sales" xfId="8268"/>
    <cellStyle name="_Sheet1_1_Sheet2_P&amp;L Structure Input" xfId="8269"/>
    <cellStyle name="_Sheet1_1_Sheet2_Sales" xfId="8270"/>
    <cellStyle name="_Sheet1_1_Sheet3" xfId="8271"/>
    <cellStyle name="_Sheet1_1_Sheet3_P&amp;L Structure Input" xfId="8272"/>
    <cellStyle name="_Sheet1_1_Sheet3_Sales" xfId="8273"/>
    <cellStyle name="_Sheet1_1_Sheet4" xfId="8274"/>
    <cellStyle name="_Sheet1_1_Sheet4_P&amp;L Structure Input" xfId="8275"/>
    <cellStyle name="_Sheet1_1_Sheet4_Sales" xfId="8276"/>
    <cellStyle name="_Sheet1_1_Sheet5" xfId="8277"/>
    <cellStyle name="_Sheet1_1_Sheet5_P&amp;L Structure Input" xfId="8278"/>
    <cellStyle name="_Sheet1_1_Sheet5_Sales" xfId="8279"/>
    <cellStyle name="_Sheet1_1_Sheet6" xfId="8280"/>
    <cellStyle name="_Sheet1_1_Sheet6_P&amp;L Structure Input" xfId="8281"/>
    <cellStyle name="_Sheet1_1_Sheet6_Sales" xfId="8282"/>
    <cellStyle name="_Sheet1_1_Sheet7" xfId="8283"/>
    <cellStyle name="_Sheet1_1_Sheet7_P&amp;L Structure Input" xfId="8284"/>
    <cellStyle name="_Sheet1_1_Sheet7_Sales" xfId="8285"/>
    <cellStyle name="_Sheet1_1_summary_acctlist" xfId="8286"/>
    <cellStyle name="_Sheet1_1_summary_acctlist (2)" xfId="8287"/>
    <cellStyle name="_Sheet1_1_summary_acctlist (2)_P&amp;L Structure Input" xfId="8288"/>
    <cellStyle name="_Sheet1_1_summary_acctlist (2)_Sales" xfId="8289"/>
    <cellStyle name="_Sheet1_1_summary_acctlist_P&amp;L Structure Input" xfId="8290"/>
    <cellStyle name="_Sheet1_1_summary_acctlist_Sales" xfId="8291"/>
    <cellStyle name="_Sheet1_1_SUN 5 EXP" xfId="8292"/>
    <cellStyle name="_Sheet1_1_SUN 5 EXP_P&amp;L Structure Input" xfId="8293"/>
    <cellStyle name="_Sheet1_1_SUN 5 EXP_Sales" xfId="8294"/>
    <cellStyle name="_Sheet1_1_Total Recomputed FX" xfId="8295"/>
    <cellStyle name="_Sheet1_1_Total Recomputed FX_Sales" xfId="8296"/>
    <cellStyle name="_Sheet1_1_updated mapping 090211" xfId="8297"/>
    <cellStyle name="_Sheet1_1_updated mapping 090211_P&amp;L Structure Input" xfId="8298"/>
    <cellStyle name="_Sheet1_1_updated mapping 090211_Sales" xfId="8299"/>
    <cellStyle name="_Sheet1_1_个人代理促销费" xfId="8300"/>
    <cellStyle name="_Sheet1_1_个人代理促销费_P&amp;L Structure Input" xfId="8301"/>
    <cellStyle name="_Sheet1_1_个人代理促销费_Sales" xfId="8302"/>
    <cellStyle name="_Sheet1_1_个人代理其他业务发展费" xfId="8303"/>
    <cellStyle name="_Sheet1_1_个人代理其他业务发展费_P&amp;L Structure Input" xfId="8304"/>
    <cellStyle name="_Sheet1_1_个人代理其他业务发展费_Sales" xfId="8305"/>
    <cellStyle name="_Sheet1_1_个人代理培训" xfId="8306"/>
    <cellStyle name="_Sheet1_1_个人代理培训_P&amp;L Structure Input" xfId="8307"/>
    <cellStyle name="_Sheet1_1_个人代理培训_Sales" xfId="8308"/>
    <cellStyle name="_Sheet1_1_个人代理差旅费" xfId="8309"/>
    <cellStyle name="_Sheet1_1_个人代理差旅费_P&amp;L Structure Input" xfId="8310"/>
    <cellStyle name="_Sheet1_1_个人代理差旅费_Sales" xfId="8311"/>
    <cellStyle name="_Sheet1_1_个人代理招待费" xfId="8312"/>
    <cellStyle name="_Sheet1_1_个人代理招待费_P&amp;L Structure Input" xfId="8313"/>
    <cellStyle name="_Sheet1_1_个人代理招待费_Sales" xfId="8314"/>
    <cellStyle name="_Sheet1_1_个人代理招聘费" xfId="8315"/>
    <cellStyle name="_Sheet1_1_个人代理招聘费_P&amp;L Structure Input" xfId="8316"/>
    <cellStyle name="_Sheet1_1_个人代理招聘费_Sales" xfId="8317"/>
    <cellStyle name="_Sheet1_1_个人代理竞赛会议" xfId="8318"/>
    <cellStyle name="_Sheet1_1_个人代理竞赛会议_P&amp;L Structure Input" xfId="8319"/>
    <cellStyle name="_Sheet1_1_个人代理竞赛会议_Sales" xfId="8320"/>
    <cellStyle name="_Sheet1_1_个人代理销售行政费" xfId="8321"/>
    <cellStyle name="_Sheet1_1_个人代理销售行政费_P&amp;L Structure Input" xfId="8322"/>
    <cellStyle name="_Sheet1_1_个人代理销售行政费_Sales" xfId="8323"/>
    <cellStyle name="_Sheet1_1_书报费" xfId="8324"/>
    <cellStyle name="_Sheet1_1_书报费_P&amp;L Structure Input" xfId="8325"/>
    <cellStyle name="_Sheet1_1_书报费_Sales" xfId="8326"/>
    <cellStyle name="_Sheet1_1_交通费" xfId="8327"/>
    <cellStyle name="_Sheet1_1_交通费_P&amp;L Structure Input" xfId="8328"/>
    <cellStyle name="_Sheet1_1_交通费_Sales" xfId="8329"/>
    <cellStyle name="_Sheet1_1_低值办公设备" xfId="8330"/>
    <cellStyle name="_Sheet1_1_低值办公设备_P&amp;L Structure Input" xfId="8331"/>
    <cellStyle name="_Sheet1_1_低值办公设备_Sales" xfId="8332"/>
    <cellStyle name="_Sheet1_1_保险合同印刷费" xfId="8333"/>
    <cellStyle name="_Sheet1_1_保险合同印刷费_P&amp;L Structure Input" xfId="8334"/>
    <cellStyle name="_Sheet1_1_保险合同印刷费_Sales" xfId="8335"/>
    <cellStyle name="_Sheet1_1_内部招待，外部招待" xfId="8336"/>
    <cellStyle name="_Sheet1_1_内部招待，外部招待_P&amp;L Structure Input" xfId="8337"/>
    <cellStyle name="_Sheet1_1_内部招待，外部招待_Sales" xfId="8338"/>
    <cellStyle name="_Sheet1_1_办公杂费" xfId="8339"/>
    <cellStyle name="_Sheet1_1_办公杂费_P&amp;L Structure Input" xfId="8340"/>
    <cellStyle name="_Sheet1_1_办公杂费_Sales" xfId="8341"/>
    <cellStyle name="_Sheet1_1_办公用品" xfId="8342"/>
    <cellStyle name="_Sheet1_1_办公用品_P&amp;L Structure Input" xfId="8343"/>
    <cellStyle name="_Sheet1_1_办公用品_Sales" xfId="8344"/>
    <cellStyle name="_Sheet1_1_员工其他福利-销售" xfId="8345"/>
    <cellStyle name="_Sheet1_1_员工其他福利-销售_P&amp;L Structure Input" xfId="8346"/>
    <cellStyle name="_Sheet1_1_员工其他福利-销售_Sales" xfId="8347"/>
    <cellStyle name="_Sheet1_1_差旅费-国内，国外" xfId="8348"/>
    <cellStyle name="_Sheet1_1_差旅费-国内，国外_P&amp;L Structure Input" xfId="8349"/>
    <cellStyle name="_Sheet1_1_差旅费-国内，国外_Sales" xfId="8350"/>
    <cellStyle name="_Sheet1_1_电话费" xfId="8351"/>
    <cellStyle name="_Sheet1_1_电话费_P&amp;L Structure Input" xfId="8352"/>
    <cellStyle name="_Sheet1_1_电话费_Sales" xfId="8353"/>
    <cellStyle name="_Sheet1_1_科目发生额" xfId="8354"/>
    <cellStyle name="_Sheet1_1_科目发生额_P&amp;L Structure Input" xfId="8355"/>
    <cellStyle name="_Sheet1_1_科目发生额_Sales" xfId="8356"/>
    <cellStyle name="_Sheet1_1_费用科目定义" xfId="8357"/>
    <cellStyle name="_Sheet1_1_费用科目定义_P&amp;L Structure Input" xfId="8358"/>
    <cellStyle name="_Sheet1_1_费用科目定义_Sales" xfId="8359"/>
    <cellStyle name="_Sheet1_2" xfId="8360"/>
    <cellStyle name="_Sheet1_2_P&amp;L Structure Input" xfId="8361"/>
    <cellStyle name="_Sheet1_2_Sales" xfId="8362"/>
    <cellStyle name="_Sheet1_2008010_18.41" xfId="8363"/>
    <cellStyle name="_Sheet1_2008010_18.41_P&amp;L Structure Input" xfId="8364"/>
    <cellStyle name="_Sheet1_2008010_18.41_Sales" xfId="8365"/>
    <cellStyle name="_Sheet1_ABA_Acctlist" xfId="8366"/>
    <cellStyle name="_Sheet1_ABA_Acctlist_hfm trueup" xfId="8367"/>
    <cellStyle name="_Sheet1_ABA_Acctlist_hfm trueup_P&amp;L Structure Input" xfId="8368"/>
    <cellStyle name="_Sheet1_ABA_Acctlist_hfm trueup_Sales" xfId="8369"/>
    <cellStyle name="_Sheet1_ABA_Acctlist_P&amp;L Structure Input" xfId="8370"/>
    <cellStyle name="_Sheet1_ABA_Acctlist_Reconciliation-2" xfId="8371"/>
    <cellStyle name="_Sheet1_ABA_Acctlist_Reconciliation-2_P&amp;L Structure Input" xfId="8372"/>
    <cellStyle name="_Sheet1_ABA_Acctlist_Reconciliation-2_Sales" xfId="8373"/>
    <cellStyle name="_Sheet1_ABA_Acctlist_Reconciliation-2008008roll up from july" xfId="8374"/>
    <cellStyle name="_Sheet1_ABA_Acctlist_Reconciliation-2008008roll up from july_P&amp;L Structure Input" xfId="8375"/>
    <cellStyle name="_Sheet1_ABA_Acctlist_Reconciliation-2008008roll up from july_Sales" xfId="8376"/>
    <cellStyle name="_Sheet1_ABA_Acctlist_Sales" xfId="8377"/>
    <cellStyle name="_Sheet1_ABA_Acctlist_Sheet1" xfId="8378"/>
    <cellStyle name="_Sheet1_ABA_Acctlist_Sheet1_P&amp;L Structure Input" xfId="8379"/>
    <cellStyle name="_Sheet1_ABA_Acctlist_Sheet1_Sales" xfId="8380"/>
    <cellStyle name="_Sheet1_Alico CR Seq" xfId="8381"/>
    <cellStyle name="_Sheet1_Alico CR Seq_Sales" xfId="8382"/>
    <cellStyle name="_Sheet1_Alico CR YoY" xfId="8383"/>
    <cellStyle name="_Sheet1_Alico CR YoY_Sales" xfId="8384"/>
    <cellStyle name="_Sheet1_Cycle 2 - Base - BS  IS - INTERNA" xfId="8385"/>
    <cellStyle name="_Sheet1_Cycle 2 - Base - BS  IS - INTERNA_P&amp;L Structure Input" xfId="8386"/>
    <cellStyle name="_Sheet1_Cycle 2 - Base - BS  IS - INTERNA_Sales" xfId="8387"/>
    <cellStyle name="_Sheet1_DIT -0810 actual" xfId="8388"/>
    <cellStyle name="_Sheet1_DIT -0810 actual_P&amp;L Structure Input" xfId="8389"/>
    <cellStyle name="_Sheet1_DIT -0810 actual_Sales" xfId="8390"/>
    <cellStyle name="_Sheet1_DIT-0809_v1" xfId="8391"/>
    <cellStyle name="_Sheet1_DIT-0809_v1_hfm trueup" xfId="8392"/>
    <cellStyle name="_Sheet1_DIT-0809_v1_hfm trueup_P&amp;L Structure Input" xfId="8393"/>
    <cellStyle name="_Sheet1_DIT-0809_v1_hfm trueup_Sales" xfId="8394"/>
    <cellStyle name="_Sheet1_DIT-0809_v1_P&amp;L Structure Input" xfId="8395"/>
    <cellStyle name="_Sheet1_DIT-0809_v1_Reconciliation-2" xfId="8396"/>
    <cellStyle name="_Sheet1_DIT-0809_v1_Reconciliation-2_P&amp;L Structure Input" xfId="8397"/>
    <cellStyle name="_Sheet1_DIT-0809_v1_Reconciliation-2_Sales" xfId="8398"/>
    <cellStyle name="_Sheet1_DIT-0809_v1_Reconciliation-2008008roll up from july" xfId="8399"/>
    <cellStyle name="_Sheet1_DIT-0809_v1_Reconciliation-2008008roll up from july_P&amp;L Structure Input" xfId="8400"/>
    <cellStyle name="_Sheet1_DIT-0809_v1_Reconciliation-2008008roll up from july_Sales" xfId="8401"/>
    <cellStyle name="_Sheet1_DIT-0809_v1_Sales" xfId="8402"/>
    <cellStyle name="_Sheet1_DIT-0809_v1_Sheet1" xfId="8403"/>
    <cellStyle name="_Sheet1_DIT-0809_v1_Sheet1_P&amp;L Structure Input" xfId="8404"/>
    <cellStyle name="_Sheet1_DIT-0809_v1_Sheet1_Sales" xfId="8405"/>
    <cellStyle name="_Sheet1_DIT-0811" xfId="8406"/>
    <cellStyle name="_Sheet1_DIT-0811_P&amp;L Structure Input" xfId="8407"/>
    <cellStyle name="_Sheet1_DIT-0811_Sales" xfId="8408"/>
    <cellStyle name="_Sheet1_Entry adjustment-200809" xfId="8409"/>
    <cellStyle name="_Sheet1_Entry adjustment-200809_P&amp;L Structure Input" xfId="8410"/>
    <cellStyle name="_Sheet1_Entry adjustment-200809_Sales" xfId="8411"/>
    <cellStyle name="_Sheet1_Essbase load (Indirect Exp)" xfId="8412"/>
    <cellStyle name="_Sheet1_Essbase load (Indirect Exp)_P&amp;L Structure Input" xfId="8413"/>
    <cellStyle name="_Sheet1_Essbase load (Indirect Exp)_Sales" xfId="8414"/>
    <cellStyle name="_Sheet1_HFM2008.11_Draft" xfId="8415"/>
    <cellStyle name="_Sheet1_HFM2008.11_Draft_P&amp;L Structure Input" xfId="8416"/>
    <cellStyle name="_Sheet1_HFM2008.11_Draft_Sales" xfId="8417"/>
    <cellStyle name="_Sheet1_HP Pull" xfId="8418"/>
    <cellStyle name="_Sheet1_HP Pull_P&amp;L Structure Input" xfId="8419"/>
    <cellStyle name="_Sheet1_HP Pull_Sales" xfId="8420"/>
    <cellStyle name="_Sheet1_Japan Forecast_MRFI&amp;II_05.18.05_2" xfId="8421"/>
    <cellStyle name="_Sheet1_Japan Forecast_MRFI&amp;II_05.18.05_2_MRF Reporting  Final 072005" xfId="8422"/>
    <cellStyle name="_Sheet1_Japan Forecast_MRFI&amp;II_05.18.05_2_MRF Reporting  Final 072005_P&amp;L Structure Input" xfId="8423"/>
    <cellStyle name="_Sheet1_Japan Forecast_MRFI&amp;II_05.18.05_2_MRF Reporting  Final 072005_Portfolio Mgmt 120605 (Revised-1)" xfId="8424"/>
    <cellStyle name="_Sheet1_Japan Forecast_MRFI&amp;II_05.18.05_2_MRF Reporting  Final 072005_Portfolio Mgmt 120605 (Revised-1)_P&amp;L Structure Input" xfId="8425"/>
    <cellStyle name="_Sheet1_Japan Forecast_MRFI&amp;II_05.18.05_2_MRF Reporting  Final 072005_Portfolio Mgmt 120605 (Revised-1)_Sales" xfId="8426"/>
    <cellStyle name="_Sheet1_Japan Forecast_MRFI&amp;II_05.18.05_2_MRF Reporting  Final 072005_Portfolio Mgmt 120705" xfId="8427"/>
    <cellStyle name="_Sheet1_Japan Forecast_MRFI&amp;II_05.18.05_2_MRF Reporting  Final 072005_Portfolio Mgmt 120705(Revised-2)" xfId="8428"/>
    <cellStyle name="_Sheet1_Japan Forecast_MRFI&amp;II_05.18.05_2_MRF Reporting  Final 072005_Portfolio Mgmt 120705(Revised-2)_P&amp;L Structure Input" xfId="8429"/>
    <cellStyle name="_Sheet1_Japan Forecast_MRFI&amp;II_05.18.05_2_MRF Reporting  Final 072005_Portfolio Mgmt 120705(Revised-2)_Sales" xfId="8430"/>
    <cellStyle name="_Sheet1_Japan Forecast_MRFI&amp;II_05.18.05_2_MRF Reporting  Final 072005_Portfolio Mgmt 120705(Revised-3)" xfId="8431"/>
    <cellStyle name="_Sheet1_Japan Forecast_MRFI&amp;II_05.18.05_2_MRF Reporting  Final 072005_Portfolio Mgmt 120705(Revised-3)_P&amp;L Structure Input" xfId="8432"/>
    <cellStyle name="_Sheet1_Japan Forecast_MRFI&amp;II_05.18.05_2_MRF Reporting  Final 072005_Portfolio Mgmt 120705(Revised-3)_Sales" xfId="8433"/>
    <cellStyle name="_Sheet1_Japan Forecast_MRFI&amp;II_05.18.05_2_MRF Reporting  Final 072005_Portfolio Mgmt 120705_P&amp;L Structure Input" xfId="8434"/>
    <cellStyle name="_Sheet1_Japan Forecast_MRFI&amp;II_05.18.05_2_MRF Reporting  Final 072005_Portfolio Mgmt 120705_Sales" xfId="8435"/>
    <cellStyle name="_Sheet1_Japan Forecast_MRFI&amp;II_05.18.05_2_MRF Reporting  Final 072005_Portfolio Mgmt(Dec05)" xfId="8436"/>
    <cellStyle name="_Sheet1_Japan Forecast_MRFI&amp;II_05.18.05_2_MRF Reporting  Final 072005_Portfolio Mgmt(Dec05)_P&amp;L Structure Input" xfId="8437"/>
    <cellStyle name="_Sheet1_Japan Forecast_MRFI&amp;II_05.18.05_2_MRF Reporting  Final 072005_Portfolio Mgmt(Dec05)_Sales" xfId="8438"/>
    <cellStyle name="_Sheet1_Japan Forecast_MRFI&amp;II_05.18.05_2_MRF Reporting  Final 072005_Portfolio Mgmt(for RS visit Jan06)" xfId="8439"/>
    <cellStyle name="_Sheet1_Japan Forecast_MRFI&amp;II_05.18.05_2_MRF Reporting  Final 072005_Portfolio Mgmt(for RS visit Jan06)_P&amp;L Structure Input" xfId="8440"/>
    <cellStyle name="_Sheet1_Japan Forecast_MRFI&amp;II_05.18.05_2_MRF Reporting  Final 072005_Portfolio Mgmt(for RS visit Jan06)_Sales" xfId="8441"/>
    <cellStyle name="_Sheet1_Japan Forecast_MRFI&amp;II_05.18.05_2_MRF Reporting  Final 072005_PTE Reporting v 2 (20051227)" xfId="8442"/>
    <cellStyle name="_Sheet1_Japan Forecast_MRFI&amp;II_05.18.05_2_MRF Reporting  Final 072005_PTE Reporting v 2 (20051227)_P&amp;L Structure Input" xfId="8443"/>
    <cellStyle name="_Sheet1_Japan Forecast_MRFI&amp;II_05.18.05_2_MRF Reporting  Final 072005_PTE Reporting v 2 (20051227)_Sales" xfId="8444"/>
    <cellStyle name="_Sheet1_Japan Forecast_MRFI&amp;II_05.18.05_2_MRF Reporting  Final 072005_Sales" xfId="8445"/>
    <cellStyle name="_Sheet1_Japan Forecast_MRFI&amp;II_05.18.05_2_MRF Reporting  Final 0720052" xfId="8446"/>
    <cellStyle name="_Sheet1_Japan Forecast_MRFI&amp;II_05.18.05_2_MRF Reporting  Final 0720052_P&amp;L Structure Input" xfId="8447"/>
    <cellStyle name="_Sheet1_Japan Forecast_MRFI&amp;II_05.18.05_2_MRF Reporting  Final 0720052_Sales" xfId="8448"/>
    <cellStyle name="_Sheet1_Japan Forecast_MRFI&amp;II_05.18.05_2_P&amp;L Structure Input" xfId="8449"/>
    <cellStyle name="_Sheet1_Japan Forecast_MRFI&amp;II_05.18.05_2_Portfolio Mgmt 120605 (Revised-1)" xfId="8450"/>
    <cellStyle name="_Sheet1_Japan Forecast_MRFI&amp;II_05.18.05_2_Portfolio Mgmt 120605 (Revised-1)_P&amp;L Structure Input" xfId="8451"/>
    <cellStyle name="_Sheet1_Japan Forecast_MRFI&amp;II_05.18.05_2_Portfolio Mgmt 120605 (Revised-1)_Sales" xfId="8452"/>
    <cellStyle name="_Sheet1_Japan Forecast_MRFI&amp;II_05.18.05_2_Portfolio Mgmt 120705" xfId="8453"/>
    <cellStyle name="_Sheet1_Japan Forecast_MRFI&amp;II_05.18.05_2_Portfolio Mgmt 120705(Revised-2)" xfId="8454"/>
    <cellStyle name="_Sheet1_Japan Forecast_MRFI&amp;II_05.18.05_2_Portfolio Mgmt 120705(Revised-2)_P&amp;L Structure Input" xfId="8455"/>
    <cellStyle name="_Sheet1_Japan Forecast_MRFI&amp;II_05.18.05_2_Portfolio Mgmt 120705(Revised-2)_Sales" xfId="8456"/>
    <cellStyle name="_Sheet1_Japan Forecast_MRFI&amp;II_05.18.05_2_Portfolio Mgmt 120705(Revised-3)" xfId="8457"/>
    <cellStyle name="_Sheet1_Japan Forecast_MRFI&amp;II_05.18.05_2_Portfolio Mgmt 120705(Revised-3)_P&amp;L Structure Input" xfId="8458"/>
    <cellStyle name="_Sheet1_Japan Forecast_MRFI&amp;II_05.18.05_2_Portfolio Mgmt 120705(Revised-3)_Sales" xfId="8459"/>
    <cellStyle name="_Sheet1_Japan Forecast_MRFI&amp;II_05.18.05_2_Portfolio Mgmt 120705_P&amp;L Structure Input" xfId="8460"/>
    <cellStyle name="_Sheet1_Japan Forecast_MRFI&amp;II_05.18.05_2_Portfolio Mgmt 120705_Sales" xfId="8461"/>
    <cellStyle name="_Sheet1_Japan Forecast_MRFI&amp;II_05.18.05_2_Portfolio Mgmt(Dec05)" xfId="8462"/>
    <cellStyle name="_Sheet1_Japan Forecast_MRFI&amp;II_05.18.05_2_Portfolio Mgmt(Dec05)_P&amp;L Structure Input" xfId="8463"/>
    <cellStyle name="_Sheet1_Japan Forecast_MRFI&amp;II_05.18.05_2_Portfolio Mgmt(Dec05)_Sales" xfId="8464"/>
    <cellStyle name="_Sheet1_Japan Forecast_MRFI&amp;II_05.18.05_2_Portfolio Mgmt(for RS visit Jan06)" xfId="8465"/>
    <cellStyle name="_Sheet1_Japan Forecast_MRFI&amp;II_05.18.05_2_Portfolio Mgmt(for RS visit Jan06)_P&amp;L Structure Input" xfId="8466"/>
    <cellStyle name="_Sheet1_Japan Forecast_MRFI&amp;II_05.18.05_2_Portfolio Mgmt(for RS visit Jan06)_Sales" xfId="8467"/>
    <cellStyle name="_Sheet1_Japan Forecast_MRFI&amp;II_05.18.05_2_PTE Reporting v 2 (20051227)" xfId="8468"/>
    <cellStyle name="_Sheet1_Japan Forecast_MRFI&amp;II_05.18.05_2_PTE Reporting v 2 (20051227)_P&amp;L Structure Input" xfId="8469"/>
    <cellStyle name="_Sheet1_Japan Forecast_MRFI&amp;II_05.18.05_2_PTE Reporting v 2 (20051227)_Sales" xfId="8470"/>
    <cellStyle name="_Sheet1_Japan Forecast_MRFI&amp;II_05.18.05_2_Sales" xfId="8471"/>
    <cellStyle name="_Sheet1_Japan Forecast_MRFI&amp;II_YY_3" xfId="8472"/>
    <cellStyle name="_Sheet1_Japan Forecast_MRFI&amp;II_YY_3_MRF Reporting  Final 072005" xfId="8473"/>
    <cellStyle name="_Sheet1_Japan Forecast_MRFI&amp;II_YY_3_MRF Reporting  Final 072005_P&amp;L Structure Input" xfId="8474"/>
    <cellStyle name="_Sheet1_Japan Forecast_MRFI&amp;II_YY_3_MRF Reporting  Final 072005_Portfolio Mgmt 120605 (Revised-1)" xfId="8475"/>
    <cellStyle name="_Sheet1_Japan Forecast_MRFI&amp;II_YY_3_MRF Reporting  Final 072005_Portfolio Mgmt 120605 (Revised-1)_P&amp;L Structure Input" xfId="8476"/>
    <cellStyle name="_Sheet1_Japan Forecast_MRFI&amp;II_YY_3_MRF Reporting  Final 072005_Portfolio Mgmt 120605 (Revised-1)_Sales" xfId="8477"/>
    <cellStyle name="_Sheet1_Japan Forecast_MRFI&amp;II_YY_3_MRF Reporting  Final 072005_Portfolio Mgmt 120705" xfId="8478"/>
    <cellStyle name="_Sheet1_Japan Forecast_MRFI&amp;II_YY_3_MRF Reporting  Final 072005_Portfolio Mgmt 120705(Revised-2)" xfId="8479"/>
    <cellStyle name="_Sheet1_Japan Forecast_MRFI&amp;II_YY_3_MRF Reporting  Final 072005_Portfolio Mgmt 120705(Revised-2)_P&amp;L Structure Input" xfId="8480"/>
    <cellStyle name="_Sheet1_Japan Forecast_MRFI&amp;II_YY_3_MRF Reporting  Final 072005_Portfolio Mgmt 120705(Revised-2)_Sales" xfId="8481"/>
    <cellStyle name="_Sheet1_Japan Forecast_MRFI&amp;II_YY_3_MRF Reporting  Final 072005_Portfolio Mgmt 120705(Revised-3)" xfId="8482"/>
    <cellStyle name="_Sheet1_Japan Forecast_MRFI&amp;II_YY_3_MRF Reporting  Final 072005_Portfolio Mgmt 120705(Revised-3)_P&amp;L Structure Input" xfId="8483"/>
    <cellStyle name="_Sheet1_Japan Forecast_MRFI&amp;II_YY_3_MRF Reporting  Final 072005_Portfolio Mgmt 120705(Revised-3)_Sales" xfId="8484"/>
    <cellStyle name="_Sheet1_Japan Forecast_MRFI&amp;II_YY_3_MRF Reporting  Final 072005_Portfolio Mgmt 120705_P&amp;L Structure Input" xfId="8485"/>
    <cellStyle name="_Sheet1_Japan Forecast_MRFI&amp;II_YY_3_MRF Reporting  Final 072005_Portfolio Mgmt 120705_Sales" xfId="8486"/>
    <cellStyle name="_Sheet1_Japan Forecast_MRFI&amp;II_YY_3_MRF Reporting  Final 072005_Portfolio Mgmt(Dec05)" xfId="8487"/>
    <cellStyle name="_Sheet1_Japan Forecast_MRFI&amp;II_YY_3_MRF Reporting  Final 072005_Portfolio Mgmt(Dec05)_P&amp;L Structure Input" xfId="8488"/>
    <cellStyle name="_Sheet1_Japan Forecast_MRFI&amp;II_YY_3_MRF Reporting  Final 072005_Portfolio Mgmt(Dec05)_Sales" xfId="8489"/>
    <cellStyle name="_Sheet1_Japan Forecast_MRFI&amp;II_YY_3_MRF Reporting  Final 072005_Portfolio Mgmt(for RS visit Jan06)" xfId="8490"/>
    <cellStyle name="_Sheet1_Japan Forecast_MRFI&amp;II_YY_3_MRF Reporting  Final 072005_Portfolio Mgmt(for RS visit Jan06)_P&amp;L Structure Input" xfId="8491"/>
    <cellStyle name="_Sheet1_Japan Forecast_MRFI&amp;II_YY_3_MRF Reporting  Final 072005_Portfolio Mgmt(for RS visit Jan06)_Sales" xfId="8492"/>
    <cellStyle name="_Sheet1_Japan Forecast_MRFI&amp;II_YY_3_MRF Reporting  Final 072005_PTE Reporting v 2 (20051227)" xfId="8493"/>
    <cellStyle name="_Sheet1_Japan Forecast_MRFI&amp;II_YY_3_MRF Reporting  Final 072005_PTE Reporting v 2 (20051227)_P&amp;L Structure Input" xfId="8494"/>
    <cellStyle name="_Sheet1_Japan Forecast_MRFI&amp;II_YY_3_MRF Reporting  Final 072005_PTE Reporting v 2 (20051227)_Sales" xfId="8495"/>
    <cellStyle name="_Sheet1_Japan Forecast_MRFI&amp;II_YY_3_MRF Reporting  Final 072005_Sales" xfId="8496"/>
    <cellStyle name="_Sheet1_Japan Forecast_MRFI&amp;II_YY_3_MRF Reporting  Final 0720052" xfId="8497"/>
    <cellStyle name="_Sheet1_Japan Forecast_MRFI&amp;II_YY_3_MRF Reporting  Final 0720052_P&amp;L Structure Input" xfId="8498"/>
    <cellStyle name="_Sheet1_Japan Forecast_MRFI&amp;II_YY_3_MRF Reporting  Final 0720052_Sales" xfId="8499"/>
    <cellStyle name="_Sheet1_Japan Forecast_MRFI&amp;II_YY_3_P&amp;L Structure Input" xfId="8500"/>
    <cellStyle name="_Sheet1_Japan Forecast_MRFI&amp;II_YY_3_Portfolio Mgmt 120605 (Revised-1)" xfId="8501"/>
    <cellStyle name="_Sheet1_Japan Forecast_MRFI&amp;II_YY_3_Portfolio Mgmt 120605 (Revised-1)_P&amp;L Structure Input" xfId="8502"/>
    <cellStyle name="_Sheet1_Japan Forecast_MRFI&amp;II_YY_3_Portfolio Mgmt 120605 (Revised-1)_Sales" xfId="8503"/>
    <cellStyle name="_Sheet1_Japan Forecast_MRFI&amp;II_YY_3_Portfolio Mgmt 120705" xfId="8504"/>
    <cellStyle name="_Sheet1_Japan Forecast_MRFI&amp;II_YY_3_Portfolio Mgmt 120705(Revised-2)" xfId="8505"/>
    <cellStyle name="_Sheet1_Japan Forecast_MRFI&amp;II_YY_3_Portfolio Mgmt 120705(Revised-2)_P&amp;L Structure Input" xfId="8506"/>
    <cellStyle name="_Sheet1_Japan Forecast_MRFI&amp;II_YY_3_Portfolio Mgmt 120705(Revised-2)_Sales" xfId="8507"/>
    <cellStyle name="_Sheet1_Japan Forecast_MRFI&amp;II_YY_3_Portfolio Mgmt 120705(Revised-3)" xfId="8508"/>
    <cellStyle name="_Sheet1_Japan Forecast_MRFI&amp;II_YY_3_Portfolio Mgmt 120705(Revised-3)_P&amp;L Structure Input" xfId="8509"/>
    <cellStyle name="_Sheet1_Japan Forecast_MRFI&amp;II_YY_3_Portfolio Mgmt 120705(Revised-3)_Sales" xfId="8510"/>
    <cellStyle name="_Sheet1_Japan Forecast_MRFI&amp;II_YY_3_Portfolio Mgmt 120705_P&amp;L Structure Input" xfId="8511"/>
    <cellStyle name="_Sheet1_Japan Forecast_MRFI&amp;II_YY_3_Portfolio Mgmt 120705_Sales" xfId="8512"/>
    <cellStyle name="_Sheet1_Japan Forecast_MRFI&amp;II_YY_3_Portfolio Mgmt(Dec05)" xfId="8513"/>
    <cellStyle name="_Sheet1_Japan Forecast_MRFI&amp;II_YY_3_Portfolio Mgmt(Dec05)_P&amp;L Structure Input" xfId="8514"/>
    <cellStyle name="_Sheet1_Japan Forecast_MRFI&amp;II_YY_3_Portfolio Mgmt(Dec05)_Sales" xfId="8515"/>
    <cellStyle name="_Sheet1_Japan Forecast_MRFI&amp;II_YY_3_Portfolio Mgmt(for RS visit Jan06)" xfId="8516"/>
    <cellStyle name="_Sheet1_Japan Forecast_MRFI&amp;II_YY_3_Portfolio Mgmt(for RS visit Jan06)_P&amp;L Structure Input" xfId="8517"/>
    <cellStyle name="_Sheet1_Japan Forecast_MRFI&amp;II_YY_3_Portfolio Mgmt(for RS visit Jan06)_Sales" xfId="8518"/>
    <cellStyle name="_Sheet1_Japan Forecast_MRFI&amp;II_YY_3_PTE Reporting v 2 (20051227)" xfId="8519"/>
    <cellStyle name="_Sheet1_Japan Forecast_MRFI&amp;II_YY_3_PTE Reporting v 2 (20051227)_P&amp;L Structure Input" xfId="8520"/>
    <cellStyle name="_Sheet1_Japan Forecast_MRFI&amp;II_YY_3_PTE Reporting v 2 (20051227)_Sales" xfId="8521"/>
    <cellStyle name="_Sheet1_Japan Forecast_MRFI&amp;II_YY_3_Sales" xfId="8522"/>
    <cellStyle name="_Sheet1_journal no" xfId="8523"/>
    <cellStyle name="_Sheet1_journal no_P&amp;L Structure Input" xfId="8524"/>
    <cellStyle name="_Sheet1_journal no_Sales" xfId="8525"/>
    <cellStyle name="_Sheet1_journal_G_ 2007012" xfId="8526"/>
    <cellStyle name="_Sheet1_journal_G_ 2007012_P&amp;L Structure Input" xfId="8527"/>
    <cellStyle name="_Sheet1_journal_G_ 2007012_Sales" xfId="8528"/>
    <cellStyle name="_Sheet1_Ledger G - GAAP Adj" xfId="8529"/>
    <cellStyle name="_Sheet1_Ledger G - GAAP Adj_P&amp;L Structure Input" xfId="8530"/>
    <cellStyle name="_Sheet1_Ledger G - GAAP Adj_Sales" xfId="8531"/>
    <cellStyle name="_Sheet1_local tb" xfId="8532"/>
    <cellStyle name="_Sheet1_local tb_P&amp;L Structure Input" xfId="8533"/>
    <cellStyle name="_Sheet1_local tb_Sales" xfId="8534"/>
    <cellStyle name="_Sheet1_Mortgage Template_Alico20110228" xfId="8535"/>
    <cellStyle name="_Sheet1_Mortgage Template_Alico20110228_P&amp;L Structure Input" xfId="8536"/>
    <cellStyle name="_Sheet1_Mortgage Template_Alico20110228_Sales" xfId="8537"/>
    <cellStyle name="_Sheet1_Mortgages-CMBS-RE Updated with final Mortgage 10 31 value" xfId="8538"/>
    <cellStyle name="_Sheet1_Mortgages-CMBS-RE Updated with final Mortgage 10 31 value_P&amp;L Structure Input" xfId="8539"/>
    <cellStyle name="_Sheet1_Mortgages-CMBS-RE Updated with final Mortgage 10 31 value_Real Estate Template (Investment &amp; Occupied)" xfId="8540"/>
    <cellStyle name="_Sheet1_Mortgages-CMBS-RE Updated with final Mortgage 10 31 value_Real Estate Template (Investment &amp; Occupied)_P&amp;L Structure Input" xfId="8541"/>
    <cellStyle name="_Sheet1_Mortgages-CMBS-RE Updated with final Mortgage 10 31 value_Real Estate Template (Investment &amp; Occupied)_Sales" xfId="8542"/>
    <cellStyle name="_Sheet1_Mortgages-CMBS-RE Updated with final Mortgage 10 31 value_Sales" xfId="8543"/>
    <cellStyle name="_Sheet1_MRF Reporting  Final 072005" xfId="8544"/>
    <cellStyle name="_Sheet1_MRF Reporting  Final 072005_P&amp;L Structure Input" xfId="8545"/>
    <cellStyle name="_Sheet1_MRF Reporting  Final 072005_Portfolio Mgmt 120605 (Revised-1)" xfId="8546"/>
    <cellStyle name="_Sheet1_MRF Reporting  Final 072005_Portfolio Mgmt 120605 (Revised-1)_P&amp;L Structure Input" xfId="8547"/>
    <cellStyle name="_Sheet1_MRF Reporting  Final 072005_Portfolio Mgmt 120605 (Revised-1)_Sales" xfId="8548"/>
    <cellStyle name="_Sheet1_MRF Reporting  Final 072005_Portfolio Mgmt 120705" xfId="8549"/>
    <cellStyle name="_Sheet1_MRF Reporting  Final 072005_Portfolio Mgmt 120705(Revised-2)" xfId="8550"/>
    <cellStyle name="_Sheet1_MRF Reporting  Final 072005_Portfolio Mgmt 120705(Revised-2)_P&amp;L Structure Input" xfId="8551"/>
    <cellStyle name="_Sheet1_MRF Reporting  Final 072005_Portfolio Mgmt 120705(Revised-2)_Sales" xfId="8552"/>
    <cellStyle name="_Sheet1_MRF Reporting  Final 072005_Portfolio Mgmt 120705(Revised-3)" xfId="8553"/>
    <cellStyle name="_Sheet1_MRF Reporting  Final 072005_Portfolio Mgmt 120705(Revised-3)_P&amp;L Structure Input" xfId="8554"/>
    <cellStyle name="_Sheet1_MRF Reporting  Final 072005_Portfolio Mgmt 120705(Revised-3)_Sales" xfId="8555"/>
    <cellStyle name="_Sheet1_MRF Reporting  Final 072005_Portfolio Mgmt 120705_P&amp;L Structure Input" xfId="8556"/>
    <cellStyle name="_Sheet1_MRF Reporting  Final 072005_Portfolio Mgmt 120705_Sales" xfId="8557"/>
    <cellStyle name="_Sheet1_MRF Reporting  Final 072005_Portfolio Mgmt(Dec05)" xfId="8558"/>
    <cellStyle name="_Sheet1_MRF Reporting  Final 072005_Portfolio Mgmt(Dec05)_P&amp;L Structure Input" xfId="8559"/>
    <cellStyle name="_Sheet1_MRF Reporting  Final 072005_Portfolio Mgmt(Dec05)_Sales" xfId="8560"/>
    <cellStyle name="_Sheet1_MRF Reporting  Final 072005_Portfolio Mgmt(for RS visit Jan06)" xfId="8561"/>
    <cellStyle name="_Sheet1_MRF Reporting  Final 072005_Portfolio Mgmt(for RS visit Jan06)_P&amp;L Structure Input" xfId="8562"/>
    <cellStyle name="_Sheet1_MRF Reporting  Final 072005_Portfolio Mgmt(for RS visit Jan06)_Sales" xfId="8563"/>
    <cellStyle name="_Sheet1_MRF Reporting  Final 072005_PTE Reporting v 2 (20051227)" xfId="8564"/>
    <cellStyle name="_Sheet1_MRF Reporting  Final 072005_PTE Reporting v 2 (20051227)_P&amp;L Structure Input" xfId="8565"/>
    <cellStyle name="_Sheet1_MRF Reporting  Final 072005_PTE Reporting v 2 (20051227)_Sales" xfId="8566"/>
    <cellStyle name="_Sheet1_MRF Reporting  Final 072005_Sales" xfId="8567"/>
    <cellStyle name="_Sheet1_MRF Reporting  Final 0720052" xfId="8568"/>
    <cellStyle name="_Sheet1_MRF Reporting  Final 0720052_P&amp;L Structure Input" xfId="8569"/>
    <cellStyle name="_Sheet1_MRF Reporting  Final 0720052_Sales" xfId="8570"/>
    <cellStyle name="_Sheet1_OE-D" xfId="8571"/>
    <cellStyle name="_Sheet1_OE-D 2" xfId="8572"/>
    <cellStyle name="_Sheet1_OE-D 2_Sales" xfId="8573"/>
    <cellStyle name="_Sheet1_OE-D 2_Total Recomputed FX" xfId="8574"/>
    <cellStyle name="_Sheet1_OE-D 2_Total Recomputed FX_Sales" xfId="8575"/>
    <cellStyle name="_Sheet1_OE-D_04150OEEXP" xfId="8576"/>
    <cellStyle name="_Sheet1_OE-D_04150OEEXP_Sales" xfId="8577"/>
    <cellStyle name="_Sheet1_OE-D_2271500" xfId="8578"/>
    <cellStyle name="_Sheet1_OE-D_2271500_Sales" xfId="8579"/>
    <cellStyle name="_Sheet1_OE-D_2285300" xfId="8580"/>
    <cellStyle name="_Sheet1_OE-D_2285300_Sales" xfId="8581"/>
    <cellStyle name="_Sheet1_OE-D_2285600" xfId="8582"/>
    <cellStyle name="_Sheet1_OE-D_2285600_Sales" xfId="8583"/>
    <cellStyle name="_Sheet1_OE-D_3030" xfId="8584"/>
    <cellStyle name="_Sheet1_OE-D_3030_Sales" xfId="8585"/>
    <cellStyle name="_Sheet1_OE-D_3035" xfId="8586"/>
    <cellStyle name="_Sheet1_OE-D_3035_Sales" xfId="8587"/>
    <cellStyle name="_Sheet1_OE-D_3036" xfId="8588"/>
    <cellStyle name="_Sheet1_OE-D_3036_Sales" xfId="8589"/>
    <cellStyle name="_Sheet1_OE-D_3040" xfId="8590"/>
    <cellStyle name="_Sheet1_OE-D_3040_Sales" xfId="8591"/>
    <cellStyle name="_Sheet1_OE-D_4110" xfId="8592"/>
    <cellStyle name="_Sheet1_OE-D_4110_Sales" xfId="8593"/>
    <cellStyle name="_Sheet1_OE-D_4130" xfId="8594"/>
    <cellStyle name="_Sheet1_OE-D_4130_Sales" xfId="8595"/>
    <cellStyle name="_Sheet1_OE-D_4140a" xfId="8596"/>
    <cellStyle name="_Sheet1_OE-D_4140a_Sales" xfId="8597"/>
    <cellStyle name="_Sheet1_OE-D_4155" xfId="8598"/>
    <cellStyle name="_Sheet1_OE-D_4155_Sales" xfId="8599"/>
    <cellStyle name="_Sheet1_OE-D_4410" xfId="8600"/>
    <cellStyle name="_Sheet1_OE-D_4410_Sales" xfId="8601"/>
    <cellStyle name="_Sheet1_OE-D_Alico CR Seq" xfId="8602"/>
    <cellStyle name="_Sheet1_OE-D_Alico CR Seq_P&amp;L Structure Input" xfId="8603"/>
    <cellStyle name="_Sheet1_OE-D_Alico CR Seq_Sales" xfId="8604"/>
    <cellStyle name="_Sheet1_OE-D_Alico CR Seq_Total Recomputed FX" xfId="8605"/>
    <cellStyle name="_Sheet1_OE-D_Alico CR Seq_Total Recomputed FX_Sales" xfId="8606"/>
    <cellStyle name="_Sheet1_OE-D_Alico CR YoY" xfId="8607"/>
    <cellStyle name="_Sheet1_OE-D_Alico CR YoY_P&amp;L Structure Input" xfId="8608"/>
    <cellStyle name="_Sheet1_OE-D_Alico CR YoY_Sales" xfId="8609"/>
    <cellStyle name="_Sheet1_OE-D_Alico CR YoY_Total Recomputed FX" xfId="8610"/>
    <cellStyle name="_Sheet1_OE-D_Alico CR YoY_Total Recomputed FX_Sales" xfId="8611"/>
    <cellStyle name="_Sheet1_OE-D_Asia - QFS Appendix &amp; CR" xfId="8612"/>
    <cellStyle name="_Sheet1_OE-D_Asia - QFS Appendix &amp; CR_P&amp;L Structure Input" xfId="8613"/>
    <cellStyle name="_Sheet1_OE-D_Asia - QFS Appendix &amp; CR_Sales" xfId="8614"/>
    <cellStyle name="_Sheet1_OE-D_Asia - QFS Appendix &amp; CR_Total Recomputed FX" xfId="8615"/>
    <cellStyle name="_Sheet1_OE-D_Asia - QFS Appendix &amp; CR_Total Recomputed FX_Sales" xfId="8616"/>
    <cellStyle name="_Sheet1_OE-D_DACcap" xfId="8617"/>
    <cellStyle name="_Sheet1_OE-D_DACcap_Sales" xfId="8618"/>
    <cellStyle name="_Sheet1_OE-D_EMEA - QFS Appendix &amp; CR - EUC v1.1 - Q2 2013" xfId="8619"/>
    <cellStyle name="_Sheet1_OE-D_EMEA - QFS Appendix &amp; CR - EUC v1.1 - Q2 2013_Sales" xfId="8620"/>
    <cellStyle name="_Sheet1_OE-D_EMEA - QFS Appendix &amp; CR - EUC v1.1 - Q2 2013_Total Recomputed FX" xfId="8621"/>
    <cellStyle name="_Sheet1_OE-D_EMEA - QFS Appendix &amp; CR - EUC v1.1 - Q2 2013_Total Recomputed FX_Sales" xfId="8622"/>
    <cellStyle name="_Sheet1_OE-D_Lag rates" xfId="8623"/>
    <cellStyle name="_Sheet1_OE-D_Lag rates_Sales" xfId="8624"/>
    <cellStyle name="_Sheet1_OE-D_OE-D" xfId="8625"/>
    <cellStyle name="_Sheet1_OE-D_OE-D_Sales" xfId="8626"/>
    <cellStyle name="_Sheet1_OE-D_P&amp;L Structure Input" xfId="8627"/>
    <cellStyle name="_Sheet1_OE-D_Parameters" xfId="8628"/>
    <cellStyle name="_Sheet1_OE-D_Parameters_Sales" xfId="8629"/>
    <cellStyle name="_Sheet1_OE-D_PFO-D" xfId="8630"/>
    <cellStyle name="_Sheet1_OE-D_PFO-D_Sales" xfId="8631"/>
    <cellStyle name="_Sheet1_OE-D_QFS FMR Appendix Structure Q312" xfId="8632"/>
    <cellStyle name="_Sheet1_OE-D_QFS FMR Appendix Structure Q312 10-10-12" xfId="8633"/>
    <cellStyle name="_Sheet1_OE-D_QFS FMR Appendix Structure Q312 10-10-12_P&amp;L Structure Input" xfId="8634"/>
    <cellStyle name="_Sheet1_OE-D_QFS FMR Appendix Structure Q312 10-10-12_Sales" xfId="8635"/>
    <cellStyle name="_Sheet1_OE-D_QFS FMR Appendix Structure Q312 10-10-12_Total Recomputed FX" xfId="8636"/>
    <cellStyle name="_Sheet1_OE-D_QFS FMR Appendix Structure Q312 10-10-12_Total Recomputed FX_Sales" xfId="8637"/>
    <cellStyle name="_Sheet1_OE-D_QFS FMR Appendix Structure Q312 2" xfId="8638"/>
    <cellStyle name="_Sheet1_OE-D_QFS FMR Appendix Structure Q312 2_Sales" xfId="8639"/>
    <cellStyle name="_Sheet1_OE-D_QFS FMR Appendix Structure Q312 2_Total Recomputed FX" xfId="8640"/>
    <cellStyle name="_Sheet1_OE-D_QFS FMR Appendix Structure Q312 2_Total Recomputed FX_Sales" xfId="8641"/>
    <cellStyle name="_Sheet1_OE-D_QFS FMR Appendix Structure Q312_Alico CR Seq" xfId="8642"/>
    <cellStyle name="_Sheet1_OE-D_QFS FMR Appendix Structure Q312_Alico CR Seq_Sales" xfId="8643"/>
    <cellStyle name="_Sheet1_OE-D_QFS FMR Appendix Structure Q312_Alico CR YoY" xfId="8644"/>
    <cellStyle name="_Sheet1_OE-D_QFS FMR Appendix Structure Q312_Alico CR YoY_Sales" xfId="8645"/>
    <cellStyle name="_Sheet1_OE-D_QFS FMR Appendix Structure Q312_P&amp;L Structure Input" xfId="8646"/>
    <cellStyle name="_Sheet1_OE-D_QFS FMR Appendix Structure Q312_Sales" xfId="8647"/>
    <cellStyle name="_Sheet1_OE-D_QFS FMR Appendix Structure Q312_Total Recomputed FX" xfId="8648"/>
    <cellStyle name="_Sheet1_OE-D_QFS FMR Appendix Structure Q312_Total Recomputed FX_Sales" xfId="8649"/>
    <cellStyle name="_Sheet1_OE-D_Sales" xfId="8650"/>
    <cellStyle name="_Sheet1_OE-D_Total Recomputed FX" xfId="8651"/>
    <cellStyle name="_Sheet1_OE-D_Total Recomputed FX_Sales" xfId="8652"/>
    <cellStyle name="_Sheet1_P&amp;L Structure Input" xfId="8653"/>
    <cellStyle name="_Sheet1_P&amp;L Structure Input_Sales" xfId="8654"/>
    <cellStyle name="_Sheet1_Plan" xfId="8655"/>
    <cellStyle name="_Sheet1_Plan_P&amp;L Structure Input" xfId="8656"/>
    <cellStyle name="_Sheet1_Plan_Sales" xfId="8657"/>
    <cellStyle name="_Sheet1_Plan_Total Recomputed FX" xfId="8658"/>
    <cellStyle name="_Sheet1_Plan_Total Recomputed FX_Sales" xfId="8659"/>
    <cellStyle name="_Sheet1_Portfolio Mgmt 120605 (Revised-1)" xfId="8660"/>
    <cellStyle name="_Sheet1_Portfolio Mgmt 120605 (Revised-1)_P&amp;L Structure Input" xfId="8661"/>
    <cellStyle name="_Sheet1_Portfolio Mgmt 120605 (Revised-1)_Sales" xfId="8662"/>
    <cellStyle name="_Sheet1_Portfolio Mgmt 120705" xfId="8663"/>
    <cellStyle name="_Sheet1_Portfolio Mgmt 120705(Revised-2)" xfId="8664"/>
    <cellStyle name="_Sheet1_Portfolio Mgmt 120705(Revised-2)_P&amp;L Structure Input" xfId="8665"/>
    <cellStyle name="_Sheet1_Portfolio Mgmt 120705(Revised-2)_Sales" xfId="8666"/>
    <cellStyle name="_Sheet1_Portfolio Mgmt 120705(Revised-3)" xfId="8667"/>
    <cellStyle name="_Sheet1_Portfolio Mgmt 120705(Revised-3)_P&amp;L Structure Input" xfId="8668"/>
    <cellStyle name="_Sheet1_Portfolio Mgmt 120705(Revised-3)_Sales" xfId="8669"/>
    <cellStyle name="_Sheet1_Portfolio Mgmt 120705_P&amp;L Structure Input" xfId="8670"/>
    <cellStyle name="_Sheet1_Portfolio Mgmt 120705_Sales" xfId="8671"/>
    <cellStyle name="_Sheet1_Portfolio Mgmt(Dec05)" xfId="8672"/>
    <cellStyle name="_Sheet1_Portfolio Mgmt(Dec05)_P&amp;L Structure Input" xfId="8673"/>
    <cellStyle name="_Sheet1_Portfolio Mgmt(Dec05)_Sales" xfId="8674"/>
    <cellStyle name="_Sheet1_Portfolio Mgmt(for RS visit Jan06)" xfId="8675"/>
    <cellStyle name="_Sheet1_Portfolio Mgmt(for RS visit Jan06)_P&amp;L Structure Input" xfId="8676"/>
    <cellStyle name="_Sheet1_Portfolio Mgmt(for RS visit Jan06)_Sales" xfId="8677"/>
    <cellStyle name="_Sheet1_Proforma" xfId="8678"/>
    <cellStyle name="_Sheet1_Proforma_P&amp;L Structure Input" xfId="8679"/>
    <cellStyle name="_Sheet1_Proforma_Sales" xfId="8680"/>
    <cellStyle name="_Sheet1_Proforma_Total Recomputed FX" xfId="8681"/>
    <cellStyle name="_Sheet1_Proforma_Total Recomputed FX_Sales" xfId="8682"/>
    <cellStyle name="_Sheet1_PTE Reporting v 2 (20051227)" xfId="8683"/>
    <cellStyle name="_Sheet1_PTE Reporting v 2 (20051227)_P&amp;L Structure Input" xfId="8684"/>
    <cellStyle name="_Sheet1_PTE Reporting v 2 (20051227)_Sales" xfId="8685"/>
    <cellStyle name="_Sheet1_QFS Support" xfId="8686"/>
    <cellStyle name="_Sheet1_QFS Support_P&amp;L Structure Input" xfId="8687"/>
    <cellStyle name="_Sheet1_QFS Support_Sales" xfId="8688"/>
    <cellStyle name="_Sheet1_Sales" xfId="8689"/>
    <cellStyle name="_Sheet1_Sheet1" xfId="8690"/>
    <cellStyle name="_Sheet1_Sheet1_0.HP (Co Base)" xfId="8691"/>
    <cellStyle name="_Sheet1_Sheet1_0.HP (Co Base)_P&amp;L Structure Input" xfId="8692"/>
    <cellStyle name="_Sheet1_Sheet1_0.HP (Co Base)_Sales" xfId="8693"/>
    <cellStyle name="_Sheet1_Sheet1_1" xfId="8694"/>
    <cellStyle name="_Sheet1_Sheet1_1_P&amp;L Structure Input" xfId="8695"/>
    <cellStyle name="_Sheet1_Sheet1_1_Sales" xfId="8696"/>
    <cellStyle name="_Sheet1_Sheet1_1_Sheet1" xfId="8697"/>
    <cellStyle name="_Sheet1_Sheet1_1_Sheet1_P&amp;L Structure Input" xfId="8698"/>
    <cellStyle name="_Sheet1_Sheet1_1_Sheet1_Sales" xfId="8699"/>
    <cellStyle name="_Sheet1_Sheet1_1_Sheet2" xfId="8700"/>
    <cellStyle name="_Sheet1_Sheet1_1_Sheet2_P&amp;L Structure Input" xfId="8701"/>
    <cellStyle name="_Sheet1_Sheet1_1_Sheet2_Sales" xfId="8702"/>
    <cellStyle name="_Sheet1_Sheet1_2" xfId="8703"/>
    <cellStyle name="_Sheet1_Sheet1_2_P&amp;L Structure Input" xfId="8704"/>
    <cellStyle name="_Sheet1_Sheet1_2_Sales" xfId="8705"/>
    <cellStyle name="_Sheet1_Sheet1_P&amp;L Structure Input" xfId="8706"/>
    <cellStyle name="_Sheet1_Sheet1_P&amp;L Structure Input_Sales" xfId="8707"/>
    <cellStyle name="_Sheet1_Sheet1_Sales" xfId="8708"/>
    <cellStyle name="_Sheet1_Sheet1_Sheet1" xfId="8709"/>
    <cellStyle name="_Sheet1_Sheet1_Sheet1_P&amp;L Structure Input" xfId="8710"/>
    <cellStyle name="_Sheet1_Sheet1_Sheet1_Sales" xfId="8711"/>
    <cellStyle name="_Sheet1_Sheet1_Sheet2" xfId="8712"/>
    <cellStyle name="_Sheet1_Sheet1_Sheet2_P&amp;L Structure Input" xfId="8713"/>
    <cellStyle name="_Sheet1_Sheet1_Sheet2_Sales" xfId="8714"/>
    <cellStyle name="_Sheet1_Sheet1_Total Recomputed FX" xfId="8715"/>
    <cellStyle name="_Sheet1_Sheet1_Total Recomputed FX_Sales" xfId="8716"/>
    <cellStyle name="_Sheet1_Sheet2" xfId="8717"/>
    <cellStyle name="_Sheet1_Sheet2_1" xfId="8718"/>
    <cellStyle name="_Sheet1_Sheet2_1 2" xfId="8719"/>
    <cellStyle name="_Sheet1_Sheet2_1_P&amp;L Structure Input" xfId="8720"/>
    <cellStyle name="_Sheet1_Sheet2_1_Sales" xfId="8721"/>
    <cellStyle name="_Sheet1_Sheet2_P&amp;L Structure Input" xfId="8722"/>
    <cellStyle name="_Sheet1_Sheet2_Sales" xfId="8723"/>
    <cellStyle name="_Sheet1_Summary Sheets vs Plan" xfId="8724"/>
    <cellStyle name="_Sheet1_Summary Sheets vs Plan_P&amp;L Structure Input" xfId="8725"/>
    <cellStyle name="_Sheet1_Summary Sheets vs Plan_Sales" xfId="8726"/>
    <cellStyle name="_Sheet1_Summary Sheets vs Plan_Total Recomputed FX" xfId="8727"/>
    <cellStyle name="_Sheet1_Summary Sheets vs Plan_Total Recomputed FX_Sales" xfId="8728"/>
    <cellStyle name="_Sheet1_SUN5数据" xfId="8729"/>
    <cellStyle name="_Sheet1_SUN5数据_P&amp;L Structure Input" xfId="8730"/>
    <cellStyle name="_Sheet1_SUN5数据_Sales" xfId="8731"/>
    <cellStyle name="_Sheet1_Total Recomputed FX" xfId="8732"/>
    <cellStyle name="_Sheet1_Total Recomputed FX_Sales" xfId="8733"/>
    <cellStyle name="_Sheet1_个人代理促销费" xfId="8734"/>
    <cellStyle name="_Sheet1_个人代理促销费_P&amp;L Structure Input" xfId="8735"/>
    <cellStyle name="_Sheet1_个人代理促销费_Sales" xfId="8736"/>
    <cellStyle name="_Sheet1_个人代理其他业务发展费" xfId="8737"/>
    <cellStyle name="_Sheet1_个人代理其他业务发展费_P&amp;L Structure Input" xfId="8738"/>
    <cellStyle name="_Sheet1_个人代理其他业务发展费_Sales" xfId="8739"/>
    <cellStyle name="_Sheet1_个人代理培训" xfId="8740"/>
    <cellStyle name="_Sheet1_个人代理培训_P&amp;L Structure Input" xfId="8741"/>
    <cellStyle name="_Sheet1_个人代理培训_Sales" xfId="8742"/>
    <cellStyle name="_Sheet1_个人代理差旅费" xfId="8743"/>
    <cellStyle name="_Sheet1_个人代理差旅费_P&amp;L Structure Input" xfId="8744"/>
    <cellStyle name="_Sheet1_个人代理差旅费_Sales" xfId="8745"/>
    <cellStyle name="_Sheet1_个人代理招待费" xfId="8746"/>
    <cellStyle name="_Sheet1_个人代理招待费_P&amp;L Structure Input" xfId="8747"/>
    <cellStyle name="_Sheet1_个人代理招待费_Sales" xfId="8748"/>
    <cellStyle name="_Sheet1_个人代理招聘费" xfId="8749"/>
    <cellStyle name="_Sheet1_个人代理招聘费_P&amp;L Structure Input" xfId="8750"/>
    <cellStyle name="_Sheet1_个人代理招聘费_Sales" xfId="8751"/>
    <cellStyle name="_Sheet1_个人代理竞赛会议" xfId="8752"/>
    <cellStyle name="_Sheet1_个人代理竞赛会议_P&amp;L Structure Input" xfId="8753"/>
    <cellStyle name="_Sheet1_个人代理竞赛会议_Sales" xfId="8754"/>
    <cellStyle name="_Sheet1_个人代理销售行政费" xfId="8755"/>
    <cellStyle name="_Sheet1_个人代理销售行政费_P&amp;L Structure Input" xfId="8756"/>
    <cellStyle name="_Sheet1_个人代理销售行政费_Sales" xfId="8757"/>
    <cellStyle name="_Sheet1_书报费" xfId="8758"/>
    <cellStyle name="_Sheet1_书报费_P&amp;L Structure Input" xfId="8759"/>
    <cellStyle name="_Sheet1_书报费_Sales" xfId="8760"/>
    <cellStyle name="_Sheet1_交通费" xfId="8761"/>
    <cellStyle name="_Sheet1_交通费_P&amp;L Structure Input" xfId="8762"/>
    <cellStyle name="_Sheet1_交通费_Sales" xfId="8763"/>
    <cellStyle name="_Sheet1_低值办公设备" xfId="8764"/>
    <cellStyle name="_Sheet1_低值办公设备_P&amp;L Structure Input" xfId="8765"/>
    <cellStyle name="_Sheet1_低值办公设备_Sales" xfId="8766"/>
    <cellStyle name="_Sheet1_保险合同印刷费" xfId="8767"/>
    <cellStyle name="_Sheet1_保险合同印刷费_P&amp;L Structure Input" xfId="8768"/>
    <cellStyle name="_Sheet1_保险合同印刷费_Sales" xfId="8769"/>
    <cellStyle name="_Sheet1_内部招待，外部招待" xfId="8770"/>
    <cellStyle name="_Sheet1_内部招待，外部招待_P&amp;L Structure Input" xfId="8771"/>
    <cellStyle name="_Sheet1_内部招待，外部招待_Sales" xfId="8772"/>
    <cellStyle name="_Sheet1_办公杂费" xfId="8773"/>
    <cellStyle name="_Sheet1_办公杂费_P&amp;L Structure Input" xfId="8774"/>
    <cellStyle name="_Sheet1_办公杂费_Sales" xfId="8775"/>
    <cellStyle name="_Sheet1_办公用品" xfId="8776"/>
    <cellStyle name="_Sheet1_办公用品_P&amp;L Structure Input" xfId="8777"/>
    <cellStyle name="_Sheet1_办公用品_Sales" xfId="8778"/>
    <cellStyle name="_Sheet1_员工其他福利-销售" xfId="8779"/>
    <cellStyle name="_Sheet1_员工其他福利-销售_P&amp;L Structure Input" xfId="8780"/>
    <cellStyle name="_Sheet1_员工其他福利-销售_Sales" xfId="8781"/>
    <cellStyle name="_Sheet1_基础数据-本年" xfId="8782"/>
    <cellStyle name="_Sheet1_基础数据-本年_P&amp;L Structure Input" xfId="8783"/>
    <cellStyle name="_Sheet1_基础数据-本年_Sales" xfId="8784"/>
    <cellStyle name="_Sheet1_差旅费-国内，国外" xfId="8785"/>
    <cellStyle name="_Sheet1_差旅费-国内，国外_P&amp;L Structure Input" xfId="8786"/>
    <cellStyle name="_Sheet1_差旅费-国内，国外_Sales" xfId="8787"/>
    <cellStyle name="_Sheet1_摊回分保费用" xfId="8788"/>
    <cellStyle name="_Sheet1_摊回分保费用_P&amp;L Structure Input" xfId="8789"/>
    <cellStyle name="_Sheet1_摊回分保费用_Sales" xfId="8790"/>
    <cellStyle name="_Sheet1_电话费" xfId="8791"/>
    <cellStyle name="_Sheet1_电话费_P&amp;L Structure Input" xfId="8792"/>
    <cellStyle name="_Sheet1_电话费_Sales" xfId="8793"/>
    <cellStyle name="_Sheet1_科目发生额" xfId="8794"/>
    <cellStyle name="_Sheet1_科目发生额_1" xfId="8795"/>
    <cellStyle name="_Sheet1_科目发生额_1_P&amp;L Structure Input" xfId="8796"/>
    <cellStyle name="_Sheet1_科目发生额_1_Sales" xfId="8797"/>
    <cellStyle name="_Sheet1_科目发生额_P&amp;L Structure Input" xfId="8798"/>
    <cellStyle name="_Sheet1_科目发生额_Sales" xfId="8799"/>
    <cellStyle name="_Sheet1_费用科目定义" xfId="8800"/>
    <cellStyle name="_Sheet1_费用科目定义_P&amp;L Structure Input" xfId="8801"/>
    <cellStyle name="_Sheet1_费用科目定义_Sales" xfId="8802"/>
    <cellStyle name="_Sheet2_1" xfId="8803"/>
    <cellStyle name="_Sheet2_1_P&amp;L Structure Input" xfId="8804"/>
    <cellStyle name="_Sheet2_1_Sales" xfId="8805"/>
    <cellStyle name="_Sheet2_1_Sheet1" xfId="8806"/>
    <cellStyle name="_Sheet2_1_Sheet1_P&amp;L Structure Input" xfId="8807"/>
    <cellStyle name="_Sheet2_1_Sheet1_Sales" xfId="8808"/>
    <cellStyle name="_Sheet2_1_Sheet2" xfId="8809"/>
    <cellStyle name="_Sheet2_1_Sheet2_P&amp;L Structure Input" xfId="8810"/>
    <cellStyle name="_Sheet2_1_Sheet2_Sales" xfId="8811"/>
    <cellStyle name="_Sheet2_1_个人代理促销费" xfId="8812"/>
    <cellStyle name="_Sheet2_1_个人代理促销费_P&amp;L Structure Input" xfId="8813"/>
    <cellStyle name="_Sheet2_1_个人代理促销费_Sales" xfId="8814"/>
    <cellStyle name="_Sheet2_1_个人代理其他业务发展费" xfId="8815"/>
    <cellStyle name="_Sheet2_1_个人代理其他业务发展费_P&amp;L Structure Input" xfId="8816"/>
    <cellStyle name="_Sheet2_1_个人代理其他业务发展费_Sales" xfId="8817"/>
    <cellStyle name="_Sheet2_1_个人代理培训" xfId="8818"/>
    <cellStyle name="_Sheet2_1_个人代理培训_P&amp;L Structure Input" xfId="8819"/>
    <cellStyle name="_Sheet2_1_个人代理培训_Sales" xfId="8820"/>
    <cellStyle name="_Sheet2_1_个人代理差旅费" xfId="8821"/>
    <cellStyle name="_Sheet2_1_个人代理差旅费_P&amp;L Structure Input" xfId="8822"/>
    <cellStyle name="_Sheet2_1_个人代理差旅费_Sales" xfId="8823"/>
    <cellStyle name="_Sheet2_1_个人代理招待费" xfId="8824"/>
    <cellStyle name="_Sheet2_1_个人代理招待费_P&amp;L Structure Input" xfId="8825"/>
    <cellStyle name="_Sheet2_1_个人代理招待费_Sales" xfId="8826"/>
    <cellStyle name="_Sheet2_1_个人代理招聘费" xfId="8827"/>
    <cellStyle name="_Sheet2_1_个人代理招聘费_P&amp;L Structure Input" xfId="8828"/>
    <cellStyle name="_Sheet2_1_个人代理招聘费_Sales" xfId="8829"/>
    <cellStyle name="_Sheet2_1_个人代理竞赛会议" xfId="8830"/>
    <cellStyle name="_Sheet2_1_个人代理竞赛会议_P&amp;L Structure Input" xfId="8831"/>
    <cellStyle name="_Sheet2_1_个人代理竞赛会议_Sales" xfId="8832"/>
    <cellStyle name="_Sheet2_1_个人代理销售行政费" xfId="8833"/>
    <cellStyle name="_Sheet2_1_个人代理销售行政费_P&amp;L Structure Input" xfId="8834"/>
    <cellStyle name="_Sheet2_1_个人代理销售行政费_Sales" xfId="8835"/>
    <cellStyle name="_Sheet2_1_书报费" xfId="8836"/>
    <cellStyle name="_Sheet2_1_书报费_P&amp;L Structure Input" xfId="8837"/>
    <cellStyle name="_Sheet2_1_书报费_Sales" xfId="8838"/>
    <cellStyle name="_Sheet2_1_交通费" xfId="8839"/>
    <cellStyle name="_Sheet2_1_交通费_P&amp;L Structure Input" xfId="8840"/>
    <cellStyle name="_Sheet2_1_交通费_Sales" xfId="8841"/>
    <cellStyle name="_Sheet2_1_低值办公设备" xfId="8842"/>
    <cellStyle name="_Sheet2_1_低值办公设备_P&amp;L Structure Input" xfId="8843"/>
    <cellStyle name="_Sheet2_1_低值办公设备_Sales" xfId="8844"/>
    <cellStyle name="_Sheet2_1_保险合同印刷费" xfId="8845"/>
    <cellStyle name="_Sheet2_1_保险合同印刷费_P&amp;L Structure Input" xfId="8846"/>
    <cellStyle name="_Sheet2_1_保险合同印刷费_Sales" xfId="8847"/>
    <cellStyle name="_Sheet2_1_内部招待，外部招待" xfId="8848"/>
    <cellStyle name="_Sheet2_1_内部招待，外部招待_P&amp;L Structure Input" xfId="8849"/>
    <cellStyle name="_Sheet2_1_内部招待，外部招待_Sales" xfId="8850"/>
    <cellStyle name="_Sheet2_1_办公杂费" xfId="8851"/>
    <cellStyle name="_Sheet2_1_办公杂费_P&amp;L Structure Input" xfId="8852"/>
    <cellStyle name="_Sheet2_1_办公杂费_Sales" xfId="8853"/>
    <cellStyle name="_Sheet2_1_办公用品" xfId="8854"/>
    <cellStyle name="_Sheet2_1_办公用品_P&amp;L Structure Input" xfId="8855"/>
    <cellStyle name="_Sheet2_1_办公用品_Sales" xfId="8856"/>
    <cellStyle name="_Sheet2_1_员工其他福利-销售" xfId="8857"/>
    <cellStyle name="_Sheet2_1_员工其他福利-销售_P&amp;L Structure Input" xfId="8858"/>
    <cellStyle name="_Sheet2_1_员工其他福利-销售_Sales" xfId="8859"/>
    <cellStyle name="_Sheet2_1_差旅费-国内，国外" xfId="8860"/>
    <cellStyle name="_Sheet2_1_差旅费-国内，国外_P&amp;L Structure Input" xfId="8861"/>
    <cellStyle name="_Sheet2_1_差旅费-国内，国外_Sales" xfId="8862"/>
    <cellStyle name="_Sheet2_1_电话费" xfId="8863"/>
    <cellStyle name="_Sheet2_1_电话费_P&amp;L Structure Input" xfId="8864"/>
    <cellStyle name="_Sheet2_1_电话费_Sales" xfId="8865"/>
    <cellStyle name="_Sheet2_1_科目发生额" xfId="8866"/>
    <cellStyle name="_Sheet2_1_科目发生额_P&amp;L Structure Input" xfId="8867"/>
    <cellStyle name="_Sheet2_1_科目发生额_Sales" xfId="8868"/>
    <cellStyle name="_Sheet2_2" xfId="8869"/>
    <cellStyle name="_Sheet2_2_P&amp;L Structure Input" xfId="8870"/>
    <cellStyle name="_Sheet2_2_Sales" xfId="8871"/>
    <cellStyle name="_Sheet2_2008Q3actual" xfId="8872"/>
    <cellStyle name="_Sheet2_2008Q3actual_P&amp;L Structure Input" xfId="8873"/>
    <cellStyle name="_Sheet2_2008Q3actual_Sales" xfId="8874"/>
    <cellStyle name="_Sheet2_2009Q1" xfId="8875"/>
    <cellStyle name="_Sheet2_2009Q1_P&amp;L Structure Input" xfId="8876"/>
    <cellStyle name="_Sheet2_2009Q1_Sales" xfId="8877"/>
    <cellStyle name="_Sheet2_ABA_Acctlist" xfId="8878"/>
    <cellStyle name="_Sheet2_ABA_Acctlist_P&amp;L Structure Input" xfId="8879"/>
    <cellStyle name="_Sheet2_ABA_Acctlist_Sales" xfId="8880"/>
    <cellStyle name="_Sheet2_Actual" xfId="8881"/>
    <cellStyle name="_Sheet2_Actual_P&amp;L Structure Input" xfId="8882"/>
    <cellStyle name="_Sheet2_Actual_Sales" xfId="8883"/>
    <cellStyle name="_Sheet2_DIT -0810 actual" xfId="8884"/>
    <cellStyle name="_Sheet2_DIT -0810 actual_P&amp;L Structure Input" xfId="8885"/>
    <cellStyle name="_Sheet2_DIT -0810 actual_Sales" xfId="8886"/>
    <cellStyle name="_Sheet2_DIT-0809_v1" xfId="8887"/>
    <cellStyle name="_Sheet2_DIT-0809_v1_P&amp;L Structure Input" xfId="8888"/>
    <cellStyle name="_Sheet2_DIT-0809_v1_Sales" xfId="8889"/>
    <cellStyle name="_Sheet2_DIT-0811" xfId="8890"/>
    <cellStyle name="_Sheet2_DIT-0811_P&amp;L Structure Input" xfId="8891"/>
    <cellStyle name="_Sheet2_DIT-0811_Sales" xfId="8892"/>
    <cellStyle name="_Sheet2_Entry adjustment-200809" xfId="8893"/>
    <cellStyle name="_Sheet2_Entry adjustment-200809_hfm trueup" xfId="8894"/>
    <cellStyle name="_Sheet2_Entry adjustment-200809_hfm trueup_P&amp;L Structure Input" xfId="8895"/>
    <cellStyle name="_Sheet2_Entry adjustment-200809_hfm trueup_Sales" xfId="8896"/>
    <cellStyle name="_Sheet2_Entry adjustment-200809_P&amp;L Structure Input" xfId="8897"/>
    <cellStyle name="_Sheet2_Entry adjustment-200809_Reconciliation-2" xfId="8898"/>
    <cellStyle name="_Sheet2_Entry adjustment-200809_Reconciliation-2_P&amp;L Structure Input" xfId="8899"/>
    <cellStyle name="_Sheet2_Entry adjustment-200809_Reconciliation-2_Sales" xfId="8900"/>
    <cellStyle name="_Sheet2_Entry adjustment-200809_Reconciliation-2008008roll up from july" xfId="8901"/>
    <cellStyle name="_Sheet2_Entry adjustment-200809_Reconciliation-2008008roll up from july_P&amp;L Structure Input" xfId="8902"/>
    <cellStyle name="_Sheet2_Entry adjustment-200809_Reconciliation-2008008roll up from july_Sales" xfId="8903"/>
    <cellStyle name="_Sheet2_Entry adjustment-200809_Sales" xfId="8904"/>
    <cellStyle name="_Sheet2_Entry adjustment-200809_Sheet1" xfId="8905"/>
    <cellStyle name="_Sheet2_Entry adjustment-200809_Sheet1_P&amp;L Structure Input" xfId="8906"/>
    <cellStyle name="_Sheet2_Entry adjustment-200809_Sheet1_Sales" xfId="8907"/>
    <cellStyle name="_Sheet2_HFM 2008.09 Draft 5.0" xfId="8908"/>
    <cellStyle name="_Sheet2_HFM 2008.09 Draft 5.0_P&amp;L Structure Input" xfId="8909"/>
    <cellStyle name="_Sheet2_HFM 2008.09 Draft 5.0_Sales" xfId="8910"/>
    <cellStyle name="_Sheet2_hfm trueup" xfId="8911"/>
    <cellStyle name="_Sheet2_hfm trueup_P&amp;L Structure Input" xfId="8912"/>
    <cellStyle name="_Sheet2_hfm trueup_Sales" xfId="8913"/>
    <cellStyle name="_Sheet2_HFM2008.11_Draft" xfId="8914"/>
    <cellStyle name="_Sheet2_HFM2008.11_Draft_P&amp;L Structure Input" xfId="8915"/>
    <cellStyle name="_Sheet2_HFM2008.11_Draft_Sales" xfId="8916"/>
    <cellStyle name="_Sheet2_Ledger G adj" xfId="8917"/>
    <cellStyle name="_Sheet2_Ledger G adj_P&amp;L Structure Input" xfId="8918"/>
    <cellStyle name="_Sheet2_Ledger G adj_Sales" xfId="8919"/>
    <cellStyle name="_Sheet2_local tb" xfId="8920"/>
    <cellStyle name="_Sheet2_local tb_P&amp;L Structure Input" xfId="8921"/>
    <cellStyle name="_Sheet2_local tb_Sales" xfId="8922"/>
    <cellStyle name="_Sheet2_P&amp;L Structure Input" xfId="8923"/>
    <cellStyle name="_Sheet2_Reconciliation-2" xfId="8924"/>
    <cellStyle name="_Sheet2_Reconciliation-2_P&amp;L Structure Input" xfId="8925"/>
    <cellStyle name="_Sheet2_Reconciliation-2_Sales" xfId="8926"/>
    <cellStyle name="_Sheet2_Reconciliation-2008008roll up from july" xfId="8927"/>
    <cellStyle name="_Sheet2_Reconciliation-2008008roll up from july_P&amp;L Structure Input" xfId="8928"/>
    <cellStyle name="_Sheet2_Reconciliation-2008008roll up from july_Sales" xfId="8929"/>
    <cellStyle name="_Sheet2_Sales" xfId="8930"/>
    <cellStyle name="_Sheet2_Sheet1" xfId="8931"/>
    <cellStyle name="_Sheet2_Sheet1_2009Q1" xfId="8932"/>
    <cellStyle name="_Sheet2_Sheet1_2009Q1_P&amp;L Structure Input" xfId="8933"/>
    <cellStyle name="_Sheet2_Sheet1_2009Q1_Sales" xfId="8934"/>
    <cellStyle name="_Sheet2_Sheet1_accountcode-pscode" xfId="8935"/>
    <cellStyle name="_Sheet2_Sheet1_accountcode-pscode_P&amp;L Structure Input" xfId="8936"/>
    <cellStyle name="_Sheet2_Sheet1_accountcode-pscode_Sales" xfId="8937"/>
    <cellStyle name="_Sheet2_Sheet1_Actual" xfId="8938"/>
    <cellStyle name="_Sheet2_Sheet1_Actual_P&amp;L Structure Input" xfId="8939"/>
    <cellStyle name="_Sheet2_Sheet1_Actual_Sales" xfId="8940"/>
    <cellStyle name="_Sheet2_Sheet1_detail by branch YTD Jan" xfId="8941"/>
    <cellStyle name="_Sheet2_Sheet1_detail by branch YTD Jan_P&amp;L Structure Input" xfId="8942"/>
    <cellStyle name="_Sheet2_Sheet1_detail by branch YTD Jan_Sales" xfId="8943"/>
    <cellStyle name="_Sheet2_Sheet1_HFM templete" xfId="8944"/>
    <cellStyle name="_Sheet2_Sheet1_HFM templete_P&amp;L Structure Input" xfId="8945"/>
    <cellStyle name="_Sheet2_Sheet1_HFM templete_Sales" xfId="8946"/>
    <cellStyle name="_Sheet2_Sheet1_P&amp;L Structure Input" xfId="8947"/>
    <cellStyle name="_Sheet2_Sheet1_Sales" xfId="8948"/>
    <cellStyle name="_Sheet2_Sheet1_Sheet1" xfId="8949"/>
    <cellStyle name="_Sheet2_Sheet1_Sheet1_P&amp;L Structure Input" xfId="8950"/>
    <cellStyle name="_Sheet2_Sheet1_Sheet1_Sales" xfId="8951"/>
    <cellStyle name="_Sheet2_Sheet1_Sheet2" xfId="8952"/>
    <cellStyle name="_Sheet2_Sheet1_Sheet2_P&amp;L Structure Input" xfId="8953"/>
    <cellStyle name="_Sheet2_Sheet1_Sheet2_Sales" xfId="8954"/>
    <cellStyle name="_Sheet2_Sheet1_Sheet3" xfId="8955"/>
    <cellStyle name="_Sheet2_Sheet1_Sheet3_P&amp;L Structure Input" xfId="8956"/>
    <cellStyle name="_Sheet2_Sheet1_Sheet3_Sales" xfId="8957"/>
    <cellStyle name="_Sheet2_Sheet1_Sheet4" xfId="8958"/>
    <cellStyle name="_Sheet2_Sheet1_Sheet4_P&amp;L Structure Input" xfId="8959"/>
    <cellStyle name="_Sheet2_Sheet1_Sheet4_Sales" xfId="8960"/>
    <cellStyle name="_Sheet2_Sheet1_Sheet5" xfId="8961"/>
    <cellStyle name="_Sheet2_Sheet1_Sheet5_P&amp;L Structure Input" xfId="8962"/>
    <cellStyle name="_Sheet2_Sheet1_Sheet5_Sales" xfId="8963"/>
    <cellStyle name="_Sheet2_Sheet1_Sheet6" xfId="8964"/>
    <cellStyle name="_Sheet2_Sheet1_Sheet6_P&amp;L Structure Input" xfId="8965"/>
    <cellStyle name="_Sheet2_Sheet1_Sheet6_Sales" xfId="8966"/>
    <cellStyle name="_Sheet2_Sheet1_SUN 5 EXP" xfId="8967"/>
    <cellStyle name="_Sheet2_Sheet1_SUN 5 EXP_P&amp;L Structure Input" xfId="8968"/>
    <cellStyle name="_Sheet2_Sheet1_SUN 5 EXP_Sales" xfId="8969"/>
    <cellStyle name="_Sheet2_Sheet1_updated mapping 090211" xfId="8970"/>
    <cellStyle name="_Sheet2_Sheet1_updated mapping 090211_P&amp;L Structure Input" xfId="8971"/>
    <cellStyle name="_Sheet2_Sheet1_updated mapping 090211_Sales" xfId="8972"/>
    <cellStyle name="_Sheet2_Sheet1_科目发生额" xfId="8973"/>
    <cellStyle name="_Sheet2_Sheet1_科目发生额_P&amp;L Structure Input" xfId="8974"/>
    <cellStyle name="_Sheet2_Sheet1_科目发生额_Sales" xfId="8975"/>
    <cellStyle name="_Sheet2_Sheet3" xfId="8976"/>
    <cellStyle name="_Sheet2_Sheet3_P&amp;L Structure Input" xfId="8977"/>
    <cellStyle name="_Sheet2_Sheet3_Sales" xfId="8978"/>
    <cellStyle name="_Sheet2_SUN5数据" xfId="8979"/>
    <cellStyle name="_Sheet2_SUN5数据_P&amp;L Structure Input" xfId="8980"/>
    <cellStyle name="_Sheet2_SUN5数据_Sales" xfId="8981"/>
    <cellStyle name="_Sheet2_SW_HFM BK-for reconcile" xfId="8982"/>
    <cellStyle name="_Sheet2_SW_HFM BK-for reconcile_P&amp;L Structure Input" xfId="8983"/>
    <cellStyle name="_Sheet2_SW_HFM BK-for reconcile_Sales" xfId="8984"/>
    <cellStyle name="_Sheet2_基础数据-本年" xfId="8985"/>
    <cellStyle name="_Sheet2_基础数据-本年_P&amp;L Structure Input" xfId="8986"/>
    <cellStyle name="_Sheet2_基础数据-本年_Sales" xfId="8987"/>
    <cellStyle name="_Sheet2_基础数据-本年-BY ACCOUNT CODE" xfId="8988"/>
    <cellStyle name="_Sheet2_基础数据-本年-BY ACCOUNT CODE_P&amp;L Structure Input" xfId="8989"/>
    <cellStyle name="_Sheet2_基础数据-本年-BY ACCOUNT CODE_Sales" xfId="8990"/>
    <cellStyle name="_Sheet2_摊回分保费用" xfId="8991"/>
    <cellStyle name="_Sheet2_摊回分保费用_P&amp;L Structure Input" xfId="8992"/>
    <cellStyle name="_Sheet2_摊回分保费用_Sales" xfId="8993"/>
    <cellStyle name="_Sheet2_科目发生额" xfId="8994"/>
    <cellStyle name="_Sheet2_科目发生额_1" xfId="8995"/>
    <cellStyle name="_Sheet2_科目发生额_1_P&amp;L Structure Input" xfId="8996"/>
    <cellStyle name="_Sheet2_科目发生额_1_Sales" xfId="8997"/>
    <cellStyle name="_Sheet2_科目发生额_P&amp;L Structure Input" xfId="8998"/>
    <cellStyle name="_Sheet2_科目发生额_Sales" xfId="8999"/>
    <cellStyle name="_Sheet2_科目发生额_Sheet1" xfId="9000"/>
    <cellStyle name="_Sheet2_科目发生额_Sheet1_P&amp;L Structure Input" xfId="9001"/>
    <cellStyle name="_Sheet2_科目发生额_Sheet1_Sales" xfId="9002"/>
    <cellStyle name="_Sheet2_科目发生额_Sheet2" xfId="9003"/>
    <cellStyle name="_Sheet2_科目发生额_Sheet2_P&amp;L Structure Input" xfId="9004"/>
    <cellStyle name="_Sheet2_科目发生额_Sheet2_Sales" xfId="9005"/>
    <cellStyle name="_Sheet2_科目发生额_个人代理促销费" xfId="9006"/>
    <cellStyle name="_Sheet2_科目发生额_个人代理促销费_P&amp;L Structure Input" xfId="9007"/>
    <cellStyle name="_Sheet2_科目发生额_个人代理促销费_Sales" xfId="9008"/>
    <cellStyle name="_Sheet2_科目发生额_个人代理其他业务发展费" xfId="9009"/>
    <cellStyle name="_Sheet2_科目发生额_个人代理其他业务发展费_P&amp;L Structure Input" xfId="9010"/>
    <cellStyle name="_Sheet2_科目发生额_个人代理其他业务发展费_Sales" xfId="9011"/>
    <cellStyle name="_Sheet2_科目发生额_个人代理培训" xfId="9012"/>
    <cellStyle name="_Sheet2_科目发生额_个人代理培训_P&amp;L Structure Input" xfId="9013"/>
    <cellStyle name="_Sheet2_科目发生额_个人代理培训_Sales" xfId="9014"/>
    <cellStyle name="_Sheet2_科目发生额_个人代理差旅费" xfId="9015"/>
    <cellStyle name="_Sheet2_科目发生额_个人代理差旅费_P&amp;L Structure Input" xfId="9016"/>
    <cellStyle name="_Sheet2_科目发生额_个人代理差旅费_Sales" xfId="9017"/>
    <cellStyle name="_Sheet2_科目发生额_个人代理招待费" xfId="9018"/>
    <cellStyle name="_Sheet2_科目发生额_个人代理招待费_P&amp;L Structure Input" xfId="9019"/>
    <cellStyle name="_Sheet2_科目发生额_个人代理招待费_Sales" xfId="9020"/>
    <cellStyle name="_Sheet2_科目发生额_个人代理招聘费" xfId="9021"/>
    <cellStyle name="_Sheet2_科目发生额_个人代理招聘费_P&amp;L Structure Input" xfId="9022"/>
    <cellStyle name="_Sheet2_科目发生额_个人代理招聘费_Sales" xfId="9023"/>
    <cellStyle name="_Sheet2_科目发生额_个人代理竞赛会议" xfId="9024"/>
    <cellStyle name="_Sheet2_科目发生额_个人代理竞赛会议_P&amp;L Structure Input" xfId="9025"/>
    <cellStyle name="_Sheet2_科目发生额_个人代理竞赛会议_Sales" xfId="9026"/>
    <cellStyle name="_Sheet2_科目发生额_个人代理销售行政费" xfId="9027"/>
    <cellStyle name="_Sheet2_科目发生额_个人代理销售行政费_P&amp;L Structure Input" xfId="9028"/>
    <cellStyle name="_Sheet2_科目发生额_个人代理销售行政费_Sales" xfId="9029"/>
    <cellStyle name="_Sheet2_科目发生额_书报费" xfId="9030"/>
    <cellStyle name="_Sheet2_科目发生额_书报费_P&amp;L Structure Input" xfId="9031"/>
    <cellStyle name="_Sheet2_科目发生额_书报费_Sales" xfId="9032"/>
    <cellStyle name="_Sheet2_科目发生额_交通费" xfId="9033"/>
    <cellStyle name="_Sheet2_科目发生额_交通费_P&amp;L Structure Input" xfId="9034"/>
    <cellStyle name="_Sheet2_科目发生额_交通费_Sales" xfId="9035"/>
    <cellStyle name="_Sheet2_科目发生额_低值办公设备" xfId="9036"/>
    <cellStyle name="_Sheet2_科目发生额_低值办公设备_P&amp;L Structure Input" xfId="9037"/>
    <cellStyle name="_Sheet2_科目发生额_低值办公设备_Sales" xfId="9038"/>
    <cellStyle name="_Sheet2_科目发生额_保险合同印刷费" xfId="9039"/>
    <cellStyle name="_Sheet2_科目发生额_保险合同印刷费_P&amp;L Structure Input" xfId="9040"/>
    <cellStyle name="_Sheet2_科目发生额_保险合同印刷费_Sales" xfId="9041"/>
    <cellStyle name="_Sheet2_科目发生额_内部招待，外部招待" xfId="9042"/>
    <cellStyle name="_Sheet2_科目发生额_内部招待，外部招待_P&amp;L Structure Input" xfId="9043"/>
    <cellStyle name="_Sheet2_科目发生额_内部招待，外部招待_Sales" xfId="9044"/>
    <cellStyle name="_Sheet2_科目发生额_办公杂费" xfId="9045"/>
    <cellStyle name="_Sheet2_科目发生额_办公杂费_P&amp;L Structure Input" xfId="9046"/>
    <cellStyle name="_Sheet2_科目发生额_办公杂费_Sales" xfId="9047"/>
    <cellStyle name="_Sheet2_科目发生额_办公用品" xfId="9048"/>
    <cellStyle name="_Sheet2_科目发生额_办公用品_P&amp;L Structure Input" xfId="9049"/>
    <cellStyle name="_Sheet2_科目发生额_办公用品_Sales" xfId="9050"/>
    <cellStyle name="_Sheet2_科目发生额_员工其他福利-销售" xfId="9051"/>
    <cellStyle name="_Sheet2_科目发生额_员工其他福利-销售_P&amp;L Structure Input" xfId="9052"/>
    <cellStyle name="_Sheet2_科目发生额_员工其他福利-销售_Sales" xfId="9053"/>
    <cellStyle name="_Sheet2_科目发生额_差旅费-国内，国外" xfId="9054"/>
    <cellStyle name="_Sheet2_科目发生额_差旅费-国内，国外_P&amp;L Structure Input" xfId="9055"/>
    <cellStyle name="_Sheet2_科目发生额_差旅费-国内，国外_Sales" xfId="9056"/>
    <cellStyle name="_Sheet2_科目发生额_电话费" xfId="9057"/>
    <cellStyle name="_Sheet2_科目发生额_电话费_P&amp;L Structure Input" xfId="9058"/>
    <cellStyle name="_Sheet2_科目发生额_电话费_Sales" xfId="9059"/>
    <cellStyle name="_Sheet2_科目发生额_科目发生额" xfId="9060"/>
    <cellStyle name="_Sheet2_科目发生额_科目发生额_P&amp;L Structure Input" xfId="9061"/>
    <cellStyle name="_Sheet2_科目发生额_科目发生额_Sales" xfId="9062"/>
    <cellStyle name="_Sheet2_费用" xfId="9063"/>
    <cellStyle name="_Sheet2_费用_P&amp;L Structure Input" xfId="9064"/>
    <cellStyle name="_Sheet2_费用_Sales" xfId="9065"/>
    <cellStyle name="_Sheet2_费用科目定义" xfId="9066"/>
    <cellStyle name="_Sheet2_费用科目定义_P&amp;L Structure Input" xfId="9067"/>
    <cellStyle name="_Sheet2_费用科目定义_Sales" xfId="9068"/>
    <cellStyle name="_Sheet2_费用科目定义-SUN5" xfId="9069"/>
    <cellStyle name="_Sheet2_费用科目定义-SUN5_P&amp;L Structure Input" xfId="9070"/>
    <cellStyle name="_Sheet2_费用科目定义-SUN5_Sales" xfId="9071"/>
    <cellStyle name="_Sheet3" xfId="9072"/>
    <cellStyle name="_Sheet3_1" xfId="9073"/>
    <cellStyle name="_Sheet3_1_P&amp;L Structure Input" xfId="9074"/>
    <cellStyle name="_Sheet3_1_Sales" xfId="9075"/>
    <cellStyle name="_Sheet3_P&amp;L Structure Input" xfId="9076"/>
    <cellStyle name="_Sheet3_Sales" xfId="9077"/>
    <cellStyle name="_Sheet3_Sheet1" xfId="9078"/>
    <cellStyle name="_Sheet3_Sheet1_P&amp;L Structure Input" xfId="9079"/>
    <cellStyle name="_Sheet3_Sheet1_Sales" xfId="9080"/>
    <cellStyle name="_Sheet3_summary_acctlist (2)" xfId="9081"/>
    <cellStyle name="_Sheet3_summary_acctlist (2)_P&amp;L Structure Input" xfId="9082"/>
    <cellStyle name="_Sheet3_summary_acctlist (2)_Sales" xfId="9083"/>
    <cellStyle name="_Sheet4" xfId="9084"/>
    <cellStyle name="_Sheet4_P&amp;L Structure Input" xfId="9085"/>
    <cellStyle name="_Sheet4_Sales" xfId="9086"/>
    <cellStyle name="_Sheet4_Sheet1" xfId="9087"/>
    <cellStyle name="_Sheet4_Sheet1_1" xfId="9088"/>
    <cellStyle name="_Sheet4_Sheet1_1_P&amp;L Structure Input" xfId="9089"/>
    <cellStyle name="_Sheet4_Sheet1_1_Sales" xfId="9090"/>
    <cellStyle name="_Sheet4_Sheet1_P&amp;L Structure Input" xfId="9091"/>
    <cellStyle name="_Sheet4_Sheet1_Sales" xfId="9092"/>
    <cellStyle name="_Sheet4_Sheet2" xfId="9093"/>
    <cellStyle name="_Sheet4_Sheet2_P&amp;L Structure Input" xfId="9094"/>
    <cellStyle name="_Sheet4_Sheet2_Sales" xfId="9095"/>
    <cellStyle name="_Sheet4_Sheet3" xfId="9096"/>
    <cellStyle name="_Sheet4_Sheet3_P&amp;L Structure Input" xfId="9097"/>
    <cellStyle name="_Sheet4_Sheet3_Sales" xfId="9098"/>
    <cellStyle name="_Sheet4_Sheet4" xfId="9099"/>
    <cellStyle name="_Sheet4_Sheet4_P&amp;L Structure Input" xfId="9100"/>
    <cellStyle name="_Sheet4_Sheet4_Sales" xfId="9101"/>
    <cellStyle name="_Sheet4_Sheet5" xfId="9102"/>
    <cellStyle name="_Sheet4_Sheet5_P&amp;L Structure Input" xfId="9103"/>
    <cellStyle name="_Sheet4_Sheet5_Sales" xfId="9104"/>
    <cellStyle name="_Sheet4_Sheet6" xfId="9105"/>
    <cellStyle name="_Sheet4_Sheet6_P&amp;L Structure Input" xfId="9106"/>
    <cellStyle name="_Sheet4_Sheet6_Sales" xfId="9107"/>
    <cellStyle name="_Sheet4_个人代理促销费" xfId="9108"/>
    <cellStyle name="_Sheet4_个人代理促销费_P&amp;L Structure Input" xfId="9109"/>
    <cellStyle name="_Sheet4_个人代理促销费_Sales" xfId="9110"/>
    <cellStyle name="_Sheet4_个人代理其他业务发展费" xfId="9111"/>
    <cellStyle name="_Sheet4_个人代理其他业务发展费_P&amp;L Structure Input" xfId="9112"/>
    <cellStyle name="_Sheet4_个人代理其他业务发展费_Sales" xfId="9113"/>
    <cellStyle name="_Sheet4_个人代理培训" xfId="9114"/>
    <cellStyle name="_Sheet4_个人代理培训_P&amp;L Structure Input" xfId="9115"/>
    <cellStyle name="_Sheet4_个人代理培训_Sales" xfId="9116"/>
    <cellStyle name="_Sheet4_个人代理差旅费" xfId="9117"/>
    <cellStyle name="_Sheet4_个人代理差旅费_P&amp;L Structure Input" xfId="9118"/>
    <cellStyle name="_Sheet4_个人代理差旅费_Sales" xfId="9119"/>
    <cellStyle name="_Sheet4_个人代理招待费" xfId="9120"/>
    <cellStyle name="_Sheet4_个人代理招待费_P&amp;L Structure Input" xfId="9121"/>
    <cellStyle name="_Sheet4_个人代理招待费_Sales" xfId="9122"/>
    <cellStyle name="_Sheet4_个人代理招聘费" xfId="9123"/>
    <cellStyle name="_Sheet4_个人代理招聘费_P&amp;L Structure Input" xfId="9124"/>
    <cellStyle name="_Sheet4_个人代理招聘费_Sales" xfId="9125"/>
    <cellStyle name="_Sheet4_个人代理竞赛会议" xfId="9126"/>
    <cellStyle name="_Sheet4_个人代理竞赛会议_P&amp;L Structure Input" xfId="9127"/>
    <cellStyle name="_Sheet4_个人代理竞赛会议_Sales" xfId="9128"/>
    <cellStyle name="_Sheet4_个人代理销售行政费" xfId="9129"/>
    <cellStyle name="_Sheet4_个人代理销售行政费_P&amp;L Structure Input" xfId="9130"/>
    <cellStyle name="_Sheet4_个人代理销售行政费_Sales" xfId="9131"/>
    <cellStyle name="_Sheet4_书报费" xfId="9132"/>
    <cellStyle name="_Sheet4_书报费_P&amp;L Structure Input" xfId="9133"/>
    <cellStyle name="_Sheet4_书报费_Sales" xfId="9134"/>
    <cellStyle name="_Sheet4_交通费" xfId="9135"/>
    <cellStyle name="_Sheet4_交通费_P&amp;L Structure Input" xfId="9136"/>
    <cellStyle name="_Sheet4_交通费_Sales" xfId="9137"/>
    <cellStyle name="_Sheet4_低值办公设备" xfId="9138"/>
    <cellStyle name="_Sheet4_低值办公设备_P&amp;L Structure Input" xfId="9139"/>
    <cellStyle name="_Sheet4_低值办公设备_Sales" xfId="9140"/>
    <cellStyle name="_Sheet4_保险合同印刷费" xfId="9141"/>
    <cellStyle name="_Sheet4_保险合同印刷费_P&amp;L Structure Input" xfId="9142"/>
    <cellStyle name="_Sheet4_保险合同印刷费_Sales" xfId="9143"/>
    <cellStyle name="_Sheet4_内部招待，外部招待" xfId="9144"/>
    <cellStyle name="_Sheet4_内部招待，外部招待_P&amp;L Structure Input" xfId="9145"/>
    <cellStyle name="_Sheet4_内部招待，外部招待_Sales" xfId="9146"/>
    <cellStyle name="_Sheet4_办公杂费" xfId="9147"/>
    <cellStyle name="_Sheet4_办公杂费_P&amp;L Structure Input" xfId="9148"/>
    <cellStyle name="_Sheet4_办公杂费_Sales" xfId="9149"/>
    <cellStyle name="_Sheet4_办公用品" xfId="9150"/>
    <cellStyle name="_Sheet4_办公用品_P&amp;L Structure Input" xfId="9151"/>
    <cellStyle name="_Sheet4_办公用品_Sales" xfId="9152"/>
    <cellStyle name="_Sheet4_员工其他福利-销售" xfId="9153"/>
    <cellStyle name="_Sheet4_员工其他福利-销售_P&amp;L Structure Input" xfId="9154"/>
    <cellStyle name="_Sheet4_员工其他福利-销售_Sales" xfId="9155"/>
    <cellStyle name="_Sheet4_差旅费-国内，国外" xfId="9156"/>
    <cellStyle name="_Sheet4_差旅费-国内，国外_P&amp;L Structure Input" xfId="9157"/>
    <cellStyle name="_Sheet4_差旅费-国内，国外_Sales" xfId="9158"/>
    <cellStyle name="_Sheet4_电话费" xfId="9159"/>
    <cellStyle name="_Sheet4_电话费_P&amp;L Structure Input" xfId="9160"/>
    <cellStyle name="_Sheet4_电话费_Sales" xfId="9161"/>
    <cellStyle name="_Sheet4_科目发生额" xfId="9162"/>
    <cellStyle name="_Sheet4_科目发生额_P&amp;L Structure Input" xfId="9163"/>
    <cellStyle name="_Sheet4_科目发生额_Sales" xfId="9164"/>
    <cellStyle name="_Sheet4_费用科目定义" xfId="9165"/>
    <cellStyle name="_Sheet4_费用科目定义_P&amp;L Structure Input" xfId="9166"/>
    <cellStyle name="_Sheet4_费用科目定义_Sales" xfId="9167"/>
    <cellStyle name="_Sheet5" xfId="9168"/>
    <cellStyle name="_Sheet5_1" xfId="9169"/>
    <cellStyle name="_Sheet5_1_P&amp;L Structure Input" xfId="9170"/>
    <cellStyle name="_Sheet5_1_Sales" xfId="9171"/>
    <cellStyle name="_Sheet5_hfm trueup" xfId="9172"/>
    <cellStyle name="_Sheet5_hfm trueup_P&amp;L Structure Input" xfId="9173"/>
    <cellStyle name="_Sheet5_hfm trueup_Sales" xfId="9174"/>
    <cellStyle name="_Sheet5_P&amp;L Structure Input" xfId="9175"/>
    <cellStyle name="_Sheet5_Reconciliation-2" xfId="9176"/>
    <cellStyle name="_Sheet5_Reconciliation-2_P&amp;L Structure Input" xfId="9177"/>
    <cellStyle name="_Sheet5_Reconciliation-2_Sales" xfId="9178"/>
    <cellStyle name="_Sheet5_Reconciliation-2008008roll up from july" xfId="9179"/>
    <cellStyle name="_Sheet5_Reconciliation-2008008roll up from july_P&amp;L Structure Input" xfId="9180"/>
    <cellStyle name="_Sheet5_Reconciliation-2008008roll up from july_Sales" xfId="9181"/>
    <cellStyle name="_Sheet5_Sales" xfId="9182"/>
    <cellStyle name="_Sheet5_Sheet1" xfId="9183"/>
    <cellStyle name="_Sheet5_Sheet1_P&amp;L Structure Input" xfId="9184"/>
    <cellStyle name="_Sheet5_Sheet1_Sales" xfId="9185"/>
    <cellStyle name="_Sheet7" xfId="9186"/>
    <cellStyle name="_Sheet7_P&amp;L Structure Input" xfId="9187"/>
    <cellStyle name="_Sheet7_Sales" xfId="9188"/>
    <cellStyle name="_Sheet7_Sheet2" xfId="9189"/>
    <cellStyle name="_Sheet7_Sheet2_P&amp;L Structure Input" xfId="9190"/>
    <cellStyle name="_Sheet7_Sheet2_Sales" xfId="9191"/>
    <cellStyle name="_Sheet7_Sheet3" xfId="9192"/>
    <cellStyle name="_Sheet7_Sheet3_P&amp;L Structure Input" xfId="9193"/>
    <cellStyle name="_Sheet7_Sheet3_Sales" xfId="9194"/>
    <cellStyle name="_Sheet7_Sheet4" xfId="9195"/>
    <cellStyle name="_Sheet7_Sheet4_P&amp;L Structure Input" xfId="9196"/>
    <cellStyle name="_Sheet7_Sheet4_Sales" xfId="9197"/>
    <cellStyle name="_Sheet7_Sheet5" xfId="9198"/>
    <cellStyle name="_Sheet7_Sheet5_P&amp;L Structure Input" xfId="9199"/>
    <cellStyle name="_Sheet7_Sheet5_Sales" xfId="9200"/>
    <cellStyle name="_Sheet7_Sheet6" xfId="9201"/>
    <cellStyle name="_Sheet7_Sheet6_P&amp;L Structure Input" xfId="9202"/>
    <cellStyle name="_Sheet7_Sheet6_Sales" xfId="9203"/>
    <cellStyle name="_Sheet7_科目发生额" xfId="9204"/>
    <cellStyle name="_Sheet7_科目发生额_P&amp;L Structure Input" xfId="9205"/>
    <cellStyle name="_Sheet7_科目发生额_Sales" xfId="9206"/>
    <cellStyle name="_Sheet8" xfId="9207"/>
    <cellStyle name="_Sheet8_P&amp;L Structure Input" xfId="9208"/>
    <cellStyle name="_Sheet8_Sales" xfId="9209"/>
    <cellStyle name="_Sheet9" xfId="9210"/>
    <cellStyle name="_Sheet9_P&amp;L Structure Input" xfId="9211"/>
    <cellStyle name="_Sheet9_Sales" xfId="9212"/>
    <cellStyle name="_Sirius Port Summary Aug31  Sep18" xfId="9213"/>
    <cellStyle name="_Sirius Port Summary Aug31  Sep18_P&amp;L Structure Input" xfId="9214"/>
    <cellStyle name="_Sirius Port Summary Aug31  Sep18_Sales" xfId="9215"/>
    <cellStyle name="_Sirius Restructuring Summary Sep29 to Oct3" xfId="9216"/>
    <cellStyle name="_Sirius Restructuring Summary Sep29 to Oct3_P&amp;L Structure Input" xfId="9217"/>
    <cellStyle name="_Sirius Restructuring Summary Sep29 to Oct3_Sales" xfId="9218"/>
    <cellStyle name="_Sirius Sell Plan Sep2006" xfId="9219"/>
    <cellStyle name="_Sirius Sell Plan Sep2006_P&amp;L Structure Input" xfId="9220"/>
    <cellStyle name="_Sirius Sell Plan Sep2006_Sales" xfId="9221"/>
    <cellStyle name="_ST - GA" xfId="9222"/>
    <cellStyle name="_ST - GA 2" xfId="9223"/>
    <cellStyle name="_ST - GA 2_P&amp;L Structure Input" xfId="9224"/>
    <cellStyle name="_ST - GA 2_Sales" xfId="9225"/>
    <cellStyle name="_ST - GA_P&amp;L Structure Input" xfId="9226"/>
    <cellStyle name="_ST - GA_Sales" xfId="9227"/>
    <cellStyle name="_ST - SA" xfId="9228"/>
    <cellStyle name="_ST - SA 2" xfId="9229"/>
    <cellStyle name="_ST - SA 2_P&amp;L Structure Input" xfId="9230"/>
    <cellStyle name="_ST - SA 2_Real Estate Template (Investment &amp; Occupied)" xfId="9231"/>
    <cellStyle name="_ST - SA 2_Real Estate Template (Investment &amp; Occupied)_P&amp;L Structure Input" xfId="9232"/>
    <cellStyle name="_ST - SA 2_Real Estate Template (Investment &amp; Occupied)_Sales" xfId="9233"/>
    <cellStyle name="_ST - SA 2_Sales" xfId="9234"/>
    <cellStyle name="_ST - SA 3" xfId="9235"/>
    <cellStyle name="_ST - SA 3_P&amp;L Structure Input" xfId="9236"/>
    <cellStyle name="_ST - SA 3_Real Estate Template (Investment &amp; Occupied)" xfId="9237"/>
    <cellStyle name="_ST - SA 3_Real Estate Template (Investment &amp; Occupied)_P&amp;L Structure Input" xfId="9238"/>
    <cellStyle name="_ST - SA 3_Real Estate Template (Investment &amp; Occupied)_Sales" xfId="9239"/>
    <cellStyle name="_ST - SA 3_Sales" xfId="9240"/>
    <cellStyle name="_ST - SA 4" xfId="9241"/>
    <cellStyle name="_ST - SA 4_P&amp;L Structure Input" xfId="9242"/>
    <cellStyle name="_ST - SA 4_Real Estate Template (Investment &amp; Occupied)" xfId="9243"/>
    <cellStyle name="_ST - SA 4_Real Estate Template (Investment &amp; Occupied)_P&amp;L Structure Input" xfId="9244"/>
    <cellStyle name="_ST - SA 4_Real Estate Template (Investment &amp; Occupied)_Sales" xfId="9245"/>
    <cellStyle name="_ST - SA 4_Sales" xfId="9246"/>
    <cellStyle name="_ST - SA 5" xfId="9247"/>
    <cellStyle name="_ST - SA 5_P&amp;L Structure Input" xfId="9248"/>
    <cellStyle name="_ST - SA 5_Real Estate Template (Investment &amp; Occupied)" xfId="9249"/>
    <cellStyle name="_ST - SA 5_Real Estate Template (Investment &amp; Occupied)_P&amp;L Structure Input" xfId="9250"/>
    <cellStyle name="_ST - SA 5_Real Estate Template (Investment &amp; Occupied)_Sales" xfId="9251"/>
    <cellStyle name="_ST - SA 5_Sales" xfId="9252"/>
    <cellStyle name="_ST - SA 6" xfId="9253"/>
    <cellStyle name="_ST - SA 6_P&amp;L Structure Input" xfId="9254"/>
    <cellStyle name="_ST - SA 6_Real Estate Template (Investment &amp; Occupied)" xfId="9255"/>
    <cellStyle name="_ST - SA 6_Real Estate Template (Investment &amp; Occupied)_P&amp;L Structure Input" xfId="9256"/>
    <cellStyle name="_ST - SA 6_Real Estate Template (Investment &amp; Occupied)_Sales" xfId="9257"/>
    <cellStyle name="_ST - SA 6_Sales" xfId="9258"/>
    <cellStyle name="_ST - SA 7" xfId="9259"/>
    <cellStyle name="_ST - SA 7_P&amp;L Structure Input" xfId="9260"/>
    <cellStyle name="_ST - SA 7_Real Estate Template (Investment &amp; Occupied)" xfId="9261"/>
    <cellStyle name="_ST - SA 7_Real Estate Template (Investment &amp; Occupied)_P&amp;L Structure Input" xfId="9262"/>
    <cellStyle name="_ST - SA 7_Real Estate Template (Investment &amp; Occupied)_Sales" xfId="9263"/>
    <cellStyle name="_ST - SA 7_Sales" xfId="9264"/>
    <cellStyle name="_ST - SA 8" xfId="9265"/>
    <cellStyle name="_ST - SA 8_P&amp;L Structure Input" xfId="9266"/>
    <cellStyle name="_ST - SA 8_Sales" xfId="9267"/>
    <cellStyle name="_ST - SA_P&amp;L Structure Input" xfId="9268"/>
    <cellStyle name="_ST - SA_Sales" xfId="9269"/>
    <cellStyle name="_ST SA" xfId="9270"/>
    <cellStyle name="_ST SA 2" xfId="9271"/>
    <cellStyle name="_ST SA 2_P&amp;L Structure Input" xfId="9272"/>
    <cellStyle name="_ST SA 2_Sales" xfId="9273"/>
    <cellStyle name="_ST SA_P&amp;L Structure Input" xfId="9274"/>
    <cellStyle name="_ST SA_Sales" xfId="9275"/>
    <cellStyle name="_Statutory premium income 2009" xfId="9276"/>
    <cellStyle name="_Statutory premium income 2009_P&amp;L Structure Input" xfId="9277"/>
    <cellStyle name="_Statutory premium income 2009_Sales" xfId="9278"/>
    <cellStyle name="_SubHeading" xfId="9279"/>
    <cellStyle name="_SubHeading_Benelux_Management Information Template filing Mistral" xfId="9280"/>
    <cellStyle name="_SubHeading_Benelux_Management Information Template filing Mistral_P&amp;L Structure Input" xfId="9281"/>
    <cellStyle name="_SubHeading_Benelux_Management Information Template filing Mistral_Sales" xfId="9282"/>
    <cellStyle name="_SubHeading_Central Europe _ Total" xfId="9283"/>
    <cellStyle name="_SubHeading_Central Europe _ Total_P&amp;L Structure Input" xfId="9284"/>
    <cellStyle name="_SubHeading_Central Europe _ Total_Sales" xfId="9285"/>
    <cellStyle name="_SubHeading_IIM_Consolidated_MIT_20100322" xfId="9286"/>
    <cellStyle name="_SubHeading_IIM_Consolidated_MIT_20100322_P&amp;L Structure Input" xfId="9287"/>
    <cellStyle name="_SubHeading_IIM_Consolidated_MIT_20100322_Sales" xfId="9288"/>
    <cellStyle name="_SubHeading_LA Management Information Template 03-18-2010" xfId="9289"/>
    <cellStyle name="_SubHeading_LA Management Information Template 03-18-2010_P&amp;L Structure Input" xfId="9290"/>
    <cellStyle name="_SubHeading_LA Management Information Template 03-18-2010_Sales" xfId="9291"/>
    <cellStyle name="_SubHeading_Management Information Template CR_adjusted" xfId="9292"/>
    <cellStyle name="_SubHeading_Management Information Template CR_adjusted_P&amp;L Structure Input" xfId="9293"/>
    <cellStyle name="_SubHeading_Management Information Template CR_adjusted_Sales" xfId="9294"/>
    <cellStyle name="_SubHeading_Management Information Template Greece_adjusted" xfId="9295"/>
    <cellStyle name="_SubHeading_Management Information Template Greece_adjusted_P&amp;L Structure Input" xfId="9296"/>
    <cellStyle name="_SubHeading_Management Information Template Greece_adjusted_Sales" xfId="9297"/>
    <cellStyle name="_SubHeading_Management Information Template_Spain_adjusted" xfId="9298"/>
    <cellStyle name="_SubHeading_Management Information Template_Spain_adjusted_P&amp;L Structure Input" xfId="9299"/>
    <cellStyle name="_SubHeading_Management Information Template_Spain_adjusted_Sales" xfId="9300"/>
    <cellStyle name="_SubHeading_Management Information Template_TURKEY" xfId="9301"/>
    <cellStyle name="_SubHeading_Management Information Template_TURKEY_P&amp;L Structure Input" xfId="9302"/>
    <cellStyle name="_SubHeading_Management Information Template_TURKEY_Sales" xfId="9303"/>
    <cellStyle name="_SubHeading_P&amp;L Structure Input" xfId="9304"/>
    <cellStyle name="_SubHeading_Revised Corporate Line 2010-2014 (May 2010)" xfId="9305"/>
    <cellStyle name="_SubHeading_Revised Corporate Line 2010-2014 (May 2010)_P&amp;L Structure Input" xfId="9306"/>
    <cellStyle name="_SubHeading_Revised Corporate Line 2010-2014 (May 2010)_Sales" xfId="9307"/>
    <cellStyle name="_SubHeading_Sales" xfId="9308"/>
    <cellStyle name="_SubHeading_Total Insurance &amp; IM_Distribution_Final" xfId="9309"/>
    <cellStyle name="_SubHeading_Total Insurance &amp; IM_Distribution_Final_P&amp;L Structure Input" xfId="9310"/>
    <cellStyle name="_SubHeading_Total Insurance &amp; IM_Distribution_Final_Sales" xfId="9311"/>
    <cellStyle name="_SubHeading_US_2010-2014 MTP_Management Information Template" xfId="9312"/>
    <cellStyle name="_SubHeading_US_2010-2014 MTP_Management Information Template_P&amp;L Structure Input" xfId="9313"/>
    <cellStyle name="_SubHeading_US_2010-2014 MTP_Management Information Template_Sales" xfId="9314"/>
    <cellStyle name="_Sumamry Financials" xfId="9315"/>
    <cellStyle name="_Sumamry Financials_Japan Forecast_MRFI&amp;II_05.18.05_2" xfId="9316"/>
    <cellStyle name="_Sumamry Financials_Japan Forecast_MRFI&amp;II_05.18.05_2_MRF Reporting  Final 072005" xfId="9317"/>
    <cellStyle name="_Sumamry Financials_Japan Forecast_MRFI&amp;II_05.18.05_2_MRF Reporting  Final 072005_P&amp;L Structure Input" xfId="9318"/>
    <cellStyle name="_Sumamry Financials_Japan Forecast_MRFI&amp;II_05.18.05_2_MRF Reporting  Final 072005_Portfolio Mgmt 120605 (Revised-1)" xfId="9319"/>
    <cellStyle name="_Sumamry Financials_Japan Forecast_MRFI&amp;II_05.18.05_2_MRF Reporting  Final 072005_Portfolio Mgmt 120605 (Revised-1)_P&amp;L Structure Input" xfId="9320"/>
    <cellStyle name="_Sumamry Financials_Japan Forecast_MRFI&amp;II_05.18.05_2_MRF Reporting  Final 072005_Portfolio Mgmt 120605 (Revised-1)_Sales" xfId="9321"/>
    <cellStyle name="_Sumamry Financials_Japan Forecast_MRFI&amp;II_05.18.05_2_MRF Reporting  Final 072005_Portfolio Mgmt 120705" xfId="9322"/>
    <cellStyle name="_Sumamry Financials_Japan Forecast_MRFI&amp;II_05.18.05_2_MRF Reporting  Final 072005_Portfolio Mgmt 120705(Revised-2)" xfId="9323"/>
    <cellStyle name="_Sumamry Financials_Japan Forecast_MRFI&amp;II_05.18.05_2_MRF Reporting  Final 072005_Portfolio Mgmt 120705(Revised-2)_P&amp;L Structure Input" xfId="9324"/>
    <cellStyle name="_Sumamry Financials_Japan Forecast_MRFI&amp;II_05.18.05_2_MRF Reporting  Final 072005_Portfolio Mgmt 120705(Revised-2)_Sales" xfId="9325"/>
    <cellStyle name="_Sumamry Financials_Japan Forecast_MRFI&amp;II_05.18.05_2_MRF Reporting  Final 072005_Portfolio Mgmt 120705(Revised-3)" xfId="9326"/>
    <cellStyle name="_Sumamry Financials_Japan Forecast_MRFI&amp;II_05.18.05_2_MRF Reporting  Final 072005_Portfolio Mgmt 120705(Revised-3)_P&amp;L Structure Input" xfId="9327"/>
    <cellStyle name="_Sumamry Financials_Japan Forecast_MRFI&amp;II_05.18.05_2_MRF Reporting  Final 072005_Portfolio Mgmt 120705(Revised-3)_Sales" xfId="9328"/>
    <cellStyle name="_Sumamry Financials_Japan Forecast_MRFI&amp;II_05.18.05_2_MRF Reporting  Final 072005_Portfolio Mgmt 120705_P&amp;L Structure Input" xfId="9329"/>
    <cellStyle name="_Sumamry Financials_Japan Forecast_MRFI&amp;II_05.18.05_2_MRF Reporting  Final 072005_Portfolio Mgmt 120705_Sales" xfId="9330"/>
    <cellStyle name="_Sumamry Financials_Japan Forecast_MRFI&amp;II_05.18.05_2_MRF Reporting  Final 072005_Portfolio Mgmt(Dec05)" xfId="9331"/>
    <cellStyle name="_Sumamry Financials_Japan Forecast_MRFI&amp;II_05.18.05_2_MRF Reporting  Final 072005_Portfolio Mgmt(Dec05)_P&amp;L Structure Input" xfId="9332"/>
    <cellStyle name="_Sumamry Financials_Japan Forecast_MRFI&amp;II_05.18.05_2_MRF Reporting  Final 072005_Portfolio Mgmt(Dec05)_Sales" xfId="9333"/>
    <cellStyle name="_Sumamry Financials_Japan Forecast_MRFI&amp;II_05.18.05_2_MRF Reporting  Final 072005_Portfolio Mgmt(for RS visit Jan06)" xfId="9334"/>
    <cellStyle name="_Sumamry Financials_Japan Forecast_MRFI&amp;II_05.18.05_2_MRF Reporting  Final 072005_Portfolio Mgmt(for RS visit Jan06)_P&amp;L Structure Input" xfId="9335"/>
    <cellStyle name="_Sumamry Financials_Japan Forecast_MRFI&amp;II_05.18.05_2_MRF Reporting  Final 072005_Portfolio Mgmt(for RS visit Jan06)_Sales" xfId="9336"/>
    <cellStyle name="_Sumamry Financials_Japan Forecast_MRFI&amp;II_05.18.05_2_MRF Reporting  Final 072005_PTE Reporting v 2 (20051227)" xfId="9337"/>
    <cellStyle name="_Sumamry Financials_Japan Forecast_MRFI&amp;II_05.18.05_2_MRF Reporting  Final 072005_PTE Reporting v 2 (20051227)_P&amp;L Structure Input" xfId="9338"/>
    <cellStyle name="_Sumamry Financials_Japan Forecast_MRFI&amp;II_05.18.05_2_MRF Reporting  Final 072005_PTE Reporting v 2 (20051227)_Sales" xfId="9339"/>
    <cellStyle name="_Sumamry Financials_Japan Forecast_MRFI&amp;II_05.18.05_2_MRF Reporting  Final 072005_Sales" xfId="9340"/>
    <cellStyle name="_Sumamry Financials_Japan Forecast_MRFI&amp;II_05.18.05_2_MRF Reporting  Final 0720052" xfId="9341"/>
    <cellStyle name="_Sumamry Financials_Japan Forecast_MRFI&amp;II_05.18.05_2_MRF Reporting  Final 0720052_P&amp;L Structure Input" xfId="9342"/>
    <cellStyle name="_Sumamry Financials_Japan Forecast_MRFI&amp;II_05.18.05_2_MRF Reporting  Final 0720052_Sales" xfId="9343"/>
    <cellStyle name="_Sumamry Financials_Japan Forecast_MRFI&amp;II_05.18.05_2_P&amp;L Structure Input" xfId="9344"/>
    <cellStyle name="_Sumamry Financials_Japan Forecast_MRFI&amp;II_05.18.05_2_Portfolio Mgmt 120605 (Revised-1)" xfId="9345"/>
    <cellStyle name="_Sumamry Financials_Japan Forecast_MRFI&amp;II_05.18.05_2_Portfolio Mgmt 120605 (Revised-1)_P&amp;L Structure Input" xfId="9346"/>
    <cellStyle name="_Sumamry Financials_Japan Forecast_MRFI&amp;II_05.18.05_2_Portfolio Mgmt 120605 (Revised-1)_Sales" xfId="9347"/>
    <cellStyle name="_Sumamry Financials_Japan Forecast_MRFI&amp;II_05.18.05_2_Portfolio Mgmt 120705" xfId="9348"/>
    <cellStyle name="_Sumamry Financials_Japan Forecast_MRFI&amp;II_05.18.05_2_Portfolio Mgmt 120705(Revised-2)" xfId="9349"/>
    <cellStyle name="_Sumamry Financials_Japan Forecast_MRFI&amp;II_05.18.05_2_Portfolio Mgmt 120705(Revised-2)_P&amp;L Structure Input" xfId="9350"/>
    <cellStyle name="_Sumamry Financials_Japan Forecast_MRFI&amp;II_05.18.05_2_Portfolio Mgmt 120705(Revised-2)_Sales" xfId="9351"/>
    <cellStyle name="_Sumamry Financials_Japan Forecast_MRFI&amp;II_05.18.05_2_Portfolio Mgmt 120705(Revised-3)" xfId="9352"/>
    <cellStyle name="_Sumamry Financials_Japan Forecast_MRFI&amp;II_05.18.05_2_Portfolio Mgmt 120705(Revised-3)_P&amp;L Structure Input" xfId="9353"/>
    <cellStyle name="_Sumamry Financials_Japan Forecast_MRFI&amp;II_05.18.05_2_Portfolio Mgmt 120705(Revised-3)_Sales" xfId="9354"/>
    <cellStyle name="_Sumamry Financials_Japan Forecast_MRFI&amp;II_05.18.05_2_Portfolio Mgmt 120705_P&amp;L Structure Input" xfId="9355"/>
    <cellStyle name="_Sumamry Financials_Japan Forecast_MRFI&amp;II_05.18.05_2_Portfolio Mgmt 120705_Sales" xfId="9356"/>
    <cellStyle name="_Sumamry Financials_Japan Forecast_MRFI&amp;II_05.18.05_2_Portfolio Mgmt(Dec05)" xfId="9357"/>
    <cellStyle name="_Sumamry Financials_Japan Forecast_MRFI&amp;II_05.18.05_2_Portfolio Mgmt(Dec05)_P&amp;L Structure Input" xfId="9358"/>
    <cellStyle name="_Sumamry Financials_Japan Forecast_MRFI&amp;II_05.18.05_2_Portfolio Mgmt(Dec05)_Sales" xfId="9359"/>
    <cellStyle name="_Sumamry Financials_Japan Forecast_MRFI&amp;II_05.18.05_2_Portfolio Mgmt(for RS visit Jan06)" xfId="9360"/>
    <cellStyle name="_Sumamry Financials_Japan Forecast_MRFI&amp;II_05.18.05_2_Portfolio Mgmt(for RS visit Jan06)_P&amp;L Structure Input" xfId="9361"/>
    <cellStyle name="_Sumamry Financials_Japan Forecast_MRFI&amp;II_05.18.05_2_Portfolio Mgmt(for RS visit Jan06)_Sales" xfId="9362"/>
    <cellStyle name="_Sumamry Financials_Japan Forecast_MRFI&amp;II_05.18.05_2_PTE Reporting v 2 (20051227)" xfId="9363"/>
    <cellStyle name="_Sumamry Financials_Japan Forecast_MRFI&amp;II_05.18.05_2_PTE Reporting v 2 (20051227)_P&amp;L Structure Input" xfId="9364"/>
    <cellStyle name="_Sumamry Financials_Japan Forecast_MRFI&amp;II_05.18.05_2_PTE Reporting v 2 (20051227)_Sales" xfId="9365"/>
    <cellStyle name="_Sumamry Financials_Japan Forecast_MRFI&amp;II_05.18.05_2_Sales" xfId="9366"/>
    <cellStyle name="_Sumamry Financials_Japan Forecast_MRFI&amp;II_YY_3" xfId="9367"/>
    <cellStyle name="_Sumamry Financials_Japan Forecast_MRFI&amp;II_YY_3_MRF Reporting  Final 072005" xfId="9368"/>
    <cellStyle name="_Sumamry Financials_Japan Forecast_MRFI&amp;II_YY_3_MRF Reporting  Final 072005_P&amp;L Structure Input" xfId="9369"/>
    <cellStyle name="_Sumamry Financials_Japan Forecast_MRFI&amp;II_YY_3_MRF Reporting  Final 072005_Portfolio Mgmt 120605 (Revised-1)" xfId="9370"/>
    <cellStyle name="_Sumamry Financials_Japan Forecast_MRFI&amp;II_YY_3_MRF Reporting  Final 072005_Portfolio Mgmt 120605 (Revised-1)_P&amp;L Structure Input" xfId="9371"/>
    <cellStyle name="_Sumamry Financials_Japan Forecast_MRFI&amp;II_YY_3_MRF Reporting  Final 072005_Portfolio Mgmt 120605 (Revised-1)_Sales" xfId="9372"/>
    <cellStyle name="_Sumamry Financials_Japan Forecast_MRFI&amp;II_YY_3_MRF Reporting  Final 072005_Portfolio Mgmt 120705" xfId="9373"/>
    <cellStyle name="_Sumamry Financials_Japan Forecast_MRFI&amp;II_YY_3_MRF Reporting  Final 072005_Portfolio Mgmt 120705(Revised-2)" xfId="9374"/>
    <cellStyle name="_Sumamry Financials_Japan Forecast_MRFI&amp;II_YY_3_MRF Reporting  Final 072005_Portfolio Mgmt 120705(Revised-2)_P&amp;L Structure Input" xfId="9375"/>
    <cellStyle name="_Sumamry Financials_Japan Forecast_MRFI&amp;II_YY_3_MRF Reporting  Final 072005_Portfolio Mgmt 120705(Revised-2)_Sales" xfId="9376"/>
    <cellStyle name="_Sumamry Financials_Japan Forecast_MRFI&amp;II_YY_3_MRF Reporting  Final 072005_Portfolio Mgmt 120705(Revised-3)" xfId="9377"/>
    <cellStyle name="_Sumamry Financials_Japan Forecast_MRFI&amp;II_YY_3_MRF Reporting  Final 072005_Portfolio Mgmt 120705(Revised-3)_P&amp;L Structure Input" xfId="9378"/>
    <cellStyle name="_Sumamry Financials_Japan Forecast_MRFI&amp;II_YY_3_MRF Reporting  Final 072005_Portfolio Mgmt 120705(Revised-3)_Sales" xfId="9379"/>
    <cellStyle name="_Sumamry Financials_Japan Forecast_MRFI&amp;II_YY_3_MRF Reporting  Final 072005_Portfolio Mgmt 120705_P&amp;L Structure Input" xfId="9380"/>
    <cellStyle name="_Sumamry Financials_Japan Forecast_MRFI&amp;II_YY_3_MRF Reporting  Final 072005_Portfolio Mgmt 120705_Sales" xfId="9381"/>
    <cellStyle name="_Sumamry Financials_Japan Forecast_MRFI&amp;II_YY_3_MRF Reporting  Final 072005_Portfolio Mgmt(Dec05)" xfId="9382"/>
    <cellStyle name="_Sumamry Financials_Japan Forecast_MRFI&amp;II_YY_3_MRF Reporting  Final 072005_Portfolio Mgmt(Dec05)_P&amp;L Structure Input" xfId="9383"/>
    <cellStyle name="_Sumamry Financials_Japan Forecast_MRFI&amp;II_YY_3_MRF Reporting  Final 072005_Portfolio Mgmt(Dec05)_Sales" xfId="9384"/>
    <cellStyle name="_Sumamry Financials_Japan Forecast_MRFI&amp;II_YY_3_MRF Reporting  Final 072005_Portfolio Mgmt(for RS visit Jan06)" xfId="9385"/>
    <cellStyle name="_Sumamry Financials_Japan Forecast_MRFI&amp;II_YY_3_MRF Reporting  Final 072005_Portfolio Mgmt(for RS visit Jan06)_P&amp;L Structure Input" xfId="9386"/>
    <cellStyle name="_Sumamry Financials_Japan Forecast_MRFI&amp;II_YY_3_MRF Reporting  Final 072005_Portfolio Mgmt(for RS visit Jan06)_Sales" xfId="9387"/>
    <cellStyle name="_Sumamry Financials_Japan Forecast_MRFI&amp;II_YY_3_MRF Reporting  Final 072005_PTE Reporting v 2 (20051227)" xfId="9388"/>
    <cellStyle name="_Sumamry Financials_Japan Forecast_MRFI&amp;II_YY_3_MRF Reporting  Final 072005_PTE Reporting v 2 (20051227)_P&amp;L Structure Input" xfId="9389"/>
    <cellStyle name="_Sumamry Financials_Japan Forecast_MRFI&amp;II_YY_3_MRF Reporting  Final 072005_PTE Reporting v 2 (20051227)_Sales" xfId="9390"/>
    <cellStyle name="_Sumamry Financials_Japan Forecast_MRFI&amp;II_YY_3_MRF Reporting  Final 072005_Sales" xfId="9391"/>
    <cellStyle name="_Sumamry Financials_Japan Forecast_MRFI&amp;II_YY_3_MRF Reporting  Final 0720052" xfId="9392"/>
    <cellStyle name="_Sumamry Financials_Japan Forecast_MRFI&amp;II_YY_3_MRF Reporting  Final 0720052_P&amp;L Structure Input" xfId="9393"/>
    <cellStyle name="_Sumamry Financials_Japan Forecast_MRFI&amp;II_YY_3_MRF Reporting  Final 0720052_Sales" xfId="9394"/>
    <cellStyle name="_Sumamry Financials_Japan Forecast_MRFI&amp;II_YY_3_P&amp;L Structure Input" xfId="9395"/>
    <cellStyle name="_Sumamry Financials_Japan Forecast_MRFI&amp;II_YY_3_Portfolio Mgmt 120605 (Revised-1)" xfId="9396"/>
    <cellStyle name="_Sumamry Financials_Japan Forecast_MRFI&amp;II_YY_3_Portfolio Mgmt 120605 (Revised-1)_P&amp;L Structure Input" xfId="9397"/>
    <cellStyle name="_Sumamry Financials_Japan Forecast_MRFI&amp;II_YY_3_Portfolio Mgmt 120605 (Revised-1)_Sales" xfId="9398"/>
    <cellStyle name="_Sumamry Financials_Japan Forecast_MRFI&amp;II_YY_3_Portfolio Mgmt 120705" xfId="9399"/>
    <cellStyle name="_Sumamry Financials_Japan Forecast_MRFI&amp;II_YY_3_Portfolio Mgmt 120705(Revised-2)" xfId="9400"/>
    <cellStyle name="_Sumamry Financials_Japan Forecast_MRFI&amp;II_YY_3_Portfolio Mgmt 120705(Revised-2)_P&amp;L Structure Input" xfId="9401"/>
    <cellStyle name="_Sumamry Financials_Japan Forecast_MRFI&amp;II_YY_3_Portfolio Mgmt 120705(Revised-2)_Sales" xfId="9402"/>
    <cellStyle name="_Sumamry Financials_Japan Forecast_MRFI&amp;II_YY_3_Portfolio Mgmt 120705(Revised-3)" xfId="9403"/>
    <cellStyle name="_Sumamry Financials_Japan Forecast_MRFI&amp;II_YY_3_Portfolio Mgmt 120705(Revised-3)_P&amp;L Structure Input" xfId="9404"/>
    <cellStyle name="_Sumamry Financials_Japan Forecast_MRFI&amp;II_YY_3_Portfolio Mgmt 120705(Revised-3)_Sales" xfId="9405"/>
    <cellStyle name="_Sumamry Financials_Japan Forecast_MRFI&amp;II_YY_3_Portfolio Mgmt 120705_P&amp;L Structure Input" xfId="9406"/>
    <cellStyle name="_Sumamry Financials_Japan Forecast_MRFI&amp;II_YY_3_Portfolio Mgmt 120705_Sales" xfId="9407"/>
    <cellStyle name="_Sumamry Financials_Japan Forecast_MRFI&amp;II_YY_3_Portfolio Mgmt(Dec05)" xfId="9408"/>
    <cellStyle name="_Sumamry Financials_Japan Forecast_MRFI&amp;II_YY_3_Portfolio Mgmt(Dec05)_P&amp;L Structure Input" xfId="9409"/>
    <cellStyle name="_Sumamry Financials_Japan Forecast_MRFI&amp;II_YY_3_Portfolio Mgmt(Dec05)_Sales" xfId="9410"/>
    <cellStyle name="_Sumamry Financials_Japan Forecast_MRFI&amp;II_YY_3_Portfolio Mgmt(for RS visit Jan06)" xfId="9411"/>
    <cellStyle name="_Sumamry Financials_Japan Forecast_MRFI&amp;II_YY_3_Portfolio Mgmt(for RS visit Jan06)_P&amp;L Structure Input" xfId="9412"/>
    <cellStyle name="_Sumamry Financials_Japan Forecast_MRFI&amp;II_YY_3_Portfolio Mgmt(for RS visit Jan06)_Sales" xfId="9413"/>
    <cellStyle name="_Sumamry Financials_Japan Forecast_MRFI&amp;II_YY_3_PTE Reporting v 2 (20051227)" xfId="9414"/>
    <cellStyle name="_Sumamry Financials_Japan Forecast_MRFI&amp;II_YY_3_PTE Reporting v 2 (20051227)_P&amp;L Structure Input" xfId="9415"/>
    <cellStyle name="_Sumamry Financials_Japan Forecast_MRFI&amp;II_YY_3_PTE Reporting v 2 (20051227)_Sales" xfId="9416"/>
    <cellStyle name="_Sumamry Financials_Japan Forecast_MRFI&amp;II_YY_3_Sales" xfId="9417"/>
    <cellStyle name="_Sumamry Financials_MRF Reporting  Final 072005" xfId="9418"/>
    <cellStyle name="_Sumamry Financials_MRF Reporting  Final 072005_P&amp;L Structure Input" xfId="9419"/>
    <cellStyle name="_Sumamry Financials_MRF Reporting  Final 072005_Portfolio Mgmt 120605 (Revised-1)" xfId="9420"/>
    <cellStyle name="_Sumamry Financials_MRF Reporting  Final 072005_Portfolio Mgmt 120605 (Revised-1)_P&amp;L Structure Input" xfId="9421"/>
    <cellStyle name="_Sumamry Financials_MRF Reporting  Final 072005_Portfolio Mgmt 120605 (Revised-1)_Sales" xfId="9422"/>
    <cellStyle name="_Sumamry Financials_MRF Reporting  Final 072005_Portfolio Mgmt 120705" xfId="9423"/>
    <cellStyle name="_Sumamry Financials_MRF Reporting  Final 072005_Portfolio Mgmt 120705(Revised-2)" xfId="9424"/>
    <cellStyle name="_Sumamry Financials_MRF Reporting  Final 072005_Portfolio Mgmt 120705(Revised-2)_P&amp;L Structure Input" xfId="9425"/>
    <cellStyle name="_Sumamry Financials_MRF Reporting  Final 072005_Portfolio Mgmt 120705(Revised-2)_Sales" xfId="9426"/>
    <cellStyle name="_Sumamry Financials_MRF Reporting  Final 072005_Portfolio Mgmt 120705(Revised-3)" xfId="9427"/>
    <cellStyle name="_Sumamry Financials_MRF Reporting  Final 072005_Portfolio Mgmt 120705(Revised-3)_P&amp;L Structure Input" xfId="9428"/>
    <cellStyle name="_Sumamry Financials_MRF Reporting  Final 072005_Portfolio Mgmt 120705(Revised-3)_Sales" xfId="9429"/>
    <cellStyle name="_Sumamry Financials_MRF Reporting  Final 072005_Portfolio Mgmt 120705_P&amp;L Structure Input" xfId="9430"/>
    <cellStyle name="_Sumamry Financials_MRF Reporting  Final 072005_Portfolio Mgmt 120705_Sales" xfId="9431"/>
    <cellStyle name="_Sumamry Financials_MRF Reporting  Final 072005_Portfolio Mgmt(Dec05)" xfId="9432"/>
    <cellStyle name="_Sumamry Financials_MRF Reporting  Final 072005_Portfolio Mgmt(Dec05)_P&amp;L Structure Input" xfId="9433"/>
    <cellStyle name="_Sumamry Financials_MRF Reporting  Final 072005_Portfolio Mgmt(Dec05)_Sales" xfId="9434"/>
    <cellStyle name="_Sumamry Financials_MRF Reporting  Final 072005_Portfolio Mgmt(for RS visit Jan06)" xfId="9435"/>
    <cellStyle name="_Sumamry Financials_MRF Reporting  Final 072005_Portfolio Mgmt(for RS visit Jan06)_P&amp;L Structure Input" xfId="9436"/>
    <cellStyle name="_Sumamry Financials_MRF Reporting  Final 072005_Portfolio Mgmt(for RS visit Jan06)_Sales" xfId="9437"/>
    <cellStyle name="_Sumamry Financials_MRF Reporting  Final 072005_PTE Reporting v 2 (20051227)" xfId="9438"/>
    <cellStyle name="_Sumamry Financials_MRF Reporting  Final 072005_PTE Reporting v 2 (20051227)_P&amp;L Structure Input" xfId="9439"/>
    <cellStyle name="_Sumamry Financials_MRF Reporting  Final 072005_PTE Reporting v 2 (20051227)_Sales" xfId="9440"/>
    <cellStyle name="_Sumamry Financials_MRF Reporting  Final 072005_Sales" xfId="9441"/>
    <cellStyle name="_Sumamry Financials_MRF Reporting  Final 0720052" xfId="9442"/>
    <cellStyle name="_Sumamry Financials_MRF Reporting  Final 0720052_P&amp;L Structure Input" xfId="9443"/>
    <cellStyle name="_Sumamry Financials_MRF Reporting  Final 0720052_Sales" xfId="9444"/>
    <cellStyle name="_Sumamry Financials_P&amp;L Structure Input" xfId="9445"/>
    <cellStyle name="_Sumamry Financials_Portfolio Mgmt 120605 (Revised-1)" xfId="9446"/>
    <cellStyle name="_Sumamry Financials_Portfolio Mgmt 120605 (Revised-1)_P&amp;L Structure Input" xfId="9447"/>
    <cellStyle name="_Sumamry Financials_Portfolio Mgmt 120605 (Revised-1)_Sales" xfId="9448"/>
    <cellStyle name="_Sumamry Financials_Portfolio Mgmt 120705" xfId="9449"/>
    <cellStyle name="_Sumamry Financials_Portfolio Mgmt 120705(Revised-2)" xfId="9450"/>
    <cellStyle name="_Sumamry Financials_Portfolio Mgmt 120705(Revised-2)_P&amp;L Structure Input" xfId="9451"/>
    <cellStyle name="_Sumamry Financials_Portfolio Mgmt 120705(Revised-2)_Sales" xfId="9452"/>
    <cellStyle name="_Sumamry Financials_Portfolio Mgmt 120705(Revised-3)" xfId="9453"/>
    <cellStyle name="_Sumamry Financials_Portfolio Mgmt 120705(Revised-3)_P&amp;L Structure Input" xfId="9454"/>
    <cellStyle name="_Sumamry Financials_Portfolio Mgmt 120705(Revised-3)_Sales" xfId="9455"/>
    <cellStyle name="_Sumamry Financials_Portfolio Mgmt 120705_P&amp;L Structure Input" xfId="9456"/>
    <cellStyle name="_Sumamry Financials_Portfolio Mgmt 120705_Sales" xfId="9457"/>
    <cellStyle name="_Sumamry Financials_Portfolio Mgmt(Dec05)" xfId="9458"/>
    <cellStyle name="_Sumamry Financials_Portfolio Mgmt(Dec05)_P&amp;L Structure Input" xfId="9459"/>
    <cellStyle name="_Sumamry Financials_Portfolio Mgmt(Dec05)_Sales" xfId="9460"/>
    <cellStyle name="_Sumamry Financials_Portfolio Mgmt(for RS visit Jan06)" xfId="9461"/>
    <cellStyle name="_Sumamry Financials_Portfolio Mgmt(for RS visit Jan06)_P&amp;L Structure Input" xfId="9462"/>
    <cellStyle name="_Sumamry Financials_Portfolio Mgmt(for RS visit Jan06)_Sales" xfId="9463"/>
    <cellStyle name="_Sumamry Financials_PTE Reporting v 2 (20051227)" xfId="9464"/>
    <cellStyle name="_Sumamry Financials_PTE Reporting v 2 (20051227)_P&amp;L Structure Input" xfId="9465"/>
    <cellStyle name="_Sumamry Financials_PTE Reporting v 2 (20051227)_Sales" xfId="9466"/>
    <cellStyle name="_Sumamry Financials_Sales" xfId="9467"/>
    <cellStyle name="_Summary for Incentive &amp; Updates to Projection - 4.6" xfId="9468"/>
    <cellStyle name="_Summary for Incentive &amp; Updates to Projection - 4.6_P&amp;L Structure Input" xfId="9469"/>
    <cellStyle name="_Summary for Incentive &amp; Updates to Projection - 4.6_Sales" xfId="9470"/>
    <cellStyle name="_Summary Plan Adj by Country" xfId="9471"/>
    <cellStyle name="_Summary Plan Adj by Country USD" xfId="9472"/>
    <cellStyle name="_Summary Plan Adj by Country USD_P&amp;L Structure Input" xfId="9473"/>
    <cellStyle name="_Summary Plan Adj by Country USD_QFS Support" xfId="9474"/>
    <cellStyle name="_Summary Plan Adj by Country USD_QFS Support_P&amp;L Structure Input" xfId="9475"/>
    <cellStyle name="_Summary Plan Adj by Country USD_QFS Support_Sales" xfId="9476"/>
    <cellStyle name="_Summary Plan Adj by Country USD_Real Estate Template (Investment &amp; Occupied)" xfId="9477"/>
    <cellStyle name="_Summary Plan Adj by Country USD_Real Estate Template (Investment &amp; Occupied)_P&amp;L Structure Input" xfId="9478"/>
    <cellStyle name="_Summary Plan Adj by Country USD_Real Estate Template (Investment &amp; Occupied)_Sales" xfId="9479"/>
    <cellStyle name="_Summary Plan Adj by Country USD_Sales" xfId="9480"/>
    <cellStyle name="_Summary Plan Adj by Country USD_Total Recomputed FX" xfId="9481"/>
    <cellStyle name="_Summary Plan Adj by Country USD_Total Recomputed FX_Sales" xfId="9482"/>
    <cellStyle name="_Summary Plan Adj by Country_P&amp;L Structure Input" xfId="9483"/>
    <cellStyle name="_Summary Plan Adj by Country_QFS Support" xfId="9484"/>
    <cellStyle name="_Summary Plan Adj by Country_QFS Support_P&amp;L Structure Input" xfId="9485"/>
    <cellStyle name="_Summary Plan Adj by Country_QFS Support_Sales" xfId="9486"/>
    <cellStyle name="_Summary Plan Adj by Country_Real Estate Template (Investment &amp; Occupied)" xfId="9487"/>
    <cellStyle name="_Summary Plan Adj by Country_Real Estate Template (Investment &amp; Occupied)_P&amp;L Structure Input" xfId="9488"/>
    <cellStyle name="_Summary Plan Adj by Country_Real Estate Template (Investment &amp; Occupied)_Sales" xfId="9489"/>
    <cellStyle name="_Summary Plan Adj by Country_Sales" xfId="9490"/>
    <cellStyle name="_Summary Plan Adj by Country_Total Recomputed FX" xfId="9491"/>
    <cellStyle name="_Summary Plan Adj by Country_Total Recomputed FX_Sales" xfId="9492"/>
    <cellStyle name="_Summary Sheets vs Plan" xfId="9493"/>
    <cellStyle name="_Summary Sheets vs Plan_P&amp;L Structure Input" xfId="9494"/>
    <cellStyle name="_Summary Sheets vs Plan_Sales" xfId="9495"/>
    <cellStyle name="_Summary Sheets vs Plan_Total Recomputed FX" xfId="9496"/>
    <cellStyle name="_Summary Sheets vs Plan_Total Recomputed FX_Sales" xfId="9497"/>
    <cellStyle name="_summary_acctlist" xfId="9498"/>
    <cellStyle name="_summary_acctlist (2)" xfId="9499"/>
    <cellStyle name="_summary_acctlist (2)_P&amp;L Structure Input" xfId="9500"/>
    <cellStyle name="_summary_acctlist (2)_Sales" xfId="9501"/>
    <cellStyle name="_summary_acctlist_P&amp;L Structure Input" xfId="9502"/>
    <cellStyle name="_summary_acctlist_Sales" xfId="9503"/>
    <cellStyle name="_SUN 5 EXP" xfId="9504"/>
    <cellStyle name="_SUN 5 EXP_P&amp;L Structure Input" xfId="9505"/>
    <cellStyle name="_SUN 5 EXP_Sales" xfId="9506"/>
    <cellStyle name="_SUN 5 数据" xfId="9507"/>
    <cellStyle name="_SUN 5 数据_P&amp;L Structure Input" xfId="9508"/>
    <cellStyle name="_SUN 5 数据_Sales" xfId="9509"/>
    <cellStyle name="_SUN4-5Master Mapping 20080729" xfId="9510"/>
    <cellStyle name="_SUN4-5Master Mapping 20080729_P&amp;L Structure Input" xfId="9511"/>
    <cellStyle name="_SUN4-5Master Mapping 20080729_Sales" xfId="9512"/>
    <cellStyle name="_SUN5-2 HFM2008010" xfId="9513"/>
    <cellStyle name="_SUN5-2 HFM2008010_P&amp;L Structure Input" xfId="9514"/>
    <cellStyle name="_SUN5-2 HFM2008010_Sales" xfId="9515"/>
    <cellStyle name="_Suporte OPEX 2009-2012" xfId="9516"/>
    <cellStyle name="_Suporte OPEX 2009-2012_P&amp;L Structure Input" xfId="9517"/>
    <cellStyle name="_Suporte OPEX 2009-2012_Recon" xfId="9518"/>
    <cellStyle name="_Suporte OPEX 2009-2012_Recon_HP Pull" xfId="9519"/>
    <cellStyle name="_Suporte OPEX 2009-2012_Recon_HP Pull_P&amp;L Structure Input" xfId="9520"/>
    <cellStyle name="_Suporte OPEX 2009-2012_Recon_HP Pull_Sales" xfId="9521"/>
    <cellStyle name="_Suporte OPEX 2009-2012_Recon_P&amp;L Structure Input" xfId="9522"/>
    <cellStyle name="_Suporte OPEX 2009-2012_Recon_Sales" xfId="9523"/>
    <cellStyle name="_Suporte OPEX 2009-2012_Sales" xfId="9524"/>
    <cellStyle name="_Suporte OPEX 2009-2012_ST Regional Actual sv Plan 07-07" xfId="9525"/>
    <cellStyle name="_Suporte OPEX 2009-2012_ST Regional Actual sv Plan 07-07_HP Pull" xfId="9526"/>
    <cellStyle name="_Suporte OPEX 2009-2012_ST Regional Actual sv Plan 07-07_HP Pull_P&amp;L Structure Input" xfId="9527"/>
    <cellStyle name="_Suporte OPEX 2009-2012_ST Regional Actual sv Plan 07-07_HP Pull_Sales" xfId="9528"/>
    <cellStyle name="_Suporte OPEX 2009-2012_ST Regional Actual sv Plan 07-07_P&amp;L Structure Input" xfId="9529"/>
    <cellStyle name="_Suporte OPEX 2009-2012_ST Regional Actual sv Plan 07-07_Sales" xfId="9530"/>
    <cellStyle name="_Support Documentation - HFM IS by HO EXP and ADJ" xfId="9531"/>
    <cellStyle name="_Support Documentation - HFM IS by HO EXP and ADJ_P&amp;L Structure Input" xfId="9532"/>
    <cellStyle name="_Support Documentation - HFM IS by HO EXP and ADJ_Sales" xfId="9533"/>
    <cellStyle name="_Support documentation-update" xfId="9534"/>
    <cellStyle name="_Support documentation-update_P&amp;L Structure Input" xfId="9535"/>
    <cellStyle name="_Support documentation-update_Sales" xfId="9536"/>
    <cellStyle name="_Surplus" xfId="9537"/>
    <cellStyle name="_Surplus_P&amp;L Structure Input" xfId="9538"/>
    <cellStyle name="_Surplus_Sales" xfId="9539"/>
    <cellStyle name="_Surplus_Total Recomputed FX" xfId="9540"/>
    <cellStyle name="_Surplus_Total Recomputed FX_Sales" xfId="9541"/>
    <cellStyle name="_surrender benefit" xfId="9542"/>
    <cellStyle name="_surrender benefit_P&amp;L Structure Input" xfId="9543"/>
    <cellStyle name="_surrender benefit_Sales" xfId="9544"/>
    <cellStyle name="_SW_HFM BK" xfId="9545"/>
    <cellStyle name="_SW_HFM BK_HFM 2008.09 Draft 5.0" xfId="9546"/>
    <cellStyle name="_SW_HFM BK_HFM 2008.09 Draft 5.0_P&amp;L Structure Input" xfId="9547"/>
    <cellStyle name="_SW_HFM BK_HFM 2008.09 Draft 5.0_Sales" xfId="9548"/>
    <cellStyle name="_SW_HFM BK_hfm trueup" xfId="9549"/>
    <cellStyle name="_SW_HFM BK_hfm trueup_P&amp;L Structure Input" xfId="9550"/>
    <cellStyle name="_SW_HFM BK_hfm trueup_Sales" xfId="9551"/>
    <cellStyle name="_SW_HFM BK_Ledger G adj" xfId="9552"/>
    <cellStyle name="_SW_HFM BK_Ledger G adj_P&amp;L Structure Input" xfId="9553"/>
    <cellStyle name="_SW_HFM BK_Ledger G adj_Sales" xfId="9554"/>
    <cellStyle name="_SW_HFM BK_P&amp;L Structure Input" xfId="9555"/>
    <cellStyle name="_SW_HFM BK_Reconciliation-2" xfId="9556"/>
    <cellStyle name="_SW_HFM BK_Reconciliation-2_P&amp;L Structure Input" xfId="9557"/>
    <cellStyle name="_SW_HFM BK_Reconciliation-2_Sales" xfId="9558"/>
    <cellStyle name="_SW_HFM BK_Reconciliation-2008008roll up from july" xfId="9559"/>
    <cellStyle name="_SW_HFM BK_Reconciliation-2008008roll up from july_P&amp;L Structure Input" xfId="9560"/>
    <cellStyle name="_SW_HFM BK_Reconciliation-2008008roll up from july_Sales" xfId="9561"/>
    <cellStyle name="_SW_HFM BK_Sales" xfId="9562"/>
    <cellStyle name="_SW_HFM BK_Sheet1" xfId="9563"/>
    <cellStyle name="_SW_HFM BK_Sheet1_P&amp;L Structure Input" xfId="9564"/>
    <cellStyle name="_SW_HFM BK_Sheet1_Sales" xfId="9565"/>
    <cellStyle name="_SW_HFM BK_SW_HFM BK-for reconcile" xfId="9566"/>
    <cellStyle name="_SW_HFM BK_SW_HFM BK-for reconcile_P&amp;L Structure Input" xfId="9567"/>
    <cellStyle name="_SW_HFM BK_SW_HFM BK-for reconcile_Sales" xfId="9568"/>
    <cellStyle name="_Table" xfId="9569"/>
    <cellStyle name="_Table_Benelux_Management Information Template filing Mistral" xfId="9570"/>
    <cellStyle name="_Table_Benelux_Management Information Template filing Mistral_P&amp;L Structure Input" xfId="9571"/>
    <cellStyle name="_Table_Benelux_Management Information Template filing Mistral_Sales" xfId="9572"/>
    <cellStyle name="_Table_Central Europe _ Total" xfId="9573"/>
    <cellStyle name="_Table_Central Europe _ Total_P&amp;L Structure Input" xfId="9574"/>
    <cellStyle name="_Table_Central Europe _ Total_Sales" xfId="9575"/>
    <cellStyle name="_Table_IIM_Consolidated_MIT_20100322" xfId="9576"/>
    <cellStyle name="_Table_IIM_Consolidated_MIT_20100322_P&amp;L Structure Input" xfId="9577"/>
    <cellStyle name="_Table_IIM_Consolidated_MIT_20100322_Sales" xfId="9578"/>
    <cellStyle name="_Table_LA Management Information Template 03-18-2010" xfId="9579"/>
    <cellStyle name="_Table_LA Management Information Template 03-18-2010_P&amp;L Structure Input" xfId="9580"/>
    <cellStyle name="_Table_LA Management Information Template 03-18-2010_Sales" xfId="9581"/>
    <cellStyle name="_Table_Management Information Template CR_adjusted" xfId="9582"/>
    <cellStyle name="_Table_Management Information Template CR_adjusted_P&amp;L Structure Input" xfId="9583"/>
    <cellStyle name="_Table_Management Information Template CR_adjusted_Sales" xfId="9584"/>
    <cellStyle name="_Table_Management Information Template Greece_adjusted" xfId="9585"/>
    <cellStyle name="_Table_Management Information Template Greece_adjusted_P&amp;L Structure Input" xfId="9586"/>
    <cellStyle name="_Table_Management Information Template Greece_adjusted_Sales" xfId="9587"/>
    <cellStyle name="_Table_Management Information Template_Romania_adjusted" xfId="9588"/>
    <cellStyle name="_Table_Management Information Template_Romania_adjusted_P&amp;L Structure Input" xfId="9589"/>
    <cellStyle name="_Table_Management Information Template_Romania_adjusted_Sales" xfId="9590"/>
    <cellStyle name="_Table_Management Information Template_Spain_adjusted" xfId="9591"/>
    <cellStyle name="_Table_Management Information Template_Spain_adjusted_P&amp;L Structure Input" xfId="9592"/>
    <cellStyle name="_Table_Management Information Template_Spain_adjusted_Sales" xfId="9593"/>
    <cellStyle name="_Table_Management Information Template_TURKEY" xfId="9594"/>
    <cellStyle name="_Table_Management Information Template_TURKEY_P&amp;L Structure Input" xfId="9595"/>
    <cellStyle name="_Table_Management Information Template_TURKEY_Sales" xfId="9596"/>
    <cellStyle name="_Table_P&amp;L Structure Input" xfId="9597"/>
    <cellStyle name="_Table_Revised Corporate Line 2010-2014 (May 2010)" xfId="9598"/>
    <cellStyle name="_Table_Revised Corporate Line 2010-2014 (May 2010)_P&amp;L Structure Input" xfId="9599"/>
    <cellStyle name="_Table_Revised Corporate Line 2010-2014 (May 2010)_Sales" xfId="9600"/>
    <cellStyle name="_Table_Sales" xfId="9601"/>
    <cellStyle name="_Table_Total Insurance &amp; IM_Distribution_Final" xfId="9602"/>
    <cellStyle name="_Table_Total Insurance &amp; IM_Distribution_Final_P&amp;L Structure Input" xfId="9603"/>
    <cellStyle name="_Table_Total Insurance &amp; IM_Distribution_Final_Sales" xfId="9604"/>
    <cellStyle name="_Table_US_2010-2014 MTP_Management Information Template" xfId="9605"/>
    <cellStyle name="_Table_US_2010-2014 MTP_Management Information Template_P&amp;L Structure Input" xfId="9606"/>
    <cellStyle name="_Table_US_2010-2014 MTP_Management Information Template_Sales" xfId="9607"/>
    <cellStyle name="_TableHead" xfId="9608"/>
    <cellStyle name="_TableHead_Benelux_Management Information Template filing Mistral" xfId="9609"/>
    <cellStyle name="_TableHead_Benelux_Management Information Template filing Mistral_P&amp;L Structure Input" xfId="9610"/>
    <cellStyle name="_TableHead_Benelux_Management Information Template filing Mistral_Sales" xfId="9611"/>
    <cellStyle name="_TableHead_Central Europe _ Total" xfId="9612"/>
    <cellStyle name="_TableHead_Central Europe _ Total_P&amp;L Structure Input" xfId="9613"/>
    <cellStyle name="_TableHead_Central Europe _ Total_Sales" xfId="9614"/>
    <cellStyle name="_TableHead_IIM_Consolidated_MIT_20100322" xfId="9615"/>
    <cellStyle name="_TableHead_IIM_Consolidated_MIT_20100322_P&amp;L Structure Input" xfId="9616"/>
    <cellStyle name="_TableHead_IIM_Consolidated_MIT_20100322_Sales" xfId="9617"/>
    <cellStyle name="_TableHead_LA Management Information Template 03-18-2010" xfId="9618"/>
    <cellStyle name="_TableHead_LA Management Information Template 03-18-2010_P&amp;L Structure Input" xfId="9619"/>
    <cellStyle name="_TableHead_LA Management Information Template 03-18-2010_Sales" xfId="9620"/>
    <cellStyle name="_TableHead_Management Information Template CR_adjusted" xfId="9621"/>
    <cellStyle name="_TableHead_Management Information Template CR_adjusted_P&amp;L Structure Input" xfId="9622"/>
    <cellStyle name="_TableHead_Management Information Template CR_adjusted_Sales" xfId="9623"/>
    <cellStyle name="_TableHead_Management Information Template Greece_adjusted" xfId="9624"/>
    <cellStyle name="_TableHead_Management Information Template Greece_adjusted_P&amp;L Structure Input" xfId="9625"/>
    <cellStyle name="_TableHead_Management Information Template Greece_adjusted_Sales" xfId="9626"/>
    <cellStyle name="_TableHead_Management Information Template_Romania_adjusted" xfId="9627"/>
    <cellStyle name="_TableHead_Management Information Template_Romania_adjusted_P&amp;L Structure Input" xfId="9628"/>
    <cellStyle name="_TableHead_Management Information Template_Romania_adjusted_Sales" xfId="9629"/>
    <cellStyle name="_TableHead_Management Information Template_Spain_adjusted" xfId="9630"/>
    <cellStyle name="_TableHead_Management Information Template_Spain_adjusted_P&amp;L Structure Input" xfId="9631"/>
    <cellStyle name="_TableHead_Management Information Template_Spain_adjusted_Sales" xfId="9632"/>
    <cellStyle name="_TableHead_Management Information Template_TURKEY" xfId="9633"/>
    <cellStyle name="_TableHead_Management Information Template_TURKEY_P&amp;L Structure Input" xfId="9634"/>
    <cellStyle name="_TableHead_Management Information Template_TURKEY_Sales" xfId="9635"/>
    <cellStyle name="_TableHead_P&amp;L Structure Input" xfId="9636"/>
    <cellStyle name="_TableHead_Revised Corporate Line 2010-2014 (May 2010)" xfId="9637"/>
    <cellStyle name="_TableHead_Revised Corporate Line 2010-2014 (May 2010)_P&amp;L Structure Input" xfId="9638"/>
    <cellStyle name="_TableHead_Revised Corporate Line 2010-2014 (May 2010)_Sales" xfId="9639"/>
    <cellStyle name="_TableHead_Sales" xfId="9640"/>
    <cellStyle name="_TableHead_Total Insurance &amp; IM_Distribution_Final" xfId="9641"/>
    <cellStyle name="_TableHead_Total Insurance &amp; IM_Distribution_Final_P&amp;L Structure Input" xfId="9642"/>
    <cellStyle name="_TableHead_Total Insurance &amp; IM_Distribution_Final_Sales" xfId="9643"/>
    <cellStyle name="_TableHead_US_2010-2014 MTP_Management Information Template" xfId="9644"/>
    <cellStyle name="_TableHead_US_2010-2014 MTP_Management Information Template_P&amp;L Structure Input" xfId="9645"/>
    <cellStyle name="_TableHead_US_2010-2014 MTP_Management Information Template_Sales" xfId="9646"/>
    <cellStyle name="_TableRowHead" xfId="9647"/>
    <cellStyle name="_TableRowHead_Benelux_Management Information Template filing Mistral" xfId="9648"/>
    <cellStyle name="_TableRowHead_Benelux_Management Information Template filing Mistral_P&amp;L Structure Input" xfId="9649"/>
    <cellStyle name="_TableRowHead_Benelux_Management Information Template filing Mistral_Sales" xfId="9650"/>
    <cellStyle name="_TableRowHead_Central Europe _ Total" xfId="9651"/>
    <cellStyle name="_TableRowHead_Central Europe _ Total_P&amp;L Structure Input" xfId="9652"/>
    <cellStyle name="_TableRowHead_Central Europe _ Total_Sales" xfId="9653"/>
    <cellStyle name="_TableRowHead_IIM_Consolidated_MIT_20100322" xfId="9654"/>
    <cellStyle name="_TableRowHead_IIM_Consolidated_MIT_20100322_P&amp;L Structure Input" xfId="9655"/>
    <cellStyle name="_TableRowHead_IIM_Consolidated_MIT_20100322_Sales" xfId="9656"/>
    <cellStyle name="_TableRowHead_LA Management Information Template 03-18-2010" xfId="9657"/>
    <cellStyle name="_TableRowHead_LA Management Information Template 03-18-2010_P&amp;L Structure Input" xfId="9658"/>
    <cellStyle name="_TableRowHead_LA Management Information Template 03-18-2010_Sales" xfId="9659"/>
    <cellStyle name="_TableRowHead_Management Information Template CR_adjusted" xfId="9660"/>
    <cellStyle name="_TableRowHead_Management Information Template CR_adjusted_P&amp;L Structure Input" xfId="9661"/>
    <cellStyle name="_TableRowHead_Management Information Template CR_adjusted_Sales" xfId="9662"/>
    <cellStyle name="_TableRowHead_Management Information Template Greece_adjusted" xfId="9663"/>
    <cellStyle name="_TableRowHead_Management Information Template Greece_adjusted_P&amp;L Structure Input" xfId="9664"/>
    <cellStyle name="_TableRowHead_Management Information Template Greece_adjusted_Sales" xfId="9665"/>
    <cellStyle name="_TableRowHead_Management Information Template_Spain_adjusted" xfId="9666"/>
    <cellStyle name="_TableRowHead_Management Information Template_Spain_adjusted_P&amp;L Structure Input" xfId="9667"/>
    <cellStyle name="_TableRowHead_Management Information Template_Spain_adjusted_Sales" xfId="9668"/>
    <cellStyle name="_TableRowHead_Management Information Template_TURKEY" xfId="9669"/>
    <cellStyle name="_TableRowHead_Management Information Template_TURKEY_P&amp;L Structure Input" xfId="9670"/>
    <cellStyle name="_TableRowHead_Management Information Template_TURKEY_Sales" xfId="9671"/>
    <cellStyle name="_TableRowHead_P&amp;L Structure Input" xfId="9672"/>
    <cellStyle name="_TableRowHead_Revised Corporate Line 2010-2014 (May 2010)" xfId="9673"/>
    <cellStyle name="_TableRowHead_Revised Corporate Line 2010-2014 (May 2010)_P&amp;L Structure Input" xfId="9674"/>
    <cellStyle name="_TableRowHead_Revised Corporate Line 2010-2014 (May 2010)_Sales" xfId="9675"/>
    <cellStyle name="_TableRowHead_Sales" xfId="9676"/>
    <cellStyle name="_TableRowHead_Total Insurance &amp; IM_Distribution_Final" xfId="9677"/>
    <cellStyle name="_TableRowHead_Total Insurance &amp; IM_Distribution_Final_P&amp;L Structure Input" xfId="9678"/>
    <cellStyle name="_TableRowHead_Total Insurance &amp; IM_Distribution_Final_Sales" xfId="9679"/>
    <cellStyle name="_TableRowHead_US_2010-2014 MTP_Management Information Template" xfId="9680"/>
    <cellStyle name="_TableRowHead_US_2010-2014 MTP_Management Information Template_P&amp;L Structure Input" xfId="9681"/>
    <cellStyle name="_TableRowHead_US_2010-2014 MTP_Management Information Template_Sales" xfId="9682"/>
    <cellStyle name="_TableSuperHead" xfId="9683"/>
    <cellStyle name="_TableSuperHead_Benelux_Management Information Template filing Mistral" xfId="9684"/>
    <cellStyle name="_TableSuperHead_Benelux_Management Information Template filing Mistral_P&amp;L Structure Input" xfId="9685"/>
    <cellStyle name="_TableSuperHead_Benelux_Management Information Template filing Mistral_Sales" xfId="9686"/>
    <cellStyle name="_TableSuperHead_Central Europe _ Total" xfId="9687"/>
    <cellStyle name="_TableSuperHead_Central Europe _ Total_P&amp;L Structure Input" xfId="9688"/>
    <cellStyle name="_TableSuperHead_Central Europe _ Total_Sales" xfId="9689"/>
    <cellStyle name="_TableSuperHead_IIM_Consolidated_MIT_20100322" xfId="9690"/>
    <cellStyle name="_TableSuperHead_IIM_Consolidated_MIT_20100322_P&amp;L Structure Input" xfId="9691"/>
    <cellStyle name="_TableSuperHead_IIM_Consolidated_MIT_20100322_Sales" xfId="9692"/>
    <cellStyle name="_TableSuperHead_LA Management Information Template 03-18-2010" xfId="9693"/>
    <cellStyle name="_TableSuperHead_LA Management Information Template 03-18-2010_P&amp;L Structure Input" xfId="9694"/>
    <cellStyle name="_TableSuperHead_LA Management Information Template 03-18-2010_Sales" xfId="9695"/>
    <cellStyle name="_TableSuperHead_Management Information Template CR_adjusted" xfId="9696"/>
    <cellStyle name="_TableSuperHead_Management Information Template CR_adjusted_P&amp;L Structure Input" xfId="9697"/>
    <cellStyle name="_TableSuperHead_Management Information Template CR_adjusted_Sales" xfId="9698"/>
    <cellStyle name="_TableSuperHead_Management Information Template Greece_adjusted" xfId="9699"/>
    <cellStyle name="_TableSuperHead_Management Information Template Greece_adjusted_P&amp;L Structure Input" xfId="9700"/>
    <cellStyle name="_TableSuperHead_Management Information Template Greece_adjusted_Sales" xfId="9701"/>
    <cellStyle name="_TableSuperHead_Management Information Template_Spain_adjusted" xfId="9702"/>
    <cellStyle name="_TableSuperHead_Management Information Template_Spain_adjusted_P&amp;L Structure Input" xfId="9703"/>
    <cellStyle name="_TableSuperHead_Management Information Template_Spain_adjusted_Sales" xfId="9704"/>
    <cellStyle name="_TableSuperHead_Management Information Template_TURKEY" xfId="9705"/>
    <cellStyle name="_TableSuperHead_Management Information Template_TURKEY_P&amp;L Structure Input" xfId="9706"/>
    <cellStyle name="_TableSuperHead_Management Information Template_TURKEY_Sales" xfId="9707"/>
    <cellStyle name="_TableSuperHead_P&amp;L Structure Input" xfId="9708"/>
    <cellStyle name="_TableSuperHead_Revised Corporate Line 2010-2014 (May 2010)" xfId="9709"/>
    <cellStyle name="_TableSuperHead_Revised Corporate Line 2010-2014 (May 2010)_P&amp;L Structure Input" xfId="9710"/>
    <cellStyle name="_TableSuperHead_Revised Corporate Line 2010-2014 (May 2010)_Sales" xfId="9711"/>
    <cellStyle name="_TableSuperHead_Sales" xfId="9712"/>
    <cellStyle name="_TableSuperHead_Total Insurance &amp; IM_Distribution_Final" xfId="9713"/>
    <cellStyle name="_TableSuperHead_Total Insurance &amp; IM_Distribution_Final_P&amp;L Structure Input" xfId="9714"/>
    <cellStyle name="_TableSuperHead_Total Insurance &amp; IM_Distribution_Final_Sales" xfId="9715"/>
    <cellStyle name="_TableSuperHead_US_2010-2014 MTP_Management Information Template" xfId="9716"/>
    <cellStyle name="_TableSuperHead_US_2010-2014 MTP_Management Information Template_P&amp;L Structure Input" xfId="9717"/>
    <cellStyle name="_TableSuperHead_US_2010-2014 MTP_Management Information Template_Sales" xfId="9718"/>
    <cellStyle name="_Taiwan HO Act" xfId="9719"/>
    <cellStyle name="_Taiwan HO Act_Japan 08  Projection" xfId="9720"/>
    <cellStyle name="_Taiwan HO Act_Japan 08  Projection_P&amp;L Structure Input" xfId="9721"/>
    <cellStyle name="_Taiwan HO Act_Japan 08  Projection_Sales" xfId="9722"/>
    <cellStyle name="_Taiwan HO Act_Japan 08  Projection_Total Recomputed FX" xfId="9723"/>
    <cellStyle name="_Taiwan HO Act_Japan 08  Projection_Total Recomputed FX_Sales" xfId="9724"/>
    <cellStyle name="_Taiwan HO Act_P&amp;L Structure Input" xfId="9725"/>
    <cellStyle name="_Taiwan HO Act_Sales" xfId="9726"/>
    <cellStyle name="_Taiwan HO Act_Total Recomputed FX" xfId="9727"/>
    <cellStyle name="_Taiwan HO Act_Total Recomputed FX_Sales" xfId="9728"/>
    <cellStyle name="_Taiwan June 2010 Projection WB &amp; Summary 6-24-10" xfId="9729"/>
    <cellStyle name="_Taiwan June 2010 Projection WB &amp; Summary 6-24-10_P&amp;L Structure Input" xfId="9730"/>
    <cellStyle name="_Taiwan June 2010 Projection WB &amp; Summary 6-24-10_Sales" xfId="9731"/>
    <cellStyle name="_Tax top off" xfId="9732"/>
    <cellStyle name="_Tax top off 2" xfId="9733"/>
    <cellStyle name="_Tax top off 2_Sales" xfId="9734"/>
    <cellStyle name="_Tax top off 2_Total Recomputed FX" xfId="9735"/>
    <cellStyle name="_Tax top off 2_Total Recomputed FX_Sales" xfId="9736"/>
    <cellStyle name="_Tax top off_Alico CR Seq" xfId="9737"/>
    <cellStyle name="_Tax top off_Alico CR Seq_Sales" xfId="9738"/>
    <cellStyle name="_Tax top off_Alico CR YoY" xfId="9739"/>
    <cellStyle name="_Tax top off_Alico CR YoY_Sales" xfId="9740"/>
    <cellStyle name="_Tax top off_OE-D" xfId="9741"/>
    <cellStyle name="_Tax top off_OE-D 2" xfId="9742"/>
    <cellStyle name="_Tax top off_OE-D 2_Sales" xfId="9743"/>
    <cellStyle name="_Tax top off_OE-D 2_Total Recomputed FX" xfId="9744"/>
    <cellStyle name="_Tax top off_OE-D 2_Total Recomputed FX_Sales" xfId="9745"/>
    <cellStyle name="_Tax top off_OE-D_04150OEEXP" xfId="9746"/>
    <cellStyle name="_Tax top off_OE-D_04150OEEXP_Sales" xfId="9747"/>
    <cellStyle name="_Tax top off_OE-D_2271500" xfId="9748"/>
    <cellStyle name="_Tax top off_OE-D_2271500_Sales" xfId="9749"/>
    <cellStyle name="_Tax top off_OE-D_2285300" xfId="9750"/>
    <cellStyle name="_Tax top off_OE-D_2285300_Sales" xfId="9751"/>
    <cellStyle name="_Tax top off_OE-D_2285600" xfId="9752"/>
    <cellStyle name="_Tax top off_OE-D_2285600_Sales" xfId="9753"/>
    <cellStyle name="_Tax top off_OE-D_3030" xfId="9754"/>
    <cellStyle name="_Tax top off_OE-D_3030_Sales" xfId="9755"/>
    <cellStyle name="_Tax top off_OE-D_3035" xfId="9756"/>
    <cellStyle name="_Tax top off_OE-D_3035_Sales" xfId="9757"/>
    <cellStyle name="_Tax top off_OE-D_3036" xfId="9758"/>
    <cellStyle name="_Tax top off_OE-D_3036_Sales" xfId="9759"/>
    <cellStyle name="_Tax top off_OE-D_3040" xfId="9760"/>
    <cellStyle name="_Tax top off_OE-D_3040_Sales" xfId="9761"/>
    <cellStyle name="_Tax top off_OE-D_4110" xfId="9762"/>
    <cellStyle name="_Tax top off_OE-D_4110_Sales" xfId="9763"/>
    <cellStyle name="_Tax top off_OE-D_4130" xfId="9764"/>
    <cellStyle name="_Tax top off_OE-D_4130_Sales" xfId="9765"/>
    <cellStyle name="_Tax top off_OE-D_4140a" xfId="9766"/>
    <cellStyle name="_Tax top off_OE-D_4140a_Sales" xfId="9767"/>
    <cellStyle name="_Tax top off_OE-D_4155" xfId="9768"/>
    <cellStyle name="_Tax top off_OE-D_4155_Sales" xfId="9769"/>
    <cellStyle name="_Tax top off_OE-D_4410" xfId="9770"/>
    <cellStyle name="_Tax top off_OE-D_4410_Sales" xfId="9771"/>
    <cellStyle name="_Tax top off_OE-D_Alico CR Seq" xfId="9772"/>
    <cellStyle name="_Tax top off_OE-D_Alico CR Seq_P&amp;L Structure Input" xfId="9773"/>
    <cellStyle name="_Tax top off_OE-D_Alico CR Seq_Sales" xfId="9774"/>
    <cellStyle name="_Tax top off_OE-D_Alico CR Seq_Total Recomputed FX" xfId="9775"/>
    <cellStyle name="_Tax top off_OE-D_Alico CR Seq_Total Recomputed FX_Sales" xfId="9776"/>
    <cellStyle name="_Tax top off_OE-D_Alico CR YoY" xfId="9777"/>
    <cellStyle name="_Tax top off_OE-D_Alico CR YoY_P&amp;L Structure Input" xfId="9778"/>
    <cellStyle name="_Tax top off_OE-D_Alico CR YoY_Sales" xfId="9779"/>
    <cellStyle name="_Tax top off_OE-D_Alico CR YoY_Total Recomputed FX" xfId="9780"/>
    <cellStyle name="_Tax top off_OE-D_Alico CR YoY_Total Recomputed FX_Sales" xfId="9781"/>
    <cellStyle name="_Tax top off_OE-D_Asia - QFS Appendix &amp; CR" xfId="9782"/>
    <cellStyle name="_Tax top off_OE-D_Asia - QFS Appendix &amp; CR_P&amp;L Structure Input" xfId="9783"/>
    <cellStyle name="_Tax top off_OE-D_Asia - QFS Appendix &amp; CR_Sales" xfId="9784"/>
    <cellStyle name="_Tax top off_OE-D_Asia - QFS Appendix &amp; CR_Total Recomputed FX" xfId="9785"/>
    <cellStyle name="_Tax top off_OE-D_Asia - QFS Appendix &amp; CR_Total Recomputed FX_Sales" xfId="9786"/>
    <cellStyle name="_Tax top off_OE-D_DACcap" xfId="9787"/>
    <cellStyle name="_Tax top off_OE-D_DACcap_Sales" xfId="9788"/>
    <cellStyle name="_Tax top off_OE-D_EMEA - QFS Appendix &amp; CR - EUC v1.1 - Q2 2013" xfId="9789"/>
    <cellStyle name="_Tax top off_OE-D_EMEA - QFS Appendix &amp; CR - EUC v1.1 - Q2 2013_Sales" xfId="9790"/>
    <cellStyle name="_Tax top off_OE-D_EMEA - QFS Appendix &amp; CR - EUC v1.1 - Q2 2013_Total Recomputed FX" xfId="9791"/>
    <cellStyle name="_Tax top off_OE-D_EMEA - QFS Appendix &amp; CR - EUC v1.1 - Q2 2013_Total Recomputed FX_Sales" xfId="9792"/>
    <cellStyle name="_Tax top off_OE-D_Lag rates" xfId="9793"/>
    <cellStyle name="_Tax top off_OE-D_Lag rates_Sales" xfId="9794"/>
    <cellStyle name="_Tax top off_OE-D_OE-D" xfId="9795"/>
    <cellStyle name="_Tax top off_OE-D_OE-D_Sales" xfId="9796"/>
    <cellStyle name="_Tax top off_OE-D_P&amp;L Structure Input" xfId="9797"/>
    <cellStyle name="_Tax top off_OE-D_Parameters" xfId="9798"/>
    <cellStyle name="_Tax top off_OE-D_Parameters_Sales" xfId="9799"/>
    <cellStyle name="_Tax top off_OE-D_PFO-D" xfId="9800"/>
    <cellStyle name="_Tax top off_OE-D_PFO-D_Sales" xfId="9801"/>
    <cellStyle name="_Tax top off_OE-D_QFS FMR Appendix Structure Q312" xfId="9802"/>
    <cellStyle name="_Tax top off_OE-D_QFS FMR Appendix Structure Q312 10-10-12" xfId="9803"/>
    <cellStyle name="_Tax top off_OE-D_QFS FMR Appendix Structure Q312 10-10-12_P&amp;L Structure Input" xfId="9804"/>
    <cellStyle name="_Tax top off_OE-D_QFS FMR Appendix Structure Q312 10-10-12_Sales" xfId="9805"/>
    <cellStyle name="_Tax top off_OE-D_QFS FMR Appendix Structure Q312 10-10-12_Total Recomputed FX" xfId="9806"/>
    <cellStyle name="_Tax top off_OE-D_QFS FMR Appendix Structure Q312 10-10-12_Total Recomputed FX_Sales" xfId="9807"/>
    <cellStyle name="_Tax top off_OE-D_QFS FMR Appendix Structure Q312 2" xfId="9808"/>
    <cellStyle name="_Tax top off_OE-D_QFS FMR Appendix Structure Q312 2_Sales" xfId="9809"/>
    <cellStyle name="_Tax top off_OE-D_QFS FMR Appendix Structure Q312 2_Total Recomputed FX" xfId="9810"/>
    <cellStyle name="_Tax top off_OE-D_QFS FMR Appendix Structure Q312 2_Total Recomputed FX_Sales" xfId="9811"/>
    <cellStyle name="_Tax top off_OE-D_QFS FMR Appendix Structure Q312_Alico CR Seq" xfId="9812"/>
    <cellStyle name="_Tax top off_OE-D_QFS FMR Appendix Structure Q312_Alico CR Seq_Sales" xfId="9813"/>
    <cellStyle name="_Tax top off_OE-D_QFS FMR Appendix Structure Q312_Alico CR YoY" xfId="9814"/>
    <cellStyle name="_Tax top off_OE-D_QFS FMR Appendix Structure Q312_Alico CR YoY_Sales" xfId="9815"/>
    <cellStyle name="_Tax top off_OE-D_QFS FMR Appendix Structure Q312_P&amp;L Structure Input" xfId="9816"/>
    <cellStyle name="_Tax top off_OE-D_QFS FMR Appendix Structure Q312_Sales" xfId="9817"/>
    <cellStyle name="_Tax top off_OE-D_QFS FMR Appendix Structure Q312_Total Recomputed FX" xfId="9818"/>
    <cellStyle name="_Tax top off_OE-D_QFS FMR Appendix Structure Q312_Total Recomputed FX_Sales" xfId="9819"/>
    <cellStyle name="_Tax top off_OE-D_Sales" xfId="9820"/>
    <cellStyle name="_Tax top off_OE-D_Total Recomputed FX" xfId="9821"/>
    <cellStyle name="_Tax top off_OE-D_Total Recomputed FX_Sales" xfId="9822"/>
    <cellStyle name="_Tax top off_P&amp;L Structure Input" xfId="9823"/>
    <cellStyle name="_Tax top off_Sales" xfId="9824"/>
    <cellStyle name="_Tax top off_Sheet1" xfId="9825"/>
    <cellStyle name="_Tax top off_Sheet1_P&amp;L Structure Input" xfId="9826"/>
    <cellStyle name="_Tax top off_Sheet1_Sales" xfId="9827"/>
    <cellStyle name="_Tax top off_Sheet1_Total Recomputed FX" xfId="9828"/>
    <cellStyle name="_Tax top off_Sheet1_Total Recomputed FX_Sales" xfId="9829"/>
    <cellStyle name="_Tax top off_Total Recomputed FX" xfId="9830"/>
    <cellStyle name="_Tax top off_Total Recomputed FX_Sales" xfId="9831"/>
    <cellStyle name="_TB" xfId="9832"/>
    <cellStyle name="_tb 0808mtd" xfId="9833"/>
    <cellStyle name="_tb 0808mtd_P&amp;L Structure Input" xfId="9834"/>
    <cellStyle name="_tb 0808mtd_Sales" xfId="9835"/>
    <cellStyle name="_tb 0809mtd" xfId="9836"/>
    <cellStyle name="_tb 0809mtd_P&amp;L Structure Input" xfId="9837"/>
    <cellStyle name="_tb 0809mtd_Sales" xfId="9838"/>
    <cellStyle name="_TB 200807" xfId="9839"/>
    <cellStyle name="_TB 200807_P&amp;L Structure Input" xfId="9840"/>
    <cellStyle name="_TB 200807_Sales" xfId="9841"/>
    <cellStyle name="_TB adj-" xfId="9842"/>
    <cellStyle name="_TB adj-_P&amp;L Structure Input" xfId="9843"/>
    <cellStyle name="_TB adj-_Sales" xfId="9844"/>
    <cellStyle name="_TB_P&amp;L Structure Input" xfId="9845"/>
    <cellStyle name="_TB_Sales" xfId="9846"/>
    <cellStyle name="_Template for 2q 08" xfId="9847"/>
    <cellStyle name="_Template for 2q 08_P&amp;L Structure Input" xfId="9848"/>
    <cellStyle name="_Template for 2q 08_QFS Support" xfId="9849"/>
    <cellStyle name="_Template for 2q 08_QFS Support_P&amp;L Structure Input" xfId="9850"/>
    <cellStyle name="_Template for 2q 08_QFS Support_Sales" xfId="9851"/>
    <cellStyle name="_Template for 2q 08_Real Estate Template (Investment &amp; Occupied)" xfId="9852"/>
    <cellStyle name="_Template for 2q 08_Real Estate Template (Investment &amp; Occupied)_P&amp;L Structure Input" xfId="9853"/>
    <cellStyle name="_Template for 2q 08_Real Estate Template (Investment &amp; Occupied)_Sales" xfId="9854"/>
    <cellStyle name="_Template for 2q 08_Sales" xfId="9855"/>
    <cellStyle name="_Template for 2q 08_Total Recomputed FX" xfId="9856"/>
    <cellStyle name="_Template for 2q 08_Total Recomputed FX_Sales" xfId="9857"/>
    <cellStyle name="_Terceiros_022007" xfId="9858"/>
    <cellStyle name="_Terceiros_022007 2" xfId="9859"/>
    <cellStyle name="_Terceiros_022007_P&amp;L Structure Input" xfId="9860"/>
    <cellStyle name="_Terceiros_022007_Recon" xfId="9861"/>
    <cellStyle name="_Terceiros_022007_Recon 2" xfId="9862"/>
    <cellStyle name="_Terceiros_022007_Recon_P&amp;L Structure Input" xfId="9863"/>
    <cellStyle name="_Terceiros_022007_Recon_Sales" xfId="9864"/>
    <cellStyle name="_Terceiros_022007_Sales" xfId="9865"/>
    <cellStyle name="_Terceiros_022007_ST Regional Actual sv Plan 07-07" xfId="9866"/>
    <cellStyle name="_Terceiros_022007_ST Regional Actual sv Plan 07-07 2" xfId="9867"/>
    <cellStyle name="_Terceiros_022007_ST Regional Actual sv Plan 07-07_P&amp;L Structure Input" xfId="9868"/>
    <cellStyle name="_Terceiros_022007_ST Regional Actual sv Plan 07-07_Sales" xfId="9869"/>
    <cellStyle name="_Terceiros_032007" xfId="9870"/>
    <cellStyle name="_Terceiros_032007 2" xfId="9871"/>
    <cellStyle name="_Terceiros_032007_P&amp;L Structure Input" xfId="9872"/>
    <cellStyle name="_Terceiros_032007_Recon" xfId="9873"/>
    <cellStyle name="_Terceiros_032007_Recon 2" xfId="9874"/>
    <cellStyle name="_Terceiros_032007_Recon_P&amp;L Structure Input" xfId="9875"/>
    <cellStyle name="_Terceiros_032007_Recon_Sales" xfId="9876"/>
    <cellStyle name="_Terceiros_032007_Sales" xfId="9877"/>
    <cellStyle name="_Terceiros_032007_ST Regional Actual sv Plan 07-07" xfId="9878"/>
    <cellStyle name="_Terceiros_032007_ST Regional Actual sv Plan 07-07 2" xfId="9879"/>
    <cellStyle name="_Terceiros_032007_ST Regional Actual sv Plan 07-07_P&amp;L Structure Input" xfId="9880"/>
    <cellStyle name="_Terceiros_032007_ST Regional Actual sv Plan 07-07_Sales" xfId="9881"/>
    <cellStyle name="_Terceiros_042007" xfId="9882"/>
    <cellStyle name="_Terceiros_042007 2" xfId="9883"/>
    <cellStyle name="_Terceiros_042007_P&amp;L Structure Input" xfId="9884"/>
    <cellStyle name="_Terceiros_042007_Recon" xfId="9885"/>
    <cellStyle name="_Terceiros_042007_Recon 2" xfId="9886"/>
    <cellStyle name="_Terceiros_042007_Recon_P&amp;L Structure Input" xfId="9887"/>
    <cellStyle name="_Terceiros_042007_Recon_Sales" xfId="9888"/>
    <cellStyle name="_Terceiros_042007_Sales" xfId="9889"/>
    <cellStyle name="_Terceiros_042007_ST Regional Actual sv Plan 07-07" xfId="9890"/>
    <cellStyle name="_Terceiros_042007_ST Regional Actual sv Plan 07-07 2" xfId="9891"/>
    <cellStyle name="_Terceiros_042007_ST Regional Actual sv Plan 07-07_P&amp;L Structure Input" xfId="9892"/>
    <cellStyle name="_Terceiros_042007_ST Regional Actual sv Plan 07-07_Sales" xfId="9893"/>
    <cellStyle name="_Terceiros_052007" xfId="9894"/>
    <cellStyle name="_Terceiros_052007 2" xfId="9895"/>
    <cellStyle name="_Terceiros_052007_P&amp;L Structure Input" xfId="9896"/>
    <cellStyle name="_Terceiros_052007_Recon" xfId="9897"/>
    <cellStyle name="_Terceiros_052007_Recon 2" xfId="9898"/>
    <cellStyle name="_Terceiros_052007_Recon_P&amp;L Structure Input" xfId="9899"/>
    <cellStyle name="_Terceiros_052007_Recon_Sales" xfId="9900"/>
    <cellStyle name="_Terceiros_052007_Sales" xfId="9901"/>
    <cellStyle name="_Terceiros_052007_ST Regional Actual sv Plan 07-07" xfId="9902"/>
    <cellStyle name="_Terceiros_052007_ST Regional Actual sv Plan 07-07 2" xfId="9903"/>
    <cellStyle name="_Terceiros_052007_ST Regional Actual sv Plan 07-07_P&amp;L Structure Input" xfId="9904"/>
    <cellStyle name="_Terceiros_052007_ST Regional Actual sv Plan 07-07_Sales" xfId="9905"/>
    <cellStyle name="_Terceiros_062007" xfId="9906"/>
    <cellStyle name="_Terceiros_062007 2" xfId="9907"/>
    <cellStyle name="_Terceiros_062007_P&amp;L Structure Input" xfId="9908"/>
    <cellStyle name="_Terceiros_062007_Recon" xfId="9909"/>
    <cellStyle name="_Terceiros_062007_Recon 2" xfId="9910"/>
    <cellStyle name="_Terceiros_062007_Recon_P&amp;L Structure Input" xfId="9911"/>
    <cellStyle name="_Terceiros_062007_Recon_Sales" xfId="9912"/>
    <cellStyle name="_Terceiros_062007_Sales" xfId="9913"/>
    <cellStyle name="_Terceiros_062007_ST Regional Actual sv Plan 07-07" xfId="9914"/>
    <cellStyle name="_Terceiros_062007_ST Regional Actual sv Plan 07-07 2" xfId="9915"/>
    <cellStyle name="_Terceiros_062007_ST Regional Actual sv Plan 07-07_P&amp;L Structure Input" xfId="9916"/>
    <cellStyle name="_Terceiros_062007_ST Regional Actual sv Plan 07-07_Sales" xfId="9917"/>
    <cellStyle name="_TIME DEP GA" xfId="9918"/>
    <cellStyle name="_TIME DEP GA 2" xfId="9919"/>
    <cellStyle name="_TIME DEP GA 2_P&amp;L Structure Input" xfId="9920"/>
    <cellStyle name="_TIME DEP GA 2_Sales" xfId="9921"/>
    <cellStyle name="_TIME DEP GA_P&amp;L Structure Input" xfId="9922"/>
    <cellStyle name="_TIME DEP GA_Sales" xfId="9923"/>
    <cellStyle name="_TIME DEP SA" xfId="9924"/>
    <cellStyle name="_TIME DEP SA 2" xfId="9925"/>
    <cellStyle name="_TIME DEP SA 2_P&amp;L Structure Input" xfId="9926"/>
    <cellStyle name="_TIME DEP SA 2_Sales" xfId="9927"/>
    <cellStyle name="_TIME DEP SA_P&amp;L Structure Input" xfId="9928"/>
    <cellStyle name="_TIME DEP SA_Sales" xfId="9929"/>
    <cellStyle name="_Total Insurance" xfId="9930"/>
    <cellStyle name="_Total Insurance &amp; IM_Distribution_Final" xfId="9931"/>
    <cellStyle name="_Total Insurance &amp; IM_Distribution_Final_P&amp;L Structure Input" xfId="9932"/>
    <cellStyle name="_Total Insurance &amp; IM_Distribution_Final_Sales" xfId="9933"/>
    <cellStyle name="_Total Insurance 10" xfId="9934"/>
    <cellStyle name="_Total Insurance 2" xfId="9935"/>
    <cellStyle name="_Total Insurance 3" xfId="9936"/>
    <cellStyle name="_Total Insurance 4" xfId="9937"/>
    <cellStyle name="_Total Insurance 5" xfId="9938"/>
    <cellStyle name="_Total Insurance 6" xfId="9939"/>
    <cellStyle name="_Total Insurance 7" xfId="9940"/>
    <cellStyle name="_Total Insurance 8" xfId="9941"/>
    <cellStyle name="_Total Insurance 9" xfId="9942"/>
    <cellStyle name="_Total Insurance_P&amp;L Structure Input" xfId="9943"/>
    <cellStyle name="_Total Insurance_Sales" xfId="9944"/>
    <cellStyle name="_Total Op Excl Summary" xfId="9945"/>
    <cellStyle name="_Total Op Excl Summary_Alico CR YoY" xfId="9946"/>
    <cellStyle name="_Total Op Excl Summary_Alico CR YoY_Sales" xfId="9947"/>
    <cellStyle name="_Total Op Excl Summary_OE-D" xfId="9948"/>
    <cellStyle name="_Total Op Excl Summary_OE-D_04150OEEXP" xfId="9949"/>
    <cellStyle name="_Total Op Excl Summary_OE-D_04150OEEXP_Sales" xfId="9950"/>
    <cellStyle name="_Total Op Excl Summary_OE-D_2271500" xfId="9951"/>
    <cellStyle name="_Total Op Excl Summary_OE-D_2271500_Sales" xfId="9952"/>
    <cellStyle name="_Total Op Excl Summary_OE-D_2285300" xfId="9953"/>
    <cellStyle name="_Total Op Excl Summary_OE-D_2285300_Sales" xfId="9954"/>
    <cellStyle name="_Total Op Excl Summary_OE-D_2285600" xfId="9955"/>
    <cellStyle name="_Total Op Excl Summary_OE-D_2285600_Sales" xfId="9956"/>
    <cellStyle name="_Total Op Excl Summary_OE-D_3030" xfId="9957"/>
    <cellStyle name="_Total Op Excl Summary_OE-D_3030_Sales" xfId="9958"/>
    <cellStyle name="_Total Op Excl Summary_OE-D_3035" xfId="9959"/>
    <cellStyle name="_Total Op Excl Summary_OE-D_3035_Sales" xfId="9960"/>
    <cellStyle name="_Total Op Excl Summary_OE-D_3036" xfId="9961"/>
    <cellStyle name="_Total Op Excl Summary_OE-D_3036_Sales" xfId="9962"/>
    <cellStyle name="_Total Op Excl Summary_OE-D_3040" xfId="9963"/>
    <cellStyle name="_Total Op Excl Summary_OE-D_3040_Sales" xfId="9964"/>
    <cellStyle name="_Total Op Excl Summary_OE-D_4110" xfId="9965"/>
    <cellStyle name="_Total Op Excl Summary_OE-D_4110_Sales" xfId="9966"/>
    <cellStyle name="_Total Op Excl Summary_OE-D_4130" xfId="9967"/>
    <cellStyle name="_Total Op Excl Summary_OE-D_4130_Sales" xfId="9968"/>
    <cellStyle name="_Total Op Excl Summary_OE-D_4140a" xfId="9969"/>
    <cellStyle name="_Total Op Excl Summary_OE-D_4140a_Sales" xfId="9970"/>
    <cellStyle name="_Total Op Excl Summary_OE-D_4155" xfId="9971"/>
    <cellStyle name="_Total Op Excl Summary_OE-D_4155_Sales" xfId="9972"/>
    <cellStyle name="_Total Op Excl Summary_OE-D_4410" xfId="9973"/>
    <cellStyle name="_Total Op Excl Summary_OE-D_4410_Sales" xfId="9974"/>
    <cellStyle name="_Total Op Excl Summary_OE-D_Alico CR Seq" xfId="9975"/>
    <cellStyle name="_Total Op Excl Summary_OE-D_Alico CR Seq_P&amp;L Structure Input" xfId="9976"/>
    <cellStyle name="_Total Op Excl Summary_OE-D_Alico CR Seq_Sales" xfId="9977"/>
    <cellStyle name="_Total Op Excl Summary_OE-D_Alico CR YoY" xfId="9978"/>
    <cellStyle name="_Total Op Excl Summary_OE-D_Alico CR YoY_P&amp;L Structure Input" xfId="9979"/>
    <cellStyle name="_Total Op Excl Summary_OE-D_Alico CR YoY_Sales" xfId="9980"/>
    <cellStyle name="_Total Op Excl Summary_OE-D_Asia - QFS Appendix &amp; CR" xfId="9981"/>
    <cellStyle name="_Total Op Excl Summary_OE-D_Asia - QFS Appendix &amp; CR_P&amp;L Structure Input" xfId="9982"/>
    <cellStyle name="_Total Op Excl Summary_OE-D_Asia - QFS Appendix &amp; CR_Sales" xfId="9983"/>
    <cellStyle name="_Total Op Excl Summary_OE-D_DACcap" xfId="9984"/>
    <cellStyle name="_Total Op Excl Summary_OE-D_DACcap_Sales" xfId="9985"/>
    <cellStyle name="_Total Op Excl Summary_OE-D_Lag rates" xfId="9986"/>
    <cellStyle name="_Total Op Excl Summary_OE-D_Lag rates_Sales" xfId="9987"/>
    <cellStyle name="_Total Op Excl Summary_OE-D_OE-D" xfId="9988"/>
    <cellStyle name="_Total Op Excl Summary_OE-D_OE-D_Sales" xfId="9989"/>
    <cellStyle name="_Total Op Excl Summary_OE-D_P&amp;L Structure Input" xfId="9990"/>
    <cellStyle name="_Total Op Excl Summary_OE-D_PFO-D" xfId="9991"/>
    <cellStyle name="_Total Op Excl Summary_OE-D_PFO-D_Sales" xfId="9992"/>
    <cellStyle name="_Total Op Excl Summary_OE-D_QFS FMR Appendix Structure Q312" xfId="9993"/>
    <cellStyle name="_Total Op Excl Summary_OE-D_QFS FMR Appendix Structure Q312 10-10-12" xfId="9994"/>
    <cellStyle name="_Total Op Excl Summary_OE-D_QFS FMR Appendix Structure Q312 10-10-12_P&amp;L Structure Input" xfId="9995"/>
    <cellStyle name="_Total Op Excl Summary_OE-D_QFS FMR Appendix Structure Q312 10-10-12_Sales" xfId="9996"/>
    <cellStyle name="_Total Op Excl Summary_OE-D_QFS FMR Appendix Structure Q312_Alico CR YoY" xfId="9997"/>
    <cellStyle name="_Total Op Excl Summary_OE-D_QFS FMR Appendix Structure Q312_Alico CR YoY_Sales" xfId="9998"/>
    <cellStyle name="_Total Op Excl Summary_OE-D_QFS FMR Appendix Structure Q312_P&amp;L Structure Input" xfId="9999"/>
    <cellStyle name="_Total Op Excl Summary_OE-D_QFS FMR Appendix Structure Q312_Sales" xfId="10000"/>
    <cellStyle name="_Total Op Excl Summary_OE-D_Sales" xfId="10001"/>
    <cellStyle name="_Total Op Excl Summary_P&amp;L Structure Input" xfId="10002"/>
    <cellStyle name="_Total Op Excl Summary_Sales" xfId="10003"/>
    <cellStyle name="_Total Op Excl Summary_Sheet1" xfId="10004"/>
    <cellStyle name="_Total Op Excl Summary_Sheet1_P&amp;L Structure Input" xfId="10005"/>
    <cellStyle name="_Total Op Excl Summary_Sheet1_Sales" xfId="10006"/>
    <cellStyle name="_Transfer Pricing template" xfId="10007"/>
    <cellStyle name="_Transfer Pricing template_P&amp;L Structure Input" xfId="10008"/>
    <cellStyle name="_Transfer Pricing template_Sales" xfId="10009"/>
    <cellStyle name="_Transfer_Pricing_Full_Year_-_2007_" xfId="10010"/>
    <cellStyle name="_Transfer_Pricing_Full_Year_-_2007__Australia June 2010 Projection WB &amp; Summary 6-24-10" xfId="10011"/>
    <cellStyle name="_Transfer_Pricing_Full_Year_-_2007__Australia June 2010 Projection WB &amp; Summary 6-24-10_P&amp;L Structure Input" xfId="10012"/>
    <cellStyle name="_Transfer_Pricing_Full_Year_-_2007__Australia June 2010 Projection WB &amp; Summary 6-24-10_Sales" xfId="10013"/>
    <cellStyle name="_Transfer_Pricing_Full_Year_-_2007__Hong Kong June 2010 Projection WB &amp; Summary 6-24-10" xfId="10014"/>
    <cellStyle name="_Transfer_Pricing_Full_Year_-_2007__Hong Kong June 2010 Projection WB &amp; Summary 6-24-10_P&amp;L Structure Input" xfId="10015"/>
    <cellStyle name="_Transfer_Pricing_Full_Year_-_2007__Hong Kong June 2010 Projection WB &amp; Summary 6-24-10_Sales" xfId="10016"/>
    <cellStyle name="_Transfer_Pricing_Full_Year_-_2007__Japan February 10 Projection WB &amp; Summary 02-22-10" xfId="10017"/>
    <cellStyle name="_Transfer_Pricing_Full_Year_-_2007__Japan February 10 Projection WB &amp; Summary 02-22-10_P&amp;L Structure Input" xfId="10018"/>
    <cellStyle name="_Transfer_Pricing_Full_Year_-_2007__Japan February 10 Projection WB &amp; Summary 02-22-10_Sales" xfId="10019"/>
    <cellStyle name="_Transfer_Pricing_Full_Year_-_2007__Korea June 2010 Projection WB &amp; Summary 6-24-10" xfId="10020"/>
    <cellStyle name="_Transfer_Pricing_Full_Year_-_2007__Korea June 2010 Projection WB &amp; Summary 6-24-10_P&amp;L Structure Input" xfId="10021"/>
    <cellStyle name="_Transfer_Pricing_Full_Year_-_2007__Korea June 2010 Projection WB &amp; Summary 6-24-10_Sales" xfId="10022"/>
    <cellStyle name="_Transfer_Pricing_Full_Year_-_2007__P&amp;L Structure Input" xfId="10023"/>
    <cellStyle name="_Transfer_Pricing_Full_Year_-_2007__Sales" xfId="10024"/>
    <cellStyle name="_Trial Balance" xfId="10025"/>
    <cellStyle name="_Trial Balance_ABA_TB" xfId="10026"/>
    <cellStyle name="_Trial Balance_ABA_TB_HFM 2008.09 Draft 5.0" xfId="10027"/>
    <cellStyle name="_Trial Balance_ABA_TB_HFM 2008.09 Draft 5.0_P&amp;L Structure Input" xfId="10028"/>
    <cellStyle name="_Trial Balance_ABA_TB_HFM 2008.09 Draft 5.0_Sales" xfId="10029"/>
    <cellStyle name="_Trial Balance_ABA_TB_hfm trueup" xfId="10030"/>
    <cellStyle name="_Trial Balance_ABA_TB_hfm trueup_P&amp;L Structure Input" xfId="10031"/>
    <cellStyle name="_Trial Balance_ABA_TB_hfm trueup_Sales" xfId="10032"/>
    <cellStyle name="_Trial Balance_ABA_TB_Ledger G adj" xfId="10033"/>
    <cellStyle name="_Trial Balance_ABA_TB_Ledger G adj_P&amp;L Structure Input" xfId="10034"/>
    <cellStyle name="_Trial Balance_ABA_TB_Ledger G adj_Sales" xfId="10035"/>
    <cellStyle name="_Trial Balance_ABA_TB_P&amp;L Structure Input" xfId="10036"/>
    <cellStyle name="_Trial Balance_ABA_TB_Reconciliation-2" xfId="10037"/>
    <cellStyle name="_Trial Balance_ABA_TB_Reconciliation-2_P&amp;L Structure Input" xfId="10038"/>
    <cellStyle name="_Trial Balance_ABA_TB_Reconciliation-2_Sales" xfId="10039"/>
    <cellStyle name="_Trial Balance_ABA_TB_Reconciliation-2008008roll up from july" xfId="10040"/>
    <cellStyle name="_Trial Balance_ABA_TB_Reconciliation-2008008roll up from july_P&amp;L Structure Input" xfId="10041"/>
    <cellStyle name="_Trial Balance_ABA_TB_Reconciliation-2008008roll up from july_Sales" xfId="10042"/>
    <cellStyle name="_Trial Balance_ABA_TB_Sales" xfId="10043"/>
    <cellStyle name="_Trial Balance_ABA_TB_Sheet1" xfId="10044"/>
    <cellStyle name="_Trial Balance_ABA_TB_Sheet1_P&amp;L Structure Input" xfId="10045"/>
    <cellStyle name="_Trial Balance_ABA_TB_Sheet1_Sales" xfId="10046"/>
    <cellStyle name="_Trial Balance_ABA_TB_SW_HFM BK-for reconcile" xfId="10047"/>
    <cellStyle name="_Trial Balance_ABA_TB_SW_HFM BK-for reconcile_P&amp;L Structure Input" xfId="10048"/>
    <cellStyle name="_Trial Balance_ABA_TB_SW_HFM BK-for reconcile_Sales" xfId="10049"/>
    <cellStyle name="_Trial Balance_Australia June 2010 Projection WB &amp; Summary 6-24-10" xfId="10050"/>
    <cellStyle name="_Trial Balance_Australia June 2010 Projection WB &amp; Summary 6-24-10_P&amp;L Structure Input" xfId="10051"/>
    <cellStyle name="_Trial Balance_Australia June 2010 Projection WB &amp; Summary 6-24-10_Sales" xfId="10052"/>
    <cellStyle name="_Trial Balance_China Met 31050 Upstream LOB masterworkbook 0808 2.0" xfId="10053"/>
    <cellStyle name="_Trial Balance_China Met 31050 Upstream LOB masterworkbook 0808 2.0_HFM 2008.09 Draft 5.0" xfId="10054"/>
    <cellStyle name="_Trial Balance_China Met 31050 Upstream LOB masterworkbook 0808 2.0_HFM 2008.09 Draft 5.0_P&amp;L Structure Input" xfId="10055"/>
    <cellStyle name="_Trial Balance_China Met 31050 Upstream LOB masterworkbook 0808 2.0_HFM 2008.09 Draft 5.0_Sales" xfId="10056"/>
    <cellStyle name="_Trial Balance_China Met 31050 Upstream LOB masterworkbook 0808 2.0_hfm trueup" xfId="10057"/>
    <cellStyle name="_Trial Balance_China Met 31050 Upstream LOB masterworkbook 0808 2.0_hfm trueup_P&amp;L Structure Input" xfId="10058"/>
    <cellStyle name="_Trial Balance_China Met 31050 Upstream LOB masterworkbook 0808 2.0_hfm trueup_Sales" xfId="10059"/>
    <cellStyle name="_Trial Balance_China Met 31050 Upstream LOB masterworkbook 0808 2.0_Ledger G adj" xfId="10060"/>
    <cellStyle name="_Trial Balance_China Met 31050 Upstream LOB masterworkbook 0808 2.0_Ledger G adj_P&amp;L Structure Input" xfId="10061"/>
    <cellStyle name="_Trial Balance_China Met 31050 Upstream LOB masterworkbook 0808 2.0_Ledger G adj_Sales" xfId="10062"/>
    <cellStyle name="_Trial Balance_China Met 31050 Upstream LOB masterworkbook 0808 2.0_P&amp;L Structure Input" xfId="10063"/>
    <cellStyle name="_Trial Balance_China Met 31050 Upstream LOB masterworkbook 0808 2.0_Reconciliation-2" xfId="10064"/>
    <cellStyle name="_Trial Balance_China Met 31050 Upstream LOB masterworkbook 0808 2.0_Reconciliation-2_P&amp;L Structure Input" xfId="10065"/>
    <cellStyle name="_Trial Balance_China Met 31050 Upstream LOB masterworkbook 0808 2.0_Reconciliation-2_Sales" xfId="10066"/>
    <cellStyle name="_Trial Balance_China Met 31050 Upstream LOB masterworkbook 0808 2.0_Reconciliation-2008008roll up from july" xfId="10067"/>
    <cellStyle name="_Trial Balance_China Met 31050 Upstream LOB masterworkbook 0808 2.0_Reconciliation-2008008roll up from july_P&amp;L Structure Input" xfId="10068"/>
    <cellStyle name="_Trial Balance_China Met 31050 Upstream LOB masterworkbook 0808 2.0_Reconciliation-2008008roll up from july_Sales" xfId="10069"/>
    <cellStyle name="_Trial Balance_China Met 31050 Upstream LOB masterworkbook 0808 2.0_Sales" xfId="10070"/>
    <cellStyle name="_Trial Balance_China Met Upstream LOB masterworkbook 200807 final_8.15 adj 1.0" xfId="10071"/>
    <cellStyle name="_Trial Balance_China Met Upstream LOB masterworkbook 200807 final_8.15 adj 1.0_HFM 2008.09 Draft 5.0" xfId="10072"/>
    <cellStyle name="_Trial Balance_China Met Upstream LOB masterworkbook 200807 final_8.15 adj 1.0_HFM 2008.09 Draft 5.0_P&amp;L Structure Input" xfId="10073"/>
    <cellStyle name="_Trial Balance_China Met Upstream LOB masterworkbook 200807 final_8.15 adj 1.0_HFM 2008.09 Draft 5.0_Sales" xfId="10074"/>
    <cellStyle name="_Trial Balance_China Met Upstream LOB masterworkbook 200807 final_8.15 adj 1.0_hfm trueup" xfId="10075"/>
    <cellStyle name="_Trial Balance_China Met Upstream LOB masterworkbook 200807 final_8.15 adj 1.0_hfm trueup_P&amp;L Structure Input" xfId="10076"/>
    <cellStyle name="_Trial Balance_China Met Upstream LOB masterworkbook 200807 final_8.15 adj 1.0_hfm trueup_Sales" xfId="10077"/>
    <cellStyle name="_Trial Balance_China Met Upstream LOB masterworkbook 200807 final_8.15 adj 1.0_Ledger G adj" xfId="10078"/>
    <cellStyle name="_Trial Balance_China Met Upstream LOB masterworkbook 200807 final_8.15 adj 1.0_Ledger G adj_P&amp;L Structure Input" xfId="10079"/>
    <cellStyle name="_Trial Balance_China Met Upstream LOB masterworkbook 200807 final_8.15 adj 1.0_Ledger G adj_Sales" xfId="10080"/>
    <cellStyle name="_Trial Balance_China Met Upstream LOB masterworkbook 200807 final_8.15 adj 1.0_P&amp;L Structure Input" xfId="10081"/>
    <cellStyle name="_Trial Balance_China Met Upstream LOB masterworkbook 200807 final_8.15 adj 1.0_Reconciliation-2" xfId="10082"/>
    <cellStyle name="_Trial Balance_China Met Upstream LOB masterworkbook 200807 final_8.15 adj 1.0_Reconciliation-2_P&amp;L Structure Input" xfId="10083"/>
    <cellStyle name="_Trial Balance_China Met Upstream LOB masterworkbook 200807 final_8.15 adj 1.0_Reconciliation-2_Sales" xfId="10084"/>
    <cellStyle name="_Trial Balance_China Met Upstream LOB masterworkbook 200807 final_8.15 adj 1.0_Reconciliation-2008008roll up from july" xfId="10085"/>
    <cellStyle name="_Trial Balance_China Met Upstream LOB masterworkbook 200807 final_8.15 adj 1.0_Reconciliation-2008008roll up from july_P&amp;L Structure Input" xfId="10086"/>
    <cellStyle name="_Trial Balance_China Met Upstream LOB masterworkbook 200807 final_8.15 adj 1.0_Reconciliation-2008008roll up from july_Sales" xfId="10087"/>
    <cellStyle name="_Trial Balance_China Met Upstream LOB masterworkbook 200807 final_8.15 adj 1.0_Sales" xfId="10088"/>
    <cellStyle name="_Trial Balance_China Met Upstream LOB masterworkbook 200807 final_8.15 adj 1.0_Sheet1" xfId="10089"/>
    <cellStyle name="_Trial Balance_China Met Upstream LOB masterworkbook 200807 final_8.15 adj 1.0_Sheet1_P&amp;L Structure Input" xfId="10090"/>
    <cellStyle name="_Trial Balance_China Met Upstream LOB masterworkbook 200807 final_8.15 adj 1.0_Sheet1_Sales" xfId="10091"/>
    <cellStyle name="_Trial Balance_China Met Upstream LOB masterworkbook 200807 final_8.15 adj 1.0_SW_HFM BK-for reconcile" xfId="10092"/>
    <cellStyle name="_Trial Balance_China Met Upstream LOB masterworkbook 200807 final_8.15 adj 1.0_SW_HFM BK-for reconcile_P&amp;L Structure Input" xfId="10093"/>
    <cellStyle name="_Trial Balance_China Met Upstream LOB masterworkbook 200807 final_8.15 adj 1.0_SW_HFM BK-for reconcile_Sales" xfId="10094"/>
    <cellStyle name="_Trial Balance_HFM 2008.09 Draft 5.0" xfId="10095"/>
    <cellStyle name="_Trial Balance_HFM 2008.09 Draft 5.0_P&amp;L Structure Input" xfId="10096"/>
    <cellStyle name="_Trial Balance_HFM 2008.09 Draft 5.0_Sales" xfId="10097"/>
    <cellStyle name="_Trial Balance_hfm trueup" xfId="10098"/>
    <cellStyle name="_Trial Balance_hfm trueup_P&amp;L Structure Input" xfId="10099"/>
    <cellStyle name="_Trial Balance_hfm trueup_Sales" xfId="10100"/>
    <cellStyle name="_Trial Balance_Hong Kong June 2010 Projection WB &amp; Summary 6-24-10" xfId="10101"/>
    <cellStyle name="_Trial Balance_Hong Kong June 2010 Projection WB &amp; Summary 6-24-10_P&amp;L Structure Input" xfId="10102"/>
    <cellStyle name="_Trial Balance_Hong Kong June 2010 Projection WB &amp; Summary 6-24-10_Sales" xfId="10103"/>
    <cellStyle name="_Trial Balance_Hong Kong-Citi 2007 Actual_vision_after Jul 07_2008" xfId="10104"/>
    <cellStyle name="_Trial Balance_Hong Kong-Citi 2007 Actual_vision_after Jul 07_2008_P&amp;L Structure Input" xfId="10105"/>
    <cellStyle name="_Trial Balance_Hong Kong-Citi 2007 Actual_vision_after Jul 07_2008_Sales" xfId="10106"/>
    <cellStyle name="_Trial Balance_Japan February 10 Projection WB &amp; Summary 02-22-10" xfId="10107"/>
    <cellStyle name="_Trial Balance_Japan February 10 Projection WB &amp; Summary 02-22-10_P&amp;L Structure Input" xfId="10108"/>
    <cellStyle name="_Trial Balance_Japan February 10 Projection WB &amp; Summary 02-22-10_Sales" xfId="10109"/>
    <cellStyle name="_Trial Balance_Korea June 2010 Projection WB &amp; Summary 6-24-10" xfId="10110"/>
    <cellStyle name="_Trial Balance_Korea June 2010 Projection WB &amp; Summary 6-24-10_P&amp;L Structure Input" xfId="10111"/>
    <cellStyle name="_Trial Balance_Korea June 2010 Projection WB &amp; Summary 6-24-10_Sales" xfId="10112"/>
    <cellStyle name="_Trial Balance_Ledger G adj" xfId="10113"/>
    <cellStyle name="_Trial Balance_Ledger G adj_P&amp;L Structure Input" xfId="10114"/>
    <cellStyle name="_Trial Balance_Ledger G adj_Sales" xfId="10115"/>
    <cellStyle name="_Trial Balance_P&amp;L Structure Input" xfId="10116"/>
    <cellStyle name="_Trial Balance_PS AC" xfId="10117"/>
    <cellStyle name="_Trial Balance_PS AC_May08" xfId="10118"/>
    <cellStyle name="_Trial Balance_PS AC_May08_P&amp;L Structure Input" xfId="10119"/>
    <cellStyle name="_Trial Balance_PS AC_May08_Sales" xfId="10120"/>
    <cellStyle name="_Trial Balance_PS AC_P&amp;L Structure Input" xfId="10121"/>
    <cellStyle name="_Trial Balance_PS AC_Sales" xfId="10122"/>
    <cellStyle name="_Trial Balance_PS ACx" xfId="10123"/>
    <cellStyle name="_Trial Balance_PS ACx_P&amp;L Structure Input" xfId="10124"/>
    <cellStyle name="_Trial Balance_PS ACx_Sales" xfId="10125"/>
    <cellStyle name="_Trial Balance_QFS Support" xfId="10126"/>
    <cellStyle name="_Trial Balance_QFS Support_P&amp;L Structure Input" xfId="10127"/>
    <cellStyle name="_Trial Balance_QFS Support_Sales" xfId="10128"/>
    <cellStyle name="_Trial Balance_Reconciliation-2" xfId="10129"/>
    <cellStyle name="_Trial Balance_Reconciliation-2_P&amp;L Structure Input" xfId="10130"/>
    <cellStyle name="_Trial Balance_Reconciliation-2_Sales" xfId="10131"/>
    <cellStyle name="_Trial Balance_Reconciliation-2008008roll up from july" xfId="10132"/>
    <cellStyle name="_Trial Balance_Reconciliation-2008008roll up from july_P&amp;L Structure Input" xfId="10133"/>
    <cellStyle name="_Trial Balance_Reconciliation-2008008roll up from july_Sales" xfId="10134"/>
    <cellStyle name="_Trial Balance_Sales" xfId="10135"/>
    <cellStyle name="_Trial Balance_Sheet1" xfId="10136"/>
    <cellStyle name="_Trial Balance_Sheet1_P&amp;L Structure Input" xfId="10137"/>
    <cellStyle name="_Trial Balance_Sheet1_Sales" xfId="10138"/>
    <cellStyle name="_Trial Balance_SW_HFM BK" xfId="10139"/>
    <cellStyle name="_Trial Balance_SW_HFM BK_HFM 2008.09 Draft 5.0" xfId="10140"/>
    <cellStyle name="_Trial Balance_SW_HFM BK_HFM 2008.09 Draft 5.0_P&amp;L Structure Input" xfId="10141"/>
    <cellStyle name="_Trial Balance_SW_HFM BK_HFM 2008.09 Draft 5.0_Sales" xfId="10142"/>
    <cellStyle name="_Trial Balance_SW_HFM BK_hfm trueup" xfId="10143"/>
    <cellStyle name="_Trial Balance_SW_HFM BK_hfm trueup_P&amp;L Structure Input" xfId="10144"/>
    <cellStyle name="_Trial Balance_SW_HFM BK_hfm trueup_Sales" xfId="10145"/>
    <cellStyle name="_Trial Balance_SW_HFM BK_Ledger G adj" xfId="10146"/>
    <cellStyle name="_Trial Balance_SW_HFM BK_Ledger G adj_P&amp;L Structure Input" xfId="10147"/>
    <cellStyle name="_Trial Balance_SW_HFM BK_Ledger G adj_Sales" xfId="10148"/>
    <cellStyle name="_Trial Balance_SW_HFM BK_P&amp;L Structure Input" xfId="10149"/>
    <cellStyle name="_Trial Balance_SW_HFM BK_Reconciliation-2" xfId="10150"/>
    <cellStyle name="_Trial Balance_SW_HFM BK_Reconciliation-2_P&amp;L Structure Input" xfId="10151"/>
    <cellStyle name="_Trial Balance_SW_HFM BK_Reconciliation-2_Sales" xfId="10152"/>
    <cellStyle name="_Trial Balance_SW_HFM BK_Reconciliation-2008008roll up from july" xfId="10153"/>
    <cellStyle name="_Trial Balance_SW_HFM BK_Reconciliation-2008008roll up from july_P&amp;L Structure Input" xfId="10154"/>
    <cellStyle name="_Trial Balance_SW_HFM BK_Reconciliation-2008008roll up from july_Sales" xfId="10155"/>
    <cellStyle name="_Trial Balance_SW_HFM BK_Sales" xfId="10156"/>
    <cellStyle name="_Trial Balance_SW_HFM BK_Sheet1" xfId="10157"/>
    <cellStyle name="_Trial Balance_SW_HFM BK_Sheet1_P&amp;L Structure Input" xfId="10158"/>
    <cellStyle name="_Trial Balance_SW_HFM BK_Sheet1_Sales" xfId="10159"/>
    <cellStyle name="_Trial Balance_SW_HFM BK_SW_HFM BK-for reconcile" xfId="10160"/>
    <cellStyle name="_Trial Balance_SW_HFM BK_SW_HFM BK-for reconcile_P&amp;L Structure Input" xfId="10161"/>
    <cellStyle name="_Trial Balance_SW_HFM BK_SW_HFM BK-for reconcile_Sales" xfId="10162"/>
    <cellStyle name="_TrueUpToSun4" xfId="10163"/>
    <cellStyle name="_TrueUpToSun4_P&amp;L Structure Input" xfId="10164"/>
    <cellStyle name="_TrueUpToSun4_Sales" xfId="10165"/>
    <cellStyle name="_UBR check" xfId="10166"/>
    <cellStyle name="_UBR check_Japan Forecast_MRFI&amp;II_05.18.05_2" xfId="10167"/>
    <cellStyle name="_UBR check_Japan Forecast_MRFI&amp;II_05.18.05_2_MRF Reporting  Final 072005" xfId="10168"/>
    <cellStyle name="_UBR check_Japan Forecast_MRFI&amp;II_05.18.05_2_MRF Reporting  Final 072005_P&amp;L Structure Input" xfId="10169"/>
    <cellStyle name="_UBR check_Japan Forecast_MRFI&amp;II_05.18.05_2_MRF Reporting  Final 072005_Portfolio Mgmt 120605 (Revised-1)" xfId="10170"/>
    <cellStyle name="_UBR check_Japan Forecast_MRFI&amp;II_05.18.05_2_MRF Reporting  Final 072005_Portfolio Mgmt 120605 (Revised-1)_P&amp;L Structure Input" xfId="10171"/>
    <cellStyle name="_UBR check_Japan Forecast_MRFI&amp;II_05.18.05_2_MRF Reporting  Final 072005_Portfolio Mgmt 120605 (Revised-1)_Sales" xfId="10172"/>
    <cellStyle name="_UBR check_Japan Forecast_MRFI&amp;II_05.18.05_2_MRF Reporting  Final 072005_Portfolio Mgmt 120705" xfId="10173"/>
    <cellStyle name="_UBR check_Japan Forecast_MRFI&amp;II_05.18.05_2_MRF Reporting  Final 072005_Portfolio Mgmt 120705(Revised-2)" xfId="10174"/>
    <cellStyle name="_UBR check_Japan Forecast_MRFI&amp;II_05.18.05_2_MRF Reporting  Final 072005_Portfolio Mgmt 120705(Revised-2)_P&amp;L Structure Input" xfId="10175"/>
    <cellStyle name="_UBR check_Japan Forecast_MRFI&amp;II_05.18.05_2_MRF Reporting  Final 072005_Portfolio Mgmt 120705(Revised-2)_Sales" xfId="10176"/>
    <cellStyle name="_UBR check_Japan Forecast_MRFI&amp;II_05.18.05_2_MRF Reporting  Final 072005_Portfolio Mgmt 120705(Revised-3)" xfId="10177"/>
    <cellStyle name="_UBR check_Japan Forecast_MRFI&amp;II_05.18.05_2_MRF Reporting  Final 072005_Portfolio Mgmt 120705(Revised-3)_P&amp;L Structure Input" xfId="10178"/>
    <cellStyle name="_UBR check_Japan Forecast_MRFI&amp;II_05.18.05_2_MRF Reporting  Final 072005_Portfolio Mgmt 120705(Revised-3)_Sales" xfId="10179"/>
    <cellStyle name="_UBR check_Japan Forecast_MRFI&amp;II_05.18.05_2_MRF Reporting  Final 072005_Portfolio Mgmt 120705_P&amp;L Structure Input" xfId="10180"/>
    <cellStyle name="_UBR check_Japan Forecast_MRFI&amp;II_05.18.05_2_MRF Reporting  Final 072005_Portfolio Mgmt 120705_Sales" xfId="10181"/>
    <cellStyle name="_UBR check_Japan Forecast_MRFI&amp;II_05.18.05_2_MRF Reporting  Final 072005_Portfolio Mgmt(Dec05)" xfId="10182"/>
    <cellStyle name="_UBR check_Japan Forecast_MRFI&amp;II_05.18.05_2_MRF Reporting  Final 072005_Portfolio Mgmt(Dec05)_P&amp;L Structure Input" xfId="10183"/>
    <cellStyle name="_UBR check_Japan Forecast_MRFI&amp;II_05.18.05_2_MRF Reporting  Final 072005_Portfolio Mgmt(Dec05)_Sales" xfId="10184"/>
    <cellStyle name="_UBR check_Japan Forecast_MRFI&amp;II_05.18.05_2_MRF Reporting  Final 072005_Portfolio Mgmt(for RS visit Jan06)" xfId="10185"/>
    <cellStyle name="_UBR check_Japan Forecast_MRFI&amp;II_05.18.05_2_MRF Reporting  Final 072005_Portfolio Mgmt(for RS visit Jan06)_P&amp;L Structure Input" xfId="10186"/>
    <cellStyle name="_UBR check_Japan Forecast_MRFI&amp;II_05.18.05_2_MRF Reporting  Final 072005_Portfolio Mgmt(for RS visit Jan06)_Sales" xfId="10187"/>
    <cellStyle name="_UBR check_Japan Forecast_MRFI&amp;II_05.18.05_2_MRF Reporting  Final 072005_PTE Reporting v 2 (20051227)" xfId="10188"/>
    <cellStyle name="_UBR check_Japan Forecast_MRFI&amp;II_05.18.05_2_MRF Reporting  Final 072005_PTE Reporting v 2 (20051227)_P&amp;L Structure Input" xfId="10189"/>
    <cellStyle name="_UBR check_Japan Forecast_MRFI&amp;II_05.18.05_2_MRF Reporting  Final 072005_PTE Reporting v 2 (20051227)_Sales" xfId="10190"/>
    <cellStyle name="_UBR check_Japan Forecast_MRFI&amp;II_05.18.05_2_MRF Reporting  Final 072005_Sales" xfId="10191"/>
    <cellStyle name="_UBR check_Japan Forecast_MRFI&amp;II_05.18.05_2_MRF Reporting  Final 0720052" xfId="10192"/>
    <cellStyle name="_UBR check_Japan Forecast_MRFI&amp;II_05.18.05_2_MRF Reporting  Final 0720052_P&amp;L Structure Input" xfId="10193"/>
    <cellStyle name="_UBR check_Japan Forecast_MRFI&amp;II_05.18.05_2_MRF Reporting  Final 0720052_Sales" xfId="10194"/>
    <cellStyle name="_UBR check_Japan Forecast_MRFI&amp;II_05.18.05_2_P&amp;L Structure Input" xfId="10195"/>
    <cellStyle name="_UBR check_Japan Forecast_MRFI&amp;II_05.18.05_2_Portfolio Mgmt 120605 (Revised-1)" xfId="10196"/>
    <cellStyle name="_UBR check_Japan Forecast_MRFI&amp;II_05.18.05_2_Portfolio Mgmt 120605 (Revised-1)_P&amp;L Structure Input" xfId="10197"/>
    <cellStyle name="_UBR check_Japan Forecast_MRFI&amp;II_05.18.05_2_Portfolio Mgmt 120605 (Revised-1)_Sales" xfId="10198"/>
    <cellStyle name="_UBR check_Japan Forecast_MRFI&amp;II_05.18.05_2_Portfolio Mgmt 120705" xfId="10199"/>
    <cellStyle name="_UBR check_Japan Forecast_MRFI&amp;II_05.18.05_2_Portfolio Mgmt 120705(Revised-2)" xfId="10200"/>
    <cellStyle name="_UBR check_Japan Forecast_MRFI&amp;II_05.18.05_2_Portfolio Mgmt 120705(Revised-2)_P&amp;L Structure Input" xfId="10201"/>
    <cellStyle name="_UBR check_Japan Forecast_MRFI&amp;II_05.18.05_2_Portfolio Mgmt 120705(Revised-2)_Sales" xfId="10202"/>
    <cellStyle name="_UBR check_Japan Forecast_MRFI&amp;II_05.18.05_2_Portfolio Mgmt 120705(Revised-3)" xfId="10203"/>
    <cellStyle name="_UBR check_Japan Forecast_MRFI&amp;II_05.18.05_2_Portfolio Mgmt 120705(Revised-3)_P&amp;L Structure Input" xfId="10204"/>
    <cellStyle name="_UBR check_Japan Forecast_MRFI&amp;II_05.18.05_2_Portfolio Mgmt 120705(Revised-3)_Sales" xfId="10205"/>
    <cellStyle name="_UBR check_Japan Forecast_MRFI&amp;II_05.18.05_2_Portfolio Mgmt 120705_P&amp;L Structure Input" xfId="10206"/>
    <cellStyle name="_UBR check_Japan Forecast_MRFI&amp;II_05.18.05_2_Portfolio Mgmt 120705_Sales" xfId="10207"/>
    <cellStyle name="_UBR check_Japan Forecast_MRFI&amp;II_05.18.05_2_Portfolio Mgmt(Dec05)" xfId="10208"/>
    <cellStyle name="_UBR check_Japan Forecast_MRFI&amp;II_05.18.05_2_Portfolio Mgmt(Dec05)_P&amp;L Structure Input" xfId="10209"/>
    <cellStyle name="_UBR check_Japan Forecast_MRFI&amp;II_05.18.05_2_Portfolio Mgmt(Dec05)_Sales" xfId="10210"/>
    <cellStyle name="_UBR check_Japan Forecast_MRFI&amp;II_05.18.05_2_Portfolio Mgmt(for RS visit Jan06)" xfId="10211"/>
    <cellStyle name="_UBR check_Japan Forecast_MRFI&amp;II_05.18.05_2_Portfolio Mgmt(for RS visit Jan06)_P&amp;L Structure Input" xfId="10212"/>
    <cellStyle name="_UBR check_Japan Forecast_MRFI&amp;II_05.18.05_2_Portfolio Mgmt(for RS visit Jan06)_Sales" xfId="10213"/>
    <cellStyle name="_UBR check_Japan Forecast_MRFI&amp;II_05.18.05_2_PTE Reporting v 2 (20051227)" xfId="10214"/>
    <cellStyle name="_UBR check_Japan Forecast_MRFI&amp;II_05.18.05_2_PTE Reporting v 2 (20051227)_P&amp;L Structure Input" xfId="10215"/>
    <cellStyle name="_UBR check_Japan Forecast_MRFI&amp;II_05.18.05_2_PTE Reporting v 2 (20051227)_Sales" xfId="10216"/>
    <cellStyle name="_UBR check_Japan Forecast_MRFI&amp;II_05.18.05_2_Sales" xfId="10217"/>
    <cellStyle name="_UBR check_Japan Forecast_MRFI&amp;II_YY_3" xfId="10218"/>
    <cellStyle name="_UBR check_Japan Forecast_MRFI&amp;II_YY_3_MRF Reporting  Final 072005" xfId="10219"/>
    <cellStyle name="_UBR check_Japan Forecast_MRFI&amp;II_YY_3_MRF Reporting  Final 072005_P&amp;L Structure Input" xfId="10220"/>
    <cellStyle name="_UBR check_Japan Forecast_MRFI&amp;II_YY_3_MRF Reporting  Final 072005_Portfolio Mgmt 120605 (Revised-1)" xfId="10221"/>
    <cellStyle name="_UBR check_Japan Forecast_MRFI&amp;II_YY_3_MRF Reporting  Final 072005_Portfolio Mgmt 120605 (Revised-1)_P&amp;L Structure Input" xfId="10222"/>
    <cellStyle name="_UBR check_Japan Forecast_MRFI&amp;II_YY_3_MRF Reporting  Final 072005_Portfolio Mgmt 120605 (Revised-1)_Sales" xfId="10223"/>
    <cellStyle name="_UBR check_Japan Forecast_MRFI&amp;II_YY_3_MRF Reporting  Final 072005_Portfolio Mgmt 120705" xfId="10224"/>
    <cellStyle name="_UBR check_Japan Forecast_MRFI&amp;II_YY_3_MRF Reporting  Final 072005_Portfolio Mgmt 120705(Revised-2)" xfId="10225"/>
    <cellStyle name="_UBR check_Japan Forecast_MRFI&amp;II_YY_3_MRF Reporting  Final 072005_Portfolio Mgmt 120705(Revised-2)_P&amp;L Structure Input" xfId="10226"/>
    <cellStyle name="_UBR check_Japan Forecast_MRFI&amp;II_YY_3_MRF Reporting  Final 072005_Portfolio Mgmt 120705(Revised-2)_Sales" xfId="10227"/>
    <cellStyle name="_UBR check_Japan Forecast_MRFI&amp;II_YY_3_MRF Reporting  Final 072005_Portfolio Mgmt 120705(Revised-3)" xfId="10228"/>
    <cellStyle name="_UBR check_Japan Forecast_MRFI&amp;II_YY_3_MRF Reporting  Final 072005_Portfolio Mgmt 120705(Revised-3)_P&amp;L Structure Input" xfId="10229"/>
    <cellStyle name="_UBR check_Japan Forecast_MRFI&amp;II_YY_3_MRF Reporting  Final 072005_Portfolio Mgmt 120705(Revised-3)_Sales" xfId="10230"/>
    <cellStyle name="_UBR check_Japan Forecast_MRFI&amp;II_YY_3_MRF Reporting  Final 072005_Portfolio Mgmt 120705_P&amp;L Structure Input" xfId="10231"/>
    <cellStyle name="_UBR check_Japan Forecast_MRFI&amp;II_YY_3_MRF Reporting  Final 072005_Portfolio Mgmt 120705_Sales" xfId="10232"/>
    <cellStyle name="_UBR check_Japan Forecast_MRFI&amp;II_YY_3_MRF Reporting  Final 072005_Portfolio Mgmt(Dec05)" xfId="10233"/>
    <cellStyle name="_UBR check_Japan Forecast_MRFI&amp;II_YY_3_MRF Reporting  Final 072005_Portfolio Mgmt(Dec05)_P&amp;L Structure Input" xfId="10234"/>
    <cellStyle name="_UBR check_Japan Forecast_MRFI&amp;II_YY_3_MRF Reporting  Final 072005_Portfolio Mgmt(Dec05)_Sales" xfId="10235"/>
    <cellStyle name="_UBR check_Japan Forecast_MRFI&amp;II_YY_3_MRF Reporting  Final 072005_Portfolio Mgmt(for RS visit Jan06)" xfId="10236"/>
    <cellStyle name="_UBR check_Japan Forecast_MRFI&amp;II_YY_3_MRF Reporting  Final 072005_Portfolio Mgmt(for RS visit Jan06)_P&amp;L Structure Input" xfId="10237"/>
    <cellStyle name="_UBR check_Japan Forecast_MRFI&amp;II_YY_3_MRF Reporting  Final 072005_Portfolio Mgmt(for RS visit Jan06)_Sales" xfId="10238"/>
    <cellStyle name="_UBR check_Japan Forecast_MRFI&amp;II_YY_3_MRF Reporting  Final 072005_PTE Reporting v 2 (20051227)" xfId="10239"/>
    <cellStyle name="_UBR check_Japan Forecast_MRFI&amp;II_YY_3_MRF Reporting  Final 072005_PTE Reporting v 2 (20051227)_P&amp;L Structure Input" xfId="10240"/>
    <cellStyle name="_UBR check_Japan Forecast_MRFI&amp;II_YY_3_MRF Reporting  Final 072005_PTE Reporting v 2 (20051227)_Sales" xfId="10241"/>
    <cellStyle name="_UBR check_Japan Forecast_MRFI&amp;II_YY_3_MRF Reporting  Final 072005_Sales" xfId="10242"/>
    <cellStyle name="_UBR check_Japan Forecast_MRFI&amp;II_YY_3_MRF Reporting  Final 0720052" xfId="10243"/>
    <cellStyle name="_UBR check_Japan Forecast_MRFI&amp;II_YY_3_MRF Reporting  Final 0720052_P&amp;L Structure Input" xfId="10244"/>
    <cellStyle name="_UBR check_Japan Forecast_MRFI&amp;II_YY_3_MRF Reporting  Final 0720052_Sales" xfId="10245"/>
    <cellStyle name="_UBR check_Japan Forecast_MRFI&amp;II_YY_3_P&amp;L Structure Input" xfId="10246"/>
    <cellStyle name="_UBR check_Japan Forecast_MRFI&amp;II_YY_3_Portfolio Mgmt 120605 (Revised-1)" xfId="10247"/>
    <cellStyle name="_UBR check_Japan Forecast_MRFI&amp;II_YY_3_Portfolio Mgmt 120605 (Revised-1)_P&amp;L Structure Input" xfId="10248"/>
    <cellStyle name="_UBR check_Japan Forecast_MRFI&amp;II_YY_3_Portfolio Mgmt 120605 (Revised-1)_Sales" xfId="10249"/>
    <cellStyle name="_UBR check_Japan Forecast_MRFI&amp;II_YY_3_Portfolio Mgmt 120705" xfId="10250"/>
    <cellStyle name="_UBR check_Japan Forecast_MRFI&amp;II_YY_3_Portfolio Mgmt 120705(Revised-2)" xfId="10251"/>
    <cellStyle name="_UBR check_Japan Forecast_MRFI&amp;II_YY_3_Portfolio Mgmt 120705(Revised-2)_P&amp;L Structure Input" xfId="10252"/>
    <cellStyle name="_UBR check_Japan Forecast_MRFI&amp;II_YY_3_Portfolio Mgmt 120705(Revised-2)_Sales" xfId="10253"/>
    <cellStyle name="_UBR check_Japan Forecast_MRFI&amp;II_YY_3_Portfolio Mgmt 120705(Revised-3)" xfId="10254"/>
    <cellStyle name="_UBR check_Japan Forecast_MRFI&amp;II_YY_3_Portfolio Mgmt 120705(Revised-3)_P&amp;L Structure Input" xfId="10255"/>
    <cellStyle name="_UBR check_Japan Forecast_MRFI&amp;II_YY_3_Portfolio Mgmt 120705(Revised-3)_Sales" xfId="10256"/>
    <cellStyle name="_UBR check_Japan Forecast_MRFI&amp;II_YY_3_Portfolio Mgmt 120705_P&amp;L Structure Input" xfId="10257"/>
    <cellStyle name="_UBR check_Japan Forecast_MRFI&amp;II_YY_3_Portfolio Mgmt 120705_Sales" xfId="10258"/>
    <cellStyle name="_UBR check_Japan Forecast_MRFI&amp;II_YY_3_Portfolio Mgmt(Dec05)" xfId="10259"/>
    <cellStyle name="_UBR check_Japan Forecast_MRFI&amp;II_YY_3_Portfolio Mgmt(Dec05)_P&amp;L Structure Input" xfId="10260"/>
    <cellStyle name="_UBR check_Japan Forecast_MRFI&amp;II_YY_3_Portfolio Mgmt(Dec05)_Sales" xfId="10261"/>
    <cellStyle name="_UBR check_Japan Forecast_MRFI&amp;II_YY_3_Portfolio Mgmt(for RS visit Jan06)" xfId="10262"/>
    <cellStyle name="_UBR check_Japan Forecast_MRFI&amp;II_YY_3_Portfolio Mgmt(for RS visit Jan06)_P&amp;L Structure Input" xfId="10263"/>
    <cellStyle name="_UBR check_Japan Forecast_MRFI&amp;II_YY_3_Portfolio Mgmt(for RS visit Jan06)_Sales" xfId="10264"/>
    <cellStyle name="_UBR check_Japan Forecast_MRFI&amp;II_YY_3_PTE Reporting v 2 (20051227)" xfId="10265"/>
    <cellStyle name="_UBR check_Japan Forecast_MRFI&amp;II_YY_3_PTE Reporting v 2 (20051227)_P&amp;L Structure Input" xfId="10266"/>
    <cellStyle name="_UBR check_Japan Forecast_MRFI&amp;II_YY_3_PTE Reporting v 2 (20051227)_Sales" xfId="10267"/>
    <cellStyle name="_UBR check_Japan Forecast_MRFI&amp;II_YY_3_Sales" xfId="10268"/>
    <cellStyle name="_UBR check_MRF Reporting  Final 072005" xfId="10269"/>
    <cellStyle name="_UBR check_MRF Reporting  Final 072005_P&amp;L Structure Input" xfId="10270"/>
    <cellStyle name="_UBR check_MRF Reporting  Final 072005_Portfolio Mgmt 120605 (Revised-1)" xfId="10271"/>
    <cellStyle name="_UBR check_MRF Reporting  Final 072005_Portfolio Mgmt 120605 (Revised-1)_P&amp;L Structure Input" xfId="10272"/>
    <cellStyle name="_UBR check_MRF Reporting  Final 072005_Portfolio Mgmt 120605 (Revised-1)_Sales" xfId="10273"/>
    <cellStyle name="_UBR check_MRF Reporting  Final 072005_Portfolio Mgmt 120705" xfId="10274"/>
    <cellStyle name="_UBR check_MRF Reporting  Final 072005_Portfolio Mgmt 120705(Revised-2)" xfId="10275"/>
    <cellStyle name="_UBR check_MRF Reporting  Final 072005_Portfolio Mgmt 120705(Revised-2)_P&amp;L Structure Input" xfId="10276"/>
    <cellStyle name="_UBR check_MRF Reporting  Final 072005_Portfolio Mgmt 120705(Revised-2)_Sales" xfId="10277"/>
    <cellStyle name="_UBR check_MRF Reporting  Final 072005_Portfolio Mgmt 120705(Revised-3)" xfId="10278"/>
    <cellStyle name="_UBR check_MRF Reporting  Final 072005_Portfolio Mgmt 120705(Revised-3)_P&amp;L Structure Input" xfId="10279"/>
    <cellStyle name="_UBR check_MRF Reporting  Final 072005_Portfolio Mgmt 120705(Revised-3)_Sales" xfId="10280"/>
    <cellStyle name="_UBR check_MRF Reporting  Final 072005_Portfolio Mgmt 120705_P&amp;L Structure Input" xfId="10281"/>
    <cellStyle name="_UBR check_MRF Reporting  Final 072005_Portfolio Mgmt 120705_Sales" xfId="10282"/>
    <cellStyle name="_UBR check_MRF Reporting  Final 072005_Portfolio Mgmt(Dec05)" xfId="10283"/>
    <cellStyle name="_UBR check_MRF Reporting  Final 072005_Portfolio Mgmt(Dec05)_P&amp;L Structure Input" xfId="10284"/>
    <cellStyle name="_UBR check_MRF Reporting  Final 072005_Portfolio Mgmt(Dec05)_Sales" xfId="10285"/>
    <cellStyle name="_UBR check_MRF Reporting  Final 072005_Portfolio Mgmt(for RS visit Jan06)" xfId="10286"/>
    <cellStyle name="_UBR check_MRF Reporting  Final 072005_Portfolio Mgmt(for RS visit Jan06)_P&amp;L Structure Input" xfId="10287"/>
    <cellStyle name="_UBR check_MRF Reporting  Final 072005_Portfolio Mgmt(for RS visit Jan06)_Sales" xfId="10288"/>
    <cellStyle name="_UBR check_MRF Reporting  Final 072005_PTE Reporting v 2 (20051227)" xfId="10289"/>
    <cellStyle name="_UBR check_MRF Reporting  Final 072005_PTE Reporting v 2 (20051227)_P&amp;L Structure Input" xfId="10290"/>
    <cellStyle name="_UBR check_MRF Reporting  Final 072005_PTE Reporting v 2 (20051227)_Sales" xfId="10291"/>
    <cellStyle name="_UBR check_MRF Reporting  Final 072005_Sales" xfId="10292"/>
    <cellStyle name="_UBR check_MRF Reporting  Final 0720052" xfId="10293"/>
    <cellStyle name="_UBR check_MRF Reporting  Final 0720052_P&amp;L Structure Input" xfId="10294"/>
    <cellStyle name="_UBR check_MRF Reporting  Final 0720052_Sales" xfId="10295"/>
    <cellStyle name="_UBR check_P&amp;L Structure Input" xfId="10296"/>
    <cellStyle name="_UBR check_Portfolio Mgmt 120605 (Revised-1)" xfId="10297"/>
    <cellStyle name="_UBR check_Portfolio Mgmt 120605 (Revised-1)_P&amp;L Structure Input" xfId="10298"/>
    <cellStyle name="_UBR check_Portfolio Mgmt 120605 (Revised-1)_Sales" xfId="10299"/>
    <cellStyle name="_UBR check_Portfolio Mgmt 120705" xfId="10300"/>
    <cellStyle name="_UBR check_Portfolio Mgmt 120705(Revised-2)" xfId="10301"/>
    <cellStyle name="_UBR check_Portfolio Mgmt 120705(Revised-2)_P&amp;L Structure Input" xfId="10302"/>
    <cellStyle name="_UBR check_Portfolio Mgmt 120705(Revised-2)_Sales" xfId="10303"/>
    <cellStyle name="_UBR check_Portfolio Mgmt 120705(Revised-3)" xfId="10304"/>
    <cellStyle name="_UBR check_Portfolio Mgmt 120705(Revised-3)_P&amp;L Structure Input" xfId="10305"/>
    <cellStyle name="_UBR check_Portfolio Mgmt 120705(Revised-3)_Sales" xfId="10306"/>
    <cellStyle name="_UBR check_Portfolio Mgmt 120705_P&amp;L Structure Input" xfId="10307"/>
    <cellStyle name="_UBR check_Portfolio Mgmt 120705_Sales" xfId="10308"/>
    <cellStyle name="_UBR check_Portfolio Mgmt(Dec05)" xfId="10309"/>
    <cellStyle name="_UBR check_Portfolio Mgmt(Dec05)_P&amp;L Structure Input" xfId="10310"/>
    <cellStyle name="_UBR check_Portfolio Mgmt(Dec05)_Sales" xfId="10311"/>
    <cellStyle name="_UBR check_Portfolio Mgmt(for RS visit Jan06)" xfId="10312"/>
    <cellStyle name="_UBR check_Portfolio Mgmt(for RS visit Jan06)_P&amp;L Structure Input" xfId="10313"/>
    <cellStyle name="_UBR check_Portfolio Mgmt(for RS visit Jan06)_Sales" xfId="10314"/>
    <cellStyle name="_UBR check_PTE Reporting v 2 (20051227)" xfId="10315"/>
    <cellStyle name="_UBR check_PTE Reporting v 2 (20051227)_P&amp;L Structure Input" xfId="10316"/>
    <cellStyle name="_UBR check_PTE Reporting v 2 (20051227)_Sales" xfId="10317"/>
    <cellStyle name="_UBR check_Sales" xfId="10318"/>
    <cellStyle name="_Unconsolidated Retrieve Actuals" xfId="10319"/>
    <cellStyle name="_Unconsolidated Retrieve Actuals_2011 Proj Rates" xfId="10320"/>
    <cellStyle name="_Unconsolidated Retrieve Actuals_2011 Proj Rates_P&amp;L Structure Input" xfId="10321"/>
    <cellStyle name="_Unconsolidated Retrieve Actuals_2011 Proj Rates_Sales" xfId="10322"/>
    <cellStyle name="_Unconsolidated Retrieve Actuals_2012 Plan_S3 FX Rates (10-31-11)_updated 7_consensus 110811" xfId="10323"/>
    <cellStyle name="_Unconsolidated Retrieve Actuals_2012 Plan_S3 FX Rates (10-31-11)_updated 7_consensus 110811_P&amp;L Structure Input" xfId="10324"/>
    <cellStyle name="_Unconsolidated Retrieve Actuals_2012 Plan_S3 FX Rates (10-31-11)_updated 7_consensus 110811_Sales" xfId="10325"/>
    <cellStyle name="_Unconsolidated Retrieve Actuals_2012 Plan_S3 FX Rates Draft (10-11-11)" xfId="10326"/>
    <cellStyle name="_Unconsolidated Retrieve Actuals_2012 Plan_S3 FX Rates Draft (10-11-11)_P&amp;L Structure Input" xfId="10327"/>
    <cellStyle name="_Unconsolidated Retrieve Actuals_2012 Plan_S3 FX Rates Draft (10-11-11)_Sales" xfId="10328"/>
    <cellStyle name="_Unconsolidated Retrieve Actuals_Alico CR YoY" xfId="10329"/>
    <cellStyle name="_Unconsolidated Retrieve Actuals_Alico CR YoY_Sales" xfId="10330"/>
    <cellStyle name="_Unconsolidated Retrieve Actuals_Australia June 2010 Projection WB &amp; Summary 6-24-10" xfId="10331"/>
    <cellStyle name="_Unconsolidated Retrieve Actuals_Australia June 2010 Projection WB &amp; Summary 6-24-10_P&amp;L Structure Input" xfId="10332"/>
    <cellStyle name="_Unconsolidated Retrieve Actuals_Australia June 2010 Projection WB &amp; Summary 6-24-10_Recon" xfId="10333"/>
    <cellStyle name="_Unconsolidated Retrieve Actuals_Australia June 2010 Projection WB &amp; Summary 6-24-10_Recon_HP Pull" xfId="10334"/>
    <cellStyle name="_Unconsolidated Retrieve Actuals_Australia June 2010 Projection WB &amp; Summary 6-24-10_Recon_HP Pull_P&amp;L Structure Input" xfId="10335"/>
    <cellStyle name="_Unconsolidated Retrieve Actuals_Australia June 2010 Projection WB &amp; Summary 6-24-10_Recon_HP Pull_Sales" xfId="10336"/>
    <cellStyle name="_Unconsolidated Retrieve Actuals_Australia June 2010 Projection WB &amp; Summary 6-24-10_Recon_P&amp;L Structure Input" xfId="10337"/>
    <cellStyle name="_Unconsolidated Retrieve Actuals_Australia June 2010 Projection WB &amp; Summary 6-24-10_Recon_Sales" xfId="10338"/>
    <cellStyle name="_Unconsolidated Retrieve Actuals_Australia June 2010 Projection WB &amp; Summary 6-24-10_Sales" xfId="10339"/>
    <cellStyle name="_Unconsolidated Retrieve Actuals_Australia June 2010 Projection WB &amp; Summary 6-24-10_ST Regional Actual sv Plan 07-07" xfId="10340"/>
    <cellStyle name="_Unconsolidated Retrieve Actuals_Australia June 2010 Projection WB &amp; Summary 6-24-10_ST Regional Actual sv Plan 07-07_HP Pull" xfId="10341"/>
    <cellStyle name="_Unconsolidated Retrieve Actuals_Australia June 2010 Projection WB &amp; Summary 6-24-10_ST Regional Actual sv Plan 07-07_HP Pull_P&amp;L Structure Input" xfId="10342"/>
    <cellStyle name="_Unconsolidated Retrieve Actuals_Australia June 2010 Projection WB &amp; Summary 6-24-10_ST Regional Actual sv Plan 07-07_HP Pull_Sales" xfId="10343"/>
    <cellStyle name="_Unconsolidated Retrieve Actuals_Australia June 2010 Projection WB &amp; Summary 6-24-10_ST Regional Actual sv Plan 07-07_P&amp;L Structure Input" xfId="10344"/>
    <cellStyle name="_Unconsolidated Retrieve Actuals_Australia June 2010 Projection WB &amp; Summary 6-24-10_ST Regional Actual sv Plan 07-07_Sales" xfId="10345"/>
    <cellStyle name="_Unconsolidated Retrieve Actuals_Cycle 2 - Base - BS  IS - INTERNA" xfId="10346"/>
    <cellStyle name="_Unconsolidated Retrieve Actuals_Cycle 2 - Base - BS  IS - INTERNA_P&amp;L Structure Input" xfId="10347"/>
    <cellStyle name="_Unconsolidated Retrieve Actuals_Cycle 2 - Base - BS  IS - INTERNA_Sales" xfId="10348"/>
    <cellStyle name="_Unconsolidated Retrieve Actuals_Japan March 2010 Projection WB  Summary 03-25-10" xfId="10349"/>
    <cellStyle name="_Unconsolidated Retrieve Actuals_Japan March 2010 Projection WB  Summary 03-25-10 - AG" xfId="10350"/>
    <cellStyle name="_Unconsolidated Retrieve Actuals_Japan March 2010 Projection WB  Summary 03-25-10 - AG_P&amp;L Structure Input" xfId="10351"/>
    <cellStyle name="_Unconsolidated Retrieve Actuals_Japan March 2010 Projection WB  Summary 03-25-10 - AG_Sales" xfId="10352"/>
    <cellStyle name="_Unconsolidated Retrieve Actuals_Japan March 2010 Projection WB  Summary 03-25-10_P&amp;L Structure Input" xfId="10353"/>
    <cellStyle name="_Unconsolidated Retrieve Actuals_Japan March 2010 Projection WB  Summary 03-25-10_Sales" xfId="10354"/>
    <cellStyle name="_Unconsolidated Retrieve Actuals_OE-D" xfId="10355"/>
    <cellStyle name="_Unconsolidated Retrieve Actuals_OE-D_04150OEEXP" xfId="10356"/>
    <cellStyle name="_Unconsolidated Retrieve Actuals_OE-D_04150OEEXP_Sales" xfId="10357"/>
    <cellStyle name="_Unconsolidated Retrieve Actuals_OE-D_2271500" xfId="10358"/>
    <cellStyle name="_Unconsolidated Retrieve Actuals_OE-D_2271500_Sales" xfId="10359"/>
    <cellStyle name="_Unconsolidated Retrieve Actuals_OE-D_2285300" xfId="10360"/>
    <cellStyle name="_Unconsolidated Retrieve Actuals_OE-D_2285300_Sales" xfId="10361"/>
    <cellStyle name="_Unconsolidated Retrieve Actuals_OE-D_2285600" xfId="10362"/>
    <cellStyle name="_Unconsolidated Retrieve Actuals_OE-D_2285600_Sales" xfId="10363"/>
    <cellStyle name="_Unconsolidated Retrieve Actuals_OE-D_3030" xfId="10364"/>
    <cellStyle name="_Unconsolidated Retrieve Actuals_OE-D_3030_Sales" xfId="10365"/>
    <cellStyle name="_Unconsolidated Retrieve Actuals_OE-D_3035" xfId="10366"/>
    <cellStyle name="_Unconsolidated Retrieve Actuals_OE-D_3035_Sales" xfId="10367"/>
    <cellStyle name="_Unconsolidated Retrieve Actuals_OE-D_3036" xfId="10368"/>
    <cellStyle name="_Unconsolidated Retrieve Actuals_OE-D_3036_Sales" xfId="10369"/>
    <cellStyle name="_Unconsolidated Retrieve Actuals_OE-D_3040" xfId="10370"/>
    <cellStyle name="_Unconsolidated Retrieve Actuals_OE-D_3040_Sales" xfId="10371"/>
    <cellStyle name="_Unconsolidated Retrieve Actuals_OE-D_4110" xfId="10372"/>
    <cellStyle name="_Unconsolidated Retrieve Actuals_OE-D_4110_Sales" xfId="10373"/>
    <cellStyle name="_Unconsolidated Retrieve Actuals_OE-D_4130" xfId="10374"/>
    <cellStyle name="_Unconsolidated Retrieve Actuals_OE-D_4130_Sales" xfId="10375"/>
    <cellStyle name="_Unconsolidated Retrieve Actuals_OE-D_4140a" xfId="10376"/>
    <cellStyle name="_Unconsolidated Retrieve Actuals_OE-D_4140a_Sales" xfId="10377"/>
    <cellStyle name="_Unconsolidated Retrieve Actuals_OE-D_4155" xfId="10378"/>
    <cellStyle name="_Unconsolidated Retrieve Actuals_OE-D_4155_Sales" xfId="10379"/>
    <cellStyle name="_Unconsolidated Retrieve Actuals_OE-D_4410" xfId="10380"/>
    <cellStyle name="_Unconsolidated Retrieve Actuals_OE-D_4410_Sales" xfId="10381"/>
    <cellStyle name="_Unconsolidated Retrieve Actuals_OE-D_Alico CR Seq" xfId="10382"/>
    <cellStyle name="_Unconsolidated Retrieve Actuals_OE-D_Alico CR Seq_P&amp;L Structure Input" xfId="10383"/>
    <cellStyle name="_Unconsolidated Retrieve Actuals_OE-D_Alico CR Seq_Sales" xfId="10384"/>
    <cellStyle name="_Unconsolidated Retrieve Actuals_OE-D_Alico CR YoY" xfId="10385"/>
    <cellStyle name="_Unconsolidated Retrieve Actuals_OE-D_Alico CR YoY_P&amp;L Structure Input" xfId="10386"/>
    <cellStyle name="_Unconsolidated Retrieve Actuals_OE-D_Alico CR YoY_Sales" xfId="10387"/>
    <cellStyle name="_Unconsolidated Retrieve Actuals_OE-D_Asia - QFS Appendix &amp; CR" xfId="10388"/>
    <cellStyle name="_Unconsolidated Retrieve Actuals_OE-D_Asia - QFS Appendix &amp; CR_P&amp;L Structure Input" xfId="10389"/>
    <cellStyle name="_Unconsolidated Retrieve Actuals_OE-D_Asia - QFS Appendix &amp; CR_Sales" xfId="10390"/>
    <cellStyle name="_Unconsolidated Retrieve Actuals_OE-D_DACcap" xfId="10391"/>
    <cellStyle name="_Unconsolidated Retrieve Actuals_OE-D_DACcap_Sales" xfId="10392"/>
    <cellStyle name="_Unconsolidated Retrieve Actuals_OE-D_Lag rates" xfId="10393"/>
    <cellStyle name="_Unconsolidated Retrieve Actuals_OE-D_Lag rates_Sales" xfId="10394"/>
    <cellStyle name="_Unconsolidated Retrieve Actuals_OE-D_OE-D" xfId="10395"/>
    <cellStyle name="_Unconsolidated Retrieve Actuals_OE-D_OE-D_Sales" xfId="10396"/>
    <cellStyle name="_Unconsolidated Retrieve Actuals_OE-D_P&amp;L Structure Input" xfId="10397"/>
    <cellStyle name="_Unconsolidated Retrieve Actuals_OE-D_PFO-D" xfId="10398"/>
    <cellStyle name="_Unconsolidated Retrieve Actuals_OE-D_PFO-D_Sales" xfId="10399"/>
    <cellStyle name="_Unconsolidated Retrieve Actuals_OE-D_QFS FMR Appendix Structure Q312" xfId="10400"/>
    <cellStyle name="_Unconsolidated Retrieve Actuals_OE-D_QFS FMR Appendix Structure Q312 10-10-12" xfId="10401"/>
    <cellStyle name="_Unconsolidated Retrieve Actuals_OE-D_QFS FMR Appendix Structure Q312 10-10-12_P&amp;L Structure Input" xfId="10402"/>
    <cellStyle name="_Unconsolidated Retrieve Actuals_OE-D_QFS FMR Appendix Structure Q312 10-10-12_Sales" xfId="10403"/>
    <cellStyle name="_Unconsolidated Retrieve Actuals_OE-D_QFS FMR Appendix Structure Q312_Alico CR YoY" xfId="10404"/>
    <cellStyle name="_Unconsolidated Retrieve Actuals_OE-D_QFS FMR Appendix Structure Q312_Alico CR YoY_Sales" xfId="10405"/>
    <cellStyle name="_Unconsolidated Retrieve Actuals_OE-D_QFS FMR Appendix Structure Q312_P&amp;L Structure Input" xfId="10406"/>
    <cellStyle name="_Unconsolidated Retrieve Actuals_OE-D_QFS FMR Appendix Structure Q312_Sales" xfId="10407"/>
    <cellStyle name="_Unconsolidated Retrieve Actuals_OE-D_Sales" xfId="10408"/>
    <cellStyle name="_Unconsolidated Retrieve Actuals_P&amp;L Structure Input" xfId="10409"/>
    <cellStyle name="_Unconsolidated Retrieve Actuals_Proforma" xfId="10410"/>
    <cellStyle name="_Unconsolidated Retrieve Actuals_Proforma_P&amp;L Structure Input" xfId="10411"/>
    <cellStyle name="_Unconsolidated Retrieve Actuals_Proforma_Sales" xfId="10412"/>
    <cellStyle name="_Unconsolidated Retrieve Actuals_QFS Support" xfId="10413"/>
    <cellStyle name="_Unconsolidated Retrieve Actuals_QFS Support_P&amp;L Structure Input" xfId="10414"/>
    <cellStyle name="_Unconsolidated Retrieve Actuals_QFS Support_Sales" xfId="10415"/>
    <cellStyle name="_Unconsolidated Retrieve Actuals_Recon" xfId="10416"/>
    <cellStyle name="_Unconsolidated Retrieve Actuals_Recon_HP Pull" xfId="10417"/>
    <cellStyle name="_Unconsolidated Retrieve Actuals_Recon_HP Pull_P&amp;L Structure Input" xfId="10418"/>
    <cellStyle name="_Unconsolidated Retrieve Actuals_Recon_HP Pull_Sales" xfId="10419"/>
    <cellStyle name="_Unconsolidated Retrieve Actuals_Recon_P&amp;L Structure Input" xfId="10420"/>
    <cellStyle name="_Unconsolidated Retrieve Actuals_Recon_Sales" xfId="10421"/>
    <cellStyle name="_Unconsolidated Retrieve Actuals_Sales" xfId="10422"/>
    <cellStyle name="_Unconsolidated Retrieve Actuals_ST Regional Actual sv Plan 07-07" xfId="10423"/>
    <cellStyle name="_Unconsolidated Retrieve Actuals_ST Regional Actual sv Plan 07-07_HP Pull" xfId="10424"/>
    <cellStyle name="_Unconsolidated Retrieve Actuals_ST Regional Actual sv Plan 07-07_HP Pull_P&amp;L Structure Input" xfId="10425"/>
    <cellStyle name="_Unconsolidated Retrieve Actuals_ST Regional Actual sv Plan 07-07_HP Pull_Sales" xfId="10426"/>
    <cellStyle name="_Unconsolidated Retrieve Actuals_ST Regional Actual sv Plan 07-07_P&amp;L Structure Input" xfId="10427"/>
    <cellStyle name="_Unconsolidated Retrieve Actuals_ST Regional Actual sv Plan 07-07_Sales" xfId="10428"/>
    <cellStyle name="_Unconsolidated Retrieve Actuals_Taiwan June 2010 Projection WB &amp; Summary 6-24-10" xfId="10429"/>
    <cellStyle name="_Unconsolidated Retrieve Actuals_Taiwan June 2010 Projection WB &amp; Summary 6-24-10_P&amp;L Structure Input" xfId="10430"/>
    <cellStyle name="_Unconsolidated Retrieve Actuals_Taiwan June 2010 Projection WB &amp; Summary 6-24-10_Sales" xfId="10431"/>
    <cellStyle name="_updated mapping 090211" xfId="10432"/>
    <cellStyle name="_updated mapping 090211_P&amp;L Structure Input" xfId="10433"/>
    <cellStyle name="_updated mapping 090211_Sales" xfId="10434"/>
    <cellStyle name="_US" xfId="10435"/>
    <cellStyle name="_US_OnGoing" xfId="10436"/>
    <cellStyle name="_US_OnGoing 2" xfId="10437"/>
    <cellStyle name="_US_OnGoing_P&amp;L Structure Input" xfId="10438"/>
    <cellStyle name="_US_OnGoing_Sales" xfId="10439"/>
    <cellStyle name="_US_P&amp;L Structure Input" xfId="10440"/>
    <cellStyle name="_US_Sales" xfId="10441"/>
    <cellStyle name="_US_Total" xfId="10442"/>
    <cellStyle name="_US_Total 2" xfId="10443"/>
    <cellStyle name="_US_Total_P&amp;L Structure Input" xfId="10444"/>
    <cellStyle name="_US_Total_Sales" xfId="10445"/>
    <cellStyle name="_US_VA" xfId="10446"/>
    <cellStyle name="_US_VA 2" xfId="10447"/>
    <cellStyle name="_US_VA_P&amp;L Structure Input" xfId="10448"/>
    <cellStyle name="_US_VA_Sales" xfId="10449"/>
    <cellStyle name="_USD" xfId="10450"/>
    <cellStyle name="_USD - GA" xfId="10451"/>
    <cellStyle name="_USD - GA 2" xfId="10452"/>
    <cellStyle name="_USD - GA_Mortgages-CMBS-RE Updated with final Mortgage 10 31 value" xfId="10453"/>
    <cellStyle name="_USD - GA_Mortgages-CMBS-RE Updated with final Mortgage 10 31 value 2" xfId="10454"/>
    <cellStyle name="_USD - GA_Mortgages-CMBS-RE Updated with final Mortgage 10 31 value_P&amp;L Structure Input" xfId="10455"/>
    <cellStyle name="_USD - GA_Mortgages-CMBS-RE Updated with final Mortgage 10 31 value_Sales" xfId="10456"/>
    <cellStyle name="_USD - GA_P&amp;L Structure Input" xfId="10457"/>
    <cellStyle name="_USD - GA_Sales" xfId="10458"/>
    <cellStyle name="_USD - SA" xfId="10459"/>
    <cellStyle name="_USD - SA 2" xfId="10460"/>
    <cellStyle name="_USD - SA_Mortgages-CMBS-RE Updated with final Mortgage 10 31 value" xfId="10461"/>
    <cellStyle name="_USD - SA_Mortgages-CMBS-RE Updated with final Mortgage 10 31 value 2" xfId="10462"/>
    <cellStyle name="_USD - SA_Mortgages-CMBS-RE Updated with final Mortgage 10 31 value_P&amp;L Structure Input" xfId="10463"/>
    <cellStyle name="_USD - SA_Mortgages-CMBS-RE Updated with final Mortgage 10 31 value_Sales" xfId="10464"/>
    <cellStyle name="_USD - SA_P&amp;L Structure Input" xfId="10465"/>
    <cellStyle name="_USD - SA_Sales" xfId="10466"/>
    <cellStyle name="_USD 10" xfId="10467"/>
    <cellStyle name="_USD 2" xfId="10468"/>
    <cellStyle name="_USD 3" xfId="10469"/>
    <cellStyle name="_USD 4" xfId="10470"/>
    <cellStyle name="_USD 5" xfId="10471"/>
    <cellStyle name="_USD 6" xfId="10472"/>
    <cellStyle name="_USD 7" xfId="10473"/>
    <cellStyle name="_USD 8" xfId="10474"/>
    <cellStyle name="_USD 9" xfId="10475"/>
    <cellStyle name="_USD_1" xfId="10476"/>
    <cellStyle name="_USD_1_P&amp;L Structure Input" xfId="10477"/>
    <cellStyle name="_USD_1_Real Estate Template (Investment &amp; Occupied)" xfId="10478"/>
    <cellStyle name="_USD_1_Real Estate Template (Investment &amp; Occupied)_P&amp;L Structure Input" xfId="10479"/>
    <cellStyle name="_USD_1_Real Estate Template (Investment &amp; Occupied)_Sales" xfId="10480"/>
    <cellStyle name="_USD_1_Sales" xfId="10481"/>
    <cellStyle name="_USD_Mortgages-CMBS-RE Updated with final Mortgage 10 31 value" xfId="10482"/>
    <cellStyle name="_USD_Mortgages-CMBS-RE Updated with final Mortgage 10 31 value 2" xfId="10483"/>
    <cellStyle name="_USD_Mortgages-CMBS-RE Updated with final Mortgage 10 31 value_P&amp;L Structure Input" xfId="10484"/>
    <cellStyle name="_USD_Mortgages-CMBS-RE Updated with final Mortgage 10 31 value_Sales" xfId="10485"/>
    <cellStyle name="_USD_P&amp;L Structure Input" xfId="10486"/>
    <cellStyle name="_USD_Sales" xfId="10487"/>
    <cellStyle name="_vision-by t5" xfId="10488"/>
    <cellStyle name="_vision-by t5_P&amp;L Structure Input" xfId="10489"/>
    <cellStyle name="_vision-by t5_Sales" xfId="10490"/>
    <cellStyle name="_VLookupString" xfId="10491"/>
    <cellStyle name="_VLookupString_1" xfId="10492"/>
    <cellStyle name="_VLookupString_1_P&amp;L Structure Input" xfId="10493"/>
    <cellStyle name="_VLookupString_1_Sales" xfId="10494"/>
    <cellStyle name="_VLookupString_HFM 2008.09 Draft 5.0" xfId="10495"/>
    <cellStyle name="_VLookupString_HFM 2008.09 Draft 5.0_P&amp;L Structure Input" xfId="10496"/>
    <cellStyle name="_VLookupString_HFM 2008.09 Draft 5.0_Sales" xfId="10497"/>
    <cellStyle name="_VLookupString_hfm trueup" xfId="10498"/>
    <cellStyle name="_VLookupString_hfm trueup_P&amp;L Structure Input" xfId="10499"/>
    <cellStyle name="_VLookupString_hfm trueup_Sales" xfId="10500"/>
    <cellStyle name="_VLookupString_Ledger G adj" xfId="10501"/>
    <cellStyle name="_VLookupString_Ledger G adj_P&amp;L Structure Input" xfId="10502"/>
    <cellStyle name="_VLookupString_Ledger G adj_Sales" xfId="10503"/>
    <cellStyle name="_VLookupString_P&amp;L Structure Input" xfId="10504"/>
    <cellStyle name="_VLookupString_Reconciliation-2" xfId="10505"/>
    <cellStyle name="_VLookupString_Reconciliation-2_P&amp;L Structure Input" xfId="10506"/>
    <cellStyle name="_VLookupString_Reconciliation-2_Sales" xfId="10507"/>
    <cellStyle name="_VLookupString_Reconciliation-2008008roll up from july" xfId="10508"/>
    <cellStyle name="_VLookupString_Reconciliation-2008008roll up from july_P&amp;L Structure Input" xfId="10509"/>
    <cellStyle name="_VLookupString_Reconciliation-2008008roll up from july_Sales" xfId="10510"/>
    <cellStyle name="_VLookupString_Sales" xfId="10511"/>
    <cellStyle name="_VLookupString_Sheet1" xfId="10512"/>
    <cellStyle name="_VLookupString_Sheet1_P&amp;L Structure Input" xfId="10513"/>
    <cellStyle name="_VLookupString_Sheet1_Sales" xfId="10514"/>
    <cellStyle name="_VLookupString_SW_HFM BK-for reconcile" xfId="10515"/>
    <cellStyle name="_VLookupString_SW_HFM BK-for reconcile_P&amp;L Structure Input" xfId="10516"/>
    <cellStyle name="_VLookupString_SW_HFM BK-for reconcile_Sales" xfId="10517"/>
    <cellStyle name="_Vol Slides &amp; PnL E GM Total Dec 03.xls Chart 3" xfId="10518"/>
    <cellStyle name="_Vol Slides &amp; PnL E GM Total Dec 03.xls Chart 3_P&amp;L Structure Input" xfId="10519"/>
    <cellStyle name="_Vol Slides &amp; PnL E GM Total Dec 03.xls Chart 3_Sales" xfId="10520"/>
    <cellStyle name="_Vol Slides all Prod Jun04" xfId="10521"/>
    <cellStyle name="_Vol Slides all Prod Jun04_Japan Forecast_MRFI&amp;II_05.18.05_2" xfId="10522"/>
    <cellStyle name="_Vol Slides all Prod Jun04_Japan Forecast_MRFI&amp;II_05.18.05_2_MRF Reporting  Final 072005" xfId="10523"/>
    <cellStyle name="_Vol Slides all Prod Jun04_Japan Forecast_MRFI&amp;II_05.18.05_2_MRF Reporting  Final 072005_P&amp;L Structure Input" xfId="10524"/>
    <cellStyle name="_Vol Slides all Prod Jun04_Japan Forecast_MRFI&amp;II_05.18.05_2_MRF Reporting  Final 072005_Portfolio Mgmt 120605 (Revised-1)" xfId="10525"/>
    <cellStyle name="_Vol Slides all Prod Jun04_Japan Forecast_MRFI&amp;II_05.18.05_2_MRF Reporting  Final 072005_Portfolio Mgmt 120605 (Revised-1)_P&amp;L Structure Input" xfId="10526"/>
    <cellStyle name="_Vol Slides all Prod Jun04_Japan Forecast_MRFI&amp;II_05.18.05_2_MRF Reporting  Final 072005_Portfolio Mgmt 120605 (Revised-1)_Sales" xfId="10527"/>
    <cellStyle name="_Vol Slides all Prod Jun04_Japan Forecast_MRFI&amp;II_05.18.05_2_MRF Reporting  Final 072005_Portfolio Mgmt 120705" xfId="10528"/>
    <cellStyle name="_Vol Slides all Prod Jun04_Japan Forecast_MRFI&amp;II_05.18.05_2_MRF Reporting  Final 072005_Portfolio Mgmt 120705(Revised-2)" xfId="10529"/>
    <cellStyle name="_Vol Slides all Prod Jun04_Japan Forecast_MRFI&amp;II_05.18.05_2_MRF Reporting  Final 072005_Portfolio Mgmt 120705(Revised-2)_P&amp;L Structure Input" xfId="10530"/>
    <cellStyle name="_Vol Slides all Prod Jun04_Japan Forecast_MRFI&amp;II_05.18.05_2_MRF Reporting  Final 072005_Portfolio Mgmt 120705(Revised-2)_Sales" xfId="10531"/>
    <cellStyle name="_Vol Slides all Prod Jun04_Japan Forecast_MRFI&amp;II_05.18.05_2_MRF Reporting  Final 072005_Portfolio Mgmt 120705(Revised-3)" xfId="10532"/>
    <cellStyle name="_Vol Slides all Prod Jun04_Japan Forecast_MRFI&amp;II_05.18.05_2_MRF Reporting  Final 072005_Portfolio Mgmt 120705(Revised-3)_P&amp;L Structure Input" xfId="10533"/>
    <cellStyle name="_Vol Slides all Prod Jun04_Japan Forecast_MRFI&amp;II_05.18.05_2_MRF Reporting  Final 072005_Portfolio Mgmt 120705(Revised-3)_Sales" xfId="10534"/>
    <cellStyle name="_Vol Slides all Prod Jun04_Japan Forecast_MRFI&amp;II_05.18.05_2_MRF Reporting  Final 072005_Portfolio Mgmt 120705_P&amp;L Structure Input" xfId="10535"/>
    <cellStyle name="_Vol Slides all Prod Jun04_Japan Forecast_MRFI&amp;II_05.18.05_2_MRF Reporting  Final 072005_Portfolio Mgmt 120705_Sales" xfId="10536"/>
    <cellStyle name="_Vol Slides all Prod Jun04_Japan Forecast_MRFI&amp;II_05.18.05_2_MRF Reporting  Final 072005_Portfolio Mgmt(Dec05)" xfId="10537"/>
    <cellStyle name="_Vol Slides all Prod Jun04_Japan Forecast_MRFI&amp;II_05.18.05_2_MRF Reporting  Final 072005_Portfolio Mgmt(Dec05)_P&amp;L Structure Input" xfId="10538"/>
    <cellStyle name="_Vol Slides all Prod Jun04_Japan Forecast_MRFI&amp;II_05.18.05_2_MRF Reporting  Final 072005_Portfolio Mgmt(Dec05)_Sales" xfId="10539"/>
    <cellStyle name="_Vol Slides all Prod Jun04_Japan Forecast_MRFI&amp;II_05.18.05_2_MRF Reporting  Final 072005_Portfolio Mgmt(for RS visit Jan06)" xfId="10540"/>
    <cellStyle name="_Vol Slides all Prod Jun04_Japan Forecast_MRFI&amp;II_05.18.05_2_MRF Reporting  Final 072005_Portfolio Mgmt(for RS visit Jan06)_P&amp;L Structure Input" xfId="10541"/>
    <cellStyle name="_Vol Slides all Prod Jun04_Japan Forecast_MRFI&amp;II_05.18.05_2_MRF Reporting  Final 072005_Portfolio Mgmt(for RS visit Jan06)_Sales" xfId="10542"/>
    <cellStyle name="_Vol Slides all Prod Jun04_Japan Forecast_MRFI&amp;II_05.18.05_2_MRF Reporting  Final 072005_PTE Reporting v 2 (20051227)" xfId="10543"/>
    <cellStyle name="_Vol Slides all Prod Jun04_Japan Forecast_MRFI&amp;II_05.18.05_2_MRF Reporting  Final 072005_PTE Reporting v 2 (20051227)_P&amp;L Structure Input" xfId="10544"/>
    <cellStyle name="_Vol Slides all Prod Jun04_Japan Forecast_MRFI&amp;II_05.18.05_2_MRF Reporting  Final 072005_PTE Reporting v 2 (20051227)_Sales" xfId="10545"/>
    <cellStyle name="_Vol Slides all Prod Jun04_Japan Forecast_MRFI&amp;II_05.18.05_2_MRF Reporting  Final 072005_Sales" xfId="10546"/>
    <cellStyle name="_Vol Slides all Prod Jun04_Japan Forecast_MRFI&amp;II_05.18.05_2_MRF Reporting  Final 0720052" xfId="10547"/>
    <cellStyle name="_Vol Slides all Prod Jun04_Japan Forecast_MRFI&amp;II_05.18.05_2_MRF Reporting  Final 0720052_P&amp;L Structure Input" xfId="10548"/>
    <cellStyle name="_Vol Slides all Prod Jun04_Japan Forecast_MRFI&amp;II_05.18.05_2_MRF Reporting  Final 0720052_Sales" xfId="10549"/>
    <cellStyle name="_Vol Slides all Prod Jun04_Japan Forecast_MRFI&amp;II_05.18.05_2_P&amp;L Structure Input" xfId="10550"/>
    <cellStyle name="_Vol Slides all Prod Jun04_Japan Forecast_MRFI&amp;II_05.18.05_2_Portfolio Mgmt 120605 (Revised-1)" xfId="10551"/>
    <cellStyle name="_Vol Slides all Prod Jun04_Japan Forecast_MRFI&amp;II_05.18.05_2_Portfolio Mgmt 120605 (Revised-1)_P&amp;L Structure Input" xfId="10552"/>
    <cellStyle name="_Vol Slides all Prod Jun04_Japan Forecast_MRFI&amp;II_05.18.05_2_Portfolio Mgmt 120605 (Revised-1)_Sales" xfId="10553"/>
    <cellStyle name="_Vol Slides all Prod Jun04_Japan Forecast_MRFI&amp;II_05.18.05_2_Portfolio Mgmt 120705" xfId="10554"/>
    <cellStyle name="_Vol Slides all Prod Jun04_Japan Forecast_MRFI&amp;II_05.18.05_2_Portfolio Mgmt 120705(Revised-2)" xfId="10555"/>
    <cellStyle name="_Vol Slides all Prod Jun04_Japan Forecast_MRFI&amp;II_05.18.05_2_Portfolio Mgmt 120705(Revised-2)_P&amp;L Structure Input" xfId="10556"/>
    <cellStyle name="_Vol Slides all Prod Jun04_Japan Forecast_MRFI&amp;II_05.18.05_2_Portfolio Mgmt 120705(Revised-2)_Sales" xfId="10557"/>
    <cellStyle name="_Vol Slides all Prod Jun04_Japan Forecast_MRFI&amp;II_05.18.05_2_Portfolio Mgmt 120705(Revised-3)" xfId="10558"/>
    <cellStyle name="_Vol Slides all Prod Jun04_Japan Forecast_MRFI&amp;II_05.18.05_2_Portfolio Mgmt 120705(Revised-3)_P&amp;L Structure Input" xfId="10559"/>
    <cellStyle name="_Vol Slides all Prod Jun04_Japan Forecast_MRFI&amp;II_05.18.05_2_Portfolio Mgmt 120705(Revised-3)_Sales" xfId="10560"/>
    <cellStyle name="_Vol Slides all Prod Jun04_Japan Forecast_MRFI&amp;II_05.18.05_2_Portfolio Mgmt 120705_P&amp;L Structure Input" xfId="10561"/>
    <cellStyle name="_Vol Slides all Prod Jun04_Japan Forecast_MRFI&amp;II_05.18.05_2_Portfolio Mgmt 120705_Sales" xfId="10562"/>
    <cellStyle name="_Vol Slides all Prod Jun04_Japan Forecast_MRFI&amp;II_05.18.05_2_Portfolio Mgmt(Dec05)" xfId="10563"/>
    <cellStyle name="_Vol Slides all Prod Jun04_Japan Forecast_MRFI&amp;II_05.18.05_2_Portfolio Mgmt(Dec05)_P&amp;L Structure Input" xfId="10564"/>
    <cellStyle name="_Vol Slides all Prod Jun04_Japan Forecast_MRFI&amp;II_05.18.05_2_Portfolio Mgmt(Dec05)_Sales" xfId="10565"/>
    <cellStyle name="_Vol Slides all Prod Jun04_Japan Forecast_MRFI&amp;II_05.18.05_2_Portfolio Mgmt(for RS visit Jan06)" xfId="10566"/>
    <cellStyle name="_Vol Slides all Prod Jun04_Japan Forecast_MRFI&amp;II_05.18.05_2_Portfolio Mgmt(for RS visit Jan06)_P&amp;L Structure Input" xfId="10567"/>
    <cellStyle name="_Vol Slides all Prod Jun04_Japan Forecast_MRFI&amp;II_05.18.05_2_Portfolio Mgmt(for RS visit Jan06)_Sales" xfId="10568"/>
    <cellStyle name="_Vol Slides all Prod Jun04_Japan Forecast_MRFI&amp;II_05.18.05_2_PTE Reporting v 2 (20051227)" xfId="10569"/>
    <cellStyle name="_Vol Slides all Prod Jun04_Japan Forecast_MRFI&amp;II_05.18.05_2_PTE Reporting v 2 (20051227)_P&amp;L Structure Input" xfId="10570"/>
    <cellStyle name="_Vol Slides all Prod Jun04_Japan Forecast_MRFI&amp;II_05.18.05_2_PTE Reporting v 2 (20051227)_Sales" xfId="10571"/>
    <cellStyle name="_Vol Slides all Prod Jun04_Japan Forecast_MRFI&amp;II_05.18.05_2_Sales" xfId="10572"/>
    <cellStyle name="_Vol Slides all Prod Jun04_Japan Forecast_MRFI&amp;II_YY_3" xfId="10573"/>
    <cellStyle name="_Vol Slides all Prod Jun04_Japan Forecast_MRFI&amp;II_YY_3_MRF Reporting  Final 072005" xfId="10574"/>
    <cellStyle name="_Vol Slides all Prod Jun04_Japan Forecast_MRFI&amp;II_YY_3_MRF Reporting  Final 072005_P&amp;L Structure Input" xfId="10575"/>
    <cellStyle name="_Vol Slides all Prod Jun04_Japan Forecast_MRFI&amp;II_YY_3_MRF Reporting  Final 072005_Portfolio Mgmt 120605 (Revised-1)" xfId="10576"/>
    <cellStyle name="_Vol Slides all Prod Jun04_Japan Forecast_MRFI&amp;II_YY_3_MRF Reporting  Final 072005_Portfolio Mgmt 120605 (Revised-1)_P&amp;L Structure Input" xfId="10577"/>
    <cellStyle name="_Vol Slides all Prod Jun04_Japan Forecast_MRFI&amp;II_YY_3_MRF Reporting  Final 072005_Portfolio Mgmt 120605 (Revised-1)_Sales" xfId="10578"/>
    <cellStyle name="_Vol Slides all Prod Jun04_Japan Forecast_MRFI&amp;II_YY_3_MRF Reporting  Final 072005_Portfolio Mgmt 120705" xfId="10579"/>
    <cellStyle name="_Vol Slides all Prod Jun04_Japan Forecast_MRFI&amp;II_YY_3_MRF Reporting  Final 072005_Portfolio Mgmt 120705(Revised-2)" xfId="10580"/>
    <cellStyle name="_Vol Slides all Prod Jun04_Japan Forecast_MRFI&amp;II_YY_3_MRF Reporting  Final 072005_Portfolio Mgmt 120705(Revised-2)_P&amp;L Structure Input" xfId="10581"/>
    <cellStyle name="_Vol Slides all Prod Jun04_Japan Forecast_MRFI&amp;II_YY_3_MRF Reporting  Final 072005_Portfolio Mgmt 120705(Revised-2)_Sales" xfId="10582"/>
    <cellStyle name="_Vol Slides all Prod Jun04_Japan Forecast_MRFI&amp;II_YY_3_MRF Reporting  Final 072005_Portfolio Mgmt 120705(Revised-3)" xfId="10583"/>
    <cellStyle name="_Vol Slides all Prod Jun04_Japan Forecast_MRFI&amp;II_YY_3_MRF Reporting  Final 072005_Portfolio Mgmt 120705(Revised-3)_P&amp;L Structure Input" xfId="10584"/>
    <cellStyle name="_Vol Slides all Prod Jun04_Japan Forecast_MRFI&amp;II_YY_3_MRF Reporting  Final 072005_Portfolio Mgmt 120705(Revised-3)_Sales" xfId="10585"/>
    <cellStyle name="_Vol Slides all Prod Jun04_Japan Forecast_MRFI&amp;II_YY_3_MRF Reporting  Final 072005_Portfolio Mgmt 120705_P&amp;L Structure Input" xfId="10586"/>
    <cellStyle name="_Vol Slides all Prod Jun04_Japan Forecast_MRFI&amp;II_YY_3_MRF Reporting  Final 072005_Portfolio Mgmt 120705_Sales" xfId="10587"/>
    <cellStyle name="_Vol Slides all Prod Jun04_Japan Forecast_MRFI&amp;II_YY_3_MRF Reporting  Final 072005_Portfolio Mgmt(Dec05)" xfId="10588"/>
    <cellStyle name="_Vol Slides all Prod Jun04_Japan Forecast_MRFI&amp;II_YY_3_MRF Reporting  Final 072005_Portfolio Mgmt(Dec05)_P&amp;L Structure Input" xfId="10589"/>
    <cellStyle name="_Vol Slides all Prod Jun04_Japan Forecast_MRFI&amp;II_YY_3_MRF Reporting  Final 072005_Portfolio Mgmt(Dec05)_Sales" xfId="10590"/>
    <cellStyle name="_Vol Slides all Prod Jun04_Japan Forecast_MRFI&amp;II_YY_3_MRF Reporting  Final 072005_Portfolio Mgmt(for RS visit Jan06)" xfId="10591"/>
    <cellStyle name="_Vol Slides all Prod Jun04_Japan Forecast_MRFI&amp;II_YY_3_MRF Reporting  Final 072005_Portfolio Mgmt(for RS visit Jan06)_P&amp;L Structure Input" xfId="10592"/>
    <cellStyle name="_Vol Slides all Prod Jun04_Japan Forecast_MRFI&amp;II_YY_3_MRF Reporting  Final 072005_Portfolio Mgmt(for RS visit Jan06)_Sales" xfId="10593"/>
    <cellStyle name="_Vol Slides all Prod Jun04_Japan Forecast_MRFI&amp;II_YY_3_MRF Reporting  Final 072005_PTE Reporting v 2 (20051227)" xfId="10594"/>
    <cellStyle name="_Vol Slides all Prod Jun04_Japan Forecast_MRFI&amp;II_YY_3_MRF Reporting  Final 072005_PTE Reporting v 2 (20051227)_P&amp;L Structure Input" xfId="10595"/>
    <cellStyle name="_Vol Slides all Prod Jun04_Japan Forecast_MRFI&amp;II_YY_3_MRF Reporting  Final 072005_PTE Reporting v 2 (20051227)_Sales" xfId="10596"/>
    <cellStyle name="_Vol Slides all Prod Jun04_Japan Forecast_MRFI&amp;II_YY_3_MRF Reporting  Final 072005_Sales" xfId="10597"/>
    <cellStyle name="_Vol Slides all Prod Jun04_Japan Forecast_MRFI&amp;II_YY_3_MRF Reporting  Final 0720052" xfId="10598"/>
    <cellStyle name="_Vol Slides all Prod Jun04_Japan Forecast_MRFI&amp;II_YY_3_MRF Reporting  Final 0720052_P&amp;L Structure Input" xfId="10599"/>
    <cellStyle name="_Vol Slides all Prod Jun04_Japan Forecast_MRFI&amp;II_YY_3_MRF Reporting  Final 0720052_Sales" xfId="10600"/>
    <cellStyle name="_Vol Slides all Prod Jun04_Japan Forecast_MRFI&amp;II_YY_3_P&amp;L Structure Input" xfId="10601"/>
    <cellStyle name="_Vol Slides all Prod Jun04_Japan Forecast_MRFI&amp;II_YY_3_Portfolio Mgmt 120605 (Revised-1)" xfId="10602"/>
    <cellStyle name="_Vol Slides all Prod Jun04_Japan Forecast_MRFI&amp;II_YY_3_Portfolio Mgmt 120605 (Revised-1)_P&amp;L Structure Input" xfId="10603"/>
    <cellStyle name="_Vol Slides all Prod Jun04_Japan Forecast_MRFI&amp;II_YY_3_Portfolio Mgmt 120605 (Revised-1)_Sales" xfId="10604"/>
    <cellStyle name="_Vol Slides all Prod Jun04_Japan Forecast_MRFI&amp;II_YY_3_Portfolio Mgmt 120705" xfId="10605"/>
    <cellStyle name="_Vol Slides all Prod Jun04_Japan Forecast_MRFI&amp;II_YY_3_Portfolio Mgmt 120705(Revised-2)" xfId="10606"/>
    <cellStyle name="_Vol Slides all Prod Jun04_Japan Forecast_MRFI&amp;II_YY_3_Portfolio Mgmt 120705(Revised-2)_P&amp;L Structure Input" xfId="10607"/>
    <cellStyle name="_Vol Slides all Prod Jun04_Japan Forecast_MRFI&amp;II_YY_3_Portfolio Mgmt 120705(Revised-2)_Sales" xfId="10608"/>
    <cellStyle name="_Vol Slides all Prod Jun04_Japan Forecast_MRFI&amp;II_YY_3_Portfolio Mgmt 120705(Revised-3)" xfId="10609"/>
    <cellStyle name="_Vol Slides all Prod Jun04_Japan Forecast_MRFI&amp;II_YY_3_Portfolio Mgmt 120705(Revised-3)_P&amp;L Structure Input" xfId="10610"/>
    <cellStyle name="_Vol Slides all Prod Jun04_Japan Forecast_MRFI&amp;II_YY_3_Portfolio Mgmt 120705(Revised-3)_Sales" xfId="10611"/>
    <cellStyle name="_Vol Slides all Prod Jun04_Japan Forecast_MRFI&amp;II_YY_3_Portfolio Mgmt 120705_P&amp;L Structure Input" xfId="10612"/>
    <cellStyle name="_Vol Slides all Prod Jun04_Japan Forecast_MRFI&amp;II_YY_3_Portfolio Mgmt 120705_Sales" xfId="10613"/>
    <cellStyle name="_Vol Slides all Prod Jun04_Japan Forecast_MRFI&amp;II_YY_3_Portfolio Mgmt(Dec05)" xfId="10614"/>
    <cellStyle name="_Vol Slides all Prod Jun04_Japan Forecast_MRFI&amp;II_YY_3_Portfolio Mgmt(Dec05)_P&amp;L Structure Input" xfId="10615"/>
    <cellStyle name="_Vol Slides all Prod Jun04_Japan Forecast_MRFI&amp;II_YY_3_Portfolio Mgmt(Dec05)_Sales" xfId="10616"/>
    <cellStyle name="_Vol Slides all Prod Jun04_Japan Forecast_MRFI&amp;II_YY_3_Portfolio Mgmt(for RS visit Jan06)" xfId="10617"/>
    <cellStyle name="_Vol Slides all Prod Jun04_Japan Forecast_MRFI&amp;II_YY_3_Portfolio Mgmt(for RS visit Jan06)_P&amp;L Structure Input" xfId="10618"/>
    <cellStyle name="_Vol Slides all Prod Jun04_Japan Forecast_MRFI&amp;II_YY_3_Portfolio Mgmt(for RS visit Jan06)_Sales" xfId="10619"/>
    <cellStyle name="_Vol Slides all Prod Jun04_Japan Forecast_MRFI&amp;II_YY_3_PTE Reporting v 2 (20051227)" xfId="10620"/>
    <cellStyle name="_Vol Slides all Prod Jun04_Japan Forecast_MRFI&amp;II_YY_3_PTE Reporting v 2 (20051227)_P&amp;L Structure Input" xfId="10621"/>
    <cellStyle name="_Vol Slides all Prod Jun04_Japan Forecast_MRFI&amp;II_YY_3_PTE Reporting v 2 (20051227)_Sales" xfId="10622"/>
    <cellStyle name="_Vol Slides all Prod Jun04_Japan Forecast_MRFI&amp;II_YY_3_Sales" xfId="10623"/>
    <cellStyle name="_Vol Slides all Prod Jun04_MRF Reporting  Final 072005" xfId="10624"/>
    <cellStyle name="_Vol Slides all Prod Jun04_MRF Reporting  Final 072005_P&amp;L Structure Input" xfId="10625"/>
    <cellStyle name="_Vol Slides all Prod Jun04_MRF Reporting  Final 072005_Portfolio Mgmt 120605 (Revised-1)" xfId="10626"/>
    <cellStyle name="_Vol Slides all Prod Jun04_MRF Reporting  Final 072005_Portfolio Mgmt 120605 (Revised-1)_P&amp;L Structure Input" xfId="10627"/>
    <cellStyle name="_Vol Slides all Prod Jun04_MRF Reporting  Final 072005_Portfolio Mgmt 120605 (Revised-1)_Sales" xfId="10628"/>
    <cellStyle name="_Vol Slides all Prod Jun04_MRF Reporting  Final 072005_Portfolio Mgmt 120705" xfId="10629"/>
    <cellStyle name="_Vol Slides all Prod Jun04_MRF Reporting  Final 072005_Portfolio Mgmt 120705(Revised-2)" xfId="10630"/>
    <cellStyle name="_Vol Slides all Prod Jun04_MRF Reporting  Final 072005_Portfolio Mgmt 120705(Revised-2)_P&amp;L Structure Input" xfId="10631"/>
    <cellStyle name="_Vol Slides all Prod Jun04_MRF Reporting  Final 072005_Portfolio Mgmt 120705(Revised-2)_Sales" xfId="10632"/>
    <cellStyle name="_Vol Slides all Prod Jun04_MRF Reporting  Final 072005_Portfolio Mgmt 120705(Revised-3)" xfId="10633"/>
    <cellStyle name="_Vol Slides all Prod Jun04_MRF Reporting  Final 072005_Portfolio Mgmt 120705(Revised-3)_P&amp;L Structure Input" xfId="10634"/>
    <cellStyle name="_Vol Slides all Prod Jun04_MRF Reporting  Final 072005_Portfolio Mgmt 120705(Revised-3)_Sales" xfId="10635"/>
    <cellStyle name="_Vol Slides all Prod Jun04_MRF Reporting  Final 072005_Portfolio Mgmt 120705_P&amp;L Structure Input" xfId="10636"/>
    <cellStyle name="_Vol Slides all Prod Jun04_MRF Reporting  Final 072005_Portfolio Mgmt 120705_Sales" xfId="10637"/>
    <cellStyle name="_Vol Slides all Prod Jun04_MRF Reporting  Final 072005_Portfolio Mgmt(Dec05)" xfId="10638"/>
    <cellStyle name="_Vol Slides all Prod Jun04_MRF Reporting  Final 072005_Portfolio Mgmt(Dec05)_P&amp;L Structure Input" xfId="10639"/>
    <cellStyle name="_Vol Slides all Prod Jun04_MRF Reporting  Final 072005_Portfolio Mgmt(Dec05)_Sales" xfId="10640"/>
    <cellStyle name="_Vol Slides all Prod Jun04_MRF Reporting  Final 072005_Portfolio Mgmt(for RS visit Jan06)" xfId="10641"/>
    <cellStyle name="_Vol Slides all Prod Jun04_MRF Reporting  Final 072005_Portfolio Mgmt(for RS visit Jan06)_P&amp;L Structure Input" xfId="10642"/>
    <cellStyle name="_Vol Slides all Prod Jun04_MRF Reporting  Final 072005_Portfolio Mgmt(for RS visit Jan06)_Sales" xfId="10643"/>
    <cellStyle name="_Vol Slides all Prod Jun04_MRF Reporting  Final 072005_PTE Reporting v 2 (20051227)" xfId="10644"/>
    <cellStyle name="_Vol Slides all Prod Jun04_MRF Reporting  Final 072005_PTE Reporting v 2 (20051227)_P&amp;L Structure Input" xfId="10645"/>
    <cellStyle name="_Vol Slides all Prod Jun04_MRF Reporting  Final 072005_PTE Reporting v 2 (20051227)_Sales" xfId="10646"/>
    <cellStyle name="_Vol Slides all Prod Jun04_MRF Reporting  Final 072005_Sales" xfId="10647"/>
    <cellStyle name="_Vol Slides all Prod Jun04_MRF Reporting  Final 0720052" xfId="10648"/>
    <cellStyle name="_Vol Slides all Prod Jun04_MRF Reporting  Final 0720052_P&amp;L Structure Input" xfId="10649"/>
    <cellStyle name="_Vol Slides all Prod Jun04_MRF Reporting  Final 0720052_Sales" xfId="10650"/>
    <cellStyle name="_Vol Slides all Prod Jun04_P&amp;L Structure Input" xfId="10651"/>
    <cellStyle name="_Vol Slides all Prod Jun04_Portfolio Mgmt 120605 (Revised-1)" xfId="10652"/>
    <cellStyle name="_Vol Slides all Prod Jun04_Portfolio Mgmt 120605 (Revised-1)_P&amp;L Structure Input" xfId="10653"/>
    <cellStyle name="_Vol Slides all Prod Jun04_Portfolio Mgmt 120605 (Revised-1)_Sales" xfId="10654"/>
    <cellStyle name="_Vol Slides all Prod Jun04_Portfolio Mgmt 120705" xfId="10655"/>
    <cellStyle name="_Vol Slides all Prod Jun04_Portfolio Mgmt 120705(Revised-2)" xfId="10656"/>
    <cellStyle name="_Vol Slides all Prod Jun04_Portfolio Mgmt 120705(Revised-2)_P&amp;L Structure Input" xfId="10657"/>
    <cellStyle name="_Vol Slides all Prod Jun04_Portfolio Mgmt 120705(Revised-2)_Sales" xfId="10658"/>
    <cellStyle name="_Vol Slides all Prod Jun04_Portfolio Mgmt 120705(Revised-3)" xfId="10659"/>
    <cellStyle name="_Vol Slides all Prod Jun04_Portfolio Mgmt 120705(Revised-3)_P&amp;L Structure Input" xfId="10660"/>
    <cellStyle name="_Vol Slides all Prod Jun04_Portfolio Mgmt 120705(Revised-3)_Sales" xfId="10661"/>
    <cellStyle name="_Vol Slides all Prod Jun04_Portfolio Mgmt 120705_P&amp;L Structure Input" xfId="10662"/>
    <cellStyle name="_Vol Slides all Prod Jun04_Portfolio Mgmt 120705_Sales" xfId="10663"/>
    <cellStyle name="_Vol Slides all Prod Jun04_Portfolio Mgmt(Dec05)" xfId="10664"/>
    <cellStyle name="_Vol Slides all Prod Jun04_Portfolio Mgmt(Dec05)_P&amp;L Structure Input" xfId="10665"/>
    <cellStyle name="_Vol Slides all Prod Jun04_Portfolio Mgmt(Dec05)_Sales" xfId="10666"/>
    <cellStyle name="_Vol Slides all Prod Jun04_Portfolio Mgmt(for RS visit Jan06)" xfId="10667"/>
    <cellStyle name="_Vol Slides all Prod Jun04_Portfolio Mgmt(for RS visit Jan06)_P&amp;L Structure Input" xfId="10668"/>
    <cellStyle name="_Vol Slides all Prod Jun04_Portfolio Mgmt(for RS visit Jan06)_Sales" xfId="10669"/>
    <cellStyle name="_Vol Slides all Prod Jun04_PTE Reporting v 2 (20051227)" xfId="10670"/>
    <cellStyle name="_Vol Slides all Prod Jun04_PTE Reporting v 2 (20051227)_P&amp;L Structure Input" xfId="10671"/>
    <cellStyle name="_Vol Slides all Prod Jun04_PTE Reporting v 2 (20051227)_Sales" xfId="10672"/>
    <cellStyle name="_Vol Slides all Prod Jun04_Sales" xfId="10673"/>
    <cellStyle name="_-zhang chang-Monthly Business Review-杨华" xfId="10674"/>
    <cellStyle name="_-zhang chang-Monthly Business Review-杨华_P&amp;L Structure Input" xfId="10675"/>
    <cellStyle name="_-zhang chang-Monthly Business Review-杨华_Sales" xfId="10676"/>
    <cellStyle name="_ﾆﾞ・" xfId="10677"/>
    <cellStyle name="_ﾆﾞ・_P&amp;L Structure Input" xfId="10678"/>
    <cellStyle name="_ﾆﾞ・_Sales" xfId="10679"/>
    <cellStyle name="_リニューアル工事.xls グラフ 175" xfId="10680"/>
    <cellStyle name="_リニューアル工事.xls グラフ 175_1" xfId="10681"/>
    <cellStyle name="_リニューアル工事.xls グラフ 175_1_P&amp;L Structure Input" xfId="10682"/>
    <cellStyle name="_リニューアル工事.xls グラフ 175_1_Sales" xfId="10683"/>
    <cellStyle name="_リニューアル工事.xls グラフ 175_2" xfId="10684"/>
    <cellStyle name="_リニューアル工事.xls グラフ 175_2_P&amp;L Structure Input" xfId="10685"/>
    <cellStyle name="_リニューアル工事.xls グラフ 175_2_Sales" xfId="10686"/>
    <cellStyle name="_リニューアル工事.xls グラフ 175_3" xfId="10687"/>
    <cellStyle name="_リニューアル工事.xls グラフ 175_3_P&amp;L Structure Input" xfId="10688"/>
    <cellStyle name="_リニューアル工事.xls グラフ 175_3_Sales" xfId="10689"/>
    <cellStyle name="_リニューアル工事.xls グラフ 175_P&amp;L Structure Input" xfId="10690"/>
    <cellStyle name="_リニューアル工事.xls グラフ 175_Sales" xfId="10691"/>
    <cellStyle name="_リニューアル工事.xls グラフ 176" xfId="10692"/>
    <cellStyle name="_リニューアル工事.xls グラフ 176_1" xfId="10693"/>
    <cellStyle name="_リニューアル工事.xls グラフ 176_1_P&amp;L Structure Input" xfId="10694"/>
    <cellStyle name="_リニューアル工事.xls グラフ 176_1_Sales" xfId="10695"/>
    <cellStyle name="_リニューアル工事.xls グラフ 176_2" xfId="10696"/>
    <cellStyle name="_リニューアル工事.xls グラフ 176_2_P&amp;L Structure Input" xfId="10697"/>
    <cellStyle name="_リニューアル工事.xls グラフ 176_2_Sales" xfId="10698"/>
    <cellStyle name="_リニューアル工事.xls グラフ 176_3" xfId="10699"/>
    <cellStyle name="_リニューアル工事.xls グラフ 176_3_P&amp;L Structure Input" xfId="10700"/>
    <cellStyle name="_リニューアル工事.xls グラフ 176_3_Sales" xfId="10701"/>
    <cellStyle name="_リニューアル工事.xls グラフ 176_P&amp;L Structure Input" xfId="10702"/>
    <cellStyle name="_リニューアル工事.xls グラフ 176_Sales" xfId="10703"/>
    <cellStyle name="_リニューアル工事.xls グラフ 3" xfId="10704"/>
    <cellStyle name="_リニューアル工事.xls グラフ 3_1" xfId="10705"/>
    <cellStyle name="_リニューアル工事.xls グラフ 3_1_P&amp;L Structure Input" xfId="10706"/>
    <cellStyle name="_リニューアル工事.xls グラフ 3_1_Sales" xfId="10707"/>
    <cellStyle name="_リニューアル工事.xls グラフ 3_2" xfId="10708"/>
    <cellStyle name="_リニューアル工事.xls グラフ 3_2_P&amp;L Structure Input" xfId="10709"/>
    <cellStyle name="_リニューアル工事.xls グラフ 3_2_Sales" xfId="10710"/>
    <cellStyle name="_リニューアル工事.xls グラフ 3_3" xfId="10711"/>
    <cellStyle name="_リニューアル工事.xls グラフ 3_3_P&amp;L Structure Input" xfId="10712"/>
    <cellStyle name="_リニューアル工事.xls グラフ 3_3_Sales" xfId="10713"/>
    <cellStyle name="_リニューアル工事.xls グラフ 3_P&amp;L Structure Input" xfId="10714"/>
    <cellStyle name="_リニューアル工事.xls グラフ 3_Sales" xfId="10715"/>
    <cellStyle name="_リニューアル工事.xls グラフ 4" xfId="10716"/>
    <cellStyle name="_リニューアル工事.xls グラフ 4_1" xfId="10717"/>
    <cellStyle name="_リニューアル工事.xls グラフ 4_1_P&amp;L Structure Input" xfId="10718"/>
    <cellStyle name="_リニューアル工事.xls グラフ 4_1_Sales" xfId="10719"/>
    <cellStyle name="_リニューアル工事.xls グラフ 4_2" xfId="10720"/>
    <cellStyle name="_リニューアル工事.xls グラフ 4_2_P&amp;L Structure Input" xfId="10721"/>
    <cellStyle name="_リニューアル工事.xls グラフ 4_2_Sales" xfId="10722"/>
    <cellStyle name="_リニューアル工事.xls グラフ 4_3" xfId="10723"/>
    <cellStyle name="_リニューアル工事.xls グラフ 4_3_P&amp;L Structure Input" xfId="10724"/>
    <cellStyle name="_リニューアル工事.xls グラフ 4_3_Sales" xfId="10725"/>
    <cellStyle name="_リニューアル工事.xls グラフ 4_P&amp;L Structure Input" xfId="10726"/>
    <cellStyle name="_リニューアル工事.xls グラフ 4_Sales" xfId="10727"/>
    <cellStyle name="_上海核算" xfId="10728"/>
    <cellStyle name="_上海核算_P&amp;L Structure Input" xfId="10729"/>
    <cellStyle name="_上海核算_Sales" xfId="10730"/>
    <cellStyle name="_人寿险公司分险种、渠道、产品经营表" xfId="10731"/>
    <cellStyle name="_人寿险公司分险种、渠道、产品经营表_P&amp;L Structure Input" xfId="10732"/>
    <cellStyle name="_人寿险公司分险种、渠道、产品经营表_Sales" xfId="10733"/>
    <cellStyle name="_利润表" xfId="10734"/>
    <cellStyle name="_利润表_P&amp;L Structure Input" xfId="10735"/>
    <cellStyle name="_利润表_Sales" xfId="10736"/>
    <cellStyle name="_基础数据" xfId="10737"/>
    <cellStyle name="_基础数据_P&amp;L Structure Input" xfId="10738"/>
    <cellStyle name="_基础数据_Sales" xfId="10739"/>
    <cellStyle name="_基础数据-本年" xfId="10740"/>
    <cellStyle name="_基础数据-本年_~0345876" xfId="10741"/>
    <cellStyle name="_基础数据-本年_~0345876_P&amp;L Structure Input" xfId="10742"/>
    <cellStyle name="_基础数据-本年_~0345876_Sales" xfId="10743"/>
    <cellStyle name="_基础数据-本年_1" xfId="10744"/>
    <cellStyle name="_基础数据-本年_1_P&amp;L Structure Input" xfId="10745"/>
    <cellStyle name="_基础数据-本年_1_Sales" xfId="10746"/>
    <cellStyle name="_基础数据-本年_exp by branch" xfId="10747"/>
    <cellStyle name="_基础数据-本年_exp by branch_P&amp;L Structure Input" xfId="10748"/>
    <cellStyle name="_基础数据-本年_exp by branch_Sales" xfId="10749"/>
    <cellStyle name="_基础数据-本年_P&amp;L Structure Input" xfId="10750"/>
    <cellStyle name="_基础数据-本年_Page 9-1-supporting" xfId="10751"/>
    <cellStyle name="_基础数据-本年_Page 9-1-supporting_P&amp;L Structure Input" xfId="10752"/>
    <cellStyle name="_基础数据-本年_Page 9-1-supporting_Sales" xfId="10753"/>
    <cellStyle name="_基础数据-本年_Sales" xfId="10754"/>
    <cellStyle name="_基础数据-本年_Sheet1" xfId="10755"/>
    <cellStyle name="_基础数据-本年_Sheet1_P&amp;L Structure Input" xfId="10756"/>
    <cellStyle name="_基础数据-本年_Sheet1_Sales" xfId="10757"/>
    <cellStyle name="_基础数据-本年_Sheet1_科目发生额" xfId="10758"/>
    <cellStyle name="_基础数据-本年_Sheet1_科目发生额_P&amp;L Structure Input" xfId="10759"/>
    <cellStyle name="_基础数据-本年_Sheet1_科目发生额_Sales" xfId="10760"/>
    <cellStyle name="_基础数据-本年_Sheet2" xfId="10761"/>
    <cellStyle name="_基础数据-本年_Sheet2_P&amp;L Structure Input" xfId="10762"/>
    <cellStyle name="_基础数据-本年_Sheet2_Sales" xfId="10763"/>
    <cellStyle name="_基础数据-本年_SUN 5 数据" xfId="10764"/>
    <cellStyle name="_基础数据-本年_SUN 5 数据_P&amp;L Structure Input" xfId="10765"/>
    <cellStyle name="_基础数据-本年_SUN 5 数据_Sales" xfId="10766"/>
    <cellStyle name="_基础数据-本年_基础数据-本年" xfId="10767"/>
    <cellStyle name="_基础数据-本年_基础数据-本年_P&amp;L Structure Input" xfId="10768"/>
    <cellStyle name="_基础数据-本年_基础数据-本年_Sales" xfId="10769"/>
    <cellStyle name="_基础数据-本年_基础数据-本年-BY ACCOUNT CODE" xfId="10770"/>
    <cellStyle name="_基础数据-本年_基础数据-本年-BY ACCOUNT CODE_P&amp;L Structure Input" xfId="10771"/>
    <cellStyle name="_基础数据-本年_基础数据-本年-BY ACCOUNT CODE_Sales" xfId="10772"/>
    <cellStyle name="_基础数据-本年_总公司费用by costcenter" xfId="10773"/>
    <cellStyle name="_基础数据-本年_总公司费用by costcenter_P&amp;L Structure Input" xfId="10774"/>
    <cellStyle name="_基础数据-本年_总公司费用by costcenter_Sales" xfId="10775"/>
    <cellStyle name="_基础数据-本年_科目发生额" xfId="10776"/>
    <cellStyle name="_基础数据-本年_科目发生额_P&amp;L Structure Input" xfId="10777"/>
    <cellStyle name="_基础数据-本年_科目发生额_Sales" xfId="10778"/>
    <cellStyle name="_基础数据-本年_费用科目定义" xfId="10779"/>
    <cellStyle name="_基础数据-本年_费用科目定义_P&amp;L Structure Input" xfId="10780"/>
    <cellStyle name="_基础数据-本年_费用科目定义_Sales" xfId="10781"/>
    <cellStyle name="_室町ＮＳビル総合管理提案２" xfId="10782"/>
    <cellStyle name="_室町ＮＳビル総合管理提案２.xls グラフ 3" xfId="10783"/>
    <cellStyle name="_室町ＮＳビル総合管理提案２.xls グラフ 3_1" xfId="10784"/>
    <cellStyle name="_室町ＮＳビル総合管理提案２.xls グラフ 3_1_P&amp;L Structure Input" xfId="10785"/>
    <cellStyle name="_室町ＮＳビル総合管理提案２.xls グラフ 3_1_Sales" xfId="10786"/>
    <cellStyle name="_室町ＮＳビル総合管理提案２.xls グラフ 3_2" xfId="10787"/>
    <cellStyle name="_室町ＮＳビル総合管理提案２.xls グラフ 3_2_P&amp;L Structure Input" xfId="10788"/>
    <cellStyle name="_室町ＮＳビル総合管理提案２.xls グラフ 3_2_Sales" xfId="10789"/>
    <cellStyle name="_室町ＮＳビル総合管理提案２.xls グラフ 3_3" xfId="10790"/>
    <cellStyle name="_室町ＮＳビル総合管理提案２.xls グラフ 3_3_P&amp;L Structure Input" xfId="10791"/>
    <cellStyle name="_室町ＮＳビル総合管理提案２.xls グラフ 3_3_Sales" xfId="10792"/>
    <cellStyle name="_室町ＮＳビル総合管理提案２.xls グラフ 3_P&amp;L Structure Input" xfId="10793"/>
    <cellStyle name="_室町ＮＳビル総合管理提案２.xls グラフ 3_Sales" xfId="10794"/>
    <cellStyle name="_室町ＮＳビル総合管理提案２.xls グラフ 4" xfId="10795"/>
    <cellStyle name="_室町ＮＳビル総合管理提案２.xls グラフ 4_1" xfId="10796"/>
    <cellStyle name="_室町ＮＳビル総合管理提案２.xls グラフ 4_1_P&amp;L Structure Input" xfId="10797"/>
    <cellStyle name="_室町ＮＳビル総合管理提案２.xls グラフ 4_1_Sales" xfId="10798"/>
    <cellStyle name="_室町ＮＳビル総合管理提案２.xls グラフ 4_2" xfId="10799"/>
    <cellStyle name="_室町ＮＳビル総合管理提案２.xls グラフ 4_2_P&amp;L Structure Input" xfId="10800"/>
    <cellStyle name="_室町ＮＳビル総合管理提案２.xls グラフ 4_2_Sales" xfId="10801"/>
    <cellStyle name="_室町ＮＳビル総合管理提案２.xls グラフ 4_3" xfId="10802"/>
    <cellStyle name="_室町ＮＳビル総合管理提案２.xls グラフ 4_3_P&amp;L Structure Input" xfId="10803"/>
    <cellStyle name="_室町ＮＳビル総合管理提案２.xls グラフ 4_3_Sales" xfId="10804"/>
    <cellStyle name="_室町ＮＳビル総合管理提案２.xls グラフ 4_P&amp;L Structure Input" xfId="10805"/>
    <cellStyle name="_室町ＮＳビル総合管理提案２.xls グラフ 4_Sales" xfId="10806"/>
    <cellStyle name="_室町ＮＳビル総合管理提案２.xls グラフ 8" xfId="10807"/>
    <cellStyle name="_室町ＮＳビル総合管理提案２.xls グラフ 8_1" xfId="10808"/>
    <cellStyle name="_室町ＮＳビル総合管理提案２.xls グラフ 8_1_P&amp;L Structure Input" xfId="10809"/>
    <cellStyle name="_室町ＮＳビル総合管理提案２.xls グラフ 8_1_Sales" xfId="10810"/>
    <cellStyle name="_室町ＮＳビル総合管理提案２.xls グラフ 8_2" xfId="10811"/>
    <cellStyle name="_室町ＮＳビル総合管理提案２.xls グラフ 8_2_P&amp;L Structure Input" xfId="10812"/>
    <cellStyle name="_室町ＮＳビル総合管理提案２.xls グラフ 8_2_Sales" xfId="10813"/>
    <cellStyle name="_室町ＮＳビル総合管理提案２.xls グラフ 8_3" xfId="10814"/>
    <cellStyle name="_室町ＮＳビル総合管理提案２.xls グラフ 8_3_P&amp;L Structure Input" xfId="10815"/>
    <cellStyle name="_室町ＮＳビル総合管理提案２.xls グラフ 8_3_Sales" xfId="10816"/>
    <cellStyle name="_室町ＮＳビル総合管理提案２.xls グラフ 8_P&amp;L Structure Input" xfId="10817"/>
    <cellStyle name="_室町ＮＳビル総合管理提案２.xls グラフ 8_Sales" xfId="10818"/>
    <cellStyle name="_室町ＮＳビル総合管理提案２_1" xfId="10819"/>
    <cellStyle name="_室町ＮＳビル総合管理提案２_1_P&amp;L Structure Input" xfId="10820"/>
    <cellStyle name="_室町ＮＳビル総合管理提案２_1_Sales" xfId="10821"/>
    <cellStyle name="_室町ＮＳビル総合管理提案２_2" xfId="10822"/>
    <cellStyle name="_室町ＮＳビル総合管理提案２_2_P&amp;L Structure Input" xfId="10823"/>
    <cellStyle name="_室町ＮＳビル総合管理提案２_2_Sales" xfId="10824"/>
    <cellStyle name="_室町ＮＳビル総合管理提案２_3" xfId="10825"/>
    <cellStyle name="_室町ＮＳビル総合管理提案２_3_P&amp;L Structure Input" xfId="10826"/>
    <cellStyle name="_室町ＮＳビル総合管理提案２_3_Sales" xfId="10827"/>
    <cellStyle name="_室町ＮＳビル総合管理提案２_P&amp;L Structure Input" xfId="10828"/>
    <cellStyle name="_室町ＮＳビル総合管理提案２_Sales" xfId="10829"/>
    <cellStyle name="_总公司费用by costcenter" xfId="10830"/>
    <cellStyle name="_总公司费用by costcenter_P&amp;L Structure Input" xfId="10831"/>
    <cellStyle name="_总公司费用by costcenter_Sales" xfId="10832"/>
    <cellStyle name="_指标月报表" xfId="10833"/>
    <cellStyle name="_指标月报表_P&amp;L Structure Input" xfId="10834"/>
    <cellStyle name="_指标月报表_Sales" xfId="10835"/>
    <cellStyle name="_提案書2-2" xfId="10836"/>
    <cellStyle name="_提案書2-2_1" xfId="10837"/>
    <cellStyle name="_提案書2-2_1_P&amp;L Structure Input" xfId="10838"/>
    <cellStyle name="_提案書2-2_1_Sales" xfId="10839"/>
    <cellStyle name="_提案書2-2_2" xfId="10840"/>
    <cellStyle name="_提案書2-2_2_P&amp;L Structure Input" xfId="10841"/>
    <cellStyle name="_提案書2-2_2_Sales" xfId="10842"/>
    <cellStyle name="_提案書2-2_3" xfId="10843"/>
    <cellStyle name="_提案書2-2_3_P&amp;L Structure Input" xfId="10844"/>
    <cellStyle name="_提案書2-2_3_Sales" xfId="10845"/>
    <cellStyle name="_提案書2-2_P&amp;L Structure Input" xfId="10846"/>
    <cellStyle name="_提案書2-2_Sales" xfId="10847"/>
    <cellStyle name="_科目发生额" xfId="10848"/>
    <cellStyle name="_科目发生额_1" xfId="10849"/>
    <cellStyle name="_科目发生额_1_P&amp;L Structure Input" xfId="10850"/>
    <cellStyle name="_科目发生额_1_Sales" xfId="10851"/>
    <cellStyle name="_科目发生额_P&amp;L Structure Input" xfId="10852"/>
    <cellStyle name="_科目发生额_Sales" xfId="10853"/>
    <cellStyle name="_管理提案（本   文）" xfId="10854"/>
    <cellStyle name="_管理提案（本   文）_1" xfId="10855"/>
    <cellStyle name="_管理提案（本   文）_1_P&amp;L Structure Input" xfId="10856"/>
    <cellStyle name="_管理提案（本   文）_1_Sales" xfId="10857"/>
    <cellStyle name="_管理提案（本   文）_2" xfId="10858"/>
    <cellStyle name="_管理提案（本   文）_2_P&amp;L Structure Input" xfId="10859"/>
    <cellStyle name="_管理提案（本   文）_2_Sales" xfId="10860"/>
    <cellStyle name="_管理提案（本   文）_3" xfId="10861"/>
    <cellStyle name="_管理提案（本   文）_3_P&amp;L Structure Input" xfId="10862"/>
    <cellStyle name="_管理提案（本   文）_3_Sales" xfId="10863"/>
    <cellStyle name="_管理提案（本   文）_P&amp;L Structure Input" xfId="10864"/>
    <cellStyle name="_管理提案（本   文）_Sales" xfId="10865"/>
    <cellStyle name="_管理提案（本   文）－２" xfId="10866"/>
    <cellStyle name="_管理提案（本   文）－２_1" xfId="10867"/>
    <cellStyle name="_管理提案（本   文）－２_1_P&amp;L Structure Input" xfId="10868"/>
    <cellStyle name="_管理提案（本   文）－２_1_Sales" xfId="10869"/>
    <cellStyle name="_管理提案（本   文）－２_2" xfId="10870"/>
    <cellStyle name="_管理提案（本   文）－２_2_P&amp;L Structure Input" xfId="10871"/>
    <cellStyle name="_管理提案（本   文）－２_2_Sales" xfId="10872"/>
    <cellStyle name="_管理提案（本   文）－２_3" xfId="10873"/>
    <cellStyle name="_管理提案（本   文）－２_3_P&amp;L Structure Input" xfId="10874"/>
    <cellStyle name="_管理提案（本   文）－２_3_Sales" xfId="10875"/>
    <cellStyle name="_管理提案（本   文）－２_P&amp;L Structure Input" xfId="10876"/>
    <cellStyle name="_管理提案（本   文）－２_Sales" xfId="10877"/>
    <cellStyle name="_管理提案（目　次）２" xfId="10878"/>
    <cellStyle name="_管理提案（目　次）２_1" xfId="10879"/>
    <cellStyle name="_管理提案（目　次）２_1_P&amp;L Structure Input" xfId="10880"/>
    <cellStyle name="_管理提案（目　次）２_1_Sales" xfId="10881"/>
    <cellStyle name="_管理提案（目　次）２_2" xfId="10882"/>
    <cellStyle name="_管理提案（目　次）２_2_P&amp;L Structure Input" xfId="10883"/>
    <cellStyle name="_管理提案（目　次）２_2_Sales" xfId="10884"/>
    <cellStyle name="_管理提案（目　次）２_3" xfId="10885"/>
    <cellStyle name="_管理提案（目　次）２_3_P&amp;L Structure Input" xfId="10886"/>
    <cellStyle name="_管理提案（目　次）２_3_Sales" xfId="10887"/>
    <cellStyle name="_管理提案（目　次）２_P&amp;L Structure Input" xfId="10888"/>
    <cellStyle name="_管理提案（目　次）２_Sales" xfId="10889"/>
    <cellStyle name="_管理提案書A3.xls グラフ 4" xfId="10890"/>
    <cellStyle name="_管理提案書A3.xls グラフ 4_1" xfId="10891"/>
    <cellStyle name="_管理提案書A3.xls グラフ 4_1_P&amp;L Structure Input" xfId="10892"/>
    <cellStyle name="_管理提案書A3.xls グラフ 4_1_Sales" xfId="10893"/>
    <cellStyle name="_管理提案書A3.xls グラフ 4_2" xfId="10894"/>
    <cellStyle name="_管理提案書A3.xls グラフ 4_2_P&amp;L Structure Input" xfId="10895"/>
    <cellStyle name="_管理提案書A3.xls グラフ 4_2_Sales" xfId="10896"/>
    <cellStyle name="_管理提案書A3.xls グラフ 4_3" xfId="10897"/>
    <cellStyle name="_管理提案書A3.xls グラフ 4_3_P&amp;L Structure Input" xfId="10898"/>
    <cellStyle name="_管理提案書A3.xls グラフ 4_3_Sales" xfId="10899"/>
    <cellStyle name="_管理提案書A3.xls グラフ 4_P&amp;L Structure Input" xfId="10900"/>
    <cellStyle name="_管理提案書A3.xls グラフ 4_Sales" xfId="10901"/>
    <cellStyle name="_管理提案書A3.xls グラフ 5" xfId="10902"/>
    <cellStyle name="_管理提案書A3.xls グラフ 5_1" xfId="10903"/>
    <cellStyle name="_管理提案書A3.xls グラフ 5_1_P&amp;L Structure Input" xfId="10904"/>
    <cellStyle name="_管理提案書A3.xls グラフ 5_1_Sales" xfId="10905"/>
    <cellStyle name="_管理提案書A3.xls グラフ 5_2" xfId="10906"/>
    <cellStyle name="_管理提案書A3.xls グラフ 5_2_P&amp;L Structure Input" xfId="10907"/>
    <cellStyle name="_管理提案書A3.xls グラフ 5_2_Sales" xfId="10908"/>
    <cellStyle name="_管理提案書A3.xls グラフ 5_3" xfId="10909"/>
    <cellStyle name="_管理提案書A3.xls グラフ 5_3_P&amp;L Structure Input" xfId="10910"/>
    <cellStyle name="_管理提案書A3.xls グラフ 5_3_Sales" xfId="10911"/>
    <cellStyle name="_管理提案書A3.xls グラフ 5_P&amp;L Structure Input" xfId="10912"/>
    <cellStyle name="_管理提案書A3.xls グラフ 5_Sales" xfId="10913"/>
    <cellStyle name="_管理提案書A3.xls グラフ 9" xfId="10914"/>
    <cellStyle name="_管理提案書A3.xls グラフ 9_1" xfId="10915"/>
    <cellStyle name="_管理提案書A3.xls グラフ 9_1_P&amp;L Structure Input" xfId="10916"/>
    <cellStyle name="_管理提案書A3.xls グラフ 9_1_Sales" xfId="10917"/>
    <cellStyle name="_管理提案書A3.xls グラフ 9_2" xfId="10918"/>
    <cellStyle name="_管理提案書A3.xls グラフ 9_2_P&amp;L Structure Input" xfId="10919"/>
    <cellStyle name="_管理提案書A3.xls グラフ 9_2_Sales" xfId="10920"/>
    <cellStyle name="_管理提案書A3.xls グラフ 9_3" xfId="10921"/>
    <cellStyle name="_管理提案書A3.xls グラフ 9_3_P&amp;L Structure Input" xfId="10922"/>
    <cellStyle name="_管理提案書A3.xls グラフ 9_3_Sales" xfId="10923"/>
    <cellStyle name="_管理提案書A3.xls グラフ 9_P&amp;L Structure Input" xfId="10924"/>
    <cellStyle name="_管理提案書A3.xls グラフ 9_Sales" xfId="10925"/>
    <cellStyle name="_经营简表" xfId="10926"/>
    <cellStyle name="_经营简表_P&amp;L Structure Input" xfId="10927"/>
    <cellStyle name="_经营简表_Sales" xfId="10928"/>
    <cellStyle name="_费用" xfId="10929"/>
    <cellStyle name="_费用_P&amp;L Structure Input" xfId="10930"/>
    <cellStyle name="_费用_Sales" xfId="10931"/>
    <cellStyle name="_费用科目定义-SUN5" xfId="10932"/>
    <cellStyle name="_费用科目定义-SUN5_P&amp;L Structure Input" xfId="10933"/>
    <cellStyle name="_费用科目定义-SUN5_Sales" xfId="10934"/>
    <cellStyle name="_资产负债权益" xfId="10935"/>
    <cellStyle name="_资产负债权益_P&amp;L Structure Input" xfId="10936"/>
    <cellStyle name="_资产负债权益_Sales" xfId="10937"/>
    <cellStyle name="_资产负债表表样" xfId="10938"/>
    <cellStyle name="_资产负债表表样_P&amp;L Structure Input" xfId="10939"/>
    <cellStyle name="_资产负债表表样_Sales" xfId="10940"/>
    <cellStyle name="_预算联系人预算中心表" xfId="10941"/>
    <cellStyle name="_预算联系人预算中心表_P&amp;L Structure Input" xfId="10942"/>
    <cellStyle name="_预算联系人预算中心表_Sales" xfId="10943"/>
    <cellStyle name="{Comma [0]}" xfId="10944"/>
    <cellStyle name="{Comma}" xfId="10945"/>
    <cellStyle name="{Date}" xfId="10946"/>
    <cellStyle name="{Month}" xfId="10947"/>
    <cellStyle name="{Percent}" xfId="10948"/>
    <cellStyle name="{Thousand [0]}" xfId="10949"/>
    <cellStyle name="{Thousand}" xfId="10950"/>
    <cellStyle name="{Z'0000(1 dec)}" xfId="10951"/>
    <cellStyle name="{Z'0000(4 dec)}" xfId="10952"/>
    <cellStyle name="’E‰Y [0.00]_?f?o‘O‰n香ELpect" xfId="10953"/>
    <cellStyle name="’Ê‰Ý [0.00]_Region Orders (2)" xfId="10954"/>
    <cellStyle name="’E‰Y_?f?o‘O‰n香ESONAL" xfId="10955"/>
    <cellStyle name="’Ê‰Ý_Region Orders (2)" xfId="10956"/>
    <cellStyle name="£ BP" xfId="10957"/>
    <cellStyle name="£Currency [0]" xfId="10958"/>
    <cellStyle name="£Currency [1]" xfId="10959"/>
    <cellStyle name="£Currency [2]" xfId="10960"/>
    <cellStyle name="£Currency [p]" xfId="10961"/>
    <cellStyle name="£Currency [p2]" xfId="10962"/>
    <cellStyle name="£Pounds" xfId="10963"/>
    <cellStyle name="¥ JY" xfId="10964"/>
    <cellStyle name="=C:\WINNT\SYSTEM32\COMMAND.COM" xfId="10965"/>
    <cellStyle name="=C:\WINNT35\SYSTEM32\COMMAND.COM" xfId="10966"/>
    <cellStyle name="=D:\WINNT\SYSTEM32\COMMAND.COM 5" xfId="10967"/>
    <cellStyle name="=D:\WINNT\SYSTEM32\COMMAND.COM 6" xfId="10968"/>
    <cellStyle name="=D:\WINNT\SYSTEM32\COMMAND.COM 7" xfId="10969"/>
    <cellStyle name="=D:\WINNT\SYSTEM32\COMMAND.COM 8" xfId="10970"/>
    <cellStyle name="=D:\WINNT\SYSTEM32\COMMAND.COM 9" xfId="10971"/>
    <cellStyle name="=D:\WINNT\SYSTEM32\COMMAND.COM_1. Comm Mtg-CMBS " xfId="10972"/>
    <cellStyle name="_x0001_·?_x0001_··?" xfId="10973"/>
    <cellStyle name="_x0001_・｢_x0001_・・義" xfId="10974"/>
    <cellStyle name="•W€_Evergreen" xfId="10975"/>
    <cellStyle name="•W_Pacific Region P&amp;L" xfId="10976"/>
    <cellStyle name="ÊÝ [0.00]_TK Term" xfId="10977"/>
    <cellStyle name="ÊÝ_TK Term" xfId="10978"/>
    <cellStyle name="W_FASB_1" xfId="10979"/>
    <cellStyle name="0.0" xfId="10980"/>
    <cellStyle name="0.00" xfId="10981"/>
    <cellStyle name="000000" xfId="10982"/>
    <cellStyle name="000s" xfId="10983"/>
    <cellStyle name="100001" xfId="10984"/>
    <cellStyle name="1Normal" xfId="10985"/>
    <cellStyle name="20% - Accent1 10" xfId="10986"/>
    <cellStyle name="20% - Accent1 100" xfId="10987"/>
    <cellStyle name="20% - Accent1 101" xfId="10988"/>
    <cellStyle name="20% - Accent1 102" xfId="10989"/>
    <cellStyle name="20% - Accent1 103" xfId="10990"/>
    <cellStyle name="20% - Accent1 104" xfId="10991"/>
    <cellStyle name="20% - Accent1 105" xfId="10992"/>
    <cellStyle name="20% - Accent1 106" xfId="10993"/>
    <cellStyle name="20% - Accent1 107" xfId="10994"/>
    <cellStyle name="20% - Accent1 108" xfId="10995"/>
    <cellStyle name="20% - Accent1 109" xfId="10996"/>
    <cellStyle name="20% - Accent1 11" xfId="10997"/>
    <cellStyle name="20% - Accent1 110" xfId="10998"/>
    <cellStyle name="20% - Accent1 111" xfId="10999"/>
    <cellStyle name="20% - Accent1 112" xfId="11000"/>
    <cellStyle name="20% - Accent1 113" xfId="11001"/>
    <cellStyle name="20% - Accent1 114" xfId="11002"/>
    <cellStyle name="20% - Accent1 115" xfId="11003"/>
    <cellStyle name="20% - Accent1 116" xfId="11004"/>
    <cellStyle name="20% - Accent1 117" xfId="11005"/>
    <cellStyle name="20% - Accent1 118" xfId="11006"/>
    <cellStyle name="20% - Accent1 119" xfId="11007"/>
    <cellStyle name="20% - Accent1 12" xfId="11008"/>
    <cellStyle name="20% - Accent1 120" xfId="11009"/>
    <cellStyle name="20% - Accent1 121" xfId="11010"/>
    <cellStyle name="20% - Accent1 122" xfId="11011"/>
    <cellStyle name="20% - Accent1 123" xfId="11012"/>
    <cellStyle name="20% - Accent1 124" xfId="11013"/>
    <cellStyle name="20% - Accent1 125" xfId="11014"/>
    <cellStyle name="20% - Accent1 126" xfId="11015"/>
    <cellStyle name="20% - Accent1 127" xfId="11016"/>
    <cellStyle name="20% - Accent1 128" xfId="11017"/>
    <cellStyle name="20% - Accent1 129" xfId="11018"/>
    <cellStyle name="20% - Accent1 13" xfId="11019"/>
    <cellStyle name="20% - Accent1 130" xfId="11020"/>
    <cellStyle name="20% - Accent1 131" xfId="11021"/>
    <cellStyle name="20% - Accent1 132" xfId="11022"/>
    <cellStyle name="20% - Accent1 133" xfId="11023"/>
    <cellStyle name="20% - Accent1 134" xfId="11024"/>
    <cellStyle name="20% - Accent1 135" xfId="11025"/>
    <cellStyle name="20% - Accent1 136" xfId="11026"/>
    <cellStyle name="20% - Accent1 137" xfId="11027"/>
    <cellStyle name="20% - Accent1 138" xfId="11028"/>
    <cellStyle name="20% - Accent1 139" xfId="11029"/>
    <cellStyle name="20% - Accent1 14" xfId="11030"/>
    <cellStyle name="20% - Accent1 140" xfId="11031"/>
    <cellStyle name="20% - Accent1 141" xfId="11032"/>
    <cellStyle name="20% - Accent1 142" xfId="11033"/>
    <cellStyle name="20% - Accent1 143" xfId="11034"/>
    <cellStyle name="20% - Accent1 144" xfId="11035"/>
    <cellStyle name="20% - Accent1 145" xfId="11036"/>
    <cellStyle name="20% - Accent1 146" xfId="11037"/>
    <cellStyle name="20% - Accent1 15" xfId="11038"/>
    <cellStyle name="20% - Accent1 16" xfId="11039"/>
    <cellStyle name="20% - Accent1 17" xfId="11040"/>
    <cellStyle name="20% - Accent1 18" xfId="11041"/>
    <cellStyle name="20% - Accent1 19" xfId="11042"/>
    <cellStyle name="20% - Accent1 2 3" xfId="11043"/>
    <cellStyle name="20% - Accent1 2 4" xfId="11044"/>
    <cellStyle name="20% - Accent1 2 5" xfId="11045"/>
    <cellStyle name="20% - Accent1 20" xfId="11046"/>
    <cellStyle name="20% - Accent1 21" xfId="11047"/>
    <cellStyle name="20% - Accent1 22" xfId="11048"/>
    <cellStyle name="20% - Accent1 23" xfId="11049"/>
    <cellStyle name="20% - Accent1 24" xfId="11050"/>
    <cellStyle name="20% - Accent1 25" xfId="11051"/>
    <cellStyle name="20% - Accent1 26" xfId="11052"/>
    <cellStyle name="20% - Accent1 27" xfId="11053"/>
    <cellStyle name="20% - Accent1 28" xfId="11054"/>
    <cellStyle name="20% - Accent1 29" xfId="11055"/>
    <cellStyle name="20% - Accent1 3 2" xfId="11056"/>
    <cellStyle name="20% - Accent1 30" xfId="11057"/>
    <cellStyle name="20% - Accent1 31" xfId="11058"/>
    <cellStyle name="20% - Accent1 32" xfId="11059"/>
    <cellStyle name="20% - Accent1 33" xfId="11060"/>
    <cellStyle name="20% - Accent1 34" xfId="11061"/>
    <cellStyle name="20% - Accent1 35" xfId="11062"/>
    <cellStyle name="20% - Accent1 36" xfId="11063"/>
    <cellStyle name="20% - Accent1 37" xfId="11064"/>
    <cellStyle name="20% - Accent1 38" xfId="11065"/>
    <cellStyle name="20% - Accent1 39" xfId="11066"/>
    <cellStyle name="20% - Accent1 40" xfId="11067"/>
    <cellStyle name="20% - Accent1 41" xfId="11068"/>
    <cellStyle name="20% - Accent1 42" xfId="11069"/>
    <cellStyle name="20% - Accent1 43" xfId="11070"/>
    <cellStyle name="20% - Accent1 44" xfId="11071"/>
    <cellStyle name="20% - Accent1 45" xfId="11072"/>
    <cellStyle name="20% - Accent1 46" xfId="11073"/>
    <cellStyle name="20% - Accent1 47" xfId="11074"/>
    <cellStyle name="20% - Accent1 48" xfId="11075"/>
    <cellStyle name="20% - Accent1 49" xfId="11076"/>
    <cellStyle name="20% - Accent1 50" xfId="11077"/>
    <cellStyle name="20% - Accent1 51" xfId="11078"/>
    <cellStyle name="20% - Accent1 52" xfId="11079"/>
    <cellStyle name="20% - Accent1 53" xfId="11080"/>
    <cellStyle name="20% - Accent1 54" xfId="11081"/>
    <cellStyle name="20% - Accent1 55" xfId="11082"/>
    <cellStyle name="20% - Accent1 56" xfId="11083"/>
    <cellStyle name="20% - Accent1 57" xfId="11084"/>
    <cellStyle name="20% - Accent1 58" xfId="11085"/>
    <cellStyle name="20% - Accent1 59" xfId="11086"/>
    <cellStyle name="20% - Accent1 6" xfId="11087"/>
    <cellStyle name="20% - Accent1 60" xfId="11088"/>
    <cellStyle name="20% - Accent1 61" xfId="11089"/>
    <cellStyle name="20% - Accent1 62" xfId="11090"/>
    <cellStyle name="20% - Accent1 63" xfId="11091"/>
    <cellStyle name="20% - Accent1 64" xfId="11092"/>
    <cellStyle name="20% - Accent1 65" xfId="11093"/>
    <cellStyle name="20% - Accent1 66" xfId="11094"/>
    <cellStyle name="20% - Accent1 67" xfId="11095"/>
    <cellStyle name="20% - Accent1 68" xfId="11096"/>
    <cellStyle name="20% - Accent1 69" xfId="11097"/>
    <cellStyle name="20% - Accent1 7" xfId="11098"/>
    <cellStyle name="20% - Accent1 70" xfId="11099"/>
    <cellStyle name="20% - Accent1 71" xfId="11100"/>
    <cellStyle name="20% - Accent1 72" xfId="11101"/>
    <cellStyle name="20% - Accent1 73" xfId="11102"/>
    <cellStyle name="20% - Accent1 74" xfId="11103"/>
    <cellStyle name="20% - Accent1 75" xfId="11104"/>
    <cellStyle name="20% - Accent1 76" xfId="11105"/>
    <cellStyle name="20% - Accent1 77" xfId="11106"/>
    <cellStyle name="20% - Accent1 78" xfId="11107"/>
    <cellStyle name="20% - Accent1 79" xfId="11108"/>
    <cellStyle name="20% - Accent1 8" xfId="11109"/>
    <cellStyle name="20% - Accent1 80" xfId="11110"/>
    <cellStyle name="20% - Accent1 81" xfId="11111"/>
    <cellStyle name="20% - Accent1 82" xfId="11112"/>
    <cellStyle name="20% - Accent1 83" xfId="11113"/>
    <cellStyle name="20% - Accent1 84" xfId="11114"/>
    <cellStyle name="20% - Accent1 85" xfId="11115"/>
    <cellStyle name="20% - Accent1 86" xfId="11116"/>
    <cellStyle name="20% - Accent1 87" xfId="11117"/>
    <cellStyle name="20% - Accent1 88" xfId="11118"/>
    <cellStyle name="20% - Accent1 89" xfId="11119"/>
    <cellStyle name="20% - Accent1 9" xfId="11120"/>
    <cellStyle name="20% - Accent1 90" xfId="11121"/>
    <cellStyle name="20% - Accent1 91" xfId="11122"/>
    <cellStyle name="20% - Accent1 92" xfId="11123"/>
    <cellStyle name="20% - Accent1 93" xfId="11124"/>
    <cellStyle name="20% - Accent1 94" xfId="11125"/>
    <cellStyle name="20% - Accent1 95" xfId="11126"/>
    <cellStyle name="20% - Accent1 96" xfId="11127"/>
    <cellStyle name="20% - Accent1 97" xfId="11128"/>
    <cellStyle name="20% - Accent1 98" xfId="11129"/>
    <cellStyle name="20% - Accent1 99" xfId="11130"/>
    <cellStyle name="20% - Accent2 10" xfId="11131"/>
    <cellStyle name="20% - Accent2 100" xfId="11132"/>
    <cellStyle name="20% - Accent2 101" xfId="11133"/>
    <cellStyle name="20% - Accent2 102" xfId="11134"/>
    <cellStyle name="20% - Accent2 103" xfId="11135"/>
    <cellStyle name="20% - Accent2 104" xfId="11136"/>
    <cellStyle name="20% - Accent2 105" xfId="11137"/>
    <cellStyle name="20% - Accent2 106" xfId="11138"/>
    <cellStyle name="20% - Accent2 107" xfId="11139"/>
    <cellStyle name="20% - Accent2 108" xfId="11140"/>
    <cellStyle name="20% - Accent2 109" xfId="11141"/>
    <cellStyle name="20% - Accent2 11" xfId="11142"/>
    <cellStyle name="20% - Accent2 110" xfId="11143"/>
    <cellStyle name="20% - Accent2 111" xfId="11144"/>
    <cellStyle name="20% - Accent2 112" xfId="11145"/>
    <cellStyle name="20% - Accent2 113" xfId="11146"/>
    <cellStyle name="20% - Accent2 114" xfId="11147"/>
    <cellStyle name="20% - Accent2 115" xfId="11148"/>
    <cellStyle name="20% - Accent2 116" xfId="11149"/>
    <cellStyle name="20% - Accent2 117" xfId="11150"/>
    <cellStyle name="20% - Accent2 118" xfId="11151"/>
    <cellStyle name="20% - Accent2 119" xfId="11152"/>
    <cellStyle name="20% - Accent2 12" xfId="11153"/>
    <cellStyle name="20% - Accent2 120" xfId="11154"/>
    <cellStyle name="20% - Accent2 121" xfId="11155"/>
    <cellStyle name="20% - Accent2 122" xfId="11156"/>
    <cellStyle name="20% - Accent2 123" xfId="11157"/>
    <cellStyle name="20% - Accent2 124" xfId="11158"/>
    <cellStyle name="20% - Accent2 125" xfId="11159"/>
    <cellStyle name="20% - Accent2 126" xfId="11160"/>
    <cellStyle name="20% - Accent2 127" xfId="11161"/>
    <cellStyle name="20% - Accent2 128" xfId="11162"/>
    <cellStyle name="20% - Accent2 129" xfId="11163"/>
    <cellStyle name="20% - Accent2 13" xfId="11164"/>
    <cellStyle name="20% - Accent2 130" xfId="11165"/>
    <cellStyle name="20% - Accent2 131" xfId="11166"/>
    <cellStyle name="20% - Accent2 132" xfId="11167"/>
    <cellStyle name="20% - Accent2 133" xfId="11168"/>
    <cellStyle name="20% - Accent2 134" xfId="11169"/>
    <cellStyle name="20% - Accent2 135" xfId="11170"/>
    <cellStyle name="20% - Accent2 136" xfId="11171"/>
    <cellStyle name="20% - Accent2 137" xfId="11172"/>
    <cellStyle name="20% - Accent2 138" xfId="11173"/>
    <cellStyle name="20% - Accent2 139" xfId="11174"/>
    <cellStyle name="20% - Accent2 14" xfId="11175"/>
    <cellStyle name="20% - Accent2 140" xfId="11176"/>
    <cellStyle name="20% - Accent2 141" xfId="11177"/>
    <cellStyle name="20% - Accent2 142" xfId="11178"/>
    <cellStyle name="20% - Accent2 143" xfId="11179"/>
    <cellStyle name="20% - Accent2 144" xfId="11180"/>
    <cellStyle name="20% - Accent2 145" xfId="11181"/>
    <cellStyle name="20% - Accent2 146" xfId="11182"/>
    <cellStyle name="20% - Accent2 15" xfId="11183"/>
    <cellStyle name="20% - Accent2 16" xfId="11184"/>
    <cellStyle name="20% - Accent2 17" xfId="11185"/>
    <cellStyle name="20% - Accent2 18" xfId="11186"/>
    <cellStyle name="20% - Accent2 19" xfId="11187"/>
    <cellStyle name="20% - Accent2 2 3" xfId="11188"/>
    <cellStyle name="20% - Accent2 2 4" xfId="11189"/>
    <cellStyle name="20% - Accent2 2 5" xfId="11190"/>
    <cellStyle name="20% - Accent2 20" xfId="11191"/>
    <cellStyle name="20% - Accent2 21" xfId="11192"/>
    <cellStyle name="20% - Accent2 22" xfId="11193"/>
    <cellStyle name="20% - Accent2 23" xfId="11194"/>
    <cellStyle name="20% - Accent2 24" xfId="11195"/>
    <cellStyle name="20% - Accent2 25" xfId="11196"/>
    <cellStyle name="20% - Accent2 26" xfId="11197"/>
    <cellStyle name="20% - Accent2 27" xfId="11198"/>
    <cellStyle name="20% - Accent2 28" xfId="11199"/>
    <cellStyle name="20% - Accent2 29" xfId="11200"/>
    <cellStyle name="20% - Accent2 3 2" xfId="11201"/>
    <cellStyle name="20% - Accent2 30" xfId="11202"/>
    <cellStyle name="20% - Accent2 31" xfId="11203"/>
    <cellStyle name="20% - Accent2 32" xfId="11204"/>
    <cellStyle name="20% - Accent2 33" xfId="11205"/>
    <cellStyle name="20% - Accent2 34" xfId="11206"/>
    <cellStyle name="20% - Accent2 35" xfId="11207"/>
    <cellStyle name="20% - Accent2 36" xfId="11208"/>
    <cellStyle name="20% - Accent2 37" xfId="11209"/>
    <cellStyle name="20% - Accent2 38" xfId="11210"/>
    <cellStyle name="20% - Accent2 39" xfId="11211"/>
    <cellStyle name="20% - Accent2 40" xfId="11212"/>
    <cellStyle name="20% - Accent2 41" xfId="11213"/>
    <cellStyle name="20% - Accent2 42" xfId="11214"/>
    <cellStyle name="20% - Accent2 43" xfId="11215"/>
    <cellStyle name="20% - Accent2 44" xfId="11216"/>
    <cellStyle name="20% - Accent2 45" xfId="11217"/>
    <cellStyle name="20% - Accent2 46" xfId="11218"/>
    <cellStyle name="20% - Accent2 47" xfId="11219"/>
    <cellStyle name="20% - Accent2 48" xfId="11220"/>
    <cellStyle name="20% - Accent2 49" xfId="11221"/>
    <cellStyle name="20% - Accent2 50" xfId="11222"/>
    <cellStyle name="20% - Accent2 51" xfId="11223"/>
    <cellStyle name="20% - Accent2 52" xfId="11224"/>
    <cellStyle name="20% - Accent2 53" xfId="11225"/>
    <cellStyle name="20% - Accent2 54" xfId="11226"/>
    <cellStyle name="20% - Accent2 55" xfId="11227"/>
    <cellStyle name="20% - Accent2 56" xfId="11228"/>
    <cellStyle name="20% - Accent2 57" xfId="11229"/>
    <cellStyle name="20% - Accent2 58" xfId="11230"/>
    <cellStyle name="20% - Accent2 59" xfId="11231"/>
    <cellStyle name="20% - Accent2 6" xfId="11232"/>
    <cellStyle name="20% - Accent2 60" xfId="11233"/>
    <cellStyle name="20% - Accent2 61" xfId="11234"/>
    <cellStyle name="20% - Accent2 62" xfId="11235"/>
    <cellStyle name="20% - Accent2 63" xfId="11236"/>
    <cellStyle name="20% - Accent2 64" xfId="11237"/>
    <cellStyle name="20% - Accent2 65" xfId="11238"/>
    <cellStyle name="20% - Accent2 66" xfId="11239"/>
    <cellStyle name="20% - Accent2 67" xfId="11240"/>
    <cellStyle name="20% - Accent2 68" xfId="11241"/>
    <cellStyle name="20% - Accent2 69" xfId="11242"/>
    <cellStyle name="20% - Accent2 7" xfId="11243"/>
    <cellStyle name="20% - Accent2 70" xfId="11244"/>
    <cellStyle name="20% - Accent2 71" xfId="11245"/>
    <cellStyle name="20% - Accent2 72" xfId="11246"/>
    <cellStyle name="20% - Accent2 73" xfId="11247"/>
    <cellStyle name="20% - Accent2 74" xfId="11248"/>
    <cellStyle name="20% - Accent2 75" xfId="11249"/>
    <cellStyle name="20% - Accent2 76" xfId="11250"/>
    <cellStyle name="20% - Accent2 77" xfId="11251"/>
    <cellStyle name="20% - Accent2 78" xfId="11252"/>
    <cellStyle name="20% - Accent2 79" xfId="11253"/>
    <cellStyle name="20% - Accent2 8" xfId="11254"/>
    <cellStyle name="20% - Accent2 80" xfId="11255"/>
    <cellStyle name="20% - Accent2 81" xfId="11256"/>
    <cellStyle name="20% - Accent2 82" xfId="11257"/>
    <cellStyle name="20% - Accent2 83" xfId="11258"/>
    <cellStyle name="20% - Accent2 84" xfId="11259"/>
    <cellStyle name="20% - Accent2 85" xfId="11260"/>
    <cellStyle name="20% - Accent2 86" xfId="11261"/>
    <cellStyle name="20% - Accent2 87" xfId="11262"/>
    <cellStyle name="20% - Accent2 88" xfId="11263"/>
    <cellStyle name="20% - Accent2 89" xfId="11264"/>
    <cellStyle name="20% - Accent2 9" xfId="11265"/>
    <cellStyle name="20% - Accent2 90" xfId="11266"/>
    <cellStyle name="20% - Accent2 91" xfId="11267"/>
    <cellStyle name="20% - Accent2 92" xfId="11268"/>
    <cellStyle name="20% - Accent2 93" xfId="11269"/>
    <cellStyle name="20% - Accent2 94" xfId="11270"/>
    <cellStyle name="20% - Accent2 95" xfId="11271"/>
    <cellStyle name="20% - Accent2 96" xfId="11272"/>
    <cellStyle name="20% - Accent2 97" xfId="11273"/>
    <cellStyle name="20% - Accent2 98" xfId="11274"/>
    <cellStyle name="20% - Accent2 99" xfId="11275"/>
    <cellStyle name="20% - Accent3 10" xfId="11276"/>
    <cellStyle name="20% - Accent3 100" xfId="11277"/>
    <cellStyle name="20% - Accent3 101" xfId="11278"/>
    <cellStyle name="20% - Accent3 102" xfId="11279"/>
    <cellStyle name="20% - Accent3 103" xfId="11280"/>
    <cellStyle name="20% - Accent3 104" xfId="11281"/>
    <cellStyle name="20% - Accent3 105" xfId="11282"/>
    <cellStyle name="20% - Accent3 106" xfId="11283"/>
    <cellStyle name="20% - Accent3 107" xfId="11284"/>
    <cellStyle name="20% - Accent3 108" xfId="11285"/>
    <cellStyle name="20% - Accent3 109" xfId="11286"/>
    <cellStyle name="20% - Accent3 11" xfId="11287"/>
    <cellStyle name="20% - Accent3 110" xfId="11288"/>
    <cellStyle name="20% - Accent3 111" xfId="11289"/>
    <cellStyle name="20% - Accent3 112" xfId="11290"/>
    <cellStyle name="20% - Accent3 113" xfId="11291"/>
    <cellStyle name="20% - Accent3 114" xfId="11292"/>
    <cellStyle name="20% - Accent3 115" xfId="11293"/>
    <cellStyle name="20% - Accent3 116" xfId="11294"/>
    <cellStyle name="20% - Accent3 117" xfId="11295"/>
    <cellStyle name="20% - Accent3 118" xfId="11296"/>
    <cellStyle name="20% - Accent3 119" xfId="11297"/>
    <cellStyle name="20% - Accent3 12" xfId="11298"/>
    <cellStyle name="20% - Accent3 120" xfId="11299"/>
    <cellStyle name="20% - Accent3 121" xfId="11300"/>
    <cellStyle name="20% - Accent3 122" xfId="11301"/>
    <cellStyle name="20% - Accent3 123" xfId="11302"/>
    <cellStyle name="20% - Accent3 124" xfId="11303"/>
    <cellStyle name="20% - Accent3 125" xfId="11304"/>
    <cellStyle name="20% - Accent3 126" xfId="11305"/>
    <cellStyle name="20% - Accent3 127" xfId="11306"/>
    <cellStyle name="20% - Accent3 128" xfId="11307"/>
    <cellStyle name="20% - Accent3 129" xfId="11308"/>
    <cellStyle name="20% - Accent3 13" xfId="11309"/>
    <cellStyle name="20% - Accent3 130" xfId="11310"/>
    <cellStyle name="20% - Accent3 131" xfId="11311"/>
    <cellStyle name="20% - Accent3 132" xfId="11312"/>
    <cellStyle name="20% - Accent3 133" xfId="11313"/>
    <cellStyle name="20% - Accent3 134" xfId="11314"/>
    <cellStyle name="20% - Accent3 135" xfId="11315"/>
    <cellStyle name="20% - Accent3 136" xfId="11316"/>
    <cellStyle name="20% - Accent3 137" xfId="11317"/>
    <cellStyle name="20% - Accent3 138" xfId="11318"/>
    <cellStyle name="20% - Accent3 139" xfId="11319"/>
    <cellStyle name="20% - Accent3 14" xfId="11320"/>
    <cellStyle name="20% - Accent3 140" xfId="11321"/>
    <cellStyle name="20% - Accent3 141" xfId="11322"/>
    <cellStyle name="20% - Accent3 142" xfId="11323"/>
    <cellStyle name="20% - Accent3 143" xfId="11324"/>
    <cellStyle name="20% - Accent3 144" xfId="11325"/>
    <cellStyle name="20% - Accent3 145" xfId="11326"/>
    <cellStyle name="20% - Accent3 146" xfId="11327"/>
    <cellStyle name="20% - Accent3 15" xfId="11328"/>
    <cellStyle name="20% - Accent3 16" xfId="11329"/>
    <cellStyle name="20% - Accent3 17" xfId="11330"/>
    <cellStyle name="20% - Accent3 18" xfId="11331"/>
    <cellStyle name="20% - Accent3 19" xfId="11332"/>
    <cellStyle name="20% - Accent3 2 3" xfId="11333"/>
    <cellStyle name="20% - Accent3 2 4" xfId="11334"/>
    <cellStyle name="20% - Accent3 2 5" xfId="11335"/>
    <cellStyle name="20% - Accent3 20" xfId="11336"/>
    <cellStyle name="20% - Accent3 21" xfId="11337"/>
    <cellStyle name="20% - Accent3 22" xfId="11338"/>
    <cellStyle name="20% - Accent3 23" xfId="11339"/>
    <cellStyle name="20% - Accent3 24" xfId="11340"/>
    <cellStyle name="20% - Accent3 25" xfId="11341"/>
    <cellStyle name="20% - Accent3 26" xfId="11342"/>
    <cellStyle name="20% - Accent3 27" xfId="11343"/>
    <cellStyle name="20% - Accent3 28" xfId="11344"/>
    <cellStyle name="20% - Accent3 29" xfId="11345"/>
    <cellStyle name="20% - Accent3 3 2" xfId="11346"/>
    <cellStyle name="20% - Accent3 30" xfId="11347"/>
    <cellStyle name="20% - Accent3 31" xfId="11348"/>
    <cellStyle name="20% - Accent3 32" xfId="11349"/>
    <cellStyle name="20% - Accent3 33" xfId="11350"/>
    <cellStyle name="20% - Accent3 34" xfId="11351"/>
    <cellStyle name="20% - Accent3 35" xfId="11352"/>
    <cellStyle name="20% - Accent3 36" xfId="11353"/>
    <cellStyle name="20% - Accent3 37" xfId="11354"/>
    <cellStyle name="20% - Accent3 38" xfId="11355"/>
    <cellStyle name="20% - Accent3 39" xfId="11356"/>
    <cellStyle name="20% - Accent3 40" xfId="11357"/>
    <cellStyle name="20% - Accent3 41" xfId="11358"/>
    <cellStyle name="20% - Accent3 42" xfId="11359"/>
    <cellStyle name="20% - Accent3 43" xfId="11360"/>
    <cellStyle name="20% - Accent3 44" xfId="11361"/>
    <cellStyle name="20% - Accent3 45" xfId="11362"/>
    <cellStyle name="20% - Accent3 46" xfId="11363"/>
    <cellStyle name="20% - Accent3 47" xfId="11364"/>
    <cellStyle name="20% - Accent3 48" xfId="11365"/>
    <cellStyle name="20% - Accent3 49" xfId="11366"/>
    <cellStyle name="20% - Accent3 50" xfId="11367"/>
    <cellStyle name="20% - Accent3 51" xfId="11368"/>
    <cellStyle name="20% - Accent3 52" xfId="11369"/>
    <cellStyle name="20% - Accent3 53" xfId="11370"/>
    <cellStyle name="20% - Accent3 54" xfId="11371"/>
    <cellStyle name="20% - Accent3 55" xfId="11372"/>
    <cellStyle name="20% - Accent3 56" xfId="11373"/>
    <cellStyle name="20% - Accent3 57" xfId="11374"/>
    <cellStyle name="20% - Accent3 58" xfId="11375"/>
    <cellStyle name="20% - Accent3 59" xfId="11376"/>
    <cellStyle name="20% - Accent3 6" xfId="11377"/>
    <cellStyle name="20% - Accent3 60" xfId="11378"/>
    <cellStyle name="20% - Accent3 61" xfId="11379"/>
    <cellStyle name="20% - Accent3 62" xfId="11380"/>
    <cellStyle name="20% - Accent3 63" xfId="11381"/>
    <cellStyle name="20% - Accent3 64" xfId="11382"/>
    <cellStyle name="20% - Accent3 65" xfId="11383"/>
    <cellStyle name="20% - Accent3 66" xfId="11384"/>
    <cellStyle name="20% - Accent3 67" xfId="11385"/>
    <cellStyle name="20% - Accent3 68" xfId="11386"/>
    <cellStyle name="20% - Accent3 69" xfId="11387"/>
    <cellStyle name="20% - Accent3 7" xfId="11388"/>
    <cellStyle name="20% - Accent3 70" xfId="11389"/>
    <cellStyle name="20% - Accent3 71" xfId="11390"/>
    <cellStyle name="20% - Accent3 72" xfId="11391"/>
    <cellStyle name="20% - Accent3 73" xfId="11392"/>
    <cellStyle name="20% - Accent3 74" xfId="11393"/>
    <cellStyle name="20% - Accent3 75" xfId="11394"/>
    <cellStyle name="20% - Accent3 76" xfId="11395"/>
    <cellStyle name="20% - Accent3 77" xfId="11396"/>
    <cellStyle name="20% - Accent3 78" xfId="11397"/>
    <cellStyle name="20% - Accent3 79" xfId="11398"/>
    <cellStyle name="20% - Accent3 8" xfId="11399"/>
    <cellStyle name="20% - Accent3 80" xfId="11400"/>
    <cellStyle name="20% - Accent3 81" xfId="11401"/>
    <cellStyle name="20% - Accent3 82" xfId="11402"/>
    <cellStyle name="20% - Accent3 83" xfId="11403"/>
    <cellStyle name="20% - Accent3 84" xfId="11404"/>
    <cellStyle name="20% - Accent3 85" xfId="11405"/>
    <cellStyle name="20% - Accent3 86" xfId="11406"/>
    <cellStyle name="20% - Accent3 87" xfId="11407"/>
    <cellStyle name="20% - Accent3 88" xfId="11408"/>
    <cellStyle name="20% - Accent3 89" xfId="11409"/>
    <cellStyle name="20% - Accent3 9" xfId="11410"/>
    <cellStyle name="20% - Accent3 90" xfId="11411"/>
    <cellStyle name="20% - Accent3 91" xfId="11412"/>
    <cellStyle name="20% - Accent3 92" xfId="11413"/>
    <cellStyle name="20% - Accent3 93" xfId="11414"/>
    <cellStyle name="20% - Accent3 94" xfId="11415"/>
    <cellStyle name="20% - Accent3 95" xfId="11416"/>
    <cellStyle name="20% - Accent3 96" xfId="11417"/>
    <cellStyle name="20% - Accent3 97" xfId="11418"/>
    <cellStyle name="20% - Accent3 98" xfId="11419"/>
    <cellStyle name="20% - Accent3 99" xfId="11420"/>
    <cellStyle name="20% - Accent4 10" xfId="11421"/>
    <cellStyle name="20% - Accent4 100" xfId="11422"/>
    <cellStyle name="20% - Accent4 101" xfId="11423"/>
    <cellStyle name="20% - Accent4 102" xfId="11424"/>
    <cellStyle name="20% - Accent4 103" xfId="11425"/>
    <cellStyle name="20% - Accent4 104" xfId="11426"/>
    <cellStyle name="20% - Accent4 105" xfId="11427"/>
    <cellStyle name="20% - Accent4 106" xfId="11428"/>
    <cellStyle name="20% - Accent4 107" xfId="11429"/>
    <cellStyle name="20% - Accent4 108" xfId="11430"/>
    <cellStyle name="20% - Accent4 109" xfId="11431"/>
    <cellStyle name="20% - Accent4 11" xfId="11432"/>
    <cellStyle name="20% - Accent4 110" xfId="11433"/>
    <cellStyle name="20% - Accent4 111" xfId="11434"/>
    <cellStyle name="20% - Accent4 112" xfId="11435"/>
    <cellStyle name="20% - Accent4 113" xfId="11436"/>
    <cellStyle name="20% - Accent4 114" xfId="11437"/>
    <cellStyle name="20% - Accent4 115" xfId="11438"/>
    <cellStyle name="20% - Accent4 116" xfId="11439"/>
    <cellStyle name="20% - Accent4 117" xfId="11440"/>
    <cellStyle name="20% - Accent4 118" xfId="11441"/>
    <cellStyle name="20% - Accent4 119" xfId="11442"/>
    <cellStyle name="20% - Accent4 12" xfId="11443"/>
    <cellStyle name="20% - Accent4 120" xfId="11444"/>
    <cellStyle name="20% - Accent4 121" xfId="11445"/>
    <cellStyle name="20% - Accent4 122" xfId="11446"/>
    <cellStyle name="20% - Accent4 123" xfId="11447"/>
    <cellStyle name="20% - Accent4 124" xfId="11448"/>
    <cellStyle name="20% - Accent4 125" xfId="11449"/>
    <cellStyle name="20% - Accent4 126" xfId="11450"/>
    <cellStyle name="20% - Accent4 127" xfId="11451"/>
    <cellStyle name="20% - Accent4 128" xfId="11452"/>
    <cellStyle name="20% - Accent4 129" xfId="11453"/>
    <cellStyle name="20% - Accent4 13" xfId="11454"/>
    <cellStyle name="20% - Accent4 130" xfId="11455"/>
    <cellStyle name="20% - Accent4 131" xfId="11456"/>
    <cellStyle name="20% - Accent4 132" xfId="11457"/>
    <cellStyle name="20% - Accent4 133" xfId="11458"/>
    <cellStyle name="20% - Accent4 134" xfId="11459"/>
    <cellStyle name="20% - Accent4 135" xfId="11460"/>
    <cellStyle name="20% - Accent4 136" xfId="11461"/>
    <cellStyle name="20% - Accent4 137" xfId="11462"/>
    <cellStyle name="20% - Accent4 138" xfId="11463"/>
    <cellStyle name="20% - Accent4 139" xfId="11464"/>
    <cellStyle name="20% - Accent4 14" xfId="11465"/>
    <cellStyle name="20% - Accent4 140" xfId="11466"/>
    <cellStyle name="20% - Accent4 141" xfId="11467"/>
    <cellStyle name="20% - Accent4 142" xfId="11468"/>
    <cellStyle name="20% - Accent4 143" xfId="11469"/>
    <cellStyle name="20% - Accent4 144" xfId="11470"/>
    <cellStyle name="20% - Accent4 145" xfId="11471"/>
    <cellStyle name="20% - Accent4 146" xfId="11472"/>
    <cellStyle name="20% - Accent4 15" xfId="11473"/>
    <cellStyle name="20% - Accent4 16" xfId="11474"/>
    <cellStyle name="20% - Accent4 17" xfId="11475"/>
    <cellStyle name="20% - Accent4 18" xfId="11476"/>
    <cellStyle name="20% - Accent4 19" xfId="11477"/>
    <cellStyle name="20% - Accent4 2 3" xfId="11478"/>
    <cellStyle name="20% - Accent4 2 4" xfId="11479"/>
    <cellStyle name="20% - Accent4 2 5" xfId="11480"/>
    <cellStyle name="20% - Accent4 20" xfId="11481"/>
    <cellStyle name="20% - Accent4 21" xfId="11482"/>
    <cellStyle name="20% - Accent4 22" xfId="11483"/>
    <cellStyle name="20% - Accent4 23" xfId="11484"/>
    <cellStyle name="20% - Accent4 24" xfId="11485"/>
    <cellStyle name="20% - Accent4 25" xfId="11486"/>
    <cellStyle name="20% - Accent4 26" xfId="11487"/>
    <cellStyle name="20% - Accent4 27" xfId="11488"/>
    <cellStyle name="20% - Accent4 28" xfId="11489"/>
    <cellStyle name="20% - Accent4 29" xfId="11490"/>
    <cellStyle name="20% - Accent4 3 2" xfId="11491"/>
    <cellStyle name="20% - Accent4 30" xfId="11492"/>
    <cellStyle name="20% - Accent4 31" xfId="11493"/>
    <cellStyle name="20% - Accent4 32" xfId="11494"/>
    <cellStyle name="20% - Accent4 33" xfId="11495"/>
    <cellStyle name="20% - Accent4 34" xfId="11496"/>
    <cellStyle name="20% - Accent4 35" xfId="11497"/>
    <cellStyle name="20% - Accent4 36" xfId="11498"/>
    <cellStyle name="20% - Accent4 37" xfId="11499"/>
    <cellStyle name="20% - Accent4 38" xfId="11500"/>
    <cellStyle name="20% - Accent4 39" xfId="11501"/>
    <cellStyle name="20% - Accent4 40" xfId="11502"/>
    <cellStyle name="20% - Accent4 41" xfId="11503"/>
    <cellStyle name="20% - Accent4 42" xfId="11504"/>
    <cellStyle name="20% - Accent4 43" xfId="11505"/>
    <cellStyle name="20% - Accent4 44" xfId="11506"/>
    <cellStyle name="20% - Accent4 45" xfId="11507"/>
    <cellStyle name="20% - Accent4 46" xfId="11508"/>
    <cellStyle name="20% - Accent4 47" xfId="11509"/>
    <cellStyle name="20% - Accent4 48" xfId="11510"/>
    <cellStyle name="20% - Accent4 49" xfId="11511"/>
    <cellStyle name="20% - Accent4 50" xfId="11512"/>
    <cellStyle name="20% - Accent4 51" xfId="11513"/>
    <cellStyle name="20% - Accent4 52" xfId="11514"/>
    <cellStyle name="20% - Accent4 53" xfId="11515"/>
    <cellStyle name="20% - Accent4 54" xfId="11516"/>
    <cellStyle name="20% - Accent4 55" xfId="11517"/>
    <cellStyle name="20% - Accent4 56" xfId="11518"/>
    <cellStyle name="20% - Accent4 57" xfId="11519"/>
    <cellStyle name="20% - Accent4 58" xfId="11520"/>
    <cellStyle name="20% - Accent4 59" xfId="11521"/>
    <cellStyle name="20% - Accent4 6" xfId="11522"/>
    <cellStyle name="20% - Accent4 60" xfId="11523"/>
    <cellStyle name="20% - Accent4 61" xfId="11524"/>
    <cellStyle name="20% - Accent4 62" xfId="11525"/>
    <cellStyle name="20% - Accent4 63" xfId="11526"/>
    <cellStyle name="20% - Accent4 64" xfId="11527"/>
    <cellStyle name="20% - Accent4 65" xfId="11528"/>
    <cellStyle name="20% - Accent4 66" xfId="11529"/>
    <cellStyle name="20% - Accent4 67" xfId="11530"/>
    <cellStyle name="20% - Accent4 68" xfId="11531"/>
    <cellStyle name="20% - Accent4 69" xfId="11532"/>
    <cellStyle name="20% - Accent4 7" xfId="11533"/>
    <cellStyle name="20% - Accent4 70" xfId="11534"/>
    <cellStyle name="20% - Accent4 71" xfId="11535"/>
    <cellStyle name="20% - Accent4 72" xfId="11536"/>
    <cellStyle name="20% - Accent4 73" xfId="11537"/>
    <cellStyle name="20% - Accent4 74" xfId="11538"/>
    <cellStyle name="20% - Accent4 75" xfId="11539"/>
    <cellStyle name="20% - Accent4 76" xfId="11540"/>
    <cellStyle name="20% - Accent4 77" xfId="11541"/>
    <cellStyle name="20% - Accent4 78" xfId="11542"/>
    <cellStyle name="20% - Accent4 79" xfId="11543"/>
    <cellStyle name="20% - Accent4 8" xfId="11544"/>
    <cellStyle name="20% - Accent4 80" xfId="11545"/>
    <cellStyle name="20% - Accent4 81" xfId="11546"/>
    <cellStyle name="20% - Accent4 82" xfId="11547"/>
    <cellStyle name="20% - Accent4 83" xfId="11548"/>
    <cellStyle name="20% - Accent4 84" xfId="11549"/>
    <cellStyle name="20% - Accent4 85" xfId="11550"/>
    <cellStyle name="20% - Accent4 86" xfId="11551"/>
    <cellStyle name="20% - Accent4 87" xfId="11552"/>
    <cellStyle name="20% - Accent4 88" xfId="11553"/>
    <cellStyle name="20% - Accent4 89" xfId="11554"/>
    <cellStyle name="20% - Accent4 9" xfId="11555"/>
    <cellStyle name="20% - Accent4 90" xfId="11556"/>
    <cellStyle name="20% - Accent4 91" xfId="11557"/>
    <cellStyle name="20% - Accent4 92" xfId="11558"/>
    <cellStyle name="20% - Accent4 93" xfId="11559"/>
    <cellStyle name="20% - Accent4 94" xfId="11560"/>
    <cellStyle name="20% - Accent4 95" xfId="11561"/>
    <cellStyle name="20% - Accent4 96" xfId="11562"/>
    <cellStyle name="20% - Accent4 97" xfId="11563"/>
    <cellStyle name="20% - Accent4 98" xfId="11564"/>
    <cellStyle name="20% - Accent4 99" xfId="11565"/>
    <cellStyle name="20% - Accent5 10" xfId="11566"/>
    <cellStyle name="20% - Accent5 100" xfId="11567"/>
    <cellStyle name="20% - Accent5 101" xfId="11568"/>
    <cellStyle name="20% - Accent5 102" xfId="11569"/>
    <cellStyle name="20% - Accent5 103" xfId="11570"/>
    <cellStyle name="20% - Accent5 104" xfId="11571"/>
    <cellStyle name="20% - Accent5 105" xfId="11572"/>
    <cellStyle name="20% - Accent5 106" xfId="11573"/>
    <cellStyle name="20% - Accent5 107" xfId="11574"/>
    <cellStyle name="20% - Accent5 108" xfId="11575"/>
    <cellStyle name="20% - Accent5 109" xfId="11576"/>
    <cellStyle name="20% - Accent5 11" xfId="11577"/>
    <cellStyle name="20% - Accent5 110" xfId="11578"/>
    <cellStyle name="20% - Accent5 111" xfId="11579"/>
    <cellStyle name="20% - Accent5 112" xfId="11580"/>
    <cellStyle name="20% - Accent5 113" xfId="11581"/>
    <cellStyle name="20% - Accent5 114" xfId="11582"/>
    <cellStyle name="20% - Accent5 115" xfId="11583"/>
    <cellStyle name="20% - Accent5 116" xfId="11584"/>
    <cellStyle name="20% - Accent5 117" xfId="11585"/>
    <cellStyle name="20% - Accent5 118" xfId="11586"/>
    <cellStyle name="20% - Accent5 119" xfId="11587"/>
    <cellStyle name="20% - Accent5 12" xfId="11588"/>
    <cellStyle name="20% - Accent5 120" xfId="11589"/>
    <cellStyle name="20% - Accent5 121" xfId="11590"/>
    <cellStyle name="20% - Accent5 122" xfId="11591"/>
    <cellStyle name="20% - Accent5 123" xfId="11592"/>
    <cellStyle name="20% - Accent5 124" xfId="11593"/>
    <cellStyle name="20% - Accent5 125" xfId="11594"/>
    <cellStyle name="20% - Accent5 126" xfId="11595"/>
    <cellStyle name="20% - Accent5 127" xfId="11596"/>
    <cellStyle name="20% - Accent5 128" xfId="11597"/>
    <cellStyle name="20% - Accent5 129" xfId="11598"/>
    <cellStyle name="20% - Accent5 13" xfId="11599"/>
    <cellStyle name="20% - Accent5 130" xfId="11600"/>
    <cellStyle name="20% - Accent5 131" xfId="11601"/>
    <cellStyle name="20% - Accent5 132" xfId="11602"/>
    <cellStyle name="20% - Accent5 133" xfId="11603"/>
    <cellStyle name="20% - Accent5 134" xfId="11604"/>
    <cellStyle name="20% - Accent5 135" xfId="11605"/>
    <cellStyle name="20% - Accent5 136" xfId="11606"/>
    <cellStyle name="20% - Accent5 137" xfId="11607"/>
    <cellStyle name="20% - Accent5 138" xfId="11608"/>
    <cellStyle name="20% - Accent5 139" xfId="11609"/>
    <cellStyle name="20% - Accent5 14" xfId="11610"/>
    <cellStyle name="20% - Accent5 140" xfId="11611"/>
    <cellStyle name="20% - Accent5 141" xfId="11612"/>
    <cellStyle name="20% - Accent5 142" xfId="11613"/>
    <cellStyle name="20% - Accent5 143" xfId="11614"/>
    <cellStyle name="20% - Accent5 144" xfId="11615"/>
    <cellStyle name="20% - Accent5 145" xfId="11616"/>
    <cellStyle name="20% - Accent5 146" xfId="11617"/>
    <cellStyle name="20% - Accent5 15" xfId="11618"/>
    <cellStyle name="20% - Accent5 16" xfId="11619"/>
    <cellStyle name="20% - Accent5 17" xfId="11620"/>
    <cellStyle name="20% - Accent5 18" xfId="11621"/>
    <cellStyle name="20% - Accent5 19" xfId="11622"/>
    <cellStyle name="20% - Accent5 2 3" xfId="11623"/>
    <cellStyle name="20% - Accent5 2 4" xfId="11624"/>
    <cellStyle name="20% - Accent5 2 5" xfId="11625"/>
    <cellStyle name="20% - Accent5 20" xfId="11626"/>
    <cellStyle name="20% - Accent5 21" xfId="11627"/>
    <cellStyle name="20% - Accent5 22" xfId="11628"/>
    <cellStyle name="20% - Accent5 23" xfId="11629"/>
    <cellStyle name="20% - Accent5 24" xfId="11630"/>
    <cellStyle name="20% - Accent5 25" xfId="11631"/>
    <cellStyle name="20% - Accent5 26" xfId="11632"/>
    <cellStyle name="20% - Accent5 27" xfId="11633"/>
    <cellStyle name="20% - Accent5 28" xfId="11634"/>
    <cellStyle name="20% - Accent5 29" xfId="11635"/>
    <cellStyle name="20% - Accent5 3 2" xfId="11636"/>
    <cellStyle name="20% - Accent5 30" xfId="11637"/>
    <cellStyle name="20% - Accent5 31" xfId="11638"/>
    <cellStyle name="20% - Accent5 32" xfId="11639"/>
    <cellStyle name="20% - Accent5 33" xfId="11640"/>
    <cellStyle name="20% - Accent5 34" xfId="11641"/>
    <cellStyle name="20% - Accent5 35" xfId="11642"/>
    <cellStyle name="20% - Accent5 36" xfId="11643"/>
    <cellStyle name="20% - Accent5 37" xfId="11644"/>
    <cellStyle name="20% - Accent5 38" xfId="11645"/>
    <cellStyle name="20% - Accent5 39" xfId="11646"/>
    <cellStyle name="20% - Accent5 40" xfId="11647"/>
    <cellStyle name="20% - Accent5 41" xfId="11648"/>
    <cellStyle name="20% - Accent5 42" xfId="11649"/>
    <cellStyle name="20% - Accent5 43" xfId="11650"/>
    <cellStyle name="20% - Accent5 44" xfId="11651"/>
    <cellStyle name="20% - Accent5 45" xfId="11652"/>
    <cellStyle name="20% - Accent5 46" xfId="11653"/>
    <cellStyle name="20% - Accent5 47" xfId="11654"/>
    <cellStyle name="20% - Accent5 48" xfId="11655"/>
    <cellStyle name="20% - Accent5 49" xfId="11656"/>
    <cellStyle name="20% - Accent5 50" xfId="11657"/>
    <cellStyle name="20% - Accent5 51" xfId="11658"/>
    <cellStyle name="20% - Accent5 52" xfId="11659"/>
    <cellStyle name="20% - Accent5 53" xfId="11660"/>
    <cellStyle name="20% - Accent5 54" xfId="11661"/>
    <cellStyle name="20% - Accent5 55" xfId="11662"/>
    <cellStyle name="20% - Accent5 56" xfId="11663"/>
    <cellStyle name="20% - Accent5 57" xfId="11664"/>
    <cellStyle name="20% - Accent5 58" xfId="11665"/>
    <cellStyle name="20% - Accent5 59" xfId="11666"/>
    <cellStyle name="20% - Accent5 6" xfId="11667"/>
    <cellStyle name="20% - Accent5 60" xfId="11668"/>
    <cellStyle name="20% - Accent5 61" xfId="11669"/>
    <cellStyle name="20% - Accent5 62" xfId="11670"/>
    <cellStyle name="20% - Accent5 63" xfId="11671"/>
    <cellStyle name="20% - Accent5 64" xfId="11672"/>
    <cellStyle name="20% - Accent5 65" xfId="11673"/>
    <cellStyle name="20% - Accent5 66" xfId="11674"/>
    <cellStyle name="20% - Accent5 67" xfId="11675"/>
    <cellStyle name="20% - Accent5 68" xfId="11676"/>
    <cellStyle name="20% - Accent5 69" xfId="11677"/>
    <cellStyle name="20% - Accent5 7" xfId="11678"/>
    <cellStyle name="20% - Accent5 70" xfId="11679"/>
    <cellStyle name="20% - Accent5 71" xfId="11680"/>
    <cellStyle name="20% - Accent5 72" xfId="11681"/>
    <cellStyle name="20% - Accent5 73" xfId="11682"/>
    <cellStyle name="20% - Accent5 74" xfId="11683"/>
    <cellStyle name="20% - Accent5 75" xfId="11684"/>
    <cellStyle name="20% - Accent5 76" xfId="11685"/>
    <cellStyle name="20% - Accent5 77" xfId="11686"/>
    <cellStyle name="20% - Accent5 78" xfId="11687"/>
    <cellStyle name="20% - Accent5 79" xfId="11688"/>
    <cellStyle name="20% - Accent5 8" xfId="11689"/>
    <cellStyle name="20% - Accent5 80" xfId="11690"/>
    <cellStyle name="20% - Accent5 81" xfId="11691"/>
    <cellStyle name="20% - Accent5 82" xfId="11692"/>
    <cellStyle name="20% - Accent5 83" xfId="11693"/>
    <cellStyle name="20% - Accent5 84" xfId="11694"/>
    <cellStyle name="20% - Accent5 85" xfId="11695"/>
    <cellStyle name="20% - Accent5 86" xfId="11696"/>
    <cellStyle name="20% - Accent5 87" xfId="11697"/>
    <cellStyle name="20% - Accent5 88" xfId="11698"/>
    <cellStyle name="20% - Accent5 89" xfId="11699"/>
    <cellStyle name="20% - Accent5 9" xfId="11700"/>
    <cellStyle name="20% - Accent5 90" xfId="11701"/>
    <cellStyle name="20% - Accent5 91" xfId="11702"/>
    <cellStyle name="20% - Accent5 92" xfId="11703"/>
    <cellStyle name="20% - Accent5 93" xfId="11704"/>
    <cellStyle name="20% - Accent5 94" xfId="11705"/>
    <cellStyle name="20% - Accent5 95" xfId="11706"/>
    <cellStyle name="20% - Accent5 96" xfId="11707"/>
    <cellStyle name="20% - Accent5 97" xfId="11708"/>
    <cellStyle name="20% - Accent5 98" xfId="11709"/>
    <cellStyle name="20% - Accent5 99" xfId="11710"/>
    <cellStyle name="20% - Accent6 10" xfId="11711"/>
    <cellStyle name="20% - Accent6 100" xfId="11712"/>
    <cellStyle name="20% - Accent6 101" xfId="11713"/>
    <cellStyle name="20% - Accent6 102" xfId="11714"/>
    <cellStyle name="20% - Accent6 103" xfId="11715"/>
    <cellStyle name="20% - Accent6 104" xfId="11716"/>
    <cellStyle name="20% - Accent6 105" xfId="11717"/>
    <cellStyle name="20% - Accent6 106" xfId="11718"/>
    <cellStyle name="20% - Accent6 107" xfId="11719"/>
    <cellStyle name="20% - Accent6 108" xfId="11720"/>
    <cellStyle name="20% - Accent6 109" xfId="11721"/>
    <cellStyle name="20% - Accent6 11" xfId="11722"/>
    <cellStyle name="20% - Accent6 110" xfId="11723"/>
    <cellStyle name="20% - Accent6 111" xfId="11724"/>
    <cellStyle name="20% - Accent6 112" xfId="11725"/>
    <cellStyle name="20% - Accent6 113" xfId="11726"/>
    <cellStyle name="20% - Accent6 114" xfId="11727"/>
    <cellStyle name="20% - Accent6 115" xfId="11728"/>
    <cellStyle name="20% - Accent6 116" xfId="11729"/>
    <cellStyle name="20% - Accent6 117" xfId="11730"/>
    <cellStyle name="20% - Accent6 118" xfId="11731"/>
    <cellStyle name="20% - Accent6 119" xfId="11732"/>
    <cellStyle name="20% - Accent6 12" xfId="11733"/>
    <cellStyle name="20% - Accent6 120" xfId="11734"/>
    <cellStyle name="20% - Accent6 121" xfId="11735"/>
    <cellStyle name="20% - Accent6 122" xfId="11736"/>
    <cellStyle name="20% - Accent6 123" xfId="11737"/>
    <cellStyle name="20% - Accent6 124" xfId="11738"/>
    <cellStyle name="20% - Accent6 125" xfId="11739"/>
    <cellStyle name="20% - Accent6 126" xfId="11740"/>
    <cellStyle name="20% - Accent6 127" xfId="11741"/>
    <cellStyle name="20% - Accent6 128" xfId="11742"/>
    <cellStyle name="20% - Accent6 129" xfId="11743"/>
    <cellStyle name="20% - Accent6 13" xfId="11744"/>
    <cellStyle name="20% - Accent6 130" xfId="11745"/>
    <cellStyle name="20% - Accent6 131" xfId="11746"/>
    <cellStyle name="20% - Accent6 132" xfId="11747"/>
    <cellStyle name="20% - Accent6 133" xfId="11748"/>
    <cellStyle name="20% - Accent6 134" xfId="11749"/>
    <cellStyle name="20% - Accent6 135" xfId="11750"/>
    <cellStyle name="20% - Accent6 136" xfId="11751"/>
    <cellStyle name="20% - Accent6 137" xfId="11752"/>
    <cellStyle name="20% - Accent6 138" xfId="11753"/>
    <cellStyle name="20% - Accent6 139" xfId="11754"/>
    <cellStyle name="20% - Accent6 14" xfId="11755"/>
    <cellStyle name="20% - Accent6 140" xfId="11756"/>
    <cellStyle name="20% - Accent6 141" xfId="11757"/>
    <cellStyle name="20% - Accent6 142" xfId="11758"/>
    <cellStyle name="20% - Accent6 143" xfId="11759"/>
    <cellStyle name="20% - Accent6 144" xfId="11760"/>
    <cellStyle name="20% - Accent6 145" xfId="11761"/>
    <cellStyle name="20% - Accent6 146" xfId="11762"/>
    <cellStyle name="20% - Accent6 15" xfId="11763"/>
    <cellStyle name="20% - Accent6 16" xfId="11764"/>
    <cellStyle name="20% - Accent6 17" xfId="11765"/>
    <cellStyle name="20% - Accent6 18" xfId="11766"/>
    <cellStyle name="20% - Accent6 19" xfId="11767"/>
    <cellStyle name="20% - Accent6 2 3" xfId="11768"/>
    <cellStyle name="20% - Accent6 2 4" xfId="11769"/>
    <cellStyle name="20% - Accent6 2 5" xfId="11770"/>
    <cellStyle name="20% - Accent6 20" xfId="11771"/>
    <cellStyle name="20% - Accent6 21" xfId="11772"/>
    <cellStyle name="20% - Accent6 22" xfId="11773"/>
    <cellStyle name="20% - Accent6 23" xfId="11774"/>
    <cellStyle name="20% - Accent6 24" xfId="11775"/>
    <cellStyle name="20% - Accent6 25" xfId="11776"/>
    <cellStyle name="20% - Accent6 26" xfId="11777"/>
    <cellStyle name="20% - Accent6 27" xfId="11778"/>
    <cellStyle name="20% - Accent6 28" xfId="11779"/>
    <cellStyle name="20% - Accent6 29" xfId="11780"/>
    <cellStyle name="20% - Accent6 3 2" xfId="11781"/>
    <cellStyle name="20% - Accent6 30" xfId="11782"/>
    <cellStyle name="20% - Accent6 31" xfId="11783"/>
    <cellStyle name="20% - Accent6 32" xfId="11784"/>
    <cellStyle name="20% - Accent6 33" xfId="11785"/>
    <cellStyle name="20% - Accent6 34" xfId="11786"/>
    <cellStyle name="20% - Accent6 35" xfId="11787"/>
    <cellStyle name="20% - Accent6 36" xfId="11788"/>
    <cellStyle name="20% - Accent6 37" xfId="11789"/>
    <cellStyle name="20% - Accent6 38" xfId="11790"/>
    <cellStyle name="20% - Accent6 39" xfId="11791"/>
    <cellStyle name="20% - Accent6 40" xfId="11792"/>
    <cellStyle name="20% - Accent6 41" xfId="11793"/>
    <cellStyle name="20% - Accent6 42" xfId="11794"/>
    <cellStyle name="20% - Accent6 43" xfId="11795"/>
    <cellStyle name="20% - Accent6 44" xfId="11796"/>
    <cellStyle name="20% - Accent6 45" xfId="11797"/>
    <cellStyle name="20% - Accent6 46" xfId="11798"/>
    <cellStyle name="20% - Accent6 47" xfId="11799"/>
    <cellStyle name="20% - Accent6 48" xfId="11800"/>
    <cellStyle name="20% - Accent6 49" xfId="11801"/>
    <cellStyle name="20% - Accent6 50" xfId="11802"/>
    <cellStyle name="20% - Accent6 51" xfId="11803"/>
    <cellStyle name="20% - Accent6 52" xfId="11804"/>
    <cellStyle name="20% - Accent6 53" xfId="11805"/>
    <cellStyle name="20% - Accent6 54" xfId="11806"/>
    <cellStyle name="20% - Accent6 55" xfId="11807"/>
    <cellStyle name="20% - Accent6 56" xfId="11808"/>
    <cellStyle name="20% - Accent6 57" xfId="11809"/>
    <cellStyle name="20% - Accent6 58" xfId="11810"/>
    <cellStyle name="20% - Accent6 59" xfId="11811"/>
    <cellStyle name="20% - Accent6 6" xfId="11812"/>
    <cellStyle name="20% - Accent6 60" xfId="11813"/>
    <cellStyle name="20% - Accent6 61" xfId="11814"/>
    <cellStyle name="20% - Accent6 62" xfId="11815"/>
    <cellStyle name="20% - Accent6 63" xfId="11816"/>
    <cellStyle name="20% - Accent6 64" xfId="11817"/>
    <cellStyle name="20% - Accent6 65" xfId="11818"/>
    <cellStyle name="20% - Accent6 66" xfId="11819"/>
    <cellStyle name="20% - Accent6 67" xfId="11820"/>
    <cellStyle name="20% - Accent6 68" xfId="11821"/>
    <cellStyle name="20% - Accent6 69" xfId="11822"/>
    <cellStyle name="20% - Accent6 7" xfId="11823"/>
    <cellStyle name="20% - Accent6 70" xfId="11824"/>
    <cellStyle name="20% - Accent6 71" xfId="11825"/>
    <cellStyle name="20% - Accent6 72" xfId="11826"/>
    <cellStyle name="20% - Accent6 73" xfId="11827"/>
    <cellStyle name="20% - Accent6 74" xfId="11828"/>
    <cellStyle name="20% - Accent6 75" xfId="11829"/>
    <cellStyle name="20% - Accent6 76" xfId="11830"/>
    <cellStyle name="20% - Accent6 77" xfId="11831"/>
    <cellStyle name="20% - Accent6 78" xfId="11832"/>
    <cellStyle name="20% - Accent6 79" xfId="11833"/>
    <cellStyle name="20% - Accent6 8" xfId="11834"/>
    <cellStyle name="20% - Accent6 80" xfId="11835"/>
    <cellStyle name="20% - Accent6 81" xfId="11836"/>
    <cellStyle name="20% - Accent6 82" xfId="11837"/>
    <cellStyle name="20% - Accent6 83" xfId="11838"/>
    <cellStyle name="20% - Accent6 84" xfId="11839"/>
    <cellStyle name="20% - Accent6 85" xfId="11840"/>
    <cellStyle name="20% - Accent6 86" xfId="11841"/>
    <cellStyle name="20% - Accent6 87" xfId="11842"/>
    <cellStyle name="20% - Accent6 88" xfId="11843"/>
    <cellStyle name="20% - Accent6 89" xfId="11844"/>
    <cellStyle name="20% - Accent6 9" xfId="11845"/>
    <cellStyle name="20% - Accent6 90" xfId="11846"/>
    <cellStyle name="20% - Accent6 91" xfId="11847"/>
    <cellStyle name="20% - Accent6 92" xfId="11848"/>
    <cellStyle name="20% - Accent6 93" xfId="11849"/>
    <cellStyle name="20% - Accent6 94" xfId="11850"/>
    <cellStyle name="20% - Accent6 95" xfId="11851"/>
    <cellStyle name="20% - Accent6 96" xfId="11852"/>
    <cellStyle name="20% - Accent6 97" xfId="11853"/>
    <cellStyle name="20% - Accent6 98" xfId="11854"/>
    <cellStyle name="20% - Accent6 99" xfId="11855"/>
    <cellStyle name="20% - アクセント 1 2 2" xfId="11856"/>
    <cellStyle name="20% - アクセント 1 3 2" xfId="11857"/>
    <cellStyle name="20% - アクセント 1 4" xfId="11858"/>
    <cellStyle name="20% - アクセント 2 2 2" xfId="11859"/>
    <cellStyle name="20% - アクセント 2 3 2" xfId="11860"/>
    <cellStyle name="20% - アクセント 2 4" xfId="11861"/>
    <cellStyle name="20% - アクセント 3 2 2" xfId="11862"/>
    <cellStyle name="20% - アクセント 3 3 2" xfId="11863"/>
    <cellStyle name="20% - アクセント 3 4" xfId="11864"/>
    <cellStyle name="20% - アクセント 4 2 2" xfId="11865"/>
    <cellStyle name="20% - アクセント 4 3 2" xfId="11866"/>
    <cellStyle name="20% - アクセント 4 4" xfId="11867"/>
    <cellStyle name="20% - アクセント 5 2 2" xfId="11868"/>
    <cellStyle name="20% - アクセント 5 3 2" xfId="11869"/>
    <cellStyle name="20% - アクセント 5 4" xfId="11870"/>
    <cellStyle name="20% - アクセント 5_0.HP (Co Base)" xfId="11871"/>
    <cellStyle name="20% - アクセント 6 2 2" xfId="11872"/>
    <cellStyle name="20% - アクセント 6 3 2" xfId="11873"/>
    <cellStyle name="20% - アクセント 6 4" xfId="11874"/>
    <cellStyle name="20% - 강조색1" xfId="11875"/>
    <cellStyle name="20% - 강조색1 2" xfId="11876"/>
    <cellStyle name="20% - 강조색1_0.HP (Co Base)" xfId="11877"/>
    <cellStyle name="20% - 강조색2" xfId="11878"/>
    <cellStyle name="20% - 강조색2 2" xfId="11879"/>
    <cellStyle name="20% - 강조색2_0.HP (Co Base)" xfId="11880"/>
    <cellStyle name="20% - 강조색3" xfId="11881"/>
    <cellStyle name="20% - 강조색3 2" xfId="11882"/>
    <cellStyle name="20% - 강조색3_0.HP (Co Base)" xfId="11883"/>
    <cellStyle name="20% - 강조색4" xfId="11884"/>
    <cellStyle name="20% - 강조색4 2" xfId="11885"/>
    <cellStyle name="20% - 강조색4_0.HP (Co Base)" xfId="11886"/>
    <cellStyle name="20% - 강조색5" xfId="11887"/>
    <cellStyle name="20% - 강조색5 2" xfId="11888"/>
    <cellStyle name="20% - 강조색5_0.HP (Co Base)" xfId="11889"/>
    <cellStyle name="20% - 강조색6" xfId="11890"/>
    <cellStyle name="20% - 강조색6 2" xfId="11891"/>
    <cellStyle name="20% - 강조색6_0.HP (Co Base)" xfId="11892"/>
    <cellStyle name="200001" xfId="11893"/>
    <cellStyle name="40% - Accent1 10" xfId="11894"/>
    <cellStyle name="40% - Accent1 100" xfId="11895"/>
    <cellStyle name="40% - Accent1 101" xfId="11896"/>
    <cellStyle name="40% - Accent1 102" xfId="11897"/>
    <cellStyle name="40% - Accent1 103" xfId="11898"/>
    <cellStyle name="40% - Accent1 104" xfId="11899"/>
    <cellStyle name="40% - Accent1 105" xfId="11900"/>
    <cellStyle name="40% - Accent1 106" xfId="11901"/>
    <cellStyle name="40% - Accent1 107" xfId="11902"/>
    <cellStyle name="40% - Accent1 108" xfId="11903"/>
    <cellStyle name="40% - Accent1 109" xfId="11904"/>
    <cellStyle name="40% - Accent1 11" xfId="11905"/>
    <cellStyle name="40% - Accent1 110" xfId="11906"/>
    <cellStyle name="40% - Accent1 111" xfId="11907"/>
    <cellStyle name="40% - Accent1 112" xfId="11908"/>
    <cellStyle name="40% - Accent1 113" xfId="11909"/>
    <cellStyle name="40% - Accent1 114" xfId="11910"/>
    <cellStyle name="40% - Accent1 115" xfId="11911"/>
    <cellStyle name="40% - Accent1 116" xfId="11912"/>
    <cellStyle name="40% - Accent1 117" xfId="11913"/>
    <cellStyle name="40% - Accent1 118" xfId="11914"/>
    <cellStyle name="40% - Accent1 119" xfId="11915"/>
    <cellStyle name="40% - Accent1 12" xfId="11916"/>
    <cellStyle name="40% - Accent1 120" xfId="11917"/>
    <cellStyle name="40% - Accent1 121" xfId="11918"/>
    <cellStyle name="40% - Accent1 122" xfId="11919"/>
    <cellStyle name="40% - Accent1 123" xfId="11920"/>
    <cellStyle name="40% - Accent1 124" xfId="11921"/>
    <cellStyle name="40% - Accent1 125" xfId="11922"/>
    <cellStyle name="40% - Accent1 126" xfId="11923"/>
    <cellStyle name="40% - Accent1 127" xfId="11924"/>
    <cellStyle name="40% - Accent1 128" xfId="11925"/>
    <cellStyle name="40% - Accent1 129" xfId="11926"/>
    <cellStyle name="40% - Accent1 13" xfId="11927"/>
    <cellStyle name="40% - Accent1 130" xfId="11928"/>
    <cellStyle name="40% - Accent1 131" xfId="11929"/>
    <cellStyle name="40% - Accent1 132" xfId="11930"/>
    <cellStyle name="40% - Accent1 133" xfId="11931"/>
    <cellStyle name="40% - Accent1 134" xfId="11932"/>
    <cellStyle name="40% - Accent1 135" xfId="11933"/>
    <cellStyle name="40% - Accent1 136" xfId="11934"/>
    <cellStyle name="40% - Accent1 137" xfId="11935"/>
    <cellStyle name="40% - Accent1 138" xfId="11936"/>
    <cellStyle name="40% - Accent1 139" xfId="11937"/>
    <cellStyle name="40% - Accent1 14" xfId="11938"/>
    <cellStyle name="40% - Accent1 140" xfId="11939"/>
    <cellStyle name="40% - Accent1 141" xfId="11940"/>
    <cellStyle name="40% - Accent1 142" xfId="11941"/>
    <cellStyle name="40% - Accent1 143" xfId="11942"/>
    <cellStyle name="40% - Accent1 144" xfId="11943"/>
    <cellStyle name="40% - Accent1 145" xfId="11944"/>
    <cellStyle name="40% - Accent1 146" xfId="11945"/>
    <cellStyle name="40% - Accent1 15" xfId="11946"/>
    <cellStyle name="40% - Accent1 16" xfId="11947"/>
    <cellStyle name="40% - Accent1 17" xfId="11948"/>
    <cellStyle name="40% - Accent1 18" xfId="11949"/>
    <cellStyle name="40% - Accent1 19" xfId="11950"/>
    <cellStyle name="40% - Accent1 2 3" xfId="11951"/>
    <cellStyle name="40% - Accent1 2 4" xfId="11952"/>
    <cellStyle name="40% - Accent1 2 5" xfId="11953"/>
    <cellStyle name="40% - Accent1 20" xfId="11954"/>
    <cellStyle name="40% - Accent1 21" xfId="11955"/>
    <cellStyle name="40% - Accent1 22" xfId="11956"/>
    <cellStyle name="40% - Accent1 23" xfId="11957"/>
    <cellStyle name="40% - Accent1 24" xfId="11958"/>
    <cellStyle name="40% - Accent1 25" xfId="11959"/>
    <cellStyle name="40% - Accent1 26" xfId="11960"/>
    <cellStyle name="40% - Accent1 27" xfId="11961"/>
    <cellStyle name="40% - Accent1 28" xfId="11962"/>
    <cellStyle name="40% - Accent1 29" xfId="11963"/>
    <cellStyle name="40% - Accent1 3 2" xfId="11964"/>
    <cellStyle name="40% - Accent1 30" xfId="11965"/>
    <cellStyle name="40% - Accent1 31" xfId="11966"/>
    <cellStyle name="40% - Accent1 32" xfId="11967"/>
    <cellStyle name="40% - Accent1 33" xfId="11968"/>
    <cellStyle name="40% - Accent1 34" xfId="11969"/>
    <cellStyle name="40% - Accent1 35" xfId="11970"/>
    <cellStyle name="40% - Accent1 36" xfId="11971"/>
    <cellStyle name="40% - Accent1 37" xfId="11972"/>
    <cellStyle name="40% - Accent1 38" xfId="11973"/>
    <cellStyle name="40% - Accent1 39" xfId="11974"/>
    <cellStyle name="40% - Accent1 40" xfId="11975"/>
    <cellStyle name="40% - Accent1 41" xfId="11976"/>
    <cellStyle name="40% - Accent1 42" xfId="11977"/>
    <cellStyle name="40% - Accent1 43" xfId="11978"/>
    <cellStyle name="40% - Accent1 44" xfId="11979"/>
    <cellStyle name="40% - Accent1 45" xfId="11980"/>
    <cellStyle name="40% - Accent1 46" xfId="11981"/>
    <cellStyle name="40% - Accent1 47" xfId="11982"/>
    <cellStyle name="40% - Accent1 48" xfId="11983"/>
    <cellStyle name="40% - Accent1 49" xfId="11984"/>
    <cellStyle name="40% - Accent1 50" xfId="11985"/>
    <cellStyle name="40% - Accent1 51" xfId="11986"/>
    <cellStyle name="40% - Accent1 52" xfId="11987"/>
    <cellStyle name="40% - Accent1 53" xfId="11988"/>
    <cellStyle name="40% - Accent1 54" xfId="11989"/>
    <cellStyle name="40% - Accent1 55" xfId="11990"/>
    <cellStyle name="40% - Accent1 56" xfId="11991"/>
    <cellStyle name="40% - Accent1 57" xfId="11992"/>
    <cellStyle name="40% - Accent1 58" xfId="11993"/>
    <cellStyle name="40% - Accent1 59" xfId="11994"/>
    <cellStyle name="40% - Accent1 6" xfId="11995"/>
    <cellStyle name="40% - Accent1 60" xfId="11996"/>
    <cellStyle name="40% - Accent1 61" xfId="11997"/>
    <cellStyle name="40% - Accent1 62" xfId="11998"/>
    <cellStyle name="40% - Accent1 63" xfId="11999"/>
    <cellStyle name="40% - Accent1 64" xfId="12000"/>
    <cellStyle name="40% - Accent1 65" xfId="12001"/>
    <cellStyle name="40% - Accent1 66" xfId="12002"/>
    <cellStyle name="40% - Accent1 67" xfId="12003"/>
    <cellStyle name="40% - Accent1 68" xfId="12004"/>
    <cellStyle name="40% - Accent1 69" xfId="12005"/>
    <cellStyle name="40% - Accent1 7" xfId="12006"/>
    <cellStyle name="40% - Accent1 70" xfId="12007"/>
    <cellStyle name="40% - Accent1 71" xfId="12008"/>
    <cellStyle name="40% - Accent1 72" xfId="12009"/>
    <cellStyle name="40% - Accent1 73" xfId="12010"/>
    <cellStyle name="40% - Accent1 74" xfId="12011"/>
    <cellStyle name="40% - Accent1 75" xfId="12012"/>
    <cellStyle name="40% - Accent1 76" xfId="12013"/>
    <cellStyle name="40% - Accent1 77" xfId="12014"/>
    <cellStyle name="40% - Accent1 78" xfId="12015"/>
    <cellStyle name="40% - Accent1 79" xfId="12016"/>
    <cellStyle name="40% - Accent1 8" xfId="12017"/>
    <cellStyle name="40% - Accent1 80" xfId="12018"/>
    <cellStyle name="40% - Accent1 81" xfId="12019"/>
    <cellStyle name="40% - Accent1 82" xfId="12020"/>
    <cellStyle name="40% - Accent1 83" xfId="12021"/>
    <cellStyle name="40% - Accent1 84" xfId="12022"/>
    <cellStyle name="40% - Accent1 85" xfId="12023"/>
    <cellStyle name="40% - Accent1 86" xfId="12024"/>
    <cellStyle name="40% - Accent1 87" xfId="12025"/>
    <cellStyle name="40% - Accent1 88" xfId="12026"/>
    <cellStyle name="40% - Accent1 89" xfId="12027"/>
    <cellStyle name="40% - Accent1 9" xfId="12028"/>
    <cellStyle name="40% - Accent1 90" xfId="12029"/>
    <cellStyle name="40% - Accent1 91" xfId="12030"/>
    <cellStyle name="40% - Accent1 92" xfId="12031"/>
    <cellStyle name="40% - Accent1 93" xfId="12032"/>
    <cellStyle name="40% - Accent1 94" xfId="12033"/>
    <cellStyle name="40% - Accent1 95" xfId="12034"/>
    <cellStyle name="40% - Accent1 96" xfId="12035"/>
    <cellStyle name="40% - Accent1 97" xfId="12036"/>
    <cellStyle name="40% - Accent1 98" xfId="12037"/>
    <cellStyle name="40% - Accent1 99" xfId="12038"/>
    <cellStyle name="40% - Accent2 10" xfId="12039"/>
    <cellStyle name="40% - Accent2 100" xfId="12040"/>
    <cellStyle name="40% - Accent2 101" xfId="12041"/>
    <cellStyle name="40% - Accent2 102" xfId="12042"/>
    <cellStyle name="40% - Accent2 103" xfId="12043"/>
    <cellStyle name="40% - Accent2 104" xfId="12044"/>
    <cellStyle name="40% - Accent2 105" xfId="12045"/>
    <cellStyle name="40% - Accent2 106" xfId="12046"/>
    <cellStyle name="40% - Accent2 107" xfId="12047"/>
    <cellStyle name="40% - Accent2 108" xfId="12048"/>
    <cellStyle name="40% - Accent2 109" xfId="12049"/>
    <cellStyle name="40% - Accent2 11" xfId="12050"/>
    <cellStyle name="40% - Accent2 110" xfId="12051"/>
    <cellStyle name="40% - Accent2 111" xfId="12052"/>
    <cellStyle name="40% - Accent2 112" xfId="12053"/>
    <cellStyle name="40% - Accent2 113" xfId="12054"/>
    <cellStyle name="40% - Accent2 114" xfId="12055"/>
    <cellStyle name="40% - Accent2 115" xfId="12056"/>
    <cellStyle name="40% - Accent2 116" xfId="12057"/>
    <cellStyle name="40% - Accent2 117" xfId="12058"/>
    <cellStyle name="40% - Accent2 118" xfId="12059"/>
    <cellStyle name="40% - Accent2 119" xfId="12060"/>
    <cellStyle name="40% - Accent2 12" xfId="12061"/>
    <cellStyle name="40% - Accent2 120" xfId="12062"/>
    <cellStyle name="40% - Accent2 121" xfId="12063"/>
    <cellStyle name="40% - Accent2 122" xfId="12064"/>
    <cellStyle name="40% - Accent2 123" xfId="12065"/>
    <cellStyle name="40% - Accent2 124" xfId="12066"/>
    <cellStyle name="40% - Accent2 125" xfId="12067"/>
    <cellStyle name="40% - Accent2 126" xfId="12068"/>
    <cellStyle name="40% - Accent2 127" xfId="12069"/>
    <cellStyle name="40% - Accent2 128" xfId="12070"/>
    <cellStyle name="40% - Accent2 129" xfId="12071"/>
    <cellStyle name="40% - Accent2 13" xfId="12072"/>
    <cellStyle name="40% - Accent2 130" xfId="12073"/>
    <cellStyle name="40% - Accent2 131" xfId="12074"/>
    <cellStyle name="40% - Accent2 132" xfId="12075"/>
    <cellStyle name="40% - Accent2 133" xfId="12076"/>
    <cellStyle name="40% - Accent2 134" xfId="12077"/>
    <cellStyle name="40% - Accent2 135" xfId="12078"/>
    <cellStyle name="40% - Accent2 136" xfId="12079"/>
    <cellStyle name="40% - Accent2 137" xfId="12080"/>
    <cellStyle name="40% - Accent2 138" xfId="12081"/>
    <cellStyle name="40% - Accent2 139" xfId="12082"/>
    <cellStyle name="40% - Accent2 14" xfId="12083"/>
    <cellStyle name="40% - Accent2 140" xfId="12084"/>
    <cellStyle name="40% - Accent2 141" xfId="12085"/>
    <cellStyle name="40% - Accent2 142" xfId="12086"/>
    <cellStyle name="40% - Accent2 143" xfId="12087"/>
    <cellStyle name="40% - Accent2 144" xfId="12088"/>
    <cellStyle name="40% - Accent2 145" xfId="12089"/>
    <cellStyle name="40% - Accent2 146" xfId="12090"/>
    <cellStyle name="40% - Accent2 15" xfId="12091"/>
    <cellStyle name="40% - Accent2 16" xfId="12092"/>
    <cellStyle name="40% - Accent2 17" xfId="12093"/>
    <cellStyle name="40% - Accent2 18" xfId="12094"/>
    <cellStyle name="40% - Accent2 19" xfId="12095"/>
    <cellStyle name="40% - Accent2 2 3" xfId="12096"/>
    <cellStyle name="40% - Accent2 2 4" xfId="12097"/>
    <cellStyle name="40% - Accent2 2 5" xfId="12098"/>
    <cellStyle name="40% - Accent2 20" xfId="12099"/>
    <cellStyle name="40% - Accent2 21" xfId="12100"/>
    <cellStyle name="40% - Accent2 22" xfId="12101"/>
    <cellStyle name="40% - Accent2 23" xfId="12102"/>
    <cellStyle name="40% - Accent2 24" xfId="12103"/>
    <cellStyle name="40% - Accent2 25" xfId="12104"/>
    <cellStyle name="40% - Accent2 26" xfId="12105"/>
    <cellStyle name="40% - Accent2 27" xfId="12106"/>
    <cellStyle name="40% - Accent2 28" xfId="12107"/>
    <cellStyle name="40% - Accent2 29" xfId="12108"/>
    <cellStyle name="40% - Accent2 3 2" xfId="12109"/>
    <cellStyle name="40% - Accent2 30" xfId="12110"/>
    <cellStyle name="40% - Accent2 31" xfId="12111"/>
    <cellStyle name="40% - Accent2 32" xfId="12112"/>
    <cellStyle name="40% - Accent2 33" xfId="12113"/>
    <cellStyle name="40% - Accent2 34" xfId="12114"/>
    <cellStyle name="40% - Accent2 35" xfId="12115"/>
    <cellStyle name="40% - Accent2 36" xfId="12116"/>
    <cellStyle name="40% - Accent2 37" xfId="12117"/>
    <cellStyle name="40% - Accent2 38" xfId="12118"/>
    <cellStyle name="40% - Accent2 39" xfId="12119"/>
    <cellStyle name="40% - Accent2 40" xfId="12120"/>
    <cellStyle name="40% - Accent2 41" xfId="12121"/>
    <cellStyle name="40% - Accent2 42" xfId="12122"/>
    <cellStyle name="40% - Accent2 43" xfId="12123"/>
    <cellStyle name="40% - Accent2 44" xfId="12124"/>
    <cellStyle name="40% - Accent2 45" xfId="12125"/>
    <cellStyle name="40% - Accent2 46" xfId="12126"/>
    <cellStyle name="40% - Accent2 47" xfId="12127"/>
    <cellStyle name="40% - Accent2 48" xfId="12128"/>
    <cellStyle name="40% - Accent2 49" xfId="12129"/>
    <cellStyle name="40% - Accent2 50" xfId="12130"/>
    <cellStyle name="40% - Accent2 51" xfId="12131"/>
    <cellStyle name="40% - Accent2 52" xfId="12132"/>
    <cellStyle name="40% - Accent2 53" xfId="12133"/>
    <cellStyle name="40% - Accent2 54" xfId="12134"/>
    <cellStyle name="40% - Accent2 55" xfId="12135"/>
    <cellStyle name="40% - Accent2 56" xfId="12136"/>
    <cellStyle name="40% - Accent2 57" xfId="12137"/>
    <cellStyle name="40% - Accent2 58" xfId="12138"/>
    <cellStyle name="40% - Accent2 59" xfId="12139"/>
    <cellStyle name="40% - Accent2 6" xfId="12140"/>
    <cellStyle name="40% - Accent2 60" xfId="12141"/>
    <cellStyle name="40% - Accent2 61" xfId="12142"/>
    <cellStyle name="40% - Accent2 62" xfId="12143"/>
    <cellStyle name="40% - Accent2 63" xfId="12144"/>
    <cellStyle name="40% - Accent2 64" xfId="12145"/>
    <cellStyle name="40% - Accent2 65" xfId="12146"/>
    <cellStyle name="40% - Accent2 66" xfId="12147"/>
    <cellStyle name="40% - Accent2 67" xfId="12148"/>
    <cellStyle name="40% - Accent2 68" xfId="12149"/>
    <cellStyle name="40% - Accent2 69" xfId="12150"/>
    <cellStyle name="40% - Accent2 7" xfId="12151"/>
    <cellStyle name="40% - Accent2 70" xfId="12152"/>
    <cellStyle name="40% - Accent2 71" xfId="12153"/>
    <cellStyle name="40% - Accent2 72" xfId="12154"/>
    <cellStyle name="40% - Accent2 73" xfId="12155"/>
    <cellStyle name="40% - Accent2 74" xfId="12156"/>
    <cellStyle name="40% - Accent2 75" xfId="12157"/>
    <cellStyle name="40% - Accent2 76" xfId="12158"/>
    <cellStyle name="40% - Accent2 77" xfId="12159"/>
    <cellStyle name="40% - Accent2 78" xfId="12160"/>
    <cellStyle name="40% - Accent2 79" xfId="12161"/>
    <cellStyle name="40% - Accent2 8" xfId="12162"/>
    <cellStyle name="40% - Accent2 80" xfId="12163"/>
    <cellStyle name="40% - Accent2 81" xfId="12164"/>
    <cellStyle name="40% - Accent2 82" xfId="12165"/>
    <cellStyle name="40% - Accent2 83" xfId="12166"/>
    <cellStyle name="40% - Accent2 84" xfId="12167"/>
    <cellStyle name="40% - Accent2 85" xfId="12168"/>
    <cellStyle name="40% - Accent2 86" xfId="12169"/>
    <cellStyle name="40% - Accent2 87" xfId="12170"/>
    <cellStyle name="40% - Accent2 88" xfId="12171"/>
    <cellStyle name="40% - Accent2 89" xfId="12172"/>
    <cellStyle name="40% - Accent2 9" xfId="12173"/>
    <cellStyle name="40% - Accent2 90" xfId="12174"/>
    <cellStyle name="40% - Accent2 91" xfId="12175"/>
    <cellStyle name="40% - Accent2 92" xfId="12176"/>
    <cellStyle name="40% - Accent2 93" xfId="12177"/>
    <cellStyle name="40% - Accent2 94" xfId="12178"/>
    <cellStyle name="40% - Accent2 95" xfId="12179"/>
    <cellStyle name="40% - Accent2 96" xfId="12180"/>
    <cellStyle name="40% - Accent2 97" xfId="12181"/>
    <cellStyle name="40% - Accent2 98" xfId="12182"/>
    <cellStyle name="40% - Accent2 99" xfId="12183"/>
    <cellStyle name="40% - Accent3 10" xfId="12184"/>
    <cellStyle name="40% - Accent3 100" xfId="12185"/>
    <cellStyle name="40% - Accent3 101" xfId="12186"/>
    <cellStyle name="40% - Accent3 102" xfId="12187"/>
    <cellStyle name="40% - Accent3 103" xfId="12188"/>
    <cellStyle name="40% - Accent3 104" xfId="12189"/>
    <cellStyle name="40% - Accent3 105" xfId="12190"/>
    <cellStyle name="40% - Accent3 106" xfId="12191"/>
    <cellStyle name="40% - Accent3 107" xfId="12192"/>
    <cellStyle name="40% - Accent3 108" xfId="12193"/>
    <cellStyle name="40% - Accent3 109" xfId="12194"/>
    <cellStyle name="40% - Accent3 11" xfId="12195"/>
    <cellStyle name="40% - Accent3 110" xfId="12196"/>
    <cellStyle name="40% - Accent3 111" xfId="12197"/>
    <cellStyle name="40% - Accent3 112" xfId="12198"/>
    <cellStyle name="40% - Accent3 113" xfId="12199"/>
    <cellStyle name="40% - Accent3 114" xfId="12200"/>
    <cellStyle name="40% - Accent3 115" xfId="12201"/>
    <cellStyle name="40% - Accent3 116" xfId="12202"/>
    <cellStyle name="40% - Accent3 117" xfId="12203"/>
    <cellStyle name="40% - Accent3 118" xfId="12204"/>
    <cellStyle name="40% - Accent3 119" xfId="12205"/>
    <cellStyle name="40% - Accent3 12" xfId="12206"/>
    <cellStyle name="40% - Accent3 120" xfId="12207"/>
    <cellStyle name="40% - Accent3 121" xfId="12208"/>
    <cellStyle name="40% - Accent3 122" xfId="12209"/>
    <cellStyle name="40% - Accent3 123" xfId="12210"/>
    <cellStyle name="40% - Accent3 124" xfId="12211"/>
    <cellStyle name="40% - Accent3 125" xfId="12212"/>
    <cellStyle name="40% - Accent3 126" xfId="12213"/>
    <cellStyle name="40% - Accent3 127" xfId="12214"/>
    <cellStyle name="40% - Accent3 128" xfId="12215"/>
    <cellStyle name="40% - Accent3 129" xfId="12216"/>
    <cellStyle name="40% - Accent3 13" xfId="12217"/>
    <cellStyle name="40% - Accent3 130" xfId="12218"/>
    <cellStyle name="40% - Accent3 131" xfId="12219"/>
    <cellStyle name="40% - Accent3 132" xfId="12220"/>
    <cellStyle name="40% - Accent3 133" xfId="12221"/>
    <cellStyle name="40% - Accent3 134" xfId="12222"/>
    <cellStyle name="40% - Accent3 135" xfId="12223"/>
    <cellStyle name="40% - Accent3 136" xfId="12224"/>
    <cellStyle name="40% - Accent3 137" xfId="12225"/>
    <cellStyle name="40% - Accent3 138" xfId="12226"/>
    <cellStyle name="40% - Accent3 139" xfId="12227"/>
    <cellStyle name="40% - Accent3 14" xfId="12228"/>
    <cellStyle name="40% - Accent3 140" xfId="12229"/>
    <cellStyle name="40% - Accent3 141" xfId="12230"/>
    <cellStyle name="40% - Accent3 142" xfId="12231"/>
    <cellStyle name="40% - Accent3 143" xfId="12232"/>
    <cellStyle name="40% - Accent3 144" xfId="12233"/>
    <cellStyle name="40% - Accent3 145" xfId="12234"/>
    <cellStyle name="40% - Accent3 146" xfId="12235"/>
    <cellStyle name="40% - Accent3 15" xfId="12236"/>
    <cellStyle name="40% - Accent3 16" xfId="12237"/>
    <cellStyle name="40% - Accent3 17" xfId="12238"/>
    <cellStyle name="40% - Accent3 18" xfId="12239"/>
    <cellStyle name="40% - Accent3 19" xfId="12240"/>
    <cellStyle name="40% - Accent3 2 3" xfId="12241"/>
    <cellStyle name="40% - Accent3 2 4" xfId="12242"/>
    <cellStyle name="40% - Accent3 2 5" xfId="12243"/>
    <cellStyle name="40% - Accent3 20" xfId="12244"/>
    <cellStyle name="40% - Accent3 21" xfId="12245"/>
    <cellStyle name="40% - Accent3 22" xfId="12246"/>
    <cellStyle name="40% - Accent3 23" xfId="12247"/>
    <cellStyle name="40% - Accent3 24" xfId="12248"/>
    <cellStyle name="40% - Accent3 25" xfId="12249"/>
    <cellStyle name="40% - Accent3 26" xfId="12250"/>
    <cellStyle name="40% - Accent3 27" xfId="12251"/>
    <cellStyle name="40% - Accent3 28" xfId="12252"/>
    <cellStyle name="40% - Accent3 29" xfId="12253"/>
    <cellStyle name="40% - Accent3 3 2" xfId="12254"/>
    <cellStyle name="40% - Accent3 30" xfId="12255"/>
    <cellStyle name="40% - Accent3 31" xfId="12256"/>
    <cellStyle name="40% - Accent3 32" xfId="12257"/>
    <cellStyle name="40% - Accent3 33" xfId="12258"/>
    <cellStyle name="40% - Accent3 34" xfId="12259"/>
    <cellStyle name="40% - Accent3 35" xfId="12260"/>
    <cellStyle name="40% - Accent3 36" xfId="12261"/>
    <cellStyle name="40% - Accent3 37" xfId="12262"/>
    <cellStyle name="40% - Accent3 38" xfId="12263"/>
    <cellStyle name="40% - Accent3 39" xfId="12264"/>
    <cellStyle name="40% - Accent3 40" xfId="12265"/>
    <cellStyle name="40% - Accent3 41" xfId="12266"/>
    <cellStyle name="40% - Accent3 42" xfId="12267"/>
    <cellStyle name="40% - Accent3 43" xfId="12268"/>
    <cellStyle name="40% - Accent3 44" xfId="12269"/>
    <cellStyle name="40% - Accent3 45" xfId="12270"/>
    <cellStyle name="40% - Accent3 46" xfId="12271"/>
    <cellStyle name="40% - Accent3 47" xfId="12272"/>
    <cellStyle name="40% - Accent3 48" xfId="12273"/>
    <cellStyle name="40% - Accent3 49" xfId="12274"/>
    <cellStyle name="40% - Accent3 50" xfId="12275"/>
    <cellStyle name="40% - Accent3 51" xfId="12276"/>
    <cellStyle name="40% - Accent3 52" xfId="12277"/>
    <cellStyle name="40% - Accent3 53" xfId="12278"/>
    <cellStyle name="40% - Accent3 54" xfId="12279"/>
    <cellStyle name="40% - Accent3 55" xfId="12280"/>
    <cellStyle name="40% - Accent3 56" xfId="12281"/>
    <cellStyle name="40% - Accent3 57" xfId="12282"/>
    <cellStyle name="40% - Accent3 58" xfId="12283"/>
    <cellStyle name="40% - Accent3 59" xfId="12284"/>
    <cellStyle name="40% - Accent3 6" xfId="12285"/>
    <cellStyle name="40% - Accent3 60" xfId="12286"/>
    <cellStyle name="40% - Accent3 61" xfId="12287"/>
    <cellStyle name="40% - Accent3 62" xfId="12288"/>
    <cellStyle name="40% - Accent3 63" xfId="12289"/>
    <cellStyle name="40% - Accent3 64" xfId="12290"/>
    <cellStyle name="40% - Accent3 65" xfId="12291"/>
    <cellStyle name="40% - Accent3 66" xfId="12292"/>
    <cellStyle name="40% - Accent3 67" xfId="12293"/>
    <cellStyle name="40% - Accent3 68" xfId="12294"/>
    <cellStyle name="40% - Accent3 69" xfId="12295"/>
    <cellStyle name="40% - Accent3 7" xfId="12296"/>
    <cellStyle name="40% - Accent3 70" xfId="12297"/>
    <cellStyle name="40% - Accent3 71" xfId="12298"/>
    <cellStyle name="40% - Accent3 72" xfId="12299"/>
    <cellStyle name="40% - Accent3 73" xfId="12300"/>
    <cellStyle name="40% - Accent3 74" xfId="12301"/>
    <cellStyle name="40% - Accent3 75" xfId="12302"/>
    <cellStyle name="40% - Accent3 76" xfId="12303"/>
    <cellStyle name="40% - Accent3 77" xfId="12304"/>
    <cellStyle name="40% - Accent3 78" xfId="12305"/>
    <cellStyle name="40% - Accent3 79" xfId="12306"/>
    <cellStyle name="40% - Accent3 8" xfId="12307"/>
    <cellStyle name="40% - Accent3 80" xfId="12308"/>
    <cellStyle name="40% - Accent3 81" xfId="12309"/>
    <cellStyle name="40% - Accent3 82" xfId="12310"/>
    <cellStyle name="40% - Accent3 83" xfId="12311"/>
    <cellStyle name="40% - Accent3 84" xfId="12312"/>
    <cellStyle name="40% - Accent3 85" xfId="12313"/>
    <cellStyle name="40% - Accent3 86" xfId="12314"/>
    <cellStyle name="40% - Accent3 87" xfId="12315"/>
    <cellStyle name="40% - Accent3 88" xfId="12316"/>
    <cellStyle name="40% - Accent3 89" xfId="12317"/>
    <cellStyle name="40% - Accent3 9" xfId="12318"/>
    <cellStyle name="40% - Accent3 90" xfId="12319"/>
    <cellStyle name="40% - Accent3 91" xfId="12320"/>
    <cellStyle name="40% - Accent3 92" xfId="12321"/>
    <cellStyle name="40% - Accent3 93" xfId="12322"/>
    <cellStyle name="40% - Accent3 94" xfId="12323"/>
    <cellStyle name="40% - Accent3 95" xfId="12324"/>
    <cellStyle name="40% - Accent3 96" xfId="12325"/>
    <cellStyle name="40% - Accent3 97" xfId="12326"/>
    <cellStyle name="40% - Accent3 98" xfId="12327"/>
    <cellStyle name="40% - Accent3 99" xfId="12328"/>
    <cellStyle name="40% - Accent4 10" xfId="12329"/>
    <cellStyle name="40% - Accent4 100" xfId="12330"/>
    <cellStyle name="40% - Accent4 101" xfId="12331"/>
    <cellStyle name="40% - Accent4 102" xfId="12332"/>
    <cellStyle name="40% - Accent4 103" xfId="12333"/>
    <cellStyle name="40% - Accent4 104" xfId="12334"/>
    <cellStyle name="40% - Accent4 105" xfId="12335"/>
    <cellStyle name="40% - Accent4 106" xfId="12336"/>
    <cellStyle name="40% - Accent4 107" xfId="12337"/>
    <cellStyle name="40% - Accent4 108" xfId="12338"/>
    <cellStyle name="40% - Accent4 109" xfId="12339"/>
    <cellStyle name="40% - Accent4 11" xfId="12340"/>
    <cellStyle name="40% - Accent4 110" xfId="12341"/>
    <cellStyle name="40% - Accent4 111" xfId="12342"/>
    <cellStyle name="40% - Accent4 112" xfId="12343"/>
    <cellStyle name="40% - Accent4 113" xfId="12344"/>
    <cellStyle name="40% - Accent4 114" xfId="12345"/>
    <cellStyle name="40% - Accent4 115" xfId="12346"/>
    <cellStyle name="40% - Accent4 116" xfId="12347"/>
    <cellStyle name="40% - Accent4 117" xfId="12348"/>
    <cellStyle name="40% - Accent4 118" xfId="12349"/>
    <cellStyle name="40% - Accent4 119" xfId="12350"/>
    <cellStyle name="40% - Accent4 12" xfId="12351"/>
    <cellStyle name="40% - Accent4 120" xfId="12352"/>
    <cellStyle name="40% - Accent4 121" xfId="12353"/>
    <cellStyle name="40% - Accent4 122" xfId="12354"/>
    <cellStyle name="40% - Accent4 123" xfId="12355"/>
    <cellStyle name="40% - Accent4 124" xfId="12356"/>
    <cellStyle name="40% - Accent4 125" xfId="12357"/>
    <cellStyle name="40% - Accent4 126" xfId="12358"/>
    <cellStyle name="40% - Accent4 127" xfId="12359"/>
    <cellStyle name="40% - Accent4 128" xfId="12360"/>
    <cellStyle name="40% - Accent4 129" xfId="12361"/>
    <cellStyle name="40% - Accent4 13" xfId="12362"/>
    <cellStyle name="40% - Accent4 130" xfId="12363"/>
    <cellStyle name="40% - Accent4 131" xfId="12364"/>
    <cellStyle name="40% - Accent4 132" xfId="12365"/>
    <cellStyle name="40% - Accent4 133" xfId="12366"/>
    <cellStyle name="40% - Accent4 134" xfId="12367"/>
    <cellStyle name="40% - Accent4 135" xfId="12368"/>
    <cellStyle name="40% - Accent4 136" xfId="12369"/>
    <cellStyle name="40% - Accent4 137" xfId="12370"/>
    <cellStyle name="40% - Accent4 138" xfId="12371"/>
    <cellStyle name="40% - Accent4 139" xfId="12372"/>
    <cellStyle name="40% - Accent4 14" xfId="12373"/>
    <cellStyle name="40% - Accent4 140" xfId="12374"/>
    <cellStyle name="40% - Accent4 141" xfId="12375"/>
    <cellStyle name="40% - Accent4 142" xfId="12376"/>
    <cellStyle name="40% - Accent4 143" xfId="12377"/>
    <cellStyle name="40% - Accent4 144" xfId="12378"/>
    <cellStyle name="40% - Accent4 145" xfId="12379"/>
    <cellStyle name="40% - Accent4 146" xfId="12380"/>
    <cellStyle name="40% - Accent4 15" xfId="12381"/>
    <cellStyle name="40% - Accent4 16" xfId="12382"/>
    <cellStyle name="40% - Accent4 17" xfId="12383"/>
    <cellStyle name="40% - Accent4 18" xfId="12384"/>
    <cellStyle name="40% - Accent4 19" xfId="12385"/>
    <cellStyle name="40% - Accent4 2 3" xfId="12386"/>
    <cellStyle name="40% - Accent4 2 4" xfId="12387"/>
    <cellStyle name="40% - Accent4 2 5" xfId="12388"/>
    <cellStyle name="40% - Accent4 20" xfId="12389"/>
    <cellStyle name="40% - Accent4 21" xfId="12390"/>
    <cellStyle name="40% - Accent4 22" xfId="12391"/>
    <cellStyle name="40% - Accent4 23" xfId="12392"/>
    <cellStyle name="40% - Accent4 24" xfId="12393"/>
    <cellStyle name="40% - Accent4 25" xfId="12394"/>
    <cellStyle name="40% - Accent4 26" xfId="12395"/>
    <cellStyle name="40% - Accent4 27" xfId="12396"/>
    <cellStyle name="40% - Accent4 28" xfId="12397"/>
    <cellStyle name="40% - Accent4 29" xfId="12398"/>
    <cellStyle name="40% - Accent4 3 2" xfId="12399"/>
    <cellStyle name="40% - Accent4 30" xfId="12400"/>
    <cellStyle name="40% - Accent4 31" xfId="12401"/>
    <cellStyle name="40% - Accent4 32" xfId="12402"/>
    <cellStyle name="40% - Accent4 33" xfId="12403"/>
    <cellStyle name="40% - Accent4 34" xfId="12404"/>
    <cellStyle name="40% - Accent4 35" xfId="12405"/>
    <cellStyle name="40% - Accent4 36" xfId="12406"/>
    <cellStyle name="40% - Accent4 37" xfId="12407"/>
    <cellStyle name="40% - Accent4 38" xfId="12408"/>
    <cellStyle name="40% - Accent4 39" xfId="12409"/>
    <cellStyle name="40% - Accent4 40" xfId="12410"/>
    <cellStyle name="40% - Accent4 41" xfId="12411"/>
    <cellStyle name="40% - Accent4 42" xfId="12412"/>
    <cellStyle name="40% - Accent4 43" xfId="12413"/>
    <cellStyle name="40% - Accent4 44" xfId="12414"/>
    <cellStyle name="40% - Accent4 45" xfId="12415"/>
    <cellStyle name="40% - Accent4 46" xfId="12416"/>
    <cellStyle name="40% - Accent4 47" xfId="12417"/>
    <cellStyle name="40% - Accent4 48" xfId="12418"/>
    <cellStyle name="40% - Accent4 49" xfId="12419"/>
    <cellStyle name="40% - Accent4 50" xfId="12420"/>
    <cellStyle name="40% - Accent4 51" xfId="12421"/>
    <cellStyle name="40% - Accent4 52" xfId="12422"/>
    <cellStyle name="40% - Accent4 53" xfId="12423"/>
    <cellStyle name="40% - Accent4 54" xfId="12424"/>
    <cellStyle name="40% - Accent4 55" xfId="12425"/>
    <cellStyle name="40% - Accent4 56" xfId="12426"/>
    <cellStyle name="40% - Accent4 57" xfId="12427"/>
    <cellStyle name="40% - Accent4 58" xfId="12428"/>
    <cellStyle name="40% - Accent4 59" xfId="12429"/>
    <cellStyle name="40% - Accent4 6" xfId="12430"/>
    <cellStyle name="40% - Accent4 60" xfId="12431"/>
    <cellStyle name="40% - Accent4 61" xfId="12432"/>
    <cellStyle name="40% - Accent4 62" xfId="12433"/>
    <cellStyle name="40% - Accent4 63" xfId="12434"/>
    <cellStyle name="40% - Accent4 64" xfId="12435"/>
    <cellStyle name="40% - Accent4 65" xfId="12436"/>
    <cellStyle name="40% - Accent4 66" xfId="12437"/>
    <cellStyle name="40% - Accent4 67" xfId="12438"/>
    <cellStyle name="40% - Accent4 68" xfId="12439"/>
    <cellStyle name="40% - Accent4 69" xfId="12440"/>
    <cellStyle name="40% - Accent4 7" xfId="12441"/>
    <cellStyle name="40% - Accent4 70" xfId="12442"/>
    <cellStyle name="40% - Accent4 71" xfId="12443"/>
    <cellStyle name="40% - Accent4 72" xfId="12444"/>
    <cellStyle name="40% - Accent4 73" xfId="12445"/>
    <cellStyle name="40% - Accent4 74" xfId="12446"/>
    <cellStyle name="40% - Accent4 75" xfId="12447"/>
    <cellStyle name="40% - Accent4 76" xfId="12448"/>
    <cellStyle name="40% - Accent4 77" xfId="12449"/>
    <cellStyle name="40% - Accent4 78" xfId="12450"/>
    <cellStyle name="40% - Accent4 79" xfId="12451"/>
    <cellStyle name="40% - Accent4 8" xfId="12452"/>
    <cellStyle name="40% - Accent4 80" xfId="12453"/>
    <cellStyle name="40% - Accent4 81" xfId="12454"/>
    <cellStyle name="40% - Accent4 82" xfId="12455"/>
    <cellStyle name="40% - Accent4 83" xfId="12456"/>
    <cellStyle name="40% - Accent4 84" xfId="12457"/>
    <cellStyle name="40% - Accent4 85" xfId="12458"/>
    <cellStyle name="40% - Accent4 86" xfId="12459"/>
    <cellStyle name="40% - Accent4 87" xfId="12460"/>
    <cellStyle name="40% - Accent4 88" xfId="12461"/>
    <cellStyle name="40% - Accent4 89" xfId="12462"/>
    <cellStyle name="40% - Accent4 9" xfId="12463"/>
    <cellStyle name="40% - Accent4 90" xfId="12464"/>
    <cellStyle name="40% - Accent4 91" xfId="12465"/>
    <cellStyle name="40% - Accent4 92" xfId="12466"/>
    <cellStyle name="40% - Accent4 93" xfId="12467"/>
    <cellStyle name="40% - Accent4 94" xfId="12468"/>
    <cellStyle name="40% - Accent4 95" xfId="12469"/>
    <cellStyle name="40% - Accent4 96" xfId="12470"/>
    <cellStyle name="40% - Accent4 97" xfId="12471"/>
    <cellStyle name="40% - Accent4 98" xfId="12472"/>
    <cellStyle name="40% - Accent4 99" xfId="12473"/>
    <cellStyle name="40% - Accent5 10" xfId="12474"/>
    <cellStyle name="40% - Accent5 100" xfId="12475"/>
    <cellStyle name="40% - Accent5 101" xfId="12476"/>
    <cellStyle name="40% - Accent5 102" xfId="12477"/>
    <cellStyle name="40% - Accent5 103" xfId="12478"/>
    <cellStyle name="40% - Accent5 104" xfId="12479"/>
    <cellStyle name="40% - Accent5 105" xfId="12480"/>
    <cellStyle name="40% - Accent5 106" xfId="12481"/>
    <cellStyle name="40% - Accent5 107" xfId="12482"/>
    <cellStyle name="40% - Accent5 108" xfId="12483"/>
    <cellStyle name="40% - Accent5 109" xfId="12484"/>
    <cellStyle name="40% - Accent5 11" xfId="12485"/>
    <cellStyle name="40% - Accent5 110" xfId="12486"/>
    <cellStyle name="40% - Accent5 111" xfId="12487"/>
    <cellStyle name="40% - Accent5 112" xfId="12488"/>
    <cellStyle name="40% - Accent5 113" xfId="12489"/>
    <cellStyle name="40% - Accent5 114" xfId="12490"/>
    <cellStyle name="40% - Accent5 115" xfId="12491"/>
    <cellStyle name="40% - Accent5 116" xfId="12492"/>
    <cellStyle name="40% - Accent5 117" xfId="12493"/>
    <cellStyle name="40% - Accent5 118" xfId="12494"/>
    <cellStyle name="40% - Accent5 119" xfId="12495"/>
    <cellStyle name="40% - Accent5 12" xfId="12496"/>
    <cellStyle name="40% - Accent5 120" xfId="12497"/>
    <cellStyle name="40% - Accent5 121" xfId="12498"/>
    <cellStyle name="40% - Accent5 122" xfId="12499"/>
    <cellStyle name="40% - Accent5 123" xfId="12500"/>
    <cellStyle name="40% - Accent5 124" xfId="12501"/>
    <cellStyle name="40% - Accent5 125" xfId="12502"/>
    <cellStyle name="40% - Accent5 126" xfId="12503"/>
    <cellStyle name="40% - Accent5 127" xfId="12504"/>
    <cellStyle name="40% - Accent5 128" xfId="12505"/>
    <cellStyle name="40% - Accent5 129" xfId="12506"/>
    <cellStyle name="40% - Accent5 13" xfId="12507"/>
    <cellStyle name="40% - Accent5 130" xfId="12508"/>
    <cellStyle name="40% - Accent5 131" xfId="12509"/>
    <cellStyle name="40% - Accent5 132" xfId="12510"/>
    <cellStyle name="40% - Accent5 133" xfId="12511"/>
    <cellStyle name="40% - Accent5 134" xfId="12512"/>
    <cellStyle name="40% - Accent5 135" xfId="12513"/>
    <cellStyle name="40% - Accent5 136" xfId="12514"/>
    <cellStyle name="40% - Accent5 137" xfId="12515"/>
    <cellStyle name="40% - Accent5 138" xfId="12516"/>
    <cellStyle name="40% - Accent5 139" xfId="12517"/>
    <cellStyle name="40% - Accent5 14" xfId="12518"/>
    <cellStyle name="40% - Accent5 140" xfId="12519"/>
    <cellStyle name="40% - Accent5 141" xfId="12520"/>
    <cellStyle name="40% - Accent5 142" xfId="12521"/>
    <cellStyle name="40% - Accent5 143" xfId="12522"/>
    <cellStyle name="40% - Accent5 144" xfId="12523"/>
    <cellStyle name="40% - Accent5 145" xfId="12524"/>
    <cellStyle name="40% - Accent5 146" xfId="12525"/>
    <cellStyle name="40% - Accent5 15" xfId="12526"/>
    <cellStyle name="40% - Accent5 16" xfId="12527"/>
    <cellStyle name="40% - Accent5 17" xfId="12528"/>
    <cellStyle name="40% - Accent5 18" xfId="12529"/>
    <cellStyle name="40% - Accent5 19" xfId="12530"/>
    <cellStyle name="40% - Accent5 2 3" xfId="12531"/>
    <cellStyle name="40% - Accent5 2 4" xfId="12532"/>
    <cellStyle name="40% - Accent5 2 5" xfId="12533"/>
    <cellStyle name="40% - Accent5 20" xfId="12534"/>
    <cellStyle name="40% - Accent5 21" xfId="12535"/>
    <cellStyle name="40% - Accent5 22" xfId="12536"/>
    <cellStyle name="40% - Accent5 23" xfId="12537"/>
    <cellStyle name="40% - Accent5 24" xfId="12538"/>
    <cellStyle name="40% - Accent5 25" xfId="12539"/>
    <cellStyle name="40% - Accent5 26" xfId="12540"/>
    <cellStyle name="40% - Accent5 27" xfId="12541"/>
    <cellStyle name="40% - Accent5 28" xfId="12542"/>
    <cellStyle name="40% - Accent5 29" xfId="12543"/>
    <cellStyle name="40% - Accent5 3 2" xfId="12544"/>
    <cellStyle name="40% - Accent5 30" xfId="12545"/>
    <cellStyle name="40% - Accent5 31" xfId="12546"/>
    <cellStyle name="40% - Accent5 32" xfId="12547"/>
    <cellStyle name="40% - Accent5 33" xfId="12548"/>
    <cellStyle name="40% - Accent5 34" xfId="12549"/>
    <cellStyle name="40% - Accent5 35" xfId="12550"/>
    <cellStyle name="40% - Accent5 36" xfId="12551"/>
    <cellStyle name="40% - Accent5 37" xfId="12552"/>
    <cellStyle name="40% - Accent5 38" xfId="12553"/>
    <cellStyle name="40% - Accent5 39" xfId="12554"/>
    <cellStyle name="40% - Accent5 40" xfId="12555"/>
    <cellStyle name="40% - Accent5 41" xfId="12556"/>
    <cellStyle name="40% - Accent5 42" xfId="12557"/>
    <cellStyle name="40% - Accent5 43" xfId="12558"/>
    <cellStyle name="40% - Accent5 44" xfId="12559"/>
    <cellStyle name="40% - Accent5 45" xfId="12560"/>
    <cellStyle name="40% - Accent5 46" xfId="12561"/>
    <cellStyle name="40% - Accent5 47" xfId="12562"/>
    <cellStyle name="40% - Accent5 48" xfId="12563"/>
    <cellStyle name="40% - Accent5 49" xfId="12564"/>
    <cellStyle name="40% - Accent5 50" xfId="12565"/>
    <cellStyle name="40% - Accent5 51" xfId="12566"/>
    <cellStyle name="40% - Accent5 52" xfId="12567"/>
    <cellStyle name="40% - Accent5 53" xfId="12568"/>
    <cellStyle name="40% - Accent5 54" xfId="12569"/>
    <cellStyle name="40% - Accent5 55" xfId="12570"/>
    <cellStyle name="40% - Accent5 56" xfId="12571"/>
    <cellStyle name="40% - Accent5 57" xfId="12572"/>
    <cellStyle name="40% - Accent5 58" xfId="12573"/>
    <cellStyle name="40% - Accent5 59" xfId="12574"/>
    <cellStyle name="40% - Accent5 6" xfId="12575"/>
    <cellStyle name="40% - Accent5 60" xfId="12576"/>
    <cellStyle name="40% - Accent5 61" xfId="12577"/>
    <cellStyle name="40% - Accent5 62" xfId="12578"/>
    <cellStyle name="40% - Accent5 63" xfId="12579"/>
    <cellStyle name="40% - Accent5 64" xfId="12580"/>
    <cellStyle name="40% - Accent5 65" xfId="12581"/>
    <cellStyle name="40% - Accent5 66" xfId="12582"/>
    <cellStyle name="40% - Accent5 67" xfId="12583"/>
    <cellStyle name="40% - Accent5 68" xfId="12584"/>
    <cellStyle name="40% - Accent5 69" xfId="12585"/>
    <cellStyle name="40% - Accent5 7" xfId="12586"/>
    <cellStyle name="40% - Accent5 70" xfId="12587"/>
    <cellStyle name="40% - Accent5 71" xfId="12588"/>
    <cellStyle name="40% - Accent5 72" xfId="12589"/>
    <cellStyle name="40% - Accent5 73" xfId="12590"/>
    <cellStyle name="40% - Accent5 74" xfId="12591"/>
    <cellStyle name="40% - Accent5 75" xfId="12592"/>
    <cellStyle name="40% - Accent5 76" xfId="12593"/>
    <cellStyle name="40% - Accent5 77" xfId="12594"/>
    <cellStyle name="40% - Accent5 78" xfId="12595"/>
    <cellStyle name="40% - Accent5 79" xfId="12596"/>
    <cellStyle name="40% - Accent5 8" xfId="12597"/>
    <cellStyle name="40% - Accent5 80" xfId="12598"/>
    <cellStyle name="40% - Accent5 81" xfId="12599"/>
    <cellStyle name="40% - Accent5 82" xfId="12600"/>
    <cellStyle name="40% - Accent5 83" xfId="12601"/>
    <cellStyle name="40% - Accent5 84" xfId="12602"/>
    <cellStyle name="40% - Accent5 85" xfId="12603"/>
    <cellStyle name="40% - Accent5 86" xfId="12604"/>
    <cellStyle name="40% - Accent5 87" xfId="12605"/>
    <cellStyle name="40% - Accent5 88" xfId="12606"/>
    <cellStyle name="40% - Accent5 89" xfId="12607"/>
    <cellStyle name="40% - Accent5 9" xfId="12608"/>
    <cellStyle name="40% - Accent5 90" xfId="12609"/>
    <cellStyle name="40% - Accent5 91" xfId="12610"/>
    <cellStyle name="40% - Accent5 92" xfId="12611"/>
    <cellStyle name="40% - Accent5 93" xfId="12612"/>
    <cellStyle name="40% - Accent5 94" xfId="12613"/>
    <cellStyle name="40% - Accent5 95" xfId="12614"/>
    <cellStyle name="40% - Accent5 96" xfId="12615"/>
    <cellStyle name="40% - Accent5 97" xfId="12616"/>
    <cellStyle name="40% - Accent5 98" xfId="12617"/>
    <cellStyle name="40% - Accent5 99" xfId="12618"/>
    <cellStyle name="40% - Accent6 10" xfId="12619"/>
    <cellStyle name="40% - Accent6 100" xfId="12620"/>
    <cellStyle name="40% - Accent6 101" xfId="12621"/>
    <cellStyle name="40% - Accent6 102" xfId="12622"/>
    <cellStyle name="40% - Accent6 103" xfId="12623"/>
    <cellStyle name="40% - Accent6 104" xfId="12624"/>
    <cellStyle name="40% - Accent6 105" xfId="12625"/>
    <cellStyle name="40% - Accent6 106" xfId="12626"/>
    <cellStyle name="40% - Accent6 107" xfId="12627"/>
    <cellStyle name="40% - Accent6 108" xfId="12628"/>
    <cellStyle name="40% - Accent6 109" xfId="12629"/>
    <cellStyle name="40% - Accent6 11" xfId="12630"/>
    <cellStyle name="40% - Accent6 110" xfId="12631"/>
    <cellStyle name="40% - Accent6 111" xfId="12632"/>
    <cellStyle name="40% - Accent6 112" xfId="12633"/>
    <cellStyle name="40% - Accent6 113" xfId="12634"/>
    <cellStyle name="40% - Accent6 114" xfId="12635"/>
    <cellStyle name="40% - Accent6 115" xfId="12636"/>
    <cellStyle name="40% - Accent6 116" xfId="12637"/>
    <cellStyle name="40% - Accent6 117" xfId="12638"/>
    <cellStyle name="40% - Accent6 118" xfId="12639"/>
    <cellStyle name="40% - Accent6 119" xfId="12640"/>
    <cellStyle name="40% - Accent6 12" xfId="12641"/>
    <cellStyle name="40% - Accent6 120" xfId="12642"/>
    <cellStyle name="40% - Accent6 121" xfId="12643"/>
    <cellStyle name="40% - Accent6 122" xfId="12644"/>
    <cellStyle name="40% - Accent6 123" xfId="12645"/>
    <cellStyle name="40% - Accent6 124" xfId="12646"/>
    <cellStyle name="40% - Accent6 125" xfId="12647"/>
    <cellStyle name="40% - Accent6 126" xfId="12648"/>
    <cellStyle name="40% - Accent6 127" xfId="12649"/>
    <cellStyle name="40% - Accent6 128" xfId="12650"/>
    <cellStyle name="40% - Accent6 129" xfId="12651"/>
    <cellStyle name="40% - Accent6 13" xfId="12652"/>
    <cellStyle name="40% - Accent6 130" xfId="12653"/>
    <cellStyle name="40% - Accent6 131" xfId="12654"/>
    <cellStyle name="40% - Accent6 132" xfId="12655"/>
    <cellStyle name="40% - Accent6 133" xfId="12656"/>
    <cellStyle name="40% - Accent6 134" xfId="12657"/>
    <cellStyle name="40% - Accent6 135" xfId="12658"/>
    <cellStyle name="40% - Accent6 136" xfId="12659"/>
    <cellStyle name="40% - Accent6 137" xfId="12660"/>
    <cellStyle name="40% - Accent6 138" xfId="12661"/>
    <cellStyle name="40% - Accent6 139" xfId="12662"/>
    <cellStyle name="40% - Accent6 14" xfId="12663"/>
    <cellStyle name="40% - Accent6 140" xfId="12664"/>
    <cellStyle name="40% - Accent6 141" xfId="12665"/>
    <cellStyle name="40% - Accent6 142" xfId="12666"/>
    <cellStyle name="40% - Accent6 143" xfId="12667"/>
    <cellStyle name="40% - Accent6 144" xfId="12668"/>
    <cellStyle name="40% - Accent6 145" xfId="12669"/>
    <cellStyle name="40% - Accent6 146" xfId="12670"/>
    <cellStyle name="40% - Accent6 15" xfId="12671"/>
    <cellStyle name="40% - Accent6 16" xfId="12672"/>
    <cellStyle name="40% - Accent6 17" xfId="12673"/>
    <cellStyle name="40% - Accent6 18" xfId="12674"/>
    <cellStyle name="40% - Accent6 19" xfId="12675"/>
    <cellStyle name="40% - Accent6 2 3" xfId="12676"/>
    <cellStyle name="40% - Accent6 2 4" xfId="12677"/>
    <cellStyle name="40% - Accent6 2 5" xfId="12678"/>
    <cellStyle name="40% - Accent6 20" xfId="12679"/>
    <cellStyle name="40% - Accent6 21" xfId="12680"/>
    <cellStyle name="40% - Accent6 22" xfId="12681"/>
    <cellStyle name="40% - Accent6 23" xfId="12682"/>
    <cellStyle name="40% - Accent6 24" xfId="12683"/>
    <cellStyle name="40% - Accent6 25" xfId="12684"/>
    <cellStyle name="40% - Accent6 26" xfId="12685"/>
    <cellStyle name="40% - Accent6 27" xfId="12686"/>
    <cellStyle name="40% - Accent6 28" xfId="12687"/>
    <cellStyle name="40% - Accent6 29" xfId="12688"/>
    <cellStyle name="40% - Accent6 3 2" xfId="12689"/>
    <cellStyle name="40% - Accent6 30" xfId="12690"/>
    <cellStyle name="40% - Accent6 31" xfId="12691"/>
    <cellStyle name="40% - Accent6 32" xfId="12692"/>
    <cellStyle name="40% - Accent6 33" xfId="12693"/>
    <cellStyle name="40% - Accent6 34" xfId="12694"/>
    <cellStyle name="40% - Accent6 35" xfId="12695"/>
    <cellStyle name="40% - Accent6 36" xfId="12696"/>
    <cellStyle name="40% - Accent6 37" xfId="12697"/>
    <cellStyle name="40% - Accent6 38" xfId="12698"/>
    <cellStyle name="40% - Accent6 39" xfId="12699"/>
    <cellStyle name="40% - Accent6 40" xfId="12700"/>
    <cellStyle name="40% - Accent6 41" xfId="12701"/>
    <cellStyle name="40% - Accent6 42" xfId="12702"/>
    <cellStyle name="40% - Accent6 43" xfId="12703"/>
    <cellStyle name="40% - Accent6 44" xfId="12704"/>
    <cellStyle name="40% - Accent6 45" xfId="12705"/>
    <cellStyle name="40% - Accent6 46" xfId="12706"/>
    <cellStyle name="40% - Accent6 47" xfId="12707"/>
    <cellStyle name="40% - Accent6 48" xfId="12708"/>
    <cellStyle name="40% - Accent6 49" xfId="12709"/>
    <cellStyle name="40% - Accent6 50" xfId="12710"/>
    <cellStyle name="40% - Accent6 51" xfId="12711"/>
    <cellStyle name="40% - Accent6 52" xfId="12712"/>
    <cellStyle name="40% - Accent6 53" xfId="12713"/>
    <cellStyle name="40% - Accent6 54" xfId="12714"/>
    <cellStyle name="40% - Accent6 55" xfId="12715"/>
    <cellStyle name="40% - Accent6 56" xfId="12716"/>
    <cellStyle name="40% - Accent6 57" xfId="12717"/>
    <cellStyle name="40% - Accent6 58" xfId="12718"/>
    <cellStyle name="40% - Accent6 59" xfId="12719"/>
    <cellStyle name="40% - Accent6 6" xfId="12720"/>
    <cellStyle name="40% - Accent6 60" xfId="12721"/>
    <cellStyle name="40% - Accent6 61" xfId="12722"/>
    <cellStyle name="40% - Accent6 62" xfId="12723"/>
    <cellStyle name="40% - Accent6 63" xfId="12724"/>
    <cellStyle name="40% - Accent6 64" xfId="12725"/>
    <cellStyle name="40% - Accent6 65" xfId="12726"/>
    <cellStyle name="40% - Accent6 66" xfId="12727"/>
    <cellStyle name="40% - Accent6 67" xfId="12728"/>
    <cellStyle name="40% - Accent6 68" xfId="12729"/>
    <cellStyle name="40% - Accent6 69" xfId="12730"/>
    <cellStyle name="40% - Accent6 7" xfId="12731"/>
    <cellStyle name="40% - Accent6 70" xfId="12732"/>
    <cellStyle name="40% - Accent6 71" xfId="12733"/>
    <cellStyle name="40% - Accent6 72" xfId="12734"/>
    <cellStyle name="40% - Accent6 73" xfId="12735"/>
    <cellStyle name="40% - Accent6 74" xfId="12736"/>
    <cellStyle name="40% - Accent6 75" xfId="12737"/>
    <cellStyle name="40% - Accent6 76" xfId="12738"/>
    <cellStyle name="40% - Accent6 77" xfId="12739"/>
    <cellStyle name="40% - Accent6 78" xfId="12740"/>
    <cellStyle name="40% - Accent6 79" xfId="12741"/>
    <cellStyle name="40% - Accent6 8" xfId="12742"/>
    <cellStyle name="40% - Accent6 80" xfId="12743"/>
    <cellStyle name="40% - Accent6 81" xfId="12744"/>
    <cellStyle name="40% - Accent6 82" xfId="12745"/>
    <cellStyle name="40% - Accent6 83" xfId="12746"/>
    <cellStyle name="40% - Accent6 84" xfId="12747"/>
    <cellStyle name="40% - Accent6 85" xfId="12748"/>
    <cellStyle name="40% - Accent6 86" xfId="12749"/>
    <cellStyle name="40% - Accent6 87" xfId="12750"/>
    <cellStyle name="40% - Accent6 88" xfId="12751"/>
    <cellStyle name="40% - Accent6 89" xfId="12752"/>
    <cellStyle name="40% - Accent6 9" xfId="12753"/>
    <cellStyle name="40% - Accent6 90" xfId="12754"/>
    <cellStyle name="40% - Accent6 91" xfId="12755"/>
    <cellStyle name="40% - Accent6 92" xfId="12756"/>
    <cellStyle name="40% - Accent6 93" xfId="12757"/>
    <cellStyle name="40% - Accent6 94" xfId="12758"/>
    <cellStyle name="40% - Accent6 95" xfId="12759"/>
    <cellStyle name="40% - Accent6 96" xfId="12760"/>
    <cellStyle name="40% - Accent6 97" xfId="12761"/>
    <cellStyle name="40% - Accent6 98" xfId="12762"/>
    <cellStyle name="40% - Accent6 99" xfId="12763"/>
    <cellStyle name="40% - アクセント 1 2 2" xfId="12764"/>
    <cellStyle name="40% - アクセント 1 3 2" xfId="12765"/>
    <cellStyle name="40% - アクセント 1 4" xfId="12766"/>
    <cellStyle name="40% - アクセント 2 2 2" xfId="12767"/>
    <cellStyle name="40% - アクセント 2 3 2" xfId="12768"/>
    <cellStyle name="40% - アクセント 2 4" xfId="12769"/>
    <cellStyle name="40% - アクセント 3 2 2" xfId="12770"/>
    <cellStyle name="40% - アクセント 3 3 2" xfId="12771"/>
    <cellStyle name="40% - アクセント 3 4" xfId="12772"/>
    <cellStyle name="40% - アクセント 4 2 2" xfId="12773"/>
    <cellStyle name="40% - アクセント 4 3 2" xfId="12774"/>
    <cellStyle name="40% - アクセント 4 4" xfId="12775"/>
    <cellStyle name="40% - アクセント 5 2 2" xfId="12776"/>
    <cellStyle name="40% - アクセント 5 3 2" xfId="12777"/>
    <cellStyle name="40% - アクセント 5 4" xfId="12778"/>
    <cellStyle name="40% - アクセント 6 2 2" xfId="12779"/>
    <cellStyle name="40% - アクセント 6 3 2" xfId="12780"/>
    <cellStyle name="40% - アクセント 6 4" xfId="12781"/>
    <cellStyle name="40% - 강조색1" xfId="12782"/>
    <cellStyle name="40% - 강조색1 2" xfId="12783"/>
    <cellStyle name="40% - 강조색1_0.HP (Co Base)" xfId="12784"/>
    <cellStyle name="40% - 강조색2" xfId="12785"/>
    <cellStyle name="40% - 강조색2 2" xfId="12786"/>
    <cellStyle name="40% - 강조색2_0.HP (Co Base)" xfId="12787"/>
    <cellStyle name="40% - 강조색3" xfId="12788"/>
    <cellStyle name="40% - 강조색3 2" xfId="12789"/>
    <cellStyle name="40% - 강조색3_0.HP (Co Base)" xfId="12790"/>
    <cellStyle name="40% - 강조색4" xfId="12791"/>
    <cellStyle name="40% - 강조색4 2" xfId="12792"/>
    <cellStyle name="40% - 강조색4_0.HP (Co Base)" xfId="12793"/>
    <cellStyle name="40% - 강조색5" xfId="12794"/>
    <cellStyle name="40% - 강조색5 2" xfId="12795"/>
    <cellStyle name="40% - 강조색5_0.HP (Co Base)" xfId="12796"/>
    <cellStyle name="40% - 강조색6" xfId="12797"/>
    <cellStyle name="40% - 강조색6 2" xfId="12798"/>
    <cellStyle name="40% - 강조색6_0.HP (Co Base)" xfId="12799"/>
    <cellStyle name="6-0" xfId="12800"/>
    <cellStyle name="60% - Accent1 10" xfId="12801"/>
    <cellStyle name="60% - Accent1 100" xfId="12802"/>
    <cellStyle name="60% - Accent1 101" xfId="12803"/>
    <cellStyle name="60% - Accent1 102" xfId="12804"/>
    <cellStyle name="60% - Accent1 103" xfId="12805"/>
    <cellStyle name="60% - Accent1 104" xfId="12806"/>
    <cellStyle name="60% - Accent1 105" xfId="12807"/>
    <cellStyle name="60% - Accent1 106" xfId="12808"/>
    <cellStyle name="60% - Accent1 107" xfId="12809"/>
    <cellStyle name="60% - Accent1 108" xfId="12810"/>
    <cellStyle name="60% - Accent1 109" xfId="12811"/>
    <cellStyle name="60% - Accent1 11" xfId="12812"/>
    <cellStyle name="60% - Accent1 110" xfId="12813"/>
    <cellStyle name="60% - Accent1 111" xfId="12814"/>
    <cellStyle name="60% - Accent1 112" xfId="12815"/>
    <cellStyle name="60% - Accent1 113" xfId="12816"/>
    <cellStyle name="60% - Accent1 114" xfId="12817"/>
    <cellStyle name="60% - Accent1 115" xfId="12818"/>
    <cellStyle name="60% - Accent1 116" xfId="12819"/>
    <cellStyle name="60% - Accent1 117" xfId="12820"/>
    <cellStyle name="60% - Accent1 118" xfId="12821"/>
    <cellStyle name="60% - Accent1 119" xfId="12822"/>
    <cellStyle name="60% - Accent1 12" xfId="12823"/>
    <cellStyle name="60% - Accent1 120" xfId="12824"/>
    <cellStyle name="60% - Accent1 121" xfId="12825"/>
    <cellStyle name="60% - Accent1 122" xfId="12826"/>
    <cellStyle name="60% - Accent1 123" xfId="12827"/>
    <cellStyle name="60% - Accent1 124" xfId="12828"/>
    <cellStyle name="60% - Accent1 125" xfId="12829"/>
    <cellStyle name="60% - Accent1 126" xfId="12830"/>
    <cellStyle name="60% - Accent1 127" xfId="12831"/>
    <cellStyle name="60% - Accent1 128" xfId="12832"/>
    <cellStyle name="60% - Accent1 129" xfId="12833"/>
    <cellStyle name="60% - Accent1 13" xfId="12834"/>
    <cellStyle name="60% - Accent1 130" xfId="12835"/>
    <cellStyle name="60% - Accent1 131" xfId="12836"/>
    <cellStyle name="60% - Accent1 132" xfId="12837"/>
    <cellStyle name="60% - Accent1 133" xfId="12838"/>
    <cellStyle name="60% - Accent1 134" xfId="12839"/>
    <cellStyle name="60% - Accent1 135" xfId="12840"/>
    <cellStyle name="60% - Accent1 136" xfId="12841"/>
    <cellStyle name="60% - Accent1 137" xfId="12842"/>
    <cellStyle name="60% - Accent1 138" xfId="12843"/>
    <cellStyle name="60% - Accent1 139" xfId="12844"/>
    <cellStyle name="60% - Accent1 14" xfId="12845"/>
    <cellStyle name="60% - Accent1 140" xfId="12846"/>
    <cellStyle name="60% - Accent1 141" xfId="12847"/>
    <cellStyle name="60% - Accent1 142" xfId="12848"/>
    <cellStyle name="60% - Accent1 143" xfId="12849"/>
    <cellStyle name="60% - Accent1 144" xfId="12850"/>
    <cellStyle name="60% - Accent1 145" xfId="12851"/>
    <cellStyle name="60% - Accent1 146" xfId="12852"/>
    <cellStyle name="60% - Accent1 15" xfId="12853"/>
    <cellStyle name="60% - Accent1 16" xfId="12854"/>
    <cellStyle name="60% - Accent1 17" xfId="12855"/>
    <cellStyle name="60% - Accent1 18" xfId="12856"/>
    <cellStyle name="60% - Accent1 19" xfId="12857"/>
    <cellStyle name="60% - Accent1 2 3" xfId="12858"/>
    <cellStyle name="60% - Accent1 2 4" xfId="12859"/>
    <cellStyle name="60% - Accent1 2 5" xfId="12860"/>
    <cellStyle name="60% - Accent1 20" xfId="12861"/>
    <cellStyle name="60% - Accent1 21" xfId="12862"/>
    <cellStyle name="60% - Accent1 22" xfId="12863"/>
    <cellStyle name="60% - Accent1 23" xfId="12864"/>
    <cellStyle name="60% - Accent1 24" xfId="12865"/>
    <cellStyle name="60% - Accent1 25" xfId="12866"/>
    <cellStyle name="60% - Accent1 26" xfId="12867"/>
    <cellStyle name="60% - Accent1 27" xfId="12868"/>
    <cellStyle name="60% - Accent1 28" xfId="12869"/>
    <cellStyle name="60% - Accent1 29" xfId="12870"/>
    <cellStyle name="60% - Accent1 3 2" xfId="12871"/>
    <cellStyle name="60% - Accent1 30" xfId="12872"/>
    <cellStyle name="60% - Accent1 31" xfId="12873"/>
    <cellStyle name="60% - Accent1 32" xfId="12874"/>
    <cellStyle name="60% - Accent1 33" xfId="12875"/>
    <cellStyle name="60% - Accent1 34" xfId="12876"/>
    <cellStyle name="60% - Accent1 35" xfId="12877"/>
    <cellStyle name="60% - Accent1 36" xfId="12878"/>
    <cellStyle name="60% - Accent1 37" xfId="12879"/>
    <cellStyle name="60% - Accent1 38" xfId="12880"/>
    <cellStyle name="60% - Accent1 39" xfId="12881"/>
    <cellStyle name="60% - Accent1 40" xfId="12882"/>
    <cellStyle name="60% - Accent1 41" xfId="12883"/>
    <cellStyle name="60% - Accent1 42" xfId="12884"/>
    <cellStyle name="60% - Accent1 43" xfId="12885"/>
    <cellStyle name="60% - Accent1 44" xfId="12886"/>
    <cellStyle name="60% - Accent1 45" xfId="12887"/>
    <cellStyle name="60% - Accent1 46" xfId="12888"/>
    <cellStyle name="60% - Accent1 47" xfId="12889"/>
    <cellStyle name="60% - Accent1 48" xfId="12890"/>
    <cellStyle name="60% - Accent1 49" xfId="12891"/>
    <cellStyle name="60% - Accent1 50" xfId="12892"/>
    <cellStyle name="60% - Accent1 51" xfId="12893"/>
    <cellStyle name="60% - Accent1 52" xfId="12894"/>
    <cellStyle name="60% - Accent1 53" xfId="12895"/>
    <cellStyle name="60% - Accent1 54" xfId="12896"/>
    <cellStyle name="60% - Accent1 55" xfId="12897"/>
    <cellStyle name="60% - Accent1 56" xfId="12898"/>
    <cellStyle name="60% - Accent1 57" xfId="12899"/>
    <cellStyle name="60% - Accent1 58" xfId="12900"/>
    <cellStyle name="60% - Accent1 59" xfId="12901"/>
    <cellStyle name="60% - Accent1 6" xfId="12902"/>
    <cellStyle name="60% - Accent1 60" xfId="12903"/>
    <cellStyle name="60% - Accent1 61" xfId="12904"/>
    <cellStyle name="60% - Accent1 62" xfId="12905"/>
    <cellStyle name="60% - Accent1 63" xfId="12906"/>
    <cellStyle name="60% - Accent1 64" xfId="12907"/>
    <cellStyle name="60% - Accent1 65" xfId="12908"/>
    <cellStyle name="60% - Accent1 66" xfId="12909"/>
    <cellStyle name="60% - Accent1 67" xfId="12910"/>
    <cellStyle name="60% - Accent1 68" xfId="12911"/>
    <cellStyle name="60% - Accent1 69" xfId="12912"/>
    <cellStyle name="60% - Accent1 7" xfId="12913"/>
    <cellStyle name="60% - Accent1 70" xfId="12914"/>
    <cellStyle name="60% - Accent1 71" xfId="12915"/>
    <cellStyle name="60% - Accent1 72" xfId="12916"/>
    <cellStyle name="60% - Accent1 73" xfId="12917"/>
    <cellStyle name="60% - Accent1 74" xfId="12918"/>
    <cellStyle name="60% - Accent1 75" xfId="12919"/>
    <cellStyle name="60% - Accent1 76" xfId="12920"/>
    <cellStyle name="60% - Accent1 77" xfId="12921"/>
    <cellStyle name="60% - Accent1 78" xfId="12922"/>
    <cellStyle name="60% - Accent1 79" xfId="12923"/>
    <cellStyle name="60% - Accent1 8" xfId="12924"/>
    <cellStyle name="60% - Accent1 80" xfId="12925"/>
    <cellStyle name="60% - Accent1 81" xfId="12926"/>
    <cellStyle name="60% - Accent1 82" xfId="12927"/>
    <cellStyle name="60% - Accent1 83" xfId="12928"/>
    <cellStyle name="60% - Accent1 84" xfId="12929"/>
    <cellStyle name="60% - Accent1 85" xfId="12930"/>
    <cellStyle name="60% - Accent1 86" xfId="12931"/>
    <cellStyle name="60% - Accent1 87" xfId="12932"/>
    <cellStyle name="60% - Accent1 88" xfId="12933"/>
    <cellStyle name="60% - Accent1 89" xfId="12934"/>
    <cellStyle name="60% - Accent1 9" xfId="12935"/>
    <cellStyle name="60% - Accent1 90" xfId="12936"/>
    <cellStyle name="60% - Accent1 91" xfId="12937"/>
    <cellStyle name="60% - Accent1 92" xfId="12938"/>
    <cellStyle name="60% - Accent1 93" xfId="12939"/>
    <cellStyle name="60% - Accent1 94" xfId="12940"/>
    <cellStyle name="60% - Accent1 95" xfId="12941"/>
    <cellStyle name="60% - Accent1 96" xfId="12942"/>
    <cellStyle name="60% - Accent1 97" xfId="12943"/>
    <cellStyle name="60% - Accent1 98" xfId="12944"/>
    <cellStyle name="60% - Accent1 99" xfId="12945"/>
    <cellStyle name="60% - Accent2 10" xfId="12946"/>
    <cellStyle name="60% - Accent2 100" xfId="12947"/>
    <cellStyle name="60% - Accent2 101" xfId="12948"/>
    <cellStyle name="60% - Accent2 102" xfId="12949"/>
    <cellStyle name="60% - Accent2 103" xfId="12950"/>
    <cellStyle name="60% - Accent2 104" xfId="12951"/>
    <cellStyle name="60% - Accent2 105" xfId="12952"/>
    <cellStyle name="60% - Accent2 106" xfId="12953"/>
    <cellStyle name="60% - Accent2 107" xfId="12954"/>
    <cellStyle name="60% - Accent2 108" xfId="12955"/>
    <cellStyle name="60% - Accent2 109" xfId="12956"/>
    <cellStyle name="60% - Accent2 11" xfId="12957"/>
    <cellStyle name="60% - Accent2 110" xfId="12958"/>
    <cellStyle name="60% - Accent2 111" xfId="12959"/>
    <cellStyle name="60% - Accent2 112" xfId="12960"/>
    <cellStyle name="60% - Accent2 113" xfId="12961"/>
    <cellStyle name="60% - Accent2 114" xfId="12962"/>
    <cellStyle name="60% - Accent2 115" xfId="12963"/>
    <cellStyle name="60% - Accent2 116" xfId="12964"/>
    <cellStyle name="60% - Accent2 117" xfId="12965"/>
    <cellStyle name="60% - Accent2 118" xfId="12966"/>
    <cellStyle name="60% - Accent2 119" xfId="12967"/>
    <cellStyle name="60% - Accent2 12" xfId="12968"/>
    <cellStyle name="60% - Accent2 120" xfId="12969"/>
    <cellStyle name="60% - Accent2 121" xfId="12970"/>
    <cellStyle name="60% - Accent2 122" xfId="12971"/>
    <cellStyle name="60% - Accent2 123" xfId="12972"/>
    <cellStyle name="60% - Accent2 124" xfId="12973"/>
    <cellStyle name="60% - Accent2 125" xfId="12974"/>
    <cellStyle name="60% - Accent2 126" xfId="12975"/>
    <cellStyle name="60% - Accent2 127" xfId="12976"/>
    <cellStyle name="60% - Accent2 128" xfId="12977"/>
    <cellStyle name="60% - Accent2 129" xfId="12978"/>
    <cellStyle name="60% - Accent2 13" xfId="12979"/>
    <cellStyle name="60% - Accent2 130" xfId="12980"/>
    <cellStyle name="60% - Accent2 131" xfId="12981"/>
    <cellStyle name="60% - Accent2 132" xfId="12982"/>
    <cellStyle name="60% - Accent2 133" xfId="12983"/>
    <cellStyle name="60% - Accent2 134" xfId="12984"/>
    <cellStyle name="60% - Accent2 135" xfId="12985"/>
    <cellStyle name="60% - Accent2 136" xfId="12986"/>
    <cellStyle name="60% - Accent2 137" xfId="12987"/>
    <cellStyle name="60% - Accent2 138" xfId="12988"/>
    <cellStyle name="60% - Accent2 139" xfId="12989"/>
    <cellStyle name="60% - Accent2 14" xfId="12990"/>
    <cellStyle name="60% - Accent2 140" xfId="12991"/>
    <cellStyle name="60% - Accent2 141" xfId="12992"/>
    <cellStyle name="60% - Accent2 142" xfId="12993"/>
    <cellStyle name="60% - Accent2 143" xfId="12994"/>
    <cellStyle name="60% - Accent2 144" xfId="12995"/>
    <cellStyle name="60% - Accent2 145" xfId="12996"/>
    <cellStyle name="60% - Accent2 146" xfId="12997"/>
    <cellStyle name="60% - Accent2 15" xfId="12998"/>
    <cellStyle name="60% - Accent2 16" xfId="12999"/>
    <cellStyle name="60% - Accent2 17" xfId="13000"/>
    <cellStyle name="60% - Accent2 18" xfId="13001"/>
    <cellStyle name="60% - Accent2 19" xfId="13002"/>
    <cellStyle name="60% - Accent2 2 3" xfId="13003"/>
    <cellStyle name="60% - Accent2 2 4" xfId="13004"/>
    <cellStyle name="60% - Accent2 2 5" xfId="13005"/>
    <cellStyle name="60% - Accent2 20" xfId="13006"/>
    <cellStyle name="60% - Accent2 21" xfId="13007"/>
    <cellStyle name="60% - Accent2 22" xfId="13008"/>
    <cellStyle name="60% - Accent2 23" xfId="13009"/>
    <cellStyle name="60% - Accent2 24" xfId="13010"/>
    <cellStyle name="60% - Accent2 25" xfId="13011"/>
    <cellStyle name="60% - Accent2 26" xfId="13012"/>
    <cellStyle name="60% - Accent2 27" xfId="13013"/>
    <cellStyle name="60% - Accent2 28" xfId="13014"/>
    <cellStyle name="60% - Accent2 29" xfId="13015"/>
    <cellStyle name="60% - Accent2 3 2" xfId="13016"/>
    <cellStyle name="60% - Accent2 30" xfId="13017"/>
    <cellStyle name="60% - Accent2 31" xfId="13018"/>
    <cellStyle name="60% - Accent2 32" xfId="13019"/>
    <cellStyle name="60% - Accent2 33" xfId="13020"/>
    <cellStyle name="60% - Accent2 34" xfId="13021"/>
    <cellStyle name="60% - Accent2 35" xfId="13022"/>
    <cellStyle name="60% - Accent2 36" xfId="13023"/>
    <cellStyle name="60% - Accent2 37" xfId="13024"/>
    <cellStyle name="60% - Accent2 38" xfId="13025"/>
    <cellStyle name="60% - Accent2 39" xfId="13026"/>
    <cellStyle name="60% - Accent2 40" xfId="13027"/>
    <cellStyle name="60% - Accent2 41" xfId="13028"/>
    <cellStyle name="60% - Accent2 42" xfId="13029"/>
    <cellStyle name="60% - Accent2 43" xfId="13030"/>
    <cellStyle name="60% - Accent2 44" xfId="13031"/>
    <cellStyle name="60% - Accent2 45" xfId="13032"/>
    <cellStyle name="60% - Accent2 46" xfId="13033"/>
    <cellStyle name="60% - Accent2 47" xfId="13034"/>
    <cellStyle name="60% - Accent2 48" xfId="13035"/>
    <cellStyle name="60% - Accent2 49" xfId="13036"/>
    <cellStyle name="60% - Accent2 50" xfId="13037"/>
    <cellStyle name="60% - Accent2 51" xfId="13038"/>
    <cellStyle name="60% - Accent2 52" xfId="13039"/>
    <cellStyle name="60% - Accent2 53" xfId="13040"/>
    <cellStyle name="60% - Accent2 54" xfId="13041"/>
    <cellStyle name="60% - Accent2 55" xfId="13042"/>
    <cellStyle name="60% - Accent2 56" xfId="13043"/>
    <cellStyle name="60% - Accent2 57" xfId="13044"/>
    <cellStyle name="60% - Accent2 58" xfId="13045"/>
    <cellStyle name="60% - Accent2 59" xfId="13046"/>
    <cellStyle name="60% - Accent2 6" xfId="13047"/>
    <cellStyle name="60% - Accent2 60" xfId="13048"/>
    <cellStyle name="60% - Accent2 61" xfId="13049"/>
    <cellStyle name="60% - Accent2 62" xfId="13050"/>
    <cellStyle name="60% - Accent2 63" xfId="13051"/>
    <cellStyle name="60% - Accent2 64" xfId="13052"/>
    <cellStyle name="60% - Accent2 65" xfId="13053"/>
    <cellStyle name="60% - Accent2 66" xfId="13054"/>
    <cellStyle name="60% - Accent2 67" xfId="13055"/>
    <cellStyle name="60% - Accent2 68" xfId="13056"/>
    <cellStyle name="60% - Accent2 69" xfId="13057"/>
    <cellStyle name="60% - Accent2 7" xfId="13058"/>
    <cellStyle name="60% - Accent2 70" xfId="13059"/>
    <cellStyle name="60% - Accent2 71" xfId="13060"/>
    <cellStyle name="60% - Accent2 72" xfId="13061"/>
    <cellStyle name="60% - Accent2 73" xfId="13062"/>
    <cellStyle name="60% - Accent2 74" xfId="13063"/>
    <cellStyle name="60% - Accent2 75" xfId="13064"/>
    <cellStyle name="60% - Accent2 76" xfId="13065"/>
    <cellStyle name="60% - Accent2 77" xfId="13066"/>
    <cellStyle name="60% - Accent2 78" xfId="13067"/>
    <cellStyle name="60% - Accent2 79" xfId="13068"/>
    <cellStyle name="60% - Accent2 8" xfId="13069"/>
    <cellStyle name="60% - Accent2 80" xfId="13070"/>
    <cellStyle name="60% - Accent2 81" xfId="13071"/>
    <cellStyle name="60% - Accent2 82" xfId="13072"/>
    <cellStyle name="60% - Accent2 83" xfId="13073"/>
    <cellStyle name="60% - Accent2 84" xfId="13074"/>
    <cellStyle name="60% - Accent2 85" xfId="13075"/>
    <cellStyle name="60% - Accent2 86" xfId="13076"/>
    <cellStyle name="60% - Accent2 87" xfId="13077"/>
    <cellStyle name="60% - Accent2 88" xfId="13078"/>
    <cellStyle name="60% - Accent2 89" xfId="13079"/>
    <cellStyle name="60% - Accent2 9" xfId="13080"/>
    <cellStyle name="60% - Accent2 90" xfId="13081"/>
    <cellStyle name="60% - Accent2 91" xfId="13082"/>
    <cellStyle name="60% - Accent2 92" xfId="13083"/>
    <cellStyle name="60% - Accent2 93" xfId="13084"/>
    <cellStyle name="60% - Accent2 94" xfId="13085"/>
    <cellStyle name="60% - Accent2 95" xfId="13086"/>
    <cellStyle name="60% - Accent2 96" xfId="13087"/>
    <cellStyle name="60% - Accent2 97" xfId="13088"/>
    <cellStyle name="60% - Accent2 98" xfId="13089"/>
    <cellStyle name="60% - Accent2 99" xfId="13090"/>
    <cellStyle name="60% - Accent3 10" xfId="13091"/>
    <cellStyle name="60% - Accent3 100" xfId="13092"/>
    <cellStyle name="60% - Accent3 101" xfId="13093"/>
    <cellStyle name="60% - Accent3 102" xfId="13094"/>
    <cellStyle name="60% - Accent3 103" xfId="13095"/>
    <cellStyle name="60% - Accent3 104" xfId="13096"/>
    <cellStyle name="60% - Accent3 105" xfId="13097"/>
    <cellStyle name="60% - Accent3 106" xfId="13098"/>
    <cellStyle name="60% - Accent3 107" xfId="13099"/>
    <cellStyle name="60% - Accent3 108" xfId="13100"/>
    <cellStyle name="60% - Accent3 109" xfId="13101"/>
    <cellStyle name="60% - Accent3 11" xfId="13102"/>
    <cellStyle name="60% - Accent3 110" xfId="13103"/>
    <cellStyle name="60% - Accent3 111" xfId="13104"/>
    <cellStyle name="60% - Accent3 112" xfId="13105"/>
    <cellStyle name="60% - Accent3 113" xfId="13106"/>
    <cellStyle name="60% - Accent3 114" xfId="13107"/>
    <cellStyle name="60% - Accent3 115" xfId="13108"/>
    <cellStyle name="60% - Accent3 116" xfId="13109"/>
    <cellStyle name="60% - Accent3 117" xfId="13110"/>
    <cellStyle name="60% - Accent3 118" xfId="13111"/>
    <cellStyle name="60% - Accent3 119" xfId="13112"/>
    <cellStyle name="60% - Accent3 12" xfId="13113"/>
    <cellStyle name="60% - Accent3 120" xfId="13114"/>
    <cellStyle name="60% - Accent3 121" xfId="13115"/>
    <cellStyle name="60% - Accent3 122" xfId="13116"/>
    <cellStyle name="60% - Accent3 123" xfId="13117"/>
    <cellStyle name="60% - Accent3 124" xfId="13118"/>
    <cellStyle name="60% - Accent3 125" xfId="13119"/>
    <cellStyle name="60% - Accent3 126" xfId="13120"/>
    <cellStyle name="60% - Accent3 127" xfId="13121"/>
    <cellStyle name="60% - Accent3 128" xfId="13122"/>
    <cellStyle name="60% - Accent3 129" xfId="13123"/>
    <cellStyle name="60% - Accent3 13" xfId="13124"/>
    <cellStyle name="60% - Accent3 130" xfId="13125"/>
    <cellStyle name="60% - Accent3 131" xfId="13126"/>
    <cellStyle name="60% - Accent3 132" xfId="13127"/>
    <cellStyle name="60% - Accent3 133" xfId="13128"/>
    <cellStyle name="60% - Accent3 134" xfId="13129"/>
    <cellStyle name="60% - Accent3 135" xfId="13130"/>
    <cellStyle name="60% - Accent3 136" xfId="13131"/>
    <cellStyle name="60% - Accent3 137" xfId="13132"/>
    <cellStyle name="60% - Accent3 138" xfId="13133"/>
    <cellStyle name="60% - Accent3 139" xfId="13134"/>
    <cellStyle name="60% - Accent3 14" xfId="13135"/>
    <cellStyle name="60% - Accent3 140" xfId="13136"/>
    <cellStyle name="60% - Accent3 141" xfId="13137"/>
    <cellStyle name="60% - Accent3 142" xfId="13138"/>
    <cellStyle name="60% - Accent3 143" xfId="13139"/>
    <cellStyle name="60% - Accent3 144" xfId="13140"/>
    <cellStyle name="60% - Accent3 145" xfId="13141"/>
    <cellStyle name="60% - Accent3 146" xfId="13142"/>
    <cellStyle name="60% - Accent3 15" xfId="13143"/>
    <cellStyle name="60% - Accent3 16" xfId="13144"/>
    <cellStyle name="60% - Accent3 17" xfId="13145"/>
    <cellStyle name="60% - Accent3 18" xfId="13146"/>
    <cellStyle name="60% - Accent3 19" xfId="13147"/>
    <cellStyle name="60% - Accent3 2 3" xfId="13148"/>
    <cellStyle name="60% - Accent3 2 4" xfId="13149"/>
    <cellStyle name="60% - Accent3 2 5" xfId="13150"/>
    <cellStyle name="60% - Accent3 20" xfId="13151"/>
    <cellStyle name="60% - Accent3 21" xfId="13152"/>
    <cellStyle name="60% - Accent3 22" xfId="13153"/>
    <cellStyle name="60% - Accent3 23" xfId="13154"/>
    <cellStyle name="60% - Accent3 24" xfId="13155"/>
    <cellStyle name="60% - Accent3 25" xfId="13156"/>
    <cellStyle name="60% - Accent3 26" xfId="13157"/>
    <cellStyle name="60% - Accent3 27" xfId="13158"/>
    <cellStyle name="60% - Accent3 28" xfId="13159"/>
    <cellStyle name="60% - Accent3 29" xfId="13160"/>
    <cellStyle name="60% - Accent3 3 2" xfId="13161"/>
    <cellStyle name="60% - Accent3 30" xfId="13162"/>
    <cellStyle name="60% - Accent3 31" xfId="13163"/>
    <cellStyle name="60% - Accent3 32" xfId="13164"/>
    <cellStyle name="60% - Accent3 33" xfId="13165"/>
    <cellStyle name="60% - Accent3 34" xfId="13166"/>
    <cellStyle name="60% - Accent3 35" xfId="13167"/>
    <cellStyle name="60% - Accent3 36" xfId="13168"/>
    <cellStyle name="60% - Accent3 37" xfId="13169"/>
    <cellStyle name="60% - Accent3 38" xfId="13170"/>
    <cellStyle name="60% - Accent3 39" xfId="13171"/>
    <cellStyle name="60% - Accent3 40" xfId="13172"/>
    <cellStyle name="60% - Accent3 41" xfId="13173"/>
    <cellStyle name="60% - Accent3 42" xfId="13174"/>
    <cellStyle name="60% - Accent3 43" xfId="13175"/>
    <cellStyle name="60% - Accent3 44" xfId="13176"/>
    <cellStyle name="60% - Accent3 45" xfId="13177"/>
    <cellStyle name="60% - Accent3 46" xfId="13178"/>
    <cellStyle name="60% - Accent3 47" xfId="13179"/>
    <cellStyle name="60% - Accent3 48" xfId="13180"/>
    <cellStyle name="60% - Accent3 49" xfId="13181"/>
    <cellStyle name="60% - Accent3 50" xfId="13182"/>
    <cellStyle name="60% - Accent3 51" xfId="13183"/>
    <cellStyle name="60% - Accent3 52" xfId="13184"/>
    <cellStyle name="60% - Accent3 53" xfId="13185"/>
    <cellStyle name="60% - Accent3 54" xfId="13186"/>
    <cellStyle name="60% - Accent3 55" xfId="13187"/>
    <cellStyle name="60% - Accent3 56" xfId="13188"/>
    <cellStyle name="60% - Accent3 57" xfId="13189"/>
    <cellStyle name="60% - Accent3 58" xfId="13190"/>
    <cellStyle name="60% - Accent3 59" xfId="13191"/>
    <cellStyle name="60% - Accent3 6" xfId="13192"/>
    <cellStyle name="60% - Accent3 60" xfId="13193"/>
    <cellStyle name="60% - Accent3 61" xfId="13194"/>
    <cellStyle name="60% - Accent3 62" xfId="13195"/>
    <cellStyle name="60% - Accent3 63" xfId="13196"/>
    <cellStyle name="60% - Accent3 64" xfId="13197"/>
    <cellStyle name="60% - Accent3 65" xfId="13198"/>
    <cellStyle name="60% - Accent3 66" xfId="13199"/>
    <cellStyle name="60% - Accent3 67" xfId="13200"/>
    <cellStyle name="60% - Accent3 68" xfId="13201"/>
    <cellStyle name="60% - Accent3 69" xfId="13202"/>
    <cellStyle name="60% - Accent3 7" xfId="13203"/>
    <cellStyle name="60% - Accent3 70" xfId="13204"/>
    <cellStyle name="60% - Accent3 71" xfId="13205"/>
    <cellStyle name="60% - Accent3 72" xfId="13206"/>
    <cellStyle name="60% - Accent3 73" xfId="13207"/>
    <cellStyle name="60% - Accent3 74" xfId="13208"/>
    <cellStyle name="60% - Accent3 75" xfId="13209"/>
    <cellStyle name="60% - Accent3 76" xfId="13210"/>
    <cellStyle name="60% - Accent3 77" xfId="13211"/>
    <cellStyle name="60% - Accent3 78" xfId="13212"/>
    <cellStyle name="60% - Accent3 79" xfId="13213"/>
    <cellStyle name="60% - Accent3 8" xfId="13214"/>
    <cellStyle name="60% - Accent3 80" xfId="13215"/>
    <cellStyle name="60% - Accent3 81" xfId="13216"/>
    <cellStyle name="60% - Accent3 82" xfId="13217"/>
    <cellStyle name="60% - Accent3 83" xfId="13218"/>
    <cellStyle name="60% - Accent3 84" xfId="13219"/>
    <cellStyle name="60% - Accent3 85" xfId="13220"/>
    <cellStyle name="60% - Accent3 86" xfId="13221"/>
    <cellStyle name="60% - Accent3 87" xfId="13222"/>
    <cellStyle name="60% - Accent3 88" xfId="13223"/>
    <cellStyle name="60% - Accent3 89" xfId="13224"/>
    <cellStyle name="60% - Accent3 9" xfId="13225"/>
    <cellStyle name="60% - Accent3 90" xfId="13226"/>
    <cellStyle name="60% - Accent3 91" xfId="13227"/>
    <cellStyle name="60% - Accent3 92" xfId="13228"/>
    <cellStyle name="60% - Accent3 93" xfId="13229"/>
    <cellStyle name="60% - Accent3 94" xfId="13230"/>
    <cellStyle name="60% - Accent3 95" xfId="13231"/>
    <cellStyle name="60% - Accent3 96" xfId="13232"/>
    <cellStyle name="60% - Accent3 97" xfId="13233"/>
    <cellStyle name="60% - Accent3 98" xfId="13234"/>
    <cellStyle name="60% - Accent3 99" xfId="13235"/>
    <cellStyle name="60% - Accent4 10" xfId="13236"/>
    <cellStyle name="60% - Accent4 100" xfId="13237"/>
    <cellStyle name="60% - Accent4 101" xfId="13238"/>
    <cellStyle name="60% - Accent4 102" xfId="13239"/>
    <cellStyle name="60% - Accent4 103" xfId="13240"/>
    <cellStyle name="60% - Accent4 104" xfId="13241"/>
    <cellStyle name="60% - Accent4 105" xfId="13242"/>
    <cellStyle name="60% - Accent4 106" xfId="13243"/>
    <cellStyle name="60% - Accent4 107" xfId="13244"/>
    <cellStyle name="60% - Accent4 108" xfId="13245"/>
    <cellStyle name="60% - Accent4 109" xfId="13246"/>
    <cellStyle name="60% - Accent4 11" xfId="13247"/>
    <cellStyle name="60% - Accent4 110" xfId="13248"/>
    <cellStyle name="60% - Accent4 111" xfId="13249"/>
    <cellStyle name="60% - Accent4 112" xfId="13250"/>
    <cellStyle name="60% - Accent4 113" xfId="13251"/>
    <cellStyle name="60% - Accent4 114" xfId="13252"/>
    <cellStyle name="60% - Accent4 115" xfId="13253"/>
    <cellStyle name="60% - Accent4 116" xfId="13254"/>
    <cellStyle name="60% - Accent4 117" xfId="13255"/>
    <cellStyle name="60% - Accent4 118" xfId="13256"/>
    <cellStyle name="60% - Accent4 119" xfId="13257"/>
    <cellStyle name="60% - Accent4 12" xfId="13258"/>
    <cellStyle name="60% - Accent4 120" xfId="13259"/>
    <cellStyle name="60% - Accent4 121" xfId="13260"/>
    <cellStyle name="60% - Accent4 122" xfId="13261"/>
    <cellStyle name="60% - Accent4 123" xfId="13262"/>
    <cellStyle name="60% - Accent4 124" xfId="13263"/>
    <cellStyle name="60% - Accent4 125" xfId="13264"/>
    <cellStyle name="60% - Accent4 126" xfId="13265"/>
    <cellStyle name="60% - Accent4 127" xfId="13266"/>
    <cellStyle name="60% - Accent4 128" xfId="13267"/>
    <cellStyle name="60% - Accent4 129" xfId="13268"/>
    <cellStyle name="60% - Accent4 13" xfId="13269"/>
    <cellStyle name="60% - Accent4 130" xfId="13270"/>
    <cellStyle name="60% - Accent4 131" xfId="13271"/>
    <cellStyle name="60% - Accent4 132" xfId="13272"/>
    <cellStyle name="60% - Accent4 133" xfId="13273"/>
    <cellStyle name="60% - Accent4 134" xfId="13274"/>
    <cellStyle name="60% - Accent4 135" xfId="13275"/>
    <cellStyle name="60% - Accent4 136" xfId="13276"/>
    <cellStyle name="60% - Accent4 137" xfId="13277"/>
    <cellStyle name="60% - Accent4 138" xfId="13278"/>
    <cellStyle name="60% - Accent4 139" xfId="13279"/>
    <cellStyle name="60% - Accent4 14" xfId="13280"/>
    <cellStyle name="60% - Accent4 140" xfId="13281"/>
    <cellStyle name="60% - Accent4 141" xfId="13282"/>
    <cellStyle name="60% - Accent4 142" xfId="13283"/>
    <cellStyle name="60% - Accent4 143" xfId="13284"/>
    <cellStyle name="60% - Accent4 144" xfId="13285"/>
    <cellStyle name="60% - Accent4 145" xfId="13286"/>
    <cellStyle name="60% - Accent4 146" xfId="13287"/>
    <cellStyle name="60% - Accent4 15" xfId="13288"/>
    <cellStyle name="60% - Accent4 16" xfId="13289"/>
    <cellStyle name="60% - Accent4 17" xfId="13290"/>
    <cellStyle name="60% - Accent4 18" xfId="13291"/>
    <cellStyle name="60% - Accent4 19" xfId="13292"/>
    <cellStyle name="60% - Accent4 2 3" xfId="13293"/>
    <cellStyle name="60% - Accent4 2 4" xfId="13294"/>
    <cellStyle name="60% - Accent4 2 5" xfId="13295"/>
    <cellStyle name="60% - Accent4 20" xfId="13296"/>
    <cellStyle name="60% - Accent4 21" xfId="13297"/>
    <cellStyle name="60% - Accent4 22" xfId="13298"/>
    <cellStyle name="60% - Accent4 23" xfId="13299"/>
    <cellStyle name="60% - Accent4 24" xfId="13300"/>
    <cellStyle name="60% - Accent4 25" xfId="13301"/>
    <cellStyle name="60% - Accent4 26" xfId="13302"/>
    <cellStyle name="60% - Accent4 27" xfId="13303"/>
    <cellStyle name="60% - Accent4 28" xfId="13304"/>
    <cellStyle name="60% - Accent4 29" xfId="13305"/>
    <cellStyle name="60% - Accent4 3 2" xfId="13306"/>
    <cellStyle name="60% - Accent4 30" xfId="13307"/>
    <cellStyle name="60% - Accent4 31" xfId="13308"/>
    <cellStyle name="60% - Accent4 32" xfId="13309"/>
    <cellStyle name="60% - Accent4 33" xfId="13310"/>
    <cellStyle name="60% - Accent4 34" xfId="13311"/>
    <cellStyle name="60% - Accent4 35" xfId="13312"/>
    <cellStyle name="60% - Accent4 36" xfId="13313"/>
    <cellStyle name="60% - Accent4 37" xfId="13314"/>
    <cellStyle name="60% - Accent4 38" xfId="13315"/>
    <cellStyle name="60% - Accent4 39" xfId="13316"/>
    <cellStyle name="60% - Accent4 40" xfId="13317"/>
    <cellStyle name="60% - Accent4 41" xfId="13318"/>
    <cellStyle name="60% - Accent4 42" xfId="13319"/>
    <cellStyle name="60% - Accent4 43" xfId="13320"/>
    <cellStyle name="60% - Accent4 44" xfId="13321"/>
    <cellStyle name="60% - Accent4 45" xfId="13322"/>
    <cellStyle name="60% - Accent4 46" xfId="13323"/>
    <cellStyle name="60% - Accent4 47" xfId="13324"/>
    <cellStyle name="60% - Accent4 48" xfId="13325"/>
    <cellStyle name="60% - Accent4 49" xfId="13326"/>
    <cellStyle name="60% - Accent4 50" xfId="13327"/>
    <cellStyle name="60% - Accent4 51" xfId="13328"/>
    <cellStyle name="60% - Accent4 52" xfId="13329"/>
    <cellStyle name="60% - Accent4 53" xfId="13330"/>
    <cellStyle name="60% - Accent4 54" xfId="13331"/>
    <cellStyle name="60% - Accent4 55" xfId="13332"/>
    <cellStyle name="60% - Accent4 56" xfId="13333"/>
    <cellStyle name="60% - Accent4 57" xfId="13334"/>
    <cellStyle name="60% - Accent4 58" xfId="13335"/>
    <cellStyle name="60% - Accent4 59" xfId="13336"/>
    <cellStyle name="60% - Accent4 6" xfId="13337"/>
    <cellStyle name="60% - Accent4 60" xfId="13338"/>
    <cellStyle name="60% - Accent4 61" xfId="13339"/>
    <cellStyle name="60% - Accent4 62" xfId="13340"/>
    <cellStyle name="60% - Accent4 63" xfId="13341"/>
    <cellStyle name="60% - Accent4 64" xfId="13342"/>
    <cellStyle name="60% - Accent4 65" xfId="13343"/>
    <cellStyle name="60% - Accent4 66" xfId="13344"/>
    <cellStyle name="60% - Accent4 67" xfId="13345"/>
    <cellStyle name="60% - Accent4 68" xfId="13346"/>
    <cellStyle name="60% - Accent4 69" xfId="13347"/>
    <cellStyle name="60% - Accent4 7" xfId="13348"/>
    <cellStyle name="60% - Accent4 70" xfId="13349"/>
    <cellStyle name="60% - Accent4 71" xfId="13350"/>
    <cellStyle name="60% - Accent4 72" xfId="13351"/>
    <cellStyle name="60% - Accent4 73" xfId="13352"/>
    <cellStyle name="60% - Accent4 74" xfId="13353"/>
    <cellStyle name="60% - Accent4 75" xfId="13354"/>
    <cellStyle name="60% - Accent4 76" xfId="13355"/>
    <cellStyle name="60% - Accent4 77" xfId="13356"/>
    <cellStyle name="60% - Accent4 78" xfId="13357"/>
    <cellStyle name="60% - Accent4 79" xfId="13358"/>
    <cellStyle name="60% - Accent4 8" xfId="13359"/>
    <cellStyle name="60% - Accent4 80" xfId="13360"/>
    <cellStyle name="60% - Accent4 81" xfId="13361"/>
    <cellStyle name="60% - Accent4 82" xfId="13362"/>
    <cellStyle name="60% - Accent4 83" xfId="13363"/>
    <cellStyle name="60% - Accent4 84" xfId="13364"/>
    <cellStyle name="60% - Accent4 85" xfId="13365"/>
    <cellStyle name="60% - Accent4 86" xfId="13366"/>
    <cellStyle name="60% - Accent4 87" xfId="13367"/>
    <cellStyle name="60% - Accent4 88" xfId="13368"/>
    <cellStyle name="60% - Accent4 89" xfId="13369"/>
    <cellStyle name="60% - Accent4 9" xfId="13370"/>
    <cellStyle name="60% - Accent4 90" xfId="13371"/>
    <cellStyle name="60% - Accent4 91" xfId="13372"/>
    <cellStyle name="60% - Accent4 92" xfId="13373"/>
    <cellStyle name="60% - Accent4 93" xfId="13374"/>
    <cellStyle name="60% - Accent4 94" xfId="13375"/>
    <cellStyle name="60% - Accent4 95" xfId="13376"/>
    <cellStyle name="60% - Accent4 96" xfId="13377"/>
    <cellStyle name="60% - Accent4 97" xfId="13378"/>
    <cellStyle name="60% - Accent4 98" xfId="13379"/>
    <cellStyle name="60% - Accent4 99" xfId="13380"/>
    <cellStyle name="60% - Accent5 10" xfId="13381"/>
    <cellStyle name="60% - Accent5 100" xfId="13382"/>
    <cellStyle name="60% - Accent5 101" xfId="13383"/>
    <cellStyle name="60% - Accent5 102" xfId="13384"/>
    <cellStyle name="60% - Accent5 103" xfId="13385"/>
    <cellStyle name="60% - Accent5 104" xfId="13386"/>
    <cellStyle name="60% - Accent5 105" xfId="13387"/>
    <cellStyle name="60% - Accent5 106" xfId="13388"/>
    <cellStyle name="60% - Accent5 107" xfId="13389"/>
    <cellStyle name="60% - Accent5 108" xfId="13390"/>
    <cellStyle name="60% - Accent5 109" xfId="13391"/>
    <cellStyle name="60% - Accent5 11" xfId="13392"/>
    <cellStyle name="60% - Accent5 110" xfId="13393"/>
    <cellStyle name="60% - Accent5 111" xfId="13394"/>
    <cellStyle name="60% - Accent5 112" xfId="13395"/>
    <cellStyle name="60% - Accent5 113" xfId="13396"/>
    <cellStyle name="60% - Accent5 114" xfId="13397"/>
    <cellStyle name="60% - Accent5 115" xfId="13398"/>
    <cellStyle name="60% - Accent5 116" xfId="13399"/>
    <cellStyle name="60% - Accent5 117" xfId="13400"/>
    <cellStyle name="60% - Accent5 118" xfId="13401"/>
    <cellStyle name="60% - Accent5 119" xfId="13402"/>
    <cellStyle name="60% - Accent5 12" xfId="13403"/>
    <cellStyle name="60% - Accent5 120" xfId="13404"/>
    <cellStyle name="60% - Accent5 121" xfId="13405"/>
    <cellStyle name="60% - Accent5 122" xfId="13406"/>
    <cellStyle name="60% - Accent5 123" xfId="13407"/>
    <cellStyle name="60% - Accent5 124" xfId="13408"/>
    <cellStyle name="60% - Accent5 125" xfId="13409"/>
    <cellStyle name="60% - Accent5 126" xfId="13410"/>
    <cellStyle name="60% - Accent5 127" xfId="13411"/>
    <cellStyle name="60% - Accent5 128" xfId="13412"/>
    <cellStyle name="60% - Accent5 129" xfId="13413"/>
    <cellStyle name="60% - Accent5 13" xfId="13414"/>
    <cellStyle name="60% - Accent5 130" xfId="13415"/>
    <cellStyle name="60% - Accent5 131" xfId="13416"/>
    <cellStyle name="60% - Accent5 132" xfId="13417"/>
    <cellStyle name="60% - Accent5 133" xfId="13418"/>
    <cellStyle name="60% - Accent5 134" xfId="13419"/>
    <cellStyle name="60% - Accent5 135" xfId="13420"/>
    <cellStyle name="60% - Accent5 136" xfId="13421"/>
    <cellStyle name="60% - Accent5 137" xfId="13422"/>
    <cellStyle name="60% - Accent5 138" xfId="13423"/>
    <cellStyle name="60% - Accent5 139" xfId="13424"/>
    <cellStyle name="60% - Accent5 14" xfId="13425"/>
    <cellStyle name="60% - Accent5 140" xfId="13426"/>
    <cellStyle name="60% - Accent5 141" xfId="13427"/>
    <cellStyle name="60% - Accent5 142" xfId="13428"/>
    <cellStyle name="60% - Accent5 143" xfId="13429"/>
    <cellStyle name="60% - Accent5 144" xfId="13430"/>
    <cellStyle name="60% - Accent5 145" xfId="13431"/>
    <cellStyle name="60% - Accent5 146" xfId="13432"/>
    <cellStyle name="60% - Accent5 15" xfId="13433"/>
    <cellStyle name="60% - Accent5 16" xfId="13434"/>
    <cellStyle name="60% - Accent5 17" xfId="13435"/>
    <cellStyle name="60% - Accent5 18" xfId="13436"/>
    <cellStyle name="60% - Accent5 19" xfId="13437"/>
    <cellStyle name="60% - Accent5 2 3" xfId="13438"/>
    <cellStyle name="60% - Accent5 2 4" xfId="13439"/>
    <cellStyle name="60% - Accent5 2 5" xfId="13440"/>
    <cellStyle name="60% - Accent5 20" xfId="13441"/>
    <cellStyle name="60% - Accent5 21" xfId="13442"/>
    <cellStyle name="60% - Accent5 22" xfId="13443"/>
    <cellStyle name="60% - Accent5 23" xfId="13444"/>
    <cellStyle name="60% - Accent5 24" xfId="13445"/>
    <cellStyle name="60% - Accent5 25" xfId="13446"/>
    <cellStyle name="60% - Accent5 26" xfId="13447"/>
    <cellStyle name="60% - Accent5 27" xfId="13448"/>
    <cellStyle name="60% - Accent5 28" xfId="13449"/>
    <cellStyle name="60% - Accent5 29" xfId="13450"/>
    <cellStyle name="60% - Accent5 3 2" xfId="13451"/>
    <cellStyle name="60% - Accent5 30" xfId="13452"/>
    <cellStyle name="60% - Accent5 31" xfId="13453"/>
    <cellStyle name="60% - Accent5 32" xfId="13454"/>
    <cellStyle name="60% - Accent5 33" xfId="13455"/>
    <cellStyle name="60% - Accent5 34" xfId="13456"/>
    <cellStyle name="60% - Accent5 35" xfId="13457"/>
    <cellStyle name="60% - Accent5 36" xfId="13458"/>
    <cellStyle name="60% - Accent5 37" xfId="13459"/>
    <cellStyle name="60% - Accent5 38" xfId="13460"/>
    <cellStyle name="60% - Accent5 39" xfId="13461"/>
    <cellStyle name="60% - Accent5 40" xfId="13462"/>
    <cellStyle name="60% - Accent5 41" xfId="13463"/>
    <cellStyle name="60% - Accent5 42" xfId="13464"/>
    <cellStyle name="60% - Accent5 43" xfId="13465"/>
    <cellStyle name="60% - Accent5 44" xfId="13466"/>
    <cellStyle name="60% - Accent5 45" xfId="13467"/>
    <cellStyle name="60% - Accent5 46" xfId="13468"/>
    <cellStyle name="60% - Accent5 47" xfId="13469"/>
    <cellStyle name="60% - Accent5 48" xfId="13470"/>
    <cellStyle name="60% - Accent5 49" xfId="13471"/>
    <cellStyle name="60% - Accent5 50" xfId="13472"/>
    <cellStyle name="60% - Accent5 51" xfId="13473"/>
    <cellStyle name="60% - Accent5 52" xfId="13474"/>
    <cellStyle name="60% - Accent5 53" xfId="13475"/>
    <cellStyle name="60% - Accent5 54" xfId="13476"/>
    <cellStyle name="60% - Accent5 55" xfId="13477"/>
    <cellStyle name="60% - Accent5 56" xfId="13478"/>
    <cellStyle name="60% - Accent5 57" xfId="13479"/>
    <cellStyle name="60% - Accent5 58" xfId="13480"/>
    <cellStyle name="60% - Accent5 59" xfId="13481"/>
    <cellStyle name="60% - Accent5 6" xfId="13482"/>
    <cellStyle name="60% - Accent5 60" xfId="13483"/>
    <cellStyle name="60% - Accent5 61" xfId="13484"/>
    <cellStyle name="60% - Accent5 62" xfId="13485"/>
    <cellStyle name="60% - Accent5 63" xfId="13486"/>
    <cellStyle name="60% - Accent5 64" xfId="13487"/>
    <cellStyle name="60% - Accent5 65" xfId="13488"/>
    <cellStyle name="60% - Accent5 66" xfId="13489"/>
    <cellStyle name="60% - Accent5 67" xfId="13490"/>
    <cellStyle name="60% - Accent5 68" xfId="13491"/>
    <cellStyle name="60% - Accent5 69" xfId="13492"/>
    <cellStyle name="60% - Accent5 7" xfId="13493"/>
    <cellStyle name="60% - Accent5 70" xfId="13494"/>
    <cellStyle name="60% - Accent5 71" xfId="13495"/>
    <cellStyle name="60% - Accent5 72" xfId="13496"/>
    <cellStyle name="60% - Accent5 73" xfId="13497"/>
    <cellStyle name="60% - Accent5 74" xfId="13498"/>
    <cellStyle name="60% - Accent5 75" xfId="13499"/>
    <cellStyle name="60% - Accent5 76" xfId="13500"/>
    <cellStyle name="60% - Accent5 77" xfId="13501"/>
    <cellStyle name="60% - Accent5 78" xfId="13502"/>
    <cellStyle name="60% - Accent5 79" xfId="13503"/>
    <cellStyle name="60% - Accent5 8" xfId="13504"/>
    <cellStyle name="60% - Accent5 80" xfId="13505"/>
    <cellStyle name="60% - Accent5 81" xfId="13506"/>
    <cellStyle name="60% - Accent5 82" xfId="13507"/>
    <cellStyle name="60% - Accent5 83" xfId="13508"/>
    <cellStyle name="60% - Accent5 84" xfId="13509"/>
    <cellStyle name="60% - Accent5 85" xfId="13510"/>
    <cellStyle name="60% - Accent5 86" xfId="13511"/>
    <cellStyle name="60% - Accent5 87" xfId="13512"/>
    <cellStyle name="60% - Accent5 88" xfId="13513"/>
    <cellStyle name="60% - Accent5 89" xfId="13514"/>
    <cellStyle name="60% - Accent5 9" xfId="13515"/>
    <cellStyle name="60% - Accent5 90" xfId="13516"/>
    <cellStyle name="60% - Accent5 91" xfId="13517"/>
    <cellStyle name="60% - Accent5 92" xfId="13518"/>
    <cellStyle name="60% - Accent5 93" xfId="13519"/>
    <cellStyle name="60% - Accent5 94" xfId="13520"/>
    <cellStyle name="60% - Accent5 95" xfId="13521"/>
    <cellStyle name="60% - Accent5 96" xfId="13522"/>
    <cellStyle name="60% - Accent5 97" xfId="13523"/>
    <cellStyle name="60% - Accent5 98" xfId="13524"/>
    <cellStyle name="60% - Accent5 99" xfId="13525"/>
    <cellStyle name="60% - Accent6 10" xfId="13526"/>
    <cellStyle name="60% - Accent6 100" xfId="13527"/>
    <cellStyle name="60% - Accent6 101" xfId="13528"/>
    <cellStyle name="60% - Accent6 102" xfId="13529"/>
    <cellStyle name="60% - Accent6 103" xfId="13530"/>
    <cellStyle name="60% - Accent6 104" xfId="13531"/>
    <cellStyle name="60% - Accent6 105" xfId="13532"/>
    <cellStyle name="60% - Accent6 106" xfId="13533"/>
    <cellStyle name="60% - Accent6 107" xfId="13534"/>
    <cellStyle name="60% - Accent6 108" xfId="13535"/>
    <cellStyle name="60% - Accent6 109" xfId="13536"/>
    <cellStyle name="60% - Accent6 11" xfId="13537"/>
    <cellStyle name="60% - Accent6 110" xfId="13538"/>
    <cellStyle name="60% - Accent6 111" xfId="13539"/>
    <cellStyle name="60% - Accent6 112" xfId="13540"/>
    <cellStyle name="60% - Accent6 113" xfId="13541"/>
    <cellStyle name="60% - Accent6 114" xfId="13542"/>
    <cellStyle name="60% - Accent6 115" xfId="13543"/>
    <cellStyle name="60% - Accent6 116" xfId="13544"/>
    <cellStyle name="60% - Accent6 117" xfId="13545"/>
    <cellStyle name="60% - Accent6 118" xfId="13546"/>
    <cellStyle name="60% - Accent6 119" xfId="13547"/>
    <cellStyle name="60% - Accent6 12" xfId="13548"/>
    <cellStyle name="60% - Accent6 120" xfId="13549"/>
    <cellStyle name="60% - Accent6 121" xfId="13550"/>
    <cellStyle name="60% - Accent6 122" xfId="13551"/>
    <cellStyle name="60% - Accent6 123" xfId="13552"/>
    <cellStyle name="60% - Accent6 124" xfId="13553"/>
    <cellStyle name="60% - Accent6 125" xfId="13554"/>
    <cellStyle name="60% - Accent6 126" xfId="13555"/>
    <cellStyle name="60% - Accent6 127" xfId="13556"/>
    <cellStyle name="60% - Accent6 128" xfId="13557"/>
    <cellStyle name="60% - Accent6 129" xfId="13558"/>
    <cellStyle name="60% - Accent6 13" xfId="13559"/>
    <cellStyle name="60% - Accent6 130" xfId="13560"/>
    <cellStyle name="60% - Accent6 131" xfId="13561"/>
    <cellStyle name="60% - Accent6 132" xfId="13562"/>
    <cellStyle name="60% - Accent6 133" xfId="13563"/>
    <cellStyle name="60% - Accent6 134" xfId="13564"/>
    <cellStyle name="60% - Accent6 135" xfId="13565"/>
    <cellStyle name="60% - Accent6 136" xfId="13566"/>
    <cellStyle name="60% - Accent6 137" xfId="13567"/>
    <cellStyle name="60% - Accent6 138" xfId="13568"/>
    <cellStyle name="60% - Accent6 139" xfId="13569"/>
    <cellStyle name="60% - Accent6 14" xfId="13570"/>
    <cellStyle name="60% - Accent6 140" xfId="13571"/>
    <cellStyle name="60% - Accent6 141" xfId="13572"/>
    <cellStyle name="60% - Accent6 142" xfId="13573"/>
    <cellStyle name="60% - Accent6 143" xfId="13574"/>
    <cellStyle name="60% - Accent6 144" xfId="13575"/>
    <cellStyle name="60% - Accent6 145" xfId="13576"/>
    <cellStyle name="60% - Accent6 146" xfId="13577"/>
    <cellStyle name="60% - Accent6 15" xfId="13578"/>
    <cellStyle name="60% - Accent6 16" xfId="13579"/>
    <cellStyle name="60% - Accent6 17" xfId="13580"/>
    <cellStyle name="60% - Accent6 18" xfId="13581"/>
    <cellStyle name="60% - Accent6 19" xfId="13582"/>
    <cellStyle name="60% - Accent6 2 3" xfId="13583"/>
    <cellStyle name="60% - Accent6 2 4" xfId="13584"/>
    <cellStyle name="60% - Accent6 2 5" xfId="13585"/>
    <cellStyle name="60% - Accent6 20" xfId="13586"/>
    <cellStyle name="60% - Accent6 21" xfId="13587"/>
    <cellStyle name="60% - Accent6 22" xfId="13588"/>
    <cellStyle name="60% - Accent6 23" xfId="13589"/>
    <cellStyle name="60% - Accent6 24" xfId="13590"/>
    <cellStyle name="60% - Accent6 25" xfId="13591"/>
    <cellStyle name="60% - Accent6 26" xfId="13592"/>
    <cellStyle name="60% - Accent6 27" xfId="13593"/>
    <cellStyle name="60% - Accent6 28" xfId="13594"/>
    <cellStyle name="60% - Accent6 29" xfId="13595"/>
    <cellStyle name="60% - Accent6 3 2" xfId="13596"/>
    <cellStyle name="60% - Accent6 30" xfId="13597"/>
    <cellStyle name="60% - Accent6 31" xfId="13598"/>
    <cellStyle name="60% - Accent6 32" xfId="13599"/>
    <cellStyle name="60% - Accent6 33" xfId="13600"/>
    <cellStyle name="60% - Accent6 34" xfId="13601"/>
    <cellStyle name="60% - Accent6 35" xfId="13602"/>
    <cellStyle name="60% - Accent6 36" xfId="13603"/>
    <cellStyle name="60% - Accent6 37" xfId="13604"/>
    <cellStyle name="60% - Accent6 38" xfId="13605"/>
    <cellStyle name="60% - Accent6 39" xfId="13606"/>
    <cellStyle name="60% - Accent6 40" xfId="13607"/>
    <cellStyle name="60% - Accent6 41" xfId="13608"/>
    <cellStyle name="60% - Accent6 42" xfId="13609"/>
    <cellStyle name="60% - Accent6 43" xfId="13610"/>
    <cellStyle name="60% - Accent6 44" xfId="13611"/>
    <cellStyle name="60% - Accent6 45" xfId="13612"/>
    <cellStyle name="60% - Accent6 46" xfId="13613"/>
    <cellStyle name="60% - Accent6 47" xfId="13614"/>
    <cellStyle name="60% - Accent6 48" xfId="13615"/>
    <cellStyle name="60% - Accent6 49" xfId="13616"/>
    <cellStyle name="60% - Accent6 50" xfId="13617"/>
    <cellStyle name="60% - Accent6 51" xfId="13618"/>
    <cellStyle name="60% - Accent6 52" xfId="13619"/>
    <cellStyle name="60% - Accent6 53" xfId="13620"/>
    <cellStyle name="60% - Accent6 54" xfId="13621"/>
    <cellStyle name="60% - Accent6 55" xfId="13622"/>
    <cellStyle name="60% - Accent6 56" xfId="13623"/>
    <cellStyle name="60% - Accent6 57" xfId="13624"/>
    <cellStyle name="60% - Accent6 58" xfId="13625"/>
    <cellStyle name="60% - Accent6 59" xfId="13626"/>
    <cellStyle name="60% - Accent6 6" xfId="13627"/>
    <cellStyle name="60% - Accent6 60" xfId="13628"/>
    <cellStyle name="60% - Accent6 61" xfId="13629"/>
    <cellStyle name="60% - Accent6 62" xfId="13630"/>
    <cellStyle name="60% - Accent6 63" xfId="13631"/>
    <cellStyle name="60% - Accent6 64" xfId="13632"/>
    <cellStyle name="60% - Accent6 65" xfId="13633"/>
    <cellStyle name="60% - Accent6 66" xfId="13634"/>
    <cellStyle name="60% - Accent6 67" xfId="13635"/>
    <cellStyle name="60% - Accent6 68" xfId="13636"/>
    <cellStyle name="60% - Accent6 69" xfId="13637"/>
    <cellStyle name="60% - Accent6 7" xfId="13638"/>
    <cellStyle name="60% - Accent6 70" xfId="13639"/>
    <cellStyle name="60% - Accent6 71" xfId="13640"/>
    <cellStyle name="60% - Accent6 72" xfId="13641"/>
    <cellStyle name="60% - Accent6 73" xfId="13642"/>
    <cellStyle name="60% - Accent6 74" xfId="13643"/>
    <cellStyle name="60% - Accent6 75" xfId="13644"/>
    <cellStyle name="60% - Accent6 76" xfId="13645"/>
    <cellStyle name="60% - Accent6 77" xfId="13646"/>
    <cellStyle name="60% - Accent6 78" xfId="13647"/>
    <cellStyle name="60% - Accent6 79" xfId="13648"/>
    <cellStyle name="60% - Accent6 8" xfId="13649"/>
    <cellStyle name="60% - Accent6 80" xfId="13650"/>
    <cellStyle name="60% - Accent6 81" xfId="13651"/>
    <cellStyle name="60% - Accent6 82" xfId="13652"/>
    <cellStyle name="60% - Accent6 83" xfId="13653"/>
    <cellStyle name="60% - Accent6 84" xfId="13654"/>
    <cellStyle name="60% - Accent6 85" xfId="13655"/>
    <cellStyle name="60% - Accent6 86" xfId="13656"/>
    <cellStyle name="60% - Accent6 87" xfId="13657"/>
    <cellStyle name="60% - Accent6 88" xfId="13658"/>
    <cellStyle name="60% - Accent6 89" xfId="13659"/>
    <cellStyle name="60% - Accent6 9" xfId="13660"/>
    <cellStyle name="60% - Accent6 90" xfId="13661"/>
    <cellStyle name="60% - Accent6 91" xfId="13662"/>
    <cellStyle name="60% - Accent6 92" xfId="13663"/>
    <cellStyle name="60% - Accent6 93" xfId="13664"/>
    <cellStyle name="60% - Accent6 94" xfId="13665"/>
    <cellStyle name="60% - Accent6 95" xfId="13666"/>
    <cellStyle name="60% - Accent6 96" xfId="13667"/>
    <cellStyle name="60% - Accent6 97" xfId="13668"/>
    <cellStyle name="60% - Accent6 98" xfId="13669"/>
    <cellStyle name="60% - Accent6 99" xfId="13670"/>
    <cellStyle name="60% - 강조색1" xfId="13671"/>
    <cellStyle name="60% - 강조색1 2" xfId="13672"/>
    <cellStyle name="60% - 강조색1_0.HP (Co Base)" xfId="13673"/>
    <cellStyle name="60% - 강조색2" xfId="13674"/>
    <cellStyle name="60% - 강조색2 2" xfId="13675"/>
    <cellStyle name="60% - 강조색2_0.HP (Co Base)" xfId="13676"/>
    <cellStyle name="60% - 강조색3" xfId="13677"/>
    <cellStyle name="60% - 강조색3 2" xfId="13678"/>
    <cellStyle name="60% - 강조색3_0.HP (Co Base)" xfId="13679"/>
    <cellStyle name="60% - 강조색4" xfId="13680"/>
    <cellStyle name="60% - 강조색4 2" xfId="13681"/>
    <cellStyle name="60% - 강조색4_0.HP (Co Base)" xfId="13682"/>
    <cellStyle name="60% - 강조색5" xfId="13683"/>
    <cellStyle name="60% - 강조색5 2" xfId="13684"/>
    <cellStyle name="60% - 강조색5_0.HP (Co Base)" xfId="13685"/>
    <cellStyle name="60% - 강조색6" xfId="13686"/>
    <cellStyle name="60% - 강조색6 2" xfId="13687"/>
    <cellStyle name="60% - 강조색6_0.HP (Co Base)" xfId="13688"/>
    <cellStyle name="6-0_P&amp;L Structure Input" xfId="13689"/>
    <cellStyle name="a" xfId="13690"/>
    <cellStyle name="A%" xfId="13691"/>
    <cellStyle name="a_P&amp;L Structure Input" xfId="13692"/>
    <cellStyle name="a_Sales" xfId="13693"/>
    <cellStyle name="A¨­￠￢￠O [0]_10￠?u2AO " xfId="13694"/>
    <cellStyle name="A¨­￠￢￠O_10￠?u2AO " xfId="13695"/>
    <cellStyle name="Accent1 10" xfId="13696"/>
    <cellStyle name="Accent1 10 2" xfId="13697"/>
    <cellStyle name="Accent1 100" xfId="13698"/>
    <cellStyle name="Accent1 101" xfId="13699"/>
    <cellStyle name="Accent1 102" xfId="13700"/>
    <cellStyle name="Accent1 103" xfId="13701"/>
    <cellStyle name="Accent1 104" xfId="13702"/>
    <cellStyle name="Accent1 105" xfId="13703"/>
    <cellStyle name="Accent1 106" xfId="13704"/>
    <cellStyle name="Accent1 107" xfId="13705"/>
    <cellStyle name="Accent1 108" xfId="13706"/>
    <cellStyle name="Accent1 109" xfId="13707"/>
    <cellStyle name="Accent1 11" xfId="13708"/>
    <cellStyle name="Accent1 11 2" xfId="13709"/>
    <cellStyle name="Accent1 110" xfId="13710"/>
    <cellStyle name="Accent1 111" xfId="13711"/>
    <cellStyle name="Accent1 112" xfId="13712"/>
    <cellStyle name="Accent1 113" xfId="13713"/>
    <cellStyle name="Accent1 114" xfId="13714"/>
    <cellStyle name="Accent1 115" xfId="13715"/>
    <cellStyle name="Accent1 116" xfId="13716"/>
    <cellStyle name="Accent1 117" xfId="13717"/>
    <cellStyle name="Accent1 118" xfId="13718"/>
    <cellStyle name="Accent1 119" xfId="13719"/>
    <cellStyle name="Accent1 12" xfId="13720"/>
    <cellStyle name="Accent1 12 2" xfId="13721"/>
    <cellStyle name="Accent1 120" xfId="13722"/>
    <cellStyle name="Accent1 121" xfId="13723"/>
    <cellStyle name="Accent1 122" xfId="13724"/>
    <cellStyle name="Accent1 123" xfId="13725"/>
    <cellStyle name="Accent1 124" xfId="13726"/>
    <cellStyle name="Accent1 125" xfId="13727"/>
    <cellStyle name="Accent1 126" xfId="13728"/>
    <cellStyle name="Accent1 127" xfId="13729"/>
    <cellStyle name="Accent1 128" xfId="13730"/>
    <cellStyle name="Accent1 129" xfId="13731"/>
    <cellStyle name="Accent1 13" xfId="13732"/>
    <cellStyle name="Accent1 130" xfId="13733"/>
    <cellStyle name="Accent1 131" xfId="13734"/>
    <cellStyle name="Accent1 132" xfId="13735"/>
    <cellStyle name="Accent1 133" xfId="13736"/>
    <cellStyle name="Accent1 134" xfId="13737"/>
    <cellStyle name="Accent1 135" xfId="13738"/>
    <cellStyle name="Accent1 136" xfId="13739"/>
    <cellStyle name="Accent1 137" xfId="13740"/>
    <cellStyle name="Accent1 138" xfId="13741"/>
    <cellStyle name="Accent1 139" xfId="13742"/>
    <cellStyle name="Accent1 14" xfId="13743"/>
    <cellStyle name="Accent1 140" xfId="13744"/>
    <cellStyle name="Accent1 141" xfId="13745"/>
    <cellStyle name="Accent1 142" xfId="13746"/>
    <cellStyle name="Accent1 143" xfId="13747"/>
    <cellStyle name="Accent1 144" xfId="13748"/>
    <cellStyle name="Accent1 145" xfId="13749"/>
    <cellStyle name="Accent1 146" xfId="13750"/>
    <cellStyle name="Accent1 15" xfId="13751"/>
    <cellStyle name="Accent1 16" xfId="13752"/>
    <cellStyle name="Accent1 17" xfId="13753"/>
    <cellStyle name="Accent1 18" xfId="13754"/>
    <cellStyle name="Accent1 19" xfId="13755"/>
    <cellStyle name="Accent1 2 3" xfId="13756"/>
    <cellStyle name="Accent1 2 4" xfId="13757"/>
    <cellStyle name="Accent1 2 5" xfId="13758"/>
    <cellStyle name="Accent1 20" xfId="13759"/>
    <cellStyle name="Accent1 21" xfId="13760"/>
    <cellStyle name="Accent1 22" xfId="13761"/>
    <cellStyle name="Accent1 23" xfId="13762"/>
    <cellStyle name="Accent1 24" xfId="13763"/>
    <cellStyle name="Accent1 25" xfId="13764"/>
    <cellStyle name="Accent1 26" xfId="13765"/>
    <cellStyle name="Accent1 27" xfId="13766"/>
    <cellStyle name="Accent1 28" xfId="13767"/>
    <cellStyle name="Accent1 29" xfId="13768"/>
    <cellStyle name="Accent1 3 2" xfId="13769"/>
    <cellStyle name="Accent1 30" xfId="13770"/>
    <cellStyle name="Accent1 31" xfId="13771"/>
    <cellStyle name="Accent1 32" xfId="13772"/>
    <cellStyle name="Accent1 33" xfId="13773"/>
    <cellStyle name="Accent1 34" xfId="13774"/>
    <cellStyle name="Accent1 35" xfId="13775"/>
    <cellStyle name="Accent1 36" xfId="13776"/>
    <cellStyle name="Accent1 37" xfId="13777"/>
    <cellStyle name="Accent1 38" xfId="13778"/>
    <cellStyle name="Accent1 39" xfId="13779"/>
    <cellStyle name="Accent1 4 2" xfId="13780"/>
    <cellStyle name="Accent1 40" xfId="13781"/>
    <cellStyle name="Accent1 41" xfId="13782"/>
    <cellStyle name="Accent1 42" xfId="13783"/>
    <cellStyle name="Accent1 43" xfId="13784"/>
    <cellStyle name="Accent1 44" xfId="13785"/>
    <cellStyle name="Accent1 45" xfId="13786"/>
    <cellStyle name="Accent1 46" xfId="13787"/>
    <cellStyle name="Accent1 47" xfId="13788"/>
    <cellStyle name="Accent1 48" xfId="13789"/>
    <cellStyle name="Accent1 49" xfId="13790"/>
    <cellStyle name="Accent1 5 2" xfId="13791"/>
    <cellStyle name="Accent1 50" xfId="13792"/>
    <cellStyle name="Accent1 51" xfId="13793"/>
    <cellStyle name="Accent1 52" xfId="13794"/>
    <cellStyle name="Accent1 53" xfId="13795"/>
    <cellStyle name="Accent1 54" xfId="13796"/>
    <cellStyle name="Accent1 55" xfId="13797"/>
    <cellStyle name="Accent1 56" xfId="13798"/>
    <cellStyle name="Accent1 57" xfId="13799"/>
    <cellStyle name="Accent1 58" xfId="13800"/>
    <cellStyle name="Accent1 59" xfId="13801"/>
    <cellStyle name="Accent1 6" xfId="13802"/>
    <cellStyle name="Accent1 6 2" xfId="13803"/>
    <cellStyle name="Accent1 60" xfId="13804"/>
    <cellStyle name="Accent1 61" xfId="13805"/>
    <cellStyle name="Accent1 62" xfId="13806"/>
    <cellStyle name="Accent1 63" xfId="13807"/>
    <cellStyle name="Accent1 64" xfId="13808"/>
    <cellStyle name="Accent1 65" xfId="13809"/>
    <cellStyle name="Accent1 66" xfId="13810"/>
    <cellStyle name="Accent1 67" xfId="13811"/>
    <cellStyle name="Accent1 68" xfId="13812"/>
    <cellStyle name="Accent1 69" xfId="13813"/>
    <cellStyle name="Accent1 7" xfId="13814"/>
    <cellStyle name="Accent1 7 2" xfId="13815"/>
    <cellStyle name="Accent1 70" xfId="13816"/>
    <cellStyle name="Accent1 71" xfId="13817"/>
    <cellStyle name="Accent1 72" xfId="13818"/>
    <cellStyle name="Accent1 73" xfId="13819"/>
    <cellStyle name="Accent1 74" xfId="13820"/>
    <cellStyle name="Accent1 75" xfId="13821"/>
    <cellStyle name="Accent1 76" xfId="13822"/>
    <cellStyle name="Accent1 77" xfId="13823"/>
    <cellStyle name="Accent1 78" xfId="13824"/>
    <cellStyle name="Accent1 79" xfId="13825"/>
    <cellStyle name="Accent1 8" xfId="13826"/>
    <cellStyle name="Accent1 8 2" xfId="13827"/>
    <cellStyle name="Accent1 80" xfId="13828"/>
    <cellStyle name="Accent1 81" xfId="13829"/>
    <cellStyle name="Accent1 82" xfId="13830"/>
    <cellStyle name="Accent1 83" xfId="13831"/>
    <cellStyle name="Accent1 84" xfId="13832"/>
    <cellStyle name="Accent1 85" xfId="13833"/>
    <cellStyle name="Accent1 86" xfId="13834"/>
    <cellStyle name="Accent1 87" xfId="13835"/>
    <cellStyle name="Accent1 88" xfId="13836"/>
    <cellStyle name="Accent1 89" xfId="13837"/>
    <cellStyle name="Accent1 9" xfId="13838"/>
    <cellStyle name="Accent1 9 2" xfId="13839"/>
    <cellStyle name="Accent1 90" xfId="13840"/>
    <cellStyle name="Accent1 91" xfId="13841"/>
    <cellStyle name="Accent1 92" xfId="13842"/>
    <cellStyle name="Accent1 93" xfId="13843"/>
    <cellStyle name="Accent1 94" xfId="13844"/>
    <cellStyle name="Accent1 95" xfId="13845"/>
    <cellStyle name="Accent1 96" xfId="13846"/>
    <cellStyle name="Accent1 97" xfId="13847"/>
    <cellStyle name="Accent1 98" xfId="13848"/>
    <cellStyle name="Accent1 99" xfId="13849"/>
    <cellStyle name="Accent2 10" xfId="13850"/>
    <cellStyle name="Accent2 10 2" xfId="13851"/>
    <cellStyle name="Accent2 100" xfId="13852"/>
    <cellStyle name="Accent2 101" xfId="13853"/>
    <cellStyle name="Accent2 102" xfId="13854"/>
    <cellStyle name="Accent2 103" xfId="13855"/>
    <cellStyle name="Accent2 104" xfId="13856"/>
    <cellStyle name="Accent2 105" xfId="13857"/>
    <cellStyle name="Accent2 106" xfId="13858"/>
    <cellStyle name="Accent2 107" xfId="13859"/>
    <cellStyle name="Accent2 108" xfId="13860"/>
    <cellStyle name="Accent2 109" xfId="13861"/>
    <cellStyle name="Accent2 11" xfId="13862"/>
    <cellStyle name="Accent2 11 2" xfId="13863"/>
    <cellStyle name="Accent2 110" xfId="13864"/>
    <cellStyle name="Accent2 111" xfId="13865"/>
    <cellStyle name="Accent2 112" xfId="13866"/>
    <cellStyle name="Accent2 113" xfId="13867"/>
    <cellStyle name="Accent2 114" xfId="13868"/>
    <cellStyle name="Accent2 115" xfId="13869"/>
    <cellStyle name="Accent2 116" xfId="13870"/>
    <cellStyle name="Accent2 117" xfId="13871"/>
    <cellStyle name="Accent2 118" xfId="13872"/>
    <cellStyle name="Accent2 119" xfId="13873"/>
    <cellStyle name="Accent2 12" xfId="13874"/>
    <cellStyle name="Accent2 12 2" xfId="13875"/>
    <cellStyle name="Accent2 120" xfId="13876"/>
    <cellStyle name="Accent2 121" xfId="13877"/>
    <cellStyle name="Accent2 122" xfId="13878"/>
    <cellStyle name="Accent2 123" xfId="13879"/>
    <cellStyle name="Accent2 124" xfId="13880"/>
    <cellStyle name="Accent2 125" xfId="13881"/>
    <cellStyle name="Accent2 126" xfId="13882"/>
    <cellStyle name="Accent2 127" xfId="13883"/>
    <cellStyle name="Accent2 128" xfId="13884"/>
    <cellStyle name="Accent2 129" xfId="13885"/>
    <cellStyle name="Accent2 13" xfId="13886"/>
    <cellStyle name="Accent2 130" xfId="13887"/>
    <cellStyle name="Accent2 131" xfId="13888"/>
    <cellStyle name="Accent2 132" xfId="13889"/>
    <cellStyle name="Accent2 133" xfId="13890"/>
    <cellStyle name="Accent2 134" xfId="13891"/>
    <cellStyle name="Accent2 135" xfId="13892"/>
    <cellStyle name="Accent2 136" xfId="13893"/>
    <cellStyle name="Accent2 137" xfId="13894"/>
    <cellStyle name="Accent2 138" xfId="13895"/>
    <cellStyle name="Accent2 139" xfId="13896"/>
    <cellStyle name="Accent2 14" xfId="13897"/>
    <cellStyle name="Accent2 140" xfId="13898"/>
    <cellStyle name="Accent2 141" xfId="13899"/>
    <cellStyle name="Accent2 142" xfId="13900"/>
    <cellStyle name="Accent2 143" xfId="13901"/>
    <cellStyle name="Accent2 144" xfId="13902"/>
    <cellStyle name="Accent2 145" xfId="13903"/>
    <cellStyle name="Accent2 146" xfId="13904"/>
    <cellStyle name="Accent2 15" xfId="13905"/>
    <cellStyle name="Accent2 16" xfId="13906"/>
    <cellStyle name="Accent2 17" xfId="13907"/>
    <cellStyle name="Accent2 18" xfId="13908"/>
    <cellStyle name="Accent2 19" xfId="13909"/>
    <cellStyle name="Accent2 2 3" xfId="13910"/>
    <cellStyle name="Accent2 2 4" xfId="13911"/>
    <cellStyle name="Accent2 2 5" xfId="13912"/>
    <cellStyle name="Accent2 20" xfId="13913"/>
    <cellStyle name="Accent2 21" xfId="13914"/>
    <cellStyle name="Accent2 22" xfId="13915"/>
    <cellStyle name="Accent2 23" xfId="13916"/>
    <cellStyle name="Accent2 24" xfId="13917"/>
    <cellStyle name="Accent2 25" xfId="13918"/>
    <cellStyle name="Accent2 26" xfId="13919"/>
    <cellStyle name="Accent2 27" xfId="13920"/>
    <cellStyle name="Accent2 28" xfId="13921"/>
    <cellStyle name="Accent2 29" xfId="13922"/>
    <cellStyle name="Accent2 3 2" xfId="13923"/>
    <cellStyle name="Accent2 30" xfId="13924"/>
    <cellStyle name="Accent2 31" xfId="13925"/>
    <cellStyle name="Accent2 32" xfId="13926"/>
    <cellStyle name="Accent2 33" xfId="13927"/>
    <cellStyle name="Accent2 34" xfId="13928"/>
    <cellStyle name="Accent2 35" xfId="13929"/>
    <cellStyle name="Accent2 36" xfId="13930"/>
    <cellStyle name="Accent2 37" xfId="13931"/>
    <cellStyle name="Accent2 38" xfId="13932"/>
    <cellStyle name="Accent2 39" xfId="13933"/>
    <cellStyle name="Accent2 4 2" xfId="13934"/>
    <cellStyle name="Accent2 40" xfId="13935"/>
    <cellStyle name="Accent2 41" xfId="13936"/>
    <cellStyle name="Accent2 42" xfId="13937"/>
    <cellStyle name="Accent2 43" xfId="13938"/>
    <cellStyle name="Accent2 44" xfId="13939"/>
    <cellStyle name="Accent2 45" xfId="13940"/>
    <cellStyle name="Accent2 46" xfId="13941"/>
    <cellStyle name="Accent2 47" xfId="13942"/>
    <cellStyle name="Accent2 48" xfId="13943"/>
    <cellStyle name="Accent2 49" xfId="13944"/>
    <cellStyle name="Accent2 5 2" xfId="13945"/>
    <cellStyle name="Accent2 50" xfId="13946"/>
    <cellStyle name="Accent2 51" xfId="13947"/>
    <cellStyle name="Accent2 52" xfId="13948"/>
    <cellStyle name="Accent2 53" xfId="13949"/>
    <cellStyle name="Accent2 54" xfId="13950"/>
    <cellStyle name="Accent2 55" xfId="13951"/>
    <cellStyle name="Accent2 56" xfId="13952"/>
    <cellStyle name="Accent2 57" xfId="13953"/>
    <cellStyle name="Accent2 58" xfId="13954"/>
    <cellStyle name="Accent2 59" xfId="13955"/>
    <cellStyle name="Accent2 6" xfId="13956"/>
    <cellStyle name="Accent2 6 2" xfId="13957"/>
    <cellStyle name="Accent2 60" xfId="13958"/>
    <cellStyle name="Accent2 61" xfId="13959"/>
    <cellStyle name="Accent2 62" xfId="13960"/>
    <cellStyle name="Accent2 63" xfId="13961"/>
    <cellStyle name="Accent2 64" xfId="13962"/>
    <cellStyle name="Accent2 65" xfId="13963"/>
    <cellStyle name="Accent2 66" xfId="13964"/>
    <cellStyle name="Accent2 67" xfId="13965"/>
    <cellStyle name="Accent2 68" xfId="13966"/>
    <cellStyle name="Accent2 69" xfId="13967"/>
    <cellStyle name="Accent2 7" xfId="13968"/>
    <cellStyle name="Accent2 7 2" xfId="13969"/>
    <cellStyle name="Accent2 70" xfId="13970"/>
    <cellStyle name="Accent2 71" xfId="13971"/>
    <cellStyle name="Accent2 72" xfId="13972"/>
    <cellStyle name="Accent2 73" xfId="13973"/>
    <cellStyle name="Accent2 74" xfId="13974"/>
    <cellStyle name="Accent2 75" xfId="13975"/>
    <cellStyle name="Accent2 76" xfId="13976"/>
    <cellStyle name="Accent2 77" xfId="13977"/>
    <cellStyle name="Accent2 78" xfId="13978"/>
    <cellStyle name="Accent2 79" xfId="13979"/>
    <cellStyle name="Accent2 8" xfId="13980"/>
    <cellStyle name="Accent2 8 2" xfId="13981"/>
    <cellStyle name="Accent2 80" xfId="13982"/>
    <cellStyle name="Accent2 81" xfId="13983"/>
    <cellStyle name="Accent2 82" xfId="13984"/>
    <cellStyle name="Accent2 83" xfId="13985"/>
    <cellStyle name="Accent2 84" xfId="13986"/>
    <cellStyle name="Accent2 85" xfId="13987"/>
    <cellStyle name="Accent2 86" xfId="13988"/>
    <cellStyle name="Accent2 87" xfId="13989"/>
    <cellStyle name="Accent2 88" xfId="13990"/>
    <cellStyle name="Accent2 89" xfId="13991"/>
    <cellStyle name="Accent2 9" xfId="13992"/>
    <cellStyle name="Accent2 9 2" xfId="13993"/>
    <cellStyle name="Accent2 90" xfId="13994"/>
    <cellStyle name="Accent2 91" xfId="13995"/>
    <cellStyle name="Accent2 92" xfId="13996"/>
    <cellStyle name="Accent2 93" xfId="13997"/>
    <cellStyle name="Accent2 94" xfId="13998"/>
    <cellStyle name="Accent2 95" xfId="13999"/>
    <cellStyle name="Accent2 96" xfId="14000"/>
    <cellStyle name="Accent2 97" xfId="14001"/>
    <cellStyle name="Accent2 98" xfId="14002"/>
    <cellStyle name="Accent2 99" xfId="14003"/>
    <cellStyle name="Accent3 10" xfId="14004"/>
    <cellStyle name="Accent3 10 2" xfId="14005"/>
    <cellStyle name="Accent3 100" xfId="14006"/>
    <cellStyle name="Accent3 101" xfId="14007"/>
    <cellStyle name="Accent3 102" xfId="14008"/>
    <cellStyle name="Accent3 103" xfId="14009"/>
    <cellStyle name="Accent3 104" xfId="14010"/>
    <cellStyle name="Accent3 105" xfId="14011"/>
    <cellStyle name="Accent3 106" xfId="14012"/>
    <cellStyle name="Accent3 107" xfId="14013"/>
    <cellStyle name="Accent3 108" xfId="14014"/>
    <cellStyle name="Accent3 109" xfId="14015"/>
    <cellStyle name="Accent3 11" xfId="14016"/>
    <cellStyle name="Accent3 11 2" xfId="14017"/>
    <cellStyle name="Accent3 110" xfId="14018"/>
    <cellStyle name="Accent3 111" xfId="14019"/>
    <cellStyle name="Accent3 112" xfId="14020"/>
    <cellStyle name="Accent3 113" xfId="14021"/>
    <cellStyle name="Accent3 114" xfId="14022"/>
    <cellStyle name="Accent3 115" xfId="14023"/>
    <cellStyle name="Accent3 116" xfId="14024"/>
    <cellStyle name="Accent3 117" xfId="14025"/>
    <cellStyle name="Accent3 118" xfId="14026"/>
    <cellStyle name="Accent3 119" xfId="14027"/>
    <cellStyle name="Accent3 12" xfId="14028"/>
    <cellStyle name="Accent3 12 2" xfId="14029"/>
    <cellStyle name="Accent3 120" xfId="14030"/>
    <cellStyle name="Accent3 121" xfId="14031"/>
    <cellStyle name="Accent3 122" xfId="14032"/>
    <cellStyle name="Accent3 123" xfId="14033"/>
    <cellStyle name="Accent3 124" xfId="14034"/>
    <cellStyle name="Accent3 125" xfId="14035"/>
    <cellStyle name="Accent3 126" xfId="14036"/>
    <cellStyle name="Accent3 127" xfId="14037"/>
    <cellStyle name="Accent3 128" xfId="14038"/>
    <cellStyle name="Accent3 129" xfId="14039"/>
    <cellStyle name="Accent3 13" xfId="14040"/>
    <cellStyle name="Accent3 130" xfId="14041"/>
    <cellStyle name="Accent3 131" xfId="14042"/>
    <cellStyle name="Accent3 132" xfId="14043"/>
    <cellStyle name="Accent3 133" xfId="14044"/>
    <cellStyle name="Accent3 134" xfId="14045"/>
    <cellStyle name="Accent3 135" xfId="14046"/>
    <cellStyle name="Accent3 136" xfId="14047"/>
    <cellStyle name="Accent3 137" xfId="14048"/>
    <cellStyle name="Accent3 138" xfId="14049"/>
    <cellStyle name="Accent3 139" xfId="14050"/>
    <cellStyle name="Accent3 14" xfId="14051"/>
    <cellStyle name="Accent3 140" xfId="14052"/>
    <cellStyle name="Accent3 141" xfId="14053"/>
    <cellStyle name="Accent3 142" xfId="14054"/>
    <cellStyle name="Accent3 143" xfId="14055"/>
    <cellStyle name="Accent3 144" xfId="14056"/>
    <cellStyle name="Accent3 145" xfId="14057"/>
    <cellStyle name="Accent3 146" xfId="14058"/>
    <cellStyle name="Accent3 15" xfId="14059"/>
    <cellStyle name="Accent3 16" xfId="14060"/>
    <cellStyle name="Accent3 17" xfId="14061"/>
    <cellStyle name="Accent3 18" xfId="14062"/>
    <cellStyle name="Accent3 19" xfId="14063"/>
    <cellStyle name="Accent3 2 3" xfId="14064"/>
    <cellStyle name="Accent3 2 4" xfId="14065"/>
    <cellStyle name="Accent3 2 5" xfId="14066"/>
    <cellStyle name="Accent3 20" xfId="14067"/>
    <cellStyle name="Accent3 21" xfId="14068"/>
    <cellStyle name="Accent3 22" xfId="14069"/>
    <cellStyle name="Accent3 23" xfId="14070"/>
    <cellStyle name="Accent3 24" xfId="14071"/>
    <cellStyle name="Accent3 25" xfId="14072"/>
    <cellStyle name="Accent3 26" xfId="14073"/>
    <cellStyle name="Accent3 27" xfId="14074"/>
    <cellStyle name="Accent3 28" xfId="14075"/>
    <cellStyle name="Accent3 29" xfId="14076"/>
    <cellStyle name="Accent3 3 2" xfId="14077"/>
    <cellStyle name="Accent3 30" xfId="14078"/>
    <cellStyle name="Accent3 31" xfId="14079"/>
    <cellStyle name="Accent3 32" xfId="14080"/>
    <cellStyle name="Accent3 33" xfId="14081"/>
    <cellStyle name="Accent3 34" xfId="14082"/>
    <cellStyle name="Accent3 35" xfId="14083"/>
    <cellStyle name="Accent3 36" xfId="14084"/>
    <cellStyle name="Accent3 37" xfId="14085"/>
    <cellStyle name="Accent3 38" xfId="14086"/>
    <cellStyle name="Accent3 39" xfId="14087"/>
    <cellStyle name="Accent3 4 2" xfId="14088"/>
    <cellStyle name="Accent3 40" xfId="14089"/>
    <cellStyle name="Accent3 41" xfId="14090"/>
    <cellStyle name="Accent3 42" xfId="14091"/>
    <cellStyle name="Accent3 43" xfId="14092"/>
    <cellStyle name="Accent3 44" xfId="14093"/>
    <cellStyle name="Accent3 45" xfId="14094"/>
    <cellStyle name="Accent3 46" xfId="14095"/>
    <cellStyle name="Accent3 47" xfId="14096"/>
    <cellStyle name="Accent3 48" xfId="14097"/>
    <cellStyle name="Accent3 49" xfId="14098"/>
    <cellStyle name="Accent3 5 2" xfId="14099"/>
    <cellStyle name="Accent3 50" xfId="14100"/>
    <cellStyle name="Accent3 51" xfId="14101"/>
    <cellStyle name="Accent3 52" xfId="14102"/>
    <cellStyle name="Accent3 53" xfId="14103"/>
    <cellStyle name="Accent3 54" xfId="14104"/>
    <cellStyle name="Accent3 55" xfId="14105"/>
    <cellStyle name="Accent3 56" xfId="14106"/>
    <cellStyle name="Accent3 57" xfId="14107"/>
    <cellStyle name="Accent3 58" xfId="14108"/>
    <cellStyle name="Accent3 59" xfId="14109"/>
    <cellStyle name="Accent3 6" xfId="14110"/>
    <cellStyle name="Accent3 6 2" xfId="14111"/>
    <cellStyle name="Accent3 60" xfId="14112"/>
    <cellStyle name="Accent3 61" xfId="14113"/>
    <cellStyle name="Accent3 62" xfId="14114"/>
    <cellStyle name="Accent3 63" xfId="14115"/>
    <cellStyle name="Accent3 64" xfId="14116"/>
    <cellStyle name="Accent3 65" xfId="14117"/>
    <cellStyle name="Accent3 66" xfId="14118"/>
    <cellStyle name="Accent3 67" xfId="14119"/>
    <cellStyle name="Accent3 68" xfId="14120"/>
    <cellStyle name="Accent3 69" xfId="14121"/>
    <cellStyle name="Accent3 7" xfId="14122"/>
    <cellStyle name="Accent3 7 2" xfId="14123"/>
    <cellStyle name="Accent3 70" xfId="14124"/>
    <cellStyle name="Accent3 71" xfId="14125"/>
    <cellStyle name="Accent3 72" xfId="14126"/>
    <cellStyle name="Accent3 73" xfId="14127"/>
    <cellStyle name="Accent3 74" xfId="14128"/>
    <cellStyle name="Accent3 75" xfId="14129"/>
    <cellStyle name="Accent3 76" xfId="14130"/>
    <cellStyle name="Accent3 77" xfId="14131"/>
    <cellStyle name="Accent3 78" xfId="14132"/>
    <cellStyle name="Accent3 79" xfId="14133"/>
    <cellStyle name="Accent3 8" xfId="14134"/>
    <cellStyle name="Accent3 8 2" xfId="14135"/>
    <cellStyle name="Accent3 80" xfId="14136"/>
    <cellStyle name="Accent3 81" xfId="14137"/>
    <cellStyle name="Accent3 82" xfId="14138"/>
    <cellStyle name="Accent3 83" xfId="14139"/>
    <cellStyle name="Accent3 84" xfId="14140"/>
    <cellStyle name="Accent3 85" xfId="14141"/>
    <cellStyle name="Accent3 86" xfId="14142"/>
    <cellStyle name="Accent3 87" xfId="14143"/>
    <cellStyle name="Accent3 88" xfId="14144"/>
    <cellStyle name="Accent3 89" xfId="14145"/>
    <cellStyle name="Accent3 9" xfId="14146"/>
    <cellStyle name="Accent3 9 2" xfId="14147"/>
    <cellStyle name="Accent3 90" xfId="14148"/>
    <cellStyle name="Accent3 91" xfId="14149"/>
    <cellStyle name="Accent3 92" xfId="14150"/>
    <cellStyle name="Accent3 93" xfId="14151"/>
    <cellStyle name="Accent3 94" xfId="14152"/>
    <cellStyle name="Accent3 95" xfId="14153"/>
    <cellStyle name="Accent3 96" xfId="14154"/>
    <cellStyle name="Accent3 97" xfId="14155"/>
    <cellStyle name="Accent3 98" xfId="14156"/>
    <cellStyle name="Accent3 99" xfId="14157"/>
    <cellStyle name="Accent4 10" xfId="14158"/>
    <cellStyle name="Accent4 10 2" xfId="14159"/>
    <cellStyle name="Accent4 100" xfId="14160"/>
    <cellStyle name="Accent4 101" xfId="14161"/>
    <cellStyle name="Accent4 102" xfId="14162"/>
    <cellStyle name="Accent4 103" xfId="14163"/>
    <cellStyle name="Accent4 104" xfId="14164"/>
    <cellStyle name="Accent4 105" xfId="14165"/>
    <cellStyle name="Accent4 106" xfId="14166"/>
    <cellStyle name="Accent4 107" xfId="14167"/>
    <cellStyle name="Accent4 108" xfId="14168"/>
    <cellStyle name="Accent4 109" xfId="14169"/>
    <cellStyle name="Accent4 11" xfId="14170"/>
    <cellStyle name="Accent4 11 2" xfId="14171"/>
    <cellStyle name="Accent4 110" xfId="14172"/>
    <cellStyle name="Accent4 111" xfId="14173"/>
    <cellStyle name="Accent4 112" xfId="14174"/>
    <cellStyle name="Accent4 113" xfId="14175"/>
    <cellStyle name="Accent4 114" xfId="14176"/>
    <cellStyle name="Accent4 115" xfId="14177"/>
    <cellStyle name="Accent4 116" xfId="14178"/>
    <cellStyle name="Accent4 117" xfId="14179"/>
    <cellStyle name="Accent4 118" xfId="14180"/>
    <cellStyle name="Accent4 119" xfId="14181"/>
    <cellStyle name="Accent4 12" xfId="14182"/>
    <cellStyle name="Accent4 12 2" xfId="14183"/>
    <cellStyle name="Accent4 120" xfId="14184"/>
    <cellStyle name="Accent4 121" xfId="14185"/>
    <cellStyle name="Accent4 122" xfId="14186"/>
    <cellStyle name="Accent4 123" xfId="14187"/>
    <cellStyle name="Accent4 124" xfId="14188"/>
    <cellStyle name="Accent4 125" xfId="14189"/>
    <cellStyle name="Accent4 126" xfId="14190"/>
    <cellStyle name="Accent4 127" xfId="14191"/>
    <cellStyle name="Accent4 128" xfId="14192"/>
    <cellStyle name="Accent4 129" xfId="14193"/>
    <cellStyle name="Accent4 13" xfId="14194"/>
    <cellStyle name="Accent4 130" xfId="14195"/>
    <cellStyle name="Accent4 131" xfId="14196"/>
    <cellStyle name="Accent4 132" xfId="14197"/>
    <cellStyle name="Accent4 133" xfId="14198"/>
    <cellStyle name="Accent4 134" xfId="14199"/>
    <cellStyle name="Accent4 135" xfId="14200"/>
    <cellStyle name="Accent4 136" xfId="14201"/>
    <cellStyle name="Accent4 137" xfId="14202"/>
    <cellStyle name="Accent4 138" xfId="14203"/>
    <cellStyle name="Accent4 139" xfId="14204"/>
    <cellStyle name="Accent4 14" xfId="14205"/>
    <cellStyle name="Accent4 140" xfId="14206"/>
    <cellStyle name="Accent4 141" xfId="14207"/>
    <cellStyle name="Accent4 142" xfId="14208"/>
    <cellStyle name="Accent4 143" xfId="14209"/>
    <cellStyle name="Accent4 144" xfId="14210"/>
    <cellStyle name="Accent4 145" xfId="14211"/>
    <cellStyle name="Accent4 146" xfId="14212"/>
    <cellStyle name="Accent4 15" xfId="14213"/>
    <cellStyle name="Accent4 16" xfId="14214"/>
    <cellStyle name="Accent4 17" xfId="14215"/>
    <cellStyle name="Accent4 18" xfId="14216"/>
    <cellStyle name="Accent4 19" xfId="14217"/>
    <cellStyle name="Accent4 2 3" xfId="14218"/>
    <cellStyle name="Accent4 2 4" xfId="14219"/>
    <cellStyle name="Accent4 2 5" xfId="14220"/>
    <cellStyle name="Accent4 20" xfId="14221"/>
    <cellStyle name="Accent4 21" xfId="14222"/>
    <cellStyle name="Accent4 22" xfId="14223"/>
    <cellStyle name="Accent4 23" xfId="14224"/>
    <cellStyle name="Accent4 24" xfId="14225"/>
    <cellStyle name="Accent4 25" xfId="14226"/>
    <cellStyle name="Accent4 26" xfId="14227"/>
    <cellStyle name="Accent4 27" xfId="14228"/>
    <cellStyle name="Accent4 28" xfId="14229"/>
    <cellStyle name="Accent4 29" xfId="14230"/>
    <cellStyle name="Accent4 3 2" xfId="14231"/>
    <cellStyle name="Accent4 30" xfId="14232"/>
    <cellStyle name="Accent4 31" xfId="14233"/>
    <cellStyle name="Accent4 32" xfId="14234"/>
    <cellStyle name="Accent4 33" xfId="14235"/>
    <cellStyle name="Accent4 34" xfId="14236"/>
    <cellStyle name="Accent4 35" xfId="14237"/>
    <cellStyle name="Accent4 36" xfId="14238"/>
    <cellStyle name="Accent4 37" xfId="14239"/>
    <cellStyle name="Accent4 38" xfId="14240"/>
    <cellStyle name="Accent4 39" xfId="14241"/>
    <cellStyle name="Accent4 4 2" xfId="14242"/>
    <cellStyle name="Accent4 40" xfId="14243"/>
    <cellStyle name="Accent4 41" xfId="14244"/>
    <cellStyle name="Accent4 42" xfId="14245"/>
    <cellStyle name="Accent4 43" xfId="14246"/>
    <cellStyle name="Accent4 44" xfId="14247"/>
    <cellStyle name="Accent4 45" xfId="14248"/>
    <cellStyle name="Accent4 46" xfId="14249"/>
    <cellStyle name="Accent4 47" xfId="14250"/>
    <cellStyle name="Accent4 48" xfId="14251"/>
    <cellStyle name="Accent4 49" xfId="14252"/>
    <cellStyle name="Accent4 5 2" xfId="14253"/>
    <cellStyle name="Accent4 50" xfId="14254"/>
    <cellStyle name="Accent4 51" xfId="14255"/>
    <cellStyle name="Accent4 52" xfId="14256"/>
    <cellStyle name="Accent4 53" xfId="14257"/>
    <cellStyle name="Accent4 54" xfId="14258"/>
    <cellStyle name="Accent4 55" xfId="14259"/>
    <cellStyle name="Accent4 56" xfId="14260"/>
    <cellStyle name="Accent4 57" xfId="14261"/>
    <cellStyle name="Accent4 58" xfId="14262"/>
    <cellStyle name="Accent4 59" xfId="14263"/>
    <cellStyle name="Accent4 6" xfId="14264"/>
    <cellStyle name="Accent4 6 2" xfId="14265"/>
    <cellStyle name="Accent4 60" xfId="14266"/>
    <cellStyle name="Accent4 61" xfId="14267"/>
    <cellStyle name="Accent4 62" xfId="14268"/>
    <cellStyle name="Accent4 63" xfId="14269"/>
    <cellStyle name="Accent4 64" xfId="14270"/>
    <cellStyle name="Accent4 65" xfId="14271"/>
    <cellStyle name="Accent4 66" xfId="14272"/>
    <cellStyle name="Accent4 67" xfId="14273"/>
    <cellStyle name="Accent4 68" xfId="14274"/>
    <cellStyle name="Accent4 69" xfId="14275"/>
    <cellStyle name="Accent4 7" xfId="14276"/>
    <cellStyle name="Accent4 7 2" xfId="14277"/>
    <cellStyle name="Accent4 70" xfId="14278"/>
    <cellStyle name="Accent4 71" xfId="14279"/>
    <cellStyle name="Accent4 72" xfId="14280"/>
    <cellStyle name="Accent4 73" xfId="14281"/>
    <cellStyle name="Accent4 74" xfId="14282"/>
    <cellStyle name="Accent4 75" xfId="14283"/>
    <cellStyle name="Accent4 76" xfId="14284"/>
    <cellStyle name="Accent4 77" xfId="14285"/>
    <cellStyle name="Accent4 78" xfId="14286"/>
    <cellStyle name="Accent4 79" xfId="14287"/>
    <cellStyle name="Accent4 8" xfId="14288"/>
    <cellStyle name="Accent4 8 2" xfId="14289"/>
    <cellStyle name="Accent4 80" xfId="14290"/>
    <cellStyle name="Accent4 81" xfId="14291"/>
    <cellStyle name="Accent4 82" xfId="14292"/>
    <cellStyle name="Accent4 83" xfId="14293"/>
    <cellStyle name="Accent4 84" xfId="14294"/>
    <cellStyle name="Accent4 85" xfId="14295"/>
    <cellStyle name="Accent4 86" xfId="14296"/>
    <cellStyle name="Accent4 87" xfId="14297"/>
    <cellStyle name="Accent4 88" xfId="14298"/>
    <cellStyle name="Accent4 89" xfId="14299"/>
    <cellStyle name="Accent4 9" xfId="14300"/>
    <cellStyle name="Accent4 9 2" xfId="14301"/>
    <cellStyle name="Accent4 90" xfId="14302"/>
    <cellStyle name="Accent4 91" xfId="14303"/>
    <cellStyle name="Accent4 92" xfId="14304"/>
    <cellStyle name="Accent4 93" xfId="14305"/>
    <cellStyle name="Accent4 94" xfId="14306"/>
    <cellStyle name="Accent4 95" xfId="14307"/>
    <cellStyle name="Accent4 96" xfId="14308"/>
    <cellStyle name="Accent4 97" xfId="14309"/>
    <cellStyle name="Accent4 98" xfId="14310"/>
    <cellStyle name="Accent4 99" xfId="14311"/>
    <cellStyle name="Accent5 10" xfId="14312"/>
    <cellStyle name="Accent5 10 2" xfId="14313"/>
    <cellStyle name="Accent5 100" xfId="14314"/>
    <cellStyle name="Accent5 101" xfId="14315"/>
    <cellStyle name="Accent5 102" xfId="14316"/>
    <cellStyle name="Accent5 103" xfId="14317"/>
    <cellStyle name="Accent5 104" xfId="14318"/>
    <cellStyle name="Accent5 105" xfId="14319"/>
    <cellStyle name="Accent5 106" xfId="14320"/>
    <cellStyle name="Accent5 107" xfId="14321"/>
    <cellStyle name="Accent5 108" xfId="14322"/>
    <cellStyle name="Accent5 109" xfId="14323"/>
    <cellStyle name="Accent5 11" xfId="14324"/>
    <cellStyle name="Accent5 11 2" xfId="14325"/>
    <cellStyle name="Accent5 110" xfId="14326"/>
    <cellStyle name="Accent5 111" xfId="14327"/>
    <cellStyle name="Accent5 112" xfId="14328"/>
    <cellStyle name="Accent5 113" xfId="14329"/>
    <cellStyle name="Accent5 114" xfId="14330"/>
    <cellStyle name="Accent5 115" xfId="14331"/>
    <cellStyle name="Accent5 116" xfId="14332"/>
    <cellStyle name="Accent5 117" xfId="14333"/>
    <cellStyle name="Accent5 118" xfId="14334"/>
    <cellStyle name="Accent5 119" xfId="14335"/>
    <cellStyle name="Accent5 12" xfId="14336"/>
    <cellStyle name="Accent5 12 2" xfId="14337"/>
    <cellStyle name="Accent5 120" xfId="14338"/>
    <cellStyle name="Accent5 121" xfId="14339"/>
    <cellStyle name="Accent5 122" xfId="14340"/>
    <cellStyle name="Accent5 123" xfId="14341"/>
    <cellStyle name="Accent5 124" xfId="14342"/>
    <cellStyle name="Accent5 125" xfId="14343"/>
    <cellStyle name="Accent5 126" xfId="14344"/>
    <cellStyle name="Accent5 127" xfId="14345"/>
    <cellStyle name="Accent5 128" xfId="14346"/>
    <cellStyle name="Accent5 129" xfId="14347"/>
    <cellStyle name="Accent5 13" xfId="14348"/>
    <cellStyle name="Accent5 130" xfId="14349"/>
    <cellStyle name="Accent5 131" xfId="14350"/>
    <cellStyle name="Accent5 132" xfId="14351"/>
    <cellStyle name="Accent5 133" xfId="14352"/>
    <cellStyle name="Accent5 134" xfId="14353"/>
    <cellStyle name="Accent5 135" xfId="14354"/>
    <cellStyle name="Accent5 136" xfId="14355"/>
    <cellStyle name="Accent5 137" xfId="14356"/>
    <cellStyle name="Accent5 138" xfId="14357"/>
    <cellStyle name="Accent5 139" xfId="14358"/>
    <cellStyle name="Accent5 14" xfId="14359"/>
    <cellStyle name="Accent5 140" xfId="14360"/>
    <cellStyle name="Accent5 141" xfId="14361"/>
    <cellStyle name="Accent5 142" xfId="14362"/>
    <cellStyle name="Accent5 143" xfId="14363"/>
    <cellStyle name="Accent5 144" xfId="14364"/>
    <cellStyle name="Accent5 145" xfId="14365"/>
    <cellStyle name="Accent5 146" xfId="14366"/>
    <cellStyle name="Accent5 15" xfId="14367"/>
    <cellStyle name="Accent5 16" xfId="14368"/>
    <cellStyle name="Accent5 17" xfId="14369"/>
    <cellStyle name="Accent5 18" xfId="14370"/>
    <cellStyle name="Accent5 19" xfId="14371"/>
    <cellStyle name="Accent5 2 3" xfId="14372"/>
    <cellStyle name="Accent5 2 4" xfId="14373"/>
    <cellStyle name="Accent5 2 5" xfId="14374"/>
    <cellStyle name="Accent5 20" xfId="14375"/>
    <cellStyle name="Accent5 21" xfId="14376"/>
    <cellStyle name="Accent5 22" xfId="14377"/>
    <cellStyle name="Accent5 23" xfId="14378"/>
    <cellStyle name="Accent5 24" xfId="14379"/>
    <cellStyle name="Accent5 25" xfId="14380"/>
    <cellStyle name="Accent5 26" xfId="14381"/>
    <cellStyle name="Accent5 27" xfId="14382"/>
    <cellStyle name="Accent5 28" xfId="14383"/>
    <cellStyle name="Accent5 29" xfId="14384"/>
    <cellStyle name="Accent5 3 2" xfId="14385"/>
    <cellStyle name="Accent5 30" xfId="14386"/>
    <cellStyle name="Accent5 31" xfId="14387"/>
    <cellStyle name="Accent5 32" xfId="14388"/>
    <cellStyle name="Accent5 33" xfId="14389"/>
    <cellStyle name="Accent5 34" xfId="14390"/>
    <cellStyle name="Accent5 35" xfId="14391"/>
    <cellStyle name="Accent5 36" xfId="14392"/>
    <cellStyle name="Accent5 37" xfId="14393"/>
    <cellStyle name="Accent5 38" xfId="14394"/>
    <cellStyle name="Accent5 39" xfId="14395"/>
    <cellStyle name="Accent5 4 2" xfId="14396"/>
    <cellStyle name="Accent5 40" xfId="14397"/>
    <cellStyle name="Accent5 41" xfId="14398"/>
    <cellStyle name="Accent5 42" xfId="14399"/>
    <cellStyle name="Accent5 43" xfId="14400"/>
    <cellStyle name="Accent5 44" xfId="14401"/>
    <cellStyle name="Accent5 45" xfId="14402"/>
    <cellStyle name="Accent5 46" xfId="14403"/>
    <cellStyle name="Accent5 47" xfId="14404"/>
    <cellStyle name="Accent5 48" xfId="14405"/>
    <cellStyle name="Accent5 49" xfId="14406"/>
    <cellStyle name="Accent5 5 2" xfId="14407"/>
    <cellStyle name="Accent5 50" xfId="14408"/>
    <cellStyle name="Accent5 51" xfId="14409"/>
    <cellStyle name="Accent5 52" xfId="14410"/>
    <cellStyle name="Accent5 53" xfId="14411"/>
    <cellStyle name="Accent5 54" xfId="14412"/>
    <cellStyle name="Accent5 55" xfId="14413"/>
    <cellStyle name="Accent5 56" xfId="14414"/>
    <cellStyle name="Accent5 57" xfId="14415"/>
    <cellStyle name="Accent5 58" xfId="14416"/>
    <cellStyle name="Accent5 59" xfId="14417"/>
    <cellStyle name="Accent5 6" xfId="14418"/>
    <cellStyle name="Accent5 6 2" xfId="14419"/>
    <cellStyle name="Accent5 60" xfId="14420"/>
    <cellStyle name="Accent5 61" xfId="14421"/>
    <cellStyle name="Accent5 62" xfId="14422"/>
    <cellStyle name="Accent5 63" xfId="14423"/>
    <cellStyle name="Accent5 64" xfId="14424"/>
    <cellStyle name="Accent5 65" xfId="14425"/>
    <cellStyle name="Accent5 66" xfId="14426"/>
    <cellStyle name="Accent5 67" xfId="14427"/>
    <cellStyle name="Accent5 68" xfId="14428"/>
    <cellStyle name="Accent5 69" xfId="14429"/>
    <cellStyle name="Accent5 7" xfId="14430"/>
    <cellStyle name="Accent5 7 2" xfId="14431"/>
    <cellStyle name="Accent5 70" xfId="14432"/>
    <cellStyle name="Accent5 71" xfId="14433"/>
    <cellStyle name="Accent5 72" xfId="14434"/>
    <cellStyle name="Accent5 73" xfId="14435"/>
    <cellStyle name="Accent5 74" xfId="14436"/>
    <cellStyle name="Accent5 75" xfId="14437"/>
    <cellStyle name="Accent5 76" xfId="14438"/>
    <cellStyle name="Accent5 77" xfId="14439"/>
    <cellStyle name="Accent5 78" xfId="14440"/>
    <cellStyle name="Accent5 79" xfId="14441"/>
    <cellStyle name="Accent5 8" xfId="14442"/>
    <cellStyle name="Accent5 8 2" xfId="14443"/>
    <cellStyle name="Accent5 80" xfId="14444"/>
    <cellStyle name="Accent5 81" xfId="14445"/>
    <cellStyle name="Accent5 82" xfId="14446"/>
    <cellStyle name="Accent5 83" xfId="14447"/>
    <cellStyle name="Accent5 84" xfId="14448"/>
    <cellStyle name="Accent5 85" xfId="14449"/>
    <cellStyle name="Accent5 86" xfId="14450"/>
    <cellStyle name="Accent5 87" xfId="14451"/>
    <cellStyle name="Accent5 88" xfId="14452"/>
    <cellStyle name="Accent5 89" xfId="14453"/>
    <cellStyle name="Accent5 9" xfId="14454"/>
    <cellStyle name="Accent5 9 2" xfId="14455"/>
    <cellStyle name="Accent5 90" xfId="14456"/>
    <cellStyle name="Accent5 91" xfId="14457"/>
    <cellStyle name="Accent5 92" xfId="14458"/>
    <cellStyle name="Accent5 93" xfId="14459"/>
    <cellStyle name="Accent5 94" xfId="14460"/>
    <cellStyle name="Accent5 95" xfId="14461"/>
    <cellStyle name="Accent5 96" xfId="14462"/>
    <cellStyle name="Accent5 97" xfId="14463"/>
    <cellStyle name="Accent5 98" xfId="14464"/>
    <cellStyle name="Accent5 99" xfId="14465"/>
    <cellStyle name="Accent6 10" xfId="14466"/>
    <cellStyle name="Accent6 10 2" xfId="14467"/>
    <cellStyle name="Accent6 100" xfId="14468"/>
    <cellStyle name="Accent6 101" xfId="14469"/>
    <cellStyle name="Accent6 102" xfId="14470"/>
    <cellStyle name="Accent6 103" xfId="14471"/>
    <cellStyle name="Accent6 104" xfId="14472"/>
    <cellStyle name="Accent6 105" xfId="14473"/>
    <cellStyle name="Accent6 106" xfId="14474"/>
    <cellStyle name="Accent6 107" xfId="14475"/>
    <cellStyle name="Accent6 108" xfId="14476"/>
    <cellStyle name="Accent6 109" xfId="14477"/>
    <cellStyle name="Accent6 11" xfId="14478"/>
    <cellStyle name="Accent6 11 2" xfId="14479"/>
    <cellStyle name="Accent6 110" xfId="14480"/>
    <cellStyle name="Accent6 111" xfId="14481"/>
    <cellStyle name="Accent6 112" xfId="14482"/>
    <cellStyle name="Accent6 113" xfId="14483"/>
    <cellStyle name="Accent6 114" xfId="14484"/>
    <cellStyle name="Accent6 115" xfId="14485"/>
    <cellStyle name="Accent6 116" xfId="14486"/>
    <cellStyle name="Accent6 117" xfId="14487"/>
    <cellStyle name="Accent6 118" xfId="14488"/>
    <cellStyle name="Accent6 119" xfId="14489"/>
    <cellStyle name="Accent6 12" xfId="14490"/>
    <cellStyle name="Accent6 12 2" xfId="14491"/>
    <cellStyle name="Accent6 120" xfId="14492"/>
    <cellStyle name="Accent6 121" xfId="14493"/>
    <cellStyle name="Accent6 122" xfId="14494"/>
    <cellStyle name="Accent6 123" xfId="14495"/>
    <cellStyle name="Accent6 124" xfId="14496"/>
    <cellStyle name="Accent6 125" xfId="14497"/>
    <cellStyle name="Accent6 126" xfId="14498"/>
    <cellStyle name="Accent6 127" xfId="14499"/>
    <cellStyle name="Accent6 128" xfId="14500"/>
    <cellStyle name="Accent6 129" xfId="14501"/>
    <cellStyle name="Accent6 13" xfId="14502"/>
    <cellStyle name="Accent6 130" xfId="14503"/>
    <cellStyle name="Accent6 131" xfId="14504"/>
    <cellStyle name="Accent6 132" xfId="14505"/>
    <cellStyle name="Accent6 133" xfId="14506"/>
    <cellStyle name="Accent6 134" xfId="14507"/>
    <cellStyle name="Accent6 135" xfId="14508"/>
    <cellStyle name="Accent6 136" xfId="14509"/>
    <cellStyle name="Accent6 137" xfId="14510"/>
    <cellStyle name="Accent6 138" xfId="14511"/>
    <cellStyle name="Accent6 139" xfId="14512"/>
    <cellStyle name="Accent6 14" xfId="14513"/>
    <cellStyle name="Accent6 140" xfId="14514"/>
    <cellStyle name="Accent6 141" xfId="14515"/>
    <cellStyle name="Accent6 142" xfId="14516"/>
    <cellStyle name="Accent6 143" xfId="14517"/>
    <cellStyle name="Accent6 144" xfId="14518"/>
    <cellStyle name="Accent6 145" xfId="14519"/>
    <cellStyle name="Accent6 146" xfId="14520"/>
    <cellStyle name="Accent6 15" xfId="14521"/>
    <cellStyle name="Accent6 16" xfId="14522"/>
    <cellStyle name="Accent6 17" xfId="14523"/>
    <cellStyle name="Accent6 18" xfId="14524"/>
    <cellStyle name="Accent6 19" xfId="14525"/>
    <cellStyle name="Accent6 2 3" xfId="14526"/>
    <cellStyle name="Accent6 2 4" xfId="14527"/>
    <cellStyle name="Accent6 2 5" xfId="14528"/>
    <cellStyle name="Accent6 20" xfId="14529"/>
    <cellStyle name="Accent6 21" xfId="14530"/>
    <cellStyle name="Accent6 22" xfId="14531"/>
    <cellStyle name="Accent6 23" xfId="14532"/>
    <cellStyle name="Accent6 24" xfId="14533"/>
    <cellStyle name="Accent6 25" xfId="14534"/>
    <cellStyle name="Accent6 26" xfId="14535"/>
    <cellStyle name="Accent6 27" xfId="14536"/>
    <cellStyle name="Accent6 28" xfId="14537"/>
    <cellStyle name="Accent6 29" xfId="14538"/>
    <cellStyle name="Accent6 3 2" xfId="14539"/>
    <cellStyle name="Accent6 30" xfId="14540"/>
    <cellStyle name="Accent6 31" xfId="14541"/>
    <cellStyle name="Accent6 32" xfId="14542"/>
    <cellStyle name="Accent6 33" xfId="14543"/>
    <cellStyle name="Accent6 34" xfId="14544"/>
    <cellStyle name="Accent6 35" xfId="14545"/>
    <cellStyle name="Accent6 36" xfId="14546"/>
    <cellStyle name="Accent6 37" xfId="14547"/>
    <cellStyle name="Accent6 38" xfId="14548"/>
    <cellStyle name="Accent6 39" xfId="14549"/>
    <cellStyle name="Accent6 4 2" xfId="14550"/>
    <cellStyle name="Accent6 40" xfId="14551"/>
    <cellStyle name="Accent6 41" xfId="14552"/>
    <cellStyle name="Accent6 42" xfId="14553"/>
    <cellStyle name="Accent6 43" xfId="14554"/>
    <cellStyle name="Accent6 44" xfId="14555"/>
    <cellStyle name="Accent6 45" xfId="14556"/>
    <cellStyle name="Accent6 46" xfId="14557"/>
    <cellStyle name="Accent6 47" xfId="14558"/>
    <cellStyle name="Accent6 48" xfId="14559"/>
    <cellStyle name="Accent6 49" xfId="14560"/>
    <cellStyle name="Accent6 5 2" xfId="14561"/>
    <cellStyle name="Accent6 50" xfId="14562"/>
    <cellStyle name="Accent6 51" xfId="14563"/>
    <cellStyle name="Accent6 52" xfId="14564"/>
    <cellStyle name="Accent6 53" xfId="14565"/>
    <cellStyle name="Accent6 54" xfId="14566"/>
    <cellStyle name="Accent6 55" xfId="14567"/>
    <cellStyle name="Accent6 56" xfId="14568"/>
    <cellStyle name="Accent6 57" xfId="14569"/>
    <cellStyle name="Accent6 58" xfId="14570"/>
    <cellStyle name="Accent6 59" xfId="14571"/>
    <cellStyle name="Accent6 6" xfId="14572"/>
    <cellStyle name="Accent6 6 2" xfId="14573"/>
    <cellStyle name="Accent6 60" xfId="14574"/>
    <cellStyle name="Accent6 61" xfId="14575"/>
    <cellStyle name="Accent6 62" xfId="14576"/>
    <cellStyle name="Accent6 63" xfId="14577"/>
    <cellStyle name="Accent6 64" xfId="14578"/>
    <cellStyle name="Accent6 65" xfId="14579"/>
    <cellStyle name="Accent6 66" xfId="14580"/>
    <cellStyle name="Accent6 67" xfId="14581"/>
    <cellStyle name="Accent6 68" xfId="14582"/>
    <cellStyle name="Accent6 69" xfId="14583"/>
    <cellStyle name="Accent6 7" xfId="14584"/>
    <cellStyle name="Accent6 7 2" xfId="14585"/>
    <cellStyle name="Accent6 70" xfId="14586"/>
    <cellStyle name="Accent6 71" xfId="14587"/>
    <cellStyle name="Accent6 72" xfId="14588"/>
    <cellStyle name="Accent6 73" xfId="14589"/>
    <cellStyle name="Accent6 74" xfId="14590"/>
    <cellStyle name="Accent6 75" xfId="14591"/>
    <cellStyle name="Accent6 76" xfId="14592"/>
    <cellStyle name="Accent6 77" xfId="14593"/>
    <cellStyle name="Accent6 78" xfId="14594"/>
    <cellStyle name="Accent6 79" xfId="14595"/>
    <cellStyle name="Accent6 8" xfId="14596"/>
    <cellStyle name="Accent6 8 2" xfId="14597"/>
    <cellStyle name="Accent6 80" xfId="14598"/>
    <cellStyle name="Accent6 81" xfId="14599"/>
    <cellStyle name="Accent6 82" xfId="14600"/>
    <cellStyle name="Accent6 83" xfId="14601"/>
    <cellStyle name="Accent6 84" xfId="14602"/>
    <cellStyle name="Accent6 85" xfId="14603"/>
    <cellStyle name="Accent6 86" xfId="14604"/>
    <cellStyle name="Accent6 87" xfId="14605"/>
    <cellStyle name="Accent6 88" xfId="14606"/>
    <cellStyle name="Accent6 89" xfId="14607"/>
    <cellStyle name="Accent6 9" xfId="14608"/>
    <cellStyle name="Accent6 9 2" xfId="14609"/>
    <cellStyle name="Accent6 90" xfId="14610"/>
    <cellStyle name="Accent6 91" xfId="14611"/>
    <cellStyle name="Accent6 92" xfId="14612"/>
    <cellStyle name="Accent6 93" xfId="14613"/>
    <cellStyle name="Accent6 94" xfId="14614"/>
    <cellStyle name="Accent6 95" xfId="14615"/>
    <cellStyle name="Accent6 96" xfId="14616"/>
    <cellStyle name="Accent6 97" xfId="14617"/>
    <cellStyle name="Accent6 98" xfId="14618"/>
    <cellStyle name="Accent6 99" xfId="14619"/>
    <cellStyle name="Accounting" xfId="14620"/>
    <cellStyle name="Accounting $" xfId="14621"/>
    <cellStyle name="Accounting_P&amp;L Structure Input" xfId="14622"/>
    <cellStyle name="Acctg" xfId="14623"/>
    <cellStyle name="Acinput" xfId="14624"/>
    <cellStyle name="Acinput,," xfId="14625"/>
    <cellStyle name="Acinput_Hobbs IPO Model.v8" xfId="14626"/>
    <cellStyle name="Acoutput" xfId="14627"/>
    <cellStyle name="Acoutput,," xfId="14628"/>
    <cellStyle name="Acoutput_P&amp;L Structure Input" xfId="14629"/>
    <cellStyle name="Actual Date" xfId="14630"/>
    <cellStyle name="AeE­ [0]_¸AAa" xfId="14631"/>
    <cellStyle name="ÅëÈ­ [0]_INQUIRY ¿µ¾÷ÃßÁø " xfId="14632"/>
    <cellStyle name="AeE­ [0]_laroux_1" xfId="14633"/>
    <cellStyle name="ÅëÈ­ [0]_laroux_1" xfId="14634"/>
    <cellStyle name="AeE­ [0]_laroux_1_4대목표집계표" xfId="14635"/>
    <cellStyle name="ÅëÈ­ [0]_laroux_1_P&amp;L Structure Input" xfId="14636"/>
    <cellStyle name="AeE­ [0]_laroux_1_Sales" xfId="14637"/>
    <cellStyle name="ÅëÈ­ [0]_laroux_1_Sales" xfId="14638"/>
    <cellStyle name="AeE­_¸AAa" xfId="14639"/>
    <cellStyle name="ÅëÈ­_INQUIRY ¿µ¾÷ÃßÁø " xfId="14640"/>
    <cellStyle name="AeE­_laroux_1" xfId="14641"/>
    <cellStyle name="ÅëÈ­_laroux_1" xfId="14642"/>
    <cellStyle name="AeE­_laroux_1_4대목표집계표" xfId="14643"/>
    <cellStyle name="ÅëÈ­_laroux_1_P&amp;L Structure Input" xfId="14644"/>
    <cellStyle name="AeE­_laroux_1_Sales" xfId="14645"/>
    <cellStyle name="ÅëÈ­_laroux_1_Sales" xfId="14646"/>
    <cellStyle name="AeE¡ⓒ [0]_10￠?u2AO " xfId="14647"/>
    <cellStyle name="AeE¡ⓒ_10￠?u2AO " xfId="14648"/>
    <cellStyle name="AFE" xfId="14649"/>
    <cellStyle name="AFE 2" xfId="14650"/>
    <cellStyle name="AFE_2010 Segmentation of US business for Group Stat Supplement v03" xfId="14651"/>
    <cellStyle name="ak" xfId="14652"/>
    <cellStyle name="ALIGNMENT" xfId="14653"/>
    <cellStyle name="Analyst Name" xfId="14654"/>
    <cellStyle name="Apershare" xfId="14655"/>
    <cellStyle name="Aprice" xfId="14656"/>
    <cellStyle name="Arial 10" xfId="14657"/>
    <cellStyle name="Arial 12" xfId="14658"/>
    <cellStyle name="AÞ¸¶ [0]_¸AAa" xfId="14659"/>
    <cellStyle name="ÄÞ¸¶ [0]_INQUIRY ¿µ¾÷ÃßÁø " xfId="14660"/>
    <cellStyle name="AÞ¸¶ [0]_laroux_1" xfId="14661"/>
    <cellStyle name="AÞ¸¶_¸AAa" xfId="14662"/>
    <cellStyle name="ÄÞ¸¶_B-S &amp; Cap(Ind)" xfId="14663"/>
    <cellStyle name="AÞ¸¶_laroux_1" xfId="14664"/>
    <cellStyle name="Bad 10" xfId="14665"/>
    <cellStyle name="Bad 100" xfId="14666"/>
    <cellStyle name="Bad 101" xfId="14667"/>
    <cellStyle name="Bad 102" xfId="14668"/>
    <cellStyle name="Bad 103" xfId="14669"/>
    <cellStyle name="Bad 104" xfId="14670"/>
    <cellStyle name="Bad 105" xfId="14671"/>
    <cellStyle name="Bad 106" xfId="14672"/>
    <cellStyle name="Bad 107" xfId="14673"/>
    <cellStyle name="Bad 108" xfId="14674"/>
    <cellStyle name="Bad 109" xfId="14675"/>
    <cellStyle name="Bad 11" xfId="14676"/>
    <cellStyle name="Bad 110" xfId="14677"/>
    <cellStyle name="Bad 111" xfId="14678"/>
    <cellStyle name="Bad 112" xfId="14679"/>
    <cellStyle name="Bad 113" xfId="14680"/>
    <cellStyle name="Bad 114" xfId="14681"/>
    <cellStyle name="Bad 115" xfId="14682"/>
    <cellStyle name="Bad 116" xfId="14683"/>
    <cellStyle name="Bad 117" xfId="14684"/>
    <cellStyle name="Bad 118" xfId="14685"/>
    <cellStyle name="Bad 119" xfId="14686"/>
    <cellStyle name="Bad 12" xfId="14687"/>
    <cellStyle name="Bad 120" xfId="14688"/>
    <cellStyle name="Bad 121" xfId="14689"/>
    <cellStyle name="Bad 122" xfId="14690"/>
    <cellStyle name="Bad 123" xfId="14691"/>
    <cellStyle name="Bad 124" xfId="14692"/>
    <cellStyle name="Bad 125" xfId="14693"/>
    <cellStyle name="Bad 126" xfId="14694"/>
    <cellStyle name="Bad 127" xfId="14695"/>
    <cellStyle name="Bad 128" xfId="14696"/>
    <cellStyle name="Bad 129" xfId="14697"/>
    <cellStyle name="Bad 13" xfId="14698"/>
    <cellStyle name="Bad 130" xfId="14699"/>
    <cellStyle name="Bad 131" xfId="14700"/>
    <cellStyle name="Bad 132" xfId="14701"/>
    <cellStyle name="Bad 133" xfId="14702"/>
    <cellStyle name="Bad 134" xfId="14703"/>
    <cellStyle name="Bad 135" xfId="14704"/>
    <cellStyle name="Bad 136" xfId="14705"/>
    <cellStyle name="Bad 137" xfId="14706"/>
    <cellStyle name="Bad 138" xfId="14707"/>
    <cellStyle name="Bad 139" xfId="14708"/>
    <cellStyle name="Bad 14" xfId="14709"/>
    <cellStyle name="Bad 140" xfId="14710"/>
    <cellStyle name="Bad 141" xfId="14711"/>
    <cellStyle name="Bad 142" xfId="14712"/>
    <cellStyle name="Bad 143" xfId="14713"/>
    <cellStyle name="Bad 144" xfId="14714"/>
    <cellStyle name="Bad 145" xfId="14715"/>
    <cellStyle name="Bad 146" xfId="14716"/>
    <cellStyle name="Bad 15" xfId="14717"/>
    <cellStyle name="Bad 16" xfId="14718"/>
    <cellStyle name="Bad 17" xfId="14719"/>
    <cellStyle name="Bad 18" xfId="14720"/>
    <cellStyle name="Bad 19" xfId="14721"/>
    <cellStyle name="Bad 2 3" xfId="14722"/>
    <cellStyle name="Bad 2 4" xfId="14723"/>
    <cellStyle name="Bad 2 5" xfId="14724"/>
    <cellStyle name="Bad 20" xfId="14725"/>
    <cellStyle name="Bad 21" xfId="14726"/>
    <cellStyle name="Bad 22" xfId="14727"/>
    <cellStyle name="Bad 23" xfId="14728"/>
    <cellStyle name="Bad 24" xfId="14729"/>
    <cellStyle name="Bad 25" xfId="14730"/>
    <cellStyle name="Bad 26" xfId="14731"/>
    <cellStyle name="Bad 27" xfId="14732"/>
    <cellStyle name="Bad 28" xfId="14733"/>
    <cellStyle name="Bad 29" xfId="14734"/>
    <cellStyle name="Bad 3 2" xfId="14735"/>
    <cellStyle name="Bad 30" xfId="14736"/>
    <cellStyle name="Bad 31" xfId="14737"/>
    <cellStyle name="Bad 32" xfId="14738"/>
    <cellStyle name="Bad 33" xfId="14739"/>
    <cellStyle name="Bad 34" xfId="14740"/>
    <cellStyle name="Bad 35" xfId="14741"/>
    <cellStyle name="Bad 36" xfId="14742"/>
    <cellStyle name="Bad 37" xfId="14743"/>
    <cellStyle name="Bad 38" xfId="14744"/>
    <cellStyle name="Bad 39" xfId="14745"/>
    <cellStyle name="Bad 40" xfId="14746"/>
    <cellStyle name="Bad 41" xfId="14747"/>
    <cellStyle name="Bad 42" xfId="14748"/>
    <cellStyle name="Bad 43" xfId="14749"/>
    <cellStyle name="Bad 44" xfId="14750"/>
    <cellStyle name="Bad 45" xfId="14751"/>
    <cellStyle name="Bad 46" xfId="14752"/>
    <cellStyle name="Bad 47" xfId="14753"/>
    <cellStyle name="Bad 48" xfId="14754"/>
    <cellStyle name="Bad 49" xfId="14755"/>
    <cellStyle name="Bad 50" xfId="14756"/>
    <cellStyle name="Bad 51" xfId="14757"/>
    <cellStyle name="Bad 52" xfId="14758"/>
    <cellStyle name="Bad 53" xfId="14759"/>
    <cellStyle name="Bad 54" xfId="14760"/>
    <cellStyle name="Bad 55" xfId="14761"/>
    <cellStyle name="Bad 56" xfId="14762"/>
    <cellStyle name="Bad 57" xfId="14763"/>
    <cellStyle name="Bad 58" xfId="14764"/>
    <cellStyle name="Bad 59" xfId="14765"/>
    <cellStyle name="Bad 6" xfId="14766"/>
    <cellStyle name="Bad 60" xfId="14767"/>
    <cellStyle name="Bad 61" xfId="14768"/>
    <cellStyle name="Bad 62" xfId="14769"/>
    <cellStyle name="Bad 63" xfId="14770"/>
    <cellStyle name="Bad 64" xfId="14771"/>
    <cellStyle name="Bad 65" xfId="14772"/>
    <cellStyle name="Bad 66" xfId="14773"/>
    <cellStyle name="Bad 67" xfId="14774"/>
    <cellStyle name="Bad 68" xfId="14775"/>
    <cellStyle name="Bad 69" xfId="14776"/>
    <cellStyle name="Bad 7" xfId="14777"/>
    <cellStyle name="Bad 70" xfId="14778"/>
    <cellStyle name="Bad 71" xfId="14779"/>
    <cellStyle name="Bad 72" xfId="14780"/>
    <cellStyle name="Bad 73" xfId="14781"/>
    <cellStyle name="Bad 74" xfId="14782"/>
    <cellStyle name="Bad 75" xfId="14783"/>
    <cellStyle name="Bad 76" xfId="14784"/>
    <cellStyle name="Bad 77" xfId="14785"/>
    <cellStyle name="Bad 78" xfId="14786"/>
    <cellStyle name="Bad 79" xfId="14787"/>
    <cellStyle name="Bad 8" xfId="14788"/>
    <cellStyle name="Bad 80" xfId="14789"/>
    <cellStyle name="Bad 81" xfId="14790"/>
    <cellStyle name="Bad 82" xfId="14791"/>
    <cellStyle name="Bad 83" xfId="14792"/>
    <cellStyle name="Bad 84" xfId="14793"/>
    <cellStyle name="Bad 85" xfId="14794"/>
    <cellStyle name="Bad 86" xfId="14795"/>
    <cellStyle name="Bad 87" xfId="14796"/>
    <cellStyle name="Bad 88" xfId="14797"/>
    <cellStyle name="Bad 89" xfId="14798"/>
    <cellStyle name="Bad 9" xfId="14799"/>
    <cellStyle name="Bad 90" xfId="14800"/>
    <cellStyle name="Bad 91" xfId="14801"/>
    <cellStyle name="Bad 92" xfId="14802"/>
    <cellStyle name="Bad 93" xfId="14803"/>
    <cellStyle name="Bad 94" xfId="14804"/>
    <cellStyle name="Bad 95" xfId="14805"/>
    <cellStyle name="Bad 96" xfId="14806"/>
    <cellStyle name="Bad 97" xfId="14807"/>
    <cellStyle name="Bad 98" xfId="14808"/>
    <cellStyle name="Bad 99" xfId="14809"/>
    <cellStyle name="Berekening" xfId="14810"/>
    <cellStyle name="Black Text" xfId="14811"/>
    <cellStyle name="Black Text (No Wrap)" xfId="14812"/>
    <cellStyle name="Black Text_P&amp;L Structure Input" xfId="14813"/>
    <cellStyle name="Blank[,]" xfId="14814"/>
    <cellStyle name="Blue" xfId="14815"/>
    <cellStyle name="Blue Text" xfId="14816"/>
    <cellStyle name="Blue Text - Ariel 10" xfId="14817"/>
    <cellStyle name="Blue Text_P&amp;L Structure Input" xfId="14818"/>
    <cellStyle name="Blue_P&amp;L Structure Input" xfId="14819"/>
    <cellStyle name="BOBNUM" xfId="14820"/>
    <cellStyle name="Body 3" xfId="14821"/>
    <cellStyle name="Bold/Border" xfId="14822"/>
    <cellStyle name="border" xfId="14823"/>
    <cellStyle name="Border Heavy" xfId="14824"/>
    <cellStyle name="border_P&amp;L Structure Input" xfId="14825"/>
    <cellStyle name="British Pound" xfId="14826"/>
    <cellStyle name="Bullet" xfId="14827"/>
    <cellStyle name="C¡IA¨ª_3A¡A ¨¡?¨uoCu 62¡¾ⓒo¨uO " xfId="14828"/>
    <cellStyle name="C￥AØ_ 97³a °æ¿μºÐ¼R(¾E)" xfId="14829"/>
    <cellStyle name="Ç¥ÁØ_»ç¾÷ºÎº° ÃÑ°è " xfId="14830"/>
    <cellStyle name="C￥AØ_¾ÆA§AU¾÷" xfId="14831"/>
    <cellStyle name="Ç¥ÁØ_³ó½É»ç¿Á" xfId="14832"/>
    <cellStyle name="C￥AØ_³o½E≫c¿A" xfId="14833"/>
    <cellStyle name="Ç¥ÁØ_5-1±¤°í " xfId="14834"/>
    <cellStyle name="C￥AØ_laroux_1" xfId="14835"/>
    <cellStyle name="Ç¥ÁØ_laroux_1" xfId="14836"/>
    <cellStyle name="C￥AØ_laroux_1_4대목표집계표" xfId="14837"/>
    <cellStyle name="Ç¥ÁØ_laroux_1_P&amp;L Structure Input" xfId="14838"/>
    <cellStyle name="C￥AØ_laroux_1_Sales" xfId="14839"/>
    <cellStyle name="Ç¥ÁØ_laroux_1_Sales" xfId="14840"/>
    <cellStyle name="C￥AØ_laroux_2_4대목표집계표" xfId="14841"/>
    <cellStyle name="Ç¥ÁØ_laroux_2_P&amp;L Structure Input" xfId="14842"/>
    <cellStyle name="C￥AØ_laroux_3_4대목표집계표" xfId="14843"/>
    <cellStyle name="Ç¥ÁØ_laroux_3_P&amp;L Structure Input" xfId="14844"/>
    <cellStyle name="C￥AØ_laroux_4대목표집계표" xfId="14845"/>
    <cellStyle name="Calc Currency (0) 10" xfId="14846"/>
    <cellStyle name="Calc Currency (0) 3" xfId="14847"/>
    <cellStyle name="Calc Currency (0) 3 2" xfId="14848"/>
    <cellStyle name="Calc Currency (0) 3_P&amp;L Structure Input" xfId="14849"/>
    <cellStyle name="Calc Currency (0) 4" xfId="14850"/>
    <cellStyle name="Calc Currency (0) 5" xfId="14851"/>
    <cellStyle name="Calc Currency (0) 6" xfId="14852"/>
    <cellStyle name="Calc Currency (0) 7" xfId="14853"/>
    <cellStyle name="Calc Currency (0) 8" xfId="14854"/>
    <cellStyle name="Calc Currency (0) 9" xfId="14855"/>
    <cellStyle name="Calc Currency (0) 9 2" xfId="14856"/>
    <cellStyle name="Calc Currency (0)_0.HP (Co Base)" xfId="14857"/>
    <cellStyle name="Calc Currency (2)" xfId="14858"/>
    <cellStyle name="Calc Currency (2) 2" xfId="14859"/>
    <cellStyle name="Calc Currency (2) 3" xfId="14860"/>
    <cellStyle name="Calc Currency (2) 4" xfId="14861"/>
    <cellStyle name="Calc Currency (2) 5" xfId="14862"/>
    <cellStyle name="Calc Currency (2) 6" xfId="14863"/>
    <cellStyle name="Calc Currency (2) 7" xfId="14864"/>
    <cellStyle name="Calc Currency (2) 8" xfId="14865"/>
    <cellStyle name="Calc Currency (2) 9" xfId="14866"/>
    <cellStyle name="Calc Currency (2)_20110506 Inital Plan Rates - Revised" xfId="14867"/>
    <cellStyle name="Calc Percent (0)" xfId="14868"/>
    <cellStyle name="Calc Percent (0) 2" xfId="14869"/>
    <cellStyle name="Calc Percent (0) 3" xfId="14870"/>
    <cellStyle name="Calc Percent (0) 4" xfId="14871"/>
    <cellStyle name="Calc Percent (0) 5" xfId="14872"/>
    <cellStyle name="Calc Percent (0) 6" xfId="14873"/>
    <cellStyle name="Calc Percent (0) 7" xfId="14874"/>
    <cellStyle name="Calc Percent (0) 8" xfId="14875"/>
    <cellStyle name="Calc Percent (0) 9" xfId="14876"/>
    <cellStyle name="Calc Percent (0)_20110506 Inital Plan Rates - Revised" xfId="14877"/>
    <cellStyle name="Calc Percent (1)" xfId="14878"/>
    <cellStyle name="Calc Percent (1) 2" xfId="14879"/>
    <cellStyle name="Calc Percent (1) 3" xfId="14880"/>
    <cellStyle name="Calc Percent (1) 4" xfId="14881"/>
    <cellStyle name="Calc Percent (1) 5" xfId="14882"/>
    <cellStyle name="Calc Percent (1) 6" xfId="14883"/>
    <cellStyle name="Calc Percent (1) 7" xfId="14884"/>
    <cellStyle name="Calc Percent (1) 8" xfId="14885"/>
    <cellStyle name="Calc Percent (1) 9" xfId="14886"/>
    <cellStyle name="Calc Percent (1)_20110506 Inital Plan Rates - Revised" xfId="14887"/>
    <cellStyle name="Calc Percent (2)" xfId="14888"/>
    <cellStyle name="Calc Percent (2) 2" xfId="14889"/>
    <cellStyle name="Calc Percent (2) 3" xfId="14890"/>
    <cellStyle name="Calc Percent (2) 4" xfId="14891"/>
    <cellStyle name="Calc Percent (2) 5" xfId="14892"/>
    <cellStyle name="Calc Percent (2) 6" xfId="14893"/>
    <cellStyle name="Calc Percent (2) 7" xfId="14894"/>
    <cellStyle name="Calc Percent (2) 8" xfId="14895"/>
    <cellStyle name="Calc Percent (2) 9" xfId="14896"/>
    <cellStyle name="Calc Percent (2)_20110506 Inital Plan Rates - Revised" xfId="14897"/>
    <cellStyle name="Calc Units (0)" xfId="14898"/>
    <cellStyle name="Calc Units (0) 2" xfId="14899"/>
    <cellStyle name="Calc Units (0) 3" xfId="14900"/>
    <cellStyle name="Calc Units (0) 4" xfId="14901"/>
    <cellStyle name="Calc Units (0) 5" xfId="14902"/>
    <cellStyle name="Calc Units (0) 6" xfId="14903"/>
    <cellStyle name="Calc Units (0) 7" xfId="14904"/>
    <cellStyle name="Calc Units (0) 8" xfId="14905"/>
    <cellStyle name="Calc Units (0) 9" xfId="14906"/>
    <cellStyle name="Calc Units (0)_20110506 Inital Plan Rates - Revised" xfId="14907"/>
    <cellStyle name="Calc Units (1)" xfId="14908"/>
    <cellStyle name="Calc Units (1) 2" xfId="14909"/>
    <cellStyle name="Calc Units (1) 3" xfId="14910"/>
    <cellStyle name="Calc Units (1) 4" xfId="14911"/>
    <cellStyle name="Calc Units (1) 5" xfId="14912"/>
    <cellStyle name="Calc Units (1) 6" xfId="14913"/>
    <cellStyle name="Calc Units (1) 7" xfId="14914"/>
    <cellStyle name="Calc Units (1) 8" xfId="14915"/>
    <cellStyle name="Calc Units (1) 9" xfId="14916"/>
    <cellStyle name="Calc Units (1)_20110506 Inital Plan Rates - Revised" xfId="14917"/>
    <cellStyle name="Calc Units (2)" xfId="14918"/>
    <cellStyle name="Calc Units (2) 2" xfId="14919"/>
    <cellStyle name="Calc Units (2) 3" xfId="14920"/>
    <cellStyle name="Calc Units (2) 4" xfId="14921"/>
    <cellStyle name="Calc Units (2) 5" xfId="14922"/>
    <cellStyle name="Calc Units (2) 6" xfId="14923"/>
    <cellStyle name="Calc Units (2) 7" xfId="14924"/>
    <cellStyle name="Calc Units (2) 8" xfId="14925"/>
    <cellStyle name="Calc Units (2) 9" xfId="14926"/>
    <cellStyle name="Calc Units (2)_20110506 Inital Plan Rates - Revised" xfId="14927"/>
    <cellStyle name="Calculation 10" xfId="14928"/>
    <cellStyle name="Calculation 100" xfId="14929"/>
    <cellStyle name="Calculation 101" xfId="14930"/>
    <cellStyle name="Calculation 102" xfId="14931"/>
    <cellStyle name="Calculation 103" xfId="14932"/>
    <cellStyle name="Calculation 104" xfId="14933"/>
    <cellStyle name="Calculation 105" xfId="14934"/>
    <cellStyle name="Calculation 106" xfId="14935"/>
    <cellStyle name="Calculation 107" xfId="14936"/>
    <cellStyle name="Calculation 108" xfId="14937"/>
    <cellStyle name="Calculation 109" xfId="14938"/>
    <cellStyle name="Calculation 11" xfId="14939"/>
    <cellStyle name="Calculation 110" xfId="14940"/>
    <cellStyle name="Calculation 111" xfId="14941"/>
    <cellStyle name="Calculation 112" xfId="14942"/>
    <cellStyle name="Calculation 113" xfId="14943"/>
    <cellStyle name="Calculation 114" xfId="14944"/>
    <cellStyle name="Calculation 115" xfId="14945"/>
    <cellStyle name="Calculation 116" xfId="14946"/>
    <cellStyle name="Calculation 117" xfId="14947"/>
    <cellStyle name="Calculation 118" xfId="14948"/>
    <cellStyle name="Calculation 119" xfId="14949"/>
    <cellStyle name="Calculation 12" xfId="14950"/>
    <cellStyle name="Calculation 120" xfId="14951"/>
    <cellStyle name="Calculation 121" xfId="14952"/>
    <cellStyle name="Calculation 122" xfId="14953"/>
    <cellStyle name="Calculation 123" xfId="14954"/>
    <cellStyle name="Calculation 124" xfId="14955"/>
    <cellStyle name="Calculation 125" xfId="14956"/>
    <cellStyle name="Calculation 126" xfId="14957"/>
    <cellStyle name="Calculation 127" xfId="14958"/>
    <cellStyle name="Calculation 128" xfId="14959"/>
    <cellStyle name="Calculation 129" xfId="14960"/>
    <cellStyle name="Calculation 13" xfId="14961"/>
    <cellStyle name="Calculation 130" xfId="14962"/>
    <cellStyle name="Calculation 131" xfId="14963"/>
    <cellStyle name="Calculation 132" xfId="14964"/>
    <cellStyle name="Calculation 133" xfId="14965"/>
    <cellStyle name="Calculation 134" xfId="14966"/>
    <cellStyle name="Calculation 135" xfId="14967"/>
    <cellStyle name="Calculation 136" xfId="14968"/>
    <cellStyle name="Calculation 137" xfId="14969"/>
    <cellStyle name="Calculation 138" xfId="14970"/>
    <cellStyle name="Calculation 139" xfId="14971"/>
    <cellStyle name="Calculation 14" xfId="14972"/>
    <cellStyle name="Calculation 140" xfId="14973"/>
    <cellStyle name="Calculation 141" xfId="14974"/>
    <cellStyle name="Calculation 142" xfId="14975"/>
    <cellStyle name="Calculation 143" xfId="14976"/>
    <cellStyle name="Calculation 144" xfId="14977"/>
    <cellStyle name="Calculation 145" xfId="14978"/>
    <cellStyle name="Calculation 146" xfId="14979"/>
    <cellStyle name="Calculation 15" xfId="14980"/>
    <cellStyle name="Calculation 16" xfId="14981"/>
    <cellStyle name="Calculation 17" xfId="14982"/>
    <cellStyle name="Calculation 18" xfId="14983"/>
    <cellStyle name="Calculation 19" xfId="14984"/>
    <cellStyle name="Calculation 2 3" xfId="14985"/>
    <cellStyle name="Calculation 2 4" xfId="14986"/>
    <cellStyle name="Calculation 2 5" xfId="14987"/>
    <cellStyle name="Calculation 20" xfId="14988"/>
    <cellStyle name="Calculation 21" xfId="14989"/>
    <cellStyle name="Calculation 22" xfId="14990"/>
    <cellStyle name="Calculation 23" xfId="14991"/>
    <cellStyle name="Calculation 24" xfId="14992"/>
    <cellStyle name="Calculation 25" xfId="14993"/>
    <cellStyle name="Calculation 26" xfId="14994"/>
    <cellStyle name="Calculation 27" xfId="14995"/>
    <cellStyle name="Calculation 28" xfId="14996"/>
    <cellStyle name="Calculation 29" xfId="14997"/>
    <cellStyle name="Calculation 3 2" xfId="14998"/>
    <cellStyle name="Calculation 30" xfId="14999"/>
    <cellStyle name="Calculation 31" xfId="15000"/>
    <cellStyle name="Calculation 32" xfId="15001"/>
    <cellStyle name="Calculation 33" xfId="15002"/>
    <cellStyle name="Calculation 34" xfId="15003"/>
    <cellStyle name="Calculation 35" xfId="15004"/>
    <cellStyle name="Calculation 36" xfId="15005"/>
    <cellStyle name="Calculation 37" xfId="15006"/>
    <cellStyle name="Calculation 38" xfId="15007"/>
    <cellStyle name="Calculation 39" xfId="15008"/>
    <cellStyle name="Calculation 40" xfId="15009"/>
    <cellStyle name="Calculation 41" xfId="15010"/>
    <cellStyle name="Calculation 42" xfId="15011"/>
    <cellStyle name="Calculation 43" xfId="15012"/>
    <cellStyle name="Calculation 44" xfId="15013"/>
    <cellStyle name="Calculation 45" xfId="15014"/>
    <cellStyle name="Calculation 46" xfId="15015"/>
    <cellStyle name="Calculation 47" xfId="15016"/>
    <cellStyle name="Calculation 48" xfId="15017"/>
    <cellStyle name="Calculation 49" xfId="15018"/>
    <cellStyle name="Calculation 50" xfId="15019"/>
    <cellStyle name="Calculation 51" xfId="15020"/>
    <cellStyle name="Calculation 52" xfId="15021"/>
    <cellStyle name="Calculation 53" xfId="15022"/>
    <cellStyle name="Calculation 54" xfId="15023"/>
    <cellStyle name="Calculation 55" xfId="15024"/>
    <cellStyle name="Calculation 56" xfId="15025"/>
    <cellStyle name="Calculation 57" xfId="15026"/>
    <cellStyle name="Calculation 58" xfId="15027"/>
    <cellStyle name="Calculation 59" xfId="15028"/>
    <cellStyle name="Calculation 6" xfId="15029"/>
    <cellStyle name="Calculation 60" xfId="15030"/>
    <cellStyle name="Calculation 61" xfId="15031"/>
    <cellStyle name="Calculation 62" xfId="15032"/>
    <cellStyle name="Calculation 63" xfId="15033"/>
    <cellStyle name="Calculation 64" xfId="15034"/>
    <cellStyle name="Calculation 65" xfId="15035"/>
    <cellStyle name="Calculation 66" xfId="15036"/>
    <cellStyle name="Calculation 67" xfId="15037"/>
    <cellStyle name="Calculation 68" xfId="15038"/>
    <cellStyle name="Calculation 69" xfId="15039"/>
    <cellStyle name="Calculation 7" xfId="15040"/>
    <cellStyle name="Calculation 70" xfId="15041"/>
    <cellStyle name="Calculation 71" xfId="15042"/>
    <cellStyle name="Calculation 72" xfId="15043"/>
    <cellStyle name="Calculation 73" xfId="15044"/>
    <cellStyle name="Calculation 74" xfId="15045"/>
    <cellStyle name="Calculation 75" xfId="15046"/>
    <cellStyle name="Calculation 76" xfId="15047"/>
    <cellStyle name="Calculation 77" xfId="15048"/>
    <cellStyle name="Calculation 78" xfId="15049"/>
    <cellStyle name="Calculation 79" xfId="15050"/>
    <cellStyle name="Calculation 8" xfId="15051"/>
    <cellStyle name="Calculation 80" xfId="15052"/>
    <cellStyle name="Calculation 81" xfId="15053"/>
    <cellStyle name="Calculation 82" xfId="15054"/>
    <cellStyle name="Calculation 83" xfId="15055"/>
    <cellStyle name="Calculation 84" xfId="15056"/>
    <cellStyle name="Calculation 85" xfId="15057"/>
    <cellStyle name="Calculation 86" xfId="15058"/>
    <cellStyle name="Calculation 87" xfId="15059"/>
    <cellStyle name="Calculation 88" xfId="15060"/>
    <cellStyle name="Calculation 89" xfId="15061"/>
    <cellStyle name="Calculation 9" xfId="15062"/>
    <cellStyle name="Calculation 90" xfId="15063"/>
    <cellStyle name="Calculation 91" xfId="15064"/>
    <cellStyle name="Calculation 92" xfId="15065"/>
    <cellStyle name="Calculation 93" xfId="15066"/>
    <cellStyle name="Calculation 94" xfId="15067"/>
    <cellStyle name="Calculation 95" xfId="15068"/>
    <cellStyle name="Calculation 96" xfId="15069"/>
    <cellStyle name="Calculation 97" xfId="15070"/>
    <cellStyle name="Calculation 98" xfId="15071"/>
    <cellStyle name="Calculation 99" xfId="15072"/>
    <cellStyle name="Cambiar to&amp;do 2" xfId="15073"/>
    <cellStyle name="Cambiar to&amp;do_AGING (38)" xfId="15074"/>
    <cellStyle name="Cancel" xfId="15075"/>
    <cellStyle name="čárky_reserves0202" xfId="15076"/>
    <cellStyle name="category 2" xfId="15077"/>
    <cellStyle name="Check Cell 10" xfId="15078"/>
    <cellStyle name="Check Cell 100" xfId="15079"/>
    <cellStyle name="Check Cell 101" xfId="15080"/>
    <cellStyle name="Check Cell 102" xfId="15081"/>
    <cellStyle name="Check Cell 103" xfId="15082"/>
    <cellStyle name="Check Cell 104" xfId="15083"/>
    <cellStyle name="Check Cell 105" xfId="15084"/>
    <cellStyle name="Check Cell 106" xfId="15085"/>
    <cellStyle name="Check Cell 107" xfId="15086"/>
    <cellStyle name="Check Cell 108" xfId="15087"/>
    <cellStyle name="Check Cell 109" xfId="15088"/>
    <cellStyle name="Check Cell 11" xfId="15089"/>
    <cellStyle name="Check Cell 110" xfId="15090"/>
    <cellStyle name="Check Cell 111" xfId="15091"/>
    <cellStyle name="Check Cell 112" xfId="15092"/>
    <cellStyle name="Check Cell 113" xfId="15093"/>
    <cellStyle name="Check Cell 114" xfId="15094"/>
    <cellStyle name="Check Cell 115" xfId="15095"/>
    <cellStyle name="Check Cell 116" xfId="15096"/>
    <cellStyle name="Check Cell 117" xfId="15097"/>
    <cellStyle name="Check Cell 118" xfId="15098"/>
    <cellStyle name="Check Cell 119" xfId="15099"/>
    <cellStyle name="Check Cell 12" xfId="15100"/>
    <cellStyle name="Check Cell 120" xfId="15101"/>
    <cellStyle name="Check Cell 121" xfId="15102"/>
    <cellStyle name="Check Cell 122" xfId="15103"/>
    <cellStyle name="Check Cell 123" xfId="15104"/>
    <cellStyle name="Check Cell 124" xfId="15105"/>
    <cellStyle name="Check Cell 125" xfId="15106"/>
    <cellStyle name="Check Cell 126" xfId="15107"/>
    <cellStyle name="Check Cell 127" xfId="15108"/>
    <cellStyle name="Check Cell 128" xfId="15109"/>
    <cellStyle name="Check Cell 129" xfId="15110"/>
    <cellStyle name="Check Cell 13" xfId="15111"/>
    <cellStyle name="Check Cell 130" xfId="15112"/>
    <cellStyle name="Check Cell 131" xfId="15113"/>
    <cellStyle name="Check Cell 132" xfId="15114"/>
    <cellStyle name="Check Cell 133" xfId="15115"/>
    <cellStyle name="Check Cell 134" xfId="15116"/>
    <cellStyle name="Check Cell 135" xfId="15117"/>
    <cellStyle name="Check Cell 136" xfId="15118"/>
    <cellStyle name="Check Cell 137" xfId="15119"/>
    <cellStyle name="Check Cell 138" xfId="15120"/>
    <cellStyle name="Check Cell 139" xfId="15121"/>
    <cellStyle name="Check Cell 14" xfId="15122"/>
    <cellStyle name="Check Cell 140" xfId="15123"/>
    <cellStyle name="Check Cell 141" xfId="15124"/>
    <cellStyle name="Check Cell 142" xfId="15125"/>
    <cellStyle name="Check Cell 143" xfId="15126"/>
    <cellStyle name="Check Cell 144" xfId="15127"/>
    <cellStyle name="Check Cell 145" xfId="15128"/>
    <cellStyle name="Check Cell 146" xfId="15129"/>
    <cellStyle name="Check Cell 15" xfId="15130"/>
    <cellStyle name="Check Cell 16" xfId="15131"/>
    <cellStyle name="Check Cell 17" xfId="15132"/>
    <cellStyle name="Check Cell 18" xfId="15133"/>
    <cellStyle name="Check Cell 19" xfId="15134"/>
    <cellStyle name="Check Cell 2 3" xfId="15135"/>
    <cellStyle name="Check Cell 2 4" xfId="15136"/>
    <cellStyle name="Check Cell 2 5" xfId="15137"/>
    <cellStyle name="Check Cell 20" xfId="15138"/>
    <cellStyle name="Check Cell 21" xfId="15139"/>
    <cellStyle name="Check Cell 22" xfId="15140"/>
    <cellStyle name="Check Cell 23" xfId="15141"/>
    <cellStyle name="Check Cell 24" xfId="15142"/>
    <cellStyle name="Check Cell 25" xfId="15143"/>
    <cellStyle name="Check Cell 26" xfId="15144"/>
    <cellStyle name="Check Cell 27" xfId="15145"/>
    <cellStyle name="Check Cell 28" xfId="15146"/>
    <cellStyle name="Check Cell 29" xfId="15147"/>
    <cellStyle name="Check Cell 3 2" xfId="15148"/>
    <cellStyle name="Check Cell 30" xfId="15149"/>
    <cellStyle name="Check Cell 31" xfId="15150"/>
    <cellStyle name="Check Cell 32" xfId="15151"/>
    <cellStyle name="Check Cell 33" xfId="15152"/>
    <cellStyle name="Check Cell 34" xfId="15153"/>
    <cellStyle name="Check Cell 35" xfId="15154"/>
    <cellStyle name="Check Cell 36" xfId="15155"/>
    <cellStyle name="Check Cell 37" xfId="15156"/>
    <cellStyle name="Check Cell 38" xfId="15157"/>
    <cellStyle name="Check Cell 39" xfId="15158"/>
    <cellStyle name="Check Cell 40" xfId="15159"/>
    <cellStyle name="Check Cell 41" xfId="15160"/>
    <cellStyle name="Check Cell 42" xfId="15161"/>
    <cellStyle name="Check Cell 43" xfId="15162"/>
    <cellStyle name="Check Cell 44" xfId="15163"/>
    <cellStyle name="Check Cell 45" xfId="15164"/>
    <cellStyle name="Check Cell 46" xfId="15165"/>
    <cellStyle name="Check Cell 47" xfId="15166"/>
    <cellStyle name="Check Cell 48" xfId="15167"/>
    <cellStyle name="Check Cell 49" xfId="15168"/>
    <cellStyle name="Check Cell 50" xfId="15169"/>
    <cellStyle name="Check Cell 51" xfId="15170"/>
    <cellStyle name="Check Cell 52" xfId="15171"/>
    <cellStyle name="Check Cell 53" xfId="15172"/>
    <cellStyle name="Check Cell 54" xfId="15173"/>
    <cellStyle name="Check Cell 55" xfId="15174"/>
    <cellStyle name="Check Cell 56" xfId="15175"/>
    <cellStyle name="Check Cell 57" xfId="15176"/>
    <cellStyle name="Check Cell 58" xfId="15177"/>
    <cellStyle name="Check Cell 59" xfId="15178"/>
    <cellStyle name="Check Cell 6" xfId="15179"/>
    <cellStyle name="Check Cell 60" xfId="15180"/>
    <cellStyle name="Check Cell 61" xfId="15181"/>
    <cellStyle name="Check Cell 62" xfId="15182"/>
    <cellStyle name="Check Cell 63" xfId="15183"/>
    <cellStyle name="Check Cell 64" xfId="15184"/>
    <cellStyle name="Check Cell 65" xfId="15185"/>
    <cellStyle name="Check Cell 66" xfId="15186"/>
    <cellStyle name="Check Cell 67" xfId="15187"/>
    <cellStyle name="Check Cell 68" xfId="15188"/>
    <cellStyle name="Check Cell 69" xfId="15189"/>
    <cellStyle name="Check Cell 7" xfId="15190"/>
    <cellStyle name="Check Cell 70" xfId="15191"/>
    <cellStyle name="Check Cell 71" xfId="15192"/>
    <cellStyle name="Check Cell 72" xfId="15193"/>
    <cellStyle name="Check Cell 73" xfId="15194"/>
    <cellStyle name="Check Cell 74" xfId="15195"/>
    <cellStyle name="Check Cell 75" xfId="15196"/>
    <cellStyle name="Check Cell 76" xfId="15197"/>
    <cellStyle name="Check Cell 77" xfId="15198"/>
    <cellStyle name="Check Cell 78" xfId="15199"/>
    <cellStyle name="Check Cell 79" xfId="15200"/>
    <cellStyle name="Check Cell 8" xfId="15201"/>
    <cellStyle name="Check Cell 80" xfId="15202"/>
    <cellStyle name="Check Cell 81" xfId="15203"/>
    <cellStyle name="Check Cell 82" xfId="15204"/>
    <cellStyle name="Check Cell 83" xfId="15205"/>
    <cellStyle name="Check Cell 84" xfId="15206"/>
    <cellStyle name="Check Cell 85" xfId="15207"/>
    <cellStyle name="Check Cell 86" xfId="15208"/>
    <cellStyle name="Check Cell 87" xfId="15209"/>
    <cellStyle name="Check Cell 88" xfId="15210"/>
    <cellStyle name="Check Cell 89" xfId="15211"/>
    <cellStyle name="Check Cell 9" xfId="15212"/>
    <cellStyle name="Check Cell 90" xfId="15213"/>
    <cellStyle name="Check Cell 91" xfId="15214"/>
    <cellStyle name="Check Cell 92" xfId="15215"/>
    <cellStyle name="Check Cell 93" xfId="15216"/>
    <cellStyle name="Check Cell 94" xfId="15217"/>
    <cellStyle name="Check Cell 95" xfId="15218"/>
    <cellStyle name="Check Cell 96" xfId="15219"/>
    <cellStyle name="Check Cell 97" xfId="15220"/>
    <cellStyle name="Check Cell 98" xfId="15221"/>
    <cellStyle name="Check Cell 99" xfId="15222"/>
    <cellStyle name="čiarky_Feb04" xfId="15223"/>
    <cellStyle name="CLEAR" xfId="15224"/>
    <cellStyle name="Co. Names" xfId="15225"/>
    <cellStyle name="Comma  - Style1 2" xfId="15226"/>
    <cellStyle name="Comma  - Style1 2 2" xfId="15227"/>
    <cellStyle name="Comma  - Style1 3" xfId="15228"/>
    <cellStyle name="Comma  - Style1 4" xfId="15229"/>
    <cellStyle name="Comma  - Style1 5" xfId="15230"/>
    <cellStyle name="Comma  - Style1 6" xfId="15231"/>
    <cellStyle name="Comma  - Style1 7" xfId="15232"/>
    <cellStyle name="Comma  - Style1_0.HP (Co Base)" xfId="15233"/>
    <cellStyle name="Comma  - Style2 2" xfId="15234"/>
    <cellStyle name="Comma  - Style2 2 2" xfId="15235"/>
    <cellStyle name="Comma  - Style2 3" xfId="15236"/>
    <cellStyle name="Comma  - Style2 4" xfId="15237"/>
    <cellStyle name="Comma  - Style2 5" xfId="15238"/>
    <cellStyle name="Comma  - Style2 6" xfId="15239"/>
    <cellStyle name="Comma  - Style2 7" xfId="15240"/>
    <cellStyle name="Comma  - Style2_0.HP (Co Base)" xfId="15241"/>
    <cellStyle name="Comma  - Style3 2" xfId="15242"/>
    <cellStyle name="Comma  - Style3 2 2" xfId="15243"/>
    <cellStyle name="Comma  - Style3 3" xfId="15244"/>
    <cellStyle name="Comma  - Style3 4" xfId="15245"/>
    <cellStyle name="Comma  - Style3 5" xfId="15246"/>
    <cellStyle name="Comma  - Style3 6" xfId="15247"/>
    <cellStyle name="Comma  - Style3 7" xfId="15248"/>
    <cellStyle name="Comma  - Style3_0.HP (Co Base)" xfId="15249"/>
    <cellStyle name="Comma  - Style4 2" xfId="15250"/>
    <cellStyle name="Comma  - Style4 2 2" xfId="15251"/>
    <cellStyle name="Comma  - Style4 3" xfId="15252"/>
    <cellStyle name="Comma  - Style4 4" xfId="15253"/>
    <cellStyle name="Comma  - Style4 5" xfId="15254"/>
    <cellStyle name="Comma  - Style4 6" xfId="15255"/>
    <cellStyle name="Comma  - Style4 7" xfId="15256"/>
    <cellStyle name="Comma  - Style4_0.HP (Co Base)" xfId="15257"/>
    <cellStyle name="Comma  - Style5 2" xfId="15258"/>
    <cellStyle name="Comma  - Style5 2 2" xfId="15259"/>
    <cellStyle name="Comma  - Style5 3" xfId="15260"/>
    <cellStyle name="Comma  - Style5 4" xfId="15261"/>
    <cellStyle name="Comma  - Style5 5" xfId="15262"/>
    <cellStyle name="Comma  - Style5 6" xfId="15263"/>
    <cellStyle name="Comma  - Style5 7" xfId="15264"/>
    <cellStyle name="Comma  - Style5_0.HP (Co Base)" xfId="15265"/>
    <cellStyle name="Comma  - Style6 2" xfId="15266"/>
    <cellStyle name="Comma  - Style6 2 2" xfId="15267"/>
    <cellStyle name="Comma  - Style6 3" xfId="15268"/>
    <cellStyle name="Comma  - Style6 4" xfId="15269"/>
    <cellStyle name="Comma  - Style6 5" xfId="15270"/>
    <cellStyle name="Comma  - Style6 6" xfId="15271"/>
    <cellStyle name="Comma  - Style6 7" xfId="15272"/>
    <cellStyle name="Comma  - Style6_0.HP (Co Base)" xfId="15273"/>
    <cellStyle name="Comma  - Style7 2" xfId="15274"/>
    <cellStyle name="Comma  - Style7 2 2" xfId="15275"/>
    <cellStyle name="Comma  - Style7 3" xfId="15276"/>
    <cellStyle name="Comma  - Style7 4" xfId="15277"/>
    <cellStyle name="Comma  - Style7 5" xfId="15278"/>
    <cellStyle name="Comma  - Style7 6" xfId="15279"/>
    <cellStyle name="Comma  - Style7 7" xfId="15280"/>
    <cellStyle name="Comma  - Style7_0.HP (Co Base)" xfId="15281"/>
    <cellStyle name="Comma  - Style8 2" xfId="15282"/>
    <cellStyle name="Comma  - Style8 2 2" xfId="15283"/>
    <cellStyle name="Comma  - Style8 3" xfId="15284"/>
    <cellStyle name="Comma  - Style8 4" xfId="15285"/>
    <cellStyle name="Comma  - Style8 5" xfId="15286"/>
    <cellStyle name="Comma  - Style8 6" xfId="15287"/>
    <cellStyle name="Comma  - Style8 7" xfId="15288"/>
    <cellStyle name="Comma  - Style8_0.HP (Co Base)" xfId="15289"/>
    <cellStyle name="Comma [0.0]" xfId="15290"/>
    <cellStyle name="Comma [0] 2 3" xfId="15291"/>
    <cellStyle name="Comma [0] 3" xfId="15292"/>
    <cellStyle name="Comma [0] 3 2" xfId="15293"/>
    <cellStyle name="Comma [0] 3 2 2" xfId="15294"/>
    <cellStyle name="Comma [0] 3 3" xfId="15295"/>
    <cellStyle name="Comma [0] 3_0.HP (Co Base)" xfId="15296"/>
    <cellStyle name="Comma [00]" xfId="15297"/>
    <cellStyle name="Comma [00] 2" xfId="15298"/>
    <cellStyle name="Comma [00] 3" xfId="15299"/>
    <cellStyle name="Comma [00] 4" xfId="15300"/>
    <cellStyle name="Comma [00] 5" xfId="15301"/>
    <cellStyle name="Comma [00] 6" xfId="15302"/>
    <cellStyle name="Comma [00] 7" xfId="15303"/>
    <cellStyle name="Comma [00] 8" xfId="15304"/>
    <cellStyle name="Comma [00] 9" xfId="15305"/>
    <cellStyle name="Comma [00]_Cycle 2 - Base - BS  IS - INTERNA" xfId="15306"/>
    <cellStyle name="Comma 10 4" xfId="15307"/>
    <cellStyle name="Comma 10_P&amp;L Structure Input" xfId="15308"/>
    <cellStyle name="Comma 11 3 3" xfId="15309"/>
    <cellStyle name="Comma 11 4" xfId="15310"/>
    <cellStyle name="Comma 12 4" xfId="15311"/>
    <cellStyle name="Comma 13 3 2 2" xfId="15312"/>
    <cellStyle name="Comma 13 3 3" xfId="15313"/>
    <cellStyle name="Comma 13 5 2" xfId="15314"/>
    <cellStyle name="Comma 13 6 2" xfId="15315"/>
    <cellStyle name="Comma 13_P&amp;L Structure" xfId="15316"/>
    <cellStyle name="Comma 15 2 2" xfId="15317"/>
    <cellStyle name="Comma 17 2 2" xfId="15318"/>
    <cellStyle name="Comma 17 3 2" xfId="15319"/>
    <cellStyle name="Comma 17 4 2" xfId="15320"/>
    <cellStyle name="Comma 17 5" xfId="15321"/>
    <cellStyle name="Comma 18 2 2" xfId="15322"/>
    <cellStyle name="Comma 18 3 2" xfId="15323"/>
    <cellStyle name="Comma 18 4" xfId="15324"/>
    <cellStyle name="Comma 19 2 2" xfId="15325"/>
    <cellStyle name="Comma 19 3 2" xfId="15326"/>
    <cellStyle name="Comma 19 4" xfId="15327"/>
    <cellStyle name="Comma 2 10 2 2" xfId="15328"/>
    <cellStyle name="Comma 2 10 3 2" xfId="15329"/>
    <cellStyle name="Comma 2 10 4" xfId="15330"/>
    <cellStyle name="Comma 2 13 2" xfId="15331"/>
    <cellStyle name="Comma 2 14" xfId="15332"/>
    <cellStyle name="Comma 2 2 2 3 3" xfId="15333"/>
    <cellStyle name="Comma 2 2 3 2 2" xfId="15334"/>
    <cellStyle name="Comma 2 2 3 4" xfId="15335"/>
    <cellStyle name="Comma 2 2 4 3" xfId="15336"/>
    <cellStyle name="Comma 2 3 4 4" xfId="15337"/>
    <cellStyle name="Comma 2 3 5 3" xfId="15338"/>
    <cellStyle name="Comma 2 4 2 3" xfId="15339"/>
    <cellStyle name="Comma 2 4 3 2" xfId="15340"/>
    <cellStyle name="Comma 2 5 5" xfId="15341"/>
    <cellStyle name="Comma 2 6 3 2 2" xfId="15342"/>
    <cellStyle name="Comma 2 6 3 3" xfId="15343"/>
    <cellStyle name="Comma 2 7 2 2" xfId="15344"/>
    <cellStyle name="Comma 2 7 4" xfId="15345"/>
    <cellStyle name="Comma 2 8 2 2" xfId="15346"/>
    <cellStyle name="Comma 2 8 3 2" xfId="15347"/>
    <cellStyle name="Comma 2 8 4" xfId="15348"/>
    <cellStyle name="Comma 2 9 2 2" xfId="15349"/>
    <cellStyle name="Comma 2 9 3 2" xfId="15350"/>
    <cellStyle name="Comma 2 9 4" xfId="15351"/>
    <cellStyle name="Comma 20 2 2" xfId="15352"/>
    <cellStyle name="Comma 20 3 2" xfId="15353"/>
    <cellStyle name="Comma 20 4" xfId="15354"/>
    <cellStyle name="Comma 21 2 2" xfId="15355"/>
    <cellStyle name="Comma 21 3 2" xfId="15356"/>
    <cellStyle name="Comma 21 4" xfId="15357"/>
    <cellStyle name="Comma 22 2 2" xfId="15358"/>
    <cellStyle name="Comma 22 3 2" xfId="15359"/>
    <cellStyle name="Comma 22 4" xfId="15360"/>
    <cellStyle name="Comma 24 2 2" xfId="15361"/>
    <cellStyle name="Comma 24 3 2" xfId="15362"/>
    <cellStyle name="Comma 24 4" xfId="15363"/>
    <cellStyle name="Comma 25 2 2" xfId="15364"/>
    <cellStyle name="Comma 25 3 2" xfId="15365"/>
    <cellStyle name="Comma 25 4" xfId="15366"/>
    <cellStyle name="Comma 26 2 2" xfId="15367"/>
    <cellStyle name="Comma 26 3 2" xfId="15368"/>
    <cellStyle name="Comma 26 4" xfId="15369"/>
    <cellStyle name="Comma 27 2 2" xfId="15370"/>
    <cellStyle name="Comma 27 3 2" xfId="15371"/>
    <cellStyle name="Comma 27 4" xfId="15372"/>
    <cellStyle name="Comma 28 2 2" xfId="15373"/>
    <cellStyle name="Comma 28 3 2" xfId="15374"/>
    <cellStyle name="Comma 28 4" xfId="15375"/>
    <cellStyle name="Comma 29 2 2" xfId="15376"/>
    <cellStyle name="Comma 29 3 2" xfId="15377"/>
    <cellStyle name="Comma 29 4" xfId="15378"/>
    <cellStyle name="Comma 3 2 2 2 2 2" xfId="15379"/>
    <cellStyle name="Comma 3 2 2 2 2 3" xfId="15380"/>
    <cellStyle name="Comma 3 2 2 2 3" xfId="15381"/>
    <cellStyle name="Comma 3 2 2 2 4" xfId="15382"/>
    <cellStyle name="Comma 3 2 2 2_P&amp;L Structure Input" xfId="15383"/>
    <cellStyle name="Comma 3 2 2_P&amp;L Structure Input" xfId="15384"/>
    <cellStyle name="Comma 3 2 3 2 2" xfId="15385"/>
    <cellStyle name="Comma 3 2 4 2 2" xfId="15386"/>
    <cellStyle name="Comma 3 2 4 4" xfId="15387"/>
    <cellStyle name="Comma 3 2 5 2" xfId="15388"/>
    <cellStyle name="Comma 3 2_0.HP (Co Base)" xfId="15389"/>
    <cellStyle name="Comma 3 3 3 3" xfId="15390"/>
    <cellStyle name="Comma 3 4 4" xfId="15391"/>
    <cellStyle name="Comma 3 5 4" xfId="15392"/>
    <cellStyle name="Comma 3 6 2 2" xfId="15393"/>
    <cellStyle name="Comma 3 6 3" xfId="15394"/>
    <cellStyle name="Comma 3 7 2" xfId="15395"/>
    <cellStyle name="Comma 3_0.HP (Co Base)" xfId="15396"/>
    <cellStyle name="Comma 30 2 2" xfId="15397"/>
    <cellStyle name="Comma 30 3 2" xfId="15398"/>
    <cellStyle name="Comma 30 4" xfId="15399"/>
    <cellStyle name="Comma 31 2 2" xfId="15400"/>
    <cellStyle name="Comma 31 3 2" xfId="15401"/>
    <cellStyle name="Comma 31 4" xfId="15402"/>
    <cellStyle name="Comma 32 2 2" xfId="15403"/>
    <cellStyle name="Comma 32 3 2" xfId="15404"/>
    <cellStyle name="Comma 32 4" xfId="15405"/>
    <cellStyle name="Comma 33 2 2" xfId="15406"/>
    <cellStyle name="Comma 33 3 2" xfId="15407"/>
    <cellStyle name="Comma 33 4" xfId="15408"/>
    <cellStyle name="Comma 34 2" xfId="15409"/>
    <cellStyle name="Comma 34 3" xfId="15410"/>
    <cellStyle name="Comma 35 3" xfId="15411"/>
    <cellStyle name="Comma 36 3" xfId="15412"/>
    <cellStyle name="Comma 37 2 2" xfId="15413"/>
    <cellStyle name="Comma 37 3" xfId="15414"/>
    <cellStyle name="Comma 38 2 2" xfId="15415"/>
    <cellStyle name="Comma 38 3" xfId="15416"/>
    <cellStyle name="Comma 39 3" xfId="15417"/>
    <cellStyle name="Comma 4 2 2 2 2" xfId="15418"/>
    <cellStyle name="Comma 4 2 2 2 3" xfId="15419"/>
    <cellStyle name="Comma 4 2 2 3" xfId="15420"/>
    <cellStyle name="Comma 4 2 2 4" xfId="15421"/>
    <cellStyle name="Comma 4 2 2_P&amp;L Structure Input" xfId="15422"/>
    <cellStyle name="Comma 4 2 3 2 2" xfId="15423"/>
    <cellStyle name="Comma 4 2 3 3" xfId="15424"/>
    <cellStyle name="Comma 4 2_0.HP (Co Base)" xfId="15425"/>
    <cellStyle name="Comma 4 3 3" xfId="15426"/>
    <cellStyle name="Comma 4 5 2 2" xfId="15427"/>
    <cellStyle name="Comma 4 6 3" xfId="15428"/>
    <cellStyle name="Comma 4 7 2" xfId="15429"/>
    <cellStyle name="Comma 4 8" xfId="15430"/>
    <cellStyle name="Comma 4_0.HP (Co Base)" xfId="15431"/>
    <cellStyle name="Comma 40 3" xfId="15432"/>
    <cellStyle name="Comma 41 2 2" xfId="15433"/>
    <cellStyle name="Comma 41 3" xfId="15434"/>
    <cellStyle name="Comma 42 2 2" xfId="15435"/>
    <cellStyle name="Comma 42 3" xfId="15436"/>
    <cellStyle name="Comma 43 2 2" xfId="15437"/>
    <cellStyle name="Comma 43 3" xfId="15438"/>
    <cellStyle name="Comma 45 2" xfId="15439"/>
    <cellStyle name="Comma 46 2" xfId="15440"/>
    <cellStyle name="Comma 47 2" xfId="15441"/>
    <cellStyle name="Comma 48 2" xfId="15442"/>
    <cellStyle name="Comma 49 2" xfId="15443"/>
    <cellStyle name="Comma 5 2 5" xfId="15444"/>
    <cellStyle name="Comma 5 3 4" xfId="15445"/>
    <cellStyle name="Comma 5 5 2 2" xfId="15446"/>
    <cellStyle name="Comma 5 5 4" xfId="15447"/>
    <cellStyle name="Comma 5_0.HP (Co Base)" xfId="15448"/>
    <cellStyle name="Comma 50 2" xfId="15449"/>
    <cellStyle name="Comma 51 2" xfId="15450"/>
    <cellStyle name="Comma 52 2" xfId="15451"/>
    <cellStyle name="Comma 53 2" xfId="15452"/>
    <cellStyle name="Comma 54 2" xfId="15453"/>
    <cellStyle name="Comma 55 2" xfId="15454"/>
    <cellStyle name="Comma 6 3 2" xfId="15455"/>
    <cellStyle name="Comma 6 4 2" xfId="15456"/>
    <cellStyle name="Comma 6 5" xfId="15457"/>
    <cellStyle name="Comma 6_0.HP (Co Base)" xfId="15458"/>
    <cellStyle name="Comma 7 2 3 2" xfId="15459"/>
    <cellStyle name="Comma 7 2 4" xfId="15460"/>
    <cellStyle name="Comma 7 3 3" xfId="15461"/>
    <cellStyle name="Comma 7 5" xfId="15462"/>
    <cellStyle name="Comma 7_P&amp;L Structure" xfId="15463"/>
    <cellStyle name="Comma 8 2 3" xfId="15464"/>
    <cellStyle name="Comma 8 4 2 2" xfId="15465"/>
    <cellStyle name="Comma 8 4 3" xfId="15466"/>
    <cellStyle name="Comma 8 5" xfId="15467"/>
    <cellStyle name="Comma 8_P&amp;L Structure Input" xfId="15468"/>
    <cellStyle name="Comma 9 2 2" xfId="15469"/>
    <cellStyle name="Comma 9 3 3" xfId="15470"/>
    <cellStyle name="Comma 9 4" xfId="15471"/>
    <cellStyle name="Comma[0]" xfId="15472"/>
    <cellStyle name="Comma[0] 2" xfId="15473"/>
    <cellStyle name="Comma[0] 3" xfId="15474"/>
    <cellStyle name="Comma[2]" xfId="15475"/>
    <cellStyle name="Comma[2] 2" xfId="15476"/>
    <cellStyle name="Comma[2] 3" xfId="15477"/>
    <cellStyle name="Comma0" xfId="15478"/>
    <cellStyle name="Comma0 - Modelo1" xfId="15479"/>
    <cellStyle name="Comma0 - Modelo1 2" xfId="15480"/>
    <cellStyle name="Comma0 - Modelo1 3" xfId="15481"/>
    <cellStyle name="Comma0 - Style1" xfId="15482"/>
    <cellStyle name="Comma0 - Style1 2" xfId="15483"/>
    <cellStyle name="Comma0 - Style1 3" xfId="15484"/>
    <cellStyle name="Comma0 10" xfId="15485"/>
    <cellStyle name="Comma0 11" xfId="15486"/>
    <cellStyle name="Comma0 12" xfId="15487"/>
    <cellStyle name="Comma0 13" xfId="15488"/>
    <cellStyle name="Comma0 14" xfId="15489"/>
    <cellStyle name="Comma0 15" xfId="15490"/>
    <cellStyle name="Comma0 16" xfId="15491"/>
    <cellStyle name="Comma0 17" xfId="15492"/>
    <cellStyle name="Comma0 18" xfId="15493"/>
    <cellStyle name="Comma0 19" xfId="15494"/>
    <cellStyle name="Comma0 2" xfId="15495"/>
    <cellStyle name="Comma0 2 2" xfId="15496"/>
    <cellStyle name="Comma0 2 3" xfId="15497"/>
    <cellStyle name="Comma0 3" xfId="15498"/>
    <cellStyle name="Comma0 3 2" xfId="15499"/>
    <cellStyle name="Comma0 3 3" xfId="15500"/>
    <cellStyle name="Comma0 4" xfId="15501"/>
    <cellStyle name="Comma0 4 2" xfId="15502"/>
    <cellStyle name="Comma0 4 3" xfId="15503"/>
    <cellStyle name="Comma0 5" xfId="15504"/>
    <cellStyle name="Comma0 5 2" xfId="15505"/>
    <cellStyle name="Comma0 5 3" xfId="15506"/>
    <cellStyle name="Comma0 6" xfId="15507"/>
    <cellStyle name="Comma0 7" xfId="15508"/>
    <cellStyle name="Comma0 8" xfId="15509"/>
    <cellStyle name="Comma0 9" xfId="15510"/>
    <cellStyle name="Comma0_CompareJapan 2012-2013 Plan splits" xfId="15511"/>
    <cellStyle name="Comma1 - Modelo2" xfId="15512"/>
    <cellStyle name="Comma1 - Modelo2 2" xfId="15513"/>
    <cellStyle name="Comma1 - Modelo2 3" xfId="15514"/>
    <cellStyle name="Comma1 - Style2" xfId="15515"/>
    <cellStyle name="Comma1 - Style2 2" xfId="15516"/>
    <cellStyle name="Comma1 - Style2 3" xfId="15517"/>
    <cellStyle name="CompanyTitle" xfId="15518"/>
    <cellStyle name="CompanyTitle 2" xfId="15519"/>
    <cellStyle name="CompanyTitle 3" xfId="15520"/>
    <cellStyle name="consolid us" xfId="15521"/>
    <cellStyle name="consolid us 2" xfId="15522"/>
    <cellStyle name="consolid us 3" xfId="15523"/>
    <cellStyle name="Contracts" xfId="15524"/>
    <cellStyle name="Contracts 2" xfId="15525"/>
    <cellStyle name="Contracts 3" xfId="15526"/>
    <cellStyle name="Controlecel" xfId="15527"/>
    <cellStyle name="Controlecel 2" xfId="15528"/>
    <cellStyle name="Controlecel 3" xfId="15529"/>
    <cellStyle name="Copied 2" xfId="15530"/>
    <cellStyle name="Copied 3" xfId="15531"/>
    <cellStyle name="Coverage" xfId="15532"/>
    <cellStyle name="Coverage [0.00]" xfId="15533"/>
    <cellStyle name="Coverage [0.00] 2" xfId="15534"/>
    <cellStyle name="Coverage [0.00] 3" xfId="15535"/>
    <cellStyle name="Coverage 10" xfId="15536"/>
    <cellStyle name="Coverage 11" xfId="15537"/>
    <cellStyle name="Coverage 12" xfId="15538"/>
    <cellStyle name="Coverage 13" xfId="15539"/>
    <cellStyle name="Coverage 14" xfId="15540"/>
    <cellStyle name="Coverage 15" xfId="15541"/>
    <cellStyle name="Coverage 2" xfId="15542"/>
    <cellStyle name="Coverage 3" xfId="15543"/>
    <cellStyle name="Coverage 4" xfId="15544"/>
    <cellStyle name="Coverage 5" xfId="15545"/>
    <cellStyle name="Coverage 6" xfId="15546"/>
    <cellStyle name="Coverage 7" xfId="15547"/>
    <cellStyle name="Coverage 8" xfId="15548"/>
    <cellStyle name="Coverage 9" xfId="15549"/>
    <cellStyle name="Coverage_P&amp;L Structure Input" xfId="15550"/>
    <cellStyle name="Curren - Style2" xfId="15551"/>
    <cellStyle name="Curren - Style2 2" xfId="15552"/>
    <cellStyle name="Curren - Style2 3" xfId="15553"/>
    <cellStyle name="Currency -- One Dec." xfId="15554"/>
    <cellStyle name="Currency -- One Dec. 2" xfId="15555"/>
    <cellStyle name="Currency -- One Dec. 3" xfId="15556"/>
    <cellStyle name="Currency $" xfId="15557"/>
    <cellStyle name="Currency $ 2" xfId="15558"/>
    <cellStyle name="Currency $ 3" xfId="15559"/>
    <cellStyle name="Currency [0.0]" xfId="15560"/>
    <cellStyle name="Currency [0.0] 2" xfId="15561"/>
    <cellStyle name="Currency [0.0] 3" xfId="15562"/>
    <cellStyle name="Currency [00]" xfId="15563"/>
    <cellStyle name="Currency [00] 10" xfId="15564"/>
    <cellStyle name="Currency [00] 11" xfId="15565"/>
    <cellStyle name="Currency [00] 2" xfId="15566"/>
    <cellStyle name="Currency [00] 2 2" xfId="15567"/>
    <cellStyle name="Currency [00] 2 3" xfId="15568"/>
    <cellStyle name="Currency [00] 3" xfId="15569"/>
    <cellStyle name="Currency [00] 3 2" xfId="15570"/>
    <cellStyle name="Currency [00] 3 3" xfId="15571"/>
    <cellStyle name="Currency [00] 4" xfId="15572"/>
    <cellStyle name="Currency [00] 4 2" xfId="15573"/>
    <cellStyle name="Currency [00] 4 3" xfId="15574"/>
    <cellStyle name="Currency [00] 5" xfId="15575"/>
    <cellStyle name="Currency [00] 5 2" xfId="15576"/>
    <cellStyle name="Currency [00] 5 3" xfId="15577"/>
    <cellStyle name="Currency [00] 6" xfId="15578"/>
    <cellStyle name="Currency [00] 6 2" xfId="15579"/>
    <cellStyle name="Currency [00] 6 3" xfId="15580"/>
    <cellStyle name="Currency [00] 7" xfId="15581"/>
    <cellStyle name="Currency [00] 7 2" xfId="15582"/>
    <cellStyle name="Currency [00] 7 3" xfId="15583"/>
    <cellStyle name="Currency [00] 8" xfId="15584"/>
    <cellStyle name="Currency [00] 8 2" xfId="15585"/>
    <cellStyle name="Currency [00] 8 3" xfId="15586"/>
    <cellStyle name="Currency [00] 9" xfId="15587"/>
    <cellStyle name="Currency [00] 9 2" xfId="15588"/>
    <cellStyle name="Currency [00] 9 3" xfId="15589"/>
    <cellStyle name="Currency [00]_Cycle 2 - Base - BS  IS - INTERNA" xfId="15590"/>
    <cellStyle name="Currency [1]" xfId="15591"/>
    <cellStyle name="Currency [1] 2" xfId="15592"/>
    <cellStyle name="Currency [1] 3" xfId="15593"/>
    <cellStyle name="Currency [2]" xfId="15594"/>
    <cellStyle name="Currency [2] 2" xfId="15595"/>
    <cellStyle name="Currency [2] 3" xfId="15596"/>
    <cellStyle name="Currency 10 3" xfId="15597"/>
    <cellStyle name="Currency 11" xfId="15598"/>
    <cellStyle name="Currency 11 2" xfId="15599"/>
    <cellStyle name="Currency 11 3" xfId="15600"/>
    <cellStyle name="Currency 12 3" xfId="15601"/>
    <cellStyle name="Currency 13 3" xfId="15602"/>
    <cellStyle name="Currency 14 3" xfId="15603"/>
    <cellStyle name="Currency 15 3" xfId="15604"/>
    <cellStyle name="Currency 16 3" xfId="15605"/>
    <cellStyle name="Currency 17 2 2" xfId="15606"/>
    <cellStyle name="Currency 17 2 3" xfId="15607"/>
    <cellStyle name="Currency 17 3" xfId="15608"/>
    <cellStyle name="Currency 17 4" xfId="15609"/>
    <cellStyle name="Currency 18" xfId="15610"/>
    <cellStyle name="Currency 18 2" xfId="15611"/>
    <cellStyle name="Currency 18 2 2" xfId="15612"/>
    <cellStyle name="Currency 18 2 3" xfId="15613"/>
    <cellStyle name="Currency 18 3" xfId="15614"/>
    <cellStyle name="Currency 18 4" xfId="15615"/>
    <cellStyle name="Currency 2 2 2 2" xfId="15616"/>
    <cellStyle name="Currency 2 2 2 3" xfId="15617"/>
    <cellStyle name="Currency 2 2 4" xfId="15618"/>
    <cellStyle name="Currency 2 3 2 2" xfId="15619"/>
    <cellStyle name="Currency 2 3 2 3" xfId="15620"/>
    <cellStyle name="Currency 2 3 3" xfId="15621"/>
    <cellStyle name="Currency 2 3 4" xfId="15622"/>
    <cellStyle name="Currency 2 4 3" xfId="15623"/>
    <cellStyle name="Currency 2 6" xfId="15624"/>
    <cellStyle name="Currency 2_0.HP (Co Base)" xfId="15625"/>
    <cellStyle name="Currency 3 2 3" xfId="15626"/>
    <cellStyle name="Currency 4 2 2" xfId="15627"/>
    <cellStyle name="Currency 4 2 3" xfId="15628"/>
    <cellStyle name="Currency 4 3" xfId="15629"/>
    <cellStyle name="Currency 4 4" xfId="15630"/>
    <cellStyle name="Currency 5" xfId="15631"/>
    <cellStyle name="Currency 5 2" xfId="15632"/>
    <cellStyle name="Currency 5 2 2" xfId="15633"/>
    <cellStyle name="Currency 5 2 3" xfId="15634"/>
    <cellStyle name="Currency 5 3" xfId="15635"/>
    <cellStyle name="Currency 5 4" xfId="15636"/>
    <cellStyle name="Currency 6" xfId="15637"/>
    <cellStyle name="Currency 6 2" xfId="15638"/>
    <cellStyle name="Currency 6 2 2" xfId="15639"/>
    <cellStyle name="Currency 6 2 3" xfId="15640"/>
    <cellStyle name="Currency 6 3" xfId="15641"/>
    <cellStyle name="Currency 6 4" xfId="15642"/>
    <cellStyle name="Currency 7 2 3" xfId="15643"/>
    <cellStyle name="Currency 8 2 3" xfId="15644"/>
    <cellStyle name="Currency 9" xfId="15645"/>
    <cellStyle name="Currency 9 2" xfId="15646"/>
    <cellStyle name="Currency 9 2 2" xfId="15647"/>
    <cellStyle name="Currency 9 2 3" xfId="15648"/>
    <cellStyle name="Currency 9 3" xfId="15649"/>
    <cellStyle name="Currency 9 4" xfId="15650"/>
    <cellStyle name="Currency Left" xfId="15651"/>
    <cellStyle name="Currency Left [0.0]" xfId="15652"/>
    <cellStyle name="Currency Left [0.0] 2" xfId="15653"/>
    <cellStyle name="Currency Left [0.0] 2 2" xfId="15654"/>
    <cellStyle name="Currency Left [0.0] 2 3" xfId="15655"/>
    <cellStyle name="Currency Left [0.0] 3" xfId="15656"/>
    <cellStyle name="Currency Left [0.0] 4" xfId="15657"/>
    <cellStyle name="Currency Left [0]" xfId="15658"/>
    <cellStyle name="Currency Left [0] 2" xfId="15659"/>
    <cellStyle name="Currency Left [0] 2 2" xfId="15660"/>
    <cellStyle name="Currency Left [0] 2 3" xfId="15661"/>
    <cellStyle name="Currency Left [0] 3" xfId="15662"/>
    <cellStyle name="Currency Left [0] 4" xfId="15663"/>
    <cellStyle name="Currency Left 10" xfId="15664"/>
    <cellStyle name="Currency Left 11" xfId="15665"/>
    <cellStyle name="Currency Left 12" xfId="15666"/>
    <cellStyle name="Currency Left 13" xfId="15667"/>
    <cellStyle name="Currency Left 14" xfId="15668"/>
    <cellStyle name="Currency Left 15" xfId="15669"/>
    <cellStyle name="Currency Left 16" xfId="15670"/>
    <cellStyle name="Currency Left 2" xfId="15671"/>
    <cellStyle name="Currency Left 2 2" xfId="15672"/>
    <cellStyle name="Currency Left 2 3" xfId="15673"/>
    <cellStyle name="Currency Left 3" xfId="15674"/>
    <cellStyle name="Currency Left 4" xfId="15675"/>
    <cellStyle name="Currency Left 5" xfId="15676"/>
    <cellStyle name="Currency Left 6" xfId="15677"/>
    <cellStyle name="Currency Left 7" xfId="15678"/>
    <cellStyle name="Currency Left 8" xfId="15679"/>
    <cellStyle name="Currency Left 9" xfId="15680"/>
    <cellStyle name="Currency Left_FA_VA_OtherIncome" xfId="15681"/>
    <cellStyle name="currency-$ 2" xfId="15682"/>
    <cellStyle name="currency-$ 2 2" xfId="15683"/>
    <cellStyle name="currency-$ 2 3" xfId="15684"/>
    <cellStyle name="currency-$ 3" xfId="15685"/>
    <cellStyle name="currency-$ 4" xfId="15686"/>
    <cellStyle name="Currency$[0]" xfId="15687"/>
    <cellStyle name="Currency$[0] 2" xfId="15688"/>
    <cellStyle name="Currency$[0] 2 2" xfId="15689"/>
    <cellStyle name="Currency$[0] 2 3" xfId="15690"/>
    <cellStyle name="Currency$[0] 3" xfId="15691"/>
    <cellStyle name="Currency$[0] 4" xfId="15692"/>
    <cellStyle name="Currency$[2]" xfId="15693"/>
    <cellStyle name="Currency$[2] 2" xfId="15694"/>
    <cellStyle name="Currency$[2] 2 2" xfId="15695"/>
    <cellStyle name="Currency$[2] 2 3" xfId="15696"/>
    <cellStyle name="Currency$[2] 3" xfId="15697"/>
    <cellStyle name="Currency$[2] 4" xfId="15698"/>
    <cellStyle name="currency-$_FA_VA_OtherIncome" xfId="15699"/>
    <cellStyle name="Currency\[0]" xfId="15700"/>
    <cellStyle name="Currency\[0] 2" xfId="15701"/>
    <cellStyle name="Currency\[0] 2 2" xfId="15702"/>
    <cellStyle name="Currency\[0] 2 3" xfId="15703"/>
    <cellStyle name="Currency\[0] 3" xfId="15704"/>
    <cellStyle name="Currency\[0] 4" xfId="15705"/>
    <cellStyle name="Currency0" xfId="15706"/>
    <cellStyle name="Currency0 2" xfId="15707"/>
    <cellStyle name="Currency0 2 2" xfId="15708"/>
    <cellStyle name="Currency0 2 2 2" xfId="15709"/>
    <cellStyle name="Currency0 2 2 3" xfId="15710"/>
    <cellStyle name="Currency0 2 3" xfId="15711"/>
    <cellStyle name="Currency0 2 4" xfId="15712"/>
    <cellStyle name="Currency0 3" xfId="15713"/>
    <cellStyle name="Currency0 3 2" xfId="15714"/>
    <cellStyle name="Currency0 3 3" xfId="15715"/>
    <cellStyle name="Currency0 4" xfId="15716"/>
    <cellStyle name="Currency0 5" xfId="15717"/>
    <cellStyle name="Currency0_CompareJapan 2012-2013 Plan splits" xfId="15718"/>
    <cellStyle name="Currency1 2" xfId="15719"/>
    <cellStyle name="Currency1 2 2" xfId="15720"/>
    <cellStyle name="Currency1 2 3" xfId="15721"/>
    <cellStyle name="Currency1 3" xfId="15722"/>
    <cellStyle name="Currency1 4" xfId="15723"/>
    <cellStyle name="Currency1_P&amp;L Structure Input" xfId="15724"/>
    <cellStyle name="Custom - Opmaakprofiel8" xfId="15725"/>
    <cellStyle name="Custom - Opmaakprofiel8 2" xfId="15726"/>
    <cellStyle name="Custom - Opmaakprofiel8 3" xfId="15727"/>
    <cellStyle name="CVD Number" xfId="15728"/>
    <cellStyle name="CVD Number 2" xfId="15729"/>
    <cellStyle name="CVD Number 2 2" xfId="15730"/>
    <cellStyle name="CVD Number 2 3" xfId="15731"/>
    <cellStyle name="CVD Number 3" xfId="15732"/>
    <cellStyle name="CVD Number 4" xfId="15733"/>
    <cellStyle name="CVD Number_P&amp;L Structure Input" xfId="15734"/>
    <cellStyle name="d_yield" xfId="15735"/>
    <cellStyle name="d_yield 2" xfId="15736"/>
    <cellStyle name="d_yield 3" xfId="15737"/>
    <cellStyle name="d_yield_FA_VA_OtherIncome" xfId="15738"/>
    <cellStyle name="d_yield_FA_VA_OtherIncome 2" xfId="15739"/>
    <cellStyle name="d_yield_FA_VA_OtherIncome 3" xfId="15740"/>
    <cellStyle name="d_yield_FA_VA_OtherIncome_Sheet1" xfId="15741"/>
    <cellStyle name="d_yield_FA_VA_OtherIncome_Sheet1 2" xfId="15742"/>
    <cellStyle name="d_yield_FA_VA_OtherIncome_Sheet1 3" xfId="15743"/>
    <cellStyle name="d_yield_FA_VA_OtherIncome_Sheet2" xfId="15744"/>
    <cellStyle name="d_yield_FA_VA_OtherIncome_Sheet2 2" xfId="15745"/>
    <cellStyle name="d_yield_FA_VA_OtherIncome_Sheet2 3" xfId="15746"/>
    <cellStyle name="d_yield_FA_VA_OtherIncome_Sheet2_Sheet1" xfId="15747"/>
    <cellStyle name="d_yield_FA_VA_OtherIncome_Sheet2_Sheet1 2" xfId="15748"/>
    <cellStyle name="d_yield_FA_VA_OtherIncome_Sheet2_Sheet1 3" xfId="15749"/>
    <cellStyle name="d_yield_FA_VA_OtherIncome_Tax_ReportedUSD" xfId="15750"/>
    <cellStyle name="d_yield_FA_VA_OtherIncome_Tax_ReportedUSD 2" xfId="15751"/>
    <cellStyle name="d_yield_FA_VA_OtherIncome_Tax_ReportedUSD 3" xfId="15752"/>
    <cellStyle name="d_yield_FA_VA_OtherIncome_Tax_ReportedUSD_Sheet1" xfId="15753"/>
    <cellStyle name="d_yield_FA_VA_OtherIncome_Tax_ReportedUSD_Sheet1 2" xfId="15754"/>
    <cellStyle name="d_yield_FA_VA_OtherIncome_Tax_ReportedUSD_Sheet1 3" xfId="15755"/>
    <cellStyle name="d_yield_Japan $IS" xfId="15756"/>
    <cellStyle name="d_yield_Japan $IS 2" xfId="15757"/>
    <cellStyle name="d_yield_Japan $IS 2 2" xfId="15758"/>
    <cellStyle name="d_yield_Japan $IS 2 3" xfId="15759"/>
    <cellStyle name="d_yield_Japan $IS 3" xfId="15760"/>
    <cellStyle name="d_yield_Japan $IS 4" xfId="15761"/>
    <cellStyle name="d_yield_Japan UL" xfId="15762"/>
    <cellStyle name="d_yield_Japan UL 2" xfId="15763"/>
    <cellStyle name="d_yield_Japan UL 2 2" xfId="15764"/>
    <cellStyle name="d_yield_Japan UL 2 3" xfId="15765"/>
    <cellStyle name="d_yield_Japan UL 3" xfId="15766"/>
    <cellStyle name="d_yield_Japan UL 4" xfId="15767"/>
    <cellStyle name="d_yield_Japan Y-IS" xfId="15768"/>
    <cellStyle name="d_yield_Japan Y-IS 2" xfId="15769"/>
    <cellStyle name="d_yield_Japan Y-IS 2 2" xfId="15770"/>
    <cellStyle name="d_yield_Japan Y-IS 2 3" xfId="15771"/>
    <cellStyle name="d_yield_Japan Y-IS 3" xfId="15772"/>
    <cellStyle name="d_yield_Japan Y-IS 4" xfId="15773"/>
    <cellStyle name="d_yield_Sheet1" xfId="15774"/>
    <cellStyle name="d_yield_Sheet1 2" xfId="15775"/>
    <cellStyle name="d_yield_Sheet1 3" xfId="15776"/>
    <cellStyle name="d_yield_Sheet2" xfId="15777"/>
    <cellStyle name="d_yield_Sheet2 2" xfId="15778"/>
    <cellStyle name="d_yield_Sheet2 3" xfId="15779"/>
    <cellStyle name="d_yield_Sheet2_Sheet1" xfId="15780"/>
    <cellStyle name="d_yield_Sheet2_Sheet1 2" xfId="15781"/>
    <cellStyle name="d_yield_Sheet2_Sheet1 3" xfId="15782"/>
    <cellStyle name="d_yield_Sheet4" xfId="15783"/>
    <cellStyle name="d_yield_Sheet4 2" xfId="15784"/>
    <cellStyle name="d_yield_Sheet4 3" xfId="15785"/>
    <cellStyle name="d_yield_Sheet4_Sheet1" xfId="15786"/>
    <cellStyle name="d_yield_Sheet4_Sheet1 2" xfId="15787"/>
    <cellStyle name="d_yield_Sheet4_Sheet1 3" xfId="15788"/>
    <cellStyle name="d_yield_Tax_ReportedUSD" xfId="15789"/>
    <cellStyle name="d_yield_Tax_ReportedUSD 2" xfId="15790"/>
    <cellStyle name="d_yield_Tax_ReportedUSD 3" xfId="15791"/>
    <cellStyle name="d_yield_Tax_ReportedUSD_Sheet1" xfId="15792"/>
    <cellStyle name="d_yield_Tax_ReportedUSD_Sheet1 2" xfId="15793"/>
    <cellStyle name="d_yield_Tax_ReportedUSD_Sheet1 3" xfId="15794"/>
    <cellStyle name="d_yield_Total Check (APAC)_1118 (2)" xfId="15795"/>
    <cellStyle name="d_yield_Total Check (APAC)_1118 (2) 2" xfId="15796"/>
    <cellStyle name="d_yield_Total Check (APAC)_1118 (2) 2 2" xfId="15797"/>
    <cellStyle name="d_yield_Total Check (APAC)_1118 (2) 2 3" xfId="15798"/>
    <cellStyle name="d_yield_Total Check (APAC)_1118 (2) 3" xfId="15799"/>
    <cellStyle name="d_yield_Total Check (APAC)_1118 (2) 4" xfId="15800"/>
    <cellStyle name="d_yield_Total Check (APAC)_1118 (2)_Total Check (APAC)_1121" xfId="15801"/>
    <cellStyle name="d_yield_Total Check (APAC)_1118 (2)_Total Check (APAC)_1121 2" xfId="15802"/>
    <cellStyle name="d_yield_Total Check (APAC)_1118 (2)_Total Check (APAC)_1121 3" xfId="15803"/>
    <cellStyle name="d_yield_Total Check (APAC)_1118 (2)_Total Check (Japan)_1121" xfId="15804"/>
    <cellStyle name="d_yield_Total Check (APAC)_1118 (2)_Total Check (Japan)_1121 2" xfId="15805"/>
    <cellStyle name="d_yield_Total Check (APAC)_1118 (2)_Total Check (Japan)_1121 3" xfId="15806"/>
    <cellStyle name="d_yield_Total Check (APAC)_1120" xfId="15807"/>
    <cellStyle name="d_yield_Total Check (APAC)_1120 2" xfId="15808"/>
    <cellStyle name="d_yield_Total Check (APAC)_1120 2 2" xfId="15809"/>
    <cellStyle name="d_yield_Total Check (APAC)_1120 2 3" xfId="15810"/>
    <cellStyle name="d_yield_Total Check (APAC)_1120 3" xfId="15811"/>
    <cellStyle name="d_yield_Total Check (APAC)_1120 4" xfId="15812"/>
    <cellStyle name="d_yield_Total Check (APAC)_1120_Total Check (APAC)_1121" xfId="15813"/>
    <cellStyle name="d_yield_Total Check (APAC)_1120_Total Check (APAC)_1121 2" xfId="15814"/>
    <cellStyle name="d_yield_Total Check (APAC)_1120_Total Check (APAC)_1121 3" xfId="15815"/>
    <cellStyle name="d_yield_Total Check (APAC)_1120_Total Check (Japan)_1121" xfId="15816"/>
    <cellStyle name="d_yield_Total Check (APAC)_1120_Total Check (Japan)_1121 2" xfId="15817"/>
    <cellStyle name="d_yield_Total Check (APAC)_1120_Total Check (Japan)_1121 3" xfId="15818"/>
    <cellStyle name="d_yield_Total Check (APAC)_1121" xfId="15819"/>
    <cellStyle name="d_yield_Total Check (APAC)_1121 2" xfId="15820"/>
    <cellStyle name="d_yield_Total Check (APAC)_1121 2 2" xfId="15821"/>
    <cellStyle name="d_yield_Total Check (APAC)_1121 2 3" xfId="15822"/>
    <cellStyle name="d_yield_Total Check (APAC)_1121 3" xfId="15823"/>
    <cellStyle name="d_yield_Total Check (APAC)_1121 4" xfId="15824"/>
    <cellStyle name="d_yield_Total Check (APAC)_1121_Total Check (Japan)_1121" xfId="15825"/>
    <cellStyle name="d_yield_Total Check (APAC)_1121_Total Check (Japan)_1121 2" xfId="15826"/>
    <cellStyle name="d_yield_Total Check (APAC)_1121_Total Check (Japan)_1121 3" xfId="15827"/>
    <cellStyle name="d_yield_Total Check (Japan)_1118 (2)" xfId="15828"/>
    <cellStyle name="d_yield_Total Check (Japan)_1118 (2) 2" xfId="15829"/>
    <cellStyle name="d_yield_Total Check (Japan)_1118 (2) 2 2" xfId="15830"/>
    <cellStyle name="d_yield_Total Check (Japan)_1118 (2) 2 3" xfId="15831"/>
    <cellStyle name="d_yield_Total Check (Japan)_1118 (2) 3" xfId="15832"/>
    <cellStyle name="d_yield_Total Check (Japan)_1118 (2) 4" xfId="15833"/>
    <cellStyle name="d_yield_Total Check (Japan)_1118 (2)_Total Check (APAC)_1118 (2)" xfId="15834"/>
    <cellStyle name="d_yield_Total Check (Japan)_1118 (2)_Total Check (APAC)_1118 (2) 2" xfId="15835"/>
    <cellStyle name="d_yield_Total Check (Japan)_1118 (2)_Total Check (APAC)_1118 (2) 3" xfId="15836"/>
    <cellStyle name="d_yield_Total Check (Japan)_1118 (2)_Total Check (APAC)_1120" xfId="15837"/>
    <cellStyle name="d_yield_Total Check (Japan)_1118 (2)_Total Check (APAC)_1120 2" xfId="15838"/>
    <cellStyle name="d_yield_Total Check (Japan)_1118 (2)_Total Check (APAC)_1120 3" xfId="15839"/>
    <cellStyle name="d_yield_Total Check (Japan)_1118 (2)_Total Check (APAC)_1121" xfId="15840"/>
    <cellStyle name="d_yield_Total Check (Japan)_1118 (2)_Total Check (APAC)_1121 2" xfId="15841"/>
    <cellStyle name="d_yield_Total Check (Japan)_1118 (2)_Total Check (APAC)_1121 3" xfId="15842"/>
    <cellStyle name="d_yield_Total Check (Japan)_1118 (2)_Total Check (Japan)_1121" xfId="15843"/>
    <cellStyle name="d_yield_Total Check (Japan)_1118 (2)_Total Check (Japan)_1121 2" xfId="15844"/>
    <cellStyle name="d_yield_Total Check (Japan)_1118 (2)_Total Check (Japan)_1121 3" xfId="15845"/>
    <cellStyle name="d_yield_Total Check (Japan)_1121" xfId="15846"/>
    <cellStyle name="d_yield_Total Check (Japan)_1121 2" xfId="15847"/>
    <cellStyle name="d_yield_Total Check (Japan)_1121 2 2" xfId="15848"/>
    <cellStyle name="d_yield_Total Check (Japan)_1121 2 3" xfId="15849"/>
    <cellStyle name="d_yield_Total Check (Japan)_1121 3" xfId="15850"/>
    <cellStyle name="d_yield_Total Check (Japan)_1121 4" xfId="15851"/>
    <cellStyle name="Dash" xfId="15852"/>
    <cellStyle name="Dash 2" xfId="15853"/>
    <cellStyle name="Dash 3" xfId="15854"/>
    <cellStyle name="data" xfId="15855"/>
    <cellStyle name="Data   - Opmaakprofiel2" xfId="15856"/>
    <cellStyle name="Data   - Opmaakprofiel2 2" xfId="15857"/>
    <cellStyle name="Data   - Opmaakprofiel2 3" xfId="15858"/>
    <cellStyle name="data 10" xfId="15859"/>
    <cellStyle name="data 11" xfId="15860"/>
    <cellStyle name="data 12" xfId="15861"/>
    <cellStyle name="data 13" xfId="15862"/>
    <cellStyle name="data 14" xfId="15863"/>
    <cellStyle name="data 15" xfId="15864"/>
    <cellStyle name="data 2" xfId="15865"/>
    <cellStyle name="data 3" xfId="15866"/>
    <cellStyle name="data 4" xfId="15867"/>
    <cellStyle name="data 5" xfId="15868"/>
    <cellStyle name="data 6" xfId="15869"/>
    <cellStyle name="data 7" xfId="15870"/>
    <cellStyle name="data 8" xfId="15871"/>
    <cellStyle name="data 9" xfId="15872"/>
    <cellStyle name="Date" xfId="15873"/>
    <cellStyle name="Date [d-mmm-yy]" xfId="15874"/>
    <cellStyle name="Date [d-mmm-yy] 2" xfId="15875"/>
    <cellStyle name="Date [d-mmm-yy] 3" xfId="15876"/>
    <cellStyle name="Date [mm-d-yy]" xfId="15877"/>
    <cellStyle name="Date [mm-d-yy] 2" xfId="15878"/>
    <cellStyle name="Date [mm-d-yy] 3" xfId="15879"/>
    <cellStyle name="Date [mm-d-yyyy]" xfId="15880"/>
    <cellStyle name="Date [mm-d-yyyy] 2" xfId="15881"/>
    <cellStyle name="Date [mm-d-yyyy] 3" xfId="15882"/>
    <cellStyle name="Date [mmm-d-yyyy]" xfId="15883"/>
    <cellStyle name="Date [mmm-d-yyyy] 2" xfId="15884"/>
    <cellStyle name="Date [mmm-d-yyyy] 3" xfId="15885"/>
    <cellStyle name="Date [mmm-yy]" xfId="15886"/>
    <cellStyle name="Date [mmm-yy] 2" xfId="15887"/>
    <cellStyle name="Date [mmm-yy] 3" xfId="15888"/>
    <cellStyle name="Date 10" xfId="15889"/>
    <cellStyle name="Date 11" xfId="15890"/>
    <cellStyle name="Date 12" xfId="15891"/>
    <cellStyle name="Date 13" xfId="15892"/>
    <cellStyle name="Date 14" xfId="15893"/>
    <cellStyle name="Date 15" xfId="15894"/>
    <cellStyle name="Date 16" xfId="15895"/>
    <cellStyle name="Date 17" xfId="15896"/>
    <cellStyle name="Date 18" xfId="15897"/>
    <cellStyle name="Date 2" xfId="15898"/>
    <cellStyle name="Date 2 2" xfId="15899"/>
    <cellStyle name="Date 2 3" xfId="15900"/>
    <cellStyle name="Date 3" xfId="15901"/>
    <cellStyle name="Date 3 2" xfId="15902"/>
    <cellStyle name="Date 3 3" xfId="15903"/>
    <cellStyle name="Date 4" xfId="15904"/>
    <cellStyle name="Date 4 2" xfId="15905"/>
    <cellStyle name="Date 4 3" xfId="15906"/>
    <cellStyle name="Date 5" xfId="15907"/>
    <cellStyle name="Date 6" xfId="15908"/>
    <cellStyle name="Date 7" xfId="15909"/>
    <cellStyle name="Date 8" xfId="15910"/>
    <cellStyle name="Date 9" xfId="15911"/>
    <cellStyle name="Date Short" xfId="15912"/>
    <cellStyle name="Date Short 2" xfId="15913"/>
    <cellStyle name="Date Short 3" xfId="15914"/>
    <cellStyle name="Date, mmm-yy" xfId="15915"/>
    <cellStyle name="Date, mmm-yy 2" xfId="15916"/>
    <cellStyle name="Date, mmm-yy 3" xfId="15917"/>
    <cellStyle name="Date_04150OEEXP" xfId="15918"/>
    <cellStyle name="DELTA" xfId="15919"/>
    <cellStyle name="DELTA 10" xfId="15920"/>
    <cellStyle name="DELTA 2" xfId="15921"/>
    <cellStyle name="DELTA 2 2" xfId="15922"/>
    <cellStyle name="DELTA 2 2 2" xfId="15923"/>
    <cellStyle name="DELTA 2 2 3" xfId="15924"/>
    <cellStyle name="DELTA 2 3" xfId="15925"/>
    <cellStyle name="DELTA 2 3 2" xfId="15926"/>
    <cellStyle name="DELTA 2 3 3" xfId="15927"/>
    <cellStyle name="DELTA 2 4" xfId="15928"/>
    <cellStyle name="DELTA 2 5" xfId="15929"/>
    <cellStyle name="DELTA 2_Japan $IS" xfId="15930"/>
    <cellStyle name="DELTA 3" xfId="15931"/>
    <cellStyle name="DELTA 3 2" xfId="15932"/>
    <cellStyle name="DELTA 3 2 2" xfId="15933"/>
    <cellStyle name="DELTA 3 2 3" xfId="15934"/>
    <cellStyle name="DELTA 3 3" xfId="15935"/>
    <cellStyle name="DELTA 3 4" xfId="15936"/>
    <cellStyle name="DELTA 3_Japan $IS" xfId="15937"/>
    <cellStyle name="DELTA 4" xfId="15938"/>
    <cellStyle name="DELTA 4 2" xfId="15939"/>
    <cellStyle name="DELTA 4 2 2" xfId="15940"/>
    <cellStyle name="DELTA 4 2 3" xfId="15941"/>
    <cellStyle name="DELTA 4 3" xfId="15942"/>
    <cellStyle name="DELTA 4 4" xfId="15943"/>
    <cellStyle name="DELTA 4_Japan $IS" xfId="15944"/>
    <cellStyle name="DELTA 5" xfId="15945"/>
    <cellStyle name="DELTA 5 2" xfId="15946"/>
    <cellStyle name="DELTA 5 2 2" xfId="15947"/>
    <cellStyle name="DELTA 5 2 3" xfId="15948"/>
    <cellStyle name="DELTA 5 3" xfId="15949"/>
    <cellStyle name="DELTA 5 4" xfId="15950"/>
    <cellStyle name="DELTA 5_Japan $IS" xfId="15951"/>
    <cellStyle name="DELTA 6" xfId="15952"/>
    <cellStyle name="DELTA 6 2" xfId="15953"/>
    <cellStyle name="DELTA 6 2 2" xfId="15954"/>
    <cellStyle name="DELTA 6 2 3" xfId="15955"/>
    <cellStyle name="DELTA 6 3" xfId="15956"/>
    <cellStyle name="DELTA 6 4" xfId="15957"/>
    <cellStyle name="DELTA 6_Japan $IS" xfId="15958"/>
    <cellStyle name="DELTA 7" xfId="15959"/>
    <cellStyle name="DELTA 7 2" xfId="15960"/>
    <cellStyle name="DELTA 7 2 2" xfId="15961"/>
    <cellStyle name="DELTA 7 2 3" xfId="15962"/>
    <cellStyle name="DELTA 7 3" xfId="15963"/>
    <cellStyle name="DELTA 7 4" xfId="15964"/>
    <cellStyle name="DELTA 7_Japan $IS" xfId="15965"/>
    <cellStyle name="DELTA 8" xfId="15966"/>
    <cellStyle name="DELTA 8 2" xfId="15967"/>
    <cellStyle name="DELTA 8 2 2" xfId="15968"/>
    <cellStyle name="DELTA 8 2 3" xfId="15969"/>
    <cellStyle name="DELTA 8 3" xfId="15970"/>
    <cellStyle name="DELTA 8 4" xfId="15971"/>
    <cellStyle name="DELTA 8_Japan $IS" xfId="15972"/>
    <cellStyle name="DELTA 9" xfId="15973"/>
    <cellStyle name="DELTA_04150OEEXP" xfId="15974"/>
    <cellStyle name="detail" xfId="15975"/>
    <cellStyle name="detail 2" xfId="15976"/>
    <cellStyle name="detail 3" xfId="15977"/>
    <cellStyle name="Dezimal [0]_ " xfId="15978"/>
    <cellStyle name="Dezimal_ " xfId="15979"/>
    <cellStyle name="dgw" xfId="15980"/>
    <cellStyle name="dgw 2" xfId="15981"/>
    <cellStyle name="dgw 3" xfId="15982"/>
    <cellStyle name="dollar per unit" xfId="15983"/>
    <cellStyle name="dollar per unit 2" xfId="15984"/>
    <cellStyle name="dollar per unit 3" xfId="15985"/>
    <cellStyle name="Dollar values" xfId="15986"/>
    <cellStyle name="Dollar values 2" xfId="15987"/>
    <cellStyle name="Dollar values 3" xfId="15988"/>
    <cellStyle name="Dollars" xfId="15989"/>
    <cellStyle name="Dollars []" xfId="15990"/>
    <cellStyle name="Dollars [] 2" xfId="15991"/>
    <cellStyle name="Dollars [] 3" xfId="15992"/>
    <cellStyle name="Dollars 10" xfId="15993"/>
    <cellStyle name="Dollars 11" xfId="15994"/>
    <cellStyle name="Dollars 12" xfId="15995"/>
    <cellStyle name="Dollars 13" xfId="15996"/>
    <cellStyle name="Dollars 14" xfId="15997"/>
    <cellStyle name="Dollars 15" xfId="15998"/>
    <cellStyle name="Dollars 16" xfId="15999"/>
    <cellStyle name="Dollars 2" xfId="16000"/>
    <cellStyle name="Dollars 2 2" xfId="16001"/>
    <cellStyle name="Dollars 3" xfId="16002"/>
    <cellStyle name="Dollars 3 2" xfId="16003"/>
    <cellStyle name="Dollars 4" xfId="16004"/>
    <cellStyle name="Dollars 4 2" xfId="16005"/>
    <cellStyle name="Dollars 5" xfId="16006"/>
    <cellStyle name="Dollars 5 2" xfId="16007"/>
    <cellStyle name="Dollars 6" xfId="16008"/>
    <cellStyle name="Dollars 6 2" xfId="16009"/>
    <cellStyle name="Dollars 7" xfId="16010"/>
    <cellStyle name="Dollars 8" xfId="16011"/>
    <cellStyle name="Dollars 9" xfId="16012"/>
    <cellStyle name="Dollars per unit" xfId="16013"/>
    <cellStyle name="Dollars per unit 2" xfId="16014"/>
    <cellStyle name="Dollars per unit 3" xfId="16015"/>
    <cellStyle name="Dollars(0)" xfId="16016"/>
    <cellStyle name="Dollars(0) 2" xfId="16017"/>
    <cellStyle name="Dollars(0) 3" xfId="16018"/>
    <cellStyle name="Dollars(0) 4" xfId="16019"/>
    <cellStyle name="Dollars(0) 5" xfId="16020"/>
    <cellStyle name="Dollars(0) 6" xfId="16021"/>
    <cellStyle name="Dollars_Ethan_Test_WACC Model" xfId="16022"/>
    <cellStyle name="dotted" xfId="16023"/>
    <cellStyle name="dotted 2" xfId="16024"/>
    <cellStyle name="dotted 2 2" xfId="16025"/>
    <cellStyle name="dotted 2 3" xfId="16026"/>
    <cellStyle name="dotted 3" xfId="16027"/>
    <cellStyle name="dotted 4" xfId="16028"/>
    <cellStyle name="dotted_CompareJapan 2012-2013 Plan splits" xfId="16029"/>
    <cellStyle name="Double Accounting" xfId="16030"/>
    <cellStyle name="Double Accounting 2" xfId="16031"/>
    <cellStyle name="Double Accounting 3" xfId="16032"/>
    <cellStyle name="ecstaat" xfId="16033"/>
    <cellStyle name="ecstaat 2" xfId="16034"/>
    <cellStyle name="ecstaat 3" xfId="16035"/>
    <cellStyle name="Eingabe Zahlen 2" xfId="16036"/>
    <cellStyle name="Eingabe Zahlen 3" xfId="16037"/>
    <cellStyle name="Encabezado 4 2" xfId="16038"/>
    <cellStyle name="Encabezado 4 3" xfId="16039"/>
    <cellStyle name="Énfasis1 2" xfId="16040"/>
    <cellStyle name="Énfasis1 3" xfId="16041"/>
    <cellStyle name="Énfasis2 2" xfId="16042"/>
    <cellStyle name="Énfasis2 3" xfId="16043"/>
    <cellStyle name="Énfasis3 2" xfId="16044"/>
    <cellStyle name="Énfasis3 3" xfId="16045"/>
    <cellStyle name="Énfasis4 2" xfId="16046"/>
    <cellStyle name="Énfasis4 3" xfId="16047"/>
    <cellStyle name="Énfasis5 2" xfId="16048"/>
    <cellStyle name="Énfasis5 3" xfId="16049"/>
    <cellStyle name="Énfasis6 2" xfId="16050"/>
    <cellStyle name="Énfasis6 3" xfId="16051"/>
    <cellStyle name="Enter Currency (0)" xfId="16052"/>
    <cellStyle name="Enter Currency (0) 10" xfId="16053"/>
    <cellStyle name="Enter Currency (0) 11" xfId="16054"/>
    <cellStyle name="Enter Currency (0) 2" xfId="16055"/>
    <cellStyle name="Enter Currency (0) 2 2" xfId="16056"/>
    <cellStyle name="Enter Currency (0) 2 3" xfId="16057"/>
    <cellStyle name="Enter Currency (0) 3" xfId="16058"/>
    <cellStyle name="Enter Currency (0) 3 2" xfId="16059"/>
    <cellStyle name="Enter Currency (0) 3 3" xfId="16060"/>
    <cellStyle name="Enter Currency (0) 4" xfId="16061"/>
    <cellStyle name="Enter Currency (0) 4 2" xfId="16062"/>
    <cellStyle name="Enter Currency (0) 4 3" xfId="16063"/>
    <cellStyle name="Enter Currency (0) 5" xfId="16064"/>
    <cellStyle name="Enter Currency (0) 5 2" xfId="16065"/>
    <cellStyle name="Enter Currency (0) 5 3" xfId="16066"/>
    <cellStyle name="Enter Currency (0) 6" xfId="16067"/>
    <cellStyle name="Enter Currency (0) 6 2" xfId="16068"/>
    <cellStyle name="Enter Currency (0) 6 3" xfId="16069"/>
    <cellStyle name="Enter Currency (0) 7" xfId="16070"/>
    <cellStyle name="Enter Currency (0) 7 2" xfId="16071"/>
    <cellStyle name="Enter Currency (0) 7 3" xfId="16072"/>
    <cellStyle name="Enter Currency (0) 8" xfId="16073"/>
    <cellStyle name="Enter Currency (0) 8 2" xfId="16074"/>
    <cellStyle name="Enter Currency (0) 8 3" xfId="16075"/>
    <cellStyle name="Enter Currency (0) 9" xfId="16076"/>
    <cellStyle name="Enter Currency (0) 9 2" xfId="16077"/>
    <cellStyle name="Enter Currency (0) 9 3" xfId="16078"/>
    <cellStyle name="Enter Currency (0)_20110506 Inital Plan Rates - Revised" xfId="16079"/>
    <cellStyle name="Enter Currency (2)" xfId="16080"/>
    <cellStyle name="Enter Currency (2) 10" xfId="16081"/>
    <cellStyle name="Enter Currency (2) 11" xfId="16082"/>
    <cellStyle name="Enter Currency (2) 2" xfId="16083"/>
    <cellStyle name="Enter Currency (2) 2 2" xfId="16084"/>
    <cellStyle name="Enter Currency (2) 2 3" xfId="16085"/>
    <cellStyle name="Enter Currency (2) 3" xfId="16086"/>
    <cellStyle name="Enter Currency (2) 3 2" xfId="16087"/>
    <cellStyle name="Enter Currency (2) 3 3" xfId="16088"/>
    <cellStyle name="Enter Currency (2) 4" xfId="16089"/>
    <cellStyle name="Enter Currency (2) 4 2" xfId="16090"/>
    <cellStyle name="Enter Currency (2) 4 3" xfId="16091"/>
    <cellStyle name="Enter Currency (2) 5" xfId="16092"/>
    <cellStyle name="Enter Currency (2) 5 2" xfId="16093"/>
    <cellStyle name="Enter Currency (2) 5 3" xfId="16094"/>
    <cellStyle name="Enter Currency (2) 6" xfId="16095"/>
    <cellStyle name="Enter Currency (2) 6 2" xfId="16096"/>
    <cellStyle name="Enter Currency (2) 6 3" xfId="16097"/>
    <cellStyle name="Enter Currency (2) 7" xfId="16098"/>
    <cellStyle name="Enter Currency (2) 7 2" xfId="16099"/>
    <cellStyle name="Enter Currency (2) 7 3" xfId="16100"/>
    <cellStyle name="Enter Currency (2) 8" xfId="16101"/>
    <cellStyle name="Enter Currency (2) 8 2" xfId="16102"/>
    <cellStyle name="Enter Currency (2) 8 3" xfId="16103"/>
    <cellStyle name="Enter Currency (2) 9" xfId="16104"/>
    <cellStyle name="Enter Currency (2) 9 2" xfId="16105"/>
    <cellStyle name="Enter Currency (2) 9 3" xfId="16106"/>
    <cellStyle name="Enter Currency (2)_20110506 Inital Plan Rates - Revised" xfId="16107"/>
    <cellStyle name="Enter Units (0)" xfId="16108"/>
    <cellStyle name="Enter Units (0) 10" xfId="16109"/>
    <cellStyle name="Enter Units (0) 11" xfId="16110"/>
    <cellStyle name="Enter Units (0) 2" xfId="16111"/>
    <cellStyle name="Enter Units (0) 2 2" xfId="16112"/>
    <cellStyle name="Enter Units (0) 2 3" xfId="16113"/>
    <cellStyle name="Enter Units (0) 3" xfId="16114"/>
    <cellStyle name="Enter Units (0) 3 2" xfId="16115"/>
    <cellStyle name="Enter Units (0) 3 3" xfId="16116"/>
    <cellStyle name="Enter Units (0) 4" xfId="16117"/>
    <cellStyle name="Enter Units (0) 4 2" xfId="16118"/>
    <cellStyle name="Enter Units (0) 4 3" xfId="16119"/>
    <cellStyle name="Enter Units (0) 5" xfId="16120"/>
    <cellStyle name="Enter Units (0) 5 2" xfId="16121"/>
    <cellStyle name="Enter Units (0) 5 3" xfId="16122"/>
    <cellStyle name="Enter Units (0) 6" xfId="16123"/>
    <cellStyle name="Enter Units (0) 6 2" xfId="16124"/>
    <cellStyle name="Enter Units (0) 6 3" xfId="16125"/>
    <cellStyle name="Enter Units (0) 7" xfId="16126"/>
    <cellStyle name="Enter Units (0) 7 2" xfId="16127"/>
    <cellStyle name="Enter Units (0) 7 3" xfId="16128"/>
    <cellStyle name="Enter Units (0) 8" xfId="16129"/>
    <cellStyle name="Enter Units (0) 8 2" xfId="16130"/>
    <cellStyle name="Enter Units (0) 8 3" xfId="16131"/>
    <cellStyle name="Enter Units (0) 9" xfId="16132"/>
    <cellStyle name="Enter Units (0) 9 2" xfId="16133"/>
    <cellStyle name="Enter Units (0) 9 3" xfId="16134"/>
    <cellStyle name="Enter Units (0)_20110506 Inital Plan Rates - Revised" xfId="16135"/>
    <cellStyle name="Enter Units (1)" xfId="16136"/>
    <cellStyle name="Enter Units (1) 10" xfId="16137"/>
    <cellStyle name="Enter Units (1) 11" xfId="16138"/>
    <cellStyle name="Enter Units (1) 2" xfId="16139"/>
    <cellStyle name="Enter Units (1) 2 2" xfId="16140"/>
    <cellStyle name="Enter Units (1) 2 3" xfId="16141"/>
    <cellStyle name="Enter Units (1) 3" xfId="16142"/>
    <cellStyle name="Enter Units (1) 3 2" xfId="16143"/>
    <cellStyle name="Enter Units (1) 3 3" xfId="16144"/>
    <cellStyle name="Enter Units (1) 4" xfId="16145"/>
    <cellStyle name="Enter Units (1) 4 2" xfId="16146"/>
    <cellStyle name="Enter Units (1) 4 3" xfId="16147"/>
    <cellStyle name="Enter Units (1) 5" xfId="16148"/>
    <cellStyle name="Enter Units (1) 5 2" xfId="16149"/>
    <cellStyle name="Enter Units (1) 5 3" xfId="16150"/>
    <cellStyle name="Enter Units (1) 6" xfId="16151"/>
    <cellStyle name="Enter Units (1) 6 2" xfId="16152"/>
    <cellStyle name="Enter Units (1) 6 3" xfId="16153"/>
    <cellStyle name="Enter Units (1) 7" xfId="16154"/>
    <cellStyle name="Enter Units (1) 7 2" xfId="16155"/>
    <cellStyle name="Enter Units (1) 7 3" xfId="16156"/>
    <cellStyle name="Enter Units (1) 8" xfId="16157"/>
    <cellStyle name="Enter Units (1) 8 2" xfId="16158"/>
    <cellStyle name="Enter Units (1) 8 3" xfId="16159"/>
    <cellStyle name="Enter Units (1) 9" xfId="16160"/>
    <cellStyle name="Enter Units (1) 9 2" xfId="16161"/>
    <cellStyle name="Enter Units (1) 9 3" xfId="16162"/>
    <cellStyle name="Enter Units (1)_20110506 Inital Plan Rates - Revised" xfId="16163"/>
    <cellStyle name="Enter Units (2)" xfId="16164"/>
    <cellStyle name="Enter Units (2) 10" xfId="16165"/>
    <cellStyle name="Enter Units (2) 11" xfId="16166"/>
    <cellStyle name="Enter Units (2) 2" xfId="16167"/>
    <cellStyle name="Enter Units (2) 2 2" xfId="16168"/>
    <cellStyle name="Enter Units (2) 2 3" xfId="16169"/>
    <cellStyle name="Enter Units (2) 3" xfId="16170"/>
    <cellStyle name="Enter Units (2) 3 2" xfId="16171"/>
    <cellStyle name="Enter Units (2) 3 3" xfId="16172"/>
    <cellStyle name="Enter Units (2) 4" xfId="16173"/>
    <cellStyle name="Enter Units (2) 4 2" xfId="16174"/>
    <cellStyle name="Enter Units (2) 4 3" xfId="16175"/>
    <cellStyle name="Enter Units (2) 5" xfId="16176"/>
    <cellStyle name="Enter Units (2) 5 2" xfId="16177"/>
    <cellStyle name="Enter Units (2) 5 3" xfId="16178"/>
    <cellStyle name="Enter Units (2) 6" xfId="16179"/>
    <cellStyle name="Enter Units (2) 6 2" xfId="16180"/>
    <cellStyle name="Enter Units (2) 6 3" xfId="16181"/>
    <cellStyle name="Enter Units (2) 7" xfId="16182"/>
    <cellStyle name="Enter Units (2) 7 2" xfId="16183"/>
    <cellStyle name="Enter Units (2) 7 3" xfId="16184"/>
    <cellStyle name="Enter Units (2) 8" xfId="16185"/>
    <cellStyle name="Enter Units (2) 8 2" xfId="16186"/>
    <cellStyle name="Enter Units (2) 8 3" xfId="16187"/>
    <cellStyle name="Enter Units (2) 9" xfId="16188"/>
    <cellStyle name="Enter Units (2) 9 2" xfId="16189"/>
    <cellStyle name="Enter Units (2) 9 3" xfId="16190"/>
    <cellStyle name="Enter Units (2)_20110506 Inital Plan Rates - Revised" xfId="16191"/>
    <cellStyle name="Entered 2" xfId="16192"/>
    <cellStyle name="Entered 3" xfId="16193"/>
    <cellStyle name="Entrada 2" xfId="16194"/>
    <cellStyle name="Entrada 3" xfId="16195"/>
    <cellStyle name="entry" xfId="16196"/>
    <cellStyle name="entry 2" xfId="16197"/>
    <cellStyle name="entry 3" xfId="16198"/>
    <cellStyle name="eps" xfId="16199"/>
    <cellStyle name="eps 2" xfId="16200"/>
    <cellStyle name="eps 3" xfId="16201"/>
    <cellStyle name="eps$" xfId="16202"/>
    <cellStyle name="eps$ 2" xfId="16203"/>
    <cellStyle name="eps$ 3" xfId="16204"/>
    <cellStyle name="eps$E" xfId="16205"/>
    <cellStyle name="eps$E 2" xfId="16206"/>
    <cellStyle name="eps$E 3" xfId="16207"/>
    <cellStyle name="eps_Japan $IS" xfId="16208"/>
    <cellStyle name="epsA" xfId="16209"/>
    <cellStyle name="epsA 2" xfId="16210"/>
    <cellStyle name="epsA 3" xfId="16211"/>
    <cellStyle name="epsE" xfId="16212"/>
    <cellStyle name="epsE 2" xfId="16213"/>
    <cellStyle name="epsE 3" xfId="16214"/>
    <cellStyle name="Estilo 1" xfId="16215"/>
    <cellStyle name="Estilo 1 2" xfId="16216"/>
    <cellStyle name="Estilo 1 3" xfId="16217"/>
    <cellStyle name="Euro 2 2" xfId="16218"/>
    <cellStyle name="Euro 2 3" xfId="16219"/>
    <cellStyle name="Euro 3 2" xfId="16220"/>
    <cellStyle name="Euro 3 3" xfId="16221"/>
    <cellStyle name="Euro 4" xfId="16222"/>
    <cellStyle name="Euro 4 2" xfId="16223"/>
    <cellStyle name="Euro 4 3" xfId="16224"/>
    <cellStyle name="Euro 5" xfId="16225"/>
    <cellStyle name="Euro 6" xfId="16226"/>
    <cellStyle name="Euro_0.HP (Co Base)" xfId="16227"/>
    <cellStyle name="Explanatory Text 10" xfId="16228"/>
    <cellStyle name="Explanatory Text 100" xfId="16229"/>
    <cellStyle name="Explanatory Text 101" xfId="16230"/>
    <cellStyle name="Explanatory Text 102" xfId="16231"/>
    <cellStyle name="Explanatory Text 103" xfId="16232"/>
    <cellStyle name="Explanatory Text 104" xfId="16233"/>
    <cellStyle name="Explanatory Text 105" xfId="16234"/>
    <cellStyle name="Explanatory Text 106" xfId="16235"/>
    <cellStyle name="Explanatory Text 107" xfId="16236"/>
    <cellStyle name="Explanatory Text 108" xfId="16237"/>
    <cellStyle name="Explanatory Text 109" xfId="16238"/>
    <cellStyle name="Explanatory Text 11" xfId="16239"/>
    <cellStyle name="Explanatory Text 110" xfId="16240"/>
    <cellStyle name="Explanatory Text 111" xfId="16241"/>
    <cellStyle name="Explanatory Text 112" xfId="16242"/>
    <cellStyle name="Explanatory Text 113" xfId="16243"/>
    <cellStyle name="Explanatory Text 114" xfId="16244"/>
    <cellStyle name="Explanatory Text 115" xfId="16245"/>
    <cellStyle name="Explanatory Text 116" xfId="16246"/>
    <cellStyle name="Explanatory Text 117" xfId="16247"/>
    <cellStyle name="Explanatory Text 118" xfId="16248"/>
    <cellStyle name="Explanatory Text 119" xfId="16249"/>
    <cellStyle name="Explanatory Text 12" xfId="16250"/>
    <cellStyle name="Explanatory Text 120" xfId="16251"/>
    <cellStyle name="Explanatory Text 121" xfId="16252"/>
    <cellStyle name="Explanatory Text 122" xfId="16253"/>
    <cellStyle name="Explanatory Text 123" xfId="16254"/>
    <cellStyle name="Explanatory Text 124" xfId="16255"/>
    <cellStyle name="Explanatory Text 125" xfId="16256"/>
    <cellStyle name="Explanatory Text 126" xfId="16257"/>
    <cellStyle name="Explanatory Text 127" xfId="16258"/>
    <cellStyle name="Explanatory Text 128" xfId="16259"/>
    <cellStyle name="Explanatory Text 129" xfId="16260"/>
    <cellStyle name="Explanatory Text 13" xfId="16261"/>
    <cellStyle name="Explanatory Text 130" xfId="16262"/>
    <cellStyle name="Explanatory Text 131" xfId="16263"/>
    <cellStyle name="Explanatory Text 132" xfId="16264"/>
    <cellStyle name="Explanatory Text 133" xfId="16265"/>
    <cellStyle name="Explanatory Text 134" xfId="16266"/>
    <cellStyle name="Explanatory Text 135" xfId="16267"/>
    <cellStyle name="Explanatory Text 136" xfId="16268"/>
    <cellStyle name="Explanatory Text 137" xfId="16269"/>
    <cellStyle name="Explanatory Text 138" xfId="16270"/>
    <cellStyle name="Explanatory Text 139" xfId="16271"/>
    <cellStyle name="Explanatory Text 14" xfId="16272"/>
    <cellStyle name="Explanatory Text 140" xfId="16273"/>
    <cellStyle name="Explanatory Text 141" xfId="16274"/>
    <cellStyle name="Explanatory Text 142" xfId="16275"/>
    <cellStyle name="Explanatory Text 143" xfId="16276"/>
    <cellStyle name="Explanatory Text 144" xfId="16277"/>
    <cellStyle name="Explanatory Text 145" xfId="16278"/>
    <cellStyle name="Explanatory Text 146" xfId="16279"/>
    <cellStyle name="Explanatory Text 15" xfId="16280"/>
    <cellStyle name="Explanatory Text 16" xfId="16281"/>
    <cellStyle name="Explanatory Text 17" xfId="16282"/>
    <cellStyle name="Explanatory Text 18" xfId="16283"/>
    <cellStyle name="Explanatory Text 19" xfId="16284"/>
    <cellStyle name="Explanatory Text 2 3" xfId="16285"/>
    <cellStyle name="Explanatory Text 2 4" xfId="16286"/>
    <cellStyle name="Explanatory Text 2 5" xfId="16287"/>
    <cellStyle name="Explanatory Text 2 6" xfId="16288"/>
    <cellStyle name="Explanatory Text 20" xfId="16289"/>
    <cellStyle name="Explanatory Text 21" xfId="16290"/>
    <cellStyle name="Explanatory Text 22" xfId="16291"/>
    <cellStyle name="Explanatory Text 23" xfId="16292"/>
    <cellStyle name="Explanatory Text 24" xfId="16293"/>
    <cellStyle name="Explanatory Text 25" xfId="16294"/>
    <cellStyle name="Explanatory Text 26" xfId="16295"/>
    <cellStyle name="Explanatory Text 27" xfId="16296"/>
    <cellStyle name="Explanatory Text 28" xfId="16297"/>
    <cellStyle name="Explanatory Text 29" xfId="16298"/>
    <cellStyle name="Explanatory Text 3 2" xfId="16299"/>
    <cellStyle name="Explanatory Text 3 3" xfId="16300"/>
    <cellStyle name="Explanatory Text 3 4" xfId="16301"/>
    <cellStyle name="Explanatory Text 30" xfId="16302"/>
    <cellStyle name="Explanatory Text 31" xfId="16303"/>
    <cellStyle name="Explanatory Text 32" xfId="16304"/>
    <cellStyle name="Explanatory Text 33" xfId="16305"/>
    <cellStyle name="Explanatory Text 34" xfId="16306"/>
    <cellStyle name="Explanatory Text 35" xfId="16307"/>
    <cellStyle name="Explanatory Text 36" xfId="16308"/>
    <cellStyle name="Explanatory Text 37" xfId="16309"/>
    <cellStyle name="Explanatory Text 38" xfId="16310"/>
    <cellStyle name="Explanatory Text 39" xfId="16311"/>
    <cellStyle name="Explanatory Text 40" xfId="16312"/>
    <cellStyle name="Explanatory Text 41" xfId="16313"/>
    <cellStyle name="Explanatory Text 42" xfId="16314"/>
    <cellStyle name="Explanatory Text 43" xfId="16315"/>
    <cellStyle name="Explanatory Text 44" xfId="16316"/>
    <cellStyle name="Explanatory Text 45" xfId="16317"/>
    <cellStyle name="Explanatory Text 46" xfId="16318"/>
    <cellStyle name="Explanatory Text 47" xfId="16319"/>
    <cellStyle name="Explanatory Text 48" xfId="16320"/>
    <cellStyle name="Explanatory Text 49" xfId="16321"/>
    <cellStyle name="Explanatory Text 50" xfId="16322"/>
    <cellStyle name="Explanatory Text 51" xfId="16323"/>
    <cellStyle name="Explanatory Text 52" xfId="16324"/>
    <cellStyle name="Explanatory Text 53" xfId="16325"/>
    <cellStyle name="Explanatory Text 54" xfId="16326"/>
    <cellStyle name="Explanatory Text 55" xfId="16327"/>
    <cellStyle name="Explanatory Text 56" xfId="16328"/>
    <cellStyle name="Explanatory Text 57" xfId="16329"/>
    <cellStyle name="Explanatory Text 58" xfId="16330"/>
    <cellStyle name="Explanatory Text 59" xfId="16331"/>
    <cellStyle name="Explanatory Text 6" xfId="16332"/>
    <cellStyle name="Explanatory Text 60" xfId="16333"/>
    <cellStyle name="Explanatory Text 61" xfId="16334"/>
    <cellStyle name="Explanatory Text 62" xfId="16335"/>
    <cellStyle name="Explanatory Text 63" xfId="16336"/>
    <cellStyle name="Explanatory Text 64" xfId="16337"/>
    <cellStyle name="Explanatory Text 65" xfId="16338"/>
    <cellStyle name="Explanatory Text 66" xfId="16339"/>
    <cellStyle name="Explanatory Text 67" xfId="16340"/>
    <cellStyle name="Explanatory Text 68" xfId="16341"/>
    <cellStyle name="Explanatory Text 69" xfId="16342"/>
    <cellStyle name="Explanatory Text 7" xfId="16343"/>
    <cellStyle name="Explanatory Text 70" xfId="16344"/>
    <cellStyle name="Explanatory Text 71" xfId="16345"/>
    <cellStyle name="Explanatory Text 72" xfId="16346"/>
    <cellStyle name="Explanatory Text 73" xfId="16347"/>
    <cellStyle name="Explanatory Text 74" xfId="16348"/>
    <cellStyle name="Explanatory Text 75" xfId="16349"/>
    <cellStyle name="Explanatory Text 76" xfId="16350"/>
    <cellStyle name="Explanatory Text 77" xfId="16351"/>
    <cellStyle name="Explanatory Text 78" xfId="16352"/>
    <cellStyle name="Explanatory Text 79" xfId="16353"/>
    <cellStyle name="Explanatory Text 8" xfId="16354"/>
    <cellStyle name="Explanatory Text 80" xfId="16355"/>
    <cellStyle name="Explanatory Text 81" xfId="16356"/>
    <cellStyle name="Explanatory Text 82" xfId="16357"/>
    <cellStyle name="Explanatory Text 83" xfId="16358"/>
    <cellStyle name="Explanatory Text 84" xfId="16359"/>
    <cellStyle name="Explanatory Text 85" xfId="16360"/>
    <cellStyle name="Explanatory Text 86" xfId="16361"/>
    <cellStyle name="Explanatory Text 87" xfId="16362"/>
    <cellStyle name="Explanatory Text 88" xfId="16363"/>
    <cellStyle name="Explanatory Text 89" xfId="16364"/>
    <cellStyle name="Explanatory Text 9" xfId="16365"/>
    <cellStyle name="Explanatory Text 90" xfId="16366"/>
    <cellStyle name="Explanatory Text 91" xfId="16367"/>
    <cellStyle name="Explanatory Text 92" xfId="16368"/>
    <cellStyle name="Explanatory Text 93" xfId="16369"/>
    <cellStyle name="Explanatory Text 94" xfId="16370"/>
    <cellStyle name="Explanatory Text 95" xfId="16371"/>
    <cellStyle name="Explanatory Text 96" xfId="16372"/>
    <cellStyle name="Explanatory Text 97" xfId="16373"/>
    <cellStyle name="Explanatory Text 98" xfId="16374"/>
    <cellStyle name="Explanatory Text 99" xfId="16375"/>
    <cellStyle name="export" xfId="16376"/>
    <cellStyle name="export 2" xfId="16377"/>
    <cellStyle name="export 3" xfId="16378"/>
    <cellStyle name="f?_x0010_?f?,?t$_x0018_?W??????_x0001_" xfId="16379"/>
    <cellStyle name="f?_x0010_?f?,?t$_x0018_?W??????_x0001_ 2" xfId="16380"/>
    <cellStyle name="f?_x0010_?f?,?t$_x0018_?W??????_x0001_ 3" xfId="16381"/>
    <cellStyle name="Fecha" xfId="16382"/>
    <cellStyle name="Fecha 2" xfId="16383"/>
    <cellStyle name="Fecha 3" xfId="16384"/>
    <cellStyle name="Fechas" xfId="16385"/>
    <cellStyle name="Fechas 2" xfId="16386"/>
    <cellStyle name="Fechas 3" xfId="16387"/>
    <cellStyle name="Fijo" xfId="16388"/>
    <cellStyle name="Fijo 2" xfId="16389"/>
    <cellStyle name="Fijo 3" xfId="16390"/>
    <cellStyle name="Fit" xfId="16391"/>
    <cellStyle name="Fit 2" xfId="16392"/>
    <cellStyle name="Fit 3" xfId="16393"/>
    <cellStyle name="Fixed" xfId="16394"/>
    <cellStyle name="Fixed [0]" xfId="16395"/>
    <cellStyle name="Fixed [0] 2" xfId="16396"/>
    <cellStyle name="Fixed [0] 3" xfId="16397"/>
    <cellStyle name="Fixed 10" xfId="16398"/>
    <cellStyle name="Fixed 11" xfId="16399"/>
    <cellStyle name="Fixed 12" xfId="16400"/>
    <cellStyle name="Fixed 13" xfId="16401"/>
    <cellStyle name="Fixed 14" xfId="16402"/>
    <cellStyle name="Fixed 15" xfId="16403"/>
    <cellStyle name="Fixed 16" xfId="16404"/>
    <cellStyle name="Fixed 17" xfId="16405"/>
    <cellStyle name="Fixed 18" xfId="16406"/>
    <cellStyle name="Fixed 2" xfId="16407"/>
    <cellStyle name="Fixed 2 2" xfId="16408"/>
    <cellStyle name="Fixed 2 3" xfId="16409"/>
    <cellStyle name="Fixed 3" xfId="16410"/>
    <cellStyle name="Fixed 3 2" xfId="16411"/>
    <cellStyle name="Fixed 3 3" xfId="16412"/>
    <cellStyle name="Fixed 4" xfId="16413"/>
    <cellStyle name="Fixed 4 2" xfId="16414"/>
    <cellStyle name="Fixed 4 3" xfId="16415"/>
    <cellStyle name="Fixed 5" xfId="16416"/>
    <cellStyle name="Fixed 6" xfId="16417"/>
    <cellStyle name="Fixed 7" xfId="16418"/>
    <cellStyle name="Fixed 8" xfId="16419"/>
    <cellStyle name="Fixed 9" xfId="16420"/>
    <cellStyle name="fixed yr range" xfId="16421"/>
    <cellStyle name="fixed yr range 2" xfId="16422"/>
    <cellStyle name="fixed yr range 3" xfId="16423"/>
    <cellStyle name="Fixed_All Quarter Balance Sheet by LOB_Master" xfId="16424"/>
    <cellStyle name="Footnote" xfId="16425"/>
    <cellStyle name="Footnote 2" xfId="16426"/>
    <cellStyle name="Footnote 3" xfId="16427"/>
    <cellStyle name="Fraction Change" xfId="16428"/>
    <cellStyle name="Fraction Change 2" xfId="16429"/>
    <cellStyle name="Fraction Change 3" xfId="16430"/>
    <cellStyle name="Fractions" xfId="16431"/>
    <cellStyle name="Fractions 2" xfId="16432"/>
    <cellStyle name="Fractions 3" xfId="16433"/>
    <cellStyle name="fy_eps$" xfId="16434"/>
    <cellStyle name="g_rate" xfId="16435"/>
    <cellStyle name="g_rate 2" xfId="16436"/>
    <cellStyle name="g_rate 3" xfId="16437"/>
    <cellStyle name="g_rate_Alpine 2 Summary Sheets.xls Chart 1" xfId="16438"/>
    <cellStyle name="g_rate_Alpine 2 Summary Sheets.xls Chart 1 2" xfId="16439"/>
    <cellStyle name="g_rate_Alpine 2 Summary Sheets.xls Chart 1 3" xfId="16440"/>
    <cellStyle name="g_rate_Alpine 2 Summary Sheets.xls Chart 1_Japan $IS" xfId="16441"/>
    <cellStyle name="g_rate_Alpine 2 Summary Sheets.xls Chart 1_Japan $IS 2" xfId="16442"/>
    <cellStyle name="g_rate_Alpine 2 Summary Sheets.xls Chart 1_Japan $IS 2 2" xfId="16443"/>
    <cellStyle name="g_rate_Alpine 2 Summary Sheets.xls Chart 1_Japan $IS 2 3" xfId="16444"/>
    <cellStyle name="g_rate_Alpine 2 Summary Sheets.xls Chart 1_Japan $IS 3" xfId="16445"/>
    <cellStyle name="g_rate_Alpine 2 Summary Sheets.xls Chart 1_Japan $IS 4" xfId="16446"/>
    <cellStyle name="g_rate_Alpine 2 Summary Sheets.xls Chart 1_Japan UL" xfId="16447"/>
    <cellStyle name="g_rate_Alpine 2 Summary Sheets.xls Chart 1_Japan UL 2" xfId="16448"/>
    <cellStyle name="g_rate_Alpine 2 Summary Sheets.xls Chart 1_Japan UL 2 2" xfId="16449"/>
    <cellStyle name="g_rate_Alpine 2 Summary Sheets.xls Chart 1_Japan UL 2 3" xfId="16450"/>
    <cellStyle name="g_rate_Alpine 2 Summary Sheets.xls Chart 1_Japan UL 3" xfId="16451"/>
    <cellStyle name="g_rate_Alpine 2 Summary Sheets.xls Chart 1_Japan UL 4" xfId="16452"/>
    <cellStyle name="g_rate_Alpine 2 Summary Sheets.xls Chart 1_Japan Y-IS" xfId="16453"/>
    <cellStyle name="g_rate_Alpine 2 Summary Sheets.xls Chart 1_Japan Y-IS 2" xfId="16454"/>
    <cellStyle name="g_rate_Alpine 2 Summary Sheets.xls Chart 1_Japan Y-IS 2 2" xfId="16455"/>
    <cellStyle name="g_rate_Alpine 2 Summary Sheets.xls Chart 1_Japan Y-IS 2 3" xfId="16456"/>
    <cellStyle name="g_rate_Alpine 2 Summary Sheets.xls Chart 1_Japan Y-IS 3" xfId="16457"/>
    <cellStyle name="g_rate_Alpine 2 Summary Sheets.xls Chart 1_Japan Y-IS 4" xfId="16458"/>
    <cellStyle name="g_rate_Alpine 2 Summary Sheets.xls Chart 1_Sheet1" xfId="16459"/>
    <cellStyle name="g_rate_Alpine 2 Summary Sheets.xls Chart 1_Sheet1 2" xfId="16460"/>
    <cellStyle name="g_rate_Alpine 2 Summary Sheets.xls Chart 1_Sheet1 3" xfId="16461"/>
    <cellStyle name="g_rate_Alpine 2 Summary Sheets.xls Chart 1_Sheet2" xfId="16462"/>
    <cellStyle name="g_rate_Alpine 2 Summary Sheets.xls Chart 1_Sheet2 2" xfId="16463"/>
    <cellStyle name="g_rate_Alpine 2 Summary Sheets.xls Chart 1_Sheet2 3" xfId="16464"/>
    <cellStyle name="g_rate_Alpine 2 Summary Sheets.xls Chart 1_Sheet2_Sheet1" xfId="16465"/>
    <cellStyle name="g_rate_Alpine 2 Summary Sheets.xls Chart 1_Sheet2_Sheet1 2" xfId="16466"/>
    <cellStyle name="g_rate_Alpine 2 Summary Sheets.xls Chart 1_Sheet2_Sheet1 3" xfId="16467"/>
    <cellStyle name="g_rate_Alpine 2 Summary Sheets.xls Chart 1_Sheet4" xfId="16468"/>
    <cellStyle name="g_rate_Alpine 2 Summary Sheets.xls Chart 1_Sheet4 2" xfId="16469"/>
    <cellStyle name="g_rate_Alpine 2 Summary Sheets.xls Chart 1_Sheet4 3" xfId="16470"/>
    <cellStyle name="g_rate_Alpine 2 Summary Sheets.xls Chart 1_Sheet4_Sheet1" xfId="16471"/>
    <cellStyle name="g_rate_Alpine 2 Summary Sheets.xls Chart 1_Sheet4_Sheet1 2" xfId="16472"/>
    <cellStyle name="g_rate_Alpine 2 Summary Sheets.xls Chart 1_Sheet4_Sheet1 3" xfId="16473"/>
    <cellStyle name="g_rate_Alpine 2 Summary Sheets.xls Chart 10" xfId="16474"/>
    <cellStyle name="g_rate_Alpine 2 Summary Sheets.xls Chart 10 2" xfId="16475"/>
    <cellStyle name="g_rate_Alpine 2 Summary Sheets.xls Chart 10 3" xfId="16476"/>
    <cellStyle name="g_rate_Alpine 2 Summary Sheets.xls Chart 10_Japan $IS" xfId="16477"/>
    <cellStyle name="g_rate_Alpine 2 Summary Sheets.xls Chart 10_Japan $IS 2" xfId="16478"/>
    <cellStyle name="g_rate_Alpine 2 Summary Sheets.xls Chart 10_Japan $IS 2 2" xfId="16479"/>
    <cellStyle name="g_rate_Alpine 2 Summary Sheets.xls Chart 10_Japan $IS 2 3" xfId="16480"/>
    <cellStyle name="g_rate_Alpine 2 Summary Sheets.xls Chart 10_Japan $IS 3" xfId="16481"/>
    <cellStyle name="g_rate_Alpine 2 Summary Sheets.xls Chart 10_Japan $IS 4" xfId="16482"/>
    <cellStyle name="g_rate_Alpine 2 Summary Sheets.xls Chart 10_Japan UL" xfId="16483"/>
    <cellStyle name="g_rate_Alpine 2 Summary Sheets.xls Chart 10_Japan UL 2" xfId="16484"/>
    <cellStyle name="g_rate_Alpine 2 Summary Sheets.xls Chart 10_Japan UL 2 2" xfId="16485"/>
    <cellStyle name="g_rate_Alpine 2 Summary Sheets.xls Chart 10_Japan UL 2 3" xfId="16486"/>
    <cellStyle name="g_rate_Alpine 2 Summary Sheets.xls Chart 10_Japan UL 3" xfId="16487"/>
    <cellStyle name="g_rate_Alpine 2 Summary Sheets.xls Chart 10_Japan UL 4" xfId="16488"/>
    <cellStyle name="g_rate_Alpine 2 Summary Sheets.xls Chart 10_Japan Y-IS" xfId="16489"/>
    <cellStyle name="g_rate_Alpine 2 Summary Sheets.xls Chart 10_Japan Y-IS 2" xfId="16490"/>
    <cellStyle name="g_rate_Alpine 2 Summary Sheets.xls Chart 10_Japan Y-IS 2 2" xfId="16491"/>
    <cellStyle name="g_rate_Alpine 2 Summary Sheets.xls Chart 10_Japan Y-IS 2 3" xfId="16492"/>
    <cellStyle name="g_rate_Alpine 2 Summary Sheets.xls Chart 10_Japan Y-IS 3" xfId="16493"/>
    <cellStyle name="g_rate_Alpine 2 Summary Sheets.xls Chart 10_Japan Y-IS 4" xfId="16494"/>
    <cellStyle name="g_rate_Alpine 2 Summary Sheets.xls Chart 10_Sheet1" xfId="16495"/>
    <cellStyle name="g_rate_Alpine 2 Summary Sheets.xls Chart 10_Sheet1 2" xfId="16496"/>
    <cellStyle name="g_rate_Alpine 2 Summary Sheets.xls Chart 10_Sheet1 3" xfId="16497"/>
    <cellStyle name="g_rate_Alpine 2 Summary Sheets.xls Chart 10_Sheet2" xfId="16498"/>
    <cellStyle name="g_rate_Alpine 2 Summary Sheets.xls Chart 10_Sheet2 2" xfId="16499"/>
    <cellStyle name="g_rate_Alpine 2 Summary Sheets.xls Chart 10_Sheet2 3" xfId="16500"/>
    <cellStyle name="g_rate_Alpine 2 Summary Sheets.xls Chart 10_Sheet2_Sheet1" xfId="16501"/>
    <cellStyle name="g_rate_Alpine 2 Summary Sheets.xls Chart 10_Sheet2_Sheet1 2" xfId="16502"/>
    <cellStyle name="g_rate_Alpine 2 Summary Sheets.xls Chart 10_Sheet2_Sheet1 3" xfId="16503"/>
    <cellStyle name="g_rate_Alpine 2 Summary Sheets.xls Chart 10_Sheet4" xfId="16504"/>
    <cellStyle name="g_rate_Alpine 2 Summary Sheets.xls Chart 10_Sheet4 2" xfId="16505"/>
    <cellStyle name="g_rate_Alpine 2 Summary Sheets.xls Chart 10_Sheet4 3" xfId="16506"/>
    <cellStyle name="g_rate_Alpine 2 Summary Sheets.xls Chart 10_Sheet4_Sheet1" xfId="16507"/>
    <cellStyle name="g_rate_Alpine 2 Summary Sheets.xls Chart 10_Sheet4_Sheet1 2" xfId="16508"/>
    <cellStyle name="g_rate_Alpine 2 Summary Sheets.xls Chart 10_Sheet4_Sheet1 3" xfId="16509"/>
    <cellStyle name="g_rate_Alpine 2 Summary Sheets.xls Chart 2" xfId="16510"/>
    <cellStyle name="g_rate_Alpine 2 Summary Sheets.xls Chart 2 2" xfId="16511"/>
    <cellStyle name="g_rate_Alpine 2 Summary Sheets.xls Chart 2 3" xfId="16512"/>
    <cellStyle name="g_rate_Alpine 2 Summary Sheets.xls Chart 2_Japan $IS" xfId="16513"/>
    <cellStyle name="g_rate_Alpine 2 Summary Sheets.xls Chart 2_Japan $IS 2" xfId="16514"/>
    <cellStyle name="g_rate_Alpine 2 Summary Sheets.xls Chart 2_Japan $IS 2 2" xfId="16515"/>
    <cellStyle name="g_rate_Alpine 2 Summary Sheets.xls Chart 2_Japan $IS 2 3" xfId="16516"/>
    <cellStyle name="g_rate_Alpine 2 Summary Sheets.xls Chart 2_Japan $IS 3" xfId="16517"/>
    <cellStyle name="g_rate_Alpine 2 Summary Sheets.xls Chart 2_Japan $IS 4" xfId="16518"/>
    <cellStyle name="g_rate_Alpine 2 Summary Sheets.xls Chart 2_Japan UL" xfId="16519"/>
    <cellStyle name="g_rate_Alpine 2 Summary Sheets.xls Chart 2_Japan UL 2" xfId="16520"/>
    <cellStyle name="g_rate_Alpine 2 Summary Sheets.xls Chart 2_Japan UL 2 2" xfId="16521"/>
    <cellStyle name="g_rate_Alpine 2 Summary Sheets.xls Chart 2_Japan UL 2 3" xfId="16522"/>
    <cellStyle name="g_rate_Alpine 2 Summary Sheets.xls Chart 2_Japan UL 3" xfId="16523"/>
    <cellStyle name="g_rate_Alpine 2 Summary Sheets.xls Chart 2_Japan UL 4" xfId="16524"/>
    <cellStyle name="g_rate_Alpine 2 Summary Sheets.xls Chart 2_Japan Y-IS" xfId="16525"/>
    <cellStyle name="g_rate_Alpine 2 Summary Sheets.xls Chart 2_Japan Y-IS 2" xfId="16526"/>
    <cellStyle name="g_rate_Alpine 2 Summary Sheets.xls Chart 2_Japan Y-IS 2 2" xfId="16527"/>
    <cellStyle name="g_rate_Alpine 2 Summary Sheets.xls Chart 2_Japan Y-IS 2 3" xfId="16528"/>
    <cellStyle name="g_rate_Alpine 2 Summary Sheets.xls Chart 2_Japan Y-IS 3" xfId="16529"/>
    <cellStyle name="g_rate_Alpine 2 Summary Sheets.xls Chart 2_Japan Y-IS 4" xfId="16530"/>
    <cellStyle name="g_rate_Alpine 2 Summary Sheets.xls Chart 2_Sheet1" xfId="16531"/>
    <cellStyle name="g_rate_Alpine 2 Summary Sheets.xls Chart 2_Sheet1 2" xfId="16532"/>
    <cellStyle name="g_rate_Alpine 2 Summary Sheets.xls Chart 2_Sheet1 3" xfId="16533"/>
    <cellStyle name="g_rate_Alpine 2 Summary Sheets.xls Chart 2_Sheet2" xfId="16534"/>
    <cellStyle name="g_rate_Alpine 2 Summary Sheets.xls Chart 2_Sheet2 2" xfId="16535"/>
    <cellStyle name="g_rate_Alpine 2 Summary Sheets.xls Chart 2_Sheet2 3" xfId="16536"/>
    <cellStyle name="g_rate_Alpine 2 Summary Sheets.xls Chart 2_Sheet2_Sheet1" xfId="16537"/>
    <cellStyle name="g_rate_Alpine 2 Summary Sheets.xls Chart 2_Sheet2_Sheet1 2" xfId="16538"/>
    <cellStyle name="g_rate_Alpine 2 Summary Sheets.xls Chart 2_Sheet2_Sheet1 3" xfId="16539"/>
    <cellStyle name="g_rate_Alpine 2 Summary Sheets.xls Chart 2_Sheet4" xfId="16540"/>
    <cellStyle name="g_rate_Alpine 2 Summary Sheets.xls Chart 2_Sheet4 2" xfId="16541"/>
    <cellStyle name="g_rate_Alpine 2 Summary Sheets.xls Chart 2_Sheet4 3" xfId="16542"/>
    <cellStyle name="g_rate_Alpine 2 Summary Sheets.xls Chart 2_Sheet4_Sheet1" xfId="16543"/>
    <cellStyle name="g_rate_Alpine 2 Summary Sheets.xls Chart 2_Sheet4_Sheet1 2" xfId="16544"/>
    <cellStyle name="g_rate_Alpine 2 Summary Sheets.xls Chart 2_Sheet4_Sheet1 3" xfId="16545"/>
    <cellStyle name="g_rate_Japan $IS" xfId="16546"/>
    <cellStyle name="g_rate_Japan $IS 2" xfId="16547"/>
    <cellStyle name="g_rate_Japan $IS 2 2" xfId="16548"/>
    <cellStyle name="g_rate_Japan $IS 2 3" xfId="16549"/>
    <cellStyle name="g_rate_Japan $IS 3" xfId="16550"/>
    <cellStyle name="g_rate_Japan $IS 4" xfId="16551"/>
    <cellStyle name="g_rate_Japan UL" xfId="16552"/>
    <cellStyle name="g_rate_Japan UL 2" xfId="16553"/>
    <cellStyle name="g_rate_Japan UL 2 2" xfId="16554"/>
    <cellStyle name="g_rate_Japan UL 2 3" xfId="16555"/>
    <cellStyle name="g_rate_Japan UL 3" xfId="16556"/>
    <cellStyle name="g_rate_Japan UL 4" xfId="16557"/>
    <cellStyle name="g_rate_Japan Y-IS" xfId="16558"/>
    <cellStyle name="g_rate_Japan Y-IS 2" xfId="16559"/>
    <cellStyle name="g_rate_Japan Y-IS 2 2" xfId="16560"/>
    <cellStyle name="g_rate_Japan Y-IS 2 3" xfId="16561"/>
    <cellStyle name="g_rate_Japan Y-IS 3" xfId="16562"/>
    <cellStyle name="g_rate_Japan Y-IS 4" xfId="16563"/>
    <cellStyle name="g_rate_Sheet1" xfId="16564"/>
    <cellStyle name="g_rate_Sheet1 2" xfId="16565"/>
    <cellStyle name="g_rate_Sheet1 3" xfId="16566"/>
    <cellStyle name="g_rate_Sheet2" xfId="16567"/>
    <cellStyle name="g_rate_Sheet2 2" xfId="16568"/>
    <cellStyle name="g_rate_Sheet2 3" xfId="16569"/>
    <cellStyle name="g_rate_Sheet2_Sheet1" xfId="16570"/>
    <cellStyle name="g_rate_Sheet2_Sheet1 2" xfId="16571"/>
    <cellStyle name="g_rate_Sheet2_Sheet1 3" xfId="16572"/>
    <cellStyle name="g_rate_Sheet4" xfId="16573"/>
    <cellStyle name="g_rate_Sheet4 2" xfId="16574"/>
    <cellStyle name="g_rate_Sheet4 3" xfId="16575"/>
    <cellStyle name="g_rate_Sheet4_Sheet1" xfId="16576"/>
    <cellStyle name="g_rate_Sheet4_Sheet1 2" xfId="16577"/>
    <cellStyle name="g_rate_Sheet4_Sheet1 3" xfId="16578"/>
    <cellStyle name="g_rate_Valuation" xfId="16579"/>
    <cellStyle name="g_rate_Valuation 2" xfId="16580"/>
    <cellStyle name="g_rate_Valuation 3" xfId="16581"/>
    <cellStyle name="g_rate_Valuation_Japan $IS" xfId="16582"/>
    <cellStyle name="g_rate_Valuation_Japan $IS 2" xfId="16583"/>
    <cellStyle name="g_rate_Valuation_Japan $IS 2 2" xfId="16584"/>
    <cellStyle name="g_rate_Valuation_Japan $IS 2 3" xfId="16585"/>
    <cellStyle name="g_rate_Valuation_Japan $IS 3" xfId="16586"/>
    <cellStyle name="g_rate_Valuation_Japan $IS 4" xfId="16587"/>
    <cellStyle name="g_rate_Valuation_Japan UL" xfId="16588"/>
    <cellStyle name="g_rate_Valuation_Japan UL 2" xfId="16589"/>
    <cellStyle name="g_rate_Valuation_Japan UL 2 2" xfId="16590"/>
    <cellStyle name="g_rate_Valuation_Japan UL 2 3" xfId="16591"/>
    <cellStyle name="g_rate_Valuation_Japan UL 3" xfId="16592"/>
    <cellStyle name="g_rate_Valuation_Japan UL 4" xfId="16593"/>
    <cellStyle name="g_rate_Valuation_Japan Y-IS" xfId="16594"/>
    <cellStyle name="g_rate_Valuation_Japan Y-IS 2" xfId="16595"/>
    <cellStyle name="g_rate_Valuation_Japan Y-IS 2 2" xfId="16596"/>
    <cellStyle name="g_rate_Valuation_Japan Y-IS 2 3" xfId="16597"/>
    <cellStyle name="g_rate_Valuation_Japan Y-IS 3" xfId="16598"/>
    <cellStyle name="g_rate_Valuation_Japan Y-IS 4" xfId="16599"/>
    <cellStyle name="g_rate_Valuation_Sheet1" xfId="16600"/>
    <cellStyle name="g_rate_Valuation_Sheet1 2" xfId="16601"/>
    <cellStyle name="g_rate_Valuation_Sheet1 3" xfId="16602"/>
    <cellStyle name="g_rate_Valuation_Sheet2" xfId="16603"/>
    <cellStyle name="g_rate_Valuation_Sheet2 2" xfId="16604"/>
    <cellStyle name="g_rate_Valuation_Sheet2 3" xfId="16605"/>
    <cellStyle name="g_rate_Valuation_Sheet2_Sheet1" xfId="16606"/>
    <cellStyle name="g_rate_Valuation_Sheet2_Sheet1 2" xfId="16607"/>
    <cellStyle name="g_rate_Valuation_Sheet2_Sheet1 3" xfId="16608"/>
    <cellStyle name="g_rate_Valuation_Sheet4" xfId="16609"/>
    <cellStyle name="g_rate_Valuation_Sheet4 2" xfId="16610"/>
    <cellStyle name="g_rate_Valuation_Sheet4 3" xfId="16611"/>
    <cellStyle name="g_rate_Valuation_Sheet4_Sheet1" xfId="16612"/>
    <cellStyle name="g_rate_Valuation_Sheet4_Sheet1 2" xfId="16613"/>
    <cellStyle name="g_rate_Valuation_Sheet4_Sheet1 3" xfId="16614"/>
    <cellStyle name="g_rate_WBM3-23-98" xfId="16615"/>
    <cellStyle name="g_rate_WBM3-23-98 2" xfId="16616"/>
    <cellStyle name="g_rate_WBM3-23-98 3" xfId="16617"/>
    <cellStyle name="g_rate_WBM3-23-98_Japan $IS" xfId="16618"/>
    <cellStyle name="g_rate_WBM3-23-98_Japan $IS 2" xfId="16619"/>
    <cellStyle name="g_rate_WBM3-23-98_Japan $IS 2 2" xfId="16620"/>
    <cellStyle name="g_rate_WBM3-23-98_Japan $IS 2 3" xfId="16621"/>
    <cellStyle name="g_rate_WBM3-23-98_Japan $IS 3" xfId="16622"/>
    <cellStyle name="g_rate_WBM3-23-98_Japan $IS 4" xfId="16623"/>
    <cellStyle name="g_rate_WBM3-23-98_Japan UL" xfId="16624"/>
    <cellStyle name="g_rate_WBM3-23-98_Japan UL 2" xfId="16625"/>
    <cellStyle name="g_rate_WBM3-23-98_Japan UL 2 2" xfId="16626"/>
    <cellStyle name="g_rate_WBM3-23-98_Japan UL 2 3" xfId="16627"/>
    <cellStyle name="g_rate_WBM3-23-98_Japan UL 3" xfId="16628"/>
    <cellStyle name="g_rate_WBM3-23-98_Japan UL 4" xfId="16629"/>
    <cellStyle name="g_rate_WBM3-23-98_Japan Y-IS" xfId="16630"/>
    <cellStyle name="g_rate_WBM3-23-98_Japan Y-IS 2" xfId="16631"/>
    <cellStyle name="g_rate_WBM3-23-98_Japan Y-IS 2 2" xfId="16632"/>
    <cellStyle name="g_rate_WBM3-23-98_Japan Y-IS 2 3" xfId="16633"/>
    <cellStyle name="g_rate_WBM3-23-98_Japan Y-IS 3" xfId="16634"/>
    <cellStyle name="g_rate_WBM3-23-98_Japan Y-IS 4" xfId="16635"/>
    <cellStyle name="g_rate_WBM3-23-98_M&amp;A-Implied" xfId="16636"/>
    <cellStyle name="g_rate_WBM3-23-98_M&amp;A-Implied 2" xfId="16637"/>
    <cellStyle name="g_rate_WBM3-23-98_M&amp;A-Implied 3" xfId="16638"/>
    <cellStyle name="g_rate_WBM3-23-98_M&amp;A-Implied_Japan $IS" xfId="16639"/>
    <cellStyle name="g_rate_WBM3-23-98_M&amp;A-Implied_Japan $IS 2" xfId="16640"/>
    <cellStyle name="g_rate_WBM3-23-98_M&amp;A-Implied_Japan $IS 2 2" xfId="16641"/>
    <cellStyle name="g_rate_WBM3-23-98_M&amp;A-Implied_Japan $IS 2 3" xfId="16642"/>
    <cellStyle name="g_rate_WBM3-23-98_M&amp;A-Implied_Japan $IS 3" xfId="16643"/>
    <cellStyle name="g_rate_WBM3-23-98_M&amp;A-Implied_Japan $IS 4" xfId="16644"/>
    <cellStyle name="g_rate_WBM3-23-98_M&amp;A-Implied_Japan UL" xfId="16645"/>
    <cellStyle name="g_rate_WBM3-23-98_M&amp;A-Implied_Japan UL 2" xfId="16646"/>
    <cellStyle name="g_rate_WBM3-23-98_M&amp;A-Implied_Japan UL 2 2" xfId="16647"/>
    <cellStyle name="g_rate_WBM3-23-98_M&amp;A-Implied_Japan UL 2 3" xfId="16648"/>
    <cellStyle name="g_rate_WBM3-23-98_M&amp;A-Implied_Japan UL 3" xfId="16649"/>
    <cellStyle name="g_rate_WBM3-23-98_M&amp;A-Implied_Japan UL 4" xfId="16650"/>
    <cellStyle name="g_rate_WBM3-23-98_M&amp;A-Implied_Japan Y-IS" xfId="16651"/>
    <cellStyle name="g_rate_WBM3-23-98_M&amp;A-Implied_Japan Y-IS 2" xfId="16652"/>
    <cellStyle name="g_rate_WBM3-23-98_M&amp;A-Implied_Japan Y-IS 2 2" xfId="16653"/>
    <cellStyle name="g_rate_WBM3-23-98_M&amp;A-Implied_Japan Y-IS 2 3" xfId="16654"/>
    <cellStyle name="g_rate_WBM3-23-98_M&amp;A-Implied_Japan Y-IS 3" xfId="16655"/>
    <cellStyle name="g_rate_WBM3-23-98_M&amp;A-Implied_Japan Y-IS 4" xfId="16656"/>
    <cellStyle name="g_rate_WBM3-23-98_M&amp;A-Implied_Sheet1" xfId="16657"/>
    <cellStyle name="g_rate_WBM3-23-98_M&amp;A-Implied_Sheet1 2" xfId="16658"/>
    <cellStyle name="g_rate_WBM3-23-98_M&amp;A-Implied_Sheet1 3" xfId="16659"/>
    <cellStyle name="g_rate_WBM3-23-98_M&amp;A-Implied_Sheet2" xfId="16660"/>
    <cellStyle name="g_rate_WBM3-23-98_M&amp;A-Implied_Sheet2 2" xfId="16661"/>
    <cellStyle name="g_rate_WBM3-23-98_M&amp;A-Implied_Sheet2 3" xfId="16662"/>
    <cellStyle name="g_rate_WBM3-23-98_M&amp;A-Implied_Sheet2_Sheet1" xfId="16663"/>
    <cellStyle name="g_rate_WBM3-23-98_M&amp;A-Implied_Sheet2_Sheet1 2" xfId="16664"/>
    <cellStyle name="g_rate_WBM3-23-98_M&amp;A-Implied_Sheet2_Sheet1 3" xfId="16665"/>
    <cellStyle name="g_rate_WBM3-23-98_M&amp;A-Implied_Sheet4" xfId="16666"/>
    <cellStyle name="g_rate_WBM3-23-98_M&amp;A-Implied_Sheet4 2" xfId="16667"/>
    <cellStyle name="g_rate_WBM3-23-98_M&amp;A-Implied_Sheet4 3" xfId="16668"/>
    <cellStyle name="g_rate_WBM3-23-98_M&amp;A-Implied_Sheet4_Sheet1" xfId="16669"/>
    <cellStyle name="g_rate_WBM3-23-98_M&amp;A-Implied_Sheet4_Sheet1 2" xfId="16670"/>
    <cellStyle name="g_rate_WBM3-23-98_M&amp;A-Implied_Sheet4_Sheet1 3" xfId="16671"/>
    <cellStyle name="g_rate_WBM3-23-98_Sheet1" xfId="16672"/>
    <cellStyle name="g_rate_WBM3-23-98_Sheet1 2" xfId="16673"/>
    <cellStyle name="g_rate_WBM3-23-98_Sheet1 3" xfId="16674"/>
    <cellStyle name="g_rate_WBM3-23-98_Sheet2" xfId="16675"/>
    <cellStyle name="g_rate_WBM3-23-98_Sheet2 2" xfId="16676"/>
    <cellStyle name="g_rate_WBM3-23-98_Sheet2 3" xfId="16677"/>
    <cellStyle name="g_rate_WBM3-23-98_Sheet2_Sheet1" xfId="16678"/>
    <cellStyle name="g_rate_WBM3-23-98_Sheet2_Sheet1 2" xfId="16679"/>
    <cellStyle name="g_rate_WBM3-23-98_Sheet2_Sheet1 3" xfId="16680"/>
    <cellStyle name="g_rate_WBM3-23-98_Sheet4" xfId="16681"/>
    <cellStyle name="g_rate_WBM3-23-98_Sheet4 2" xfId="16682"/>
    <cellStyle name="g_rate_WBM3-23-98_Sheet4 3" xfId="16683"/>
    <cellStyle name="g_rate_WBM3-23-98_Sheet4_Sheet1" xfId="16684"/>
    <cellStyle name="g_rate_WBM3-23-98_Sheet4_Sheet1 2" xfId="16685"/>
    <cellStyle name="g_rate_WBM3-23-98_Sheet4_Sheet1 3" xfId="16686"/>
    <cellStyle name="Gekoppelde cel" xfId="16687"/>
    <cellStyle name="Gekoppelde cel 2" xfId="16688"/>
    <cellStyle name="Gekoppelde cel 3" xfId="16689"/>
    <cellStyle name="gelb 3" xfId="16690"/>
    <cellStyle name="GfK_CellValueC0Dec" xfId="16691"/>
    <cellStyle name="Goed" xfId="16692"/>
    <cellStyle name="Goed 2" xfId="16693"/>
    <cellStyle name="Goed 3" xfId="16694"/>
    <cellStyle name="Good 10" xfId="16695"/>
    <cellStyle name="Good 100" xfId="16696"/>
    <cellStyle name="Good 101" xfId="16697"/>
    <cellStyle name="Good 102" xfId="16698"/>
    <cellStyle name="Good 103" xfId="16699"/>
    <cellStyle name="Good 104" xfId="16700"/>
    <cellStyle name="Good 105" xfId="16701"/>
    <cellStyle name="Good 106" xfId="16702"/>
    <cellStyle name="Good 107" xfId="16703"/>
    <cellStyle name="Good 108" xfId="16704"/>
    <cellStyle name="Good 109" xfId="16705"/>
    <cellStyle name="Good 11" xfId="16706"/>
    <cellStyle name="Good 110" xfId="16707"/>
    <cellStyle name="Good 111" xfId="16708"/>
    <cellStyle name="Good 112" xfId="16709"/>
    <cellStyle name="Good 113" xfId="16710"/>
    <cellStyle name="Good 114" xfId="16711"/>
    <cellStyle name="Good 115" xfId="16712"/>
    <cellStyle name="Good 116" xfId="16713"/>
    <cellStyle name="Good 117" xfId="16714"/>
    <cellStyle name="Good 118" xfId="16715"/>
    <cellStyle name="Good 119" xfId="16716"/>
    <cellStyle name="Good 12" xfId="16717"/>
    <cellStyle name="Good 120" xfId="16718"/>
    <cellStyle name="Good 121" xfId="16719"/>
    <cellStyle name="Good 122" xfId="16720"/>
    <cellStyle name="Good 123" xfId="16721"/>
    <cellStyle name="Good 124" xfId="16722"/>
    <cellStyle name="Good 125" xfId="16723"/>
    <cellStyle name="Good 126" xfId="16724"/>
    <cellStyle name="Good 127" xfId="16725"/>
    <cellStyle name="Good 128" xfId="16726"/>
    <cellStyle name="Good 129" xfId="16727"/>
    <cellStyle name="Good 13" xfId="16728"/>
    <cellStyle name="Good 130" xfId="16729"/>
    <cellStyle name="Good 131" xfId="16730"/>
    <cellStyle name="Good 132" xfId="16731"/>
    <cellStyle name="Good 133" xfId="16732"/>
    <cellStyle name="Good 134" xfId="16733"/>
    <cellStyle name="Good 135" xfId="16734"/>
    <cellStyle name="Good 136" xfId="16735"/>
    <cellStyle name="Good 137" xfId="16736"/>
    <cellStyle name="Good 138" xfId="16737"/>
    <cellStyle name="Good 139" xfId="16738"/>
    <cellStyle name="Good 14" xfId="16739"/>
    <cellStyle name="Good 140" xfId="16740"/>
    <cellStyle name="Good 141" xfId="16741"/>
    <cellStyle name="Good 142" xfId="16742"/>
    <cellStyle name="Good 143" xfId="16743"/>
    <cellStyle name="Good 144" xfId="16744"/>
    <cellStyle name="Good 145" xfId="16745"/>
    <cellStyle name="Good 146" xfId="16746"/>
    <cellStyle name="Good 15" xfId="16747"/>
    <cellStyle name="Good 16" xfId="16748"/>
    <cellStyle name="Good 17" xfId="16749"/>
    <cellStyle name="Good 18" xfId="16750"/>
    <cellStyle name="Good 19" xfId="16751"/>
    <cellStyle name="Good 2 3" xfId="16752"/>
    <cellStyle name="Good 2 4" xfId="16753"/>
    <cellStyle name="Good 2 5" xfId="16754"/>
    <cellStyle name="Good 2 6" xfId="16755"/>
    <cellStyle name="Good 20" xfId="16756"/>
    <cellStyle name="Good 21" xfId="16757"/>
    <cellStyle name="Good 22" xfId="16758"/>
    <cellStyle name="Good 23" xfId="16759"/>
    <cellStyle name="Good 24" xfId="16760"/>
    <cellStyle name="Good 25" xfId="16761"/>
    <cellStyle name="Good 26" xfId="16762"/>
    <cellStyle name="Good 27" xfId="16763"/>
    <cellStyle name="Good 28" xfId="16764"/>
    <cellStyle name="Good 29" xfId="16765"/>
    <cellStyle name="Good 3 2" xfId="16766"/>
    <cellStyle name="Good 3 3" xfId="16767"/>
    <cellStyle name="Good 3 4" xfId="16768"/>
    <cellStyle name="Good 30" xfId="16769"/>
    <cellStyle name="Good 31" xfId="16770"/>
    <cellStyle name="Good 32" xfId="16771"/>
    <cellStyle name="Good 33" xfId="16772"/>
    <cellStyle name="Good 34" xfId="16773"/>
    <cellStyle name="Good 35" xfId="16774"/>
    <cellStyle name="Good 36" xfId="16775"/>
    <cellStyle name="Good 37" xfId="16776"/>
    <cellStyle name="Good 38" xfId="16777"/>
    <cellStyle name="Good 39" xfId="16778"/>
    <cellStyle name="Good 40" xfId="16779"/>
    <cellStyle name="Good 41" xfId="16780"/>
    <cellStyle name="Good 42" xfId="16781"/>
    <cellStyle name="Good 43" xfId="16782"/>
    <cellStyle name="Good 44" xfId="16783"/>
    <cellStyle name="Good 45" xfId="16784"/>
    <cellStyle name="Good 46" xfId="16785"/>
    <cellStyle name="Good 47" xfId="16786"/>
    <cellStyle name="Good 48" xfId="16787"/>
    <cellStyle name="Good 49" xfId="16788"/>
    <cellStyle name="Good 50" xfId="16789"/>
    <cellStyle name="Good 51" xfId="16790"/>
    <cellStyle name="Good 52" xfId="16791"/>
    <cellStyle name="Good 53" xfId="16792"/>
    <cellStyle name="Good 54" xfId="16793"/>
    <cellStyle name="Good 55" xfId="16794"/>
    <cellStyle name="Good 56" xfId="16795"/>
    <cellStyle name="Good 57" xfId="16796"/>
    <cellStyle name="Good 58" xfId="16797"/>
    <cellStyle name="Good 59" xfId="16798"/>
    <cellStyle name="Good 6" xfId="16799"/>
    <cellStyle name="Good 60" xfId="16800"/>
    <cellStyle name="Good 61" xfId="16801"/>
    <cellStyle name="Good 62" xfId="16802"/>
    <cellStyle name="Good 63" xfId="16803"/>
    <cellStyle name="Good 64" xfId="16804"/>
    <cellStyle name="Good 65" xfId="16805"/>
    <cellStyle name="Good 66" xfId="16806"/>
    <cellStyle name="Good 67" xfId="16807"/>
    <cellStyle name="Good 68" xfId="16808"/>
    <cellStyle name="Good 69" xfId="16809"/>
    <cellStyle name="Good 7" xfId="16810"/>
    <cellStyle name="Good 70" xfId="16811"/>
    <cellStyle name="Good 71" xfId="16812"/>
    <cellStyle name="Good 72" xfId="16813"/>
    <cellStyle name="Good 73" xfId="16814"/>
    <cellStyle name="Good 74" xfId="16815"/>
    <cellStyle name="Good 75" xfId="16816"/>
    <cellStyle name="Good 76" xfId="16817"/>
    <cellStyle name="Good 77" xfId="16818"/>
    <cellStyle name="Good 78" xfId="16819"/>
    <cellStyle name="Good 79" xfId="16820"/>
    <cellStyle name="Good 8" xfId="16821"/>
    <cellStyle name="Good 80" xfId="16822"/>
    <cellStyle name="Good 81" xfId="16823"/>
    <cellStyle name="Good 82" xfId="16824"/>
    <cellStyle name="Good 83" xfId="16825"/>
    <cellStyle name="Good 84" xfId="16826"/>
    <cellStyle name="Good 85" xfId="16827"/>
    <cellStyle name="Good 86" xfId="16828"/>
    <cellStyle name="Good 87" xfId="16829"/>
    <cellStyle name="Good 88" xfId="16830"/>
    <cellStyle name="Good 89" xfId="16831"/>
    <cellStyle name="Good 9" xfId="16832"/>
    <cellStyle name="Good 90" xfId="16833"/>
    <cellStyle name="Good 91" xfId="16834"/>
    <cellStyle name="Good 92" xfId="16835"/>
    <cellStyle name="Good 93" xfId="16836"/>
    <cellStyle name="Good 94" xfId="16837"/>
    <cellStyle name="Good 95" xfId="16838"/>
    <cellStyle name="Good 96" xfId="16839"/>
    <cellStyle name="Good 97" xfId="16840"/>
    <cellStyle name="Good 98" xfId="16841"/>
    <cellStyle name="Good 99" xfId="16842"/>
    <cellStyle name="Grey 2" xfId="16843"/>
    <cellStyle name="Grey 2 2" xfId="16844"/>
    <cellStyle name="Grey 2 3" xfId="16845"/>
    <cellStyle name="Grey 3" xfId="16846"/>
    <cellStyle name="Grey 4" xfId="16847"/>
    <cellStyle name="Grey_0.HP (Co Base)" xfId="16848"/>
    <cellStyle name="Growth Rates/Margins" xfId="16849"/>
    <cellStyle name="Growth Rates/Margins 2" xfId="16850"/>
    <cellStyle name="Growth Rates/Margins 3" xfId="16851"/>
    <cellStyle name="HEADER 2" xfId="16852"/>
    <cellStyle name="HEADER 3" xfId="16853"/>
    <cellStyle name="Header1 10" xfId="16854"/>
    <cellStyle name="Header1 2 2" xfId="16855"/>
    <cellStyle name="header1 2 3" xfId="16856"/>
    <cellStyle name="Header1 2 4" xfId="16857"/>
    <cellStyle name="Header1 2 5" xfId="16858"/>
    <cellStyle name="Header1 2 6" xfId="16859"/>
    <cellStyle name="Header1 2 7" xfId="16860"/>
    <cellStyle name="Header1 2 8" xfId="16861"/>
    <cellStyle name="Header1 3" xfId="16862"/>
    <cellStyle name="header1 3 2" xfId="16863"/>
    <cellStyle name="header1 4" xfId="16864"/>
    <cellStyle name="header1 5" xfId="16865"/>
    <cellStyle name="header1 6" xfId="16866"/>
    <cellStyle name="header1 7" xfId="16867"/>
    <cellStyle name="Header1 8" xfId="16868"/>
    <cellStyle name="Header1 9" xfId="16869"/>
    <cellStyle name="Header1_P&amp;L Structure" xfId="16870"/>
    <cellStyle name="Header2 10" xfId="16871"/>
    <cellStyle name="Header2 2 2" xfId="16872"/>
    <cellStyle name="header2 2 3" xfId="16873"/>
    <cellStyle name="Header2 2 4" xfId="16874"/>
    <cellStyle name="Header2 2 5" xfId="16875"/>
    <cellStyle name="Header2 2 6" xfId="16876"/>
    <cellStyle name="Header2 2 7" xfId="16877"/>
    <cellStyle name="Header2 2 8" xfId="16878"/>
    <cellStyle name="Header2 3" xfId="16879"/>
    <cellStyle name="header2 3 2" xfId="16880"/>
    <cellStyle name="header2 4" xfId="16881"/>
    <cellStyle name="header2 5" xfId="16882"/>
    <cellStyle name="header2 6" xfId="16883"/>
    <cellStyle name="header2 7" xfId="16884"/>
    <cellStyle name="Header2 8" xfId="16885"/>
    <cellStyle name="Header2 9" xfId="16886"/>
    <cellStyle name="Header2_P&amp;L Structure" xfId="16887"/>
    <cellStyle name="header3" xfId="16888"/>
    <cellStyle name="headers" xfId="16889"/>
    <cellStyle name="headers 2" xfId="16890"/>
    <cellStyle name="headers 3" xfId="16891"/>
    <cellStyle name="Heading" xfId="16892"/>
    <cellStyle name="Heading 1 10" xfId="16893"/>
    <cellStyle name="Heading 1 100" xfId="16894"/>
    <cellStyle name="Heading 1 101" xfId="16895"/>
    <cellStyle name="Heading 1 102" xfId="16896"/>
    <cellStyle name="Heading 1 103" xfId="16897"/>
    <cellStyle name="Heading 1 104" xfId="16898"/>
    <cellStyle name="Heading 1 105" xfId="16899"/>
    <cellStyle name="Heading 1 106" xfId="16900"/>
    <cellStyle name="Heading 1 107" xfId="16901"/>
    <cellStyle name="Heading 1 108" xfId="16902"/>
    <cellStyle name="Heading 1 109" xfId="16903"/>
    <cellStyle name="Heading 1 11" xfId="16904"/>
    <cellStyle name="Heading 1 110" xfId="16905"/>
    <cellStyle name="Heading 1 111" xfId="16906"/>
    <cellStyle name="Heading 1 112" xfId="16907"/>
    <cellStyle name="Heading 1 113" xfId="16908"/>
    <cellStyle name="Heading 1 114" xfId="16909"/>
    <cellStyle name="Heading 1 115" xfId="16910"/>
    <cellStyle name="Heading 1 116" xfId="16911"/>
    <cellStyle name="Heading 1 117" xfId="16912"/>
    <cellStyle name="Heading 1 118" xfId="16913"/>
    <cellStyle name="Heading 1 119" xfId="16914"/>
    <cellStyle name="Heading 1 12" xfId="16915"/>
    <cellStyle name="Heading 1 120" xfId="16916"/>
    <cellStyle name="Heading 1 121" xfId="16917"/>
    <cellStyle name="Heading 1 122" xfId="16918"/>
    <cellStyle name="Heading 1 123" xfId="16919"/>
    <cellStyle name="Heading 1 124" xfId="16920"/>
    <cellStyle name="Heading 1 125" xfId="16921"/>
    <cellStyle name="Heading 1 126" xfId="16922"/>
    <cellStyle name="Heading 1 127" xfId="16923"/>
    <cellStyle name="Heading 1 128" xfId="16924"/>
    <cellStyle name="Heading 1 129" xfId="16925"/>
    <cellStyle name="Heading 1 13" xfId="16926"/>
    <cellStyle name="Heading 1 130" xfId="16927"/>
    <cellStyle name="Heading 1 131" xfId="16928"/>
    <cellStyle name="Heading 1 132" xfId="16929"/>
    <cellStyle name="Heading 1 133" xfId="16930"/>
    <cellStyle name="Heading 1 134" xfId="16931"/>
    <cellStyle name="Heading 1 135" xfId="16932"/>
    <cellStyle name="Heading 1 136" xfId="16933"/>
    <cellStyle name="Heading 1 137" xfId="16934"/>
    <cellStyle name="Heading 1 138" xfId="16935"/>
    <cellStyle name="Heading 1 139" xfId="16936"/>
    <cellStyle name="Heading 1 14" xfId="16937"/>
    <cellStyle name="Heading 1 140" xfId="16938"/>
    <cellStyle name="Heading 1 141" xfId="16939"/>
    <cellStyle name="Heading 1 142" xfId="16940"/>
    <cellStyle name="Heading 1 143" xfId="16941"/>
    <cellStyle name="Heading 1 144" xfId="16942"/>
    <cellStyle name="Heading 1 145" xfId="16943"/>
    <cellStyle name="Heading 1 146" xfId="16944"/>
    <cellStyle name="Heading 1 15" xfId="16945"/>
    <cellStyle name="Heading 1 16" xfId="16946"/>
    <cellStyle name="Heading 1 17" xfId="16947"/>
    <cellStyle name="Heading 1 18" xfId="16948"/>
    <cellStyle name="Heading 1 19" xfId="16949"/>
    <cellStyle name="Heading 1 2 2 2" xfId="16950"/>
    <cellStyle name="Heading 1 2 3" xfId="16951"/>
    <cellStyle name="Heading 1 2 4" xfId="16952"/>
    <cellStyle name="Heading 1 2 5" xfId="16953"/>
    <cellStyle name="Heading 1 2 6" xfId="16954"/>
    <cellStyle name="Heading 1 20" xfId="16955"/>
    <cellStyle name="Heading 1 21" xfId="16956"/>
    <cellStyle name="Heading 1 22" xfId="16957"/>
    <cellStyle name="Heading 1 23" xfId="16958"/>
    <cellStyle name="Heading 1 24" xfId="16959"/>
    <cellStyle name="Heading 1 25" xfId="16960"/>
    <cellStyle name="Heading 1 26" xfId="16961"/>
    <cellStyle name="Heading 1 27" xfId="16962"/>
    <cellStyle name="Heading 1 28" xfId="16963"/>
    <cellStyle name="Heading 1 29" xfId="16964"/>
    <cellStyle name="Heading 1 3 2" xfId="16965"/>
    <cellStyle name="Heading 1 3 3" xfId="16966"/>
    <cellStyle name="Heading 1 3 4" xfId="16967"/>
    <cellStyle name="Heading 1 30" xfId="16968"/>
    <cellStyle name="Heading 1 31" xfId="16969"/>
    <cellStyle name="Heading 1 32" xfId="16970"/>
    <cellStyle name="Heading 1 33" xfId="16971"/>
    <cellStyle name="Heading 1 34" xfId="16972"/>
    <cellStyle name="Heading 1 35" xfId="16973"/>
    <cellStyle name="Heading 1 36" xfId="16974"/>
    <cellStyle name="Heading 1 37" xfId="16975"/>
    <cellStyle name="Heading 1 38" xfId="16976"/>
    <cellStyle name="Heading 1 39" xfId="16977"/>
    <cellStyle name="Heading 1 40" xfId="16978"/>
    <cellStyle name="Heading 1 41" xfId="16979"/>
    <cellStyle name="Heading 1 42" xfId="16980"/>
    <cellStyle name="Heading 1 43" xfId="16981"/>
    <cellStyle name="Heading 1 44" xfId="16982"/>
    <cellStyle name="Heading 1 45" xfId="16983"/>
    <cellStyle name="Heading 1 46" xfId="16984"/>
    <cellStyle name="Heading 1 47" xfId="16985"/>
    <cellStyle name="Heading 1 48" xfId="16986"/>
    <cellStyle name="Heading 1 49" xfId="16987"/>
    <cellStyle name="Heading 1 5" xfId="16988"/>
    <cellStyle name="Heading 1 50" xfId="16989"/>
    <cellStyle name="Heading 1 51" xfId="16990"/>
    <cellStyle name="Heading 1 52" xfId="16991"/>
    <cellStyle name="Heading 1 53" xfId="16992"/>
    <cellStyle name="Heading 1 54" xfId="16993"/>
    <cellStyle name="Heading 1 55" xfId="16994"/>
    <cellStyle name="Heading 1 56" xfId="16995"/>
    <cellStyle name="Heading 1 57" xfId="16996"/>
    <cellStyle name="Heading 1 58" xfId="16997"/>
    <cellStyle name="Heading 1 59" xfId="16998"/>
    <cellStyle name="Heading 1 6" xfId="16999"/>
    <cellStyle name="Heading 1 60" xfId="17000"/>
    <cellStyle name="Heading 1 61" xfId="17001"/>
    <cellStyle name="Heading 1 62" xfId="17002"/>
    <cellStyle name="Heading 1 63" xfId="17003"/>
    <cellStyle name="Heading 1 64" xfId="17004"/>
    <cellStyle name="Heading 1 65" xfId="17005"/>
    <cellStyle name="Heading 1 66" xfId="17006"/>
    <cellStyle name="Heading 1 67" xfId="17007"/>
    <cellStyle name="Heading 1 68" xfId="17008"/>
    <cellStyle name="Heading 1 69" xfId="17009"/>
    <cellStyle name="Heading 1 7" xfId="17010"/>
    <cellStyle name="Heading 1 70" xfId="17011"/>
    <cellStyle name="Heading 1 71" xfId="17012"/>
    <cellStyle name="Heading 1 72" xfId="17013"/>
    <cellStyle name="Heading 1 73" xfId="17014"/>
    <cellStyle name="Heading 1 74" xfId="17015"/>
    <cellStyle name="Heading 1 75" xfId="17016"/>
    <cellStyle name="Heading 1 76" xfId="17017"/>
    <cellStyle name="Heading 1 77" xfId="17018"/>
    <cellStyle name="Heading 1 78" xfId="17019"/>
    <cellStyle name="Heading 1 79" xfId="17020"/>
    <cellStyle name="Heading 1 8" xfId="17021"/>
    <cellStyle name="Heading 1 80" xfId="17022"/>
    <cellStyle name="Heading 1 81" xfId="17023"/>
    <cellStyle name="Heading 1 82" xfId="17024"/>
    <cellStyle name="Heading 1 83" xfId="17025"/>
    <cellStyle name="Heading 1 84" xfId="17026"/>
    <cellStyle name="Heading 1 85" xfId="17027"/>
    <cellStyle name="Heading 1 86" xfId="17028"/>
    <cellStyle name="Heading 1 87" xfId="17029"/>
    <cellStyle name="Heading 1 88" xfId="17030"/>
    <cellStyle name="Heading 1 89" xfId="17031"/>
    <cellStyle name="Heading 1 9" xfId="17032"/>
    <cellStyle name="Heading 1 90" xfId="17033"/>
    <cellStyle name="Heading 1 91" xfId="17034"/>
    <cellStyle name="Heading 1 92" xfId="17035"/>
    <cellStyle name="Heading 1 93" xfId="17036"/>
    <cellStyle name="Heading 1 94" xfId="17037"/>
    <cellStyle name="Heading 1 95" xfId="17038"/>
    <cellStyle name="Heading 1 96" xfId="17039"/>
    <cellStyle name="Heading 1 97" xfId="17040"/>
    <cellStyle name="Heading 1 98" xfId="17041"/>
    <cellStyle name="Heading 1 99" xfId="17042"/>
    <cellStyle name="Heading 2 10" xfId="17043"/>
    <cellStyle name="Heading 2 100" xfId="17044"/>
    <cellStyle name="Heading 2 101" xfId="17045"/>
    <cellStyle name="Heading 2 102" xfId="17046"/>
    <cellStyle name="Heading 2 103" xfId="17047"/>
    <cellStyle name="Heading 2 104" xfId="17048"/>
    <cellStyle name="Heading 2 105" xfId="17049"/>
    <cellStyle name="Heading 2 106" xfId="17050"/>
    <cellStyle name="Heading 2 107" xfId="17051"/>
    <cellStyle name="Heading 2 108" xfId="17052"/>
    <cellStyle name="Heading 2 109" xfId="17053"/>
    <cellStyle name="Heading 2 11" xfId="17054"/>
    <cellStyle name="Heading 2 110" xfId="17055"/>
    <cellStyle name="Heading 2 111" xfId="17056"/>
    <cellStyle name="Heading 2 112" xfId="17057"/>
    <cellStyle name="Heading 2 113" xfId="17058"/>
    <cellStyle name="Heading 2 114" xfId="17059"/>
    <cellStyle name="Heading 2 115" xfId="17060"/>
    <cellStyle name="Heading 2 116" xfId="17061"/>
    <cellStyle name="Heading 2 117" xfId="17062"/>
    <cellStyle name="Heading 2 118" xfId="17063"/>
    <cellStyle name="Heading 2 119" xfId="17064"/>
    <cellStyle name="Heading 2 12" xfId="17065"/>
    <cellStyle name="Heading 2 120" xfId="17066"/>
    <cellStyle name="Heading 2 121" xfId="17067"/>
    <cellStyle name="Heading 2 122" xfId="17068"/>
    <cellStyle name="Heading 2 123" xfId="17069"/>
    <cellStyle name="Heading 2 124" xfId="17070"/>
    <cellStyle name="Heading 2 125" xfId="17071"/>
    <cellStyle name="Heading 2 126" xfId="17072"/>
    <cellStyle name="Heading 2 127" xfId="17073"/>
    <cellStyle name="Heading 2 128" xfId="17074"/>
    <cellStyle name="Heading 2 129" xfId="17075"/>
    <cellStyle name="Heading 2 13" xfId="17076"/>
    <cellStyle name="Heading 2 130" xfId="17077"/>
    <cellStyle name="Heading 2 131" xfId="17078"/>
    <cellStyle name="Heading 2 132" xfId="17079"/>
    <cellStyle name="Heading 2 133" xfId="17080"/>
    <cellStyle name="Heading 2 134" xfId="17081"/>
    <cellStyle name="Heading 2 135" xfId="17082"/>
    <cellStyle name="Heading 2 136" xfId="17083"/>
    <cellStyle name="Heading 2 137" xfId="17084"/>
    <cellStyle name="Heading 2 138" xfId="17085"/>
    <cellStyle name="Heading 2 139" xfId="17086"/>
    <cellStyle name="Heading 2 14" xfId="17087"/>
    <cellStyle name="Heading 2 140" xfId="17088"/>
    <cellStyle name="Heading 2 141" xfId="17089"/>
    <cellStyle name="Heading 2 142" xfId="17090"/>
    <cellStyle name="Heading 2 143" xfId="17091"/>
    <cellStyle name="Heading 2 144" xfId="17092"/>
    <cellStyle name="Heading 2 145" xfId="17093"/>
    <cellStyle name="Heading 2 146" xfId="17094"/>
    <cellStyle name="Heading 2 15" xfId="17095"/>
    <cellStyle name="Heading 2 16" xfId="17096"/>
    <cellStyle name="Heading 2 17" xfId="17097"/>
    <cellStyle name="Heading 2 18" xfId="17098"/>
    <cellStyle name="Heading 2 19" xfId="17099"/>
    <cellStyle name="Heading 2 2 2 2" xfId="17100"/>
    <cellStyle name="Heading 2 2 3" xfId="17101"/>
    <cellStyle name="Heading 2 2 4" xfId="17102"/>
    <cellStyle name="Heading 2 2 5" xfId="17103"/>
    <cellStyle name="Heading 2 2 6" xfId="17104"/>
    <cellStyle name="Heading 2 20" xfId="17105"/>
    <cellStyle name="Heading 2 21" xfId="17106"/>
    <cellStyle name="Heading 2 22" xfId="17107"/>
    <cellStyle name="Heading 2 23" xfId="17108"/>
    <cellStyle name="Heading 2 24" xfId="17109"/>
    <cellStyle name="Heading 2 25" xfId="17110"/>
    <cellStyle name="Heading 2 26" xfId="17111"/>
    <cellStyle name="Heading 2 27" xfId="17112"/>
    <cellStyle name="Heading 2 28" xfId="17113"/>
    <cellStyle name="Heading 2 29" xfId="17114"/>
    <cellStyle name="Heading 2 3 2" xfId="17115"/>
    <cellStyle name="Heading 2 3 3" xfId="17116"/>
    <cellStyle name="Heading 2 3 4" xfId="17117"/>
    <cellStyle name="Heading 2 30" xfId="17118"/>
    <cellStyle name="Heading 2 31" xfId="17119"/>
    <cellStyle name="Heading 2 32" xfId="17120"/>
    <cellStyle name="Heading 2 33" xfId="17121"/>
    <cellStyle name="Heading 2 34" xfId="17122"/>
    <cellStyle name="Heading 2 35" xfId="17123"/>
    <cellStyle name="Heading 2 36" xfId="17124"/>
    <cellStyle name="Heading 2 37" xfId="17125"/>
    <cellStyle name="Heading 2 38" xfId="17126"/>
    <cellStyle name="Heading 2 39" xfId="17127"/>
    <cellStyle name="Heading 2 40" xfId="17128"/>
    <cellStyle name="Heading 2 41" xfId="17129"/>
    <cellStyle name="Heading 2 42" xfId="17130"/>
    <cellStyle name="Heading 2 43" xfId="17131"/>
    <cellStyle name="Heading 2 44" xfId="17132"/>
    <cellStyle name="Heading 2 45" xfId="17133"/>
    <cellStyle name="Heading 2 46" xfId="17134"/>
    <cellStyle name="Heading 2 47" xfId="17135"/>
    <cellStyle name="Heading 2 48" xfId="17136"/>
    <cellStyle name="Heading 2 49" xfId="17137"/>
    <cellStyle name="Heading 2 5" xfId="17138"/>
    <cellStyle name="Heading 2 50" xfId="17139"/>
    <cellStyle name="Heading 2 51" xfId="17140"/>
    <cellStyle name="Heading 2 52" xfId="17141"/>
    <cellStyle name="Heading 2 53" xfId="17142"/>
    <cellStyle name="Heading 2 54" xfId="17143"/>
    <cellStyle name="Heading 2 55" xfId="17144"/>
    <cellStyle name="Heading 2 56" xfId="17145"/>
    <cellStyle name="Heading 2 57" xfId="17146"/>
    <cellStyle name="Heading 2 58" xfId="17147"/>
    <cellStyle name="Heading 2 59" xfId="17148"/>
    <cellStyle name="Heading 2 6" xfId="17149"/>
    <cellStyle name="Heading 2 60" xfId="17150"/>
    <cellStyle name="Heading 2 61" xfId="17151"/>
    <cellStyle name="Heading 2 62" xfId="17152"/>
    <cellStyle name="Heading 2 63" xfId="17153"/>
    <cellStyle name="Heading 2 64" xfId="17154"/>
    <cellStyle name="Heading 2 65" xfId="17155"/>
    <cellStyle name="Heading 2 66" xfId="17156"/>
    <cellStyle name="Heading 2 67" xfId="17157"/>
    <cellStyle name="Heading 2 68" xfId="17158"/>
    <cellStyle name="Heading 2 69" xfId="17159"/>
    <cellStyle name="Heading 2 7" xfId="17160"/>
    <cellStyle name="Heading 2 70" xfId="17161"/>
    <cellStyle name="Heading 2 71" xfId="17162"/>
    <cellStyle name="Heading 2 72" xfId="17163"/>
    <cellStyle name="Heading 2 73" xfId="17164"/>
    <cellStyle name="Heading 2 74" xfId="17165"/>
    <cellStyle name="Heading 2 75" xfId="17166"/>
    <cellStyle name="Heading 2 76" xfId="17167"/>
    <cellStyle name="Heading 2 77" xfId="17168"/>
    <cellStyle name="Heading 2 78" xfId="17169"/>
    <cellStyle name="Heading 2 79" xfId="17170"/>
    <cellStyle name="Heading 2 8" xfId="17171"/>
    <cellStyle name="Heading 2 80" xfId="17172"/>
    <cellStyle name="Heading 2 81" xfId="17173"/>
    <cellStyle name="Heading 2 82" xfId="17174"/>
    <cellStyle name="Heading 2 83" xfId="17175"/>
    <cellStyle name="Heading 2 84" xfId="17176"/>
    <cellStyle name="Heading 2 85" xfId="17177"/>
    <cellStyle name="Heading 2 86" xfId="17178"/>
    <cellStyle name="Heading 2 87" xfId="17179"/>
    <cellStyle name="Heading 2 88" xfId="17180"/>
    <cellStyle name="Heading 2 89" xfId="17181"/>
    <cellStyle name="Heading 2 9" xfId="17182"/>
    <cellStyle name="Heading 2 90" xfId="17183"/>
    <cellStyle name="Heading 2 91" xfId="17184"/>
    <cellStyle name="Heading 2 92" xfId="17185"/>
    <cellStyle name="Heading 2 93" xfId="17186"/>
    <cellStyle name="Heading 2 94" xfId="17187"/>
    <cellStyle name="Heading 2 95" xfId="17188"/>
    <cellStyle name="Heading 2 96" xfId="17189"/>
    <cellStyle name="Heading 2 97" xfId="17190"/>
    <cellStyle name="Heading 2 98" xfId="17191"/>
    <cellStyle name="Heading 2 99" xfId="17192"/>
    <cellStyle name="Heading 3 10" xfId="17193"/>
    <cellStyle name="Heading 3 100" xfId="17194"/>
    <cellStyle name="Heading 3 101" xfId="17195"/>
    <cellStyle name="Heading 3 102" xfId="17196"/>
    <cellStyle name="Heading 3 103" xfId="17197"/>
    <cellStyle name="Heading 3 104" xfId="17198"/>
    <cellStyle name="Heading 3 105" xfId="17199"/>
    <cellStyle name="Heading 3 106" xfId="17200"/>
    <cellStyle name="Heading 3 107" xfId="17201"/>
    <cellStyle name="Heading 3 108" xfId="17202"/>
    <cellStyle name="Heading 3 109" xfId="17203"/>
    <cellStyle name="Heading 3 11" xfId="17204"/>
    <cellStyle name="Heading 3 110" xfId="17205"/>
    <cellStyle name="Heading 3 111" xfId="17206"/>
    <cellStyle name="Heading 3 112" xfId="17207"/>
    <cellStyle name="Heading 3 113" xfId="17208"/>
    <cellStyle name="Heading 3 114" xfId="17209"/>
    <cellStyle name="Heading 3 115" xfId="17210"/>
    <cellStyle name="Heading 3 116" xfId="17211"/>
    <cellStyle name="Heading 3 117" xfId="17212"/>
    <cellStyle name="Heading 3 118" xfId="17213"/>
    <cellStyle name="Heading 3 119" xfId="17214"/>
    <cellStyle name="Heading 3 12" xfId="17215"/>
    <cellStyle name="Heading 3 120" xfId="17216"/>
    <cellStyle name="Heading 3 121" xfId="17217"/>
    <cellStyle name="Heading 3 122" xfId="17218"/>
    <cellStyle name="Heading 3 123" xfId="17219"/>
    <cellStyle name="Heading 3 124" xfId="17220"/>
    <cellStyle name="Heading 3 125" xfId="17221"/>
    <cellStyle name="Heading 3 126" xfId="17222"/>
    <cellStyle name="Heading 3 127" xfId="17223"/>
    <cellStyle name="Heading 3 128" xfId="17224"/>
    <cellStyle name="Heading 3 129" xfId="17225"/>
    <cellStyle name="Heading 3 13" xfId="17226"/>
    <cellStyle name="Heading 3 130" xfId="17227"/>
    <cellStyle name="Heading 3 131" xfId="17228"/>
    <cellStyle name="Heading 3 132" xfId="17229"/>
    <cellStyle name="Heading 3 133" xfId="17230"/>
    <cellStyle name="Heading 3 134" xfId="17231"/>
    <cellStyle name="Heading 3 135" xfId="17232"/>
    <cellStyle name="Heading 3 136" xfId="17233"/>
    <cellStyle name="Heading 3 137" xfId="17234"/>
    <cellStyle name="Heading 3 138" xfId="17235"/>
    <cellStyle name="Heading 3 139" xfId="17236"/>
    <cellStyle name="Heading 3 14" xfId="17237"/>
    <cellStyle name="Heading 3 140" xfId="17238"/>
    <cellStyle name="Heading 3 141" xfId="17239"/>
    <cellStyle name="Heading 3 142" xfId="17240"/>
    <cellStyle name="Heading 3 143" xfId="17241"/>
    <cellStyle name="Heading 3 144" xfId="17242"/>
    <cellStyle name="Heading 3 145" xfId="17243"/>
    <cellStyle name="Heading 3 146" xfId="17244"/>
    <cellStyle name="Heading 3 15" xfId="17245"/>
    <cellStyle name="Heading 3 16" xfId="17246"/>
    <cellStyle name="Heading 3 17" xfId="17247"/>
    <cellStyle name="Heading 3 18" xfId="17248"/>
    <cellStyle name="Heading 3 19" xfId="17249"/>
    <cellStyle name="Heading 3 2 2 2" xfId="17250"/>
    <cellStyle name="Heading 3 2 3" xfId="17251"/>
    <cellStyle name="Heading 3 2 4" xfId="17252"/>
    <cellStyle name="Heading 3 2 5" xfId="17253"/>
    <cellStyle name="Heading 3 2 6" xfId="17254"/>
    <cellStyle name="Heading 3 20" xfId="17255"/>
    <cellStyle name="Heading 3 21" xfId="17256"/>
    <cellStyle name="Heading 3 22" xfId="17257"/>
    <cellStyle name="Heading 3 23" xfId="17258"/>
    <cellStyle name="Heading 3 24" xfId="17259"/>
    <cellStyle name="Heading 3 25" xfId="17260"/>
    <cellStyle name="Heading 3 26" xfId="17261"/>
    <cellStyle name="Heading 3 27" xfId="17262"/>
    <cellStyle name="Heading 3 28" xfId="17263"/>
    <cellStyle name="Heading 3 29" xfId="17264"/>
    <cellStyle name="Heading 3 3 2" xfId="17265"/>
    <cellStyle name="Heading 3 3 3" xfId="17266"/>
    <cellStyle name="Heading 3 3 4" xfId="17267"/>
    <cellStyle name="Heading 3 30" xfId="17268"/>
    <cellStyle name="Heading 3 31" xfId="17269"/>
    <cellStyle name="Heading 3 32" xfId="17270"/>
    <cellStyle name="Heading 3 33" xfId="17271"/>
    <cellStyle name="Heading 3 34" xfId="17272"/>
    <cellStyle name="Heading 3 35" xfId="17273"/>
    <cellStyle name="Heading 3 36" xfId="17274"/>
    <cellStyle name="Heading 3 37" xfId="17275"/>
    <cellStyle name="Heading 3 38" xfId="17276"/>
    <cellStyle name="Heading 3 39" xfId="17277"/>
    <cellStyle name="Heading 3 40" xfId="17278"/>
    <cellStyle name="Heading 3 41" xfId="17279"/>
    <cellStyle name="Heading 3 42" xfId="17280"/>
    <cellStyle name="Heading 3 43" xfId="17281"/>
    <cellStyle name="Heading 3 44" xfId="17282"/>
    <cellStyle name="Heading 3 45" xfId="17283"/>
    <cellStyle name="Heading 3 46" xfId="17284"/>
    <cellStyle name="Heading 3 47" xfId="17285"/>
    <cellStyle name="Heading 3 48" xfId="17286"/>
    <cellStyle name="Heading 3 49" xfId="17287"/>
    <cellStyle name="Heading 3 5" xfId="17288"/>
    <cellStyle name="Heading 3 50" xfId="17289"/>
    <cellStyle name="Heading 3 51" xfId="17290"/>
    <cellStyle name="Heading 3 52" xfId="17291"/>
    <cellStyle name="Heading 3 53" xfId="17292"/>
    <cellStyle name="Heading 3 54" xfId="17293"/>
    <cellStyle name="Heading 3 55" xfId="17294"/>
    <cellStyle name="Heading 3 56" xfId="17295"/>
    <cellStyle name="Heading 3 57" xfId="17296"/>
    <cellStyle name="Heading 3 58" xfId="17297"/>
    <cellStyle name="Heading 3 59" xfId="17298"/>
    <cellStyle name="Heading 3 6" xfId="17299"/>
    <cellStyle name="Heading 3 60" xfId="17300"/>
    <cellStyle name="Heading 3 61" xfId="17301"/>
    <cellStyle name="Heading 3 62" xfId="17302"/>
    <cellStyle name="Heading 3 63" xfId="17303"/>
    <cellStyle name="Heading 3 64" xfId="17304"/>
    <cellStyle name="Heading 3 65" xfId="17305"/>
    <cellStyle name="Heading 3 66" xfId="17306"/>
    <cellStyle name="Heading 3 67" xfId="17307"/>
    <cellStyle name="Heading 3 68" xfId="17308"/>
    <cellStyle name="Heading 3 69" xfId="17309"/>
    <cellStyle name="Heading 3 7" xfId="17310"/>
    <cellStyle name="Heading 3 70" xfId="17311"/>
    <cellStyle name="Heading 3 71" xfId="17312"/>
    <cellStyle name="Heading 3 72" xfId="17313"/>
    <cellStyle name="Heading 3 73" xfId="17314"/>
    <cellStyle name="Heading 3 74" xfId="17315"/>
    <cellStyle name="Heading 3 75" xfId="17316"/>
    <cellStyle name="Heading 3 76" xfId="17317"/>
    <cellStyle name="Heading 3 77" xfId="17318"/>
    <cellStyle name="Heading 3 78" xfId="17319"/>
    <cellStyle name="Heading 3 79" xfId="17320"/>
    <cellStyle name="Heading 3 8" xfId="17321"/>
    <cellStyle name="Heading 3 80" xfId="17322"/>
    <cellStyle name="Heading 3 81" xfId="17323"/>
    <cellStyle name="Heading 3 82" xfId="17324"/>
    <cellStyle name="Heading 3 83" xfId="17325"/>
    <cellStyle name="Heading 3 84" xfId="17326"/>
    <cellStyle name="Heading 3 85" xfId="17327"/>
    <cellStyle name="Heading 3 86" xfId="17328"/>
    <cellStyle name="Heading 3 87" xfId="17329"/>
    <cellStyle name="Heading 3 88" xfId="17330"/>
    <cellStyle name="Heading 3 89" xfId="17331"/>
    <cellStyle name="Heading 3 9" xfId="17332"/>
    <cellStyle name="Heading 3 90" xfId="17333"/>
    <cellStyle name="Heading 3 91" xfId="17334"/>
    <cellStyle name="Heading 3 92" xfId="17335"/>
    <cellStyle name="Heading 3 93" xfId="17336"/>
    <cellStyle name="Heading 3 94" xfId="17337"/>
    <cellStyle name="Heading 3 95" xfId="17338"/>
    <cellStyle name="Heading 3 96" xfId="17339"/>
    <cellStyle name="Heading 3 97" xfId="17340"/>
    <cellStyle name="Heading 3 98" xfId="17341"/>
    <cellStyle name="Heading 3 99" xfId="17342"/>
    <cellStyle name="Heading 4 10" xfId="17343"/>
    <cellStyle name="Heading 4 100" xfId="17344"/>
    <cellStyle name="Heading 4 101" xfId="17345"/>
    <cellStyle name="Heading 4 102" xfId="17346"/>
    <cellStyle name="Heading 4 103" xfId="17347"/>
    <cellStyle name="Heading 4 104" xfId="17348"/>
    <cellStyle name="Heading 4 105" xfId="17349"/>
    <cellStyle name="Heading 4 106" xfId="17350"/>
    <cellStyle name="Heading 4 107" xfId="17351"/>
    <cellStyle name="Heading 4 108" xfId="17352"/>
    <cellStyle name="Heading 4 109" xfId="17353"/>
    <cellStyle name="Heading 4 11" xfId="17354"/>
    <cellStyle name="Heading 4 110" xfId="17355"/>
    <cellStyle name="Heading 4 111" xfId="17356"/>
    <cellStyle name="Heading 4 112" xfId="17357"/>
    <cellStyle name="Heading 4 113" xfId="17358"/>
    <cellStyle name="Heading 4 114" xfId="17359"/>
    <cellStyle name="Heading 4 115" xfId="17360"/>
    <cellStyle name="Heading 4 116" xfId="17361"/>
    <cellStyle name="Heading 4 117" xfId="17362"/>
    <cellStyle name="Heading 4 118" xfId="17363"/>
    <cellStyle name="Heading 4 119" xfId="17364"/>
    <cellStyle name="Heading 4 12" xfId="17365"/>
    <cellStyle name="Heading 4 120" xfId="17366"/>
    <cellStyle name="Heading 4 121" xfId="17367"/>
    <cellStyle name="Heading 4 122" xfId="17368"/>
    <cellStyle name="Heading 4 123" xfId="17369"/>
    <cellStyle name="Heading 4 124" xfId="17370"/>
    <cellStyle name="Heading 4 125" xfId="17371"/>
    <cellStyle name="Heading 4 126" xfId="17372"/>
    <cellStyle name="Heading 4 127" xfId="17373"/>
    <cellStyle name="Heading 4 128" xfId="17374"/>
    <cellStyle name="Heading 4 129" xfId="17375"/>
    <cellStyle name="Heading 4 13" xfId="17376"/>
    <cellStyle name="Heading 4 130" xfId="17377"/>
    <cellStyle name="Heading 4 131" xfId="17378"/>
    <cellStyle name="Heading 4 132" xfId="17379"/>
    <cellStyle name="Heading 4 133" xfId="17380"/>
    <cellStyle name="Heading 4 134" xfId="17381"/>
    <cellStyle name="Heading 4 135" xfId="17382"/>
    <cellStyle name="Heading 4 136" xfId="17383"/>
    <cellStyle name="Heading 4 137" xfId="17384"/>
    <cellStyle name="Heading 4 138" xfId="17385"/>
    <cellStyle name="Heading 4 139" xfId="17386"/>
    <cellStyle name="Heading 4 14" xfId="17387"/>
    <cellStyle name="Heading 4 140" xfId="17388"/>
    <cellStyle name="Heading 4 141" xfId="17389"/>
    <cellStyle name="Heading 4 142" xfId="17390"/>
    <cellStyle name="Heading 4 143" xfId="17391"/>
    <cellStyle name="Heading 4 144" xfId="17392"/>
    <cellStyle name="Heading 4 145" xfId="17393"/>
    <cellStyle name="Heading 4 146" xfId="17394"/>
    <cellStyle name="Heading 4 15" xfId="17395"/>
    <cellStyle name="Heading 4 16" xfId="17396"/>
    <cellStyle name="Heading 4 17" xfId="17397"/>
    <cellStyle name="Heading 4 18" xfId="17398"/>
    <cellStyle name="Heading 4 19" xfId="17399"/>
    <cellStyle name="Heading 4 2 2 2" xfId="17400"/>
    <cellStyle name="Heading 4 2 3" xfId="17401"/>
    <cellStyle name="Heading 4 2 4" xfId="17402"/>
    <cellStyle name="Heading 4 2 5" xfId="17403"/>
    <cellStyle name="Heading 4 2 6" xfId="17404"/>
    <cellStyle name="Heading 4 20" xfId="17405"/>
    <cellStyle name="Heading 4 21" xfId="17406"/>
    <cellStyle name="Heading 4 22" xfId="17407"/>
    <cellStyle name="Heading 4 23" xfId="17408"/>
    <cellStyle name="Heading 4 24" xfId="17409"/>
    <cellStyle name="Heading 4 25" xfId="17410"/>
    <cellStyle name="Heading 4 26" xfId="17411"/>
    <cellStyle name="Heading 4 27" xfId="17412"/>
    <cellStyle name="Heading 4 28" xfId="17413"/>
    <cellStyle name="Heading 4 29" xfId="17414"/>
    <cellStyle name="Heading 4 3 2" xfId="17415"/>
    <cellStyle name="Heading 4 3 3" xfId="17416"/>
    <cellStyle name="Heading 4 3 4" xfId="17417"/>
    <cellStyle name="Heading 4 30" xfId="17418"/>
    <cellStyle name="Heading 4 31" xfId="17419"/>
    <cellStyle name="Heading 4 32" xfId="17420"/>
    <cellStyle name="Heading 4 33" xfId="17421"/>
    <cellStyle name="Heading 4 34" xfId="17422"/>
    <cellStyle name="Heading 4 35" xfId="17423"/>
    <cellStyle name="Heading 4 36" xfId="17424"/>
    <cellStyle name="Heading 4 37" xfId="17425"/>
    <cellStyle name="Heading 4 38" xfId="17426"/>
    <cellStyle name="Heading 4 39" xfId="17427"/>
    <cellStyle name="Heading 4 40" xfId="17428"/>
    <cellStyle name="Heading 4 41" xfId="17429"/>
    <cellStyle name="Heading 4 42" xfId="17430"/>
    <cellStyle name="Heading 4 43" xfId="17431"/>
    <cellStyle name="Heading 4 44" xfId="17432"/>
    <cellStyle name="Heading 4 45" xfId="17433"/>
    <cellStyle name="Heading 4 46" xfId="17434"/>
    <cellStyle name="Heading 4 47" xfId="17435"/>
    <cellStyle name="Heading 4 48" xfId="17436"/>
    <cellStyle name="Heading 4 49" xfId="17437"/>
    <cellStyle name="Heading 4 5" xfId="17438"/>
    <cellStyle name="Heading 4 50" xfId="17439"/>
    <cellStyle name="Heading 4 51" xfId="17440"/>
    <cellStyle name="Heading 4 52" xfId="17441"/>
    <cellStyle name="Heading 4 53" xfId="17442"/>
    <cellStyle name="Heading 4 54" xfId="17443"/>
    <cellStyle name="Heading 4 55" xfId="17444"/>
    <cellStyle name="Heading 4 56" xfId="17445"/>
    <cellStyle name="Heading 4 57" xfId="17446"/>
    <cellStyle name="Heading 4 58" xfId="17447"/>
    <cellStyle name="Heading 4 59" xfId="17448"/>
    <cellStyle name="Heading 4 6" xfId="17449"/>
    <cellStyle name="Heading 4 60" xfId="17450"/>
    <cellStyle name="Heading 4 61" xfId="17451"/>
    <cellStyle name="Heading 4 62" xfId="17452"/>
    <cellStyle name="Heading 4 63" xfId="17453"/>
    <cellStyle name="Heading 4 64" xfId="17454"/>
    <cellStyle name="Heading 4 65" xfId="17455"/>
    <cellStyle name="Heading 4 66" xfId="17456"/>
    <cellStyle name="Heading 4 67" xfId="17457"/>
    <cellStyle name="Heading 4 68" xfId="17458"/>
    <cellStyle name="Heading 4 69" xfId="17459"/>
    <cellStyle name="Heading 4 7" xfId="17460"/>
    <cellStyle name="Heading 4 70" xfId="17461"/>
    <cellStyle name="Heading 4 71" xfId="17462"/>
    <cellStyle name="Heading 4 72" xfId="17463"/>
    <cellStyle name="Heading 4 73" xfId="17464"/>
    <cellStyle name="Heading 4 74" xfId="17465"/>
    <cellStyle name="Heading 4 75" xfId="17466"/>
    <cellStyle name="Heading 4 76" xfId="17467"/>
    <cellStyle name="Heading 4 77" xfId="17468"/>
    <cellStyle name="Heading 4 78" xfId="17469"/>
    <cellStyle name="Heading 4 79" xfId="17470"/>
    <cellStyle name="Heading 4 8" xfId="17471"/>
    <cellStyle name="Heading 4 80" xfId="17472"/>
    <cellStyle name="Heading 4 81" xfId="17473"/>
    <cellStyle name="Heading 4 82" xfId="17474"/>
    <cellStyle name="Heading 4 83" xfId="17475"/>
    <cellStyle name="Heading 4 84" xfId="17476"/>
    <cellStyle name="Heading 4 85" xfId="17477"/>
    <cellStyle name="Heading 4 86" xfId="17478"/>
    <cellStyle name="Heading 4 87" xfId="17479"/>
    <cellStyle name="Heading 4 88" xfId="17480"/>
    <cellStyle name="Heading 4 89" xfId="17481"/>
    <cellStyle name="Heading 4 9" xfId="17482"/>
    <cellStyle name="Heading 4 90" xfId="17483"/>
    <cellStyle name="Heading 4 91" xfId="17484"/>
    <cellStyle name="Heading 4 92" xfId="17485"/>
    <cellStyle name="Heading 4 93" xfId="17486"/>
    <cellStyle name="Heading 4 94" xfId="17487"/>
    <cellStyle name="Heading 4 95" xfId="17488"/>
    <cellStyle name="Heading 4 96" xfId="17489"/>
    <cellStyle name="Heading 4 97" xfId="17490"/>
    <cellStyle name="Heading 4 98" xfId="17491"/>
    <cellStyle name="Heading 4 99" xfId="17492"/>
    <cellStyle name="Heading 5" xfId="17493"/>
    <cellStyle name="Heading 5 2" xfId="17494"/>
    <cellStyle name="Heading 5 3" xfId="17495"/>
    <cellStyle name="Heading 6" xfId="17496"/>
    <cellStyle name="Heading 7" xfId="17497"/>
    <cellStyle name="HEADING1" xfId="17498"/>
    <cellStyle name="HEADING1 2" xfId="17499"/>
    <cellStyle name="HEADING1 3" xfId="17500"/>
    <cellStyle name="HEADING2" xfId="17501"/>
    <cellStyle name="HEADING2 2" xfId="17502"/>
    <cellStyle name="HEADING2 3" xfId="17503"/>
    <cellStyle name="hellblau 3" xfId="17504"/>
    <cellStyle name="hellgrau 3" xfId="17505"/>
    <cellStyle name="hidden" xfId="17506"/>
    <cellStyle name="hidden 2" xfId="17507"/>
    <cellStyle name="hidden 3" xfId="17508"/>
    <cellStyle name="hidden zero phys" xfId="17509"/>
    <cellStyle name="hidden zero phys 2" xfId="17510"/>
    <cellStyle name="hidden zero phys 3" xfId="17511"/>
    <cellStyle name="hidden_Japan $IS" xfId="17512"/>
    <cellStyle name="HIGHLIGHT" xfId="17513"/>
    <cellStyle name="HIGHLIGHT 2" xfId="17514"/>
    <cellStyle name="HIGHLIGHT 3" xfId="17515"/>
    <cellStyle name="Hyperlink 2 2" xfId="17516"/>
    <cellStyle name="Hyperlink 2 3" xfId="17517"/>
    <cellStyle name="Hyperlink 3 2" xfId="17518"/>
    <cellStyle name="Hyperlink 3 3" xfId="17519"/>
    <cellStyle name="iGeneral" xfId="17520"/>
    <cellStyle name="iGeneral 2" xfId="17521"/>
    <cellStyle name="iGeneral 3" xfId="17522"/>
    <cellStyle name="ii" xfId="17523"/>
    <cellStyle name="ii 2" xfId="17524"/>
    <cellStyle name="ii 3" xfId="17525"/>
    <cellStyle name="imput" xfId="17526"/>
    <cellStyle name="imput 2" xfId="17527"/>
    <cellStyle name="imput 3" xfId="17528"/>
    <cellStyle name="Incorrecto 2" xfId="17529"/>
    <cellStyle name="Incorrecto 3" xfId="17530"/>
    <cellStyle name="Inhaltsverzeichnispunke" xfId="17531"/>
    <cellStyle name="Inhaltsverzeichnispunke 2" xfId="17532"/>
    <cellStyle name="Inhaltsverzeichnispunke 3" xfId="17533"/>
    <cellStyle name="InLink" xfId="17534"/>
    <cellStyle name="InLink 2" xfId="17535"/>
    <cellStyle name="InLink 3" xfId="17536"/>
    <cellStyle name="Input [yellow] 2" xfId="17537"/>
    <cellStyle name="Input [yellow] 2 2" xfId="17538"/>
    <cellStyle name="Input [yellow] 2 3" xfId="17539"/>
    <cellStyle name="Input [yellow] 3" xfId="17540"/>
    <cellStyle name="Input [yellow] 4" xfId="17541"/>
    <cellStyle name="Input [yellow]_0.HP (Co Base)" xfId="17542"/>
    <cellStyle name="Input 10 2" xfId="17543"/>
    <cellStyle name="Input 10 3" xfId="17544"/>
    <cellStyle name="Input 10 4" xfId="17545"/>
    <cellStyle name="Input 100" xfId="17546"/>
    <cellStyle name="Input 101" xfId="17547"/>
    <cellStyle name="Input 102" xfId="17548"/>
    <cellStyle name="Input 103" xfId="17549"/>
    <cellStyle name="Input 104" xfId="17550"/>
    <cellStyle name="Input 105" xfId="17551"/>
    <cellStyle name="Input 106" xfId="17552"/>
    <cellStyle name="Input 107" xfId="17553"/>
    <cellStyle name="Input 108" xfId="17554"/>
    <cellStyle name="Input 109" xfId="17555"/>
    <cellStyle name="Input 11 2" xfId="17556"/>
    <cellStyle name="Input 11 3" xfId="17557"/>
    <cellStyle name="Input 11 4" xfId="17558"/>
    <cellStyle name="Input 110" xfId="17559"/>
    <cellStyle name="Input 111" xfId="17560"/>
    <cellStyle name="Input 112" xfId="17561"/>
    <cellStyle name="Input 113" xfId="17562"/>
    <cellStyle name="Input 114" xfId="17563"/>
    <cellStyle name="Input 115" xfId="17564"/>
    <cellStyle name="Input 116" xfId="17565"/>
    <cellStyle name="Input 117" xfId="17566"/>
    <cellStyle name="Input 118" xfId="17567"/>
    <cellStyle name="Input 119" xfId="17568"/>
    <cellStyle name="Input 12" xfId="17569"/>
    <cellStyle name="Input 12 2" xfId="17570"/>
    <cellStyle name="Input 12 3" xfId="17571"/>
    <cellStyle name="Input 12 4" xfId="17572"/>
    <cellStyle name="Input 120" xfId="17573"/>
    <cellStyle name="Input 121" xfId="17574"/>
    <cellStyle name="Input 122" xfId="17575"/>
    <cellStyle name="Input 123" xfId="17576"/>
    <cellStyle name="Input 124" xfId="17577"/>
    <cellStyle name="Input 125" xfId="17578"/>
    <cellStyle name="Input 126" xfId="17579"/>
    <cellStyle name="Input 127" xfId="17580"/>
    <cellStyle name="Input 128" xfId="17581"/>
    <cellStyle name="Input 129" xfId="17582"/>
    <cellStyle name="Input 13" xfId="17583"/>
    <cellStyle name="Input 130" xfId="17584"/>
    <cellStyle name="Input 131" xfId="17585"/>
    <cellStyle name="Input 132" xfId="17586"/>
    <cellStyle name="Input 133" xfId="17587"/>
    <cellStyle name="Input 134" xfId="17588"/>
    <cellStyle name="Input 135" xfId="17589"/>
    <cellStyle name="Input 136" xfId="17590"/>
    <cellStyle name="Input 137" xfId="17591"/>
    <cellStyle name="Input 138" xfId="17592"/>
    <cellStyle name="Input 139" xfId="17593"/>
    <cellStyle name="Input 14" xfId="17594"/>
    <cellStyle name="Input 140" xfId="17595"/>
    <cellStyle name="Input 141" xfId="17596"/>
    <cellStyle name="Input 142" xfId="17597"/>
    <cellStyle name="Input 143" xfId="17598"/>
    <cellStyle name="Input 144" xfId="17599"/>
    <cellStyle name="Input 145" xfId="17600"/>
    <cellStyle name="Input 146" xfId="17601"/>
    <cellStyle name="Input 15" xfId="17602"/>
    <cellStyle name="Input 16" xfId="17603"/>
    <cellStyle name="Input 17" xfId="17604"/>
    <cellStyle name="Input 18" xfId="17605"/>
    <cellStyle name="Input 19" xfId="17606"/>
    <cellStyle name="Input 2 3" xfId="17607"/>
    <cellStyle name="Input 2 4" xfId="17608"/>
    <cellStyle name="Input 2 5" xfId="17609"/>
    <cellStyle name="Input 2 6" xfId="17610"/>
    <cellStyle name="Input 20" xfId="17611"/>
    <cellStyle name="Input 21" xfId="17612"/>
    <cellStyle name="Input 22" xfId="17613"/>
    <cellStyle name="Input 23" xfId="17614"/>
    <cellStyle name="Input 24" xfId="17615"/>
    <cellStyle name="Input 25" xfId="17616"/>
    <cellStyle name="Input 26" xfId="17617"/>
    <cellStyle name="Input 27" xfId="17618"/>
    <cellStyle name="Input 28" xfId="17619"/>
    <cellStyle name="Input 29" xfId="17620"/>
    <cellStyle name="Input 3 2" xfId="17621"/>
    <cellStyle name="Input 3 3" xfId="17622"/>
    <cellStyle name="Input 3 4" xfId="17623"/>
    <cellStyle name="Input 30" xfId="17624"/>
    <cellStyle name="Input 31" xfId="17625"/>
    <cellStyle name="Input 32" xfId="17626"/>
    <cellStyle name="Input 33" xfId="17627"/>
    <cellStyle name="Input 34" xfId="17628"/>
    <cellStyle name="Input 35" xfId="17629"/>
    <cellStyle name="Input 36" xfId="17630"/>
    <cellStyle name="Input 37" xfId="17631"/>
    <cellStyle name="Input 38" xfId="17632"/>
    <cellStyle name="Input 39" xfId="17633"/>
    <cellStyle name="Input 4 2" xfId="17634"/>
    <cellStyle name="Input 4 3" xfId="17635"/>
    <cellStyle name="Input 4 4" xfId="17636"/>
    <cellStyle name="Input 40" xfId="17637"/>
    <cellStyle name="Input 41" xfId="17638"/>
    <cellStyle name="Input 42" xfId="17639"/>
    <cellStyle name="Input 43" xfId="17640"/>
    <cellStyle name="Input 44" xfId="17641"/>
    <cellStyle name="Input 45" xfId="17642"/>
    <cellStyle name="Input 46" xfId="17643"/>
    <cellStyle name="Input 47" xfId="17644"/>
    <cellStyle name="Input 48" xfId="17645"/>
    <cellStyle name="Input 49" xfId="17646"/>
    <cellStyle name="Input 5 2" xfId="17647"/>
    <cellStyle name="Input 5 3" xfId="17648"/>
    <cellStyle name="Input 5 4" xfId="17649"/>
    <cellStyle name="Input 50" xfId="17650"/>
    <cellStyle name="Input 51" xfId="17651"/>
    <cellStyle name="Input 52" xfId="17652"/>
    <cellStyle name="Input 53" xfId="17653"/>
    <cellStyle name="Input 54" xfId="17654"/>
    <cellStyle name="Input 55" xfId="17655"/>
    <cellStyle name="Input 56" xfId="17656"/>
    <cellStyle name="Input 57" xfId="17657"/>
    <cellStyle name="Input 58" xfId="17658"/>
    <cellStyle name="Input 59" xfId="17659"/>
    <cellStyle name="Input 6 2" xfId="17660"/>
    <cellStyle name="Input 6 3" xfId="17661"/>
    <cellStyle name="Input 6 4" xfId="17662"/>
    <cellStyle name="Input 60" xfId="17663"/>
    <cellStyle name="Input 61" xfId="17664"/>
    <cellStyle name="Input 62" xfId="17665"/>
    <cellStyle name="Input 63" xfId="17666"/>
    <cellStyle name="Input 64" xfId="17667"/>
    <cellStyle name="Input 65" xfId="17668"/>
    <cellStyle name="Input 66" xfId="17669"/>
    <cellStyle name="Input 67" xfId="17670"/>
    <cellStyle name="Input 68" xfId="17671"/>
    <cellStyle name="Input 69" xfId="17672"/>
    <cellStyle name="Input 7 2" xfId="17673"/>
    <cellStyle name="Input 7 3" xfId="17674"/>
    <cellStyle name="Input 7 4" xfId="17675"/>
    <cellStyle name="Input 70" xfId="17676"/>
    <cellStyle name="Input 71" xfId="17677"/>
    <cellStyle name="Input 72" xfId="17678"/>
    <cellStyle name="Input 73" xfId="17679"/>
    <cellStyle name="Input 74" xfId="17680"/>
    <cellStyle name="Input 75" xfId="17681"/>
    <cellStyle name="Input 76" xfId="17682"/>
    <cellStyle name="Input 77" xfId="17683"/>
    <cellStyle name="Input 78" xfId="17684"/>
    <cellStyle name="Input 79" xfId="17685"/>
    <cellStyle name="Input 8 2" xfId="17686"/>
    <cellStyle name="Input 8 3" xfId="17687"/>
    <cellStyle name="Input 8 4" xfId="17688"/>
    <cellStyle name="Input 80" xfId="17689"/>
    <cellStyle name="Input 81" xfId="17690"/>
    <cellStyle name="Input 82" xfId="17691"/>
    <cellStyle name="Input 83" xfId="17692"/>
    <cellStyle name="Input 84" xfId="17693"/>
    <cellStyle name="Input 85" xfId="17694"/>
    <cellStyle name="Input 86" xfId="17695"/>
    <cellStyle name="Input 87" xfId="17696"/>
    <cellStyle name="Input 88" xfId="17697"/>
    <cellStyle name="Input 89" xfId="17698"/>
    <cellStyle name="Input 9 2" xfId="17699"/>
    <cellStyle name="Input 9 3" xfId="17700"/>
    <cellStyle name="Input 9 4" xfId="17701"/>
    <cellStyle name="Input 90" xfId="17702"/>
    <cellStyle name="Input 91" xfId="17703"/>
    <cellStyle name="Input 92" xfId="17704"/>
    <cellStyle name="Input 93" xfId="17705"/>
    <cellStyle name="Input 94" xfId="17706"/>
    <cellStyle name="Input 95" xfId="17707"/>
    <cellStyle name="Input 96" xfId="17708"/>
    <cellStyle name="Input 97" xfId="17709"/>
    <cellStyle name="Input 98" xfId="17710"/>
    <cellStyle name="Input 99" xfId="17711"/>
    <cellStyle name="Input Box" xfId="17712"/>
    <cellStyle name="Input Box 2" xfId="17713"/>
    <cellStyle name="Input Box 3" xfId="17714"/>
    <cellStyle name="Input Currency" xfId="17715"/>
    <cellStyle name="Input Currency 2" xfId="17716"/>
    <cellStyle name="Input Currency 3" xfId="17717"/>
    <cellStyle name="Input Date" xfId="17718"/>
    <cellStyle name="Input Date 2" xfId="17719"/>
    <cellStyle name="Input Date 3" xfId="17720"/>
    <cellStyle name="Input Fixed [0]" xfId="17721"/>
    <cellStyle name="Input Fixed [0] 2" xfId="17722"/>
    <cellStyle name="Input Fixed [0] 3" xfId="17723"/>
    <cellStyle name="Input Normal" xfId="17724"/>
    <cellStyle name="Input Normal 2" xfId="17725"/>
    <cellStyle name="Input Normal 3" xfId="17726"/>
    <cellStyle name="Input Percent" xfId="17727"/>
    <cellStyle name="Input Percent [2]" xfId="17728"/>
    <cellStyle name="Input Percent [2] 2" xfId="17729"/>
    <cellStyle name="Input Percent [2] 3" xfId="17730"/>
    <cellStyle name="Input Percent 10" xfId="17731"/>
    <cellStyle name="Input Percent 11" xfId="17732"/>
    <cellStyle name="Input Percent 12" xfId="17733"/>
    <cellStyle name="Input Percent 13" xfId="17734"/>
    <cellStyle name="Input Percent 14" xfId="17735"/>
    <cellStyle name="Input Percent 15" xfId="17736"/>
    <cellStyle name="Input Percent 2" xfId="17737"/>
    <cellStyle name="Input Percent 3" xfId="17738"/>
    <cellStyle name="Input Percent 4" xfId="17739"/>
    <cellStyle name="Input Percent 5" xfId="17740"/>
    <cellStyle name="Input Percent 6" xfId="17741"/>
    <cellStyle name="Input Percent 7" xfId="17742"/>
    <cellStyle name="Input Percent 8" xfId="17743"/>
    <cellStyle name="Input Percent 9" xfId="17744"/>
    <cellStyle name="Input Percent_Japan $IS" xfId="17745"/>
    <cellStyle name="Input Titles" xfId="17746"/>
    <cellStyle name="Input Titles 2" xfId="17747"/>
    <cellStyle name="Input Titles 3" xfId="17748"/>
    <cellStyle name="Inputs 2" xfId="17749"/>
    <cellStyle name="Inputs 3" xfId="17750"/>
    <cellStyle name="Inputs% 2" xfId="17751"/>
    <cellStyle name="Inputs% 3" xfId="17752"/>
    <cellStyle name="Inputs_Japan $IS" xfId="17753"/>
    <cellStyle name="Invoer" xfId="17754"/>
    <cellStyle name="Invoer 2" xfId="17755"/>
    <cellStyle name="Invoer 3" xfId="17756"/>
    <cellStyle name="invoice" xfId="17757"/>
    <cellStyle name="invoice 2" xfId="17758"/>
    <cellStyle name="invoice 3" xfId="17759"/>
    <cellStyle name="is-atl" xfId="17760"/>
    <cellStyle name="is-atl 2" xfId="17761"/>
    <cellStyle name="is-atl 3" xfId="17762"/>
    <cellStyle name="is-den" xfId="17763"/>
    <cellStyle name="is-den 2" xfId="17764"/>
    <cellStyle name="is-den 3" xfId="17765"/>
    <cellStyle name="Komma_Additional SS new" xfId="17766"/>
    <cellStyle name="Kop 1" xfId="17767"/>
    <cellStyle name="Kop 1 2" xfId="17768"/>
    <cellStyle name="Kop 1 3" xfId="17769"/>
    <cellStyle name="Kop 2" xfId="17770"/>
    <cellStyle name="Kop 2 2" xfId="17771"/>
    <cellStyle name="Kop 2 3" xfId="17772"/>
    <cellStyle name="Kop 3" xfId="17773"/>
    <cellStyle name="Kop 3 2" xfId="17774"/>
    <cellStyle name="Kop 3 3" xfId="17775"/>
    <cellStyle name="Kop 4" xfId="17776"/>
    <cellStyle name="Kop 4 2" xfId="17777"/>
    <cellStyle name="Kop 4 3" xfId="17778"/>
    <cellStyle name="l]_x000d__x000a_Path=M:\RIOCEN01_x000d__x000a_Name=Carlos Emilio Brousse_x000d__x000a_DDEApps=nsf,nsg,nsh,ntf,ns2,ors,org_x000d__x000a_SmartIcons=Todos_x000d__x000a_" xfId="17779"/>
    <cellStyle name="l]_x000d__x000a_Path=M:\RIOCEN01_x000d__x000a_Name=Carlos Emilio Brousse_x000d__x000a_DDEApps=nsf,nsg,nsh,ntf,ns2,ors,org_x000d__x000a_SmartIcons=Todos_x000d__x000a_ 2" xfId="17780"/>
    <cellStyle name="l]_x000d__x000a_Path=M:\RIOCEN01_x000d__x000a_Name=Carlos Emilio Brousse_x000d__x000a_DDEApps=nsf,nsg,nsh,ntf,ns2,ors,org_x000d__x000a_SmartIcons=Todos_x000d__x000a_ 3" xfId="17781"/>
    <cellStyle name="L10" xfId="17782"/>
    <cellStyle name="L10 2" xfId="17783"/>
    <cellStyle name="L10 3" xfId="17784"/>
    <cellStyle name="Labels - Opmaakprofiel3" xfId="17785"/>
    <cellStyle name="Labels - Opmaakprofiel3 2" xfId="17786"/>
    <cellStyle name="Labels - Opmaakprofiel3 3" xfId="17787"/>
    <cellStyle name="Line" xfId="17788"/>
    <cellStyle name="Line 2" xfId="17789"/>
    <cellStyle name="Line 3" xfId="17790"/>
    <cellStyle name="Link Currency (0)" xfId="17791"/>
    <cellStyle name="Link Currency (0) 10" xfId="17792"/>
    <cellStyle name="Link Currency (0) 11" xfId="17793"/>
    <cellStyle name="Link Currency (0) 2" xfId="17794"/>
    <cellStyle name="Link Currency (0) 2 2" xfId="17795"/>
    <cellStyle name="Link Currency (0) 2 3" xfId="17796"/>
    <cellStyle name="Link Currency (0) 3" xfId="17797"/>
    <cellStyle name="Link Currency (0) 3 2" xfId="17798"/>
    <cellStyle name="Link Currency (0) 3 3" xfId="17799"/>
    <cellStyle name="Link Currency (0) 4" xfId="17800"/>
    <cellStyle name="Link Currency (0) 4 2" xfId="17801"/>
    <cellStyle name="Link Currency (0) 4 3" xfId="17802"/>
    <cellStyle name="Link Currency (0) 5" xfId="17803"/>
    <cellStyle name="Link Currency (0) 5 2" xfId="17804"/>
    <cellStyle name="Link Currency (0) 5 3" xfId="17805"/>
    <cellStyle name="Link Currency (0) 6" xfId="17806"/>
    <cellStyle name="Link Currency (0) 6 2" xfId="17807"/>
    <cellStyle name="Link Currency (0) 6 3" xfId="17808"/>
    <cellStyle name="Link Currency (0) 7" xfId="17809"/>
    <cellStyle name="Link Currency (0) 7 2" xfId="17810"/>
    <cellStyle name="Link Currency (0) 7 3" xfId="17811"/>
    <cellStyle name="Link Currency (0) 8" xfId="17812"/>
    <cellStyle name="Link Currency (0) 8 2" xfId="17813"/>
    <cellStyle name="Link Currency (0) 8 3" xfId="17814"/>
    <cellStyle name="Link Currency (0) 9" xfId="17815"/>
    <cellStyle name="Link Currency (0) 9 2" xfId="17816"/>
    <cellStyle name="Link Currency (0) 9 3" xfId="17817"/>
    <cellStyle name="Link Currency (0)_20110506 Inital Plan Rates - Revised" xfId="17818"/>
    <cellStyle name="Link Currency (2)" xfId="17819"/>
    <cellStyle name="Link Currency (2) 2" xfId="17820"/>
    <cellStyle name="Link Currency (2) 3" xfId="17821"/>
    <cellStyle name="Link Units (0)" xfId="17822"/>
    <cellStyle name="Link Units (0) 2" xfId="17823"/>
    <cellStyle name="Link Units (0) 3" xfId="17824"/>
    <cellStyle name="Link Units (1)" xfId="17825"/>
    <cellStyle name="Link Units (1) 2" xfId="17826"/>
    <cellStyle name="Link Units (1) 3" xfId="17827"/>
    <cellStyle name="Link Units (2)" xfId="17828"/>
    <cellStyle name="Link Units (2) 2" xfId="17829"/>
    <cellStyle name="Link Units (2) 3" xfId="17830"/>
    <cellStyle name="Linked Cell 10" xfId="17831"/>
    <cellStyle name="Linked Cell 100" xfId="17832"/>
    <cellStyle name="Linked Cell 101" xfId="17833"/>
    <cellStyle name="Linked Cell 102" xfId="17834"/>
    <cellStyle name="Linked Cell 103" xfId="17835"/>
    <cellStyle name="Linked Cell 104" xfId="17836"/>
    <cellStyle name="Linked Cell 105" xfId="17837"/>
    <cellStyle name="Linked Cell 106" xfId="17838"/>
    <cellStyle name="Linked Cell 107" xfId="17839"/>
    <cellStyle name="Linked Cell 108" xfId="17840"/>
    <cellStyle name="Linked Cell 109" xfId="17841"/>
    <cellStyle name="Linked Cell 11" xfId="17842"/>
    <cellStyle name="Linked Cell 110" xfId="17843"/>
    <cellStyle name="Linked Cell 111" xfId="17844"/>
    <cellStyle name="Linked Cell 112" xfId="17845"/>
    <cellStyle name="Linked Cell 113" xfId="17846"/>
    <cellStyle name="Linked Cell 114" xfId="17847"/>
    <cellStyle name="Linked Cell 115" xfId="17848"/>
    <cellStyle name="Linked Cell 116" xfId="17849"/>
    <cellStyle name="Linked Cell 117" xfId="17850"/>
    <cellStyle name="Linked Cell 118" xfId="17851"/>
    <cellStyle name="Linked Cell 119" xfId="17852"/>
    <cellStyle name="Linked Cell 12" xfId="17853"/>
    <cellStyle name="Linked Cell 120" xfId="17854"/>
    <cellStyle name="Linked Cell 121" xfId="17855"/>
    <cellStyle name="Linked Cell 122" xfId="17856"/>
    <cellStyle name="Linked Cell 123" xfId="17857"/>
    <cellStyle name="Linked Cell 124" xfId="17858"/>
    <cellStyle name="Linked Cell 125" xfId="17859"/>
    <cellStyle name="Linked Cell 126" xfId="17860"/>
    <cellStyle name="Linked Cell 127" xfId="17861"/>
    <cellStyle name="Linked Cell 128" xfId="17862"/>
    <cellStyle name="Linked Cell 129" xfId="17863"/>
    <cellStyle name="Linked Cell 13" xfId="17864"/>
    <cellStyle name="Linked Cell 130" xfId="17865"/>
    <cellStyle name="Linked Cell 131" xfId="17866"/>
    <cellStyle name="Linked Cell 132" xfId="17867"/>
    <cellStyle name="Linked Cell 133" xfId="17868"/>
    <cellStyle name="Linked Cell 134" xfId="17869"/>
    <cellStyle name="Linked Cell 135" xfId="17870"/>
    <cellStyle name="Linked Cell 136" xfId="17871"/>
    <cellStyle name="Linked Cell 137" xfId="17872"/>
    <cellStyle name="Linked Cell 138" xfId="17873"/>
    <cellStyle name="Linked Cell 139" xfId="17874"/>
    <cellStyle name="Linked Cell 14" xfId="17875"/>
    <cellStyle name="Linked Cell 140" xfId="17876"/>
    <cellStyle name="Linked Cell 141" xfId="17877"/>
    <cellStyle name="Linked Cell 142" xfId="17878"/>
    <cellStyle name="Linked Cell 143" xfId="17879"/>
    <cellStyle name="Linked Cell 144" xfId="17880"/>
    <cellStyle name="Linked Cell 145" xfId="17881"/>
    <cellStyle name="Linked Cell 146" xfId="17882"/>
    <cellStyle name="Linked Cell 15" xfId="17883"/>
    <cellStyle name="Linked Cell 16" xfId="17884"/>
    <cellStyle name="Linked Cell 17" xfId="17885"/>
    <cellStyle name="Linked Cell 18" xfId="17886"/>
    <cellStyle name="Linked Cell 19" xfId="17887"/>
    <cellStyle name="Linked Cell 2 3" xfId="17888"/>
    <cellStyle name="Linked Cell 2 4" xfId="17889"/>
    <cellStyle name="Linked Cell 2 5" xfId="17890"/>
    <cellStyle name="Linked Cell 2 6" xfId="17891"/>
    <cellStyle name="Linked Cell 20" xfId="17892"/>
    <cellStyle name="Linked Cell 21" xfId="17893"/>
    <cellStyle name="Linked Cell 22" xfId="17894"/>
    <cellStyle name="Linked Cell 23" xfId="17895"/>
    <cellStyle name="Linked Cell 24" xfId="17896"/>
    <cellStyle name="Linked Cell 25" xfId="17897"/>
    <cellStyle name="Linked Cell 26" xfId="17898"/>
    <cellStyle name="Linked Cell 27" xfId="17899"/>
    <cellStyle name="Linked Cell 28" xfId="17900"/>
    <cellStyle name="Linked Cell 29" xfId="17901"/>
    <cellStyle name="Linked Cell 3 2" xfId="17902"/>
    <cellStyle name="Linked Cell 3 3" xfId="17903"/>
    <cellStyle name="Linked Cell 3 4" xfId="17904"/>
    <cellStyle name="Linked Cell 30" xfId="17905"/>
    <cellStyle name="Linked Cell 31" xfId="17906"/>
    <cellStyle name="Linked Cell 32" xfId="17907"/>
    <cellStyle name="Linked Cell 33" xfId="17908"/>
    <cellStyle name="Linked Cell 34" xfId="17909"/>
    <cellStyle name="Linked Cell 35" xfId="17910"/>
    <cellStyle name="Linked Cell 36" xfId="17911"/>
    <cellStyle name="Linked Cell 37" xfId="17912"/>
    <cellStyle name="Linked Cell 38" xfId="17913"/>
    <cellStyle name="Linked Cell 39" xfId="17914"/>
    <cellStyle name="Linked Cell 40" xfId="17915"/>
    <cellStyle name="Linked Cell 41" xfId="17916"/>
    <cellStyle name="Linked Cell 42" xfId="17917"/>
    <cellStyle name="Linked Cell 43" xfId="17918"/>
    <cellStyle name="Linked Cell 44" xfId="17919"/>
    <cellStyle name="Linked Cell 45" xfId="17920"/>
    <cellStyle name="Linked Cell 46" xfId="17921"/>
    <cellStyle name="Linked Cell 47" xfId="17922"/>
    <cellStyle name="Linked Cell 48" xfId="17923"/>
    <cellStyle name="Linked Cell 49" xfId="17924"/>
    <cellStyle name="Linked Cell 50" xfId="17925"/>
    <cellStyle name="Linked Cell 51" xfId="17926"/>
    <cellStyle name="Linked Cell 52" xfId="17927"/>
    <cellStyle name="Linked Cell 53" xfId="17928"/>
    <cellStyle name="Linked Cell 54" xfId="17929"/>
    <cellStyle name="Linked Cell 55" xfId="17930"/>
    <cellStyle name="Linked Cell 56" xfId="17931"/>
    <cellStyle name="Linked Cell 57" xfId="17932"/>
    <cellStyle name="Linked Cell 58" xfId="17933"/>
    <cellStyle name="Linked Cell 59" xfId="17934"/>
    <cellStyle name="Linked Cell 6" xfId="17935"/>
    <cellStyle name="Linked Cell 60" xfId="17936"/>
    <cellStyle name="Linked Cell 61" xfId="17937"/>
    <cellStyle name="Linked Cell 62" xfId="17938"/>
    <cellStyle name="Linked Cell 63" xfId="17939"/>
    <cellStyle name="Linked Cell 64" xfId="17940"/>
    <cellStyle name="Linked Cell 65" xfId="17941"/>
    <cellStyle name="Linked Cell 66" xfId="17942"/>
    <cellStyle name="Linked Cell 67" xfId="17943"/>
    <cellStyle name="Linked Cell 68" xfId="17944"/>
    <cellStyle name="Linked Cell 69" xfId="17945"/>
    <cellStyle name="Linked Cell 7" xfId="17946"/>
    <cellStyle name="Linked Cell 70" xfId="17947"/>
    <cellStyle name="Linked Cell 71" xfId="17948"/>
    <cellStyle name="Linked Cell 72" xfId="17949"/>
    <cellStyle name="Linked Cell 73" xfId="17950"/>
    <cellStyle name="Linked Cell 74" xfId="17951"/>
    <cellStyle name="Linked Cell 75" xfId="17952"/>
    <cellStyle name="Linked Cell 76" xfId="17953"/>
    <cellStyle name="Linked Cell 77" xfId="17954"/>
    <cellStyle name="Linked Cell 78" xfId="17955"/>
    <cellStyle name="Linked Cell 79" xfId="17956"/>
    <cellStyle name="Linked Cell 8" xfId="17957"/>
    <cellStyle name="Linked Cell 80" xfId="17958"/>
    <cellStyle name="Linked Cell 81" xfId="17959"/>
    <cellStyle name="Linked Cell 82" xfId="17960"/>
    <cellStyle name="Linked Cell 83" xfId="17961"/>
    <cellStyle name="Linked Cell 84" xfId="17962"/>
    <cellStyle name="Linked Cell 85" xfId="17963"/>
    <cellStyle name="Linked Cell 86" xfId="17964"/>
    <cellStyle name="Linked Cell 87" xfId="17965"/>
    <cellStyle name="Linked Cell 88" xfId="17966"/>
    <cellStyle name="Linked Cell 89" xfId="17967"/>
    <cellStyle name="Linked Cell 9" xfId="17968"/>
    <cellStyle name="Linked Cell 90" xfId="17969"/>
    <cellStyle name="Linked Cell 91" xfId="17970"/>
    <cellStyle name="Linked Cell 92" xfId="17971"/>
    <cellStyle name="Linked Cell 93" xfId="17972"/>
    <cellStyle name="Linked Cell 94" xfId="17973"/>
    <cellStyle name="Linked Cell 95" xfId="17974"/>
    <cellStyle name="Linked Cell 96" xfId="17975"/>
    <cellStyle name="Linked Cell 97" xfId="17976"/>
    <cellStyle name="Linked Cell 98" xfId="17977"/>
    <cellStyle name="Linked Cell 99" xfId="17978"/>
    <cellStyle name="Linked Data" xfId="17979"/>
    <cellStyle name="Linked Data 2" xfId="17980"/>
    <cellStyle name="Linked Data 3" xfId="17981"/>
    <cellStyle name="m" xfId="17982"/>
    <cellStyle name="m 2" xfId="17983"/>
    <cellStyle name="m 3" xfId="17984"/>
    <cellStyle name="m$" xfId="17985"/>
    <cellStyle name="m$ 2" xfId="17986"/>
    <cellStyle name="m$ 3" xfId="17987"/>
    <cellStyle name="m_Alpine 2 Summary Sheets.xls Chart 1" xfId="17988"/>
    <cellStyle name="m_Alpine 2 Summary Sheets.xls Chart 1 2" xfId="17989"/>
    <cellStyle name="m_Alpine 2 Summary Sheets.xls Chart 1 3" xfId="17990"/>
    <cellStyle name="m_Alpine 2 Summary Sheets.xls Chart 1_Japan $IS" xfId="17991"/>
    <cellStyle name="m_Alpine 2 Summary Sheets.xls Chart 1_Japan $IS 2" xfId="17992"/>
    <cellStyle name="m_Alpine 2 Summary Sheets.xls Chart 1_Japan $IS 2 2" xfId="17993"/>
    <cellStyle name="m_Alpine 2 Summary Sheets.xls Chart 1_Japan $IS 2 3" xfId="17994"/>
    <cellStyle name="m_Alpine 2 Summary Sheets.xls Chart 1_Japan $IS 3" xfId="17995"/>
    <cellStyle name="m_Alpine 2 Summary Sheets.xls Chart 1_Japan $IS 4" xfId="17996"/>
    <cellStyle name="m_Alpine 2 Summary Sheets.xls Chart 1_Japan UL" xfId="17997"/>
    <cellStyle name="m_Alpine 2 Summary Sheets.xls Chart 1_Japan UL 2" xfId="17998"/>
    <cellStyle name="m_Alpine 2 Summary Sheets.xls Chart 1_Japan UL 2 2" xfId="17999"/>
    <cellStyle name="m_Alpine 2 Summary Sheets.xls Chart 1_Japan UL 2 3" xfId="18000"/>
    <cellStyle name="m_Alpine 2 Summary Sheets.xls Chart 1_Japan UL 3" xfId="18001"/>
    <cellStyle name="m_Alpine 2 Summary Sheets.xls Chart 1_Japan UL 4" xfId="18002"/>
    <cellStyle name="m_Alpine 2 Summary Sheets.xls Chart 1_Japan Y-IS" xfId="18003"/>
    <cellStyle name="m_Alpine 2 Summary Sheets.xls Chart 1_Japan Y-IS 2" xfId="18004"/>
    <cellStyle name="m_Alpine 2 Summary Sheets.xls Chart 1_Japan Y-IS 2 2" xfId="18005"/>
    <cellStyle name="m_Alpine 2 Summary Sheets.xls Chart 1_Japan Y-IS 2 3" xfId="18006"/>
    <cellStyle name="m_Alpine 2 Summary Sheets.xls Chart 1_Japan Y-IS 3" xfId="18007"/>
    <cellStyle name="m_Alpine 2 Summary Sheets.xls Chart 1_Japan Y-IS 4" xfId="18008"/>
    <cellStyle name="m_Alpine 2 Summary Sheets.xls Chart 1_Sheet1" xfId="18009"/>
    <cellStyle name="m_Alpine 2 Summary Sheets.xls Chart 1_Sheet1 2" xfId="18010"/>
    <cellStyle name="m_Alpine 2 Summary Sheets.xls Chart 1_Sheet1 3" xfId="18011"/>
    <cellStyle name="m_Alpine 2 Summary Sheets.xls Chart 1_Sheet2" xfId="18012"/>
    <cellStyle name="m_Alpine 2 Summary Sheets.xls Chart 1_Sheet2 2" xfId="18013"/>
    <cellStyle name="m_Alpine 2 Summary Sheets.xls Chart 1_Sheet2 3" xfId="18014"/>
    <cellStyle name="m_Alpine 2 Summary Sheets.xls Chart 1_Sheet2_Sheet1" xfId="18015"/>
    <cellStyle name="m_Alpine 2 Summary Sheets.xls Chart 1_Sheet2_Sheet1 2" xfId="18016"/>
    <cellStyle name="m_Alpine 2 Summary Sheets.xls Chart 1_Sheet2_Sheet1 3" xfId="18017"/>
    <cellStyle name="m_Alpine 2 Summary Sheets.xls Chart 1_Sheet4" xfId="18018"/>
    <cellStyle name="m_Alpine 2 Summary Sheets.xls Chart 1_Sheet4 2" xfId="18019"/>
    <cellStyle name="m_Alpine 2 Summary Sheets.xls Chart 1_Sheet4 3" xfId="18020"/>
    <cellStyle name="m_Alpine 2 Summary Sheets.xls Chart 1_Sheet4_Sheet1" xfId="18021"/>
    <cellStyle name="m_Alpine 2 Summary Sheets.xls Chart 1_Sheet4_Sheet1 2" xfId="18022"/>
    <cellStyle name="m_Alpine 2 Summary Sheets.xls Chart 1_Sheet4_Sheet1 3" xfId="18023"/>
    <cellStyle name="m_Alpine 2 Summary Sheets.xls Chart 10" xfId="18024"/>
    <cellStyle name="m_Alpine 2 Summary Sheets.xls Chart 10 2" xfId="18025"/>
    <cellStyle name="m_Alpine 2 Summary Sheets.xls Chart 10 3" xfId="18026"/>
    <cellStyle name="m_Alpine 2 Summary Sheets.xls Chart 10_Japan $IS" xfId="18027"/>
    <cellStyle name="m_Alpine 2 Summary Sheets.xls Chart 10_Japan $IS 2" xfId="18028"/>
    <cellStyle name="m_Alpine 2 Summary Sheets.xls Chart 10_Japan $IS 2 2" xfId="18029"/>
    <cellStyle name="m_Alpine 2 Summary Sheets.xls Chart 10_Japan $IS 2 3" xfId="18030"/>
    <cellStyle name="m_Alpine 2 Summary Sheets.xls Chart 10_Japan $IS 3" xfId="18031"/>
    <cellStyle name="m_Alpine 2 Summary Sheets.xls Chart 10_Japan $IS 4" xfId="18032"/>
    <cellStyle name="m_Alpine 2 Summary Sheets.xls Chart 10_Japan UL" xfId="18033"/>
    <cellStyle name="m_Alpine 2 Summary Sheets.xls Chart 10_Japan UL 2" xfId="18034"/>
    <cellStyle name="m_Alpine 2 Summary Sheets.xls Chart 10_Japan UL 2 2" xfId="18035"/>
    <cellStyle name="m_Alpine 2 Summary Sheets.xls Chart 10_Japan UL 2 3" xfId="18036"/>
    <cellStyle name="m_Alpine 2 Summary Sheets.xls Chart 10_Japan UL 3" xfId="18037"/>
    <cellStyle name="m_Alpine 2 Summary Sheets.xls Chart 10_Japan UL 4" xfId="18038"/>
    <cellStyle name="m_Alpine 2 Summary Sheets.xls Chart 10_Japan Y-IS" xfId="18039"/>
    <cellStyle name="m_Alpine 2 Summary Sheets.xls Chart 10_Japan Y-IS 2" xfId="18040"/>
    <cellStyle name="m_Alpine 2 Summary Sheets.xls Chart 10_Japan Y-IS 2 2" xfId="18041"/>
    <cellStyle name="m_Alpine 2 Summary Sheets.xls Chart 10_Japan Y-IS 2 3" xfId="18042"/>
    <cellStyle name="m_Alpine 2 Summary Sheets.xls Chart 10_Japan Y-IS 3" xfId="18043"/>
    <cellStyle name="m_Alpine 2 Summary Sheets.xls Chart 10_Japan Y-IS 4" xfId="18044"/>
    <cellStyle name="m_Alpine 2 Summary Sheets.xls Chart 10_Sheet1" xfId="18045"/>
    <cellStyle name="m_Alpine 2 Summary Sheets.xls Chart 10_Sheet1 2" xfId="18046"/>
    <cellStyle name="m_Alpine 2 Summary Sheets.xls Chart 10_Sheet1 3" xfId="18047"/>
    <cellStyle name="m_Alpine 2 Summary Sheets.xls Chart 10_Sheet2" xfId="18048"/>
    <cellStyle name="m_Alpine 2 Summary Sheets.xls Chart 10_Sheet2 2" xfId="18049"/>
    <cellStyle name="m_Alpine 2 Summary Sheets.xls Chart 10_Sheet2 3" xfId="18050"/>
    <cellStyle name="m_Alpine 2 Summary Sheets.xls Chart 10_Sheet2_Sheet1" xfId="18051"/>
    <cellStyle name="m_Alpine 2 Summary Sheets.xls Chart 10_Sheet2_Sheet1 2" xfId="18052"/>
    <cellStyle name="m_Alpine 2 Summary Sheets.xls Chart 10_Sheet2_Sheet1 3" xfId="18053"/>
    <cellStyle name="m_Alpine 2 Summary Sheets.xls Chart 10_Sheet4" xfId="18054"/>
    <cellStyle name="m_Alpine 2 Summary Sheets.xls Chart 10_Sheet4 2" xfId="18055"/>
    <cellStyle name="m_Alpine 2 Summary Sheets.xls Chart 10_Sheet4 3" xfId="18056"/>
    <cellStyle name="m_Alpine 2 Summary Sheets.xls Chart 10_Sheet4_Sheet1" xfId="18057"/>
    <cellStyle name="m_Alpine 2 Summary Sheets.xls Chart 10_Sheet4_Sheet1 2" xfId="18058"/>
    <cellStyle name="m_Alpine 2 Summary Sheets.xls Chart 10_Sheet4_Sheet1 3" xfId="18059"/>
    <cellStyle name="m_Alpine 2 Summary Sheets.xls Chart 2" xfId="18060"/>
    <cellStyle name="m_Alpine 2 Summary Sheets.xls Chart 2 2" xfId="18061"/>
    <cellStyle name="m_Alpine 2 Summary Sheets.xls Chart 2 3" xfId="18062"/>
    <cellStyle name="m_Alpine 2 Summary Sheets.xls Chart 2_Japan $IS" xfId="18063"/>
    <cellStyle name="m_Alpine 2 Summary Sheets.xls Chart 2_Japan $IS 2" xfId="18064"/>
    <cellStyle name="m_Alpine 2 Summary Sheets.xls Chart 2_Japan $IS 2 2" xfId="18065"/>
    <cellStyle name="m_Alpine 2 Summary Sheets.xls Chart 2_Japan $IS 2 3" xfId="18066"/>
    <cellStyle name="m_Alpine 2 Summary Sheets.xls Chart 2_Japan $IS 3" xfId="18067"/>
    <cellStyle name="m_Alpine 2 Summary Sheets.xls Chart 2_Japan $IS 4" xfId="18068"/>
    <cellStyle name="m_Alpine 2 Summary Sheets.xls Chart 2_Japan UL" xfId="18069"/>
    <cellStyle name="m_Alpine 2 Summary Sheets.xls Chart 2_Japan UL 2" xfId="18070"/>
    <cellStyle name="m_Alpine 2 Summary Sheets.xls Chart 2_Japan UL 2 2" xfId="18071"/>
    <cellStyle name="m_Alpine 2 Summary Sheets.xls Chart 2_Japan UL 2 3" xfId="18072"/>
    <cellStyle name="m_Alpine 2 Summary Sheets.xls Chart 2_Japan UL 3" xfId="18073"/>
    <cellStyle name="m_Alpine 2 Summary Sheets.xls Chart 2_Japan UL 4" xfId="18074"/>
    <cellStyle name="m_Alpine 2 Summary Sheets.xls Chart 2_Japan Y-IS" xfId="18075"/>
    <cellStyle name="m_Alpine 2 Summary Sheets.xls Chart 2_Japan Y-IS 2" xfId="18076"/>
    <cellStyle name="m_Alpine 2 Summary Sheets.xls Chart 2_Japan Y-IS 2 2" xfId="18077"/>
    <cellStyle name="m_Alpine 2 Summary Sheets.xls Chart 2_Japan Y-IS 2 3" xfId="18078"/>
    <cellStyle name="m_Alpine 2 Summary Sheets.xls Chart 2_Japan Y-IS 3" xfId="18079"/>
    <cellStyle name="m_Alpine 2 Summary Sheets.xls Chart 2_Japan Y-IS 4" xfId="18080"/>
    <cellStyle name="m_Alpine 2 Summary Sheets.xls Chart 2_Sheet1" xfId="18081"/>
    <cellStyle name="m_Alpine 2 Summary Sheets.xls Chart 2_Sheet1 2" xfId="18082"/>
    <cellStyle name="m_Alpine 2 Summary Sheets.xls Chart 2_Sheet1 3" xfId="18083"/>
    <cellStyle name="m_Alpine 2 Summary Sheets.xls Chart 2_Sheet2" xfId="18084"/>
    <cellStyle name="m_Alpine 2 Summary Sheets.xls Chart 2_Sheet2 2" xfId="18085"/>
    <cellStyle name="m_Alpine 2 Summary Sheets.xls Chart 2_Sheet2 3" xfId="18086"/>
    <cellStyle name="m_Alpine 2 Summary Sheets.xls Chart 2_Sheet2_Sheet1" xfId="18087"/>
    <cellStyle name="m_Alpine 2 Summary Sheets.xls Chart 2_Sheet2_Sheet1 2" xfId="18088"/>
    <cellStyle name="m_Alpine 2 Summary Sheets.xls Chart 2_Sheet2_Sheet1 3" xfId="18089"/>
    <cellStyle name="m_Alpine 2 Summary Sheets.xls Chart 2_Sheet4" xfId="18090"/>
    <cellStyle name="m_Alpine 2 Summary Sheets.xls Chart 2_Sheet4 2" xfId="18091"/>
    <cellStyle name="m_Alpine 2 Summary Sheets.xls Chart 2_Sheet4 3" xfId="18092"/>
    <cellStyle name="m_Alpine 2 Summary Sheets.xls Chart 2_Sheet4_Sheet1" xfId="18093"/>
    <cellStyle name="m_Alpine 2 Summary Sheets.xls Chart 2_Sheet4_Sheet1 2" xfId="18094"/>
    <cellStyle name="m_Alpine 2 Summary Sheets.xls Chart 2_Sheet4_Sheet1 3" xfId="18095"/>
    <cellStyle name="m_cadillac branches" xfId="18096"/>
    <cellStyle name="m_cadillac branches 2" xfId="18097"/>
    <cellStyle name="m_cadillac branches 3" xfId="18098"/>
    <cellStyle name="m_cadillac branches_Japan $IS" xfId="18099"/>
    <cellStyle name="m_cadillac branches_Japan $IS 2" xfId="18100"/>
    <cellStyle name="m_cadillac branches_Japan $IS 2 2" xfId="18101"/>
    <cellStyle name="m_cadillac branches_Japan $IS 2 3" xfId="18102"/>
    <cellStyle name="m_cadillac branches_Japan $IS 3" xfId="18103"/>
    <cellStyle name="m_cadillac branches_Japan $IS 4" xfId="18104"/>
    <cellStyle name="m_cadillac branches_Japan UL" xfId="18105"/>
    <cellStyle name="m_cadillac branches_Japan UL 2" xfId="18106"/>
    <cellStyle name="m_cadillac branches_Japan UL 2 2" xfId="18107"/>
    <cellStyle name="m_cadillac branches_Japan UL 2 3" xfId="18108"/>
    <cellStyle name="m_cadillac branches_Japan UL 3" xfId="18109"/>
    <cellStyle name="m_cadillac branches_Japan UL 4" xfId="18110"/>
    <cellStyle name="m_cadillac branches_Japan Y-IS" xfId="18111"/>
    <cellStyle name="m_cadillac branches_Japan Y-IS 2" xfId="18112"/>
    <cellStyle name="m_cadillac branches_Japan Y-IS 2 2" xfId="18113"/>
    <cellStyle name="m_cadillac branches_Japan Y-IS 2 3" xfId="18114"/>
    <cellStyle name="m_cadillac branches_Japan Y-IS 3" xfId="18115"/>
    <cellStyle name="m_cadillac branches_Japan Y-IS 4" xfId="18116"/>
    <cellStyle name="m_cadillac branches_Sheet1" xfId="18117"/>
    <cellStyle name="m_cadillac branches_Sheet1 2" xfId="18118"/>
    <cellStyle name="m_cadillac branches_Sheet1 3" xfId="18119"/>
    <cellStyle name="m_cadillac branches_Sheet2" xfId="18120"/>
    <cellStyle name="m_cadillac branches_Sheet2 2" xfId="18121"/>
    <cellStyle name="m_cadillac branches_Sheet2 3" xfId="18122"/>
    <cellStyle name="m_cadillac branches_Sheet2_Sheet1" xfId="18123"/>
    <cellStyle name="m_cadillac branches_Sheet2_Sheet1 2" xfId="18124"/>
    <cellStyle name="m_cadillac branches_Sheet2_Sheet1 3" xfId="18125"/>
    <cellStyle name="m_cadillac branches_Sheet4" xfId="18126"/>
    <cellStyle name="m_cadillac branches_Sheet4 2" xfId="18127"/>
    <cellStyle name="m_cadillac branches_Sheet4 3" xfId="18128"/>
    <cellStyle name="m_cadillac branches_Sheet4_Sheet1" xfId="18129"/>
    <cellStyle name="m_cadillac branches_Sheet4_Sheet1 2" xfId="18130"/>
    <cellStyle name="m_cadillac branches_Sheet4_Sheet1 3" xfId="18131"/>
    <cellStyle name="m_Dilution PNNB Buyers" xfId="18132"/>
    <cellStyle name="m_Dilution PNNB Buyers 2" xfId="18133"/>
    <cellStyle name="m_Dilution PNNB Buyers 3" xfId="18134"/>
    <cellStyle name="m_Dilution PNNB Buyers_Japan $IS" xfId="18135"/>
    <cellStyle name="m_Dilution PNNB Buyers_Japan $IS 2" xfId="18136"/>
    <cellStyle name="m_Dilution PNNB Buyers_Japan $IS 2 2" xfId="18137"/>
    <cellStyle name="m_Dilution PNNB Buyers_Japan $IS 2 3" xfId="18138"/>
    <cellStyle name="m_Dilution PNNB Buyers_Japan $IS 3" xfId="18139"/>
    <cellStyle name="m_Dilution PNNB Buyers_Japan $IS 4" xfId="18140"/>
    <cellStyle name="m_Dilution PNNB Buyers_Japan UL" xfId="18141"/>
    <cellStyle name="m_Dilution PNNB Buyers_Japan UL 2" xfId="18142"/>
    <cellStyle name="m_Dilution PNNB Buyers_Japan UL 2 2" xfId="18143"/>
    <cellStyle name="m_Dilution PNNB Buyers_Japan UL 2 3" xfId="18144"/>
    <cellStyle name="m_Dilution PNNB Buyers_Japan UL 3" xfId="18145"/>
    <cellStyle name="m_Dilution PNNB Buyers_Japan UL 4" xfId="18146"/>
    <cellStyle name="m_Dilution PNNB Buyers_Japan Y-IS" xfId="18147"/>
    <cellStyle name="m_Dilution PNNB Buyers_Japan Y-IS 2" xfId="18148"/>
    <cellStyle name="m_Dilution PNNB Buyers_Japan Y-IS 2 2" xfId="18149"/>
    <cellStyle name="m_Dilution PNNB Buyers_Japan Y-IS 2 3" xfId="18150"/>
    <cellStyle name="m_Dilution PNNB Buyers_Japan Y-IS 3" xfId="18151"/>
    <cellStyle name="m_Dilution PNNB Buyers_Japan Y-IS 4" xfId="18152"/>
    <cellStyle name="m_Dilution PNNB Buyers_Sheet1" xfId="18153"/>
    <cellStyle name="m_Dilution PNNB Buyers_Sheet1 2" xfId="18154"/>
    <cellStyle name="m_Dilution PNNB Buyers_Sheet1 3" xfId="18155"/>
    <cellStyle name="m_Dilution PNNB Buyers_Sheet2" xfId="18156"/>
    <cellStyle name="m_Dilution PNNB Buyers_Sheet2 2" xfId="18157"/>
    <cellStyle name="m_Dilution PNNB Buyers_Sheet2 3" xfId="18158"/>
    <cellStyle name="m_Dilution PNNB Buyers_Sheet2_Sheet1" xfId="18159"/>
    <cellStyle name="m_Dilution PNNB Buyers_Sheet2_Sheet1 2" xfId="18160"/>
    <cellStyle name="m_Dilution PNNB Buyers_Sheet2_Sheet1 3" xfId="18161"/>
    <cellStyle name="m_Dilution PNNB Buyers_Sheet4" xfId="18162"/>
    <cellStyle name="m_Dilution PNNB Buyers_Sheet4 2" xfId="18163"/>
    <cellStyle name="m_Dilution PNNB Buyers_Sheet4 3" xfId="18164"/>
    <cellStyle name="m_Dilution PNNB Buyers_Sheet4_Sheet1" xfId="18165"/>
    <cellStyle name="m_Dilution PNNB Buyers_Sheet4_Sheet1 2" xfId="18166"/>
    <cellStyle name="m_Dilution PNNB Buyers_Sheet4_Sheet1 3" xfId="18167"/>
    <cellStyle name="m_Excel Sheets for SABB" xfId="18168"/>
    <cellStyle name="m_Excel Sheets for SABB 2" xfId="18169"/>
    <cellStyle name="m_Excel Sheets for SABB 3" xfId="18170"/>
    <cellStyle name="m_Excel Sheets for SABB_Japan $IS" xfId="18171"/>
    <cellStyle name="m_Excel Sheets for SABB_Japan $IS 2" xfId="18172"/>
    <cellStyle name="m_Excel Sheets for SABB_Japan $IS 2 2" xfId="18173"/>
    <cellStyle name="m_Excel Sheets for SABB_Japan $IS 2 3" xfId="18174"/>
    <cellStyle name="m_Excel Sheets for SABB_Japan $IS 3" xfId="18175"/>
    <cellStyle name="m_Excel Sheets for SABB_Japan $IS 4" xfId="18176"/>
    <cellStyle name="m_Excel Sheets for SABB_Japan UL" xfId="18177"/>
    <cellStyle name="m_Excel Sheets for SABB_Japan UL 2" xfId="18178"/>
    <cellStyle name="m_Excel Sheets for SABB_Japan UL 2 2" xfId="18179"/>
    <cellStyle name="m_Excel Sheets for SABB_Japan UL 2 3" xfId="18180"/>
    <cellStyle name="m_Excel Sheets for SABB_Japan UL 3" xfId="18181"/>
    <cellStyle name="m_Excel Sheets for SABB_Japan UL 4" xfId="18182"/>
    <cellStyle name="m_Excel Sheets for SABB_Japan Y-IS" xfId="18183"/>
    <cellStyle name="m_Excel Sheets for SABB_Japan Y-IS 2" xfId="18184"/>
    <cellStyle name="m_Excel Sheets for SABB_Japan Y-IS 2 2" xfId="18185"/>
    <cellStyle name="m_Excel Sheets for SABB_Japan Y-IS 2 3" xfId="18186"/>
    <cellStyle name="m_Excel Sheets for SABB_Japan Y-IS 3" xfId="18187"/>
    <cellStyle name="m_Excel Sheets for SABB_Japan Y-IS 4" xfId="18188"/>
    <cellStyle name="m_Excel Sheets for SABB_New MB Sum Sheet" xfId="18189"/>
    <cellStyle name="m_Excel Sheets for SABB_New MB Sum Sheet 2" xfId="18190"/>
    <cellStyle name="m_Excel Sheets for SABB_New MB Sum Sheet 3" xfId="18191"/>
    <cellStyle name="m_Excel Sheets for SABB_New MB Sum Sheet_Japan $IS" xfId="18192"/>
    <cellStyle name="m_Excel Sheets for SABB_New MB Sum Sheet_Japan $IS 2" xfId="18193"/>
    <cellStyle name="m_Excel Sheets for SABB_New MB Sum Sheet_Japan $IS 2 2" xfId="18194"/>
    <cellStyle name="m_Excel Sheets for SABB_New MB Sum Sheet_Japan $IS 2 3" xfId="18195"/>
    <cellStyle name="m_Excel Sheets for SABB_New MB Sum Sheet_Japan $IS 3" xfId="18196"/>
    <cellStyle name="m_Excel Sheets for SABB_New MB Sum Sheet_Japan $IS 4" xfId="18197"/>
    <cellStyle name="m_Excel Sheets for SABB_New MB Sum Sheet_Japan UL" xfId="18198"/>
    <cellStyle name="m_Excel Sheets for SABB_New MB Sum Sheet_Japan UL 2" xfId="18199"/>
    <cellStyle name="m_Excel Sheets for SABB_New MB Sum Sheet_Japan UL 2 2" xfId="18200"/>
    <cellStyle name="m_Excel Sheets for SABB_New MB Sum Sheet_Japan UL 2 3" xfId="18201"/>
    <cellStyle name="m_Excel Sheets for SABB_New MB Sum Sheet_Japan UL 3" xfId="18202"/>
    <cellStyle name="m_Excel Sheets for SABB_New MB Sum Sheet_Japan UL 4" xfId="18203"/>
    <cellStyle name="m_Excel Sheets for SABB_New MB Sum Sheet_Japan Y-IS" xfId="18204"/>
    <cellStyle name="m_Excel Sheets for SABB_New MB Sum Sheet_Japan Y-IS 2" xfId="18205"/>
    <cellStyle name="m_Excel Sheets for SABB_New MB Sum Sheet_Japan Y-IS 2 2" xfId="18206"/>
    <cellStyle name="m_Excel Sheets for SABB_New MB Sum Sheet_Japan Y-IS 2 3" xfId="18207"/>
    <cellStyle name="m_Excel Sheets for SABB_New MB Sum Sheet_Japan Y-IS 3" xfId="18208"/>
    <cellStyle name="m_Excel Sheets for SABB_New MB Sum Sheet_Japan Y-IS 4" xfId="18209"/>
    <cellStyle name="m_Excel Sheets for SABB_New MB Sum Sheet_Sheet1" xfId="18210"/>
    <cellStyle name="m_Excel Sheets for SABB_New MB Sum Sheet_Sheet1 2" xfId="18211"/>
    <cellStyle name="m_Excel Sheets for SABB_New MB Sum Sheet_Sheet1 3" xfId="18212"/>
    <cellStyle name="m_Excel Sheets for SABB_New MB Sum Sheet_Sheet2" xfId="18213"/>
    <cellStyle name="m_Excel Sheets for SABB_New MB Sum Sheet_Sheet2 2" xfId="18214"/>
    <cellStyle name="m_Excel Sheets for SABB_New MB Sum Sheet_Sheet2 3" xfId="18215"/>
    <cellStyle name="m_Excel Sheets for SABB_New MB Sum Sheet_Sheet2_Sheet1" xfId="18216"/>
    <cellStyle name="m_Excel Sheets for SABB_New MB Sum Sheet_Sheet2_Sheet1 2" xfId="18217"/>
    <cellStyle name="m_Excel Sheets for SABB_New MB Sum Sheet_Sheet2_Sheet1 3" xfId="18218"/>
    <cellStyle name="m_Excel Sheets for SABB_New MB Sum Sheet_Sheet4" xfId="18219"/>
    <cellStyle name="m_Excel Sheets for SABB_New MB Sum Sheet_Sheet4 2" xfId="18220"/>
    <cellStyle name="m_Excel Sheets for SABB_New MB Sum Sheet_Sheet4 3" xfId="18221"/>
    <cellStyle name="m_Excel Sheets for SABB_New MB Sum Sheet_Sheet4_Sheet1" xfId="18222"/>
    <cellStyle name="m_Excel Sheets for SABB_New MB Sum Sheet_Sheet4_Sheet1 2" xfId="18223"/>
    <cellStyle name="m_Excel Sheets for SABB_New MB Sum Sheet_Sheet4_Sheet1 3" xfId="18224"/>
    <cellStyle name="m_Excel Sheets for SABB_Sheet1" xfId="18225"/>
    <cellStyle name="m_Excel Sheets for SABB_Sheet1 2" xfId="18226"/>
    <cellStyle name="m_Excel Sheets for SABB_Sheet1 3" xfId="18227"/>
    <cellStyle name="m_Excel Sheets for SABB_Sheet2" xfId="18228"/>
    <cellStyle name="m_Excel Sheets for SABB_Sheet2 2" xfId="18229"/>
    <cellStyle name="m_Excel Sheets for SABB_Sheet2 3" xfId="18230"/>
    <cellStyle name="m_Excel Sheets for SABB_Sheet2_Sheet1" xfId="18231"/>
    <cellStyle name="m_Excel Sheets for SABB_Sheet2_Sheet1 2" xfId="18232"/>
    <cellStyle name="m_Excel Sheets for SABB_Sheet2_Sheet1 3" xfId="18233"/>
    <cellStyle name="m_Excel Sheets for SABB_Sheet4" xfId="18234"/>
    <cellStyle name="m_Excel Sheets for SABB_Sheet4 2" xfId="18235"/>
    <cellStyle name="m_Excel Sheets for SABB_Sheet4 3" xfId="18236"/>
    <cellStyle name="m_Excel Sheets for SABB_Sheet4_Sheet1" xfId="18237"/>
    <cellStyle name="m_Excel Sheets for SABB_Sheet4_Sheet1 2" xfId="18238"/>
    <cellStyle name="m_Excel Sheets for SABB_Sheet4_Sheet1 3" xfId="18239"/>
    <cellStyle name="m_Japan $IS" xfId="18240"/>
    <cellStyle name="m_Japan $IS 2" xfId="18241"/>
    <cellStyle name="m_Japan $IS 2 2" xfId="18242"/>
    <cellStyle name="m_Japan $IS 2 3" xfId="18243"/>
    <cellStyle name="m_Japan $IS 3" xfId="18244"/>
    <cellStyle name="m_Japan $IS 4" xfId="18245"/>
    <cellStyle name="m_Japan UL" xfId="18246"/>
    <cellStyle name="m_Japan UL 2" xfId="18247"/>
    <cellStyle name="m_Japan UL 2 2" xfId="18248"/>
    <cellStyle name="m_Japan UL 2 3" xfId="18249"/>
    <cellStyle name="m_Japan UL 3" xfId="18250"/>
    <cellStyle name="m_Japan UL 4" xfId="18251"/>
    <cellStyle name="m_Japan Y-IS" xfId="18252"/>
    <cellStyle name="m_Japan Y-IS 2" xfId="18253"/>
    <cellStyle name="m_Japan Y-IS 2 2" xfId="18254"/>
    <cellStyle name="m_Japan Y-IS 2 3" xfId="18255"/>
    <cellStyle name="m_Japan Y-IS 3" xfId="18256"/>
    <cellStyle name="m_Japan Y-IS 4" xfId="18257"/>
    <cellStyle name="m_Line Charts" xfId="18258"/>
    <cellStyle name="m_Line Charts 2" xfId="18259"/>
    <cellStyle name="m_Line Charts 3" xfId="18260"/>
    <cellStyle name="m_Line Charts_Japan $IS" xfId="18261"/>
    <cellStyle name="m_Line Charts_Japan $IS 2" xfId="18262"/>
    <cellStyle name="m_Line Charts_Japan $IS 2 2" xfId="18263"/>
    <cellStyle name="m_Line Charts_Japan $IS 2 3" xfId="18264"/>
    <cellStyle name="m_Line Charts_Japan $IS 3" xfId="18265"/>
    <cellStyle name="m_Line Charts_Japan $IS 4" xfId="18266"/>
    <cellStyle name="m_Line Charts_Japan UL" xfId="18267"/>
    <cellStyle name="m_Line Charts_Japan UL 2" xfId="18268"/>
    <cellStyle name="m_Line Charts_Japan UL 2 2" xfId="18269"/>
    <cellStyle name="m_Line Charts_Japan UL 2 3" xfId="18270"/>
    <cellStyle name="m_Line Charts_Japan UL 3" xfId="18271"/>
    <cellStyle name="m_Line Charts_Japan UL 4" xfId="18272"/>
    <cellStyle name="m_Line Charts_Japan Y-IS" xfId="18273"/>
    <cellStyle name="m_Line Charts_Japan Y-IS 2" xfId="18274"/>
    <cellStyle name="m_Line Charts_Japan Y-IS 2 2" xfId="18275"/>
    <cellStyle name="m_Line Charts_Japan Y-IS 2 3" xfId="18276"/>
    <cellStyle name="m_Line Charts_Japan Y-IS 3" xfId="18277"/>
    <cellStyle name="m_Line Charts_Japan Y-IS 4" xfId="18278"/>
    <cellStyle name="m_Line Charts_Sheet1" xfId="18279"/>
    <cellStyle name="m_Line Charts_Sheet1 2" xfId="18280"/>
    <cellStyle name="m_Line Charts_Sheet1 3" xfId="18281"/>
    <cellStyle name="m_Line Charts_Sheet2" xfId="18282"/>
    <cellStyle name="m_Line Charts_Sheet2 2" xfId="18283"/>
    <cellStyle name="m_Line Charts_Sheet2 3" xfId="18284"/>
    <cellStyle name="m_Line Charts_Sheet2_Sheet1" xfId="18285"/>
    <cellStyle name="m_Line Charts_Sheet2_Sheet1 2" xfId="18286"/>
    <cellStyle name="m_Line Charts_Sheet2_Sheet1 3" xfId="18287"/>
    <cellStyle name="m_Line Charts_Sheet4" xfId="18288"/>
    <cellStyle name="m_Line Charts_Sheet4 2" xfId="18289"/>
    <cellStyle name="m_Line Charts_Sheet4 3" xfId="18290"/>
    <cellStyle name="m_Line Charts_Sheet4_Sheet1" xfId="18291"/>
    <cellStyle name="m_Line Charts_Sheet4_Sheet1 2" xfId="18292"/>
    <cellStyle name="m_Line Charts_Sheet4_Sheet1 3" xfId="18293"/>
    <cellStyle name="m_M&amp;A-Implied" xfId="18294"/>
    <cellStyle name="m_M&amp;A-Implied 2" xfId="18295"/>
    <cellStyle name="m_M&amp;A-Implied 3" xfId="18296"/>
    <cellStyle name="m_M&amp;A-Implied_Japan $IS" xfId="18297"/>
    <cellStyle name="m_M&amp;A-Implied_Japan $IS 2" xfId="18298"/>
    <cellStyle name="m_M&amp;A-Implied_Japan $IS 2 2" xfId="18299"/>
    <cellStyle name="m_M&amp;A-Implied_Japan $IS 2 3" xfId="18300"/>
    <cellStyle name="m_M&amp;A-Implied_Japan $IS 3" xfId="18301"/>
    <cellStyle name="m_M&amp;A-Implied_Japan $IS 4" xfId="18302"/>
    <cellStyle name="m_M&amp;A-Implied_Japan UL" xfId="18303"/>
    <cellStyle name="m_M&amp;A-Implied_Japan UL 2" xfId="18304"/>
    <cellStyle name="m_M&amp;A-Implied_Japan UL 2 2" xfId="18305"/>
    <cellStyle name="m_M&amp;A-Implied_Japan UL 2 3" xfId="18306"/>
    <cellStyle name="m_M&amp;A-Implied_Japan UL 3" xfId="18307"/>
    <cellStyle name="m_M&amp;A-Implied_Japan UL 4" xfId="18308"/>
    <cellStyle name="m_M&amp;A-Implied_Japan Y-IS" xfId="18309"/>
    <cellStyle name="m_M&amp;A-Implied_Japan Y-IS 2" xfId="18310"/>
    <cellStyle name="m_M&amp;A-Implied_Japan Y-IS 2 2" xfId="18311"/>
    <cellStyle name="m_M&amp;A-Implied_Japan Y-IS 2 3" xfId="18312"/>
    <cellStyle name="m_M&amp;A-Implied_Japan Y-IS 3" xfId="18313"/>
    <cellStyle name="m_M&amp;A-Implied_Japan Y-IS 4" xfId="18314"/>
    <cellStyle name="m_M&amp;A-Implied_Sheet1" xfId="18315"/>
    <cellStyle name="m_M&amp;A-Implied_Sheet1 2" xfId="18316"/>
    <cellStyle name="m_M&amp;A-Implied_Sheet1 3" xfId="18317"/>
    <cellStyle name="m_M&amp;A-Implied_Sheet2" xfId="18318"/>
    <cellStyle name="m_M&amp;A-Implied_Sheet2 2" xfId="18319"/>
    <cellStyle name="m_M&amp;A-Implied_Sheet2 3" xfId="18320"/>
    <cellStyle name="m_M&amp;A-Implied_Sheet2_Sheet1" xfId="18321"/>
    <cellStyle name="m_M&amp;A-Implied_Sheet2_Sheet1 2" xfId="18322"/>
    <cellStyle name="m_M&amp;A-Implied_Sheet2_Sheet1 3" xfId="18323"/>
    <cellStyle name="m_M&amp;A-Implied_Sheet4" xfId="18324"/>
    <cellStyle name="m_M&amp;A-Implied_Sheet4 2" xfId="18325"/>
    <cellStyle name="m_M&amp;A-Implied_Sheet4 3" xfId="18326"/>
    <cellStyle name="m_M&amp;A-Implied_Sheet4_Sheet1" xfId="18327"/>
    <cellStyle name="m_M&amp;A-Implied_Sheet4_Sheet1 2" xfId="18328"/>
    <cellStyle name="m_M&amp;A-Implied_Sheet4_Sheet1 3" xfId="18329"/>
    <cellStyle name="m_New MB Sum Sheet" xfId="18330"/>
    <cellStyle name="m_New MB Sum Sheet 2" xfId="18331"/>
    <cellStyle name="m_New MB Sum Sheet 3" xfId="18332"/>
    <cellStyle name="m_New MB Sum Sheet_Japan $IS" xfId="18333"/>
    <cellStyle name="m_New MB Sum Sheet_Japan $IS 2" xfId="18334"/>
    <cellStyle name="m_New MB Sum Sheet_Japan $IS 2 2" xfId="18335"/>
    <cellStyle name="m_New MB Sum Sheet_Japan $IS 2 3" xfId="18336"/>
    <cellStyle name="m_New MB Sum Sheet_Japan $IS 3" xfId="18337"/>
    <cellStyle name="m_New MB Sum Sheet_Japan $IS 4" xfId="18338"/>
    <cellStyle name="m_New MB Sum Sheet_Japan UL" xfId="18339"/>
    <cellStyle name="m_New MB Sum Sheet_Japan UL 2" xfId="18340"/>
    <cellStyle name="m_New MB Sum Sheet_Japan UL 2 2" xfId="18341"/>
    <cellStyle name="m_New MB Sum Sheet_Japan UL 2 3" xfId="18342"/>
    <cellStyle name="m_New MB Sum Sheet_Japan UL 3" xfId="18343"/>
    <cellStyle name="m_New MB Sum Sheet_Japan UL 4" xfId="18344"/>
    <cellStyle name="m_New MB Sum Sheet_Japan Y-IS" xfId="18345"/>
    <cellStyle name="m_New MB Sum Sheet_Japan Y-IS 2" xfId="18346"/>
    <cellStyle name="m_New MB Sum Sheet_Japan Y-IS 2 2" xfId="18347"/>
    <cellStyle name="m_New MB Sum Sheet_Japan Y-IS 2 3" xfId="18348"/>
    <cellStyle name="m_New MB Sum Sheet_Japan Y-IS 3" xfId="18349"/>
    <cellStyle name="m_New MB Sum Sheet_Japan Y-IS 4" xfId="18350"/>
    <cellStyle name="m_New MB Sum Sheet_Sheet1" xfId="18351"/>
    <cellStyle name="m_New MB Sum Sheet_Sheet1 2" xfId="18352"/>
    <cellStyle name="m_New MB Sum Sheet_Sheet1 3" xfId="18353"/>
    <cellStyle name="m_New MB Sum Sheet_Sheet2" xfId="18354"/>
    <cellStyle name="m_New MB Sum Sheet_Sheet2 2" xfId="18355"/>
    <cellStyle name="m_New MB Sum Sheet_Sheet2 3" xfId="18356"/>
    <cellStyle name="m_New MB Sum Sheet_Sheet2_Sheet1" xfId="18357"/>
    <cellStyle name="m_New MB Sum Sheet_Sheet2_Sheet1 2" xfId="18358"/>
    <cellStyle name="m_New MB Sum Sheet_Sheet2_Sheet1 3" xfId="18359"/>
    <cellStyle name="m_New MB Sum Sheet_Sheet4" xfId="18360"/>
    <cellStyle name="m_New MB Sum Sheet_Sheet4 2" xfId="18361"/>
    <cellStyle name="m_New MB Sum Sheet_Sheet4 3" xfId="18362"/>
    <cellStyle name="m_New MB Sum Sheet_Sheet4_Sheet1" xfId="18363"/>
    <cellStyle name="m_New MB Sum Sheet_Sheet4_Sheet1 2" xfId="18364"/>
    <cellStyle name="m_New MB Sum Sheet_Sheet4_Sheet1 3" xfId="18365"/>
    <cellStyle name="m_Ratios &amp; Multiples" xfId="18366"/>
    <cellStyle name="m_Ratios &amp; Multiples 2" xfId="18367"/>
    <cellStyle name="m_Ratios &amp; Multiples 3" xfId="18368"/>
    <cellStyle name="m_Ratios &amp; Multiples_Japan $IS" xfId="18369"/>
    <cellStyle name="m_Ratios &amp; Multiples_Japan $IS 2" xfId="18370"/>
    <cellStyle name="m_Ratios &amp; Multiples_Japan $IS 2 2" xfId="18371"/>
    <cellStyle name="m_Ratios &amp; Multiples_Japan $IS 2 3" xfId="18372"/>
    <cellStyle name="m_Ratios &amp; Multiples_Japan $IS 3" xfId="18373"/>
    <cellStyle name="m_Ratios &amp; Multiples_Japan $IS 4" xfId="18374"/>
    <cellStyle name="m_Ratios &amp; Multiples_Japan UL" xfId="18375"/>
    <cellStyle name="m_Ratios &amp; Multiples_Japan UL 2" xfId="18376"/>
    <cellStyle name="m_Ratios &amp; Multiples_Japan UL 2 2" xfId="18377"/>
    <cellStyle name="m_Ratios &amp; Multiples_Japan UL 2 3" xfId="18378"/>
    <cellStyle name="m_Ratios &amp; Multiples_Japan UL 3" xfId="18379"/>
    <cellStyle name="m_Ratios &amp; Multiples_Japan UL 4" xfId="18380"/>
    <cellStyle name="m_Ratios &amp; Multiples_Japan Y-IS" xfId="18381"/>
    <cellStyle name="m_Ratios &amp; Multiples_Japan Y-IS 2" xfId="18382"/>
    <cellStyle name="m_Ratios &amp; Multiples_Japan Y-IS 2 2" xfId="18383"/>
    <cellStyle name="m_Ratios &amp; Multiples_Japan Y-IS 2 3" xfId="18384"/>
    <cellStyle name="m_Ratios &amp; Multiples_Japan Y-IS 3" xfId="18385"/>
    <cellStyle name="m_Ratios &amp; Multiples_Japan Y-IS 4" xfId="18386"/>
    <cellStyle name="m_Ratios &amp; Multiples_Sheet1" xfId="18387"/>
    <cellStyle name="m_Ratios &amp; Multiples_Sheet1 2" xfId="18388"/>
    <cellStyle name="m_Ratios &amp; Multiples_Sheet1 3" xfId="18389"/>
    <cellStyle name="m_Ratios &amp; Multiples_Sheet2" xfId="18390"/>
    <cellStyle name="m_Ratios &amp; Multiples_Sheet2 2" xfId="18391"/>
    <cellStyle name="m_Ratios &amp; Multiples_Sheet2 3" xfId="18392"/>
    <cellStyle name="m_Ratios &amp; Multiples_Sheet2_Sheet1" xfId="18393"/>
    <cellStyle name="m_Ratios &amp; Multiples_Sheet2_Sheet1 2" xfId="18394"/>
    <cellStyle name="m_Ratios &amp; Multiples_Sheet2_Sheet1 3" xfId="18395"/>
    <cellStyle name="m_Ratios &amp; Multiples_Sheet4" xfId="18396"/>
    <cellStyle name="m_Ratios &amp; Multiples_Sheet4 2" xfId="18397"/>
    <cellStyle name="m_Ratios &amp; Multiples_Sheet4 3" xfId="18398"/>
    <cellStyle name="m_Ratios &amp; Multiples_Sheet4_Sheet1" xfId="18399"/>
    <cellStyle name="m_Ratios &amp; Multiples_Sheet4_Sheet1 2" xfId="18400"/>
    <cellStyle name="m_Ratios &amp; Multiples_Sheet4_Sheet1 3" xfId="18401"/>
    <cellStyle name="m_Sheet1" xfId="18402"/>
    <cellStyle name="m_Sheet1 2" xfId="18403"/>
    <cellStyle name="m_Sheet1 3" xfId="18404"/>
    <cellStyle name="m_Sheet2" xfId="18405"/>
    <cellStyle name="m_Sheet2 2" xfId="18406"/>
    <cellStyle name="m_Sheet2 3" xfId="18407"/>
    <cellStyle name="m_Sheet2_Sheet1" xfId="18408"/>
    <cellStyle name="m_Sheet2_Sheet1 2" xfId="18409"/>
    <cellStyle name="m_Sheet2_Sheet1 3" xfId="18410"/>
    <cellStyle name="m_Sheet4" xfId="18411"/>
    <cellStyle name="m_Sheet4 2" xfId="18412"/>
    <cellStyle name="m_Sheet4 3" xfId="18413"/>
    <cellStyle name="m_Sheet4_Sheet1" xfId="18414"/>
    <cellStyle name="m_Sheet4_Sheet1 2" xfId="18415"/>
    <cellStyle name="m_Sheet4_Sheet1 3" xfId="18416"/>
    <cellStyle name="m_Summary Sheet" xfId="18417"/>
    <cellStyle name="m_Summary Sheet 2" xfId="18418"/>
    <cellStyle name="m_Summary Sheet 3" xfId="18419"/>
    <cellStyle name="m_Summary Sheet_Japan $IS" xfId="18420"/>
    <cellStyle name="m_Summary Sheet_Japan $IS 2" xfId="18421"/>
    <cellStyle name="m_Summary Sheet_Japan $IS 2 2" xfId="18422"/>
    <cellStyle name="m_Summary Sheet_Japan $IS 2 3" xfId="18423"/>
    <cellStyle name="m_Summary Sheet_Japan $IS 3" xfId="18424"/>
    <cellStyle name="m_Summary Sheet_Japan $IS 4" xfId="18425"/>
    <cellStyle name="m_Summary Sheet_Japan UL" xfId="18426"/>
    <cellStyle name="m_Summary Sheet_Japan UL 2" xfId="18427"/>
    <cellStyle name="m_Summary Sheet_Japan UL 2 2" xfId="18428"/>
    <cellStyle name="m_Summary Sheet_Japan UL 2 3" xfId="18429"/>
    <cellStyle name="m_Summary Sheet_Japan UL 3" xfId="18430"/>
    <cellStyle name="m_Summary Sheet_Japan UL 4" xfId="18431"/>
    <cellStyle name="m_Summary Sheet_Japan Y-IS" xfId="18432"/>
    <cellStyle name="m_Summary Sheet_Japan Y-IS 2" xfId="18433"/>
    <cellStyle name="m_Summary Sheet_Japan Y-IS 2 2" xfId="18434"/>
    <cellStyle name="m_Summary Sheet_Japan Y-IS 2 3" xfId="18435"/>
    <cellStyle name="m_Summary Sheet_Japan Y-IS 3" xfId="18436"/>
    <cellStyle name="m_Summary Sheet_Japan Y-IS 4" xfId="18437"/>
    <cellStyle name="m_Summary Sheet_Sheet1" xfId="18438"/>
    <cellStyle name="m_Summary Sheet_Sheet1 2" xfId="18439"/>
    <cellStyle name="m_Summary Sheet_Sheet1 3" xfId="18440"/>
    <cellStyle name="m_Summary Sheet_Sheet2" xfId="18441"/>
    <cellStyle name="m_Summary Sheet_Sheet2 2" xfId="18442"/>
    <cellStyle name="m_Summary Sheet_Sheet2 3" xfId="18443"/>
    <cellStyle name="m_Summary Sheet_Sheet2_Sheet1" xfId="18444"/>
    <cellStyle name="m_Summary Sheet_Sheet2_Sheet1 2" xfId="18445"/>
    <cellStyle name="m_Summary Sheet_Sheet2_Sheet1 3" xfId="18446"/>
    <cellStyle name="m_Summary Sheet_Sheet4" xfId="18447"/>
    <cellStyle name="m_Summary Sheet_Sheet4 2" xfId="18448"/>
    <cellStyle name="m_Summary Sheet_Sheet4 3" xfId="18449"/>
    <cellStyle name="m_Summary Sheet_Sheet4_Sheet1" xfId="18450"/>
    <cellStyle name="m_Summary Sheet_Sheet4_Sheet1 2" xfId="18451"/>
    <cellStyle name="m_Summary Sheet_Sheet4_Sheet1 3" xfId="18452"/>
    <cellStyle name="m_Valuation" xfId="18453"/>
    <cellStyle name="m_Valuation 2" xfId="18454"/>
    <cellStyle name="m_Valuation 3" xfId="18455"/>
    <cellStyle name="m_Valuation_Japan $IS" xfId="18456"/>
    <cellStyle name="m_Valuation_Japan $IS 2" xfId="18457"/>
    <cellStyle name="m_Valuation_Japan $IS 2 2" xfId="18458"/>
    <cellStyle name="m_Valuation_Japan $IS 2 3" xfId="18459"/>
    <cellStyle name="m_Valuation_Japan $IS 3" xfId="18460"/>
    <cellStyle name="m_Valuation_Japan $IS 4" xfId="18461"/>
    <cellStyle name="m_Valuation_Japan UL" xfId="18462"/>
    <cellStyle name="m_Valuation_Japan UL 2" xfId="18463"/>
    <cellStyle name="m_Valuation_Japan UL 2 2" xfId="18464"/>
    <cellStyle name="m_Valuation_Japan UL 2 3" xfId="18465"/>
    <cellStyle name="m_Valuation_Japan UL 3" xfId="18466"/>
    <cellStyle name="m_Valuation_Japan UL 4" xfId="18467"/>
    <cellStyle name="m_Valuation_Japan Y-IS" xfId="18468"/>
    <cellStyle name="m_Valuation_Japan Y-IS 2" xfId="18469"/>
    <cellStyle name="m_Valuation_Japan Y-IS 2 2" xfId="18470"/>
    <cellStyle name="m_Valuation_Japan Y-IS 2 3" xfId="18471"/>
    <cellStyle name="m_Valuation_Japan Y-IS 3" xfId="18472"/>
    <cellStyle name="m_Valuation_Japan Y-IS 4" xfId="18473"/>
    <cellStyle name="m_Valuation_Sheet1" xfId="18474"/>
    <cellStyle name="m_Valuation_Sheet1 2" xfId="18475"/>
    <cellStyle name="m_Valuation_Sheet1 3" xfId="18476"/>
    <cellStyle name="m_Valuation_Sheet2" xfId="18477"/>
    <cellStyle name="m_Valuation_Sheet2 2" xfId="18478"/>
    <cellStyle name="m_Valuation_Sheet2 3" xfId="18479"/>
    <cellStyle name="m_Valuation_Sheet2_Sheet1" xfId="18480"/>
    <cellStyle name="m_Valuation_Sheet2_Sheet1 2" xfId="18481"/>
    <cellStyle name="m_Valuation_Sheet2_Sheet1 3" xfId="18482"/>
    <cellStyle name="m_Valuation_Sheet4" xfId="18483"/>
    <cellStyle name="m_Valuation_Sheet4 2" xfId="18484"/>
    <cellStyle name="m_Valuation_Sheet4 3" xfId="18485"/>
    <cellStyle name="m_Valuation_Sheet4_Sheet1" xfId="18486"/>
    <cellStyle name="m_Valuation_Sheet4_Sheet1 2" xfId="18487"/>
    <cellStyle name="m_Valuation_Sheet4_Sheet1 3" xfId="18488"/>
    <cellStyle name="m_WB Val Charts" xfId="18489"/>
    <cellStyle name="m_WB Val Charts 2" xfId="18490"/>
    <cellStyle name="m_WB Val Charts 3" xfId="18491"/>
    <cellStyle name="m_WB Val Charts_Japan $IS" xfId="18492"/>
    <cellStyle name="m_WB Val Charts_Japan $IS 2" xfId="18493"/>
    <cellStyle name="m_WB Val Charts_Japan $IS 2 2" xfId="18494"/>
    <cellStyle name="m_WB Val Charts_Japan $IS 2 3" xfId="18495"/>
    <cellStyle name="m_WB Val Charts_Japan $IS 3" xfId="18496"/>
    <cellStyle name="m_WB Val Charts_Japan $IS 4" xfId="18497"/>
    <cellStyle name="m_WB Val Charts_Japan UL" xfId="18498"/>
    <cellStyle name="m_WB Val Charts_Japan UL 2" xfId="18499"/>
    <cellStyle name="m_WB Val Charts_Japan UL 2 2" xfId="18500"/>
    <cellStyle name="m_WB Val Charts_Japan UL 2 3" xfId="18501"/>
    <cellStyle name="m_WB Val Charts_Japan UL 3" xfId="18502"/>
    <cellStyle name="m_WB Val Charts_Japan UL 4" xfId="18503"/>
    <cellStyle name="m_WB Val Charts_Japan Y-IS" xfId="18504"/>
    <cellStyle name="m_WB Val Charts_Japan Y-IS 2" xfId="18505"/>
    <cellStyle name="m_WB Val Charts_Japan Y-IS 2 2" xfId="18506"/>
    <cellStyle name="m_WB Val Charts_Japan Y-IS 2 3" xfId="18507"/>
    <cellStyle name="m_WB Val Charts_Japan Y-IS 3" xfId="18508"/>
    <cellStyle name="m_WB Val Charts_Japan Y-IS 4" xfId="18509"/>
    <cellStyle name="m_WB Val Charts_Sheet1" xfId="18510"/>
    <cellStyle name="m_WB Val Charts_Sheet1 2" xfId="18511"/>
    <cellStyle name="m_WB Val Charts_Sheet1 3" xfId="18512"/>
    <cellStyle name="m_WB Val Charts_Sheet2" xfId="18513"/>
    <cellStyle name="m_WB Val Charts_Sheet2 2" xfId="18514"/>
    <cellStyle name="m_WB Val Charts_Sheet2 3" xfId="18515"/>
    <cellStyle name="m_WB Val Charts_Sheet2_Sheet1" xfId="18516"/>
    <cellStyle name="m_WB Val Charts_Sheet2_Sheet1 2" xfId="18517"/>
    <cellStyle name="m_WB Val Charts_Sheet2_Sheet1 3" xfId="18518"/>
    <cellStyle name="m_WB Val Charts_Sheet4" xfId="18519"/>
    <cellStyle name="m_WB Val Charts_Sheet4 2" xfId="18520"/>
    <cellStyle name="m_WB Val Charts_Sheet4 3" xfId="18521"/>
    <cellStyle name="m_WB Val Charts_Sheet4_Sheet1" xfId="18522"/>
    <cellStyle name="m_WB Val Charts_Sheet4_Sheet1 2" xfId="18523"/>
    <cellStyle name="m_WB Val Charts_Sheet4_Sheet1 3" xfId="18524"/>
    <cellStyle name="m_WBM3-23-98" xfId="18525"/>
    <cellStyle name="m_WBM3-23-98 2" xfId="18526"/>
    <cellStyle name="m_WBM3-23-98 3" xfId="18527"/>
    <cellStyle name="m_WBM3-23-98_Japan $IS" xfId="18528"/>
    <cellStyle name="m_WBM3-23-98_Japan $IS 2" xfId="18529"/>
    <cellStyle name="m_WBM3-23-98_Japan $IS 2 2" xfId="18530"/>
    <cellStyle name="m_WBM3-23-98_Japan $IS 2 3" xfId="18531"/>
    <cellStyle name="m_WBM3-23-98_Japan $IS 3" xfId="18532"/>
    <cellStyle name="m_WBM3-23-98_Japan $IS 4" xfId="18533"/>
    <cellStyle name="m_WBM3-23-98_Japan UL" xfId="18534"/>
    <cellStyle name="m_WBM3-23-98_Japan UL 2" xfId="18535"/>
    <cellStyle name="m_WBM3-23-98_Japan UL 2 2" xfId="18536"/>
    <cellStyle name="m_WBM3-23-98_Japan UL 2 3" xfId="18537"/>
    <cellStyle name="m_WBM3-23-98_Japan UL 3" xfId="18538"/>
    <cellStyle name="m_WBM3-23-98_Japan UL 4" xfId="18539"/>
    <cellStyle name="m_WBM3-23-98_Japan Y-IS" xfId="18540"/>
    <cellStyle name="m_WBM3-23-98_Japan Y-IS 2" xfId="18541"/>
    <cellStyle name="m_WBM3-23-98_Japan Y-IS 2 2" xfId="18542"/>
    <cellStyle name="m_WBM3-23-98_Japan Y-IS 2 3" xfId="18543"/>
    <cellStyle name="m_WBM3-23-98_Japan Y-IS 3" xfId="18544"/>
    <cellStyle name="m_WBM3-23-98_Japan Y-IS 4" xfId="18545"/>
    <cellStyle name="m_WBM3-23-98_M&amp;A-Implied" xfId="18546"/>
    <cellStyle name="m_WBM3-23-98_M&amp;A-Implied 2" xfId="18547"/>
    <cellStyle name="m_WBM3-23-98_M&amp;A-Implied 3" xfId="18548"/>
    <cellStyle name="m_WBM3-23-98_M&amp;A-Implied_Japan $IS" xfId="18549"/>
    <cellStyle name="m_WBM3-23-98_M&amp;A-Implied_Japan $IS 2" xfId="18550"/>
    <cellStyle name="m_WBM3-23-98_M&amp;A-Implied_Japan $IS 2 2" xfId="18551"/>
    <cellStyle name="m_WBM3-23-98_M&amp;A-Implied_Japan $IS 2 3" xfId="18552"/>
    <cellStyle name="m_WBM3-23-98_M&amp;A-Implied_Japan $IS 3" xfId="18553"/>
    <cellStyle name="m_WBM3-23-98_M&amp;A-Implied_Japan $IS 4" xfId="18554"/>
    <cellStyle name="m_WBM3-23-98_M&amp;A-Implied_Japan UL" xfId="18555"/>
    <cellStyle name="m_WBM3-23-98_M&amp;A-Implied_Japan UL 2" xfId="18556"/>
    <cellStyle name="m_WBM3-23-98_M&amp;A-Implied_Japan UL 2 2" xfId="18557"/>
    <cellStyle name="m_WBM3-23-98_M&amp;A-Implied_Japan UL 2 3" xfId="18558"/>
    <cellStyle name="m_WBM3-23-98_M&amp;A-Implied_Japan UL 3" xfId="18559"/>
    <cellStyle name="m_WBM3-23-98_M&amp;A-Implied_Japan UL 4" xfId="18560"/>
    <cellStyle name="m_WBM3-23-98_M&amp;A-Implied_Japan Y-IS" xfId="18561"/>
    <cellStyle name="m_WBM3-23-98_M&amp;A-Implied_Japan Y-IS 2" xfId="18562"/>
    <cellStyle name="m_WBM3-23-98_M&amp;A-Implied_Japan Y-IS 2 2" xfId="18563"/>
    <cellStyle name="m_WBM3-23-98_M&amp;A-Implied_Japan Y-IS 2 3" xfId="18564"/>
    <cellStyle name="m_WBM3-23-98_M&amp;A-Implied_Japan Y-IS 3" xfId="18565"/>
    <cellStyle name="m_WBM3-23-98_M&amp;A-Implied_Japan Y-IS 4" xfId="18566"/>
    <cellStyle name="m_WBM3-23-98_M&amp;A-Implied_Sheet1" xfId="18567"/>
    <cellStyle name="m_WBM3-23-98_M&amp;A-Implied_Sheet1 2" xfId="18568"/>
    <cellStyle name="m_WBM3-23-98_M&amp;A-Implied_Sheet1 3" xfId="18569"/>
    <cellStyle name="m_WBM3-23-98_M&amp;A-Implied_Sheet2" xfId="18570"/>
    <cellStyle name="m_WBM3-23-98_M&amp;A-Implied_Sheet2 2" xfId="18571"/>
    <cellStyle name="m_WBM3-23-98_M&amp;A-Implied_Sheet2 3" xfId="18572"/>
    <cellStyle name="m_WBM3-23-98_M&amp;A-Implied_Sheet2_Sheet1" xfId="18573"/>
    <cellStyle name="m_WBM3-23-98_M&amp;A-Implied_Sheet2_Sheet1 2" xfId="18574"/>
    <cellStyle name="m_WBM3-23-98_M&amp;A-Implied_Sheet2_Sheet1 3" xfId="18575"/>
    <cellStyle name="m_WBM3-23-98_M&amp;A-Implied_Sheet4" xfId="18576"/>
    <cellStyle name="m_WBM3-23-98_M&amp;A-Implied_Sheet4 2" xfId="18577"/>
    <cellStyle name="m_WBM3-23-98_M&amp;A-Implied_Sheet4 3" xfId="18578"/>
    <cellStyle name="m_WBM3-23-98_M&amp;A-Implied_Sheet4_Sheet1" xfId="18579"/>
    <cellStyle name="m_WBM3-23-98_M&amp;A-Implied_Sheet4_Sheet1 2" xfId="18580"/>
    <cellStyle name="m_WBM3-23-98_M&amp;A-Implied_Sheet4_Sheet1 3" xfId="18581"/>
    <cellStyle name="m_WBM3-23-98_Sheet1" xfId="18582"/>
    <cellStyle name="m_WBM3-23-98_Sheet1 2" xfId="18583"/>
    <cellStyle name="m_WBM3-23-98_Sheet1 3" xfId="18584"/>
    <cellStyle name="m_WBM3-23-98_Sheet2" xfId="18585"/>
    <cellStyle name="m_WBM3-23-98_Sheet2 2" xfId="18586"/>
    <cellStyle name="m_WBM3-23-98_Sheet2 3" xfId="18587"/>
    <cellStyle name="m_WBM3-23-98_Sheet2_Sheet1" xfId="18588"/>
    <cellStyle name="m_WBM3-23-98_Sheet2_Sheet1 2" xfId="18589"/>
    <cellStyle name="m_WBM3-23-98_Sheet2_Sheet1 3" xfId="18590"/>
    <cellStyle name="m_WBM3-23-98_Sheet4" xfId="18591"/>
    <cellStyle name="m_WBM3-23-98_Sheet4 2" xfId="18592"/>
    <cellStyle name="m_WBM3-23-98_Sheet4 3" xfId="18593"/>
    <cellStyle name="m_WBM3-23-98_Sheet4_Sheet1" xfId="18594"/>
    <cellStyle name="m_WBM3-23-98_Sheet4_Sheet1 2" xfId="18595"/>
    <cellStyle name="m_WBM3-23-98_Sheet4_Sheet1 3" xfId="18596"/>
    <cellStyle name="MainData" xfId="18597"/>
    <cellStyle name="MainData 2" xfId="18598"/>
    <cellStyle name="MainData 3" xfId="18599"/>
    <cellStyle name="MajorTotal" xfId="18600"/>
    <cellStyle name="MajorTotal 2" xfId="18601"/>
    <cellStyle name="MajorTotal 3" xfId="18602"/>
    <cellStyle name="Manual Input" xfId="18603"/>
    <cellStyle name="Manual Input 2" xfId="18604"/>
    <cellStyle name="Manual Input 3" xfId="18605"/>
    <cellStyle name="Manual Reference" xfId="18606"/>
    <cellStyle name="Manual Reference 2" xfId="18607"/>
    <cellStyle name="Manual Reference 3" xfId="18608"/>
    <cellStyle name="Merrill" xfId="18609"/>
    <cellStyle name="Merrill 2" xfId="18610"/>
    <cellStyle name="Merrill 3" xfId="18611"/>
    <cellStyle name="Migliaia_074207 SI 3Q08_WKS_1" xfId="18612"/>
    <cellStyle name="Millar - Modelo1" xfId="18613"/>
    <cellStyle name="Millar - Modelo1 2" xfId="18614"/>
    <cellStyle name="Millar - Modelo1 2 2" xfId="18615"/>
    <cellStyle name="Millar - Modelo1 2 3" xfId="18616"/>
    <cellStyle name="Millar - Modelo1 3" xfId="18617"/>
    <cellStyle name="Millar - Modelo1 4" xfId="18618"/>
    <cellStyle name="Millar - Modelo1_Japan $IS" xfId="18619"/>
    <cellStyle name="Millar - Modelo2" xfId="18620"/>
    <cellStyle name="Millar - Modelo2 2" xfId="18621"/>
    <cellStyle name="Millar - Modelo2 2 2" xfId="18622"/>
    <cellStyle name="Millar - Modelo2 2 3" xfId="18623"/>
    <cellStyle name="Millar - Modelo2 3" xfId="18624"/>
    <cellStyle name="Millar - Modelo2 4" xfId="18625"/>
    <cellStyle name="Millar - Modelo2_Japan $IS" xfId="18626"/>
    <cellStyle name="Millar - Modelo3" xfId="18627"/>
    <cellStyle name="Millar - Modelo3 2" xfId="18628"/>
    <cellStyle name="Millar - Modelo3 2 2" xfId="18629"/>
    <cellStyle name="Millar - Modelo3 2 3" xfId="18630"/>
    <cellStyle name="Millar - Modelo3 3" xfId="18631"/>
    <cellStyle name="Millar - Modelo3 4" xfId="18632"/>
    <cellStyle name="Millar - Modelo3_Japan $IS" xfId="18633"/>
    <cellStyle name="Millar - Modelo4" xfId="18634"/>
    <cellStyle name="Millar - Modelo4 2" xfId="18635"/>
    <cellStyle name="Millar - Modelo4 2 2" xfId="18636"/>
    <cellStyle name="Millar - Modelo4 2 3" xfId="18637"/>
    <cellStyle name="Millar - Modelo4 3" xfId="18638"/>
    <cellStyle name="Millar - Modelo4 4" xfId="18639"/>
    <cellStyle name="Millar - Modelo4_Japan $IS" xfId="18640"/>
    <cellStyle name="Millar - Modelo5" xfId="18641"/>
    <cellStyle name="Millar - Modelo5 2" xfId="18642"/>
    <cellStyle name="Millar - Modelo5 2 2" xfId="18643"/>
    <cellStyle name="Millar - Modelo5 2 3" xfId="18644"/>
    <cellStyle name="Millar - Modelo5 3" xfId="18645"/>
    <cellStyle name="Millar - Modelo5 4" xfId="18646"/>
    <cellStyle name="Millar - Modelo5_Japan $IS" xfId="18647"/>
    <cellStyle name="Millar - Modelo6" xfId="18648"/>
    <cellStyle name="Millar - Modelo6 2" xfId="18649"/>
    <cellStyle name="Millar - Modelo6 2 2" xfId="18650"/>
    <cellStyle name="Millar - Modelo6 2 3" xfId="18651"/>
    <cellStyle name="Millar - Modelo6 3" xfId="18652"/>
    <cellStyle name="Millar - Modelo6 4" xfId="18653"/>
    <cellStyle name="Millar - Modelo6_Japan $IS" xfId="18654"/>
    <cellStyle name="Millares [0]_2002 Presupuesto Amortizaciones" xfId="18655"/>
    <cellStyle name="Millares 2 2 2" xfId="18656"/>
    <cellStyle name="Millares 2 2 3" xfId="18657"/>
    <cellStyle name="Millares 2 3 2" xfId="18658"/>
    <cellStyle name="Millares 2 3 3" xfId="18659"/>
    <cellStyle name="Millares 2 4" xfId="18660"/>
    <cellStyle name="Millares 2 5" xfId="18661"/>
    <cellStyle name="Millares 2_Japan $IS" xfId="18662"/>
    <cellStyle name="Millares Sangría" xfId="18663"/>
    <cellStyle name="Millares Sangría 1" xfId="18664"/>
    <cellStyle name="Millares Sangría 1 2" xfId="18665"/>
    <cellStyle name="Millares Sangría 1 3" xfId="18666"/>
    <cellStyle name="Millares Sangría 2" xfId="18667"/>
    <cellStyle name="Millares Sangría 3" xfId="18668"/>
    <cellStyle name="Millares Sangría_P&amp;L Structure Input" xfId="18669"/>
    <cellStyle name="Millions" xfId="18670"/>
    <cellStyle name="Millions 2" xfId="18671"/>
    <cellStyle name="Millions 3" xfId="18672"/>
    <cellStyle name="Mix" xfId="18673"/>
    <cellStyle name="Mix 2" xfId="18674"/>
    <cellStyle name="Mix 3" xfId="18675"/>
    <cellStyle name="mm" xfId="18676"/>
    <cellStyle name="mm 2" xfId="18677"/>
    <cellStyle name="mm 3" xfId="18678"/>
    <cellStyle name="Model 2" xfId="18679"/>
    <cellStyle name="Model 3" xfId="18680"/>
    <cellStyle name="Mon?aire [0]_laroux" xfId="18681"/>
    <cellStyle name="Mon?aire_laroux" xfId="18682"/>
    <cellStyle name="Moneda - Modelo7" xfId="18683"/>
    <cellStyle name="Moneda - Modelo7 2" xfId="18684"/>
    <cellStyle name="Moneda - Modelo7 2 2" xfId="18685"/>
    <cellStyle name="Moneda - Modelo7 2 3" xfId="18686"/>
    <cellStyle name="Moneda - Modelo7 3" xfId="18687"/>
    <cellStyle name="Moneda - Modelo7 4" xfId="18688"/>
    <cellStyle name="Moneda - Modelo7_Japan $IS" xfId="18689"/>
    <cellStyle name="Moneda - Modelo8" xfId="18690"/>
    <cellStyle name="Moneda - Modelo8 2" xfId="18691"/>
    <cellStyle name="Moneda - Modelo8 2 2" xfId="18692"/>
    <cellStyle name="Moneda - Modelo8 2 3" xfId="18693"/>
    <cellStyle name="Moneda - Modelo8 3" xfId="18694"/>
    <cellStyle name="Moneda - Modelo8 4" xfId="18695"/>
    <cellStyle name="Moneda - Modelo8_Japan $IS" xfId="18696"/>
    <cellStyle name="Moneda [0]_2002 Presupuesto Amortizaciones" xfId="18697"/>
    <cellStyle name="Moneda 2" xfId="18698"/>
    <cellStyle name="Moneda 2 2" xfId="18699"/>
    <cellStyle name="Moneda 2 3" xfId="18700"/>
    <cellStyle name="Moneda_2002 Presupuesto Amortizaciones" xfId="18701"/>
    <cellStyle name="Month-Year" xfId="18702"/>
    <cellStyle name="Month-Year 2" xfId="18703"/>
    <cellStyle name="Month-Year 3" xfId="18704"/>
    <cellStyle name="Mon騁aire [0]_laroux" xfId="18705"/>
    <cellStyle name="Mon騁aire_laroux" xfId="18706"/>
    <cellStyle name="Multiple" xfId="18707"/>
    <cellStyle name="Multiple []" xfId="18708"/>
    <cellStyle name="Multiple [] 2" xfId="18709"/>
    <cellStyle name="Multiple [] 3" xfId="18710"/>
    <cellStyle name="Multiple [0]" xfId="18711"/>
    <cellStyle name="Multiple [0] []" xfId="18712"/>
    <cellStyle name="Multiple [0] [] 2" xfId="18713"/>
    <cellStyle name="Multiple [0] [] 3" xfId="18714"/>
    <cellStyle name="Multiple [0] 10" xfId="18715"/>
    <cellStyle name="Multiple [0] 11" xfId="18716"/>
    <cellStyle name="Multiple [0] 12" xfId="18717"/>
    <cellStyle name="Multiple [0] 13" xfId="18718"/>
    <cellStyle name="Multiple [0] 14" xfId="18719"/>
    <cellStyle name="Multiple [0] 15" xfId="18720"/>
    <cellStyle name="Multiple [0] 2" xfId="18721"/>
    <cellStyle name="Multiple [0] 3" xfId="18722"/>
    <cellStyle name="Multiple [0] 4" xfId="18723"/>
    <cellStyle name="Multiple [0] 5" xfId="18724"/>
    <cellStyle name="Multiple [0] 6" xfId="18725"/>
    <cellStyle name="Multiple [0] 7" xfId="18726"/>
    <cellStyle name="Multiple [0] 8" xfId="18727"/>
    <cellStyle name="Multiple [0] 9" xfId="18728"/>
    <cellStyle name="Multiple [0]_Bacon_Model_v23" xfId="18729"/>
    <cellStyle name="Multiple [1]" xfId="18730"/>
    <cellStyle name="Multiple [1] []" xfId="18731"/>
    <cellStyle name="Multiple [1] [] 2" xfId="18732"/>
    <cellStyle name="Multiple [1] [] 3" xfId="18733"/>
    <cellStyle name="Multiple [1] 10" xfId="18734"/>
    <cellStyle name="Multiple [1] 11" xfId="18735"/>
    <cellStyle name="Multiple [1] 12" xfId="18736"/>
    <cellStyle name="Multiple [1] 13" xfId="18737"/>
    <cellStyle name="Multiple [1] 14" xfId="18738"/>
    <cellStyle name="Multiple [1] 15" xfId="18739"/>
    <cellStyle name="Multiple [1] 2" xfId="18740"/>
    <cellStyle name="Multiple [1] 3" xfId="18741"/>
    <cellStyle name="Multiple [1] 4" xfId="18742"/>
    <cellStyle name="Multiple [1] 5" xfId="18743"/>
    <cellStyle name="Multiple [1] 6" xfId="18744"/>
    <cellStyle name="Multiple [1] 7" xfId="18745"/>
    <cellStyle name="Multiple [1] 8" xfId="18746"/>
    <cellStyle name="Multiple [1] 9" xfId="18747"/>
    <cellStyle name="Multiple [1]_Bacon_Model_v23" xfId="18748"/>
    <cellStyle name="Multiple 10" xfId="18749"/>
    <cellStyle name="Multiple 11" xfId="18750"/>
    <cellStyle name="Multiple 12" xfId="18751"/>
    <cellStyle name="Multiple 13" xfId="18752"/>
    <cellStyle name="Multiple 14" xfId="18753"/>
    <cellStyle name="Multiple 15" xfId="18754"/>
    <cellStyle name="Multiple 2" xfId="18755"/>
    <cellStyle name="Multiple 3" xfId="18756"/>
    <cellStyle name="Multiple 4" xfId="18757"/>
    <cellStyle name="Multiple 5" xfId="18758"/>
    <cellStyle name="Multiple 6" xfId="18759"/>
    <cellStyle name="Multiple 7" xfId="18760"/>
    <cellStyle name="Multiple 8" xfId="18761"/>
    <cellStyle name="Multiple 9" xfId="18762"/>
    <cellStyle name="Multiple_0.HP (Co Base)" xfId="18763"/>
    <cellStyle name="ɰ区切り" xfId="18764"/>
    <cellStyle name="ɰ区切り 2" xfId="18765"/>
    <cellStyle name="ɰ区切り 3" xfId="18766"/>
    <cellStyle name="NA is zero" xfId="18767"/>
    <cellStyle name="NA is zero 2" xfId="18768"/>
    <cellStyle name="NA is zero 3" xfId="18769"/>
    <cellStyle name="neg0.0" xfId="18770"/>
    <cellStyle name="neg0.0 2" xfId="18771"/>
    <cellStyle name="neg0.0 3" xfId="18772"/>
    <cellStyle name="neu" xfId="18773"/>
    <cellStyle name="neu 2" xfId="18774"/>
    <cellStyle name="neu 3" xfId="18775"/>
    <cellStyle name="Neutraal" xfId="18776"/>
    <cellStyle name="Neutraal 2" xfId="18777"/>
    <cellStyle name="Neutraal 3" xfId="18778"/>
    <cellStyle name="Neutral 10" xfId="18779"/>
    <cellStyle name="Neutral 100" xfId="18780"/>
    <cellStyle name="Neutral 101" xfId="18781"/>
    <cellStyle name="Neutral 102" xfId="18782"/>
    <cellStyle name="Neutral 103" xfId="18783"/>
    <cellStyle name="Neutral 104" xfId="18784"/>
    <cellStyle name="Neutral 105" xfId="18785"/>
    <cellStyle name="Neutral 106" xfId="18786"/>
    <cellStyle name="Neutral 107" xfId="18787"/>
    <cellStyle name="Neutral 108" xfId="18788"/>
    <cellStyle name="Neutral 109" xfId="18789"/>
    <cellStyle name="Neutral 11" xfId="18790"/>
    <cellStyle name="Neutral 110" xfId="18791"/>
    <cellStyle name="Neutral 111" xfId="18792"/>
    <cellStyle name="Neutral 112" xfId="18793"/>
    <cellStyle name="Neutral 113" xfId="18794"/>
    <cellStyle name="Neutral 114" xfId="18795"/>
    <cellStyle name="Neutral 115" xfId="18796"/>
    <cellStyle name="Neutral 116" xfId="18797"/>
    <cellStyle name="Neutral 117" xfId="18798"/>
    <cellStyle name="Neutral 118" xfId="18799"/>
    <cellStyle name="Neutral 119" xfId="18800"/>
    <cellStyle name="Neutral 12" xfId="18801"/>
    <cellStyle name="Neutral 120" xfId="18802"/>
    <cellStyle name="Neutral 121" xfId="18803"/>
    <cellStyle name="Neutral 122" xfId="18804"/>
    <cellStyle name="Neutral 123" xfId="18805"/>
    <cellStyle name="Neutral 124" xfId="18806"/>
    <cellStyle name="Neutral 125" xfId="18807"/>
    <cellStyle name="Neutral 126" xfId="18808"/>
    <cellStyle name="Neutral 127" xfId="18809"/>
    <cellStyle name="Neutral 128" xfId="18810"/>
    <cellStyle name="Neutral 129" xfId="18811"/>
    <cellStyle name="Neutral 13" xfId="18812"/>
    <cellStyle name="Neutral 130" xfId="18813"/>
    <cellStyle name="Neutral 131" xfId="18814"/>
    <cellStyle name="Neutral 132" xfId="18815"/>
    <cellStyle name="Neutral 133" xfId="18816"/>
    <cellStyle name="Neutral 134" xfId="18817"/>
    <cellStyle name="Neutral 135" xfId="18818"/>
    <cellStyle name="Neutral 136" xfId="18819"/>
    <cellStyle name="Neutral 137" xfId="18820"/>
    <cellStyle name="Neutral 138" xfId="18821"/>
    <cellStyle name="Neutral 139" xfId="18822"/>
    <cellStyle name="Neutral 14" xfId="18823"/>
    <cellStyle name="Neutral 140" xfId="18824"/>
    <cellStyle name="Neutral 141" xfId="18825"/>
    <cellStyle name="Neutral 142" xfId="18826"/>
    <cellStyle name="Neutral 143" xfId="18827"/>
    <cellStyle name="Neutral 144" xfId="18828"/>
    <cellStyle name="Neutral 145" xfId="18829"/>
    <cellStyle name="Neutral 146" xfId="18830"/>
    <cellStyle name="Neutral 15" xfId="18831"/>
    <cellStyle name="Neutral 16" xfId="18832"/>
    <cellStyle name="Neutral 17" xfId="18833"/>
    <cellStyle name="Neutral 18" xfId="18834"/>
    <cellStyle name="Neutral 19" xfId="18835"/>
    <cellStyle name="Neutral 2 2 2" xfId="18836"/>
    <cellStyle name="Neutral 2 3" xfId="18837"/>
    <cellStyle name="Neutral 2 4" xfId="18838"/>
    <cellStyle name="Neutral 2 5" xfId="18839"/>
    <cellStyle name="Neutral 2 6" xfId="18840"/>
    <cellStyle name="Neutral 20" xfId="18841"/>
    <cellStyle name="Neutral 21" xfId="18842"/>
    <cellStyle name="Neutral 22" xfId="18843"/>
    <cellStyle name="Neutral 23" xfId="18844"/>
    <cellStyle name="Neutral 24" xfId="18845"/>
    <cellStyle name="Neutral 25" xfId="18846"/>
    <cellStyle name="Neutral 26" xfId="18847"/>
    <cellStyle name="Neutral 27" xfId="18848"/>
    <cellStyle name="Neutral 28" xfId="18849"/>
    <cellStyle name="Neutral 29" xfId="18850"/>
    <cellStyle name="Neutral 3 3" xfId="18851"/>
    <cellStyle name="Neutral 3 4" xfId="18852"/>
    <cellStyle name="Neutral 30" xfId="18853"/>
    <cellStyle name="Neutral 31" xfId="18854"/>
    <cellStyle name="Neutral 32" xfId="18855"/>
    <cellStyle name="Neutral 33" xfId="18856"/>
    <cellStyle name="Neutral 34" xfId="18857"/>
    <cellStyle name="Neutral 35" xfId="18858"/>
    <cellStyle name="Neutral 36" xfId="18859"/>
    <cellStyle name="Neutral 37" xfId="18860"/>
    <cellStyle name="Neutral 38" xfId="18861"/>
    <cellStyle name="Neutral 39" xfId="18862"/>
    <cellStyle name="Neutral 40" xfId="18863"/>
    <cellStyle name="Neutral 41" xfId="18864"/>
    <cellStyle name="Neutral 42" xfId="18865"/>
    <cellStyle name="Neutral 43" xfId="18866"/>
    <cellStyle name="Neutral 44" xfId="18867"/>
    <cellStyle name="Neutral 45" xfId="18868"/>
    <cellStyle name="Neutral 46" xfId="18869"/>
    <cellStyle name="Neutral 47" xfId="18870"/>
    <cellStyle name="Neutral 48" xfId="18871"/>
    <cellStyle name="Neutral 49" xfId="18872"/>
    <cellStyle name="Neutral 50" xfId="18873"/>
    <cellStyle name="Neutral 51" xfId="18874"/>
    <cellStyle name="Neutral 52" xfId="18875"/>
    <cellStyle name="Neutral 53" xfId="18876"/>
    <cellStyle name="Neutral 54" xfId="18877"/>
    <cellStyle name="Neutral 55" xfId="18878"/>
    <cellStyle name="Neutral 56" xfId="18879"/>
    <cellStyle name="Neutral 57" xfId="18880"/>
    <cellStyle name="Neutral 58" xfId="18881"/>
    <cellStyle name="Neutral 59" xfId="18882"/>
    <cellStyle name="Neutral 6" xfId="18883"/>
    <cellStyle name="Neutral 60" xfId="18884"/>
    <cellStyle name="Neutral 61" xfId="18885"/>
    <cellStyle name="Neutral 62" xfId="18886"/>
    <cellStyle name="Neutral 63" xfId="18887"/>
    <cellStyle name="Neutral 64" xfId="18888"/>
    <cellStyle name="Neutral 65" xfId="18889"/>
    <cellStyle name="Neutral 66" xfId="18890"/>
    <cellStyle name="Neutral 67" xfId="18891"/>
    <cellStyle name="Neutral 68" xfId="18892"/>
    <cellStyle name="Neutral 69" xfId="18893"/>
    <cellStyle name="Neutral 7" xfId="18894"/>
    <cellStyle name="Neutral 70" xfId="18895"/>
    <cellStyle name="Neutral 71" xfId="18896"/>
    <cellStyle name="Neutral 72" xfId="18897"/>
    <cellStyle name="Neutral 73" xfId="18898"/>
    <cellStyle name="Neutral 74" xfId="18899"/>
    <cellStyle name="Neutral 75" xfId="18900"/>
    <cellStyle name="Neutral 76" xfId="18901"/>
    <cellStyle name="Neutral 77" xfId="18902"/>
    <cellStyle name="Neutral 78" xfId="18903"/>
    <cellStyle name="Neutral 79" xfId="18904"/>
    <cellStyle name="Neutral 8" xfId="18905"/>
    <cellStyle name="Neutral 80" xfId="18906"/>
    <cellStyle name="Neutral 81" xfId="18907"/>
    <cellStyle name="Neutral 82" xfId="18908"/>
    <cellStyle name="Neutral 83" xfId="18909"/>
    <cellStyle name="Neutral 84" xfId="18910"/>
    <cellStyle name="Neutral 85" xfId="18911"/>
    <cellStyle name="Neutral 86" xfId="18912"/>
    <cellStyle name="Neutral 87" xfId="18913"/>
    <cellStyle name="Neutral 88" xfId="18914"/>
    <cellStyle name="Neutral 89" xfId="18915"/>
    <cellStyle name="Neutral 9" xfId="18916"/>
    <cellStyle name="Neutral 90" xfId="18917"/>
    <cellStyle name="Neutral 91" xfId="18918"/>
    <cellStyle name="Neutral 92" xfId="18919"/>
    <cellStyle name="Neutral 93" xfId="18920"/>
    <cellStyle name="Neutral 94" xfId="18921"/>
    <cellStyle name="Neutral 95" xfId="18922"/>
    <cellStyle name="Neutral 96" xfId="18923"/>
    <cellStyle name="Neutral 97" xfId="18924"/>
    <cellStyle name="Neutral 98" xfId="18925"/>
    <cellStyle name="Neutral 99" xfId="18926"/>
    <cellStyle name="NLG" xfId="18927"/>
    <cellStyle name="NLG 2" xfId="18928"/>
    <cellStyle name="NLG 3" xfId="18929"/>
    <cellStyle name="no dec 3" xfId="18930"/>
    <cellStyle name="No-definido" xfId="18931"/>
    <cellStyle name="No-definido 2" xfId="18932"/>
    <cellStyle name="No-definido 3" xfId="18933"/>
    <cellStyle name="Non AMC data" xfId="18934"/>
    <cellStyle name="Non AMC data 2" xfId="18935"/>
    <cellStyle name="Non AMC data 3" xfId="18936"/>
    <cellStyle name="Non d?fini" xfId="18937"/>
    <cellStyle name="Non d?fini 2" xfId="18938"/>
    <cellStyle name="Non d?fini 2 2" xfId="18939"/>
    <cellStyle name="Non d?fini 2 3" xfId="18940"/>
    <cellStyle name="Non d?fini 3" xfId="18941"/>
    <cellStyle name="Non d?fini 4" xfId="18942"/>
    <cellStyle name="Non d?fini_P&amp;L Structure Input" xfId="18943"/>
    <cellStyle name="Non d‚fini" xfId="18944"/>
    <cellStyle name="Non d‚fini 10" xfId="18945"/>
    <cellStyle name="Non d‚fini 11" xfId="18946"/>
    <cellStyle name="Non d‚fini 2" xfId="18947"/>
    <cellStyle name="Non d‚fini 2 2" xfId="18948"/>
    <cellStyle name="Non d‚fini 2 3" xfId="18949"/>
    <cellStyle name="Non d‚fini 3" xfId="18950"/>
    <cellStyle name="Non d‚fini 3 2" xfId="18951"/>
    <cellStyle name="Non d‚fini 3 3" xfId="18952"/>
    <cellStyle name="Non d‚fini 4" xfId="18953"/>
    <cellStyle name="Non d‚fini 4 2" xfId="18954"/>
    <cellStyle name="Non d‚fini 4 3" xfId="18955"/>
    <cellStyle name="Non d‚fini 5" xfId="18956"/>
    <cellStyle name="Non d‚fini 5 2" xfId="18957"/>
    <cellStyle name="Non d‚fini 5 3" xfId="18958"/>
    <cellStyle name="Non d‚fini 6" xfId="18959"/>
    <cellStyle name="Non d‚fini 6 2" xfId="18960"/>
    <cellStyle name="Non d‚fini 6 3" xfId="18961"/>
    <cellStyle name="Non d‚fini 7" xfId="18962"/>
    <cellStyle name="Non d‚fini 7 2" xfId="18963"/>
    <cellStyle name="Non d‚fini 7 3" xfId="18964"/>
    <cellStyle name="Non d‚fini 8" xfId="18965"/>
    <cellStyle name="Non d‚fini 8 2" xfId="18966"/>
    <cellStyle name="Non d‚fini 8 3" xfId="18967"/>
    <cellStyle name="Non d‚fini 9" xfId="18968"/>
    <cellStyle name="Non d‚fini 9 2" xfId="18969"/>
    <cellStyle name="Non d‚fini 9 3" xfId="18970"/>
    <cellStyle name="Non d‚fini_04150OEEXP" xfId="18971"/>
    <cellStyle name="norm?ln?_Data 4Q 03" xfId="18972"/>
    <cellStyle name="norma" xfId="18973"/>
    <cellStyle name="norma 2" xfId="18974"/>
    <cellStyle name="norma 3" xfId="18975"/>
    <cellStyle name="Normaal 1" xfId="18976"/>
    <cellStyle name="Normaal 1 2" xfId="18977"/>
    <cellStyle name="Normaal 1 3" xfId="18978"/>
    <cellStyle name="Normal -- No Dec." xfId="18979"/>
    <cellStyle name="Normal -- No Dec. 2" xfId="18980"/>
    <cellStyle name="Normal -- No Dec. 3" xfId="18981"/>
    <cellStyle name="Normal - Opmaakprofiel1" xfId="18982"/>
    <cellStyle name="Normal - Opmaakprofiel1 2" xfId="18983"/>
    <cellStyle name="Normal - Opmaakprofiel1 3" xfId="18984"/>
    <cellStyle name="Normal - Opmaakprofiel2" xfId="18985"/>
    <cellStyle name="Normal - Opmaakprofiel2 2" xfId="18986"/>
    <cellStyle name="Normal - Opmaakprofiel2 3" xfId="18987"/>
    <cellStyle name="Normal - Opmaakprofiel3" xfId="18988"/>
    <cellStyle name="Normal - Opmaakprofiel3 2" xfId="18989"/>
    <cellStyle name="Normal - Opmaakprofiel3 3" xfId="18990"/>
    <cellStyle name="Normal - Opmaakprofiel4" xfId="18991"/>
    <cellStyle name="Normal - Opmaakprofiel4 2" xfId="18992"/>
    <cellStyle name="Normal - Opmaakprofiel4 3" xfId="18993"/>
    <cellStyle name="Normal - Opmaakprofiel5" xfId="18994"/>
    <cellStyle name="Normal - Opmaakprofiel5 2" xfId="18995"/>
    <cellStyle name="Normal - Opmaakprofiel5 3" xfId="18996"/>
    <cellStyle name="Normal - Opmaakprofiel6" xfId="18997"/>
    <cellStyle name="Normal - Opmaakprofiel6 2" xfId="18998"/>
    <cellStyle name="Normal - Opmaakprofiel6 3" xfId="18999"/>
    <cellStyle name="Normal - Opmaakprofiel7" xfId="19000"/>
    <cellStyle name="Normal - Opmaakprofiel7 2" xfId="19001"/>
    <cellStyle name="Normal - Opmaakprofiel7 3" xfId="19002"/>
    <cellStyle name="Normal - Opmaakprofiel8" xfId="19003"/>
    <cellStyle name="Normal - Opmaakprofiel8 2" xfId="19004"/>
    <cellStyle name="Normal - Opmaakprofiel8 3" xfId="19005"/>
    <cellStyle name="Normal - Style1 2 3" xfId="19006"/>
    <cellStyle name="Normal - Style1 5" xfId="19007"/>
    <cellStyle name="Normal - Style1_0.HP (Co Base)" xfId="19008"/>
    <cellStyle name="Normal -- Two Dec." xfId="19009"/>
    <cellStyle name="Normal -- Two Dec. 2" xfId="19010"/>
    <cellStyle name="Normal -- Two Dec. 3" xfId="19011"/>
    <cellStyle name="Normal [0]" xfId="19012"/>
    <cellStyle name="Normal [0] 2" xfId="19013"/>
    <cellStyle name="Normal [0] 3" xfId="19014"/>
    <cellStyle name="Normal [1]" xfId="19015"/>
    <cellStyle name="Normal [1] 2" xfId="19016"/>
    <cellStyle name="Normal [1] 3" xfId="19017"/>
    <cellStyle name="Normal [2]" xfId="19018"/>
    <cellStyle name="Normal [2] 2" xfId="19019"/>
    <cellStyle name="Normal [2] 3" xfId="19020"/>
    <cellStyle name="Normal [3]" xfId="19021"/>
    <cellStyle name="Normal [3] 2" xfId="19022"/>
    <cellStyle name="Normal [3] 3" xfId="19023"/>
    <cellStyle name="Normal 10 2 2 2" xfId="19024"/>
    <cellStyle name="Normal 10 2 3 2" xfId="19025"/>
    <cellStyle name="Normal 10 2 4 2" xfId="19026"/>
    <cellStyle name="Normal 10 2 5" xfId="19027"/>
    <cellStyle name="Normal 10 3 3" xfId="19028"/>
    <cellStyle name="Normal 10 5" xfId="19029"/>
    <cellStyle name="Normal 100 3" xfId="19030"/>
    <cellStyle name="Normal 103 2 2" xfId="19031"/>
    <cellStyle name="Normal 103 3" xfId="19032"/>
    <cellStyle name="Normal 104 2 2" xfId="19033"/>
    <cellStyle name="Normal 104 3" xfId="19034"/>
    <cellStyle name="Normal 105 2 2" xfId="19035"/>
    <cellStyle name="Normal 105 3" xfId="19036"/>
    <cellStyle name="Normal 106 2 2" xfId="19037"/>
    <cellStyle name="Normal 106 3" xfId="19038"/>
    <cellStyle name="Normal 108 2" xfId="19039"/>
    <cellStyle name="Normal 109 2" xfId="19040"/>
    <cellStyle name="Normal 11 3 2 2" xfId="19041"/>
    <cellStyle name="Normal 11 5" xfId="19042"/>
    <cellStyle name="Normal 110 2" xfId="19043"/>
    <cellStyle name="Normal 111 2" xfId="19044"/>
    <cellStyle name="Normal 112 2" xfId="19045"/>
    <cellStyle name="Normal 113 2" xfId="19046"/>
    <cellStyle name="Normal 114 2" xfId="19047"/>
    <cellStyle name="Normal 115 2" xfId="19048"/>
    <cellStyle name="Normal 116 2" xfId="19049"/>
    <cellStyle name="Normal 117 2" xfId="19050"/>
    <cellStyle name="Normal 118 2" xfId="19051"/>
    <cellStyle name="Normal 12 3 3" xfId="19052"/>
    <cellStyle name="Normal 12 4 3" xfId="19053"/>
    <cellStyle name="Normal 12 5" xfId="19054"/>
    <cellStyle name="Normal 13 2 3" xfId="19055"/>
    <cellStyle name="Normal 13 3 2 2" xfId="19056"/>
    <cellStyle name="Normal 13 3 3 2" xfId="19057"/>
    <cellStyle name="Normal 13 3 4" xfId="19058"/>
    <cellStyle name="Normal 13_Japan $IS" xfId="19059"/>
    <cellStyle name="Normal 14 2 3" xfId="19060"/>
    <cellStyle name="Normal 14 4 3" xfId="19061"/>
    <cellStyle name="Normal 14_Japan $IS" xfId="19062"/>
    <cellStyle name="Normal 15 3 2 2" xfId="19063"/>
    <cellStyle name="Normal 15 4 2" xfId="19064"/>
    <cellStyle name="Normal 15 5 2" xfId="19065"/>
    <cellStyle name="Normal 16 2 4" xfId="19066"/>
    <cellStyle name="Normal 16 3 2 2" xfId="19067"/>
    <cellStyle name="Normal 16 4 2" xfId="19068"/>
    <cellStyle name="Normal 16 5 2" xfId="19069"/>
    <cellStyle name="Normal 16_Japan $IS" xfId="19070"/>
    <cellStyle name="Normal 17 3 2 2" xfId="19071"/>
    <cellStyle name="Normal 17 4 2" xfId="19072"/>
    <cellStyle name="Normal 17 5 2" xfId="19073"/>
    <cellStyle name="Normal 17 6 2" xfId="19074"/>
    <cellStyle name="Normal 17 7" xfId="19075"/>
    <cellStyle name="Normal 17_Japan $IS" xfId="19076"/>
    <cellStyle name="Normal 18 3 2 2" xfId="19077"/>
    <cellStyle name="Normal 18 3 3" xfId="19078"/>
    <cellStyle name="Normal 18 5 2" xfId="19079"/>
    <cellStyle name="Normal 18 6 2" xfId="19080"/>
    <cellStyle name="Normal 18 7" xfId="19081"/>
    <cellStyle name="Normal 19 3 2 2" xfId="19082"/>
    <cellStyle name="Normal 19 3 3" xfId="19083"/>
    <cellStyle name="Normal 19 5 2" xfId="19084"/>
    <cellStyle name="Normal 19 6 2" xfId="19085"/>
    <cellStyle name="Normal 19 7" xfId="19086"/>
    <cellStyle name="Normal 2 13 2 2" xfId="19087"/>
    <cellStyle name="Normal 2 13 3 2" xfId="19088"/>
    <cellStyle name="Normal 2 13 4" xfId="19089"/>
    <cellStyle name="Normal 2 15 2" xfId="19090"/>
    <cellStyle name="Normal 2 2 2 2 2" xfId="19091"/>
    <cellStyle name="Normal 2 2 2 3 2" xfId="19092"/>
    <cellStyle name="Normal 2 2 6 2" xfId="19093"/>
    <cellStyle name="Normal 2 3 2 2 3" xfId="19094"/>
    <cellStyle name="Normal 2 3 3 3" xfId="19095"/>
    <cellStyle name="Normal 2 4 4" xfId="19096"/>
    <cellStyle name="Normal 2 5 2 2" xfId="19097"/>
    <cellStyle name="Normal 2 6 3" xfId="19098"/>
    <cellStyle name="Normal 2 6 4" xfId="19099"/>
    <cellStyle name="Normal 20 5" xfId="19100"/>
    <cellStyle name="Normal 22 5" xfId="19101"/>
    <cellStyle name="Normal 23 3 2 2" xfId="19102"/>
    <cellStyle name="Normal 23 3 3" xfId="19103"/>
    <cellStyle name="Normal 23 5" xfId="19104"/>
    <cellStyle name="Normal 24 4 2 2" xfId="19105"/>
    <cellStyle name="Normal 24 4 3" xfId="19106"/>
    <cellStyle name="Normal 25 4" xfId="19107"/>
    <cellStyle name="Normal 26 4 2 2" xfId="19108"/>
    <cellStyle name="Normal 26 4 3" xfId="19109"/>
    <cellStyle name="Normal 27 3 2 2" xfId="19110"/>
    <cellStyle name="Normal 27 3 3" xfId="19111"/>
    <cellStyle name="Normal 28 3 2 2" xfId="19112"/>
    <cellStyle name="Normal 28 3 3" xfId="19113"/>
    <cellStyle name="Normal 3 2 2 4" xfId="19114"/>
    <cellStyle name="Normal 3 2 3 2 2" xfId="19115"/>
    <cellStyle name="Normal 3 2 3 3 2" xfId="19116"/>
    <cellStyle name="Normal 3 2 3 4" xfId="19117"/>
    <cellStyle name="Normal 3 2 4 2 2" xfId="19118"/>
    <cellStyle name="Normal 3 2 6 2" xfId="19119"/>
    <cellStyle name="Normal 3 2_0.HP (Co Base)" xfId="19120"/>
    <cellStyle name="Normal 3 3 4" xfId="19121"/>
    <cellStyle name="Normal 3 4 3 2 2" xfId="19122"/>
    <cellStyle name="Normal 3 4 3 3" xfId="19123"/>
    <cellStyle name="Normal 3 4 4" xfId="19124"/>
    <cellStyle name="Normal 3 5 2" xfId="19125"/>
    <cellStyle name="Normal 3 5 3" xfId="19126"/>
    <cellStyle name="Normal 3 6 3" xfId="19127"/>
    <cellStyle name="Normal 3 7 2" xfId="19128"/>
    <cellStyle name="Normal 3 7 3" xfId="19129"/>
    <cellStyle name="Normal 3 9" xfId="19130"/>
    <cellStyle name="Normal 32 3 2 2" xfId="19131"/>
    <cellStyle name="Normal 32 3 3" xfId="19132"/>
    <cellStyle name="Normal 33 3 2 2" xfId="19133"/>
    <cellStyle name="Normal 33 3 3" xfId="19134"/>
    <cellStyle name="Normal 34 3 2 2" xfId="19135"/>
    <cellStyle name="Normal 34 3 3" xfId="19136"/>
    <cellStyle name="Normal 35 3 2 2" xfId="19137"/>
    <cellStyle name="Normal 35 3 3" xfId="19138"/>
    <cellStyle name="Normal 36 3 2 2" xfId="19139"/>
    <cellStyle name="Normal 36 3 3" xfId="19140"/>
    <cellStyle name="Normal 37 3 2 2" xfId="19141"/>
    <cellStyle name="Normal 37 3 3" xfId="19142"/>
    <cellStyle name="Normal 38 3 2 2" xfId="19143"/>
    <cellStyle name="Normal 38 3 3" xfId="19144"/>
    <cellStyle name="Normal 39 3 2 2" xfId="19145"/>
    <cellStyle name="Normal 39 3 3" xfId="19146"/>
    <cellStyle name="Normal 4 2 3" xfId="19147"/>
    <cellStyle name="Normal 4 2 4" xfId="19148"/>
    <cellStyle name="Normal 4 4 2 2" xfId="19149"/>
    <cellStyle name="Normal 4 4 3" xfId="19150"/>
    <cellStyle name="Normal 4 6 2" xfId="19151"/>
    <cellStyle name="Normal 4 7 2" xfId="19152"/>
    <cellStyle name="Normal 4_0.HP (Co Base)" xfId="19153"/>
    <cellStyle name="Normal 40 3 2 2" xfId="19154"/>
    <cellStyle name="Normal 40 3 3" xfId="19155"/>
    <cellStyle name="Normal 41 3 2 2" xfId="19156"/>
    <cellStyle name="Normal 41 3 3" xfId="19157"/>
    <cellStyle name="Normal 46 3" xfId="19158"/>
    <cellStyle name="Normal 46 4" xfId="19159"/>
    <cellStyle name="Normal 47 3" xfId="19160"/>
    <cellStyle name="Normal 48 3" xfId="19161"/>
    <cellStyle name="Normal 5 2 2 3 2 2" xfId="19162"/>
    <cellStyle name="Normal 5 2 2 3 3 2" xfId="19163"/>
    <cellStyle name="Normal 5 2 2 3 4" xfId="19164"/>
    <cellStyle name="Normal 5 2 4" xfId="19165"/>
    <cellStyle name="Normal 5 2_0.HP (Co Base)" xfId="19166"/>
    <cellStyle name="Normal 5 3 3" xfId="19167"/>
    <cellStyle name="Normal 5 4 2" xfId="19168"/>
    <cellStyle name="Normal 5 5 2" xfId="19169"/>
    <cellStyle name="Normal 5 6" xfId="19170"/>
    <cellStyle name="Normal 5_0.HP (Co Base)" xfId="19171"/>
    <cellStyle name="Normal 52 3" xfId="19172"/>
    <cellStyle name="Normal 52 4" xfId="19173"/>
    <cellStyle name="Normal 6 2 4" xfId="19174"/>
    <cellStyle name="Normal 6 3 3" xfId="19175"/>
    <cellStyle name="Normal 6 4" xfId="19176"/>
    <cellStyle name="Normal 6 5" xfId="19177"/>
    <cellStyle name="Normal 6_0.HP (Co Base)" xfId="19178"/>
    <cellStyle name="Normal 7 3 3" xfId="19179"/>
    <cellStyle name="Normal 7 4 3" xfId="19180"/>
    <cellStyle name="Normal 7 5" xfId="19181"/>
    <cellStyle name="Normal 7 6" xfId="19182"/>
    <cellStyle name="Normal 7_0.HP (Co Base)" xfId="19183"/>
    <cellStyle name="Normal 8 2 4" xfId="19184"/>
    <cellStyle name="Normal 8 3 3" xfId="19185"/>
    <cellStyle name="Normal 8 4" xfId="19186"/>
    <cellStyle name="Normal 8 5" xfId="19187"/>
    <cellStyle name="Normal 8_0.HP (Co Base)" xfId="19188"/>
    <cellStyle name="Normal 83 2 2" xfId="19189"/>
    <cellStyle name="Normal 83 3 2" xfId="19190"/>
    <cellStyle name="Normal 83 4" xfId="19191"/>
    <cellStyle name="Normal 84 2 2" xfId="19192"/>
    <cellStyle name="Normal 84 3 2" xfId="19193"/>
    <cellStyle name="Normal 84 4" xfId="19194"/>
    <cellStyle name="Normal 85 2 2" xfId="19195"/>
    <cellStyle name="Normal 85 3 2" xfId="19196"/>
    <cellStyle name="Normal 85 4" xfId="19197"/>
    <cellStyle name="Normal 86 2 2" xfId="19198"/>
    <cellStyle name="Normal 86 3 2" xfId="19199"/>
    <cellStyle name="Normal 86 4" xfId="19200"/>
    <cellStyle name="Normal 87 2 2" xfId="19201"/>
    <cellStyle name="Normal 87 4" xfId="19202"/>
    <cellStyle name="Normal 88 3" xfId="19203"/>
    <cellStyle name="Normal 89 3" xfId="19204"/>
    <cellStyle name="Normal 9 2 2" xfId="19205"/>
    <cellStyle name="Normal 9 2 3" xfId="19206"/>
    <cellStyle name="Normal 9 5" xfId="19207"/>
    <cellStyle name="Normal 9_0.HP (Co Base)" xfId="19208"/>
    <cellStyle name="Normal 90 3" xfId="19209"/>
    <cellStyle name="Normal 91 2 2" xfId="19210"/>
    <cellStyle name="Normal 91 3" xfId="19211"/>
    <cellStyle name="Normal 92 2 2" xfId="19212"/>
    <cellStyle name="Normal 92 3" xfId="19213"/>
    <cellStyle name="Normal 93 2 2" xfId="19214"/>
    <cellStyle name="Normal 93 3" xfId="19215"/>
    <cellStyle name="Normal 94 3" xfId="19216"/>
    <cellStyle name="Normal 95 3" xfId="19217"/>
    <cellStyle name="Normal 96 3" xfId="19218"/>
    <cellStyle name="Normal 97 2 2" xfId="19219"/>
    <cellStyle name="Normal 97 3" xfId="19220"/>
    <cellStyle name="Normal 98 3" xfId="19221"/>
    <cellStyle name="Normal 99 3" xfId="19222"/>
    <cellStyle name="Normal Bold" xfId="19223"/>
    <cellStyle name="Normal Bold 2" xfId="19224"/>
    <cellStyle name="Normal Bold 3" xfId="19225"/>
    <cellStyle name="Normal Pct" xfId="19226"/>
    <cellStyle name="Normal Pct 2" xfId="19227"/>
    <cellStyle name="Normal Pct 3" xfId="19228"/>
    <cellStyle name="Normale 3 2 2" xfId="19229"/>
    <cellStyle name="Normale 3 3 2" xfId="19230"/>
    <cellStyle name="Normale 3 4" xfId="19231"/>
    <cellStyle name="Normale_074207 SI Invest 3Q08" xfId="19232"/>
    <cellStyle name="Normální 2 2 2" xfId="19233"/>
    <cellStyle name="Normální 2 3 2" xfId="19234"/>
    <cellStyle name="Normální 2 4" xfId="19235"/>
    <cellStyle name="NormalOPrint_Module_E (2)" xfId="19236"/>
    <cellStyle name="Norm伀l_D_TR_OI" xfId="19237"/>
    <cellStyle name="Notas 2" xfId="19238"/>
    <cellStyle name="Notas 2 2" xfId="19239"/>
    <cellStyle name="Notas 2 3" xfId="19240"/>
    <cellStyle name="Notas 3" xfId="19241"/>
    <cellStyle name="Notas 4" xfId="19242"/>
    <cellStyle name="Notas_Japan $IS" xfId="19243"/>
    <cellStyle name="Note 10" xfId="19244"/>
    <cellStyle name="Note 10 2" xfId="19245"/>
    <cellStyle name="Note 10 3" xfId="19246"/>
    <cellStyle name="Note 100" xfId="19247"/>
    <cellStyle name="Note 101" xfId="19248"/>
    <cellStyle name="Note 102" xfId="19249"/>
    <cellStyle name="Note 103" xfId="19250"/>
    <cellStyle name="Note 104" xfId="19251"/>
    <cellStyle name="Note 105" xfId="19252"/>
    <cellStyle name="Note 106" xfId="19253"/>
    <cellStyle name="Note 107" xfId="19254"/>
    <cellStyle name="Note 108" xfId="19255"/>
    <cellStyle name="Note 109" xfId="19256"/>
    <cellStyle name="Note 11" xfId="19257"/>
    <cellStyle name="Note 11 2" xfId="19258"/>
    <cellStyle name="Note 11 3" xfId="19259"/>
    <cellStyle name="Note 110" xfId="19260"/>
    <cellStyle name="Note 111" xfId="19261"/>
    <cellStyle name="Note 112" xfId="19262"/>
    <cellStyle name="Note 113" xfId="19263"/>
    <cellStyle name="Note 114" xfId="19264"/>
    <cellStyle name="Note 115" xfId="19265"/>
    <cellStyle name="Note 116" xfId="19266"/>
    <cellStyle name="Note 117" xfId="19267"/>
    <cellStyle name="Note 118" xfId="19268"/>
    <cellStyle name="Note 119" xfId="19269"/>
    <cellStyle name="Note 12" xfId="19270"/>
    <cellStyle name="Note 12 2" xfId="19271"/>
    <cellStyle name="Note 12 3" xfId="19272"/>
    <cellStyle name="Note 120" xfId="19273"/>
    <cellStyle name="Note 121" xfId="19274"/>
    <cellStyle name="Note 122" xfId="19275"/>
    <cellStyle name="Note 123" xfId="19276"/>
    <cellStyle name="Note 124" xfId="19277"/>
    <cellStyle name="Note 125" xfId="19278"/>
    <cellStyle name="Note 126" xfId="19279"/>
    <cellStyle name="Note 127" xfId="19280"/>
    <cellStyle name="Note 128" xfId="19281"/>
    <cellStyle name="Note 129" xfId="19282"/>
    <cellStyle name="Note 13" xfId="19283"/>
    <cellStyle name="Note 13 2" xfId="19284"/>
    <cellStyle name="Note 13 3" xfId="19285"/>
    <cellStyle name="Note 130" xfId="19286"/>
    <cellStyle name="Note 131" xfId="19287"/>
    <cellStyle name="Note 132" xfId="19288"/>
    <cellStyle name="Note 133" xfId="19289"/>
    <cellStyle name="Note 134" xfId="19290"/>
    <cellStyle name="Note 135" xfId="19291"/>
    <cellStyle name="Note 136" xfId="19292"/>
    <cellStyle name="Note 137" xfId="19293"/>
    <cellStyle name="Note 138" xfId="19294"/>
    <cellStyle name="Note 139" xfId="19295"/>
    <cellStyle name="Note 14" xfId="19296"/>
    <cellStyle name="Note 14 2" xfId="19297"/>
    <cellStyle name="Note 14 3" xfId="19298"/>
    <cellStyle name="Note 140" xfId="19299"/>
    <cellStyle name="Note 141" xfId="19300"/>
    <cellStyle name="Note 142" xfId="19301"/>
    <cellStyle name="Note 143" xfId="19302"/>
    <cellStyle name="Note 144" xfId="19303"/>
    <cellStyle name="Note 145" xfId="19304"/>
    <cellStyle name="Note 146" xfId="19305"/>
    <cellStyle name="Note 15" xfId="19306"/>
    <cellStyle name="Note 15 2" xfId="19307"/>
    <cellStyle name="Note 15 3" xfId="19308"/>
    <cellStyle name="Note 16" xfId="19309"/>
    <cellStyle name="Note 16 2" xfId="19310"/>
    <cellStyle name="Note 16 3" xfId="19311"/>
    <cellStyle name="Note 17" xfId="19312"/>
    <cellStyle name="Note 17 2" xfId="19313"/>
    <cellStyle name="Note 17 3" xfId="19314"/>
    <cellStyle name="Note 18" xfId="19315"/>
    <cellStyle name="Note 18 2" xfId="19316"/>
    <cellStyle name="Note 18 3" xfId="19317"/>
    <cellStyle name="Note 19" xfId="19318"/>
    <cellStyle name="Note 19 2" xfId="19319"/>
    <cellStyle name="Note 19 3" xfId="19320"/>
    <cellStyle name="Note 2 3 3" xfId="19321"/>
    <cellStyle name="Note 2 5" xfId="19322"/>
    <cellStyle name="Note 2 6" xfId="19323"/>
    <cellStyle name="Note 2 7" xfId="19324"/>
    <cellStyle name="Note 2 8" xfId="19325"/>
    <cellStyle name="Note 20" xfId="19326"/>
    <cellStyle name="Note 20 2" xfId="19327"/>
    <cellStyle name="Note 20 3" xfId="19328"/>
    <cellStyle name="Note 21" xfId="19329"/>
    <cellStyle name="Note 21 2" xfId="19330"/>
    <cellStyle name="Note 21 3" xfId="19331"/>
    <cellStyle name="Note 22" xfId="19332"/>
    <cellStyle name="Note 22 2" xfId="19333"/>
    <cellStyle name="Note 22 3" xfId="19334"/>
    <cellStyle name="Note 23" xfId="19335"/>
    <cellStyle name="Note 23 2" xfId="19336"/>
    <cellStyle name="Note 23 3" xfId="19337"/>
    <cellStyle name="Note 24" xfId="19338"/>
    <cellStyle name="Note 24 2" xfId="19339"/>
    <cellStyle name="Note 24 3" xfId="19340"/>
    <cellStyle name="Note 25" xfId="19341"/>
    <cellStyle name="Note 25 2" xfId="19342"/>
    <cellStyle name="Note 25 3" xfId="19343"/>
    <cellStyle name="Note 26" xfId="19344"/>
    <cellStyle name="Note 26 2" xfId="19345"/>
    <cellStyle name="Note 26 3" xfId="19346"/>
    <cellStyle name="Note 27" xfId="19347"/>
    <cellStyle name="Note 27 2" xfId="19348"/>
    <cellStyle name="Note 27 3" xfId="19349"/>
    <cellStyle name="Note 28" xfId="19350"/>
    <cellStyle name="Note 28 2" xfId="19351"/>
    <cellStyle name="Note 28 3" xfId="19352"/>
    <cellStyle name="Note 29" xfId="19353"/>
    <cellStyle name="Note 29 2" xfId="19354"/>
    <cellStyle name="Note 29 3" xfId="19355"/>
    <cellStyle name="Note 3 2 2" xfId="19356"/>
    <cellStyle name="Note 3 3" xfId="19357"/>
    <cellStyle name="Note 3 4" xfId="19358"/>
    <cellStyle name="Note 3 5" xfId="19359"/>
    <cellStyle name="Note 30" xfId="19360"/>
    <cellStyle name="Note 30 2" xfId="19361"/>
    <cellStyle name="Note 30 3" xfId="19362"/>
    <cellStyle name="Note 31" xfId="19363"/>
    <cellStyle name="Note 31 2" xfId="19364"/>
    <cellStyle name="Note 31 3" xfId="19365"/>
    <cellStyle name="Note 32" xfId="19366"/>
    <cellStyle name="Note 32 2" xfId="19367"/>
    <cellStyle name="Note 32 3" xfId="19368"/>
    <cellStyle name="Note 33" xfId="19369"/>
    <cellStyle name="Note 33 2" xfId="19370"/>
    <cellStyle name="Note 33 3" xfId="19371"/>
    <cellStyle name="Note 34" xfId="19372"/>
    <cellStyle name="Note 34 2" xfId="19373"/>
    <cellStyle name="Note 34 3" xfId="19374"/>
    <cellStyle name="Note 35" xfId="19375"/>
    <cellStyle name="Note 35 2" xfId="19376"/>
    <cellStyle name="Note 35 3" xfId="19377"/>
    <cellStyle name="Note 36" xfId="19378"/>
    <cellStyle name="Note 36 2" xfId="19379"/>
    <cellStyle name="Note 36 3" xfId="19380"/>
    <cellStyle name="Note 37" xfId="19381"/>
    <cellStyle name="Note 37 2" xfId="19382"/>
    <cellStyle name="Note 37 3" xfId="19383"/>
    <cellStyle name="Note 38" xfId="19384"/>
    <cellStyle name="Note 38 2" xfId="19385"/>
    <cellStyle name="Note 38 3" xfId="19386"/>
    <cellStyle name="Note 39" xfId="19387"/>
    <cellStyle name="Note 39 2" xfId="19388"/>
    <cellStyle name="Note 39 3" xfId="19389"/>
    <cellStyle name="Note 4 2" xfId="19390"/>
    <cellStyle name="Note 4 3" xfId="19391"/>
    <cellStyle name="Note 40" xfId="19392"/>
    <cellStyle name="Note 40 2" xfId="19393"/>
    <cellStyle name="Note 40 3" xfId="19394"/>
    <cellStyle name="Note 41" xfId="19395"/>
    <cellStyle name="Note 41 2" xfId="19396"/>
    <cellStyle name="Note 41 3" xfId="19397"/>
    <cellStyle name="Note 42" xfId="19398"/>
    <cellStyle name="Note 42 2" xfId="19399"/>
    <cellStyle name="Note 42 3" xfId="19400"/>
    <cellStyle name="Note 43" xfId="19401"/>
    <cellStyle name="Note 43 2" xfId="19402"/>
    <cellStyle name="Note 43 3" xfId="19403"/>
    <cellStyle name="Note 44" xfId="19404"/>
    <cellStyle name="Note 44 2" xfId="19405"/>
    <cellStyle name="Note 44 3" xfId="19406"/>
    <cellStyle name="Note 45" xfId="19407"/>
    <cellStyle name="Note 45 2" xfId="19408"/>
    <cellStyle name="Note 45 3" xfId="19409"/>
    <cellStyle name="Note 46" xfId="19410"/>
    <cellStyle name="Note 46 2" xfId="19411"/>
    <cellStyle name="Note 46 3" xfId="19412"/>
    <cellStyle name="Note 47" xfId="19413"/>
    <cellStyle name="Note 47 2" xfId="19414"/>
    <cellStyle name="Note 47 3" xfId="19415"/>
    <cellStyle name="Note 48" xfId="19416"/>
    <cellStyle name="Note 48 2" xfId="19417"/>
    <cellStyle name="Note 48 3" xfId="19418"/>
    <cellStyle name="Note 49" xfId="19419"/>
    <cellStyle name="Note 49 2" xfId="19420"/>
    <cellStyle name="Note 49 3" xfId="19421"/>
    <cellStyle name="Note 5 2" xfId="19422"/>
    <cellStyle name="Note 5 3" xfId="19423"/>
    <cellStyle name="Note 50" xfId="19424"/>
    <cellStyle name="Note 50 2" xfId="19425"/>
    <cellStyle name="Note 50 3" xfId="19426"/>
    <cellStyle name="Note 51" xfId="19427"/>
    <cellStyle name="Note 51 2" xfId="19428"/>
    <cellStyle name="Note 51 3" xfId="19429"/>
    <cellStyle name="Note 52" xfId="19430"/>
    <cellStyle name="Note 52 2" xfId="19431"/>
    <cellStyle name="Note 52 3" xfId="19432"/>
    <cellStyle name="Note 53" xfId="19433"/>
    <cellStyle name="Note 53 2" xfId="19434"/>
    <cellStyle name="Note 53 3" xfId="19435"/>
    <cellStyle name="Note 54" xfId="19436"/>
    <cellStyle name="Note 54 2" xfId="19437"/>
    <cellStyle name="Note 54 3" xfId="19438"/>
    <cellStyle name="Note 55" xfId="19439"/>
    <cellStyle name="Note 55 2" xfId="19440"/>
    <cellStyle name="Note 55 3" xfId="19441"/>
    <cellStyle name="Note 56" xfId="19442"/>
    <cellStyle name="Note 56 2" xfId="19443"/>
    <cellStyle name="Note 56 3" xfId="19444"/>
    <cellStyle name="Note 57" xfId="19445"/>
    <cellStyle name="Note 57 2" xfId="19446"/>
    <cellStyle name="Note 57 3" xfId="19447"/>
    <cellStyle name="Note 58" xfId="19448"/>
    <cellStyle name="Note 58 2" xfId="19449"/>
    <cellStyle name="Note 58 3" xfId="19450"/>
    <cellStyle name="Note 59" xfId="19451"/>
    <cellStyle name="Note 59 2" xfId="19452"/>
    <cellStyle name="Note 59 3" xfId="19453"/>
    <cellStyle name="Note 6" xfId="19454"/>
    <cellStyle name="Note 6 2" xfId="19455"/>
    <cellStyle name="Note 6 3" xfId="19456"/>
    <cellStyle name="Note 60" xfId="19457"/>
    <cellStyle name="Note 60 2" xfId="19458"/>
    <cellStyle name="Note 60 3" xfId="19459"/>
    <cellStyle name="Note 61" xfId="19460"/>
    <cellStyle name="Note 61 2" xfId="19461"/>
    <cellStyle name="Note 61 3" xfId="19462"/>
    <cellStyle name="Note 62" xfId="19463"/>
    <cellStyle name="Note 62 2" xfId="19464"/>
    <cellStyle name="Note 62 3" xfId="19465"/>
    <cellStyle name="Note 63" xfId="19466"/>
    <cellStyle name="Note 63 2" xfId="19467"/>
    <cellStyle name="Note 63 3" xfId="19468"/>
    <cellStyle name="Note 64" xfId="19469"/>
    <cellStyle name="Note 64 2" xfId="19470"/>
    <cellStyle name="Note 64 3" xfId="19471"/>
    <cellStyle name="Note 65" xfId="19472"/>
    <cellStyle name="Note 65 2" xfId="19473"/>
    <cellStyle name="Note 65 3" xfId="19474"/>
    <cellStyle name="Note 66" xfId="19475"/>
    <cellStyle name="Note 66 2" xfId="19476"/>
    <cellStyle name="Note 66 3" xfId="19477"/>
    <cellStyle name="Note 67" xfId="19478"/>
    <cellStyle name="Note 67 2" xfId="19479"/>
    <cellStyle name="Note 67 3" xfId="19480"/>
    <cellStyle name="Note 68" xfId="19481"/>
    <cellStyle name="Note 68 2" xfId="19482"/>
    <cellStyle name="Note 68 3" xfId="19483"/>
    <cellStyle name="Note 69" xfId="19484"/>
    <cellStyle name="Note 69 2" xfId="19485"/>
    <cellStyle name="Note 69 3" xfId="19486"/>
    <cellStyle name="Note 7" xfId="19487"/>
    <cellStyle name="Note 7 2" xfId="19488"/>
    <cellStyle name="Note 7 3" xfId="19489"/>
    <cellStyle name="Note 70" xfId="19490"/>
    <cellStyle name="Note 70 2" xfId="19491"/>
    <cellStyle name="Note 70 3" xfId="19492"/>
    <cellStyle name="Note 71" xfId="19493"/>
    <cellStyle name="Note 71 2" xfId="19494"/>
    <cellStyle name="Note 71 3" xfId="19495"/>
    <cellStyle name="Note 72" xfId="19496"/>
    <cellStyle name="Note 72 2" xfId="19497"/>
    <cellStyle name="Note 72 3" xfId="19498"/>
    <cellStyle name="Note 73" xfId="19499"/>
    <cellStyle name="Note 73 2" xfId="19500"/>
    <cellStyle name="Note 73 3" xfId="19501"/>
    <cellStyle name="Note 74" xfId="19502"/>
    <cellStyle name="Note 74 2" xfId="19503"/>
    <cellStyle name="Note 74 3" xfId="19504"/>
    <cellStyle name="Note 75" xfId="19505"/>
    <cellStyle name="Note 75 2" xfId="19506"/>
    <cellStyle name="Note 75 3" xfId="19507"/>
    <cellStyle name="Note 76" xfId="19508"/>
    <cellStyle name="Note 76 2" xfId="19509"/>
    <cellStyle name="Note 76 3" xfId="19510"/>
    <cellStyle name="Note 77" xfId="19511"/>
    <cellStyle name="Note 77 2" xfId="19512"/>
    <cellStyle name="Note 77 3" xfId="19513"/>
    <cellStyle name="Note 78" xfId="19514"/>
    <cellStyle name="Note 78 2" xfId="19515"/>
    <cellStyle name="Note 78 3" xfId="19516"/>
    <cellStyle name="Note 79" xfId="19517"/>
    <cellStyle name="Note 79 2" xfId="19518"/>
    <cellStyle name="Note 79 3" xfId="19519"/>
    <cellStyle name="Note 8" xfId="19520"/>
    <cellStyle name="Note 8 2" xfId="19521"/>
    <cellStyle name="Note 8 3" xfId="19522"/>
    <cellStyle name="Note 80" xfId="19523"/>
    <cellStyle name="Note 80 2" xfId="19524"/>
    <cellStyle name="Note 80 3" xfId="19525"/>
    <cellStyle name="Note 81" xfId="19526"/>
    <cellStyle name="Note 82" xfId="19527"/>
    <cellStyle name="Note 83" xfId="19528"/>
    <cellStyle name="Note 84" xfId="19529"/>
    <cellStyle name="Note 85" xfId="19530"/>
    <cellStyle name="Note 86" xfId="19531"/>
    <cellStyle name="Note 87" xfId="19532"/>
    <cellStyle name="Note 88" xfId="19533"/>
    <cellStyle name="Note 89" xfId="19534"/>
    <cellStyle name="Note 9" xfId="19535"/>
    <cellStyle name="Note 9 2" xfId="19536"/>
    <cellStyle name="Note 9 3" xfId="19537"/>
    <cellStyle name="Note 90" xfId="19538"/>
    <cellStyle name="Note 91" xfId="19539"/>
    <cellStyle name="Note 92" xfId="19540"/>
    <cellStyle name="Note 93" xfId="19541"/>
    <cellStyle name="Note 94" xfId="19542"/>
    <cellStyle name="Note 95" xfId="19543"/>
    <cellStyle name="Note 96" xfId="19544"/>
    <cellStyle name="Note 97" xfId="19545"/>
    <cellStyle name="Note 98" xfId="19546"/>
    <cellStyle name="Note 99" xfId="19547"/>
    <cellStyle name="Notes 2 2" xfId="19548"/>
    <cellStyle name="Notes 2 3" xfId="19549"/>
    <cellStyle name="Notes 4" xfId="19550"/>
    <cellStyle name="Notitie" xfId="19551"/>
    <cellStyle name="Notitie 2" xfId="19552"/>
    <cellStyle name="Notitie 3" xfId="19553"/>
    <cellStyle name="nplosion" xfId="19554"/>
    <cellStyle name="nplosion 2" xfId="19555"/>
    <cellStyle name="nplosion 3" xfId="19556"/>
    <cellStyle name="Number" xfId="19557"/>
    <cellStyle name="Number 2" xfId="19558"/>
    <cellStyle name="Number 3" xfId="19559"/>
    <cellStyle name="Number4DecimalStyle" xfId="19560"/>
    <cellStyle name="Number4DecimalStyle 2" xfId="19561"/>
    <cellStyle name="Number4DecimalStyle 3" xfId="19562"/>
    <cellStyle name="Numbers" xfId="19563"/>
    <cellStyle name="Numbers - Bold" xfId="19564"/>
    <cellStyle name="Numbers - Bold 2" xfId="19565"/>
    <cellStyle name="Numbers - Bold 3" xfId="19566"/>
    <cellStyle name="Numbers 10" xfId="19567"/>
    <cellStyle name="Numbers 11" xfId="19568"/>
    <cellStyle name="Numbers 12" xfId="19569"/>
    <cellStyle name="Numbers 13" xfId="19570"/>
    <cellStyle name="Numbers 14" xfId="19571"/>
    <cellStyle name="Numbers 15" xfId="19572"/>
    <cellStyle name="Numbers 2" xfId="19573"/>
    <cellStyle name="Numbers 3" xfId="19574"/>
    <cellStyle name="Numbers 4" xfId="19575"/>
    <cellStyle name="Numbers 5" xfId="19576"/>
    <cellStyle name="Numbers 6" xfId="19577"/>
    <cellStyle name="Numbers 7" xfId="19578"/>
    <cellStyle name="Numbers 8" xfId="19579"/>
    <cellStyle name="Numbers 9" xfId="19580"/>
    <cellStyle name="Numbers_34104_Corp" xfId="19581"/>
    <cellStyle name="Œ…‹æØ‚è [0.00]_Pro Forma for Yamato Lease" xfId="19582"/>
    <cellStyle name="Œ…‹æØ‚è_Kyowa2 " xfId="19583"/>
    <cellStyle name="Ongedefinieerd" xfId="19584"/>
    <cellStyle name="Ongedefinieerd 2" xfId="19585"/>
    <cellStyle name="Ongedefinieerd 3" xfId="19586"/>
    <cellStyle name="Ongeldig" xfId="19587"/>
    <cellStyle name="Ongeldig 2" xfId="19588"/>
    <cellStyle name="Ongeldig 3" xfId="19589"/>
    <cellStyle name="Opening formula" xfId="19590"/>
    <cellStyle name="Opening formula 2" xfId="19591"/>
    <cellStyle name="Opening formula 3" xfId="19592"/>
    <cellStyle name="Original" xfId="19593"/>
    <cellStyle name="Original 2" xfId="19594"/>
    <cellStyle name="Original 3" xfId="19595"/>
    <cellStyle name="OSW_ColumnLabels" xfId="19596"/>
    <cellStyle name="Output 10" xfId="19597"/>
    <cellStyle name="Output 100" xfId="19598"/>
    <cellStyle name="Output 101" xfId="19599"/>
    <cellStyle name="Output 102" xfId="19600"/>
    <cellStyle name="Output 103" xfId="19601"/>
    <cellStyle name="Output 104" xfId="19602"/>
    <cellStyle name="Output 105" xfId="19603"/>
    <cellStyle name="Output 106" xfId="19604"/>
    <cellStyle name="Output 107" xfId="19605"/>
    <cellStyle name="Output 108" xfId="19606"/>
    <cellStyle name="Output 109" xfId="19607"/>
    <cellStyle name="Output 11" xfId="19608"/>
    <cellStyle name="Output 110" xfId="19609"/>
    <cellStyle name="Output 111" xfId="19610"/>
    <cellStyle name="Output 112" xfId="19611"/>
    <cellStyle name="Output 113" xfId="19612"/>
    <cellStyle name="Output 114" xfId="19613"/>
    <cellStyle name="Output 115" xfId="19614"/>
    <cellStyle name="Output 116" xfId="19615"/>
    <cellStyle name="Output 117" xfId="19616"/>
    <cellStyle name="Output 118" xfId="19617"/>
    <cellStyle name="Output 119" xfId="19618"/>
    <cellStyle name="Output 12" xfId="19619"/>
    <cellStyle name="Output 120" xfId="19620"/>
    <cellStyle name="Output 121" xfId="19621"/>
    <cellStyle name="Output 122" xfId="19622"/>
    <cellStyle name="Output 123" xfId="19623"/>
    <cellStyle name="Output 124" xfId="19624"/>
    <cellStyle name="Output 125" xfId="19625"/>
    <cellStyle name="Output 126" xfId="19626"/>
    <cellStyle name="Output 127" xfId="19627"/>
    <cellStyle name="Output 128" xfId="19628"/>
    <cellStyle name="Output 129" xfId="19629"/>
    <cellStyle name="Output 13" xfId="19630"/>
    <cellStyle name="Output 130" xfId="19631"/>
    <cellStyle name="Output 131" xfId="19632"/>
    <cellStyle name="Output 132" xfId="19633"/>
    <cellStyle name="Output 133" xfId="19634"/>
    <cellStyle name="Output 134" xfId="19635"/>
    <cellStyle name="Output 135" xfId="19636"/>
    <cellStyle name="Output 136" xfId="19637"/>
    <cellStyle name="Output 137" xfId="19638"/>
    <cellStyle name="Output 138" xfId="19639"/>
    <cellStyle name="Output 139" xfId="19640"/>
    <cellStyle name="Output 14" xfId="19641"/>
    <cellStyle name="Output 140" xfId="19642"/>
    <cellStyle name="Output 141" xfId="19643"/>
    <cellStyle name="Output 142" xfId="19644"/>
    <cellStyle name="Output 143" xfId="19645"/>
    <cellStyle name="Output 144" xfId="19646"/>
    <cellStyle name="Output 145" xfId="19647"/>
    <cellStyle name="Output 146" xfId="19648"/>
    <cellStyle name="Output 15" xfId="19649"/>
    <cellStyle name="Output 16" xfId="19650"/>
    <cellStyle name="Output 17" xfId="19651"/>
    <cellStyle name="Output 18" xfId="19652"/>
    <cellStyle name="Output 19" xfId="19653"/>
    <cellStyle name="Output 2 3" xfId="19654"/>
    <cellStyle name="Output 2 4" xfId="19655"/>
    <cellStyle name="Output 2 5" xfId="19656"/>
    <cellStyle name="Output 2 6" xfId="19657"/>
    <cellStyle name="Output 20" xfId="19658"/>
    <cellStyle name="Output 21" xfId="19659"/>
    <cellStyle name="Output 22" xfId="19660"/>
    <cellStyle name="Output 23" xfId="19661"/>
    <cellStyle name="Output 24" xfId="19662"/>
    <cellStyle name="Output 25" xfId="19663"/>
    <cellStyle name="Output 26" xfId="19664"/>
    <cellStyle name="Output 27" xfId="19665"/>
    <cellStyle name="Output 28" xfId="19666"/>
    <cellStyle name="Output 29" xfId="19667"/>
    <cellStyle name="Output 3 2" xfId="19668"/>
    <cellStyle name="Output 3 3" xfId="19669"/>
    <cellStyle name="Output 3 4" xfId="19670"/>
    <cellStyle name="Output 30" xfId="19671"/>
    <cellStyle name="Output 31" xfId="19672"/>
    <cellStyle name="Output 32" xfId="19673"/>
    <cellStyle name="Output 33" xfId="19674"/>
    <cellStyle name="Output 34" xfId="19675"/>
    <cellStyle name="Output 35" xfId="19676"/>
    <cellStyle name="Output 36" xfId="19677"/>
    <cellStyle name="Output 37" xfId="19678"/>
    <cellStyle name="Output 38" xfId="19679"/>
    <cellStyle name="Output 39" xfId="19680"/>
    <cellStyle name="Output 40" xfId="19681"/>
    <cellStyle name="Output 41" xfId="19682"/>
    <cellStyle name="Output 42" xfId="19683"/>
    <cellStyle name="Output 43" xfId="19684"/>
    <cellStyle name="Output 44" xfId="19685"/>
    <cellStyle name="Output 45" xfId="19686"/>
    <cellStyle name="Output 46" xfId="19687"/>
    <cellStyle name="Output 47" xfId="19688"/>
    <cellStyle name="Output 48" xfId="19689"/>
    <cellStyle name="Output 49" xfId="19690"/>
    <cellStyle name="Output 50" xfId="19691"/>
    <cellStyle name="Output 51" xfId="19692"/>
    <cellStyle name="Output 52" xfId="19693"/>
    <cellStyle name="Output 53" xfId="19694"/>
    <cellStyle name="Output 54" xfId="19695"/>
    <cellStyle name="Output 55" xfId="19696"/>
    <cellStyle name="Output 56" xfId="19697"/>
    <cellStyle name="Output 57" xfId="19698"/>
    <cellStyle name="Output 58" xfId="19699"/>
    <cellStyle name="Output 59" xfId="19700"/>
    <cellStyle name="Output 6" xfId="19701"/>
    <cellStyle name="Output 60" xfId="19702"/>
    <cellStyle name="Output 61" xfId="19703"/>
    <cellStyle name="Output 62" xfId="19704"/>
    <cellStyle name="Output 63" xfId="19705"/>
    <cellStyle name="Output 64" xfId="19706"/>
    <cellStyle name="Output 65" xfId="19707"/>
    <cellStyle name="Output 66" xfId="19708"/>
    <cellStyle name="Output 67" xfId="19709"/>
    <cellStyle name="Output 68" xfId="19710"/>
    <cellStyle name="Output 69" xfId="19711"/>
    <cellStyle name="Output 7" xfId="19712"/>
    <cellStyle name="Output 70" xfId="19713"/>
    <cellStyle name="Output 71" xfId="19714"/>
    <cellStyle name="Output 72" xfId="19715"/>
    <cellStyle name="Output 73" xfId="19716"/>
    <cellStyle name="Output 74" xfId="19717"/>
    <cellStyle name="Output 75" xfId="19718"/>
    <cellStyle name="Output 76" xfId="19719"/>
    <cellStyle name="Output 77" xfId="19720"/>
    <cellStyle name="Output 78" xfId="19721"/>
    <cellStyle name="Output 79" xfId="19722"/>
    <cellStyle name="Output 8" xfId="19723"/>
    <cellStyle name="Output 80" xfId="19724"/>
    <cellStyle name="Output 81" xfId="19725"/>
    <cellStyle name="Output 82" xfId="19726"/>
    <cellStyle name="Output 83" xfId="19727"/>
    <cellStyle name="Output 84" xfId="19728"/>
    <cellStyle name="Output 85" xfId="19729"/>
    <cellStyle name="Output 86" xfId="19730"/>
    <cellStyle name="Output 87" xfId="19731"/>
    <cellStyle name="Output 88" xfId="19732"/>
    <cellStyle name="Output 89" xfId="19733"/>
    <cellStyle name="Output 9" xfId="19734"/>
    <cellStyle name="Output 90" xfId="19735"/>
    <cellStyle name="Output 91" xfId="19736"/>
    <cellStyle name="Output 92" xfId="19737"/>
    <cellStyle name="Output 93" xfId="19738"/>
    <cellStyle name="Output 94" xfId="19739"/>
    <cellStyle name="Output 95" xfId="19740"/>
    <cellStyle name="Output 96" xfId="19741"/>
    <cellStyle name="Output 97" xfId="19742"/>
    <cellStyle name="Output 98" xfId="19743"/>
    <cellStyle name="Output 99" xfId="19744"/>
    <cellStyle name="OUTPUT AMOUNTS" xfId="19745"/>
    <cellStyle name="OUTPUT AMOUNTS 2" xfId="19746"/>
    <cellStyle name="OUTPUT AMOUNTS 2 2" xfId="19747"/>
    <cellStyle name="OUTPUT AMOUNTS 2 3" xfId="19748"/>
    <cellStyle name="OUTPUT AMOUNTS 3" xfId="19749"/>
    <cellStyle name="OUTPUT AMOUNTS 4" xfId="19750"/>
    <cellStyle name="OUTPUT AMOUNTS_P&amp;L Structure Input" xfId="19751"/>
    <cellStyle name="OUTPUT COLUMN HEADINGS" xfId="19752"/>
    <cellStyle name="OUTPUT COLUMN HEADINGS 2" xfId="19753"/>
    <cellStyle name="OUTPUT COLUMN HEADINGS 2 2" xfId="19754"/>
    <cellStyle name="OUTPUT COLUMN HEADINGS 2 3" xfId="19755"/>
    <cellStyle name="OUTPUT COLUMN HEADINGS 3" xfId="19756"/>
    <cellStyle name="OUTPUT COLUMN HEADINGS 4" xfId="19757"/>
    <cellStyle name="OUTPUT COLUMN HEADINGS_P&amp;L Structure Input" xfId="19758"/>
    <cellStyle name="OUTPUT LINE ITEMS" xfId="19759"/>
    <cellStyle name="OUTPUT LINE ITEMS 2" xfId="19760"/>
    <cellStyle name="OUTPUT LINE ITEMS 2 2" xfId="19761"/>
    <cellStyle name="OUTPUT LINE ITEMS 2 3" xfId="19762"/>
    <cellStyle name="OUTPUT LINE ITEMS 3" xfId="19763"/>
    <cellStyle name="OUTPUT LINE ITEMS 4" xfId="19764"/>
    <cellStyle name="OUTPUT LINE ITEMS_P&amp;L Structure Input" xfId="19765"/>
    <cellStyle name="OUTPUT REPORT HEADING" xfId="19766"/>
    <cellStyle name="OUTPUT REPORT HEADING 2" xfId="19767"/>
    <cellStyle name="OUTPUT REPORT HEADING 2 2" xfId="19768"/>
    <cellStyle name="OUTPUT REPORT HEADING 2 3" xfId="19769"/>
    <cellStyle name="OUTPUT REPORT HEADING 3" xfId="19770"/>
    <cellStyle name="OUTPUT REPORT HEADING 4" xfId="19771"/>
    <cellStyle name="OUTPUT REPORT HEADING_P&amp;L Structure Input" xfId="19772"/>
    <cellStyle name="OUTPUT REPORT TITLE" xfId="19773"/>
    <cellStyle name="OUTPUT REPORT TITLE 2" xfId="19774"/>
    <cellStyle name="OUTPUT REPORT TITLE 2 2" xfId="19775"/>
    <cellStyle name="OUTPUT REPORT TITLE 2 3" xfId="19776"/>
    <cellStyle name="OUTPUT REPORT TITLE 3" xfId="19777"/>
    <cellStyle name="OUTPUT REPORT TITLE 4" xfId="19778"/>
    <cellStyle name="OUTPUT REPORT TITLE_P&amp;L Structure Input" xfId="19779"/>
    <cellStyle name="Page" xfId="19780"/>
    <cellStyle name="Page 2" xfId="19781"/>
    <cellStyle name="Page 3" xfId="19782"/>
    <cellStyle name="Page Heading" xfId="19783"/>
    <cellStyle name="Page Heading 2" xfId="19784"/>
    <cellStyle name="Page Heading 3" xfId="19785"/>
    <cellStyle name="Page_34104_Corp" xfId="19786"/>
    <cellStyle name="pe" xfId="19787"/>
    <cellStyle name="pe 2" xfId="19788"/>
    <cellStyle name="pe 3" xfId="19789"/>
    <cellStyle name="PEG" xfId="19790"/>
    <cellStyle name="PEG 2" xfId="19791"/>
    <cellStyle name="PEG 3" xfId="19792"/>
    <cellStyle name="per.style 2" xfId="19793"/>
    <cellStyle name="per.style 3" xfId="19794"/>
    <cellStyle name="Percent -- No Dec." xfId="19795"/>
    <cellStyle name="Percent -- No Dec. 2" xfId="19796"/>
    <cellStyle name="Percent -- No Dec. 3" xfId="19797"/>
    <cellStyle name="Percent -- Two Dec." xfId="19798"/>
    <cellStyle name="Percent -- Two Dec. 2" xfId="19799"/>
    <cellStyle name="Percent -- Two Dec. 3" xfId="19800"/>
    <cellStyle name="Percent (0)" xfId="19801"/>
    <cellStyle name="Percent (0) 2" xfId="19802"/>
    <cellStyle name="Percent (0) 3" xfId="19803"/>
    <cellStyle name="Percent [0.0]" xfId="19804"/>
    <cellStyle name="Percent [0.0] 2" xfId="19805"/>
    <cellStyle name="Percent [0.0] 3" xfId="19806"/>
    <cellStyle name="Percent [0.00]" xfId="19807"/>
    <cellStyle name="Percent [0.00] 2" xfId="19808"/>
    <cellStyle name="Percent [0.00] 3" xfId="19809"/>
    <cellStyle name="Percent [0]" xfId="19810"/>
    <cellStyle name="Percent [0] 2" xfId="19811"/>
    <cellStyle name="Percent [0] 3" xfId="19812"/>
    <cellStyle name="Percent [00]" xfId="19813"/>
    <cellStyle name="Percent [00] 2" xfId="19814"/>
    <cellStyle name="Percent [00] 3" xfId="19815"/>
    <cellStyle name="Percent [1]" xfId="19816"/>
    <cellStyle name="Percent [1] 2" xfId="19817"/>
    <cellStyle name="Percent [1] 3" xfId="19818"/>
    <cellStyle name="Percent [1][]" xfId="19819"/>
    <cellStyle name="Percent [1][] 2" xfId="19820"/>
    <cellStyle name="Percent [1][] 3" xfId="19821"/>
    <cellStyle name="Percent [1]_34104_Corp" xfId="19822"/>
    <cellStyle name="Percent [2] 3" xfId="19823"/>
    <cellStyle name="Percent 10 3" xfId="19824"/>
    <cellStyle name="Percent 11 3" xfId="19825"/>
    <cellStyle name="Percent 12 2" xfId="19826"/>
    <cellStyle name="Percent 12 3" xfId="19827"/>
    <cellStyle name="Percent 13 2" xfId="19828"/>
    <cellStyle name="Percent 13 3" xfId="19829"/>
    <cellStyle name="Percent 14 2" xfId="19830"/>
    <cellStyle name="Percent 14 3" xfId="19831"/>
    <cellStyle name="Percent 15 3" xfId="19832"/>
    <cellStyle name="Percent 16 3" xfId="19833"/>
    <cellStyle name="Percent 17 2" xfId="19834"/>
    <cellStyle name="Percent 17 3" xfId="19835"/>
    <cellStyle name="Percent 18 2" xfId="19836"/>
    <cellStyle name="Percent 18 3" xfId="19837"/>
    <cellStyle name="Percent 19 2" xfId="19838"/>
    <cellStyle name="Percent 19 3" xfId="19839"/>
    <cellStyle name="Percent 2 2 2 3" xfId="19840"/>
    <cellStyle name="Percent 2 2 4" xfId="19841"/>
    <cellStyle name="Percent 2 2_34104_Corp" xfId="19842"/>
    <cellStyle name="Percent 2 3 3" xfId="19843"/>
    <cellStyle name="Percent 2 6" xfId="19844"/>
    <cellStyle name="Percent 2_34104_Corp" xfId="19845"/>
    <cellStyle name="Percent 20 3" xfId="19846"/>
    <cellStyle name="Percent 21 3" xfId="19847"/>
    <cellStyle name="Percent 22 2" xfId="19848"/>
    <cellStyle name="Percent 22 3" xfId="19849"/>
    <cellStyle name="Percent 23 2" xfId="19850"/>
    <cellStyle name="Percent 23 3" xfId="19851"/>
    <cellStyle name="Percent 24" xfId="19852"/>
    <cellStyle name="Percent 24 2" xfId="19853"/>
    <cellStyle name="Percent 24 3" xfId="19854"/>
    <cellStyle name="Percent 25" xfId="19855"/>
    <cellStyle name="Percent 25 2" xfId="19856"/>
    <cellStyle name="Percent 25 3" xfId="19857"/>
    <cellStyle name="Percent 26" xfId="19858"/>
    <cellStyle name="Percent 26 2" xfId="19859"/>
    <cellStyle name="Percent 26 3" xfId="19860"/>
    <cellStyle name="Percent 27" xfId="19861"/>
    <cellStyle name="Percent 27 2" xfId="19862"/>
    <cellStyle name="Percent 27 3" xfId="19863"/>
    <cellStyle name="Percent 28" xfId="19864"/>
    <cellStyle name="Percent 28 2" xfId="19865"/>
    <cellStyle name="Percent 28 3" xfId="19866"/>
    <cellStyle name="Percent 29" xfId="19867"/>
    <cellStyle name="Percent 29 2" xfId="19868"/>
    <cellStyle name="Percent 29 3" xfId="19869"/>
    <cellStyle name="Percent 3 2 3" xfId="19870"/>
    <cellStyle name="Percent 3 3 2" xfId="19871"/>
    <cellStyle name="Percent 3 3 3" xfId="19872"/>
    <cellStyle name="Percent 3 4" xfId="19873"/>
    <cellStyle name="Percent 3 4 2" xfId="19874"/>
    <cellStyle name="Percent 3 4 3" xfId="19875"/>
    <cellStyle name="Percent 3 5" xfId="19876"/>
    <cellStyle name="Percent 3 6" xfId="19877"/>
    <cellStyle name="Percent 3_34104_Corp" xfId="19878"/>
    <cellStyle name="Percent 30" xfId="19879"/>
    <cellStyle name="Percent 30 2" xfId="19880"/>
    <cellStyle name="Percent 30 3" xfId="19881"/>
    <cellStyle name="Percent 31" xfId="19882"/>
    <cellStyle name="Percent 31 2" xfId="19883"/>
    <cellStyle name="Percent 31 3" xfId="19884"/>
    <cellStyle name="Percent 32" xfId="19885"/>
    <cellStyle name="Percent 32 2" xfId="19886"/>
    <cellStyle name="Percent 32 3" xfId="19887"/>
    <cellStyle name="Percent 33" xfId="19888"/>
    <cellStyle name="Percent 33 2" xfId="19889"/>
    <cellStyle name="Percent 33 3" xfId="19890"/>
    <cellStyle name="Percent 34" xfId="19891"/>
    <cellStyle name="Percent 34 2" xfId="19892"/>
    <cellStyle name="Percent 34 3" xfId="19893"/>
    <cellStyle name="Percent 35" xfId="19894"/>
    <cellStyle name="Percent 35 2" xfId="19895"/>
    <cellStyle name="Percent 35 3" xfId="19896"/>
    <cellStyle name="Percent 36" xfId="19897"/>
    <cellStyle name="Percent 36 2" xfId="19898"/>
    <cellStyle name="Percent 36 3" xfId="19899"/>
    <cellStyle name="Percent 37" xfId="19900"/>
    <cellStyle name="Percent 37 2" xfId="19901"/>
    <cellStyle name="Percent 37 3" xfId="19902"/>
    <cellStyle name="Percent 4 2 2" xfId="19903"/>
    <cellStyle name="Percent 4 2 3" xfId="19904"/>
    <cellStyle name="Percent 4 4" xfId="19905"/>
    <cellStyle name="Percent 4_34104_Corp" xfId="19906"/>
    <cellStyle name="Percent 5 2 2" xfId="19907"/>
    <cellStyle name="Percent 5 2 3" xfId="19908"/>
    <cellStyle name="Percent 5 3" xfId="19909"/>
    <cellStyle name="Percent 5 3 2" xfId="19910"/>
    <cellStyle name="Percent 5 3 3" xfId="19911"/>
    <cellStyle name="Percent 5 4" xfId="19912"/>
    <cellStyle name="Percent 5 5" xfId="19913"/>
    <cellStyle name="Percent 5_34104_Corp" xfId="19914"/>
    <cellStyle name="Percent 6 2 3" xfId="19915"/>
    <cellStyle name="Percent 6 4" xfId="19916"/>
    <cellStyle name="Percent 6_34104_Corp" xfId="19917"/>
    <cellStyle name="Percent 7 3" xfId="19918"/>
    <cellStyle name="Percent 8 3" xfId="19919"/>
    <cellStyle name="Percent 9 2 2" xfId="19920"/>
    <cellStyle name="Percent 9 2 3" xfId="19921"/>
    <cellStyle name="Percent 9 3" xfId="19922"/>
    <cellStyle name="Percent 9 4" xfId="19923"/>
    <cellStyle name="Percent 9_34104_Corp" xfId="19924"/>
    <cellStyle name="Percent Hard" xfId="19925"/>
    <cellStyle name="Percent Hard 2" xfId="19926"/>
    <cellStyle name="Percent Hard 3" xfId="19927"/>
    <cellStyle name="Percent[0]" xfId="19928"/>
    <cellStyle name="Percent[0] 2" xfId="19929"/>
    <cellStyle name="Percent[0] 3" xfId="19930"/>
    <cellStyle name="Percent[2]" xfId="19931"/>
    <cellStyle name="Percent[2] 2" xfId="19932"/>
    <cellStyle name="Percent[2] 3" xfId="19933"/>
    <cellStyle name="Percentage" xfId="19934"/>
    <cellStyle name="Percentage 2" xfId="19935"/>
    <cellStyle name="Percentage 3" xfId="19936"/>
    <cellStyle name="PercentSales" xfId="19937"/>
    <cellStyle name="PercentSales 2" xfId="19938"/>
    <cellStyle name="PercentSales 3" xfId="19939"/>
    <cellStyle name="Period Fill" xfId="19940"/>
    <cellStyle name="Period Fill 2" xfId="19941"/>
    <cellStyle name="Period Fill 3" xfId="19942"/>
    <cellStyle name="Phase 2" xfId="19943"/>
    <cellStyle name="Phase 3" xfId="19944"/>
    <cellStyle name="PillarData" xfId="19945"/>
    <cellStyle name="PillarData 2" xfId="19946"/>
    <cellStyle name="PillarData 3" xfId="19947"/>
    <cellStyle name="PillarHeading" xfId="19948"/>
    <cellStyle name="PillarHeading 2" xfId="19949"/>
    <cellStyle name="PillarHeading 3" xfId="19950"/>
    <cellStyle name="PillarText" xfId="19951"/>
    <cellStyle name="PillarText 2" xfId="19952"/>
    <cellStyle name="PillarText 3" xfId="19953"/>
    <cellStyle name="PillarTotal" xfId="19954"/>
    <cellStyle name="PillarTotal 2" xfId="19955"/>
    <cellStyle name="PillarTotal 3" xfId="19956"/>
    <cellStyle name="Porcentual 2" xfId="19957"/>
    <cellStyle name="Porcentual 2 2" xfId="19958"/>
    <cellStyle name="Porcentual 2 2 2" xfId="19959"/>
    <cellStyle name="Porcentual 2 2 3" xfId="19960"/>
    <cellStyle name="Porcentual 2 3" xfId="19961"/>
    <cellStyle name="Porcentual 2 4" xfId="19962"/>
    <cellStyle name="Porcentual 2_34104_Corp" xfId="19963"/>
    <cellStyle name="Porcentual 3" xfId="19964"/>
    <cellStyle name="Porcentual 3 2" xfId="19965"/>
    <cellStyle name="Porcentual 3 2 2" xfId="19966"/>
    <cellStyle name="Porcentual 3 2 3" xfId="19967"/>
    <cellStyle name="Porcentual 3 3" xfId="19968"/>
    <cellStyle name="Porcentual 3 4" xfId="19969"/>
    <cellStyle name="Porcentual 3_34104_Corp" xfId="19970"/>
    <cellStyle name="Porcentual 4" xfId="19971"/>
    <cellStyle name="Porcentual 4 2" xfId="19972"/>
    <cellStyle name="Porcentual 4 3" xfId="19973"/>
    <cellStyle name="Porcentual_Proyección del resultado técnico" xfId="19974"/>
    <cellStyle name="PrePop Currency (0)" xfId="19975"/>
    <cellStyle name="PrePop Currency (0) 2" xfId="19976"/>
    <cellStyle name="PrePop Currency (0) 3" xfId="19977"/>
    <cellStyle name="PrePop Currency (2)" xfId="19978"/>
    <cellStyle name="PrePop Currency (2) 2" xfId="19979"/>
    <cellStyle name="PrePop Currency (2) 3" xfId="19980"/>
    <cellStyle name="PrePop Units (0)" xfId="19981"/>
    <cellStyle name="PrePop Units (0) 2" xfId="19982"/>
    <cellStyle name="PrePop Units (0) 3" xfId="19983"/>
    <cellStyle name="PrePop Units (1)" xfId="19984"/>
    <cellStyle name="PrePop Units (1) 2" xfId="19985"/>
    <cellStyle name="PrePop Units (1) 3" xfId="19986"/>
    <cellStyle name="PrePop Units (2)" xfId="19987"/>
    <cellStyle name="PrePop Units (2) 2" xfId="19988"/>
    <cellStyle name="PrePop Units (2) 3" xfId="19989"/>
    <cellStyle name="price" xfId="19990"/>
    <cellStyle name="price 2" xfId="19991"/>
    <cellStyle name="price 3" xfId="19992"/>
    <cellStyle name="PROTECT" xfId="19993"/>
    <cellStyle name="PROTECT 2" xfId="19994"/>
    <cellStyle name="PROTECT 3" xfId="19995"/>
    <cellStyle name="PROTECTSHADE" xfId="19996"/>
    <cellStyle name="PROTECTSHADE 2" xfId="19997"/>
    <cellStyle name="PROTECTSHADE 3" xfId="19998"/>
    <cellStyle name="PSChar 2 2" xfId="19999"/>
    <cellStyle name="PSChar 2 3" xfId="20000"/>
    <cellStyle name="PSChar 3 2" xfId="20001"/>
    <cellStyle name="PSChar 3 3" xfId="20002"/>
    <cellStyle name="PSChar 4" xfId="20003"/>
    <cellStyle name="PSChar 5" xfId="20004"/>
    <cellStyle name="PSChar_34104_Corp" xfId="20005"/>
    <cellStyle name="PSDate 2 2" xfId="20006"/>
    <cellStyle name="PSDate 2 3" xfId="20007"/>
    <cellStyle name="PSDate 4" xfId="20008"/>
    <cellStyle name="PSDate_P&amp;L Structure" xfId="20009"/>
    <cellStyle name="PSDec 2 2" xfId="20010"/>
    <cellStyle name="PSDec 2 3" xfId="20011"/>
    <cellStyle name="PSDec 4" xfId="20012"/>
    <cellStyle name="PSDec_34104_Corp" xfId="20013"/>
    <cellStyle name="PSHeading 2" xfId="20014"/>
    <cellStyle name="PSHeading 2 2" xfId="20015"/>
    <cellStyle name="PSHeading 2 3" xfId="20016"/>
    <cellStyle name="PSHeading 3" xfId="20017"/>
    <cellStyle name="PSHeading 4" xfId="20018"/>
    <cellStyle name="PSHeading_2010 Segmentation of US business for Group Stat Supplement v03" xfId="20019"/>
    <cellStyle name="PSInt 2 2" xfId="20020"/>
    <cellStyle name="PSInt 2 3" xfId="20021"/>
    <cellStyle name="PSInt 4" xfId="20022"/>
    <cellStyle name="PSInt_P&amp;L Structure" xfId="20023"/>
    <cellStyle name="PSSpacer 2 2" xfId="20024"/>
    <cellStyle name="PSSpacer 2 3" xfId="20025"/>
    <cellStyle name="PSSpacer 4" xfId="20026"/>
    <cellStyle name="PSSpacer_P&amp;L Structure" xfId="20027"/>
    <cellStyle name="q" xfId="20028"/>
    <cellStyle name="q 2" xfId="20029"/>
    <cellStyle name="q 3" xfId="20030"/>
    <cellStyle name="q_Japan $IS" xfId="20031"/>
    <cellStyle name="q_Japan $IS 2" xfId="20032"/>
    <cellStyle name="q_Japan $IS 2 2" xfId="20033"/>
    <cellStyle name="q_Japan $IS 2 3" xfId="20034"/>
    <cellStyle name="q_Japan $IS 3" xfId="20035"/>
    <cellStyle name="q_Japan $IS 4" xfId="20036"/>
    <cellStyle name="q_Japan UL" xfId="20037"/>
    <cellStyle name="q_Japan UL 2" xfId="20038"/>
    <cellStyle name="q_Japan UL 2 2" xfId="20039"/>
    <cellStyle name="q_Japan UL 2 3" xfId="20040"/>
    <cellStyle name="q_Japan UL 3" xfId="20041"/>
    <cellStyle name="q_Japan UL 4" xfId="20042"/>
    <cellStyle name="q_Japan Y-IS" xfId="20043"/>
    <cellStyle name="q_Japan Y-IS 2" xfId="20044"/>
    <cellStyle name="q_Japan Y-IS 2 2" xfId="20045"/>
    <cellStyle name="q_Japan Y-IS 2 3" xfId="20046"/>
    <cellStyle name="q_Japan Y-IS 3" xfId="20047"/>
    <cellStyle name="q_Japan Y-IS 4" xfId="20048"/>
    <cellStyle name="q_New MB Sum Sheet" xfId="20049"/>
    <cellStyle name="q_New MB Sum Sheet 2" xfId="20050"/>
    <cellStyle name="q_New MB Sum Sheet 3" xfId="20051"/>
    <cellStyle name="q_New MB Sum Sheet_Japan $IS" xfId="20052"/>
    <cellStyle name="q_New MB Sum Sheet_Japan $IS 2" xfId="20053"/>
    <cellStyle name="q_New MB Sum Sheet_Japan $IS 2 2" xfId="20054"/>
    <cellStyle name="q_New MB Sum Sheet_Japan $IS 2 3" xfId="20055"/>
    <cellStyle name="q_New MB Sum Sheet_Japan $IS 3" xfId="20056"/>
    <cellStyle name="q_New MB Sum Sheet_Japan $IS 4" xfId="20057"/>
    <cellStyle name="q_New MB Sum Sheet_Japan UL" xfId="20058"/>
    <cellStyle name="q_New MB Sum Sheet_Japan UL 2" xfId="20059"/>
    <cellStyle name="q_New MB Sum Sheet_Japan UL 2 2" xfId="20060"/>
    <cellStyle name="q_New MB Sum Sheet_Japan UL 2 3" xfId="20061"/>
    <cellStyle name="q_New MB Sum Sheet_Japan UL 3" xfId="20062"/>
    <cellStyle name="q_New MB Sum Sheet_Japan UL 4" xfId="20063"/>
    <cellStyle name="q_New MB Sum Sheet_Japan Y-IS" xfId="20064"/>
    <cellStyle name="q_New MB Sum Sheet_Japan Y-IS 2" xfId="20065"/>
    <cellStyle name="q_New MB Sum Sheet_Japan Y-IS 2 2" xfId="20066"/>
    <cellStyle name="q_New MB Sum Sheet_Japan Y-IS 2 3" xfId="20067"/>
    <cellStyle name="q_New MB Sum Sheet_Japan Y-IS 3" xfId="20068"/>
    <cellStyle name="q_New MB Sum Sheet_Japan Y-IS 4" xfId="20069"/>
    <cellStyle name="q_New MB Sum Sheet_Sheet1" xfId="20070"/>
    <cellStyle name="q_New MB Sum Sheet_Sheet1 2" xfId="20071"/>
    <cellStyle name="q_New MB Sum Sheet_Sheet1 3" xfId="20072"/>
    <cellStyle name="q_New MB Sum Sheet_Sheet2" xfId="20073"/>
    <cellStyle name="q_New MB Sum Sheet_Sheet2 2" xfId="20074"/>
    <cellStyle name="q_New MB Sum Sheet_Sheet2 3" xfId="20075"/>
    <cellStyle name="q_New MB Sum Sheet_Sheet2_Sheet1" xfId="20076"/>
    <cellStyle name="q_New MB Sum Sheet_Sheet2_Sheet1 2" xfId="20077"/>
    <cellStyle name="q_New MB Sum Sheet_Sheet2_Sheet1 3" xfId="20078"/>
    <cellStyle name="q_Sheet1" xfId="20079"/>
    <cellStyle name="q_Sheet1 2" xfId="20080"/>
    <cellStyle name="q_Sheet1 3" xfId="20081"/>
    <cellStyle name="q_Sheet2" xfId="20082"/>
    <cellStyle name="q_Sheet2 2" xfId="20083"/>
    <cellStyle name="q_Sheet2 3" xfId="20084"/>
    <cellStyle name="q_Sheet2_Sheet1" xfId="20085"/>
    <cellStyle name="q_Sheet2_Sheet1 2" xfId="20086"/>
    <cellStyle name="q_Sheet2_Sheet1 3" xfId="20087"/>
    <cellStyle name="q_Summary Sheet" xfId="20088"/>
    <cellStyle name="q_Summary Sheet 2" xfId="20089"/>
    <cellStyle name="q_Summary Sheet 3" xfId="20090"/>
    <cellStyle name="q_Summary Sheet_Japan $IS" xfId="20091"/>
    <cellStyle name="q_Summary Sheet_Japan $IS 2" xfId="20092"/>
    <cellStyle name="q_Summary Sheet_Japan $IS 2 2" xfId="20093"/>
    <cellStyle name="q_Summary Sheet_Japan $IS 2 3" xfId="20094"/>
    <cellStyle name="q_Summary Sheet_Japan $IS 3" xfId="20095"/>
    <cellStyle name="q_Summary Sheet_Japan $IS 4" xfId="20096"/>
    <cellStyle name="q_Summary Sheet_Japan UL" xfId="20097"/>
    <cellStyle name="q_Summary Sheet_Japan UL 2" xfId="20098"/>
    <cellStyle name="q_Summary Sheet_Japan UL 2 2" xfId="20099"/>
    <cellStyle name="q_Summary Sheet_Japan UL 2 3" xfId="20100"/>
    <cellStyle name="q_Summary Sheet_Japan UL 3" xfId="20101"/>
    <cellStyle name="q_Summary Sheet_Japan UL 4" xfId="20102"/>
    <cellStyle name="q_Summary Sheet_Japan Y-IS" xfId="20103"/>
    <cellStyle name="q_Summary Sheet_Japan Y-IS 2" xfId="20104"/>
    <cellStyle name="q_Summary Sheet_Japan Y-IS 2 2" xfId="20105"/>
    <cellStyle name="q_Summary Sheet_Japan Y-IS 2 3" xfId="20106"/>
    <cellStyle name="q_Summary Sheet_Japan Y-IS 3" xfId="20107"/>
    <cellStyle name="q_Summary Sheet_Japan Y-IS 4" xfId="20108"/>
    <cellStyle name="q_Summary Sheet_Sheet1" xfId="20109"/>
    <cellStyle name="q_Summary Sheet_Sheet1 2" xfId="20110"/>
    <cellStyle name="q_Summary Sheet_Sheet1 3" xfId="20111"/>
    <cellStyle name="q_Summary Sheet_Sheet2" xfId="20112"/>
    <cellStyle name="q_Summary Sheet_Sheet2 2" xfId="20113"/>
    <cellStyle name="q_Summary Sheet_Sheet2 3" xfId="20114"/>
    <cellStyle name="q_Summary Sheet_Sheet2_Sheet1" xfId="20115"/>
    <cellStyle name="q_Summary Sheet_Sheet2_Sheet1 2" xfId="20116"/>
    <cellStyle name="q_Summary Sheet_Sheet2_Sheet1 3" xfId="20117"/>
    <cellStyle name="q_Valuation" xfId="20118"/>
    <cellStyle name="q_Valuation 2" xfId="20119"/>
    <cellStyle name="q_Valuation 3" xfId="20120"/>
    <cellStyle name="q_Valuation Matrix" xfId="20121"/>
    <cellStyle name="q_Valuation Matrix 2" xfId="20122"/>
    <cellStyle name="q_Valuation Matrix 3" xfId="20123"/>
    <cellStyle name="q_Valuation Matrix_Japan $IS" xfId="20124"/>
    <cellStyle name="q_Valuation Matrix_Japan $IS 2" xfId="20125"/>
    <cellStyle name="q_Valuation Matrix_Japan $IS 2 2" xfId="20126"/>
    <cellStyle name="q_Valuation Matrix_Japan $IS 2 3" xfId="20127"/>
    <cellStyle name="q_Valuation Matrix_Japan $IS 3" xfId="20128"/>
    <cellStyle name="q_Valuation Matrix_Japan $IS 4" xfId="20129"/>
    <cellStyle name="q_Valuation Matrix_Japan UL" xfId="20130"/>
    <cellStyle name="q_Valuation Matrix_Japan UL 2" xfId="20131"/>
    <cellStyle name="q_Valuation Matrix_Japan UL 2 2" xfId="20132"/>
    <cellStyle name="q_Valuation Matrix_Japan UL 2 3" xfId="20133"/>
    <cellStyle name="q_Valuation Matrix_Japan UL 3" xfId="20134"/>
    <cellStyle name="q_Valuation Matrix_Japan UL 4" xfId="20135"/>
    <cellStyle name="q_Valuation Matrix_Japan Y-IS" xfId="20136"/>
    <cellStyle name="q_Valuation Matrix_Japan Y-IS 2" xfId="20137"/>
    <cellStyle name="q_Valuation Matrix_Japan Y-IS 2 2" xfId="20138"/>
    <cellStyle name="q_Valuation Matrix_Japan Y-IS 2 3" xfId="20139"/>
    <cellStyle name="q_Valuation Matrix_Japan Y-IS 3" xfId="20140"/>
    <cellStyle name="q_Valuation Matrix_Japan Y-IS 4" xfId="20141"/>
    <cellStyle name="q_Valuation Matrix_Sheet1" xfId="20142"/>
    <cellStyle name="q_Valuation Matrix_Sheet1 2" xfId="20143"/>
    <cellStyle name="q_Valuation Matrix_Sheet1 3" xfId="20144"/>
    <cellStyle name="q_Valuation Matrix_Sheet2" xfId="20145"/>
    <cellStyle name="q_Valuation Matrix_Sheet2 2" xfId="20146"/>
    <cellStyle name="q_Valuation Matrix_Sheet2 3" xfId="20147"/>
    <cellStyle name="q_Valuation Matrix_Sheet2_Sheet1" xfId="20148"/>
    <cellStyle name="q_Valuation Matrix_Sheet2_Sheet1 2" xfId="20149"/>
    <cellStyle name="q_Valuation Matrix_Sheet2_Sheet1 3" xfId="20150"/>
    <cellStyle name="q_Valuation_Japan $IS" xfId="20151"/>
    <cellStyle name="q_Valuation_Japan $IS 2" xfId="20152"/>
    <cellStyle name="q_Valuation_Japan $IS 2 2" xfId="20153"/>
    <cellStyle name="q_Valuation_Japan $IS 2 3" xfId="20154"/>
    <cellStyle name="q_Valuation_Japan $IS 3" xfId="20155"/>
    <cellStyle name="q_Valuation_Japan $IS 4" xfId="20156"/>
    <cellStyle name="q_Valuation_Japan UL" xfId="20157"/>
    <cellStyle name="q_Valuation_Japan UL 2" xfId="20158"/>
    <cellStyle name="q_Valuation_Japan UL 2 2" xfId="20159"/>
    <cellStyle name="q_Valuation_Japan UL 2 3" xfId="20160"/>
    <cellStyle name="q_Valuation_Japan UL 3" xfId="20161"/>
    <cellStyle name="q_Valuation_Japan UL 4" xfId="20162"/>
    <cellStyle name="q_Valuation_Japan Y-IS" xfId="20163"/>
    <cellStyle name="q_Valuation_Japan Y-IS 2" xfId="20164"/>
    <cellStyle name="q_Valuation_Japan Y-IS 2 2" xfId="20165"/>
    <cellStyle name="q_Valuation_Japan Y-IS 2 3" xfId="20166"/>
    <cellStyle name="q_Valuation_Japan Y-IS 3" xfId="20167"/>
    <cellStyle name="q_Valuation_Japan Y-IS 4" xfId="20168"/>
    <cellStyle name="q_Valuation_Sheet1" xfId="20169"/>
    <cellStyle name="q_Valuation_Sheet1 2" xfId="20170"/>
    <cellStyle name="q_Valuation_Sheet1 3" xfId="20171"/>
    <cellStyle name="q_Valuation_Sheet2" xfId="20172"/>
    <cellStyle name="q_Valuation_Sheet2 2" xfId="20173"/>
    <cellStyle name="q_Valuation_Sheet2 3" xfId="20174"/>
    <cellStyle name="q_Valuation_Sheet2_Sheet1" xfId="20175"/>
    <cellStyle name="q_Valuation_Sheet2_Sheet1 2" xfId="20176"/>
    <cellStyle name="q_Valuation_Sheet2_Sheet1 3" xfId="20177"/>
    <cellStyle name="QEPS-h" xfId="20178"/>
    <cellStyle name="QEPS-h 2" xfId="20179"/>
    <cellStyle name="QEPS-h 3" xfId="20180"/>
    <cellStyle name="QEPS-H1" xfId="20181"/>
    <cellStyle name="QEPS-H1 2" xfId="20182"/>
    <cellStyle name="QEPS-H1 3" xfId="20183"/>
    <cellStyle name="r" xfId="20184"/>
    <cellStyle name="r 2" xfId="20185"/>
    <cellStyle name="r 3" xfId="20186"/>
    <cellStyle name="r_Japan $IS" xfId="20187"/>
    <cellStyle name="r_Japan $IS 2" xfId="20188"/>
    <cellStyle name="r_Japan $IS 2 2" xfId="20189"/>
    <cellStyle name="r_Japan $IS 2 3" xfId="20190"/>
    <cellStyle name="r_Japan $IS 3" xfId="20191"/>
    <cellStyle name="r_Japan $IS 4" xfId="20192"/>
    <cellStyle name="r_Japan UL" xfId="20193"/>
    <cellStyle name="r_Japan UL 2" xfId="20194"/>
    <cellStyle name="r_Japan UL 2 2" xfId="20195"/>
    <cellStyle name="r_Japan UL 2 3" xfId="20196"/>
    <cellStyle name="r_Japan UL 3" xfId="20197"/>
    <cellStyle name="r_Japan UL 4" xfId="20198"/>
    <cellStyle name="r_Japan Y-IS" xfId="20199"/>
    <cellStyle name="r_Japan Y-IS 2" xfId="20200"/>
    <cellStyle name="r_Japan Y-IS 2 2" xfId="20201"/>
    <cellStyle name="r_Japan Y-IS 2 3" xfId="20202"/>
    <cellStyle name="r_Japan Y-IS 3" xfId="20203"/>
    <cellStyle name="r_Japan Y-IS 4" xfId="20204"/>
    <cellStyle name="r_pldt" xfId="20205"/>
    <cellStyle name="r_pldt 2" xfId="20206"/>
    <cellStyle name="r_pldt 3" xfId="20207"/>
    <cellStyle name="r_pldt_Benchmarking" xfId="20208"/>
    <cellStyle name="r_pldt_Benchmarking 2" xfId="20209"/>
    <cellStyle name="r_pldt_Benchmarking 3" xfId="20210"/>
    <cellStyle name="r_pldt_Benchmarking_Japan $IS" xfId="20211"/>
    <cellStyle name="r_pldt_Benchmarking_Japan $IS 2" xfId="20212"/>
    <cellStyle name="r_pldt_Benchmarking_Japan $IS 2 2" xfId="20213"/>
    <cellStyle name="r_pldt_Benchmarking_Japan $IS 2 3" xfId="20214"/>
    <cellStyle name="r_pldt_Benchmarking_Japan $IS 3" xfId="20215"/>
    <cellStyle name="r_pldt_Benchmarking_Japan $IS 4" xfId="20216"/>
    <cellStyle name="r_pldt_Benchmarking_Japan UL" xfId="20217"/>
    <cellStyle name="r_pldt_Benchmarking_Japan UL 2" xfId="20218"/>
    <cellStyle name="r_pldt_Benchmarking_Japan UL 2 2" xfId="20219"/>
    <cellStyle name="r_pldt_Benchmarking_Japan UL 2 3" xfId="20220"/>
    <cellStyle name="r_pldt_Benchmarking_Japan UL 3" xfId="20221"/>
    <cellStyle name="r_pldt_Benchmarking_Japan UL 4" xfId="20222"/>
    <cellStyle name="r_pldt_Benchmarking_Japan Y-IS" xfId="20223"/>
    <cellStyle name="r_pldt_Benchmarking_Japan Y-IS 2" xfId="20224"/>
    <cellStyle name="r_pldt_Benchmarking_Japan Y-IS 2 2" xfId="20225"/>
    <cellStyle name="r_pldt_Benchmarking_Japan Y-IS 2 3" xfId="20226"/>
    <cellStyle name="r_pldt_Benchmarking_Japan Y-IS 3" xfId="20227"/>
    <cellStyle name="r_pldt_Benchmarking_Japan Y-IS 4" xfId="20228"/>
    <cellStyle name="r_pldt_Benchmarking_Sheet1" xfId="20229"/>
    <cellStyle name="r_pldt_Benchmarking_Sheet1 2" xfId="20230"/>
    <cellStyle name="r_pldt_Benchmarking_Sheet1 3" xfId="20231"/>
    <cellStyle name="r_pldt_Benchmarking_Sheet2" xfId="20232"/>
    <cellStyle name="r_pldt_Benchmarking_Sheet2 2" xfId="20233"/>
    <cellStyle name="r_pldt_Benchmarking_Sheet2 3" xfId="20234"/>
    <cellStyle name="r_pldt_Benchmarking_Sheet2_Sheet1" xfId="20235"/>
    <cellStyle name="r_pldt_Benchmarking_Sheet2_Sheet1 2" xfId="20236"/>
    <cellStyle name="r_pldt_Benchmarking_Sheet2_Sheet1 3" xfId="20237"/>
    <cellStyle name="r_pldt_Benchmarking_USBUS BS TEMPLATE" xfId="20238"/>
    <cellStyle name="r_pldt_Benchmarking_USBUS BS TEMPLATE 2" xfId="20239"/>
    <cellStyle name="r_pldt_Benchmarking_USBUS BS TEMPLATE 3" xfId="20240"/>
    <cellStyle name="r_pldt_Benchmarking_USBUS BS TEMPLATE_Japan $IS" xfId="20241"/>
    <cellStyle name="r_pldt_Benchmarking_USBUS BS TEMPLATE_Japan $IS 2" xfId="20242"/>
    <cellStyle name="r_pldt_Benchmarking_USBUS BS TEMPLATE_Japan $IS 2 2" xfId="20243"/>
    <cellStyle name="r_pldt_Benchmarking_USBUS BS TEMPLATE_Japan $IS 2 3" xfId="20244"/>
    <cellStyle name="r_pldt_Benchmarking_USBUS BS TEMPLATE_Japan $IS 3" xfId="20245"/>
    <cellStyle name="r_pldt_Benchmarking_USBUS BS TEMPLATE_Japan $IS 4" xfId="20246"/>
    <cellStyle name="r_pldt_Benchmarking_USBUS BS TEMPLATE_Japan UL" xfId="20247"/>
    <cellStyle name="r_pldt_Benchmarking_USBUS BS TEMPLATE_Japan UL 2" xfId="20248"/>
    <cellStyle name="r_pldt_Benchmarking_USBUS BS TEMPLATE_Japan UL 2 2" xfId="20249"/>
    <cellStyle name="r_pldt_Benchmarking_USBUS BS TEMPLATE_Japan UL 2 3" xfId="20250"/>
    <cellStyle name="r_pldt_Benchmarking_USBUS BS TEMPLATE_Japan UL 3" xfId="20251"/>
    <cellStyle name="r_pldt_Benchmarking_USBUS BS TEMPLATE_Japan UL 4" xfId="20252"/>
    <cellStyle name="r_pldt_Benchmarking_USBUS BS TEMPLATE_Japan Y-IS" xfId="20253"/>
    <cellStyle name="r_pldt_Benchmarking_USBUS BS TEMPLATE_Japan Y-IS 2" xfId="20254"/>
    <cellStyle name="r_pldt_Benchmarking_USBUS BS TEMPLATE_Japan Y-IS 2 2" xfId="20255"/>
    <cellStyle name="r_pldt_Benchmarking_USBUS BS TEMPLATE_Japan Y-IS 2 3" xfId="20256"/>
    <cellStyle name="r_pldt_Benchmarking_USBUS BS TEMPLATE_Japan Y-IS 3" xfId="20257"/>
    <cellStyle name="r_pldt_Benchmarking_USBUS BS TEMPLATE_Japan Y-IS 4" xfId="20258"/>
    <cellStyle name="r_pldt_Benchmarking_USBUS BS TEMPLATE_Sheet1" xfId="20259"/>
    <cellStyle name="r_pldt_Benchmarking_USBUS BS TEMPLATE_Sheet1 2" xfId="20260"/>
    <cellStyle name="r_pldt_Benchmarking_USBUS BS TEMPLATE_Sheet1 3" xfId="20261"/>
    <cellStyle name="r_pldt_Benchmarking_USBUS BS TEMPLATE_Sheet2" xfId="20262"/>
    <cellStyle name="r_pldt_Benchmarking_USBUS BS TEMPLATE_Sheet2 2" xfId="20263"/>
    <cellStyle name="r_pldt_Benchmarking_USBUS BS TEMPLATE_Sheet2 3" xfId="20264"/>
    <cellStyle name="r_pldt_Benchmarking_USBUS BS TEMPLATE_Sheet2_Sheet1" xfId="20265"/>
    <cellStyle name="r_pldt_Benchmarking_USBUS BS TEMPLATE_Sheet2_Sheet1 2" xfId="20266"/>
    <cellStyle name="r_pldt_Benchmarking_USBUS BS TEMPLATE_Sheet2_Sheet1 3" xfId="20267"/>
    <cellStyle name="r_pldt_Insurance Brokers_11.6.03" xfId="20268"/>
    <cellStyle name="r_pldt_Insurance Brokers_11.6.03 2" xfId="20269"/>
    <cellStyle name="r_pldt_Insurance Brokers_11.6.03 3" xfId="20270"/>
    <cellStyle name="r_pldt_Insurance Brokers_11.6.03_Japan $IS" xfId="20271"/>
    <cellStyle name="r_pldt_Insurance Brokers_11.6.03_Japan $IS 2" xfId="20272"/>
    <cellStyle name="r_pldt_Insurance Brokers_11.6.03_Japan $IS 2 2" xfId="20273"/>
    <cellStyle name="r_pldt_Insurance Brokers_11.6.03_Japan $IS 2 3" xfId="20274"/>
    <cellStyle name="r_pldt_Insurance Brokers_11.6.03_Japan $IS 3" xfId="20275"/>
    <cellStyle name="r_pldt_Insurance Brokers_11.6.03_Japan $IS 4" xfId="20276"/>
    <cellStyle name="r_pldt_Insurance Brokers_11.6.03_Japan UL" xfId="20277"/>
    <cellStyle name="r_pldt_Insurance Brokers_11.6.03_Japan UL 2" xfId="20278"/>
    <cellStyle name="r_pldt_Insurance Brokers_11.6.03_Japan UL 2 2" xfId="20279"/>
    <cellStyle name="r_pldt_Insurance Brokers_11.6.03_Japan UL 2 3" xfId="20280"/>
    <cellStyle name="r_pldt_Insurance Brokers_11.6.03_Japan UL 3" xfId="20281"/>
    <cellStyle name="r_pldt_Insurance Brokers_11.6.03_Japan UL 4" xfId="20282"/>
    <cellStyle name="r_pldt_Insurance Brokers_11.6.03_Japan Y-IS" xfId="20283"/>
    <cellStyle name="r_pldt_Insurance Brokers_11.6.03_Japan Y-IS 2" xfId="20284"/>
    <cellStyle name="r_pldt_Insurance Brokers_11.6.03_Japan Y-IS 2 2" xfId="20285"/>
    <cellStyle name="r_pldt_Insurance Brokers_11.6.03_Japan Y-IS 2 3" xfId="20286"/>
    <cellStyle name="r_pldt_Insurance Brokers_11.6.03_Japan Y-IS 3" xfId="20287"/>
    <cellStyle name="r_pldt_Insurance Brokers_11.6.03_Japan Y-IS 4" xfId="20288"/>
    <cellStyle name="r_pldt_Insurance Brokers_11.6.03_Sheet1" xfId="20289"/>
    <cellStyle name="r_pldt_Insurance Brokers_11.6.03_Sheet1 2" xfId="20290"/>
    <cellStyle name="r_pldt_Insurance Brokers_11.6.03_Sheet1 3" xfId="20291"/>
    <cellStyle name="r_pldt_Insurance Brokers_11.6.03_Sheet2" xfId="20292"/>
    <cellStyle name="r_pldt_Insurance Brokers_11.6.03_Sheet2 2" xfId="20293"/>
    <cellStyle name="r_pldt_Insurance Brokers_11.6.03_Sheet2 3" xfId="20294"/>
    <cellStyle name="r_pldt_Insurance Brokers_11.6.03_Sheet2_Sheet1" xfId="20295"/>
    <cellStyle name="r_pldt_Insurance Brokers_11.6.03_Sheet2_Sheet1 2" xfId="20296"/>
    <cellStyle name="r_pldt_Insurance Brokers_11.6.03_Sheet2_Sheet1 3" xfId="20297"/>
    <cellStyle name="r_pldt_Insurance Brokers_11.6.03_USBUS BS TEMPLATE" xfId="20298"/>
    <cellStyle name="r_pldt_Insurance Brokers_11.6.03_USBUS BS TEMPLATE 2" xfId="20299"/>
    <cellStyle name="r_pldt_Insurance Brokers_11.6.03_USBUS BS TEMPLATE 3" xfId="20300"/>
    <cellStyle name="r_pldt_Insurance Brokers_11.6.03_USBUS BS TEMPLATE_Japan $IS" xfId="20301"/>
    <cellStyle name="r_pldt_Insurance Brokers_11.6.03_USBUS BS TEMPLATE_Japan $IS 2" xfId="20302"/>
    <cellStyle name="r_pldt_Insurance Brokers_11.6.03_USBUS BS TEMPLATE_Japan $IS 2 2" xfId="20303"/>
    <cellStyle name="r_pldt_Insurance Brokers_11.6.03_USBUS BS TEMPLATE_Japan $IS 2 3" xfId="20304"/>
    <cellStyle name="r_pldt_Insurance Brokers_11.6.03_USBUS BS TEMPLATE_Japan $IS 3" xfId="20305"/>
    <cellStyle name="r_pldt_Insurance Brokers_11.6.03_USBUS BS TEMPLATE_Japan $IS 4" xfId="20306"/>
    <cellStyle name="r_pldt_Insurance Brokers_11.6.03_USBUS BS TEMPLATE_Japan UL" xfId="20307"/>
    <cellStyle name="r_pldt_Insurance Brokers_11.6.03_USBUS BS TEMPLATE_Japan UL 2" xfId="20308"/>
    <cellStyle name="r_pldt_Insurance Brokers_11.6.03_USBUS BS TEMPLATE_Japan UL 2 2" xfId="20309"/>
    <cellStyle name="r_pldt_Insurance Brokers_11.6.03_USBUS BS TEMPLATE_Japan UL 2 3" xfId="20310"/>
    <cellStyle name="r_pldt_Insurance Brokers_11.6.03_USBUS BS TEMPLATE_Japan UL 3" xfId="20311"/>
    <cellStyle name="r_pldt_Insurance Brokers_11.6.03_USBUS BS TEMPLATE_Japan UL 4" xfId="20312"/>
    <cellStyle name="r_pldt_Insurance Brokers_11.6.03_USBUS BS TEMPLATE_Japan Y-IS" xfId="20313"/>
    <cellStyle name="r_pldt_Insurance Brokers_11.6.03_USBUS BS TEMPLATE_Japan Y-IS 2" xfId="20314"/>
    <cellStyle name="r_pldt_Insurance Brokers_11.6.03_USBUS BS TEMPLATE_Japan Y-IS 2 2" xfId="20315"/>
    <cellStyle name="r_pldt_Insurance Brokers_11.6.03_USBUS BS TEMPLATE_Japan Y-IS 2 3" xfId="20316"/>
    <cellStyle name="r_pldt_Insurance Brokers_11.6.03_USBUS BS TEMPLATE_Japan Y-IS 3" xfId="20317"/>
    <cellStyle name="r_pldt_Insurance Brokers_11.6.03_USBUS BS TEMPLATE_Japan Y-IS 4" xfId="20318"/>
    <cellStyle name="r_pldt_Insurance Brokers_11.6.03_USBUS BS TEMPLATE_Sheet1" xfId="20319"/>
    <cellStyle name="r_pldt_Insurance Brokers_11.6.03_USBUS BS TEMPLATE_Sheet1 2" xfId="20320"/>
    <cellStyle name="r_pldt_Insurance Brokers_11.6.03_USBUS BS TEMPLATE_Sheet1 3" xfId="20321"/>
    <cellStyle name="r_pldt_Insurance Brokers_11.6.03_USBUS BS TEMPLATE_Sheet2" xfId="20322"/>
    <cellStyle name="r_pldt_Insurance Brokers_11.6.03_USBUS BS TEMPLATE_Sheet2 2" xfId="20323"/>
    <cellStyle name="r_pldt_Insurance Brokers_11.6.03_USBUS BS TEMPLATE_Sheet2 3" xfId="20324"/>
    <cellStyle name="r_pldt_Insurance Brokers_11.6.03_USBUS BS TEMPLATE_Sheet2_Sheet1" xfId="20325"/>
    <cellStyle name="r_pldt_Insurance Brokers_11.6.03_USBUS BS TEMPLATE_Sheet2_Sheet1 2" xfId="20326"/>
    <cellStyle name="r_pldt_Insurance Brokers_11.6.03_USBUS BS TEMPLATE_Sheet2_Sheet1 3" xfId="20327"/>
    <cellStyle name="r_pldt_Japan $IS" xfId="20328"/>
    <cellStyle name="r_pldt_Japan $IS 2" xfId="20329"/>
    <cellStyle name="r_pldt_Japan $IS 2 2" xfId="20330"/>
    <cellStyle name="r_pldt_Japan $IS 2 3" xfId="20331"/>
    <cellStyle name="r_pldt_Japan $IS 3" xfId="20332"/>
    <cellStyle name="r_pldt_Japan $IS 4" xfId="20333"/>
    <cellStyle name="r_pldt_Japan UL" xfId="20334"/>
    <cellStyle name="r_pldt_Japan UL 2" xfId="20335"/>
    <cellStyle name="r_pldt_Japan UL 2 2" xfId="20336"/>
    <cellStyle name="r_pldt_Japan UL 2 3" xfId="20337"/>
    <cellStyle name="r_pldt_Japan UL 3" xfId="20338"/>
    <cellStyle name="r_pldt_Japan UL 4" xfId="20339"/>
    <cellStyle name="r_pldt_Japan Y-IS" xfId="20340"/>
    <cellStyle name="r_pldt_Japan Y-IS 2" xfId="20341"/>
    <cellStyle name="r_pldt_Japan Y-IS 2 2" xfId="20342"/>
    <cellStyle name="r_pldt_Japan Y-IS 2 3" xfId="20343"/>
    <cellStyle name="r_pldt_Japan Y-IS 3" xfId="20344"/>
    <cellStyle name="r_pldt_Japan Y-IS 4" xfId="20345"/>
    <cellStyle name="r_pldt_Public Comps" xfId="20346"/>
    <cellStyle name="r_pldt_Public Comps 2" xfId="20347"/>
    <cellStyle name="r_pldt_Public Comps 3" xfId="20348"/>
    <cellStyle name="r_pldt_Public Comps_Japan $IS" xfId="20349"/>
    <cellStyle name="r_pldt_Public Comps_Japan $IS 2" xfId="20350"/>
    <cellStyle name="r_pldt_Public Comps_Japan $IS 2 2" xfId="20351"/>
    <cellStyle name="r_pldt_Public Comps_Japan $IS 2 3" xfId="20352"/>
    <cellStyle name="r_pldt_Public Comps_Japan $IS 3" xfId="20353"/>
    <cellStyle name="r_pldt_Public Comps_Japan $IS 4" xfId="20354"/>
    <cellStyle name="r_pldt_Public Comps_Japan UL" xfId="20355"/>
    <cellStyle name="r_pldt_Public Comps_Japan UL 2" xfId="20356"/>
    <cellStyle name="r_pldt_Public Comps_Japan UL 2 2" xfId="20357"/>
    <cellStyle name="r_pldt_Public Comps_Japan UL 2 3" xfId="20358"/>
    <cellStyle name="r_pldt_Public Comps_Japan UL 3" xfId="20359"/>
    <cellStyle name="r_pldt_Public Comps_Japan UL 4" xfId="20360"/>
    <cellStyle name="r_pldt_Public Comps_Japan Y-IS" xfId="20361"/>
    <cellStyle name="r_pldt_Public Comps_Japan Y-IS 2" xfId="20362"/>
    <cellStyle name="r_pldt_Public Comps_Japan Y-IS 2 2" xfId="20363"/>
    <cellStyle name="r_pldt_Public Comps_Japan Y-IS 2 3" xfId="20364"/>
    <cellStyle name="r_pldt_Public Comps_Japan Y-IS 3" xfId="20365"/>
    <cellStyle name="r_pldt_Public Comps_Japan Y-IS 4" xfId="20366"/>
    <cellStyle name="r_pldt_Public Comps_Sheet1" xfId="20367"/>
    <cellStyle name="r_pldt_Public Comps_Sheet1 2" xfId="20368"/>
    <cellStyle name="r_pldt_Public Comps_Sheet1 3" xfId="20369"/>
    <cellStyle name="r_pldt_Public Comps_Sheet2" xfId="20370"/>
    <cellStyle name="r_pldt_Public Comps_Sheet2 2" xfId="20371"/>
    <cellStyle name="r_pldt_Public Comps_Sheet2 3" xfId="20372"/>
    <cellStyle name="r_pldt_Public Comps_Sheet2_Sheet1" xfId="20373"/>
    <cellStyle name="r_pldt_Public Comps_Sheet2_Sheet1 2" xfId="20374"/>
    <cellStyle name="r_pldt_Public Comps_Sheet2_Sheet1 3" xfId="20375"/>
    <cellStyle name="r_pldt_Public Comps_USBUS BS TEMPLATE" xfId="20376"/>
    <cellStyle name="r_pldt_Public Comps_USBUS BS TEMPLATE 2" xfId="20377"/>
    <cellStyle name="r_pldt_Public Comps_USBUS BS TEMPLATE 3" xfId="20378"/>
    <cellStyle name="r_pldt_Public Comps_USBUS BS TEMPLATE_Japan $IS" xfId="20379"/>
    <cellStyle name="r_pldt_Public Comps_USBUS BS TEMPLATE_Japan $IS 2" xfId="20380"/>
    <cellStyle name="r_pldt_Public Comps_USBUS BS TEMPLATE_Japan $IS 2 2" xfId="20381"/>
    <cellStyle name="r_pldt_Public Comps_USBUS BS TEMPLATE_Japan $IS 2 3" xfId="20382"/>
    <cellStyle name="r_pldt_Public Comps_USBUS BS TEMPLATE_Japan $IS 3" xfId="20383"/>
    <cellStyle name="r_pldt_Public Comps_USBUS BS TEMPLATE_Japan $IS 4" xfId="20384"/>
    <cellStyle name="r_pldt_Public Comps_USBUS BS TEMPLATE_Japan UL" xfId="20385"/>
    <cellStyle name="r_pldt_Public Comps_USBUS BS TEMPLATE_Japan UL 2" xfId="20386"/>
    <cellStyle name="r_pldt_Public Comps_USBUS BS TEMPLATE_Japan UL 2 2" xfId="20387"/>
    <cellStyle name="r_pldt_Public Comps_USBUS BS TEMPLATE_Japan UL 2 3" xfId="20388"/>
    <cellStyle name="r_pldt_Public Comps_USBUS BS TEMPLATE_Japan UL 3" xfId="20389"/>
    <cellStyle name="r_pldt_Public Comps_USBUS BS TEMPLATE_Japan UL 4" xfId="20390"/>
    <cellStyle name="r_pldt_Public Comps_USBUS BS TEMPLATE_Japan Y-IS" xfId="20391"/>
    <cellStyle name="r_pldt_Public Comps_USBUS BS TEMPLATE_Japan Y-IS 2" xfId="20392"/>
    <cellStyle name="r_pldt_Public Comps_USBUS BS TEMPLATE_Japan Y-IS 2 2" xfId="20393"/>
    <cellStyle name="r_pldt_Public Comps_USBUS BS TEMPLATE_Japan Y-IS 2 3" xfId="20394"/>
    <cellStyle name="r_pldt_Public Comps_USBUS BS TEMPLATE_Japan Y-IS 3" xfId="20395"/>
    <cellStyle name="r_pldt_Public Comps_USBUS BS TEMPLATE_Japan Y-IS 4" xfId="20396"/>
    <cellStyle name="r_pldt_Public Comps_USBUS BS TEMPLATE_Sheet1" xfId="20397"/>
    <cellStyle name="r_pldt_Public Comps_USBUS BS TEMPLATE_Sheet1 2" xfId="20398"/>
    <cellStyle name="r_pldt_Public Comps_USBUS BS TEMPLATE_Sheet1 3" xfId="20399"/>
    <cellStyle name="r_pldt_Public Comps_USBUS BS TEMPLATE_Sheet2" xfId="20400"/>
    <cellStyle name="r_pldt_Public Comps_USBUS BS TEMPLATE_Sheet2 2" xfId="20401"/>
    <cellStyle name="r_pldt_Public Comps_USBUS BS TEMPLATE_Sheet2 3" xfId="20402"/>
    <cellStyle name="r_pldt_Public Comps_USBUS BS TEMPLATE_Sheet2_Sheet1" xfId="20403"/>
    <cellStyle name="r_pldt_Public Comps_USBUS BS TEMPLATE_Sheet2_Sheet1 2" xfId="20404"/>
    <cellStyle name="r_pldt_Public Comps_USBUS BS TEMPLATE_Sheet2_Sheet1 3" xfId="20405"/>
    <cellStyle name="r_pldt_Sheet1" xfId="20406"/>
    <cellStyle name="r_pldt_Sheet1 2" xfId="20407"/>
    <cellStyle name="r_pldt_Sheet1 3" xfId="20408"/>
    <cellStyle name="r_pldt_Sheet2" xfId="20409"/>
    <cellStyle name="r_pldt_Sheet2 2" xfId="20410"/>
    <cellStyle name="r_pldt_Sheet2 3" xfId="20411"/>
    <cellStyle name="r_pldt_Sheet2_Sheet1" xfId="20412"/>
    <cellStyle name="r_pldt_Sheet2_Sheet1 2" xfId="20413"/>
    <cellStyle name="r_pldt_Sheet2_Sheet1 3" xfId="20414"/>
    <cellStyle name="r_pldt_Thunder Model HBUS Rec &amp; Accts 03_30_04v1" xfId="20415"/>
    <cellStyle name="r_pldt_Thunder Model HBUS Rec &amp; Accts 03_30_04v1 2" xfId="20416"/>
    <cellStyle name="r_pldt_Thunder Model HBUS Rec &amp; Accts 03_30_04v1 3" xfId="20417"/>
    <cellStyle name="r_pldt_Thunder Model HBUS Rec &amp; Accts 03_30_04v1_Japan $IS" xfId="20418"/>
    <cellStyle name="r_pldt_Thunder Model HBUS Rec &amp; Accts 03_30_04v1_Japan $IS 2" xfId="20419"/>
    <cellStyle name="r_pldt_Thunder Model HBUS Rec &amp; Accts 03_30_04v1_Japan $IS 2 2" xfId="20420"/>
    <cellStyle name="r_pldt_Thunder Model HBUS Rec &amp; Accts 03_30_04v1_Japan $IS 2 3" xfId="20421"/>
    <cellStyle name="r_pldt_Thunder Model HBUS Rec &amp; Accts 03_30_04v1_Japan $IS 3" xfId="20422"/>
    <cellStyle name="r_pldt_Thunder Model HBUS Rec &amp; Accts 03_30_04v1_Japan $IS 4" xfId="20423"/>
    <cellStyle name="r_pldt_Thunder Model HBUS Rec &amp; Accts 03_30_04v1_Japan UL" xfId="20424"/>
    <cellStyle name="r_pldt_Thunder Model HBUS Rec &amp; Accts 03_30_04v1_Japan UL 2" xfId="20425"/>
    <cellStyle name="r_pldt_Thunder Model HBUS Rec &amp; Accts 03_30_04v1_Japan UL 2 2" xfId="20426"/>
    <cellStyle name="r_pldt_Thunder Model HBUS Rec &amp; Accts 03_30_04v1_Japan UL 2 3" xfId="20427"/>
    <cellStyle name="r_pldt_Thunder Model HBUS Rec &amp; Accts 03_30_04v1_Japan UL 3" xfId="20428"/>
    <cellStyle name="r_pldt_Thunder Model HBUS Rec &amp; Accts 03_30_04v1_Japan UL 4" xfId="20429"/>
    <cellStyle name="r_pldt_Thunder Model HBUS Rec &amp; Accts 03_30_04v1_Japan Y-IS" xfId="20430"/>
    <cellStyle name="r_pldt_Thunder Model HBUS Rec &amp; Accts 03_30_04v1_Japan Y-IS 2" xfId="20431"/>
    <cellStyle name="r_pldt_Thunder Model HBUS Rec &amp; Accts 03_30_04v1_Japan Y-IS 2 2" xfId="20432"/>
    <cellStyle name="r_pldt_Thunder Model HBUS Rec &amp; Accts 03_30_04v1_Japan Y-IS 2 3" xfId="20433"/>
    <cellStyle name="r_pldt_Thunder Model HBUS Rec &amp; Accts 03_30_04v1_Japan Y-IS 3" xfId="20434"/>
    <cellStyle name="r_pldt_Thunder Model HBUS Rec &amp; Accts 03_30_04v1_Japan Y-IS 4" xfId="20435"/>
    <cellStyle name="r_pldt_Thunder Model HBUS Rec &amp; Accts 03_30_04v1_Sheet1" xfId="20436"/>
    <cellStyle name="r_pldt_Thunder Model HBUS Rec &amp; Accts 03_30_04v1_Sheet1 2" xfId="20437"/>
    <cellStyle name="r_pldt_Thunder Model HBUS Rec &amp; Accts 03_30_04v1_Sheet1 3" xfId="20438"/>
    <cellStyle name="r_pldt_Thunder Model HBUS Rec &amp; Accts 03_30_04v1_Sheet2" xfId="20439"/>
    <cellStyle name="r_pldt_Thunder Model HBUS Rec &amp; Accts 03_30_04v1_Sheet2 2" xfId="20440"/>
    <cellStyle name="r_pldt_Thunder Model HBUS Rec &amp; Accts 03_30_04v1_Sheet2 3" xfId="20441"/>
    <cellStyle name="r_pldt_Thunder Model HBUS Rec &amp; Accts 03_30_04v1_Sheet2_Sheet1" xfId="20442"/>
    <cellStyle name="r_pldt_Thunder Model HBUS Rec &amp; Accts 03_30_04v1_Sheet2_Sheet1 2" xfId="20443"/>
    <cellStyle name="r_pldt_Thunder Model HBUS Rec &amp; Accts 03_30_04v1_Sheet2_Sheet1 3" xfId="20444"/>
    <cellStyle name="r_pldt_Thunder Model HBUS Rec &amp; Accts 03_30_04v1_USBUS BS TEMPLATE" xfId="20445"/>
    <cellStyle name="r_pldt_Thunder Model HBUS Rec &amp; Accts 03_30_04v1_USBUS BS TEMPLATE 2" xfId="20446"/>
    <cellStyle name="r_pldt_Thunder Model HBUS Rec &amp; Accts 03_30_04v1_USBUS BS TEMPLATE 3" xfId="20447"/>
    <cellStyle name="r_pldt_Thunder Model HBUS Rec &amp; Accts 03_30_04v1_USBUS BS TEMPLATE_Japan $IS" xfId="20448"/>
    <cellStyle name="r_pldt_Thunder Model HBUS Rec &amp; Accts 03_30_04v1_USBUS BS TEMPLATE_Japan $IS 2" xfId="20449"/>
    <cellStyle name="r_pldt_Thunder Model HBUS Rec &amp; Accts 03_30_04v1_USBUS BS TEMPLATE_Japan $IS 2 2" xfId="20450"/>
    <cellStyle name="r_pldt_Thunder Model HBUS Rec &amp; Accts 03_30_04v1_USBUS BS TEMPLATE_Japan $IS 2 3" xfId="20451"/>
    <cellStyle name="r_pldt_Thunder Model HBUS Rec &amp; Accts 03_30_04v1_USBUS BS TEMPLATE_Japan $IS 3" xfId="20452"/>
    <cellStyle name="r_pldt_Thunder Model HBUS Rec &amp; Accts 03_30_04v1_USBUS BS TEMPLATE_Japan $IS 4" xfId="20453"/>
    <cellStyle name="r_pldt_Thunder Model HBUS Rec &amp; Accts 03_30_04v1_USBUS BS TEMPLATE_Japan UL" xfId="20454"/>
    <cellStyle name="r_pldt_Thunder Model HBUS Rec &amp; Accts 03_30_04v1_USBUS BS TEMPLATE_Japan UL 2" xfId="20455"/>
    <cellStyle name="r_pldt_Thunder Model HBUS Rec &amp; Accts 03_30_04v1_USBUS BS TEMPLATE_Japan UL 2 2" xfId="20456"/>
    <cellStyle name="r_pldt_Thunder Model HBUS Rec &amp; Accts 03_30_04v1_USBUS BS TEMPLATE_Japan UL 2 3" xfId="20457"/>
    <cellStyle name="r_pldt_Thunder Model HBUS Rec &amp; Accts 03_30_04v1_USBUS BS TEMPLATE_Japan UL 3" xfId="20458"/>
    <cellStyle name="r_pldt_Thunder Model HBUS Rec &amp; Accts 03_30_04v1_USBUS BS TEMPLATE_Japan UL 4" xfId="20459"/>
    <cellStyle name="r_pldt_Thunder Model HBUS Rec &amp; Accts 03_30_04v1_USBUS BS TEMPLATE_Japan Y-IS" xfId="20460"/>
    <cellStyle name="r_pldt_Thunder Model HBUS Rec &amp; Accts 03_30_04v1_USBUS BS TEMPLATE_Japan Y-IS 2" xfId="20461"/>
    <cellStyle name="r_pldt_Thunder Model HBUS Rec &amp; Accts 03_30_04v1_USBUS BS TEMPLATE_Japan Y-IS 2 2" xfId="20462"/>
    <cellStyle name="r_pldt_Thunder Model HBUS Rec &amp; Accts 03_30_04v1_USBUS BS TEMPLATE_Japan Y-IS 2 3" xfId="20463"/>
    <cellStyle name="r_pldt_Thunder Model HBUS Rec &amp; Accts 03_30_04v1_USBUS BS TEMPLATE_Japan Y-IS 3" xfId="20464"/>
    <cellStyle name="r_pldt_Thunder Model HBUS Rec &amp; Accts 03_30_04v1_USBUS BS TEMPLATE_Japan Y-IS 4" xfId="20465"/>
    <cellStyle name="r_pldt_Thunder Model HBUS Rec &amp; Accts 03_30_04v1_USBUS BS TEMPLATE_Sheet1" xfId="20466"/>
    <cellStyle name="r_pldt_Thunder Model HBUS Rec &amp; Accts 03_30_04v1_USBUS BS TEMPLATE_Sheet1 2" xfId="20467"/>
    <cellStyle name="r_pldt_Thunder Model HBUS Rec &amp; Accts 03_30_04v1_USBUS BS TEMPLATE_Sheet1 3" xfId="20468"/>
    <cellStyle name="r_pldt_Thunder Model HBUS Rec &amp; Accts 03_30_04v1_USBUS BS TEMPLATE_Sheet2" xfId="20469"/>
    <cellStyle name="r_pldt_Thunder Model HBUS Rec &amp; Accts 03_30_04v1_USBUS BS TEMPLATE_Sheet2 2" xfId="20470"/>
    <cellStyle name="r_pldt_Thunder Model HBUS Rec &amp; Accts 03_30_04v1_USBUS BS TEMPLATE_Sheet2 3" xfId="20471"/>
    <cellStyle name="r_pldt_Thunder Model HBUS Rec &amp; Accts 03_30_04v1_USBUS BS TEMPLATE_Sheet2_Sheet1" xfId="20472"/>
    <cellStyle name="r_pldt_Thunder Model HBUS Rec &amp; Accts 03_30_04v1_USBUS BS TEMPLATE_Sheet2_Sheet1 2" xfId="20473"/>
    <cellStyle name="r_pldt_Thunder Model HBUS Rec &amp; Accts 03_30_04v1_USBUS BS TEMPLATE_Sheet2_Sheet1 3" xfId="20474"/>
    <cellStyle name="r_pldt_USBUS BS TEMPLATE" xfId="20475"/>
    <cellStyle name="r_pldt_USBUS BS TEMPLATE 2" xfId="20476"/>
    <cellStyle name="r_pldt_USBUS BS TEMPLATE 3" xfId="20477"/>
    <cellStyle name="r_pldt_USBUS BS TEMPLATE_Japan $IS" xfId="20478"/>
    <cellStyle name="r_pldt_USBUS BS TEMPLATE_Japan $IS 2" xfId="20479"/>
    <cellStyle name="r_pldt_USBUS BS TEMPLATE_Japan $IS 2 2" xfId="20480"/>
    <cellStyle name="r_pldt_USBUS BS TEMPLATE_Japan $IS 2 3" xfId="20481"/>
    <cellStyle name="r_pldt_USBUS BS TEMPLATE_Japan $IS 3" xfId="20482"/>
    <cellStyle name="r_pldt_USBUS BS TEMPLATE_Japan $IS 4" xfId="20483"/>
    <cellStyle name="r_pldt_USBUS BS TEMPLATE_Japan UL" xfId="20484"/>
    <cellStyle name="r_pldt_USBUS BS TEMPLATE_Japan UL 2" xfId="20485"/>
    <cellStyle name="r_pldt_USBUS BS TEMPLATE_Japan UL 2 2" xfId="20486"/>
    <cellStyle name="r_pldt_USBUS BS TEMPLATE_Japan UL 2 3" xfId="20487"/>
    <cellStyle name="r_pldt_USBUS BS TEMPLATE_Japan UL 3" xfId="20488"/>
    <cellStyle name="r_pldt_USBUS BS TEMPLATE_Japan UL 4" xfId="20489"/>
    <cellStyle name="r_pldt_USBUS BS TEMPLATE_Japan Y-IS" xfId="20490"/>
    <cellStyle name="r_pldt_USBUS BS TEMPLATE_Japan Y-IS 2" xfId="20491"/>
    <cellStyle name="r_pldt_USBUS BS TEMPLATE_Japan Y-IS 2 2" xfId="20492"/>
    <cellStyle name="r_pldt_USBUS BS TEMPLATE_Japan Y-IS 2 3" xfId="20493"/>
    <cellStyle name="r_pldt_USBUS BS TEMPLATE_Japan Y-IS 3" xfId="20494"/>
    <cellStyle name="r_pldt_USBUS BS TEMPLATE_Japan Y-IS 4" xfId="20495"/>
    <cellStyle name="r_pldt_USBUS BS TEMPLATE_Sheet1" xfId="20496"/>
    <cellStyle name="r_pldt_USBUS BS TEMPLATE_Sheet1 2" xfId="20497"/>
    <cellStyle name="r_pldt_USBUS BS TEMPLATE_Sheet1 3" xfId="20498"/>
    <cellStyle name="r_pldt_USBUS BS TEMPLATE_Sheet2" xfId="20499"/>
    <cellStyle name="r_pldt_USBUS BS TEMPLATE_Sheet2 2" xfId="20500"/>
    <cellStyle name="r_pldt_USBUS BS TEMPLATE_Sheet2 3" xfId="20501"/>
    <cellStyle name="r_pldt_USBUS BS TEMPLATE_Sheet2_Sheet1" xfId="20502"/>
    <cellStyle name="r_pldt_USBUS BS TEMPLATE_Sheet2_Sheet1 2" xfId="20503"/>
    <cellStyle name="r_pldt_USBUS BS TEMPLATE_Sheet2_Sheet1 3" xfId="20504"/>
    <cellStyle name="r_pldt_Valhalla Model 9-20-04 - v2 - bas assumptions" xfId="20505"/>
    <cellStyle name="r_pldt_Valhalla Model 9-20-04 - v2 - bas assumptions 2" xfId="20506"/>
    <cellStyle name="r_pldt_Valhalla Model 9-20-04 - v2 - bas assumptions 3" xfId="20507"/>
    <cellStyle name="r_pldt_Valhalla Model 9-20-04 - v2 - bas assumptions_Japan $IS" xfId="20508"/>
    <cellStyle name="r_pldt_Valhalla Model 9-20-04 - v2 - bas assumptions_Japan $IS 2" xfId="20509"/>
    <cellStyle name="r_pldt_Valhalla Model 9-20-04 - v2 - bas assumptions_Japan $IS 2 2" xfId="20510"/>
    <cellStyle name="r_pldt_Valhalla Model 9-20-04 - v2 - bas assumptions_Japan $IS 2 3" xfId="20511"/>
    <cellStyle name="r_pldt_Valhalla Model 9-20-04 - v2 - bas assumptions_Japan $IS 3" xfId="20512"/>
    <cellStyle name="r_pldt_Valhalla Model 9-20-04 - v2 - bas assumptions_Japan $IS 4" xfId="20513"/>
    <cellStyle name="r_pldt_Valhalla Model 9-20-04 - v2 - bas assumptions_Japan UL" xfId="20514"/>
    <cellStyle name="r_pldt_Valhalla Model 9-20-04 - v2 - bas assumptions_Japan UL 2" xfId="20515"/>
    <cellStyle name="r_pldt_Valhalla Model 9-20-04 - v2 - bas assumptions_Japan UL 2 2" xfId="20516"/>
    <cellStyle name="r_pldt_Valhalla Model 9-20-04 - v2 - bas assumptions_Japan UL 2 3" xfId="20517"/>
    <cellStyle name="r_pldt_Valhalla Model 9-20-04 - v2 - bas assumptions_Japan UL 3" xfId="20518"/>
    <cellStyle name="r_pldt_Valhalla Model 9-20-04 - v2 - bas assumptions_Japan UL 4" xfId="20519"/>
    <cellStyle name="r_pldt_Valhalla Model 9-20-04 - v2 - bas assumptions_Japan Y-IS" xfId="20520"/>
    <cellStyle name="r_pldt_Valhalla Model 9-20-04 - v2 - bas assumptions_Japan Y-IS 2" xfId="20521"/>
    <cellStyle name="r_pldt_Valhalla Model 9-20-04 - v2 - bas assumptions_Japan Y-IS 2 2" xfId="20522"/>
    <cellStyle name="r_pldt_Valhalla Model 9-20-04 - v2 - bas assumptions_Japan Y-IS 2 3" xfId="20523"/>
    <cellStyle name="r_pldt_Valhalla Model 9-20-04 - v2 - bas assumptions_Japan Y-IS 3" xfId="20524"/>
    <cellStyle name="r_pldt_Valhalla Model 9-20-04 - v2 - bas assumptions_Japan Y-IS 4" xfId="20525"/>
    <cellStyle name="r_pldt_Valhalla Model 9-20-04 - v2 - bas assumptions_Sheet1" xfId="20526"/>
    <cellStyle name="r_pldt_Valhalla Model 9-20-04 - v2 - bas assumptions_Sheet1 2" xfId="20527"/>
    <cellStyle name="r_pldt_Valhalla Model 9-20-04 - v2 - bas assumptions_Sheet1 3" xfId="20528"/>
    <cellStyle name="r_pldt_Valhalla Model 9-20-04 - v2 - bas assumptions_Sheet2" xfId="20529"/>
    <cellStyle name="r_pldt_Valhalla Model 9-20-04 - v2 - bas assumptions_Sheet2 2" xfId="20530"/>
    <cellStyle name="r_pldt_Valhalla Model 9-20-04 - v2 - bas assumptions_Sheet2 3" xfId="20531"/>
    <cellStyle name="r_pldt_Valhalla Model 9-20-04 - v2 - bas assumptions_Sheet2_Sheet1" xfId="20532"/>
    <cellStyle name="r_pldt_Valhalla Model 9-20-04 - v2 - bas assumptions_Sheet2_Sheet1 2" xfId="20533"/>
    <cellStyle name="r_pldt_Valhalla Model 9-20-04 - v2 - bas assumptions_Sheet2_Sheet1 3" xfId="20534"/>
    <cellStyle name="r_pldt_Valhalla Model 9-20-04 - v2 - bas assumptions_USBUS BS TEMPLATE" xfId="20535"/>
    <cellStyle name="r_pldt_Valhalla Model 9-20-04 - v2 - bas assumptions_USBUS BS TEMPLATE 2" xfId="20536"/>
    <cellStyle name="r_pldt_Valhalla Model 9-20-04 - v2 - bas assumptions_USBUS BS TEMPLATE 3" xfId="20537"/>
    <cellStyle name="r_pldt_Valhalla Model 9-20-04 - v2 - bas assumptions_USBUS BS TEMPLATE_Japan $IS" xfId="20538"/>
    <cellStyle name="r_pldt_Valhalla Model 9-20-04 - v2 - bas assumptions_USBUS BS TEMPLATE_Japan $IS 2" xfId="20539"/>
    <cellStyle name="r_pldt_Valhalla Model 9-20-04 - v2 - bas assumptions_USBUS BS TEMPLATE_Japan $IS 2 2" xfId="20540"/>
    <cellStyle name="r_pldt_Valhalla Model 9-20-04 - v2 - bas assumptions_USBUS BS TEMPLATE_Japan $IS 2 3" xfId="20541"/>
    <cellStyle name="r_pldt_Valhalla Model 9-20-04 - v2 - bas assumptions_USBUS BS TEMPLATE_Japan $IS 3" xfId="20542"/>
    <cellStyle name="r_pldt_Valhalla Model 9-20-04 - v2 - bas assumptions_USBUS BS TEMPLATE_Japan $IS 4" xfId="20543"/>
    <cellStyle name="r_pldt_Valhalla Model 9-20-04 - v2 - bas assumptions_USBUS BS TEMPLATE_Japan UL" xfId="20544"/>
    <cellStyle name="r_pldt_Valhalla Model 9-20-04 - v2 - bas assumptions_USBUS BS TEMPLATE_Japan UL 2" xfId="20545"/>
    <cellStyle name="r_pldt_Valhalla Model 9-20-04 - v2 - bas assumptions_USBUS BS TEMPLATE_Japan UL 2 2" xfId="20546"/>
    <cellStyle name="r_pldt_Valhalla Model 9-20-04 - v2 - bas assumptions_USBUS BS TEMPLATE_Japan UL 2 3" xfId="20547"/>
    <cellStyle name="r_pldt_Valhalla Model 9-20-04 - v2 - bas assumptions_USBUS BS TEMPLATE_Japan UL 3" xfId="20548"/>
    <cellStyle name="r_pldt_Valhalla Model 9-20-04 - v2 - bas assumptions_USBUS BS TEMPLATE_Japan UL 4" xfId="20549"/>
    <cellStyle name="r_pldt_Valhalla Model 9-20-04 - v2 - bas assumptions_USBUS BS TEMPLATE_Japan Y-IS" xfId="20550"/>
    <cellStyle name="r_pldt_Valhalla Model 9-20-04 - v2 - bas assumptions_USBUS BS TEMPLATE_Japan Y-IS 2" xfId="20551"/>
    <cellStyle name="r_pldt_Valhalla Model 9-20-04 - v2 - bas assumptions_USBUS BS TEMPLATE_Japan Y-IS 2 2" xfId="20552"/>
    <cellStyle name="r_pldt_Valhalla Model 9-20-04 - v2 - bas assumptions_USBUS BS TEMPLATE_Japan Y-IS 2 3" xfId="20553"/>
    <cellStyle name="r_pldt_Valhalla Model 9-20-04 - v2 - bas assumptions_USBUS BS TEMPLATE_Japan Y-IS 3" xfId="20554"/>
    <cellStyle name="r_pldt_Valhalla Model 9-20-04 - v2 - bas assumptions_USBUS BS TEMPLATE_Japan Y-IS 4" xfId="20555"/>
    <cellStyle name="r_pldt_Valhalla Model 9-20-04 - v2 - bas assumptions_USBUS BS TEMPLATE_Sheet1" xfId="20556"/>
    <cellStyle name="r_pldt_Valhalla Model 9-20-04 - v2 - bas assumptions_USBUS BS TEMPLATE_Sheet1 2" xfId="20557"/>
    <cellStyle name="r_pldt_Valhalla Model 9-20-04 - v2 - bas assumptions_USBUS BS TEMPLATE_Sheet1 3" xfId="20558"/>
    <cellStyle name="r_pldt_Valhalla Model 9-20-04 - v2 - bas assumptions_USBUS BS TEMPLATE_Sheet2" xfId="20559"/>
    <cellStyle name="r_pldt_Valhalla Model 9-20-04 - v2 - bas assumptions_USBUS BS TEMPLATE_Sheet2 2" xfId="20560"/>
    <cellStyle name="r_pldt_Valhalla Model 9-20-04 - v2 - bas assumptions_USBUS BS TEMPLATE_Sheet2 3" xfId="20561"/>
    <cellStyle name="r_pldt_Valhalla Model 9-20-04 - v2 - bas assumptions_USBUS BS TEMPLATE_Sheet2_Sheet1" xfId="20562"/>
    <cellStyle name="r_pldt_Valhalla Model 9-20-04 - v2 - bas assumptions_USBUS BS TEMPLATE_Sheet2_Sheet1 2" xfId="20563"/>
    <cellStyle name="r_pldt_Valhalla Model 9-20-04 - v2 - bas assumptions_USBUS BS TEMPLATE_Sheet2_Sheet1 3" xfId="20564"/>
    <cellStyle name="r_Sheet1" xfId="20565"/>
    <cellStyle name="r_Sheet1 2" xfId="20566"/>
    <cellStyle name="r_Sheet1 3" xfId="20567"/>
    <cellStyle name="r_Sheet2" xfId="20568"/>
    <cellStyle name="r_Sheet2 2" xfId="20569"/>
    <cellStyle name="r_Sheet2 3" xfId="20570"/>
    <cellStyle name="r_Sheet2_Sheet1" xfId="20571"/>
    <cellStyle name="r_Sheet2_Sheet1 2" xfId="20572"/>
    <cellStyle name="r_Sheet2_Sheet1 3" xfId="20573"/>
    <cellStyle name="r_USBUS BS TEMPLATE" xfId="20574"/>
    <cellStyle name="r_USBUS BS TEMPLATE 2" xfId="20575"/>
    <cellStyle name="r_USBUS BS TEMPLATE 3" xfId="20576"/>
    <cellStyle name="r_USBUS BS TEMPLATE_Japan $IS" xfId="20577"/>
    <cellStyle name="r_USBUS BS TEMPLATE_Japan $IS 2" xfId="20578"/>
    <cellStyle name="r_USBUS BS TEMPLATE_Japan $IS 2 2" xfId="20579"/>
    <cellStyle name="r_USBUS BS TEMPLATE_Japan $IS 2 3" xfId="20580"/>
    <cellStyle name="r_USBUS BS TEMPLATE_Japan $IS 3" xfId="20581"/>
    <cellStyle name="r_USBUS BS TEMPLATE_Japan $IS 4" xfId="20582"/>
    <cellStyle name="r_USBUS BS TEMPLATE_Japan UL" xfId="20583"/>
    <cellStyle name="r_USBUS BS TEMPLATE_Japan UL 2" xfId="20584"/>
    <cellStyle name="r_USBUS BS TEMPLATE_Japan UL 2 2" xfId="20585"/>
    <cellStyle name="r_USBUS BS TEMPLATE_Japan UL 2 3" xfId="20586"/>
    <cellStyle name="r_USBUS BS TEMPLATE_Japan UL 3" xfId="20587"/>
    <cellStyle name="r_USBUS BS TEMPLATE_Japan UL 4" xfId="20588"/>
    <cellStyle name="r_USBUS BS TEMPLATE_Japan Y-IS" xfId="20589"/>
    <cellStyle name="r_USBUS BS TEMPLATE_Japan Y-IS 2" xfId="20590"/>
    <cellStyle name="r_USBUS BS TEMPLATE_Japan Y-IS 2 2" xfId="20591"/>
    <cellStyle name="r_USBUS BS TEMPLATE_Japan Y-IS 2 3" xfId="20592"/>
    <cellStyle name="r_USBUS BS TEMPLATE_Japan Y-IS 3" xfId="20593"/>
    <cellStyle name="r_USBUS BS TEMPLATE_Japan Y-IS 4" xfId="20594"/>
    <cellStyle name="r_USBUS BS TEMPLATE_Sheet1" xfId="20595"/>
    <cellStyle name="r_USBUS BS TEMPLATE_Sheet1 2" xfId="20596"/>
    <cellStyle name="r_USBUS BS TEMPLATE_Sheet1 3" xfId="20597"/>
    <cellStyle name="r_USBUS BS TEMPLATE_Sheet2" xfId="20598"/>
    <cellStyle name="r_USBUS BS TEMPLATE_Sheet2 2" xfId="20599"/>
    <cellStyle name="r_USBUS BS TEMPLATE_Sheet2 3" xfId="20600"/>
    <cellStyle name="r_USBUS BS TEMPLATE_Sheet2_Sheet1" xfId="20601"/>
    <cellStyle name="r_USBUS BS TEMPLATE_Sheet2_Sheet1 2" xfId="20602"/>
    <cellStyle name="r_USBUS BS TEMPLATE_Sheet2_Sheet1 3" xfId="20603"/>
    <cellStyle name="R03A" xfId="20604"/>
    <cellStyle name="R03A 2" xfId="20605"/>
    <cellStyle name="R03A 3" xfId="20606"/>
    <cellStyle name="R04L" xfId="20607"/>
    <cellStyle name="R04L 2" xfId="20608"/>
    <cellStyle name="R04L 3" xfId="20609"/>
    <cellStyle name="range" xfId="20610"/>
    <cellStyle name="range 2" xfId="20611"/>
    <cellStyle name="range 3" xfId="20612"/>
    <cellStyle name="Red font" xfId="20613"/>
    <cellStyle name="Red font 2" xfId="20614"/>
    <cellStyle name="Red font 3" xfId="20615"/>
    <cellStyle name="Red Text" xfId="20616"/>
    <cellStyle name="Red Text 2" xfId="20617"/>
    <cellStyle name="Red Text 3" xfId="20618"/>
    <cellStyle name="Reset  - Opmaakprofiel7" xfId="20619"/>
    <cellStyle name="Reset  - Opmaakprofiel7 2" xfId="20620"/>
    <cellStyle name="Reset  - Opmaakprofiel7 3" xfId="20621"/>
    <cellStyle name="Reverse 2" xfId="20622"/>
    <cellStyle name="Reverse 3" xfId="20623"/>
    <cellStyle name="revised" xfId="20624"/>
    <cellStyle name="revised 2" xfId="20625"/>
    <cellStyle name="revised 3" xfId="20626"/>
    <cellStyle name="RevList 2" xfId="20627"/>
    <cellStyle name="RevList 2 2" xfId="20628"/>
    <cellStyle name="RevList 2 3" xfId="20629"/>
    <cellStyle name="RevList 3" xfId="20630"/>
    <cellStyle name="RevList 4" xfId="20631"/>
    <cellStyle name="RevList_34104_Corp" xfId="20632"/>
    <cellStyle name="Salida 2" xfId="20633"/>
    <cellStyle name="Salida 3" xfId="20634"/>
    <cellStyle name="SAPBEXaggData 2" xfId="20635"/>
    <cellStyle name="SAPBEXaggData 3" xfId="20636"/>
    <cellStyle name="SAPBEXaggDataEmph 2" xfId="20637"/>
    <cellStyle name="SAPBEXaggDataEmph 3" xfId="20638"/>
    <cellStyle name="SAPBEXaggItem 2" xfId="20639"/>
    <cellStyle name="SAPBEXaggItem 3" xfId="20640"/>
    <cellStyle name="SAPBEXchaText 2" xfId="20641"/>
    <cellStyle name="SAPBEXchaText 3" xfId="20642"/>
    <cellStyle name="SAPBEXexcBad7 2" xfId="20643"/>
    <cellStyle name="SAPBEXexcBad7 3" xfId="20644"/>
    <cellStyle name="SAPBEXexcBad8 2" xfId="20645"/>
    <cellStyle name="SAPBEXexcBad8 3" xfId="20646"/>
    <cellStyle name="SAPBEXexcBad9 2" xfId="20647"/>
    <cellStyle name="SAPBEXexcBad9 3" xfId="20648"/>
    <cellStyle name="SAPBEXexcCritical4 2" xfId="20649"/>
    <cellStyle name="SAPBEXexcCritical4 3" xfId="20650"/>
    <cellStyle name="SAPBEXexcCritical5 2" xfId="20651"/>
    <cellStyle name="SAPBEXexcCritical5 3" xfId="20652"/>
    <cellStyle name="SAPBEXexcCritical6 2" xfId="20653"/>
    <cellStyle name="SAPBEXexcCritical6 3" xfId="20654"/>
    <cellStyle name="SAPBEXexcGood1 2" xfId="20655"/>
    <cellStyle name="SAPBEXexcGood1 3" xfId="20656"/>
    <cellStyle name="SAPBEXexcGood2 2" xfId="20657"/>
    <cellStyle name="SAPBEXexcGood2 3" xfId="20658"/>
    <cellStyle name="SAPBEXexcGood3 2" xfId="20659"/>
    <cellStyle name="SAPBEXexcGood3 3" xfId="20660"/>
    <cellStyle name="SAPBEXfilterDrill 2" xfId="20661"/>
    <cellStyle name="SAPBEXfilterDrill 3" xfId="20662"/>
    <cellStyle name="SAPBEXfilterItem 2" xfId="20663"/>
    <cellStyle name="SAPBEXfilterItem 3" xfId="20664"/>
    <cellStyle name="SAPBEXfilterText 2" xfId="20665"/>
    <cellStyle name="SAPBEXfilterText 3" xfId="20666"/>
    <cellStyle name="SAPBEXformats 2" xfId="20667"/>
    <cellStyle name="SAPBEXformats 3" xfId="20668"/>
    <cellStyle name="SAPBEXheaderItem 2" xfId="20669"/>
    <cellStyle name="SAPBEXheaderItem 3" xfId="20670"/>
    <cellStyle name="SAPBEXheaderText 2" xfId="20671"/>
    <cellStyle name="SAPBEXheaderText 3" xfId="20672"/>
    <cellStyle name="SAPBEXresData 2" xfId="20673"/>
    <cellStyle name="SAPBEXresData 3" xfId="20674"/>
    <cellStyle name="SAPBEXresDataEmph 2" xfId="20675"/>
    <cellStyle name="SAPBEXresDataEmph 3" xfId="20676"/>
    <cellStyle name="SAPBEXresItem 2" xfId="20677"/>
    <cellStyle name="SAPBEXresItem 3" xfId="20678"/>
    <cellStyle name="SAPBEXstdData 2" xfId="20679"/>
    <cellStyle name="SAPBEXstdData 3" xfId="20680"/>
    <cellStyle name="SAPBEXstdDataEmph 2" xfId="20681"/>
    <cellStyle name="SAPBEXstdDataEmph 3" xfId="20682"/>
    <cellStyle name="SAPBEXstdItem 2" xfId="20683"/>
    <cellStyle name="SAPBEXstdItem 3" xfId="20684"/>
    <cellStyle name="SAPBEXtitle 2" xfId="20685"/>
    <cellStyle name="SAPBEXtitle 3" xfId="20686"/>
    <cellStyle name="SAPBEXundefined 2" xfId="20687"/>
    <cellStyle name="SAPBEXundefined 3" xfId="20688"/>
    <cellStyle name="section" xfId="20689"/>
    <cellStyle name="section 2" xfId="20690"/>
    <cellStyle name="section 3" xfId="20691"/>
    <cellStyle name="Sep. milhar [0]" xfId="20692"/>
    <cellStyle name="Sep. milhar [0] 2" xfId="20693"/>
    <cellStyle name="Sep. milhar [0] 3" xfId="20694"/>
    <cellStyle name="Separador de milhares_2010 Budget - Transfer Pricing Hours - HR Brazil" xfId="20695"/>
    <cellStyle name="Shading" xfId="20696"/>
    <cellStyle name="Shading 2" xfId="20697"/>
    <cellStyle name="Shading 3" xfId="20698"/>
    <cellStyle name="Sheet Title 2" xfId="20699"/>
    <cellStyle name="Sheet Title 2 2" xfId="20700"/>
    <cellStyle name="Sheet Title 2 3" xfId="20701"/>
    <cellStyle name="Sheet Title 3" xfId="20702"/>
    <cellStyle name="Sheet Title 4" xfId="20703"/>
    <cellStyle name="Sheet Title_34104_Corp" xfId="20704"/>
    <cellStyle name="sherri" xfId="20705"/>
    <cellStyle name="sherri 2" xfId="20706"/>
    <cellStyle name="sherri 3" xfId="20707"/>
    <cellStyle name="Short $" xfId="20708"/>
    <cellStyle name="Short $ 2" xfId="20709"/>
    <cellStyle name="Short $ 3" xfId="20710"/>
    <cellStyle name="Single Accounting" xfId="20711"/>
    <cellStyle name="Single Accounting 2" xfId="20712"/>
    <cellStyle name="Single Accounting 3" xfId="20713"/>
    <cellStyle name="SL" xfId="20714"/>
    <cellStyle name="SL 2" xfId="20715"/>
    <cellStyle name="SL 2 2" xfId="20716"/>
    <cellStyle name="SL 2 3" xfId="20717"/>
    <cellStyle name="SL 3" xfId="20718"/>
    <cellStyle name="SL 3 2" xfId="20719"/>
    <cellStyle name="SL 3 3" xfId="20720"/>
    <cellStyle name="SL 4" xfId="20721"/>
    <cellStyle name="SL 5" xfId="20722"/>
    <cellStyle name="SL_34104_Corp" xfId="20723"/>
    <cellStyle name="Standa - Opmaakprofiel1" xfId="20724"/>
    <cellStyle name="Standa - Opmaakprofiel1 2" xfId="20725"/>
    <cellStyle name="Standa - Opmaakprofiel1 3" xfId="20726"/>
    <cellStyle name="Standa - Opmaakprofiel2" xfId="20727"/>
    <cellStyle name="Standa - Opmaakprofiel2 2" xfId="20728"/>
    <cellStyle name="Standa - Opmaakprofiel2 3" xfId="20729"/>
    <cellStyle name="Standaard_210901_Monthly Performace Dialogue Prototype Europe v2" xfId="20730"/>
    <cellStyle name="Standard_ " xfId="20731"/>
    <cellStyle name="Stijl 1" xfId="20732"/>
    <cellStyle name="Stijl 1 2" xfId="20733"/>
    <cellStyle name="Stijl 1 3" xfId="20734"/>
    <cellStyle name="Strikethru" xfId="20735"/>
    <cellStyle name="Strikethru 2" xfId="20736"/>
    <cellStyle name="Strikethru 3" xfId="20737"/>
    <cellStyle name="STYL0 - Opmaakprofiel1" xfId="20738"/>
    <cellStyle name="STYL0 - Opmaakprofiel1 2" xfId="20739"/>
    <cellStyle name="STYL0 - Opmaakprofiel1 3" xfId="20740"/>
    <cellStyle name="STYL1 - Opmaakprofiel2" xfId="20741"/>
    <cellStyle name="STYL1 - Opmaakprofiel2 2" xfId="20742"/>
    <cellStyle name="STYL1 - Opmaakprofiel2 3" xfId="20743"/>
    <cellStyle name="STYL2 - Opmaakprofiel3" xfId="20744"/>
    <cellStyle name="STYL2 - Opmaakprofiel3 2" xfId="20745"/>
    <cellStyle name="STYL2 - Opmaakprofiel3 3" xfId="20746"/>
    <cellStyle name="STYL3 - Opmaakprofiel4" xfId="20747"/>
    <cellStyle name="STYL3 - Opmaakprofiel4 2" xfId="20748"/>
    <cellStyle name="STYL3 - Opmaakprofiel4 3" xfId="20749"/>
    <cellStyle name="STYL4 - Opmaakprofiel5" xfId="20750"/>
    <cellStyle name="STYL4 - Opmaakprofiel5 2" xfId="20751"/>
    <cellStyle name="STYL4 - Opmaakprofiel5 3" xfId="20752"/>
    <cellStyle name="STYL5 - Opmaakprofiel6" xfId="20753"/>
    <cellStyle name="STYL5 - Opmaakprofiel6 2" xfId="20754"/>
    <cellStyle name="STYL5 - Opmaakprofiel6 3" xfId="20755"/>
    <cellStyle name="STYL6 - Opmaakprofiel7" xfId="20756"/>
    <cellStyle name="STYL6 - Opmaakprofiel7 2" xfId="20757"/>
    <cellStyle name="STYL6 - Opmaakprofiel7 3" xfId="20758"/>
    <cellStyle name="STYL7 - Opmaakprofiel8" xfId="20759"/>
    <cellStyle name="STYL7 - Opmaakprofiel8 2" xfId="20760"/>
    <cellStyle name="STYL7 - Opmaakprofiel8 3" xfId="20761"/>
    <cellStyle name="Style 1 10" xfId="20762"/>
    <cellStyle name="Style 1 2 3" xfId="20763"/>
    <cellStyle name="Style 1 3 2" xfId="20764"/>
    <cellStyle name="Style 1 3 2 2" xfId="20765"/>
    <cellStyle name="Style 1 3 2 3" xfId="20766"/>
    <cellStyle name="Style 1 3 3" xfId="20767"/>
    <cellStyle name="Style 1 3 4" xfId="20768"/>
    <cellStyle name="Style 1 3_34104_Corp" xfId="20769"/>
    <cellStyle name="Style 1 4 2" xfId="20770"/>
    <cellStyle name="Style 1 4 3" xfId="20771"/>
    <cellStyle name="Style 1 5 2" xfId="20772"/>
    <cellStyle name="Style 1 5 3" xfId="20773"/>
    <cellStyle name="Style 1 6" xfId="20774"/>
    <cellStyle name="Style 1 6 2" xfId="20775"/>
    <cellStyle name="Style 1 6 3" xfId="20776"/>
    <cellStyle name="Style 1 7" xfId="20777"/>
    <cellStyle name="Style 1 7 2" xfId="20778"/>
    <cellStyle name="Style 1 7 3" xfId="20779"/>
    <cellStyle name="Style 1 8" xfId="20780"/>
    <cellStyle name="Style 1 8 2" xfId="20781"/>
    <cellStyle name="Style 1 8 3" xfId="20782"/>
    <cellStyle name="Style 1 9" xfId="20783"/>
    <cellStyle name="Style 1_04150OEEXP" xfId="20784"/>
    <cellStyle name="Style 10" xfId="20785"/>
    <cellStyle name="Style 10 2" xfId="20786"/>
    <cellStyle name="Style 10 3" xfId="20787"/>
    <cellStyle name="Style 11" xfId="20788"/>
    <cellStyle name="Style 11 2" xfId="20789"/>
    <cellStyle name="Style 11 3" xfId="20790"/>
    <cellStyle name="Style 12" xfId="20791"/>
    <cellStyle name="Style 12 2" xfId="20792"/>
    <cellStyle name="Style 12 3" xfId="20793"/>
    <cellStyle name="Style 13" xfId="20794"/>
    <cellStyle name="Style 13 2" xfId="20795"/>
    <cellStyle name="Style 13 3" xfId="20796"/>
    <cellStyle name="Style 14" xfId="20797"/>
    <cellStyle name="Style 14 2" xfId="20798"/>
    <cellStyle name="Style 14 3" xfId="20799"/>
    <cellStyle name="Style 15" xfId="20800"/>
    <cellStyle name="Style 15 2" xfId="20801"/>
    <cellStyle name="Style 15 3" xfId="20802"/>
    <cellStyle name="Style 16" xfId="20803"/>
    <cellStyle name="Style 16 2" xfId="20804"/>
    <cellStyle name="Style 16 3" xfId="20805"/>
    <cellStyle name="Style 17" xfId="20806"/>
    <cellStyle name="Style 17 2" xfId="20807"/>
    <cellStyle name="Style 17 3" xfId="20808"/>
    <cellStyle name="Style 18" xfId="20809"/>
    <cellStyle name="Style 18 2" xfId="20810"/>
    <cellStyle name="Style 18 3" xfId="20811"/>
    <cellStyle name="Style 19" xfId="20812"/>
    <cellStyle name="Style 19 2" xfId="20813"/>
    <cellStyle name="Style 19 3" xfId="20814"/>
    <cellStyle name="Style 2" xfId="20815"/>
    <cellStyle name="Style 2 2" xfId="20816"/>
    <cellStyle name="Style 2 2 2" xfId="20817"/>
    <cellStyle name="Style 2 2 3" xfId="20818"/>
    <cellStyle name="Style 2 3" xfId="20819"/>
    <cellStyle name="Style 2 4" xfId="20820"/>
    <cellStyle name="Style 2_34104_Corp" xfId="20821"/>
    <cellStyle name="Style 20" xfId="20822"/>
    <cellStyle name="Style 20 2" xfId="20823"/>
    <cellStyle name="Style 20 3" xfId="20824"/>
    <cellStyle name="Style 21" xfId="20825"/>
    <cellStyle name="Style 21 2" xfId="20826"/>
    <cellStyle name="Style 21 3" xfId="20827"/>
    <cellStyle name="Style 22" xfId="20828"/>
    <cellStyle name="Style 22 2" xfId="20829"/>
    <cellStyle name="Style 22 3" xfId="20830"/>
    <cellStyle name="Style 23" xfId="20831"/>
    <cellStyle name="Style 23 2" xfId="20832"/>
    <cellStyle name="Style 23 3" xfId="20833"/>
    <cellStyle name="Style 24" xfId="20834"/>
    <cellStyle name="Style 24 2" xfId="20835"/>
    <cellStyle name="Style 24 3" xfId="20836"/>
    <cellStyle name="Style 25" xfId="20837"/>
    <cellStyle name="Style 25 2" xfId="20838"/>
    <cellStyle name="Style 25 3" xfId="20839"/>
    <cellStyle name="Style 26" xfId="20840"/>
    <cellStyle name="Style 26 2" xfId="20841"/>
    <cellStyle name="Style 26 3" xfId="20842"/>
    <cellStyle name="Style 27" xfId="20843"/>
    <cellStyle name="Style 27 2" xfId="20844"/>
    <cellStyle name="Style 27 3" xfId="20845"/>
    <cellStyle name="Style 3" xfId="20846"/>
    <cellStyle name="Style 3 2" xfId="20847"/>
    <cellStyle name="Style 3 3" xfId="20848"/>
    <cellStyle name="Style 4" xfId="20849"/>
    <cellStyle name="Style 4 2" xfId="20850"/>
    <cellStyle name="Style 4 3" xfId="20851"/>
    <cellStyle name="Style 5" xfId="20852"/>
    <cellStyle name="Style 5 2" xfId="20853"/>
    <cellStyle name="Style 5 3" xfId="20854"/>
    <cellStyle name="Style 6" xfId="20855"/>
    <cellStyle name="Style 6 2" xfId="20856"/>
    <cellStyle name="Style 6 3" xfId="20857"/>
    <cellStyle name="Style 7" xfId="20858"/>
    <cellStyle name="Style 7 2" xfId="20859"/>
    <cellStyle name="Style 7 3" xfId="20860"/>
    <cellStyle name="Style 8" xfId="20861"/>
    <cellStyle name="Style 8 2" xfId="20862"/>
    <cellStyle name="Style 8 3" xfId="20863"/>
    <cellStyle name="Style 9" xfId="20864"/>
    <cellStyle name="Style 9 2" xfId="20865"/>
    <cellStyle name="Style 9 3" xfId="20866"/>
    <cellStyle name="style_data" xfId="20867"/>
    <cellStyle name="subhead 2" xfId="20868"/>
    <cellStyle name="subhead 3" xfId="20869"/>
    <cellStyle name="Subtotal 2" xfId="20870"/>
    <cellStyle name="Subtotal 2 2" xfId="20871"/>
    <cellStyle name="Subtotal 2 3" xfId="20872"/>
    <cellStyle name="SubTotal 3" xfId="20873"/>
    <cellStyle name="SubTotal 3 2" xfId="20874"/>
    <cellStyle name="SubTotal 3 3" xfId="20875"/>
    <cellStyle name="SubTotal 4" xfId="20876"/>
    <cellStyle name="SubTotal 4 2" xfId="20877"/>
    <cellStyle name="SubTotal 4 3" xfId="20878"/>
    <cellStyle name="SubTotal 5" xfId="20879"/>
    <cellStyle name="SubTotal 5 2" xfId="20880"/>
    <cellStyle name="SubTotal 5 3" xfId="20881"/>
    <cellStyle name="SubTotal 6" xfId="20882"/>
    <cellStyle name="SubTotal 6 2" xfId="20883"/>
    <cellStyle name="SubTotal 6 3" xfId="20884"/>
    <cellStyle name="Subtotal 7" xfId="20885"/>
    <cellStyle name="Subtotal 8" xfId="20886"/>
    <cellStyle name="Subtotal_34104_Corp" xfId="20887"/>
    <cellStyle name="Sum" xfId="20888"/>
    <cellStyle name="Sum 2" xfId="20889"/>
    <cellStyle name="Sum 3" xfId="20890"/>
    <cellStyle name="surplus" xfId="20891"/>
    <cellStyle name="surplus 2" xfId="20892"/>
    <cellStyle name="surplus 3" xfId="20893"/>
    <cellStyle name="t" xfId="20894"/>
    <cellStyle name="t 2" xfId="20895"/>
    <cellStyle name="t 3" xfId="20896"/>
    <cellStyle name="t_Japan $IS" xfId="20897"/>
    <cellStyle name="t_Japan $IS 2" xfId="20898"/>
    <cellStyle name="t_Japan $IS 2 2" xfId="20899"/>
    <cellStyle name="t_Japan $IS 2 3" xfId="20900"/>
    <cellStyle name="t_Japan $IS 3" xfId="20901"/>
    <cellStyle name="t_Japan $IS 4" xfId="20902"/>
    <cellStyle name="t_Japan UL" xfId="20903"/>
    <cellStyle name="t_Japan UL 2" xfId="20904"/>
    <cellStyle name="t_Japan UL 2 2" xfId="20905"/>
    <cellStyle name="t_Japan UL 2 3" xfId="20906"/>
    <cellStyle name="t_Japan UL 3" xfId="20907"/>
    <cellStyle name="t_Japan UL 4" xfId="20908"/>
    <cellStyle name="t_Japan Y-IS" xfId="20909"/>
    <cellStyle name="t_Japan Y-IS 2" xfId="20910"/>
    <cellStyle name="t_Japan Y-IS 2 2" xfId="20911"/>
    <cellStyle name="t_Japan Y-IS 2 3" xfId="20912"/>
    <cellStyle name="t_Japan Y-IS 3" xfId="20913"/>
    <cellStyle name="t_Japan Y-IS 4" xfId="20914"/>
    <cellStyle name="t_New MB Sum Sheet" xfId="20915"/>
    <cellStyle name="t_New MB Sum Sheet 2" xfId="20916"/>
    <cellStyle name="t_New MB Sum Sheet 3" xfId="20917"/>
    <cellStyle name="t_New MB Sum Sheet_Japan $IS" xfId="20918"/>
    <cellStyle name="t_New MB Sum Sheet_Japan $IS 2" xfId="20919"/>
    <cellStyle name="t_New MB Sum Sheet_Japan $IS 2 2" xfId="20920"/>
    <cellStyle name="t_New MB Sum Sheet_Japan $IS 2 3" xfId="20921"/>
    <cellStyle name="t_New MB Sum Sheet_Japan $IS 3" xfId="20922"/>
    <cellStyle name="t_New MB Sum Sheet_Japan $IS 4" xfId="20923"/>
    <cellStyle name="t_New MB Sum Sheet_Japan UL" xfId="20924"/>
    <cellStyle name="t_New MB Sum Sheet_Japan UL 2" xfId="20925"/>
    <cellStyle name="t_New MB Sum Sheet_Japan UL 2 2" xfId="20926"/>
    <cellStyle name="t_New MB Sum Sheet_Japan UL 2 3" xfId="20927"/>
    <cellStyle name="t_New MB Sum Sheet_Japan UL 3" xfId="20928"/>
    <cellStyle name="t_New MB Sum Sheet_Japan UL 4" xfId="20929"/>
    <cellStyle name="t_New MB Sum Sheet_Japan Y-IS" xfId="20930"/>
    <cellStyle name="t_New MB Sum Sheet_Japan Y-IS 2" xfId="20931"/>
    <cellStyle name="t_New MB Sum Sheet_Japan Y-IS 2 2" xfId="20932"/>
    <cellStyle name="t_New MB Sum Sheet_Japan Y-IS 2 3" xfId="20933"/>
    <cellStyle name="t_New MB Sum Sheet_Japan Y-IS 3" xfId="20934"/>
    <cellStyle name="t_New MB Sum Sheet_Japan Y-IS 4" xfId="20935"/>
    <cellStyle name="t_New MB Sum Sheet_Sheet1" xfId="20936"/>
    <cellStyle name="t_New MB Sum Sheet_Sheet1 2" xfId="20937"/>
    <cellStyle name="t_New MB Sum Sheet_Sheet1 3" xfId="20938"/>
    <cellStyle name="t_New MB Sum Sheet_Sheet2" xfId="20939"/>
    <cellStyle name="t_New MB Sum Sheet_Sheet2 2" xfId="20940"/>
    <cellStyle name="t_New MB Sum Sheet_Sheet2 3" xfId="20941"/>
    <cellStyle name="t_New MB Sum Sheet_Sheet2_Sheet1" xfId="20942"/>
    <cellStyle name="t_New MB Sum Sheet_Sheet2_Sheet1 2" xfId="20943"/>
    <cellStyle name="t_New MB Sum Sheet_Sheet2_Sheet1 3" xfId="20944"/>
    <cellStyle name="t_New MB Sum Sheet_USBUS BS TEMPLATE" xfId="20945"/>
    <cellStyle name="t_New MB Sum Sheet_USBUS BS TEMPLATE 2" xfId="20946"/>
    <cellStyle name="t_New MB Sum Sheet_USBUS BS TEMPLATE 3" xfId="20947"/>
    <cellStyle name="t_New MB Sum Sheet_USBUS BS TEMPLATE_Japan $IS" xfId="20948"/>
    <cellStyle name="t_New MB Sum Sheet_USBUS BS TEMPLATE_Japan $IS 2" xfId="20949"/>
    <cellStyle name="t_New MB Sum Sheet_USBUS BS TEMPLATE_Japan $IS 2 2" xfId="20950"/>
    <cellStyle name="t_New MB Sum Sheet_USBUS BS TEMPLATE_Japan $IS 2 3" xfId="20951"/>
    <cellStyle name="t_New MB Sum Sheet_USBUS BS TEMPLATE_Japan $IS 3" xfId="20952"/>
    <cellStyle name="t_New MB Sum Sheet_USBUS BS TEMPLATE_Japan $IS 4" xfId="20953"/>
    <cellStyle name="t_New MB Sum Sheet_USBUS BS TEMPLATE_Japan UL" xfId="20954"/>
    <cellStyle name="t_New MB Sum Sheet_USBUS BS TEMPLATE_Japan UL 2" xfId="20955"/>
    <cellStyle name="t_New MB Sum Sheet_USBUS BS TEMPLATE_Japan UL 2 2" xfId="20956"/>
    <cellStyle name="t_New MB Sum Sheet_USBUS BS TEMPLATE_Japan UL 2 3" xfId="20957"/>
    <cellStyle name="t_New MB Sum Sheet_USBUS BS TEMPLATE_Japan UL 3" xfId="20958"/>
    <cellStyle name="t_New MB Sum Sheet_USBUS BS TEMPLATE_Japan UL 4" xfId="20959"/>
    <cellStyle name="t_New MB Sum Sheet_USBUS BS TEMPLATE_Japan Y-IS" xfId="20960"/>
    <cellStyle name="t_New MB Sum Sheet_USBUS BS TEMPLATE_Japan Y-IS 2" xfId="20961"/>
    <cellStyle name="t_New MB Sum Sheet_USBUS BS TEMPLATE_Japan Y-IS 2 2" xfId="20962"/>
    <cellStyle name="t_New MB Sum Sheet_USBUS BS TEMPLATE_Japan Y-IS 2 3" xfId="20963"/>
    <cellStyle name="t_New MB Sum Sheet_USBUS BS TEMPLATE_Japan Y-IS 3" xfId="20964"/>
    <cellStyle name="t_New MB Sum Sheet_USBUS BS TEMPLATE_Japan Y-IS 4" xfId="20965"/>
    <cellStyle name="t_New MB Sum Sheet_USBUS BS TEMPLATE_Sheet1" xfId="20966"/>
    <cellStyle name="t_New MB Sum Sheet_USBUS BS TEMPLATE_Sheet1 2" xfId="20967"/>
    <cellStyle name="t_New MB Sum Sheet_USBUS BS TEMPLATE_Sheet1 3" xfId="20968"/>
    <cellStyle name="t_New MB Sum Sheet_USBUS BS TEMPLATE_Sheet2" xfId="20969"/>
    <cellStyle name="t_New MB Sum Sheet_USBUS BS TEMPLATE_Sheet2 2" xfId="20970"/>
    <cellStyle name="t_New MB Sum Sheet_USBUS BS TEMPLATE_Sheet2 3" xfId="20971"/>
    <cellStyle name="t_New MB Sum Sheet_USBUS BS TEMPLATE_Sheet2_Sheet1" xfId="20972"/>
    <cellStyle name="t_New MB Sum Sheet_USBUS BS TEMPLATE_Sheet2_Sheet1 2" xfId="20973"/>
    <cellStyle name="t_New MB Sum Sheet_USBUS BS TEMPLATE_Sheet2_Sheet1 3" xfId="20974"/>
    <cellStyle name="t_Sheet1" xfId="20975"/>
    <cellStyle name="t_Sheet1 2" xfId="20976"/>
    <cellStyle name="t_Sheet1 3" xfId="20977"/>
    <cellStyle name="t_Sheet2" xfId="20978"/>
    <cellStyle name="t_Sheet2 2" xfId="20979"/>
    <cellStyle name="t_Sheet2 3" xfId="20980"/>
    <cellStyle name="t_Sheet2_Sheet1" xfId="20981"/>
    <cellStyle name="t_Sheet2_Sheet1 2" xfId="20982"/>
    <cellStyle name="t_Sheet2_Sheet1 3" xfId="20983"/>
    <cellStyle name="t_Summary Sheet" xfId="20984"/>
    <cellStyle name="t_Summary Sheet 2" xfId="20985"/>
    <cellStyle name="t_Summary Sheet 3" xfId="20986"/>
    <cellStyle name="t_Summary Sheet_Japan $IS" xfId="20987"/>
    <cellStyle name="t_Summary Sheet_Japan $IS 2" xfId="20988"/>
    <cellStyle name="t_Summary Sheet_Japan $IS 2 2" xfId="20989"/>
    <cellStyle name="t_Summary Sheet_Japan $IS 2 3" xfId="20990"/>
    <cellStyle name="t_Summary Sheet_Japan $IS 3" xfId="20991"/>
    <cellStyle name="t_Summary Sheet_Japan $IS 4" xfId="20992"/>
    <cellStyle name="t_Summary Sheet_Japan UL" xfId="20993"/>
    <cellStyle name="t_Summary Sheet_Japan UL 2" xfId="20994"/>
    <cellStyle name="t_Summary Sheet_Japan UL 2 2" xfId="20995"/>
    <cellStyle name="t_Summary Sheet_Japan UL 2 3" xfId="20996"/>
    <cellStyle name="t_Summary Sheet_Japan UL 3" xfId="20997"/>
    <cellStyle name="t_Summary Sheet_Japan UL 4" xfId="20998"/>
    <cellStyle name="t_Summary Sheet_Japan Y-IS" xfId="20999"/>
    <cellStyle name="t_Summary Sheet_Japan Y-IS 2" xfId="21000"/>
    <cellStyle name="t_Summary Sheet_Japan Y-IS 2 2" xfId="21001"/>
    <cellStyle name="t_Summary Sheet_Japan Y-IS 2 3" xfId="21002"/>
    <cellStyle name="t_Summary Sheet_Japan Y-IS 3" xfId="21003"/>
    <cellStyle name="t_Summary Sheet_Japan Y-IS 4" xfId="21004"/>
    <cellStyle name="t_Summary Sheet_Sheet1" xfId="21005"/>
    <cellStyle name="t_Summary Sheet_Sheet1 2" xfId="21006"/>
    <cellStyle name="t_Summary Sheet_Sheet1 3" xfId="21007"/>
    <cellStyle name="t_Summary Sheet_Sheet2" xfId="21008"/>
    <cellStyle name="t_Summary Sheet_Sheet2 2" xfId="21009"/>
    <cellStyle name="t_Summary Sheet_Sheet2 3" xfId="21010"/>
    <cellStyle name="t_Summary Sheet_Sheet2_Sheet1" xfId="21011"/>
    <cellStyle name="t_Summary Sheet_Sheet2_Sheet1 2" xfId="21012"/>
    <cellStyle name="t_Summary Sheet_Sheet2_Sheet1 3" xfId="21013"/>
    <cellStyle name="t_Summary Sheet_USBUS BS TEMPLATE" xfId="21014"/>
    <cellStyle name="t_Summary Sheet_USBUS BS TEMPLATE 2" xfId="21015"/>
    <cellStyle name="t_Summary Sheet_USBUS BS TEMPLATE 3" xfId="21016"/>
    <cellStyle name="t_Summary Sheet_USBUS BS TEMPLATE_Japan $IS" xfId="21017"/>
    <cellStyle name="t_Summary Sheet_USBUS BS TEMPLATE_Japan $IS 2" xfId="21018"/>
    <cellStyle name="t_Summary Sheet_USBUS BS TEMPLATE_Japan $IS 2 2" xfId="21019"/>
    <cellStyle name="t_Summary Sheet_USBUS BS TEMPLATE_Japan $IS 2 3" xfId="21020"/>
    <cellStyle name="t_Summary Sheet_USBUS BS TEMPLATE_Japan $IS 3" xfId="21021"/>
    <cellStyle name="t_Summary Sheet_USBUS BS TEMPLATE_Japan $IS 4" xfId="21022"/>
    <cellStyle name="t_Summary Sheet_USBUS BS TEMPLATE_Japan UL" xfId="21023"/>
    <cellStyle name="t_Summary Sheet_USBUS BS TEMPLATE_Japan UL 2" xfId="21024"/>
    <cellStyle name="t_Summary Sheet_USBUS BS TEMPLATE_Japan UL 2 2" xfId="21025"/>
    <cellStyle name="t_Summary Sheet_USBUS BS TEMPLATE_Japan UL 2 3" xfId="21026"/>
    <cellStyle name="t_Summary Sheet_USBUS BS TEMPLATE_Japan UL 3" xfId="21027"/>
    <cellStyle name="t_Summary Sheet_USBUS BS TEMPLATE_Japan UL 4" xfId="21028"/>
    <cellStyle name="t_Summary Sheet_USBUS BS TEMPLATE_Japan Y-IS" xfId="21029"/>
    <cellStyle name="t_Summary Sheet_USBUS BS TEMPLATE_Japan Y-IS 2" xfId="21030"/>
    <cellStyle name="t_Summary Sheet_USBUS BS TEMPLATE_Japan Y-IS 2 2" xfId="21031"/>
    <cellStyle name="t_Summary Sheet_USBUS BS TEMPLATE_Japan Y-IS 2 3" xfId="21032"/>
    <cellStyle name="t_Summary Sheet_USBUS BS TEMPLATE_Japan Y-IS 3" xfId="21033"/>
    <cellStyle name="t_Summary Sheet_USBUS BS TEMPLATE_Japan Y-IS 4" xfId="21034"/>
    <cellStyle name="t_Summary Sheet_USBUS BS TEMPLATE_Sheet1" xfId="21035"/>
    <cellStyle name="t_Summary Sheet_USBUS BS TEMPLATE_Sheet1 2" xfId="21036"/>
    <cellStyle name="t_Summary Sheet_USBUS BS TEMPLATE_Sheet1 3" xfId="21037"/>
    <cellStyle name="t_Summary Sheet_USBUS BS TEMPLATE_Sheet2" xfId="21038"/>
    <cellStyle name="t_Summary Sheet_USBUS BS TEMPLATE_Sheet2 2" xfId="21039"/>
    <cellStyle name="t_Summary Sheet_USBUS BS TEMPLATE_Sheet2 3" xfId="21040"/>
    <cellStyle name="t_Summary Sheet_USBUS BS TEMPLATE_Sheet2_Sheet1" xfId="21041"/>
    <cellStyle name="t_Summary Sheet_USBUS BS TEMPLATE_Sheet2_Sheet1 2" xfId="21042"/>
    <cellStyle name="t_Summary Sheet_USBUS BS TEMPLATE_Sheet2_Sheet1 3" xfId="21043"/>
    <cellStyle name="t_USBUS BS TEMPLATE" xfId="21044"/>
    <cellStyle name="t_USBUS BS TEMPLATE 2" xfId="21045"/>
    <cellStyle name="t_USBUS BS TEMPLATE 3" xfId="21046"/>
    <cellStyle name="t_USBUS BS TEMPLATE_Japan $IS" xfId="21047"/>
    <cellStyle name="t_USBUS BS TEMPLATE_Japan $IS 2" xfId="21048"/>
    <cellStyle name="t_USBUS BS TEMPLATE_Japan $IS 2 2" xfId="21049"/>
    <cellStyle name="t_USBUS BS TEMPLATE_Japan $IS 2 3" xfId="21050"/>
    <cellStyle name="t_USBUS BS TEMPLATE_Japan $IS 3" xfId="21051"/>
    <cellStyle name="t_USBUS BS TEMPLATE_Japan $IS 4" xfId="21052"/>
    <cellStyle name="t_USBUS BS TEMPLATE_Japan UL" xfId="21053"/>
    <cellStyle name="t_USBUS BS TEMPLATE_Japan UL 2" xfId="21054"/>
    <cellStyle name="t_USBUS BS TEMPLATE_Japan UL 2 2" xfId="21055"/>
    <cellStyle name="t_USBUS BS TEMPLATE_Japan UL 2 3" xfId="21056"/>
    <cellStyle name="t_USBUS BS TEMPLATE_Japan UL 3" xfId="21057"/>
    <cellStyle name="t_USBUS BS TEMPLATE_Japan UL 4" xfId="21058"/>
    <cellStyle name="t_USBUS BS TEMPLATE_Japan Y-IS" xfId="21059"/>
    <cellStyle name="t_USBUS BS TEMPLATE_Japan Y-IS 2" xfId="21060"/>
    <cellStyle name="t_USBUS BS TEMPLATE_Japan Y-IS 2 2" xfId="21061"/>
    <cellStyle name="t_USBUS BS TEMPLATE_Japan Y-IS 2 3" xfId="21062"/>
    <cellStyle name="t_USBUS BS TEMPLATE_Japan Y-IS 3" xfId="21063"/>
    <cellStyle name="t_USBUS BS TEMPLATE_Japan Y-IS 4" xfId="21064"/>
    <cellStyle name="t_USBUS BS TEMPLATE_Sheet1" xfId="21065"/>
    <cellStyle name="t_USBUS BS TEMPLATE_Sheet1 2" xfId="21066"/>
    <cellStyle name="t_USBUS BS TEMPLATE_Sheet1 3" xfId="21067"/>
    <cellStyle name="t_USBUS BS TEMPLATE_Sheet2" xfId="21068"/>
    <cellStyle name="t_USBUS BS TEMPLATE_Sheet2 2" xfId="21069"/>
    <cellStyle name="t_USBUS BS TEMPLATE_Sheet2 3" xfId="21070"/>
    <cellStyle name="t_USBUS BS TEMPLATE_Sheet2_Sheet1" xfId="21071"/>
    <cellStyle name="t_USBUS BS TEMPLATE_Sheet2_Sheet1 2" xfId="21072"/>
    <cellStyle name="t_USBUS BS TEMPLATE_Sheet2_Sheet1 3" xfId="21073"/>
    <cellStyle name="t_Valuation Matrix" xfId="21074"/>
    <cellStyle name="t_Valuation Matrix 2" xfId="21075"/>
    <cellStyle name="t_Valuation Matrix 3" xfId="21076"/>
    <cellStyle name="t_Valuation Matrix_Japan $IS" xfId="21077"/>
    <cellStyle name="t_Valuation Matrix_Japan $IS 2" xfId="21078"/>
    <cellStyle name="t_Valuation Matrix_Japan $IS 2 2" xfId="21079"/>
    <cellStyle name="t_Valuation Matrix_Japan $IS 2 3" xfId="21080"/>
    <cellStyle name="t_Valuation Matrix_Japan $IS 3" xfId="21081"/>
    <cellStyle name="t_Valuation Matrix_Japan $IS 4" xfId="21082"/>
    <cellStyle name="t_Valuation Matrix_Japan UL" xfId="21083"/>
    <cellStyle name="t_Valuation Matrix_Japan UL 2" xfId="21084"/>
    <cellStyle name="t_Valuation Matrix_Japan UL 2 2" xfId="21085"/>
    <cellStyle name="t_Valuation Matrix_Japan UL 2 3" xfId="21086"/>
    <cellStyle name="t_Valuation Matrix_Japan UL 3" xfId="21087"/>
    <cellStyle name="t_Valuation Matrix_Japan UL 4" xfId="21088"/>
    <cellStyle name="t_Valuation Matrix_Japan Y-IS" xfId="21089"/>
    <cellStyle name="t_Valuation Matrix_Japan Y-IS 2" xfId="21090"/>
    <cellStyle name="t_Valuation Matrix_Japan Y-IS 2 2" xfId="21091"/>
    <cellStyle name="t_Valuation Matrix_Japan Y-IS 2 3" xfId="21092"/>
    <cellStyle name="t_Valuation Matrix_Japan Y-IS 3" xfId="21093"/>
    <cellStyle name="t_Valuation Matrix_Japan Y-IS 4" xfId="21094"/>
    <cellStyle name="t_Valuation Matrix_Sheet1" xfId="21095"/>
    <cellStyle name="t_Valuation Matrix_Sheet1 2" xfId="21096"/>
    <cellStyle name="t_Valuation Matrix_Sheet1 3" xfId="21097"/>
    <cellStyle name="t_Valuation Matrix_Sheet2" xfId="21098"/>
    <cellStyle name="t_Valuation Matrix_Sheet2 2" xfId="21099"/>
    <cellStyle name="t_Valuation Matrix_Sheet2 3" xfId="21100"/>
    <cellStyle name="t_Valuation Matrix_Sheet2_Sheet1" xfId="21101"/>
    <cellStyle name="t_Valuation Matrix_Sheet2_Sheet1 2" xfId="21102"/>
    <cellStyle name="t_Valuation Matrix_Sheet2_Sheet1 3" xfId="21103"/>
    <cellStyle name="t_Valuation Matrix_USBUS BS TEMPLATE" xfId="21104"/>
    <cellStyle name="t_Valuation Matrix_USBUS BS TEMPLATE 2" xfId="21105"/>
    <cellStyle name="t_Valuation Matrix_USBUS BS TEMPLATE 3" xfId="21106"/>
    <cellStyle name="t_Valuation Matrix_USBUS BS TEMPLATE_Japan $IS" xfId="21107"/>
    <cellStyle name="t_Valuation Matrix_USBUS BS TEMPLATE_Japan $IS 2" xfId="21108"/>
    <cellStyle name="t_Valuation Matrix_USBUS BS TEMPLATE_Japan $IS 2 2" xfId="21109"/>
    <cellStyle name="t_Valuation Matrix_USBUS BS TEMPLATE_Japan $IS 2 3" xfId="21110"/>
    <cellStyle name="t_Valuation Matrix_USBUS BS TEMPLATE_Japan $IS 3" xfId="21111"/>
    <cellStyle name="t_Valuation Matrix_USBUS BS TEMPLATE_Japan $IS 4" xfId="21112"/>
    <cellStyle name="t_Valuation Matrix_USBUS BS TEMPLATE_Japan UL" xfId="21113"/>
    <cellStyle name="t_Valuation Matrix_USBUS BS TEMPLATE_Japan UL 2" xfId="21114"/>
    <cellStyle name="t_Valuation Matrix_USBUS BS TEMPLATE_Japan UL 2 2" xfId="21115"/>
    <cellStyle name="t_Valuation Matrix_USBUS BS TEMPLATE_Japan UL 2 3" xfId="21116"/>
    <cellStyle name="t_Valuation Matrix_USBUS BS TEMPLATE_Japan UL 3" xfId="21117"/>
    <cellStyle name="t_Valuation Matrix_USBUS BS TEMPLATE_Japan UL 4" xfId="21118"/>
    <cellStyle name="t_Valuation Matrix_USBUS BS TEMPLATE_Japan Y-IS" xfId="21119"/>
    <cellStyle name="t_Valuation Matrix_USBUS BS TEMPLATE_Japan Y-IS 2" xfId="21120"/>
    <cellStyle name="t_Valuation Matrix_USBUS BS TEMPLATE_Japan Y-IS 2 2" xfId="21121"/>
    <cellStyle name="t_Valuation Matrix_USBUS BS TEMPLATE_Japan Y-IS 2 3" xfId="21122"/>
    <cellStyle name="t_Valuation Matrix_USBUS BS TEMPLATE_Japan Y-IS 3" xfId="21123"/>
    <cellStyle name="t_Valuation Matrix_USBUS BS TEMPLATE_Japan Y-IS 4" xfId="21124"/>
    <cellStyle name="t_Valuation Matrix_USBUS BS TEMPLATE_Sheet1" xfId="21125"/>
    <cellStyle name="t_Valuation Matrix_USBUS BS TEMPLATE_Sheet1 2" xfId="21126"/>
    <cellStyle name="t_Valuation Matrix_USBUS BS TEMPLATE_Sheet1 3" xfId="21127"/>
    <cellStyle name="t_Valuation Matrix_USBUS BS TEMPLATE_Sheet2" xfId="21128"/>
    <cellStyle name="t_Valuation Matrix_USBUS BS TEMPLATE_Sheet2 2" xfId="21129"/>
    <cellStyle name="t_Valuation Matrix_USBUS BS TEMPLATE_Sheet2 3" xfId="21130"/>
    <cellStyle name="t_Valuation Matrix_USBUS BS TEMPLATE_Sheet2_Sheet1" xfId="21131"/>
    <cellStyle name="t_Valuation Matrix_USBUS BS TEMPLATE_Sheet2_Sheet1 2" xfId="21132"/>
    <cellStyle name="t_Valuation Matrix_USBUS BS TEMPLATE_Sheet2_Sheet1 3" xfId="21133"/>
    <cellStyle name="Table  - Opmaakprofiel6" xfId="21134"/>
    <cellStyle name="Table  - Opmaakprofiel6 2" xfId="21135"/>
    <cellStyle name="Table  - Opmaakprofiel6 3" xfId="21136"/>
    <cellStyle name="Table Title" xfId="21137"/>
    <cellStyle name="Table Title 2" xfId="21138"/>
    <cellStyle name="Table Title 3" xfId="21139"/>
    <cellStyle name="Table Units" xfId="21140"/>
    <cellStyle name="Table Units 2" xfId="21141"/>
    <cellStyle name="Table Units 3" xfId="21142"/>
    <cellStyle name="Table_Title" xfId="21143"/>
    <cellStyle name="tcn" xfId="21144"/>
    <cellStyle name="tcn 2" xfId="21145"/>
    <cellStyle name="tcn 3" xfId="21146"/>
    <cellStyle name="Terms" xfId="21147"/>
    <cellStyle name="Terms 2" xfId="21148"/>
    <cellStyle name="Terms 3" xfId="21149"/>
    <cellStyle name="Text" xfId="21150"/>
    <cellStyle name="Text 2" xfId="21151"/>
    <cellStyle name="Text 3" xfId="21152"/>
    <cellStyle name="Text Indent A" xfId="21153"/>
    <cellStyle name="Text Indent A 2" xfId="21154"/>
    <cellStyle name="Text Indent A 3" xfId="21155"/>
    <cellStyle name="Text Indent B" xfId="21156"/>
    <cellStyle name="Text Indent B 2" xfId="21157"/>
    <cellStyle name="Text Indent B 3" xfId="21158"/>
    <cellStyle name="Text Indent C" xfId="21159"/>
    <cellStyle name="Text Indent C 2" xfId="21160"/>
    <cellStyle name="Text Indent C 3" xfId="21161"/>
    <cellStyle name="Text_0.HP (Co Base)" xfId="21162"/>
    <cellStyle name="Texto de advertencia 2" xfId="21163"/>
    <cellStyle name="Texto de advertencia 3" xfId="21164"/>
    <cellStyle name="Texto explicativo 2" xfId="21165"/>
    <cellStyle name="Texto explicativo 3" xfId="21166"/>
    <cellStyle name="Texto, derecha" xfId="21167"/>
    <cellStyle name="Texto, derecha 2" xfId="21168"/>
    <cellStyle name="Texto, derecha 3" xfId="21169"/>
    <cellStyle name="TextStyle" xfId="21170"/>
    <cellStyle name="TextStyle 2" xfId="21171"/>
    <cellStyle name="TextStyle 3" xfId="21172"/>
    <cellStyle name="Thousands" xfId="21173"/>
    <cellStyle name="Thousands 2" xfId="21174"/>
    <cellStyle name="Thousands 3" xfId="21175"/>
    <cellStyle name="Tickmark" xfId="21176"/>
    <cellStyle name="Tickmark 2" xfId="21177"/>
    <cellStyle name="Tickmark 3" xfId="21178"/>
    <cellStyle name="Time" xfId="21179"/>
    <cellStyle name="Time 2" xfId="21180"/>
    <cellStyle name="Time 3" xfId="21181"/>
    <cellStyle name="Times 10" xfId="21182"/>
    <cellStyle name="Times 10 2" xfId="21183"/>
    <cellStyle name="Times 10 3" xfId="21184"/>
    <cellStyle name="Times 12" xfId="21185"/>
    <cellStyle name="Times 12 2" xfId="21186"/>
    <cellStyle name="Times 12 3" xfId="21187"/>
    <cellStyle name="Times New Roman" xfId="21188"/>
    <cellStyle name="Times New Roman 2" xfId="21189"/>
    <cellStyle name="Times New Roman 3" xfId="21190"/>
    <cellStyle name="Titel" xfId="21191"/>
    <cellStyle name="Titel 2" xfId="21192"/>
    <cellStyle name="Titel 3" xfId="21193"/>
    <cellStyle name="Title  - Opmaakprofiel1" xfId="21194"/>
    <cellStyle name="Title  - Opmaakprofiel1 2" xfId="21195"/>
    <cellStyle name="Title  - Opmaakprofiel1 3" xfId="21196"/>
    <cellStyle name="Title - Underline" xfId="21197"/>
    <cellStyle name="Title - Underline 2" xfId="21198"/>
    <cellStyle name="Title - Underline 3" xfId="21199"/>
    <cellStyle name="Title 10" xfId="21200"/>
    <cellStyle name="Title 100" xfId="21201"/>
    <cellStyle name="Title 101" xfId="21202"/>
    <cellStyle name="Title 102" xfId="21203"/>
    <cellStyle name="Title 103" xfId="21204"/>
    <cellStyle name="Title 104" xfId="21205"/>
    <cellStyle name="Title 105" xfId="21206"/>
    <cellStyle name="Title 106" xfId="21207"/>
    <cellStyle name="Title 107" xfId="21208"/>
    <cellStyle name="Title 108" xfId="21209"/>
    <cellStyle name="Title 109" xfId="21210"/>
    <cellStyle name="Title 11" xfId="21211"/>
    <cellStyle name="Title 110" xfId="21212"/>
    <cellStyle name="Title 111" xfId="21213"/>
    <cellStyle name="Title 112" xfId="21214"/>
    <cellStyle name="Title 113" xfId="21215"/>
    <cellStyle name="Title 114" xfId="21216"/>
    <cellStyle name="Title 115" xfId="21217"/>
    <cellStyle name="Title 116" xfId="21218"/>
    <cellStyle name="Title 117" xfId="21219"/>
    <cellStyle name="Title 118" xfId="21220"/>
    <cellStyle name="Title 119" xfId="21221"/>
    <cellStyle name="Title 12" xfId="21222"/>
    <cellStyle name="Title 120" xfId="21223"/>
    <cellStyle name="Title 121" xfId="21224"/>
    <cellStyle name="Title 122" xfId="21225"/>
    <cellStyle name="Title 123" xfId="21226"/>
    <cellStyle name="Title 124" xfId="21227"/>
    <cellStyle name="Title 125" xfId="21228"/>
    <cellStyle name="Title 126" xfId="21229"/>
    <cellStyle name="Title 127" xfId="21230"/>
    <cellStyle name="Title 128" xfId="21231"/>
    <cellStyle name="Title 129" xfId="21232"/>
    <cellStyle name="Title 13" xfId="21233"/>
    <cellStyle name="Title 130" xfId="21234"/>
    <cellStyle name="Title 131" xfId="21235"/>
    <cellStyle name="Title 132" xfId="21236"/>
    <cellStyle name="Title 133" xfId="21237"/>
    <cellStyle name="Title 134" xfId="21238"/>
    <cellStyle name="Title 135" xfId="21239"/>
    <cellStyle name="Title 136" xfId="21240"/>
    <cellStyle name="Title 137" xfId="21241"/>
    <cellStyle name="Title 138" xfId="21242"/>
    <cellStyle name="Title 139" xfId="21243"/>
    <cellStyle name="Title 14" xfId="21244"/>
    <cellStyle name="Title 140" xfId="21245"/>
    <cellStyle name="Title 141" xfId="21246"/>
    <cellStyle name="Title 142" xfId="21247"/>
    <cellStyle name="Title 143" xfId="21248"/>
    <cellStyle name="Title 144" xfId="21249"/>
    <cellStyle name="Title 145" xfId="21250"/>
    <cellStyle name="Title 146" xfId="21251"/>
    <cellStyle name="Title 15" xfId="21252"/>
    <cellStyle name="Title 16" xfId="21253"/>
    <cellStyle name="Title 17" xfId="21254"/>
    <cellStyle name="Title 18" xfId="21255"/>
    <cellStyle name="Title 19" xfId="21256"/>
    <cellStyle name="Title 2 2" xfId="21257"/>
    <cellStyle name="Title 2 2 2" xfId="21258"/>
    <cellStyle name="Title 2 2 3" xfId="21259"/>
    <cellStyle name="Title 2 2 4" xfId="21260"/>
    <cellStyle name="Title 2 3" xfId="21261"/>
    <cellStyle name="Title 2 3 2" xfId="21262"/>
    <cellStyle name="Title 2 4" xfId="21263"/>
    <cellStyle name="Title 2 5" xfId="21264"/>
    <cellStyle name="Title 2 6" xfId="21265"/>
    <cellStyle name="Title 2_34104_Corp" xfId="21266"/>
    <cellStyle name="Title 20" xfId="21267"/>
    <cellStyle name="Title 21" xfId="21268"/>
    <cellStyle name="Title 22" xfId="21269"/>
    <cellStyle name="Title 23" xfId="21270"/>
    <cellStyle name="Title 24" xfId="21271"/>
    <cellStyle name="Title 25" xfId="21272"/>
    <cellStyle name="Title 26" xfId="21273"/>
    <cellStyle name="Title 27" xfId="21274"/>
    <cellStyle name="Title 28" xfId="21275"/>
    <cellStyle name="Title 29" xfId="21276"/>
    <cellStyle name="Title 3 2" xfId="21277"/>
    <cellStyle name="Title 3 3" xfId="21278"/>
    <cellStyle name="Title 3 4" xfId="21279"/>
    <cellStyle name="Title 30" xfId="21280"/>
    <cellStyle name="Title 31" xfId="21281"/>
    <cellStyle name="Title 32" xfId="21282"/>
    <cellStyle name="Title 33" xfId="21283"/>
    <cellStyle name="Title 34" xfId="21284"/>
    <cellStyle name="Title 35" xfId="21285"/>
    <cellStyle name="Title 36" xfId="21286"/>
    <cellStyle name="Title 37" xfId="21287"/>
    <cellStyle name="Title 38" xfId="21288"/>
    <cellStyle name="Title 39" xfId="21289"/>
    <cellStyle name="Title 4 2" xfId="21290"/>
    <cellStyle name="Title 4 3" xfId="21291"/>
    <cellStyle name="Title 4 4" xfId="21292"/>
    <cellStyle name="Title 40" xfId="21293"/>
    <cellStyle name="Title 41" xfId="21294"/>
    <cellStyle name="Title 42" xfId="21295"/>
    <cellStyle name="Title 43" xfId="21296"/>
    <cellStyle name="Title 44" xfId="21297"/>
    <cellStyle name="Title 45" xfId="21298"/>
    <cellStyle name="Title 46" xfId="21299"/>
    <cellStyle name="Title 47" xfId="21300"/>
    <cellStyle name="Title 48" xfId="21301"/>
    <cellStyle name="Title 49" xfId="21302"/>
    <cellStyle name="Title 5" xfId="21303"/>
    <cellStyle name="Title 50" xfId="21304"/>
    <cellStyle name="Title 51" xfId="21305"/>
    <cellStyle name="Title 52" xfId="21306"/>
    <cellStyle name="Title 53" xfId="21307"/>
    <cellStyle name="Title 54" xfId="21308"/>
    <cellStyle name="Title 55" xfId="21309"/>
    <cellStyle name="Title 56" xfId="21310"/>
    <cellStyle name="Title 57" xfId="21311"/>
    <cellStyle name="Title 58" xfId="21312"/>
    <cellStyle name="Title 59" xfId="21313"/>
    <cellStyle name="Title 6" xfId="21314"/>
    <cellStyle name="Title 60" xfId="21315"/>
    <cellStyle name="Title 61" xfId="21316"/>
    <cellStyle name="Title 62" xfId="21317"/>
    <cellStyle name="Title 63" xfId="21318"/>
    <cellStyle name="Title 64" xfId="21319"/>
    <cellStyle name="Title 65" xfId="21320"/>
    <cellStyle name="Title 66" xfId="21321"/>
    <cellStyle name="Title 67" xfId="21322"/>
    <cellStyle name="Title 68" xfId="21323"/>
    <cellStyle name="Title 69" xfId="21324"/>
    <cellStyle name="Title 7" xfId="21325"/>
    <cellStyle name="Title 70" xfId="21326"/>
    <cellStyle name="Title 71" xfId="21327"/>
    <cellStyle name="Title 72" xfId="21328"/>
    <cellStyle name="Title 73" xfId="21329"/>
    <cellStyle name="Title 74" xfId="21330"/>
    <cellStyle name="Title 75" xfId="21331"/>
    <cellStyle name="Title 76" xfId="21332"/>
    <cellStyle name="Title 77" xfId="21333"/>
    <cellStyle name="Title 78" xfId="21334"/>
    <cellStyle name="Title 79" xfId="21335"/>
    <cellStyle name="Title 8" xfId="21336"/>
    <cellStyle name="Title 80" xfId="21337"/>
    <cellStyle name="Title 81" xfId="21338"/>
    <cellStyle name="Title 82" xfId="21339"/>
    <cellStyle name="Title 83" xfId="21340"/>
    <cellStyle name="Title 84" xfId="21341"/>
    <cellStyle name="Title 85" xfId="21342"/>
    <cellStyle name="Title 86" xfId="21343"/>
    <cellStyle name="Title 87" xfId="21344"/>
    <cellStyle name="Title 88" xfId="21345"/>
    <cellStyle name="Title 89" xfId="21346"/>
    <cellStyle name="Title 9" xfId="21347"/>
    <cellStyle name="Title 90" xfId="21348"/>
    <cellStyle name="Title 91" xfId="21349"/>
    <cellStyle name="Title 92" xfId="21350"/>
    <cellStyle name="Title 93" xfId="21351"/>
    <cellStyle name="Title 94" xfId="21352"/>
    <cellStyle name="Title 95" xfId="21353"/>
    <cellStyle name="Title 96" xfId="21354"/>
    <cellStyle name="Title 97" xfId="21355"/>
    <cellStyle name="Title 98" xfId="21356"/>
    <cellStyle name="Title 99" xfId="21357"/>
    <cellStyle name="Title2" xfId="21358"/>
    <cellStyle name="Title2 2" xfId="21359"/>
    <cellStyle name="Title2 3" xfId="21360"/>
    <cellStyle name="Titles - Other" xfId="21361"/>
    <cellStyle name="Titles - Other 2" xfId="21362"/>
    <cellStyle name="Titles - Other 3" xfId="21363"/>
    <cellStyle name="Título 1 2" xfId="21364"/>
    <cellStyle name="Título 1 3" xfId="21365"/>
    <cellStyle name="Título 2 2" xfId="21366"/>
    <cellStyle name="Título 2 3" xfId="21367"/>
    <cellStyle name="Título 3 2" xfId="21368"/>
    <cellStyle name="Título 3 3" xfId="21369"/>
    <cellStyle name="Título 4" xfId="21370"/>
    <cellStyle name="Título 4 2" xfId="21371"/>
    <cellStyle name="Título 4 3" xfId="21372"/>
    <cellStyle name="Título 5" xfId="21373"/>
    <cellStyle name="Título 6" xfId="21374"/>
    <cellStyle name="Título_0.HP (Co Base)" xfId="21375"/>
    <cellStyle name="tn" xfId="21376"/>
    <cellStyle name="tn 2" xfId="21377"/>
    <cellStyle name="tn 3" xfId="21378"/>
    <cellStyle name="tnic" xfId="21379"/>
    <cellStyle name="tnic 2" xfId="21380"/>
    <cellStyle name="tnic 3" xfId="21381"/>
    <cellStyle name="Totaal" xfId="21382"/>
    <cellStyle name="Totaal 2" xfId="21383"/>
    <cellStyle name="Totaal 3" xfId="21384"/>
    <cellStyle name="Total 10" xfId="21385"/>
    <cellStyle name="Total 100" xfId="21386"/>
    <cellStyle name="Total 101" xfId="21387"/>
    <cellStyle name="Total 102" xfId="21388"/>
    <cellStyle name="Total 103" xfId="21389"/>
    <cellStyle name="Total 104" xfId="21390"/>
    <cellStyle name="Total 105" xfId="21391"/>
    <cellStyle name="Total 106" xfId="21392"/>
    <cellStyle name="Total 107" xfId="21393"/>
    <cellStyle name="Total 108" xfId="21394"/>
    <cellStyle name="Total 109" xfId="21395"/>
    <cellStyle name="Total 11" xfId="21396"/>
    <cellStyle name="Total 110" xfId="21397"/>
    <cellStyle name="Total 111" xfId="21398"/>
    <cellStyle name="Total 112" xfId="21399"/>
    <cellStyle name="Total 113" xfId="21400"/>
    <cellStyle name="Total 114" xfId="21401"/>
    <cellStyle name="Total 115" xfId="21402"/>
    <cellStyle name="Total 116" xfId="21403"/>
    <cellStyle name="Total 117" xfId="21404"/>
    <cellStyle name="Total 118" xfId="21405"/>
    <cellStyle name="Total 119" xfId="21406"/>
    <cellStyle name="Total 12" xfId="21407"/>
    <cellStyle name="Total 120" xfId="21408"/>
    <cellStyle name="Total 121" xfId="21409"/>
    <cellStyle name="Total 122" xfId="21410"/>
    <cellStyle name="Total 123" xfId="21411"/>
    <cellStyle name="Total 124" xfId="21412"/>
    <cellStyle name="Total 125" xfId="21413"/>
    <cellStyle name="Total 126" xfId="21414"/>
    <cellStyle name="Total 127" xfId="21415"/>
    <cellStyle name="Total 128" xfId="21416"/>
    <cellStyle name="Total 129" xfId="21417"/>
    <cellStyle name="Total 13" xfId="21418"/>
    <cellStyle name="Total 130" xfId="21419"/>
    <cellStyle name="Total 131" xfId="21420"/>
    <cellStyle name="Total 132" xfId="21421"/>
    <cellStyle name="Total 133" xfId="21422"/>
    <cellStyle name="Total 134" xfId="21423"/>
    <cellStyle name="Total 135" xfId="21424"/>
    <cellStyle name="Total 136" xfId="21425"/>
    <cellStyle name="Total 137" xfId="21426"/>
    <cellStyle name="Total 138" xfId="21427"/>
    <cellStyle name="Total 139" xfId="21428"/>
    <cellStyle name="Total 14" xfId="21429"/>
    <cellStyle name="Total 140" xfId="21430"/>
    <cellStyle name="Total 141" xfId="21431"/>
    <cellStyle name="Total 142" xfId="21432"/>
    <cellStyle name="Total 143" xfId="21433"/>
    <cellStyle name="Total 144" xfId="21434"/>
    <cellStyle name="Total 145" xfId="21435"/>
    <cellStyle name="Total 146" xfId="21436"/>
    <cellStyle name="Total 15" xfId="21437"/>
    <cellStyle name="Total 16" xfId="21438"/>
    <cellStyle name="Total 17" xfId="21439"/>
    <cellStyle name="Total 18" xfId="21440"/>
    <cellStyle name="Total 19" xfId="21441"/>
    <cellStyle name="Total 2 2 2" xfId="21442"/>
    <cellStyle name="Total 2 3" xfId="21443"/>
    <cellStyle name="Total 2 4" xfId="21444"/>
    <cellStyle name="Total 2 5" xfId="21445"/>
    <cellStyle name="Total 2 6" xfId="21446"/>
    <cellStyle name="Total 20" xfId="21447"/>
    <cellStyle name="Total 21" xfId="21448"/>
    <cellStyle name="Total 22" xfId="21449"/>
    <cellStyle name="Total 23" xfId="21450"/>
    <cellStyle name="Total 24" xfId="21451"/>
    <cellStyle name="Total 25" xfId="21452"/>
    <cellStyle name="Total 26" xfId="21453"/>
    <cellStyle name="Total 27" xfId="21454"/>
    <cellStyle name="Total 28" xfId="21455"/>
    <cellStyle name="Total 29" xfId="21456"/>
    <cellStyle name="Total 3 3" xfId="21457"/>
    <cellStyle name="Total 3 4" xfId="21458"/>
    <cellStyle name="Total 30" xfId="21459"/>
    <cellStyle name="Total 31" xfId="21460"/>
    <cellStyle name="Total 32" xfId="21461"/>
    <cellStyle name="Total 33" xfId="21462"/>
    <cellStyle name="Total 34" xfId="21463"/>
    <cellStyle name="Total 35" xfId="21464"/>
    <cellStyle name="Total 36" xfId="21465"/>
    <cellStyle name="Total 37" xfId="21466"/>
    <cellStyle name="Total 38" xfId="21467"/>
    <cellStyle name="Total 39" xfId="21468"/>
    <cellStyle name="Total 40" xfId="21469"/>
    <cellStyle name="Total 41" xfId="21470"/>
    <cellStyle name="Total 42" xfId="21471"/>
    <cellStyle name="Total 43" xfId="21472"/>
    <cellStyle name="Total 44" xfId="21473"/>
    <cellStyle name="Total 45" xfId="21474"/>
    <cellStyle name="Total 46" xfId="21475"/>
    <cellStyle name="Total 47" xfId="21476"/>
    <cellStyle name="Total 48" xfId="21477"/>
    <cellStyle name="Total 49" xfId="21478"/>
    <cellStyle name="Total 50" xfId="21479"/>
    <cellStyle name="Total 51" xfId="21480"/>
    <cellStyle name="Total 52" xfId="21481"/>
    <cellStyle name="Total 53" xfId="21482"/>
    <cellStyle name="Total 54" xfId="21483"/>
    <cellStyle name="Total 55" xfId="21484"/>
    <cellStyle name="Total 56" xfId="21485"/>
    <cellStyle name="Total 57" xfId="21486"/>
    <cellStyle name="Total 58" xfId="21487"/>
    <cellStyle name="Total 59" xfId="21488"/>
    <cellStyle name="Total 6" xfId="21489"/>
    <cellStyle name="Total 60" xfId="21490"/>
    <cellStyle name="Total 61" xfId="21491"/>
    <cellStyle name="Total 62" xfId="21492"/>
    <cellStyle name="Total 63" xfId="21493"/>
    <cellStyle name="Total 64" xfId="21494"/>
    <cellStyle name="Total 65" xfId="21495"/>
    <cellStyle name="Total 66" xfId="21496"/>
    <cellStyle name="Total 67" xfId="21497"/>
    <cellStyle name="Total 68" xfId="21498"/>
    <cellStyle name="Total 69" xfId="21499"/>
    <cellStyle name="Total 7" xfId="21500"/>
    <cellStyle name="Total 70" xfId="21501"/>
    <cellStyle name="Total 71" xfId="21502"/>
    <cellStyle name="Total 72" xfId="21503"/>
    <cellStyle name="Total 73" xfId="21504"/>
    <cellStyle name="Total 74" xfId="21505"/>
    <cellStyle name="Total 75" xfId="21506"/>
    <cellStyle name="Total 76" xfId="21507"/>
    <cellStyle name="Total 77" xfId="21508"/>
    <cellStyle name="Total 78" xfId="21509"/>
    <cellStyle name="Total 79" xfId="21510"/>
    <cellStyle name="Total 8" xfId="21511"/>
    <cellStyle name="Total 80" xfId="21512"/>
    <cellStyle name="Total 81" xfId="21513"/>
    <cellStyle name="Total 82" xfId="21514"/>
    <cellStyle name="Total 83" xfId="21515"/>
    <cellStyle name="Total 84" xfId="21516"/>
    <cellStyle name="Total 85" xfId="21517"/>
    <cellStyle name="Total 86" xfId="21518"/>
    <cellStyle name="Total 87" xfId="21519"/>
    <cellStyle name="Total 88" xfId="21520"/>
    <cellStyle name="Total 89" xfId="21521"/>
    <cellStyle name="Total 9" xfId="21522"/>
    <cellStyle name="Total 90" xfId="21523"/>
    <cellStyle name="Total 91" xfId="21524"/>
    <cellStyle name="Total 92" xfId="21525"/>
    <cellStyle name="Total 93" xfId="21526"/>
    <cellStyle name="Total 94" xfId="21527"/>
    <cellStyle name="Total 95" xfId="21528"/>
    <cellStyle name="Total 96" xfId="21529"/>
    <cellStyle name="Total 97" xfId="21530"/>
    <cellStyle name="Total 98" xfId="21531"/>
    <cellStyle name="Total 99" xfId="21532"/>
    <cellStyle name="Total Lines" xfId="21533"/>
    <cellStyle name="Total Lines 2" xfId="21534"/>
    <cellStyle name="Total Lines 3" xfId="21535"/>
    <cellStyle name="totals" xfId="21536"/>
    <cellStyle name="totals 2" xfId="21537"/>
    <cellStyle name="totals 3" xfId="21538"/>
    <cellStyle name="TotCol - Opmaakprofiel5" xfId="21539"/>
    <cellStyle name="TotCol - Opmaakprofiel5 2" xfId="21540"/>
    <cellStyle name="TotCol - Opmaakprofiel5 3" xfId="21541"/>
    <cellStyle name="TotRow - Opmaakprofiel4" xfId="21542"/>
    <cellStyle name="TotRow - Opmaakprofiel4 2" xfId="21543"/>
    <cellStyle name="TotRow - Opmaakprofiel4 3" xfId="21544"/>
    <cellStyle name="trad" xfId="21545"/>
    <cellStyle name="trad 2" xfId="21546"/>
    <cellStyle name="trad 3" xfId="21547"/>
    <cellStyle name="Tusental (0)_pldt" xfId="21548"/>
    <cellStyle name="Tusental_pldt" xfId="21549"/>
    <cellStyle name="UB1" xfId="21550"/>
    <cellStyle name="UB1 2" xfId="21551"/>
    <cellStyle name="UB1 3" xfId="21552"/>
    <cellStyle name="UB2" xfId="21553"/>
    <cellStyle name="UB2 2" xfId="21554"/>
    <cellStyle name="UB2 3" xfId="21555"/>
    <cellStyle name="ubordinated Debt" xfId="21556"/>
    <cellStyle name="ubordinated Debt 2" xfId="21557"/>
    <cellStyle name="ubordinated Debt 3" xfId="21558"/>
    <cellStyle name="Uitvoer" xfId="21559"/>
    <cellStyle name="Uitvoer 2" xfId="21560"/>
    <cellStyle name="Uitvoer 3" xfId="21561"/>
    <cellStyle name="Undefiniert 2" xfId="21562"/>
    <cellStyle name="Undefiniert 3" xfId="21563"/>
    <cellStyle name="Unprot" xfId="21564"/>
    <cellStyle name="Unprot 2" xfId="21565"/>
    <cellStyle name="Unprot 3" xfId="21566"/>
    <cellStyle name="Unprot$" xfId="21567"/>
    <cellStyle name="Unprot$ 2" xfId="21568"/>
    <cellStyle name="Unprot$ 3" xfId="21569"/>
    <cellStyle name="Unprot_0.HP (Co Base)" xfId="21570"/>
    <cellStyle name="UNPROTECT" xfId="21571"/>
    <cellStyle name="UNPROTECT 10" xfId="21572"/>
    <cellStyle name="UNPROTECT 11" xfId="21573"/>
    <cellStyle name="Unprotect 2" xfId="21574"/>
    <cellStyle name="Unprotect 2 2" xfId="21575"/>
    <cellStyle name="Unprotect 2 3" xfId="21576"/>
    <cellStyle name="UNPROTECT 3" xfId="21577"/>
    <cellStyle name="UNPROTECT 4" xfId="21578"/>
    <cellStyle name="UNPROTECT 5" xfId="21579"/>
    <cellStyle name="UNPROTECT 6" xfId="21580"/>
    <cellStyle name="UNPROTECT 7" xfId="21581"/>
    <cellStyle name="UNPROTECT 8" xfId="21582"/>
    <cellStyle name="UNPROTECT 9" xfId="21583"/>
    <cellStyle name="UNPROTECT_0.HP (Co Base)" xfId="21584"/>
    <cellStyle name="UNPROTECTSHADE" xfId="21585"/>
    <cellStyle name="UNPROTECTSHADE 2" xfId="21586"/>
    <cellStyle name="UNPROTECTSHADE 3" xfId="21587"/>
    <cellStyle name="Valuta (0)_pldt" xfId="21588"/>
    <cellStyle name="Valuta_pldt" xfId="21589"/>
    <cellStyle name="Verklarende tekst" xfId="21590"/>
    <cellStyle name="Verklarende tekst 2" xfId="21591"/>
    <cellStyle name="Verklarende tekst 3" xfId="21592"/>
    <cellStyle name="w12" xfId="21593"/>
    <cellStyle name="w12 2" xfId="21594"/>
    <cellStyle name="w12 3" xfId="21595"/>
    <cellStyle name="Waarschuwingstekst" xfId="21596"/>
    <cellStyle name="Waarschuwingstekst 2" xfId="21597"/>
    <cellStyle name="Waarschuwingstekst 3" xfId="21598"/>
    <cellStyle name="Währung [0]_ " xfId="21599"/>
    <cellStyle name="Währung_ " xfId="21600"/>
    <cellStyle name="Warning Text 10" xfId="21601"/>
    <cellStyle name="Warning Text 100" xfId="21602"/>
    <cellStyle name="Warning Text 101" xfId="21603"/>
    <cellStyle name="Warning Text 102" xfId="21604"/>
    <cellStyle name="Warning Text 103" xfId="21605"/>
    <cellStyle name="Warning Text 104" xfId="21606"/>
    <cellStyle name="Warning Text 105" xfId="21607"/>
    <cellStyle name="Warning Text 106" xfId="21608"/>
    <cellStyle name="Warning Text 107" xfId="21609"/>
    <cellStyle name="Warning Text 108" xfId="21610"/>
    <cellStyle name="Warning Text 109" xfId="21611"/>
    <cellStyle name="Warning Text 11" xfId="21612"/>
    <cellStyle name="Warning Text 110" xfId="21613"/>
    <cellStyle name="Warning Text 111" xfId="21614"/>
    <cellStyle name="Warning Text 112" xfId="21615"/>
    <cellStyle name="Warning Text 113" xfId="21616"/>
    <cellStyle name="Warning Text 114" xfId="21617"/>
    <cellStyle name="Warning Text 115" xfId="21618"/>
    <cellStyle name="Warning Text 116" xfId="21619"/>
    <cellStyle name="Warning Text 117" xfId="21620"/>
    <cellStyle name="Warning Text 118" xfId="21621"/>
    <cellStyle name="Warning Text 119" xfId="21622"/>
    <cellStyle name="Warning Text 12" xfId="21623"/>
    <cellStyle name="Warning Text 120" xfId="21624"/>
    <cellStyle name="Warning Text 121" xfId="21625"/>
    <cellStyle name="Warning Text 122" xfId="21626"/>
    <cellStyle name="Warning Text 123" xfId="21627"/>
    <cellStyle name="Warning Text 124" xfId="21628"/>
    <cellStyle name="Warning Text 125" xfId="21629"/>
    <cellStyle name="Warning Text 126" xfId="21630"/>
    <cellStyle name="Warning Text 127" xfId="21631"/>
    <cellStyle name="Warning Text 128" xfId="21632"/>
    <cellStyle name="Warning Text 129" xfId="21633"/>
    <cellStyle name="Warning Text 13" xfId="21634"/>
    <cellStyle name="Warning Text 130" xfId="21635"/>
    <cellStyle name="Warning Text 131" xfId="21636"/>
    <cellStyle name="Warning Text 132" xfId="21637"/>
    <cellStyle name="Warning Text 133" xfId="21638"/>
    <cellStyle name="Warning Text 134" xfId="21639"/>
    <cellStyle name="Warning Text 135" xfId="21640"/>
    <cellStyle name="Warning Text 136" xfId="21641"/>
    <cellStyle name="Warning Text 137" xfId="21642"/>
    <cellStyle name="Warning Text 138" xfId="21643"/>
    <cellStyle name="Warning Text 139" xfId="21644"/>
    <cellStyle name="Warning Text 14" xfId="21645"/>
    <cellStyle name="Warning Text 140" xfId="21646"/>
    <cellStyle name="Warning Text 141" xfId="21647"/>
    <cellStyle name="Warning Text 142" xfId="21648"/>
    <cellStyle name="Warning Text 143" xfId="21649"/>
    <cellStyle name="Warning Text 144" xfId="21650"/>
    <cellStyle name="Warning Text 145" xfId="21651"/>
    <cellStyle name="Warning Text 146" xfId="21652"/>
    <cellStyle name="Warning Text 15" xfId="21653"/>
    <cellStyle name="Warning Text 16" xfId="21654"/>
    <cellStyle name="Warning Text 17" xfId="21655"/>
    <cellStyle name="Warning Text 18" xfId="21656"/>
    <cellStyle name="Warning Text 19" xfId="21657"/>
    <cellStyle name="Warning Text 2 3" xfId="21658"/>
    <cellStyle name="Warning Text 2 4" xfId="21659"/>
    <cellStyle name="Warning Text 2 5" xfId="21660"/>
    <cellStyle name="Warning Text 2 6" xfId="21661"/>
    <cellStyle name="Warning Text 20" xfId="21662"/>
    <cellStyle name="Warning Text 21" xfId="21663"/>
    <cellStyle name="Warning Text 22" xfId="21664"/>
    <cellStyle name="Warning Text 23" xfId="21665"/>
    <cellStyle name="Warning Text 24" xfId="21666"/>
    <cellStyle name="Warning Text 25" xfId="21667"/>
    <cellStyle name="Warning Text 26" xfId="21668"/>
    <cellStyle name="Warning Text 27" xfId="21669"/>
    <cellStyle name="Warning Text 28" xfId="21670"/>
    <cellStyle name="Warning Text 29" xfId="21671"/>
    <cellStyle name="Warning Text 3 2" xfId="21672"/>
    <cellStyle name="Warning Text 3 3" xfId="21673"/>
    <cellStyle name="Warning Text 3 4" xfId="21674"/>
    <cellStyle name="Warning Text 30" xfId="21675"/>
    <cellStyle name="Warning Text 31" xfId="21676"/>
    <cellStyle name="Warning Text 32" xfId="21677"/>
    <cellStyle name="Warning Text 33" xfId="21678"/>
    <cellStyle name="Warning Text 34" xfId="21679"/>
    <cellStyle name="Warning Text 35" xfId="21680"/>
    <cellStyle name="Warning Text 36" xfId="21681"/>
    <cellStyle name="Warning Text 37" xfId="21682"/>
    <cellStyle name="Warning Text 38" xfId="21683"/>
    <cellStyle name="Warning Text 39" xfId="21684"/>
    <cellStyle name="Warning Text 40" xfId="21685"/>
    <cellStyle name="Warning Text 41" xfId="21686"/>
    <cellStyle name="Warning Text 42" xfId="21687"/>
    <cellStyle name="Warning Text 43" xfId="21688"/>
    <cellStyle name="Warning Text 44" xfId="21689"/>
    <cellStyle name="Warning Text 45" xfId="21690"/>
    <cellStyle name="Warning Text 46" xfId="21691"/>
    <cellStyle name="Warning Text 47" xfId="21692"/>
    <cellStyle name="Warning Text 48" xfId="21693"/>
    <cellStyle name="Warning Text 49" xfId="21694"/>
    <cellStyle name="Warning Text 50" xfId="21695"/>
    <cellStyle name="Warning Text 51" xfId="21696"/>
    <cellStyle name="Warning Text 52" xfId="21697"/>
    <cellStyle name="Warning Text 53" xfId="21698"/>
    <cellStyle name="Warning Text 54" xfId="21699"/>
    <cellStyle name="Warning Text 55" xfId="21700"/>
    <cellStyle name="Warning Text 56" xfId="21701"/>
    <cellStyle name="Warning Text 57" xfId="21702"/>
    <cellStyle name="Warning Text 58" xfId="21703"/>
    <cellStyle name="Warning Text 59" xfId="21704"/>
    <cellStyle name="Warning Text 6" xfId="21705"/>
    <cellStyle name="Warning Text 60" xfId="21706"/>
    <cellStyle name="Warning Text 61" xfId="21707"/>
    <cellStyle name="Warning Text 62" xfId="21708"/>
    <cellStyle name="Warning Text 63" xfId="21709"/>
    <cellStyle name="Warning Text 64" xfId="21710"/>
    <cellStyle name="Warning Text 65" xfId="21711"/>
    <cellStyle name="Warning Text 66" xfId="21712"/>
    <cellStyle name="Warning Text 67" xfId="21713"/>
    <cellStyle name="Warning Text 68" xfId="21714"/>
    <cellStyle name="Warning Text 69" xfId="21715"/>
    <cellStyle name="Warning Text 7" xfId="21716"/>
    <cellStyle name="Warning Text 70" xfId="21717"/>
    <cellStyle name="Warning Text 71" xfId="21718"/>
    <cellStyle name="Warning Text 72" xfId="21719"/>
    <cellStyle name="Warning Text 73" xfId="21720"/>
    <cellStyle name="Warning Text 74" xfId="21721"/>
    <cellStyle name="Warning Text 75" xfId="21722"/>
    <cellStyle name="Warning Text 76" xfId="21723"/>
    <cellStyle name="Warning Text 77" xfId="21724"/>
    <cellStyle name="Warning Text 78" xfId="21725"/>
    <cellStyle name="Warning Text 79" xfId="21726"/>
    <cellStyle name="Warning Text 8" xfId="21727"/>
    <cellStyle name="Warning Text 80" xfId="21728"/>
    <cellStyle name="Warning Text 81" xfId="21729"/>
    <cellStyle name="Warning Text 82" xfId="21730"/>
    <cellStyle name="Warning Text 83" xfId="21731"/>
    <cellStyle name="Warning Text 84" xfId="21732"/>
    <cellStyle name="Warning Text 85" xfId="21733"/>
    <cellStyle name="Warning Text 86" xfId="21734"/>
    <cellStyle name="Warning Text 87" xfId="21735"/>
    <cellStyle name="Warning Text 88" xfId="21736"/>
    <cellStyle name="Warning Text 89" xfId="21737"/>
    <cellStyle name="Warning Text 9" xfId="21738"/>
    <cellStyle name="Warning Text 90" xfId="21739"/>
    <cellStyle name="Warning Text 91" xfId="21740"/>
    <cellStyle name="Warning Text 92" xfId="21741"/>
    <cellStyle name="Warning Text 93" xfId="21742"/>
    <cellStyle name="Warning Text 94" xfId="21743"/>
    <cellStyle name="Warning Text 95" xfId="21744"/>
    <cellStyle name="Warning Text 96" xfId="21745"/>
    <cellStyle name="Warning Text 97" xfId="21746"/>
    <cellStyle name="Warning Text 98" xfId="21747"/>
    <cellStyle name="Warning Text 99" xfId="21748"/>
    <cellStyle name="Year" xfId="21749"/>
    <cellStyle name="Year 2" xfId="21750"/>
    <cellStyle name="Year 3" xfId="21751"/>
    <cellStyle name="Years" xfId="21752"/>
    <cellStyle name="Years 2" xfId="21753"/>
    <cellStyle name="Years 3" xfId="21754"/>
    <cellStyle name="Yellow" xfId="21755"/>
    <cellStyle name="Yellow 2" xfId="21756"/>
    <cellStyle name="Yellow 3" xfId="21757"/>
    <cellStyle name="Yen" xfId="21758"/>
    <cellStyle name="Yen 2" xfId="21759"/>
    <cellStyle name="Yen 3" xfId="21760"/>
    <cellStyle name="アクセント 1 2" xfId="21761"/>
    <cellStyle name="アクセント 1 2 2" xfId="21762"/>
    <cellStyle name="アクセント 1 2 3" xfId="21763"/>
    <cellStyle name="アクセント 1 3" xfId="21764"/>
    <cellStyle name="アクセント 1 4" xfId="21765"/>
    <cellStyle name="アクセント 2 2" xfId="21766"/>
    <cellStyle name="アクセント 2 2 2" xfId="21767"/>
    <cellStyle name="アクセント 2 2 3" xfId="21768"/>
    <cellStyle name="アクセント 2 3" xfId="21769"/>
    <cellStyle name="アクセント 2 4" xfId="21770"/>
    <cellStyle name="アクセント 3 2" xfId="21771"/>
    <cellStyle name="アクセント 3 2 2" xfId="21772"/>
    <cellStyle name="アクセント 3 2 3" xfId="21773"/>
    <cellStyle name="アクセント 3 3" xfId="21774"/>
    <cellStyle name="アクセント 3 4" xfId="21775"/>
    <cellStyle name="アクセント 4 2" xfId="21776"/>
    <cellStyle name="アクセント 4 2 2" xfId="21777"/>
    <cellStyle name="アクセント 4 2 3" xfId="21778"/>
    <cellStyle name="アクセント 4 3" xfId="21779"/>
    <cellStyle name="アクセント 4 4" xfId="21780"/>
    <cellStyle name="アクセント 5 2" xfId="21781"/>
    <cellStyle name="アクセント 5 2 2" xfId="21782"/>
    <cellStyle name="アクセント 5 2 3" xfId="21783"/>
    <cellStyle name="アクセント 5 3" xfId="21784"/>
    <cellStyle name="アクセント 5 4" xfId="21785"/>
    <cellStyle name="アクセント 6 2" xfId="21786"/>
    <cellStyle name="アクセント 6 2 2" xfId="21787"/>
    <cellStyle name="アクセント 6 2 3" xfId="21788"/>
    <cellStyle name="アクセント 6 3" xfId="21789"/>
    <cellStyle name="アクセント 6 4" xfId="21790"/>
    <cellStyle name="スタイル 1" xfId="21791"/>
    <cellStyle name="スタイル 1 2" xfId="21792"/>
    <cellStyle name="スタイル 1 3" xfId="21793"/>
    <cellStyle name="スタイル 10" xfId="21794"/>
    <cellStyle name="スタイル 10 2" xfId="21795"/>
    <cellStyle name="スタイル 10 3" xfId="21796"/>
    <cellStyle name="スタイル 11" xfId="21797"/>
    <cellStyle name="スタイル 11 2" xfId="21798"/>
    <cellStyle name="スタイル 11 3" xfId="21799"/>
    <cellStyle name="スタイル 12" xfId="21800"/>
    <cellStyle name="スタイル 12 2" xfId="21801"/>
    <cellStyle name="スタイル 12 3" xfId="21802"/>
    <cellStyle name="スタイル 13" xfId="21803"/>
    <cellStyle name="スタイル 13 2" xfId="21804"/>
    <cellStyle name="スタイル 13 3" xfId="21805"/>
    <cellStyle name="スタイル 14" xfId="21806"/>
    <cellStyle name="スタイル 14 2" xfId="21807"/>
    <cellStyle name="スタイル 14 3" xfId="21808"/>
    <cellStyle name="スタイル 15" xfId="21809"/>
    <cellStyle name="スタイル 15 2" xfId="21810"/>
    <cellStyle name="スタイル 15 3" xfId="21811"/>
    <cellStyle name="スタイル 16" xfId="21812"/>
    <cellStyle name="スタイル 16 2" xfId="21813"/>
    <cellStyle name="スタイル 16 3" xfId="21814"/>
    <cellStyle name="スタイル 17" xfId="21815"/>
    <cellStyle name="スタイル 17 2" xfId="21816"/>
    <cellStyle name="スタイル 17 3" xfId="21817"/>
    <cellStyle name="スタイル 18" xfId="21818"/>
    <cellStyle name="スタイル 18 2" xfId="21819"/>
    <cellStyle name="スタイル 18 3" xfId="21820"/>
    <cellStyle name="スタイル 19" xfId="21821"/>
    <cellStyle name="スタイル 19 2" xfId="21822"/>
    <cellStyle name="スタイル 19 3" xfId="21823"/>
    <cellStyle name="スタイル 2" xfId="21824"/>
    <cellStyle name="スタイル 2 2" xfId="21825"/>
    <cellStyle name="スタイル 2 3" xfId="21826"/>
    <cellStyle name="スタイル 20" xfId="21827"/>
    <cellStyle name="スタイル 20 2" xfId="21828"/>
    <cellStyle name="スタイル 20 3" xfId="21829"/>
    <cellStyle name="スタイル 21" xfId="21830"/>
    <cellStyle name="スタイル 21 2" xfId="21831"/>
    <cellStyle name="スタイル 21 3" xfId="21832"/>
    <cellStyle name="スタイル 22" xfId="21833"/>
    <cellStyle name="スタイル 22 2" xfId="21834"/>
    <cellStyle name="スタイル 22 3" xfId="21835"/>
    <cellStyle name="スタイル 23" xfId="21836"/>
    <cellStyle name="スタイル 23 2" xfId="21837"/>
    <cellStyle name="スタイル 23 3" xfId="21838"/>
    <cellStyle name="スタイル 24" xfId="21839"/>
    <cellStyle name="スタイル 24 2" xfId="21840"/>
    <cellStyle name="スタイル 24 3" xfId="21841"/>
    <cellStyle name="スタイル 25" xfId="21842"/>
    <cellStyle name="スタイル 25 2" xfId="21843"/>
    <cellStyle name="スタイル 25 3" xfId="21844"/>
    <cellStyle name="スタイル 26" xfId="21845"/>
    <cellStyle name="スタイル 26 2" xfId="21846"/>
    <cellStyle name="スタイル 26 3" xfId="21847"/>
    <cellStyle name="スタイル 27" xfId="21848"/>
    <cellStyle name="スタイル 27 2" xfId="21849"/>
    <cellStyle name="スタイル 27 3" xfId="21850"/>
    <cellStyle name="スタイル 28" xfId="21851"/>
    <cellStyle name="スタイル 28 2" xfId="21852"/>
    <cellStyle name="スタイル 28 3" xfId="21853"/>
    <cellStyle name="スタイル 29" xfId="21854"/>
    <cellStyle name="スタイル 29 2" xfId="21855"/>
    <cellStyle name="スタイル 29 3" xfId="21856"/>
    <cellStyle name="スタイル 3" xfId="21857"/>
    <cellStyle name="スタイル 3 2" xfId="21858"/>
    <cellStyle name="スタイル 3 3" xfId="21859"/>
    <cellStyle name="スタイル 30" xfId="21860"/>
    <cellStyle name="スタイル 30 2" xfId="21861"/>
    <cellStyle name="スタイル 30 3" xfId="21862"/>
    <cellStyle name="スタイル 31" xfId="21863"/>
    <cellStyle name="スタイル 31 2" xfId="21864"/>
    <cellStyle name="スタイル 31 3" xfId="21865"/>
    <cellStyle name="スタイル 32" xfId="21866"/>
    <cellStyle name="スタイル 32 2" xfId="21867"/>
    <cellStyle name="スタイル 32 3" xfId="21868"/>
    <cellStyle name="スタイル 33" xfId="21869"/>
    <cellStyle name="スタイル 33 2" xfId="21870"/>
    <cellStyle name="スタイル 33 3" xfId="21871"/>
    <cellStyle name="スタイル 34" xfId="21872"/>
    <cellStyle name="スタイル 34 2" xfId="21873"/>
    <cellStyle name="スタイル 34 3" xfId="21874"/>
    <cellStyle name="スタイル 35" xfId="21875"/>
    <cellStyle name="スタイル 35 2" xfId="21876"/>
    <cellStyle name="スタイル 35 3" xfId="21877"/>
    <cellStyle name="スタイル 36" xfId="21878"/>
    <cellStyle name="スタイル 36 2" xfId="21879"/>
    <cellStyle name="スタイル 36 3" xfId="21880"/>
    <cellStyle name="スタイル 4" xfId="21881"/>
    <cellStyle name="スタイル 4 2" xfId="21882"/>
    <cellStyle name="スタイル 4 3" xfId="21883"/>
    <cellStyle name="スタイル 5" xfId="21884"/>
    <cellStyle name="スタイル 5 2" xfId="21885"/>
    <cellStyle name="スタイル 5 3" xfId="21886"/>
    <cellStyle name="スタイル 6" xfId="21887"/>
    <cellStyle name="スタイル 6 2" xfId="21888"/>
    <cellStyle name="スタイル 6 3" xfId="21889"/>
    <cellStyle name="スタイル 7" xfId="21890"/>
    <cellStyle name="スタイル 7 2" xfId="21891"/>
    <cellStyle name="スタイル 7 3" xfId="21892"/>
    <cellStyle name="スタイル 8" xfId="21893"/>
    <cellStyle name="スタイル 8 2" xfId="21894"/>
    <cellStyle name="スタイル 8 3" xfId="21895"/>
    <cellStyle name="スタイル 9" xfId="21896"/>
    <cellStyle name="スタイル 9 2" xfId="21897"/>
    <cellStyle name="スタイル 9 3" xfId="21898"/>
    <cellStyle name="タイトル 2" xfId="21899"/>
    <cellStyle name="タイトル 2 2" xfId="21900"/>
    <cellStyle name="タイトル 2 3" xfId="21901"/>
    <cellStyle name="タイトル 3" xfId="21902"/>
    <cellStyle name="タイトル 4" xfId="21903"/>
    <cellStyle name="チェック セル 2" xfId="21904"/>
    <cellStyle name="チェック セル 2 2" xfId="21905"/>
    <cellStyle name="チェック セル 2 3" xfId="21906"/>
    <cellStyle name="チェック セル 3" xfId="21907"/>
    <cellStyle name="チェック セル 4" xfId="21908"/>
    <cellStyle name="どちらでもない 2" xfId="21909"/>
    <cellStyle name="どちらでもない 2 2" xfId="21910"/>
    <cellStyle name="どちらでもない 2 3" xfId="21911"/>
    <cellStyle name="どちらでもない 3" xfId="21912"/>
    <cellStyle name="どちらでもない 4" xfId="21913"/>
    <cellStyle name="パーセント 2" xfId="21914"/>
    <cellStyle name="パーセント 2 2" xfId="21915"/>
    <cellStyle name="パーセント 2 3" xfId="21916"/>
    <cellStyle name="パーセント 3" xfId="21917"/>
    <cellStyle name="パーセント 3 2" xfId="21918"/>
    <cellStyle name="パーセント 3 2 2" xfId="21919"/>
    <cellStyle name="パーセント 3 2 3" xfId="21920"/>
    <cellStyle name="パーセント 3 3" xfId="21921"/>
    <cellStyle name="パーセント 3 4" xfId="21922"/>
    <cellStyle name="パーセント 3_0.HP (Co Base)" xfId="21923"/>
    <cellStyle name="パーセント 4" xfId="21924"/>
    <cellStyle name="パーセント 4 2" xfId="21925"/>
    <cellStyle name="パーセント 4 3" xfId="21926"/>
    <cellStyle name="パーセント 5" xfId="21927"/>
    <cellStyle name="パーセント 5 2" xfId="21928"/>
    <cellStyle name="パーセント 5 3" xfId="21929"/>
    <cellStyle name="メモ 2" xfId="21930"/>
    <cellStyle name="メモ 2 2" xfId="21931"/>
    <cellStyle name="メモ 2 3" xfId="21932"/>
    <cellStyle name="メモ 3" xfId="21933"/>
    <cellStyle name="メモ 4" xfId="21934"/>
    <cellStyle name="リンク セル 2" xfId="21935"/>
    <cellStyle name="リンク セル 2 2" xfId="21936"/>
    <cellStyle name="リンク セル 2 3" xfId="21937"/>
    <cellStyle name="リンク セル 3" xfId="21938"/>
    <cellStyle name="リンク セル 4" xfId="21939"/>
    <cellStyle name="강조색1" xfId="21940"/>
    <cellStyle name="강조색1 2" xfId="21941"/>
    <cellStyle name="강조색1 2 2" xfId="21942"/>
    <cellStyle name="강조색1 2 3" xfId="21943"/>
    <cellStyle name="강조색1 3" xfId="21944"/>
    <cellStyle name="강조색1 4" xfId="21945"/>
    <cellStyle name="강조색1_0.HP (Co Base)" xfId="21946"/>
    <cellStyle name="강조색2" xfId="21947"/>
    <cellStyle name="강조색2 2" xfId="21948"/>
    <cellStyle name="강조색2 2 2" xfId="21949"/>
    <cellStyle name="강조색2 2 3" xfId="21950"/>
    <cellStyle name="강조색2 3" xfId="21951"/>
    <cellStyle name="강조색2 4" xfId="21952"/>
    <cellStyle name="강조색2_0.HP (Co Base)" xfId="21953"/>
    <cellStyle name="강조색3" xfId="21954"/>
    <cellStyle name="강조색3 2" xfId="21955"/>
    <cellStyle name="강조색3 2 2" xfId="21956"/>
    <cellStyle name="강조색3 2 3" xfId="21957"/>
    <cellStyle name="강조색3 3" xfId="21958"/>
    <cellStyle name="강조색3 4" xfId="21959"/>
    <cellStyle name="강조색3_0.HP (Co Base)" xfId="21960"/>
    <cellStyle name="강조색4" xfId="21961"/>
    <cellStyle name="강조색4 2" xfId="21962"/>
    <cellStyle name="강조색4 2 2" xfId="21963"/>
    <cellStyle name="강조색4 2 3" xfId="21964"/>
    <cellStyle name="강조색4 3" xfId="21965"/>
    <cellStyle name="강조색4 4" xfId="21966"/>
    <cellStyle name="강조색4_0.HP (Co Base)" xfId="21967"/>
    <cellStyle name="강조색5" xfId="21968"/>
    <cellStyle name="강조색5 2" xfId="21969"/>
    <cellStyle name="강조색5 2 2" xfId="21970"/>
    <cellStyle name="강조색5 2 3" xfId="21971"/>
    <cellStyle name="강조색5 3" xfId="21972"/>
    <cellStyle name="강조색5 4" xfId="21973"/>
    <cellStyle name="강조색5_0.HP (Co Base)" xfId="21974"/>
    <cellStyle name="강조색6" xfId="21975"/>
    <cellStyle name="강조색6 2" xfId="21976"/>
    <cellStyle name="강조색6 2 2" xfId="21977"/>
    <cellStyle name="강조색6 2 3" xfId="21978"/>
    <cellStyle name="강조색6 3" xfId="21979"/>
    <cellStyle name="강조색6 4" xfId="21980"/>
    <cellStyle name="강조색6_0.HP (Co Base)" xfId="21981"/>
    <cellStyle name="경고문" xfId="21982"/>
    <cellStyle name="경고문 2" xfId="21983"/>
    <cellStyle name="경고문 2 2" xfId="21984"/>
    <cellStyle name="경고문 2 3" xfId="21985"/>
    <cellStyle name="경고문 3" xfId="21986"/>
    <cellStyle name="경고문 4" xfId="21987"/>
    <cellStyle name="경고문_0.HP (Co Base)" xfId="21988"/>
    <cellStyle name="계산" xfId="21989"/>
    <cellStyle name="계산 2" xfId="21990"/>
    <cellStyle name="계산 2 2" xfId="21991"/>
    <cellStyle name="계산 2 3" xfId="21992"/>
    <cellStyle name="계산 3" xfId="21993"/>
    <cellStyle name="계산 4" xfId="21994"/>
    <cellStyle name="계산_0.HP (Co Base)" xfId="21995"/>
    <cellStyle name="나쁨" xfId="21996"/>
    <cellStyle name="나쁨 2" xfId="21997"/>
    <cellStyle name="나쁨 2 2" xfId="21998"/>
    <cellStyle name="나쁨 2 3" xfId="21999"/>
    <cellStyle name="나쁨 3" xfId="22000"/>
    <cellStyle name="나쁨 4" xfId="22001"/>
    <cellStyle name="나쁨_0.HP (Co Base)" xfId="22002"/>
    <cellStyle name="뒤에 오는 하이퍼링크_12해관" xfId="22003"/>
    <cellStyle name="똿뗦먛귟 [0.00]_PRODUCT DETAIL Q1" xfId="22004"/>
    <cellStyle name="똿뗦먛귟_PRODUCT DETAIL Q1" xfId="22005"/>
    <cellStyle name="메모" xfId="22006"/>
    <cellStyle name="메모 2" xfId="22007"/>
    <cellStyle name="메모 2 2" xfId="22008"/>
    <cellStyle name="메모 2 3" xfId="22009"/>
    <cellStyle name="메모 3" xfId="22010"/>
    <cellStyle name="메모 4" xfId="22011"/>
    <cellStyle name="메모_0.HP (Co Base)" xfId="22012"/>
    <cellStyle name="믅됞 [0.00]_PRODUCT DETAIL Q1" xfId="22013"/>
    <cellStyle name="믅됞_PRODUCT DETAIL Q1" xfId="22014"/>
    <cellStyle name="보통" xfId="22015"/>
    <cellStyle name="보통 2" xfId="22016"/>
    <cellStyle name="보통 2 2" xfId="22017"/>
    <cellStyle name="보통 2 3" xfId="22018"/>
    <cellStyle name="보통 3" xfId="22019"/>
    <cellStyle name="보통 4" xfId="22020"/>
    <cellStyle name="보통_0.HP (Co Base)" xfId="22021"/>
    <cellStyle name="뷭?_BOOKSHIP" xfId="22022"/>
    <cellStyle name="새귑[0]_覩꼈1_첼鷺覩꼈瞳욋" xfId="22023"/>
    <cellStyle name="설명 텍스트" xfId="22024"/>
    <cellStyle name="설명 텍스트 2" xfId="22025"/>
    <cellStyle name="설명 텍스트 2 2" xfId="22026"/>
    <cellStyle name="설명 텍스트 2 3" xfId="22027"/>
    <cellStyle name="설명 텍스트 3" xfId="22028"/>
    <cellStyle name="설명 텍스트 4" xfId="22029"/>
    <cellStyle name="설명 텍스트_0.HP (Co Base)" xfId="22030"/>
    <cellStyle name="셀 확인" xfId="22031"/>
    <cellStyle name="셀 확인 2" xfId="22032"/>
    <cellStyle name="셀 확인 2 2" xfId="22033"/>
    <cellStyle name="셀 확인 2 3" xfId="22034"/>
    <cellStyle name="셀 확인 3" xfId="22035"/>
    <cellStyle name="셀 확인 4" xfId="22036"/>
    <cellStyle name="셀 확인_0.HP (Co Base)" xfId="22037"/>
    <cellStyle name="쉼표 [0]_~7290551" xfId="22038"/>
    <cellStyle name="쉼표_Bonds at cost" xfId="22039"/>
    <cellStyle name="스타일 1" xfId="22040"/>
    <cellStyle name="스타일 1 2" xfId="22041"/>
    <cellStyle name="스타일 1 3" xfId="22042"/>
    <cellStyle name="연결된 셀" xfId="22043"/>
    <cellStyle name="연결된 셀 2" xfId="22044"/>
    <cellStyle name="연결된 셀 2 2" xfId="22045"/>
    <cellStyle name="연결된 셀 2 3" xfId="22046"/>
    <cellStyle name="연결된 셀 3" xfId="22047"/>
    <cellStyle name="연결된 셀 4" xfId="22048"/>
    <cellStyle name="연결된 셀_0.HP (Co Base)" xfId="22049"/>
    <cellStyle name="요약" xfId="22050"/>
    <cellStyle name="요약 2" xfId="22051"/>
    <cellStyle name="요약 2 2" xfId="22052"/>
    <cellStyle name="요약 2 3" xfId="22053"/>
    <cellStyle name="요약 3" xfId="22054"/>
    <cellStyle name="요약 4" xfId="22055"/>
    <cellStyle name="요약_0.HP (Co Base)" xfId="22056"/>
    <cellStyle name="입력" xfId="22057"/>
    <cellStyle name="입력 2" xfId="22058"/>
    <cellStyle name="입력 2 2" xfId="22059"/>
    <cellStyle name="입력 2 3" xfId="22060"/>
    <cellStyle name="입력 3" xfId="22061"/>
    <cellStyle name="입력 4" xfId="22062"/>
    <cellStyle name="입력_0.HP (Co Base)" xfId="22063"/>
    <cellStyle name="제목" xfId="22064"/>
    <cellStyle name="제목 1" xfId="22065"/>
    <cellStyle name="제목 1 2" xfId="22066"/>
    <cellStyle name="제목 1 2 2" xfId="22067"/>
    <cellStyle name="제목 1 2 3" xfId="22068"/>
    <cellStyle name="제목 1 3" xfId="22069"/>
    <cellStyle name="제목 1 4" xfId="22070"/>
    <cellStyle name="제목 1_0.HP (Co Base)" xfId="22071"/>
    <cellStyle name="제목 2" xfId="22072"/>
    <cellStyle name="제목 2 2" xfId="22073"/>
    <cellStyle name="제목 2 2 2" xfId="22074"/>
    <cellStyle name="제목 2 2 3" xfId="22075"/>
    <cellStyle name="제목 2 3" xfId="22076"/>
    <cellStyle name="제목 2 4" xfId="22077"/>
    <cellStyle name="제목 2_0.HP (Co Base)" xfId="22078"/>
    <cellStyle name="제목 3" xfId="22079"/>
    <cellStyle name="제목 3 2" xfId="22080"/>
    <cellStyle name="제목 3 2 2" xfId="22081"/>
    <cellStyle name="제목 3 2 3" xfId="22082"/>
    <cellStyle name="제목 3 3" xfId="22083"/>
    <cellStyle name="제목 3 4" xfId="22084"/>
    <cellStyle name="제목 3_0.HP (Co Base)" xfId="22085"/>
    <cellStyle name="제목 4" xfId="22086"/>
    <cellStyle name="제목 4 2" xfId="22087"/>
    <cellStyle name="제목 4 2 2" xfId="22088"/>
    <cellStyle name="제목 4 2 3" xfId="22089"/>
    <cellStyle name="제목 4 3" xfId="22090"/>
    <cellStyle name="제목 4 4" xfId="22091"/>
    <cellStyle name="제목 4_0.HP (Co Base)" xfId="22092"/>
    <cellStyle name="제목 5" xfId="22093"/>
    <cellStyle name="제목 5 2" xfId="22094"/>
    <cellStyle name="제목 5 3" xfId="22095"/>
    <cellStyle name="제목 6" xfId="22096"/>
    <cellStyle name="제목 7" xfId="22097"/>
    <cellStyle name="제목_0.HP (Co Base)" xfId="22098"/>
    <cellStyle name="좋음" xfId="22099"/>
    <cellStyle name="좋음 2" xfId="22100"/>
    <cellStyle name="좋음 2 2" xfId="22101"/>
    <cellStyle name="좋음 2 3" xfId="22102"/>
    <cellStyle name="좋음 3" xfId="22103"/>
    <cellStyle name="좋음 4" xfId="22104"/>
    <cellStyle name="좋음_0.HP (Co Base)" xfId="22105"/>
    <cellStyle name="지정되지 않음" xfId="22106"/>
    <cellStyle name="지정되지 않음 2" xfId="22107"/>
    <cellStyle name="지정되지 않음 3" xfId="22108"/>
    <cellStyle name="출력" xfId="22109"/>
    <cellStyle name="출력 2" xfId="22110"/>
    <cellStyle name="출력 2 2" xfId="22111"/>
    <cellStyle name="출력 2 3" xfId="22112"/>
    <cellStyle name="출력 3" xfId="22113"/>
    <cellStyle name="출력 4" xfId="22114"/>
    <cellStyle name="출력_0.HP (Co Base)" xfId="22115"/>
    <cellStyle name="콤마 [0]_ 2팀층별 " xfId="22116"/>
    <cellStyle name="콤마_ 2팀층별 " xfId="22117"/>
    <cellStyle name="통화_2010-2011 Transfer Pricing Plan Template_Country_S#_Date - Revised 07.21" xfId="22118"/>
    <cellStyle name="표준 2" xfId="22119"/>
    <cellStyle name="표준 2 2" xfId="22120"/>
    <cellStyle name="표준 2 3" xfId="22121"/>
    <cellStyle name="표준 3" xfId="22122"/>
    <cellStyle name="표준_(주)해태전자_Disk" xfId="22123"/>
    <cellStyle name="하이퍼링크_Home Account Breakdown (Oct 2007)" xfId="22124"/>
    <cellStyle name="一般_2008 SMART Country 2008 (with link)" xfId="22125"/>
    <cellStyle name="入力 2" xfId="22126"/>
    <cellStyle name="入力 2 2" xfId="22127"/>
    <cellStyle name="入力 2 3" xfId="22128"/>
    <cellStyle name="入力 3" xfId="22129"/>
    <cellStyle name="入力 4" xfId="22130"/>
    <cellStyle name="円" xfId="22131"/>
    <cellStyle name="円 2" xfId="22132"/>
    <cellStyle name="円 3" xfId="22133"/>
    <cellStyle name="円_(Edison) SI Package2Q06-1" xfId="22134"/>
    <cellStyle name="円_(Edison) SI Package2Q06-1 2" xfId="22135"/>
    <cellStyle name="円_(Edison) SI Package2Q06-1 3" xfId="22136"/>
    <cellStyle name="円_(Edison) SI Package2Q06-1_0.HP (Co Base)" xfId="22137"/>
    <cellStyle name="円_(Edison) SI Package2Q06-1_0.HP (Co Base) 2" xfId="22138"/>
    <cellStyle name="円_(Edison) SI Package2Q06-1_0.HP (Co Base) 3" xfId="22139"/>
    <cellStyle name="円_(Edison) SI Package2Q06-1_0.HP (Co Base)_Calc_OCY" xfId="22140"/>
    <cellStyle name="円_(Edison) SI Package2Q06-1_0.HP (Co Base)_Calc_OCY 2" xfId="22141"/>
    <cellStyle name="円_(Edison) SI Package2Q06-1_0.HP (Co Base)_Calc_OCY 3" xfId="22142"/>
    <cellStyle name="円_(Edison) SI Package2Q06-1_0.HP (Co Base)_Calc_OCY_Sheet1" xfId="22143"/>
    <cellStyle name="円_(Edison) SI Package2Q06-1_0.HP (Co Base)_Calc_OCY_Sheet1 2" xfId="22144"/>
    <cellStyle name="円_(Edison) SI Package2Q06-1_0.HP (Co Base)_Calc_OCY_Sheet1 3" xfId="22145"/>
    <cellStyle name="円_(Edison) SI Package2Q06-1_0.HP (Co Base)_Comparison" xfId="22146"/>
    <cellStyle name="円_(Edison) SI Package2Q06-1_0.HP (Co Base)_Comparison 2" xfId="22147"/>
    <cellStyle name="円_(Edison) SI Package2Q06-1_0.HP (Co Base)_Comparison 3" xfId="22148"/>
    <cellStyle name="円_(Edison) SI Package2Q06-1_0.HP (Co Base)_Comparison_Sheet1" xfId="22149"/>
    <cellStyle name="円_(Edison) SI Package2Q06-1_0.HP (Co Base)_Comparison_Sheet1 2" xfId="22150"/>
    <cellStyle name="円_(Edison) SI Package2Q06-1_0.HP (Co Base)_Comparison_Sheet1 3" xfId="22151"/>
    <cellStyle name="円_(Edison) SI Package2Q06-1_0.HP (Co Base)_Japan $IS" xfId="22152"/>
    <cellStyle name="円_(Edison) SI Package2Q06-1_0.HP (Co Base)_Japan $IS 2" xfId="22153"/>
    <cellStyle name="円_(Edison) SI Package2Q06-1_0.HP (Co Base)_Japan $IS 2 2" xfId="22154"/>
    <cellStyle name="円_(Edison) SI Package2Q06-1_0.HP (Co Base)_Japan $IS 2 3" xfId="22155"/>
    <cellStyle name="円_(Edison) SI Package2Q06-1_0.HP (Co Base)_Japan $IS 3" xfId="22156"/>
    <cellStyle name="円_(Edison) SI Package2Q06-1_0.HP (Co Base)_Japan $IS 4" xfId="22157"/>
    <cellStyle name="円_(Edison) SI Package2Q06-1_0.HP (Co Base)_Japan UL" xfId="22158"/>
    <cellStyle name="円_(Edison) SI Package2Q06-1_0.HP (Co Base)_Japan UL 2" xfId="22159"/>
    <cellStyle name="円_(Edison) SI Package2Q06-1_0.HP (Co Base)_Japan UL 2 2" xfId="22160"/>
    <cellStyle name="円_(Edison) SI Package2Q06-1_0.HP (Co Base)_Japan UL 2 3" xfId="22161"/>
    <cellStyle name="円_(Edison) SI Package2Q06-1_0.HP (Co Base)_Japan UL 3" xfId="22162"/>
    <cellStyle name="円_(Edison) SI Package2Q06-1_0.HP (Co Base)_Japan UL 4" xfId="22163"/>
    <cellStyle name="円_(Edison) SI Package2Q06-1_0.HP (Co Base)_Japan Y-IS" xfId="22164"/>
    <cellStyle name="円_(Edison) SI Package2Q06-1_0.HP (Co Base)_Japan Y-IS 2" xfId="22165"/>
    <cellStyle name="円_(Edison) SI Package2Q06-1_0.HP (Co Base)_Japan Y-IS 2 2" xfId="22166"/>
    <cellStyle name="円_(Edison) SI Package2Q06-1_0.HP (Co Base)_Japan Y-IS 2 3" xfId="22167"/>
    <cellStyle name="円_(Edison) SI Package2Q06-1_0.HP (Co Base)_Japan Y-IS 3" xfId="22168"/>
    <cellStyle name="円_(Edison) SI Package2Q06-1_0.HP (Co Base)_Japan Y-IS 4" xfId="22169"/>
    <cellStyle name="円_(Edison) SI Package2Q06-1_0.HP (Co Base)_OCY" xfId="22170"/>
    <cellStyle name="円_(Edison) SI Package2Q06-1_0.HP (Co Base)_OCY 2" xfId="22171"/>
    <cellStyle name="円_(Edison) SI Package2Q06-1_0.HP (Co Base)_OCY 3" xfId="22172"/>
    <cellStyle name="円_(Edison) SI Package2Q06-1_0.HP (Co Base)_OCY_Sheet1" xfId="22173"/>
    <cellStyle name="円_(Edison) SI Package2Q06-1_0.HP (Co Base)_OCY_Sheet1 2" xfId="22174"/>
    <cellStyle name="円_(Edison) SI Package2Q06-1_0.HP (Co Base)_OCY_Sheet1 3" xfId="22175"/>
    <cellStyle name="円_(Edison) SI Package2Q06-1_0.HP (Co Base)_Sheet1" xfId="22176"/>
    <cellStyle name="円_(Edison) SI Package2Q06-1_0.HP (Co Base)_Sheet1 2" xfId="22177"/>
    <cellStyle name="円_(Edison) SI Package2Q06-1_0.HP (Co Base)_Sheet1 3" xfId="22178"/>
    <cellStyle name="円_(Edison) SI Package2Q06-1_0.HP (Co Base)_Sheet2" xfId="22179"/>
    <cellStyle name="円_(Edison) SI Package2Q06-1_0.HP (Co Base)_Sheet2 2" xfId="22180"/>
    <cellStyle name="円_(Edison) SI Package2Q06-1_0.HP (Co Base)_Sheet2 3" xfId="22181"/>
    <cellStyle name="円_(Edison) SI Package2Q06-1_0.HP (Co Base)_Sheet2_Sheet1" xfId="22182"/>
    <cellStyle name="円_(Edison) SI Package2Q06-1_0.HP (Co Base)_Sheet2_Sheet1 2" xfId="22183"/>
    <cellStyle name="円_(Edison) SI Package2Q06-1_0.HP (Co Base)_Sheet2_Sheet1 3" xfId="22184"/>
    <cellStyle name="円_(Edison) SI Package2Q06-1_Calc_OCY" xfId="22185"/>
    <cellStyle name="円_(Edison) SI Package2Q06-1_Calc_OCY 2" xfId="22186"/>
    <cellStyle name="円_(Edison) SI Package2Q06-1_Calc_OCY 3" xfId="22187"/>
    <cellStyle name="円_(Edison) SI Package2Q06-1_Calc_OCY_Sheet1" xfId="22188"/>
    <cellStyle name="円_(Edison) SI Package2Q06-1_Calc_OCY_Sheet1 2" xfId="22189"/>
    <cellStyle name="円_(Edison) SI Package2Q06-1_Calc_OCY_Sheet1 3" xfId="22190"/>
    <cellStyle name="円_(Edison) SI Package2Q06-1_Comparison" xfId="22191"/>
    <cellStyle name="円_(Edison) SI Package2Q06-1_Comparison 2" xfId="22192"/>
    <cellStyle name="円_(Edison) SI Package2Q06-1_Comparison 3" xfId="22193"/>
    <cellStyle name="円_(Edison) SI Package2Q06-1_Comparison_Sheet1" xfId="22194"/>
    <cellStyle name="円_(Edison) SI Package2Q06-1_Comparison_Sheet1 2" xfId="22195"/>
    <cellStyle name="円_(Edison) SI Package2Q06-1_Comparison_Sheet1 3" xfId="22196"/>
    <cellStyle name="円_(Edison) SI Package2Q06-1_Japan $IS" xfId="22197"/>
    <cellStyle name="円_(Edison) SI Package2Q06-1_Japan $IS 2" xfId="22198"/>
    <cellStyle name="円_(Edison) SI Package2Q06-1_Japan $IS 2 2" xfId="22199"/>
    <cellStyle name="円_(Edison) SI Package2Q06-1_Japan $IS 2 3" xfId="22200"/>
    <cellStyle name="円_(Edison) SI Package2Q06-1_Japan $IS 3" xfId="22201"/>
    <cellStyle name="円_(Edison) SI Package2Q06-1_Japan $IS 4" xfId="22202"/>
    <cellStyle name="円_(Edison) SI Package2Q06-1_Japan UL" xfId="22203"/>
    <cellStyle name="円_(Edison) SI Package2Q06-1_Japan UL 2" xfId="22204"/>
    <cellStyle name="円_(Edison) SI Package2Q06-1_Japan UL 2 2" xfId="22205"/>
    <cellStyle name="円_(Edison) SI Package2Q06-1_Japan UL 2 3" xfId="22206"/>
    <cellStyle name="円_(Edison) SI Package2Q06-1_Japan UL 3" xfId="22207"/>
    <cellStyle name="円_(Edison) SI Package2Q06-1_Japan UL 4" xfId="22208"/>
    <cellStyle name="円_(Edison) SI Package2Q06-1_Japan Y-IS" xfId="22209"/>
    <cellStyle name="円_(Edison) SI Package2Q06-1_Japan Y-IS 2" xfId="22210"/>
    <cellStyle name="円_(Edison) SI Package2Q06-1_Japan Y-IS 2 2" xfId="22211"/>
    <cellStyle name="円_(Edison) SI Package2Q06-1_Japan Y-IS 2 3" xfId="22212"/>
    <cellStyle name="円_(Edison) SI Package2Q06-1_Japan Y-IS 3" xfId="22213"/>
    <cellStyle name="円_(Edison) SI Package2Q06-1_Japan Y-IS 4" xfId="22214"/>
    <cellStyle name="円_(Edison) SI Package2Q06-1_OCY" xfId="22215"/>
    <cellStyle name="円_(Edison) SI Package2Q06-1_OCY 2" xfId="22216"/>
    <cellStyle name="円_(Edison) SI Package2Q06-1_OCY 3" xfId="22217"/>
    <cellStyle name="円_(Edison) SI Package2Q06-1_OCY_Sheet1" xfId="22218"/>
    <cellStyle name="円_(Edison) SI Package2Q06-1_OCY_Sheet1 2" xfId="22219"/>
    <cellStyle name="円_(Edison) SI Package2Q06-1_OCY_Sheet1 3" xfId="22220"/>
    <cellStyle name="円_(Edison) SI Package2Q06-1_Sheet1" xfId="22221"/>
    <cellStyle name="円_(Edison) SI Package2Q06-1_Sheet1 2" xfId="22222"/>
    <cellStyle name="円_(Edison) SI Package2Q06-1_Sheet1 3" xfId="22223"/>
    <cellStyle name="円_(Edison) SI Package2Q06-1_Sheet1_1" xfId="22224"/>
    <cellStyle name="円_(Edison) SI Package2Q06-1_Sheet1_1 2" xfId="22225"/>
    <cellStyle name="円_(Edison) SI Package2Q06-1_Sheet1_1 3" xfId="22226"/>
    <cellStyle name="円_(Edison) SI Package2Q06-1_Sheet1_Calc_OCY" xfId="22227"/>
    <cellStyle name="円_(Edison) SI Package2Q06-1_Sheet1_Calc_OCY 2" xfId="22228"/>
    <cellStyle name="円_(Edison) SI Package2Q06-1_Sheet1_Calc_OCY 3" xfId="22229"/>
    <cellStyle name="円_(Edison) SI Package2Q06-1_Sheet1_Calc_OCY_Sheet1" xfId="22230"/>
    <cellStyle name="円_(Edison) SI Package2Q06-1_Sheet1_Calc_OCY_Sheet1 2" xfId="22231"/>
    <cellStyle name="円_(Edison) SI Package2Q06-1_Sheet1_Calc_OCY_Sheet1 3" xfId="22232"/>
    <cellStyle name="円_(Edison) SI Package2Q06-1_Sheet1_Comparison" xfId="22233"/>
    <cellStyle name="円_(Edison) SI Package2Q06-1_Sheet1_Comparison 2" xfId="22234"/>
    <cellStyle name="円_(Edison) SI Package2Q06-1_Sheet1_Comparison 3" xfId="22235"/>
    <cellStyle name="円_(Edison) SI Package2Q06-1_Sheet1_Comparison_Sheet1" xfId="22236"/>
    <cellStyle name="円_(Edison) SI Package2Q06-1_Sheet1_Comparison_Sheet1 2" xfId="22237"/>
    <cellStyle name="円_(Edison) SI Package2Q06-1_Sheet1_Comparison_Sheet1 3" xfId="22238"/>
    <cellStyle name="円_(Edison) SI Package2Q06-1_Sheet1_OCY" xfId="22239"/>
    <cellStyle name="円_(Edison) SI Package2Q06-1_Sheet1_OCY 2" xfId="22240"/>
    <cellStyle name="円_(Edison) SI Package2Q06-1_Sheet1_OCY 3" xfId="22241"/>
    <cellStyle name="円_(Edison) SI Package2Q06-1_Sheet1_OCY_Sheet1" xfId="22242"/>
    <cellStyle name="円_(Edison) SI Package2Q06-1_Sheet1_OCY_Sheet1 2" xfId="22243"/>
    <cellStyle name="円_(Edison) SI Package2Q06-1_Sheet1_OCY_Sheet1 3" xfId="22244"/>
    <cellStyle name="円_(Edison) SI Package2Q06-1_Sheet1_Sheet1" xfId="22245"/>
    <cellStyle name="円_(Edison) SI Package2Q06-1_Sheet1_Sheet1 2" xfId="22246"/>
    <cellStyle name="円_(Edison) SI Package2Q06-1_Sheet1_Sheet1 3" xfId="22247"/>
    <cellStyle name="円_(Edison) SI Package2Q06-1_Sheet2" xfId="22248"/>
    <cellStyle name="円_(Edison) SI Package2Q06-1_Sheet2 2" xfId="22249"/>
    <cellStyle name="円_(Edison) SI Package2Q06-1_Sheet2 3" xfId="22250"/>
    <cellStyle name="円_(Edison) SI Package2Q06-1_Sheet2_Sheet1" xfId="22251"/>
    <cellStyle name="円_(Edison) SI Package2Q06-1_Sheet2_Sheet1 2" xfId="22252"/>
    <cellStyle name="円_(Edison) SI Package2Q06-1_Sheet2_Sheet1 3" xfId="22253"/>
    <cellStyle name="円_(Edison) SI Package3Q06-1.2" xfId="22254"/>
    <cellStyle name="円_(Edison) SI Package3Q06-1.2 2" xfId="22255"/>
    <cellStyle name="円_(Edison) SI Package3Q06-1.2 3" xfId="22256"/>
    <cellStyle name="円_(Edison) SI Package3Q06-1.2_0.HP (Co Base)" xfId="22257"/>
    <cellStyle name="円_(Edison) SI Package3Q06-1.2_0.HP (Co Base) 2" xfId="22258"/>
    <cellStyle name="円_(Edison) SI Package3Q06-1.2_0.HP (Co Base) 3" xfId="22259"/>
    <cellStyle name="円_(Edison) SI Package3Q06-1.2_0.HP (Co Base)_Calc_OCY" xfId="22260"/>
    <cellStyle name="円_(Edison) SI Package3Q06-1.2_0.HP (Co Base)_Calc_OCY 2" xfId="22261"/>
    <cellStyle name="円_(Edison) SI Package3Q06-1.2_0.HP (Co Base)_Calc_OCY 3" xfId="22262"/>
    <cellStyle name="円_(Edison) SI Package3Q06-1.2_0.HP (Co Base)_Calc_OCY_Sheet1" xfId="22263"/>
    <cellStyle name="円_(Edison) SI Package3Q06-1.2_0.HP (Co Base)_Calc_OCY_Sheet1 2" xfId="22264"/>
    <cellStyle name="円_(Edison) SI Package3Q06-1.2_0.HP (Co Base)_Calc_OCY_Sheet1 3" xfId="22265"/>
    <cellStyle name="円_(Edison) SI Package3Q06-1.2_0.HP (Co Base)_Comparison" xfId="22266"/>
    <cellStyle name="円_(Edison) SI Package3Q06-1.2_0.HP (Co Base)_Comparison 2" xfId="22267"/>
    <cellStyle name="円_(Edison) SI Package3Q06-1.2_0.HP (Co Base)_Comparison 3" xfId="22268"/>
    <cellStyle name="円_(Edison) SI Package3Q06-1.2_0.HP (Co Base)_Comparison_Sheet1" xfId="22269"/>
    <cellStyle name="円_(Edison) SI Package3Q06-1.2_0.HP (Co Base)_Comparison_Sheet1 2" xfId="22270"/>
    <cellStyle name="円_(Edison) SI Package3Q06-1.2_0.HP (Co Base)_Comparison_Sheet1 3" xfId="22271"/>
    <cellStyle name="円_(Edison) SI Package3Q06-1.2_0.HP (Co Base)_Japan $IS" xfId="22272"/>
    <cellStyle name="円_(Edison) SI Package3Q06-1.2_0.HP (Co Base)_Japan $IS 2" xfId="22273"/>
    <cellStyle name="円_(Edison) SI Package3Q06-1.2_0.HP (Co Base)_Japan $IS 2 2" xfId="22274"/>
    <cellStyle name="円_(Edison) SI Package3Q06-1.2_0.HP (Co Base)_Japan $IS 2 3" xfId="22275"/>
    <cellStyle name="円_(Edison) SI Package3Q06-1.2_0.HP (Co Base)_Japan $IS 3" xfId="22276"/>
    <cellStyle name="円_(Edison) SI Package3Q06-1.2_0.HP (Co Base)_Japan $IS 4" xfId="22277"/>
    <cellStyle name="円_(Edison) SI Package3Q06-1.2_0.HP (Co Base)_Japan UL" xfId="22278"/>
    <cellStyle name="円_(Edison) SI Package3Q06-1.2_0.HP (Co Base)_Japan UL 2" xfId="22279"/>
    <cellStyle name="円_(Edison) SI Package3Q06-1.2_0.HP (Co Base)_Japan UL 2 2" xfId="22280"/>
    <cellStyle name="円_(Edison) SI Package3Q06-1.2_0.HP (Co Base)_Japan UL 2 3" xfId="22281"/>
    <cellStyle name="円_(Edison) SI Package3Q06-1.2_0.HP (Co Base)_Japan UL 3" xfId="22282"/>
    <cellStyle name="円_(Edison) SI Package3Q06-1.2_0.HP (Co Base)_Japan UL 4" xfId="22283"/>
    <cellStyle name="円_(Edison) SI Package3Q06-1.2_0.HP (Co Base)_Japan Y-IS" xfId="22284"/>
    <cellStyle name="円_(Edison) SI Package3Q06-1.2_0.HP (Co Base)_Japan Y-IS 2" xfId="22285"/>
    <cellStyle name="円_(Edison) SI Package3Q06-1.2_0.HP (Co Base)_Japan Y-IS 2 2" xfId="22286"/>
    <cellStyle name="円_(Edison) SI Package3Q06-1.2_0.HP (Co Base)_Japan Y-IS 2 3" xfId="22287"/>
    <cellStyle name="円_(Edison) SI Package3Q06-1.2_0.HP (Co Base)_Japan Y-IS 3" xfId="22288"/>
    <cellStyle name="円_(Edison) SI Package3Q06-1.2_0.HP (Co Base)_Japan Y-IS 4" xfId="22289"/>
    <cellStyle name="円_(Edison) SI Package3Q06-1.2_0.HP (Co Base)_OCY" xfId="22290"/>
    <cellStyle name="円_(Edison) SI Package3Q06-1.2_0.HP (Co Base)_OCY 2" xfId="22291"/>
    <cellStyle name="円_(Edison) SI Package3Q06-1.2_0.HP (Co Base)_OCY 3" xfId="22292"/>
    <cellStyle name="円_(Edison) SI Package3Q06-1.2_0.HP (Co Base)_OCY_Sheet1" xfId="22293"/>
    <cellStyle name="円_(Edison) SI Package3Q06-1.2_0.HP (Co Base)_OCY_Sheet1 2" xfId="22294"/>
    <cellStyle name="円_(Edison) SI Package3Q06-1.2_0.HP (Co Base)_OCY_Sheet1 3" xfId="22295"/>
    <cellStyle name="円_(Edison) SI Package3Q06-1.2_0.HP (Co Base)_Sheet1" xfId="22296"/>
    <cellStyle name="円_(Edison) SI Package3Q06-1.2_0.HP (Co Base)_Sheet1 2" xfId="22297"/>
    <cellStyle name="円_(Edison) SI Package3Q06-1.2_0.HP (Co Base)_Sheet1 3" xfId="22298"/>
    <cellStyle name="円_(Edison) SI Package3Q06-1.2_0.HP (Co Base)_Sheet2" xfId="22299"/>
    <cellStyle name="円_(Edison) SI Package3Q06-1.2_0.HP (Co Base)_Sheet2 2" xfId="22300"/>
    <cellStyle name="円_(Edison) SI Package3Q06-1.2_0.HP (Co Base)_Sheet2 3" xfId="22301"/>
    <cellStyle name="円_(Edison) SI Package3Q06-1.2_0.HP (Co Base)_Sheet2_Sheet1" xfId="22302"/>
    <cellStyle name="円_(Edison) SI Package3Q06-1.2_0.HP (Co Base)_Sheet2_Sheet1 2" xfId="22303"/>
    <cellStyle name="円_(Edison) SI Package3Q06-1.2_0.HP (Co Base)_Sheet2_Sheet1 3" xfId="22304"/>
    <cellStyle name="円_(Edison) SI Package3Q06-1.2_Calc_OCY" xfId="22305"/>
    <cellStyle name="円_(Edison) SI Package3Q06-1.2_Calc_OCY 2" xfId="22306"/>
    <cellStyle name="円_(Edison) SI Package3Q06-1.2_Calc_OCY 3" xfId="22307"/>
    <cellStyle name="円_(Edison) SI Package3Q06-1.2_Calc_OCY_Sheet1" xfId="22308"/>
    <cellStyle name="円_(Edison) SI Package3Q06-1.2_Calc_OCY_Sheet1 2" xfId="22309"/>
    <cellStyle name="円_(Edison) SI Package3Q06-1.2_Calc_OCY_Sheet1 3" xfId="22310"/>
    <cellStyle name="円_(Edison) SI Package3Q06-1.2_Comparison" xfId="22311"/>
    <cellStyle name="円_(Edison) SI Package3Q06-1.2_Comparison 2" xfId="22312"/>
    <cellStyle name="円_(Edison) SI Package3Q06-1.2_Comparison 3" xfId="22313"/>
    <cellStyle name="円_(Edison) SI Package3Q06-1.2_Comparison_Sheet1" xfId="22314"/>
    <cellStyle name="円_(Edison) SI Package3Q06-1.2_Comparison_Sheet1 2" xfId="22315"/>
    <cellStyle name="円_(Edison) SI Package3Q06-1.2_Comparison_Sheet1 3" xfId="22316"/>
    <cellStyle name="円_(Edison) SI Package3Q06-1.2_Japan $IS" xfId="22317"/>
    <cellStyle name="円_(Edison) SI Package3Q06-1.2_Japan $IS 2" xfId="22318"/>
    <cellStyle name="円_(Edison) SI Package3Q06-1.2_Japan $IS 2 2" xfId="22319"/>
    <cellStyle name="円_(Edison) SI Package3Q06-1.2_Japan $IS 2 3" xfId="22320"/>
    <cellStyle name="円_(Edison) SI Package3Q06-1.2_Japan $IS 3" xfId="22321"/>
    <cellStyle name="円_(Edison) SI Package3Q06-1.2_Japan $IS 4" xfId="22322"/>
    <cellStyle name="円_(Edison) SI Package3Q06-1.2_Japan UL" xfId="22323"/>
    <cellStyle name="円_(Edison) SI Package3Q06-1.2_Japan UL 2" xfId="22324"/>
    <cellStyle name="円_(Edison) SI Package3Q06-1.2_Japan UL 2 2" xfId="22325"/>
    <cellStyle name="円_(Edison) SI Package3Q06-1.2_Japan UL 2 3" xfId="22326"/>
    <cellStyle name="円_(Edison) SI Package3Q06-1.2_Japan UL 3" xfId="22327"/>
    <cellStyle name="円_(Edison) SI Package3Q06-1.2_Japan UL 4" xfId="22328"/>
    <cellStyle name="円_(Edison) SI Package3Q06-1.2_Japan Y-IS" xfId="22329"/>
    <cellStyle name="円_(Edison) SI Package3Q06-1.2_Japan Y-IS 2" xfId="22330"/>
    <cellStyle name="円_(Edison) SI Package3Q06-1.2_Japan Y-IS 2 2" xfId="22331"/>
    <cellStyle name="円_(Edison) SI Package3Q06-1.2_Japan Y-IS 2 3" xfId="22332"/>
    <cellStyle name="円_(Edison) SI Package3Q06-1.2_Japan Y-IS 3" xfId="22333"/>
    <cellStyle name="円_(Edison) SI Package3Q06-1.2_Japan Y-IS 4" xfId="22334"/>
    <cellStyle name="円_(Edison) SI Package3Q06-1.2_OCY" xfId="22335"/>
    <cellStyle name="円_(Edison) SI Package3Q06-1.2_OCY 2" xfId="22336"/>
    <cellStyle name="円_(Edison) SI Package3Q06-1.2_OCY 3" xfId="22337"/>
    <cellStyle name="円_(Edison) SI Package3Q06-1.2_OCY_Sheet1" xfId="22338"/>
    <cellStyle name="円_(Edison) SI Package3Q06-1.2_OCY_Sheet1 2" xfId="22339"/>
    <cellStyle name="円_(Edison) SI Package3Q06-1.2_OCY_Sheet1 3" xfId="22340"/>
    <cellStyle name="円_(Edison) SI Package3Q06-1.2_Sheet1" xfId="22341"/>
    <cellStyle name="円_(Edison) SI Package3Q06-1.2_Sheet1 2" xfId="22342"/>
    <cellStyle name="円_(Edison) SI Package3Q06-1.2_Sheet1 3" xfId="22343"/>
    <cellStyle name="円_(Edison) SI Package3Q06-1.2_Sheet1_1" xfId="22344"/>
    <cellStyle name="円_(Edison) SI Package3Q06-1.2_Sheet1_1 2" xfId="22345"/>
    <cellStyle name="円_(Edison) SI Package3Q06-1.2_Sheet1_1 3" xfId="22346"/>
    <cellStyle name="円_(Edison) SI Package3Q06-1.2_Sheet1_Calc_OCY" xfId="22347"/>
    <cellStyle name="円_(Edison) SI Package3Q06-1.2_Sheet1_Calc_OCY 2" xfId="22348"/>
    <cellStyle name="円_(Edison) SI Package3Q06-1.2_Sheet1_Calc_OCY 3" xfId="22349"/>
    <cellStyle name="円_(Edison) SI Package3Q06-1.2_Sheet1_Calc_OCY_Sheet1" xfId="22350"/>
    <cellStyle name="円_(Edison) SI Package3Q06-1.2_Sheet1_Calc_OCY_Sheet1 2" xfId="22351"/>
    <cellStyle name="円_(Edison) SI Package3Q06-1.2_Sheet1_Calc_OCY_Sheet1 3" xfId="22352"/>
    <cellStyle name="円_(Edison) SI Package3Q06-1.2_Sheet1_Comparison" xfId="22353"/>
    <cellStyle name="円_(Edison) SI Package3Q06-1.2_Sheet1_Comparison 2" xfId="22354"/>
    <cellStyle name="円_(Edison) SI Package3Q06-1.2_Sheet1_Comparison 3" xfId="22355"/>
    <cellStyle name="円_(Edison) SI Package3Q06-1.2_Sheet1_Comparison_Sheet1" xfId="22356"/>
    <cellStyle name="円_(Edison) SI Package3Q06-1.2_Sheet1_Comparison_Sheet1 2" xfId="22357"/>
    <cellStyle name="円_(Edison) SI Package3Q06-1.2_Sheet1_Comparison_Sheet1 3" xfId="22358"/>
    <cellStyle name="円_(Edison) SI Package3Q06-1.2_Sheet1_OCY" xfId="22359"/>
    <cellStyle name="円_(Edison) SI Package3Q06-1.2_Sheet1_OCY 2" xfId="22360"/>
    <cellStyle name="円_(Edison) SI Package3Q06-1.2_Sheet1_OCY 3" xfId="22361"/>
    <cellStyle name="円_(Edison) SI Package3Q06-1.2_Sheet1_OCY_Sheet1" xfId="22362"/>
    <cellStyle name="円_(Edison) SI Package3Q06-1.2_Sheet1_OCY_Sheet1 2" xfId="22363"/>
    <cellStyle name="円_(Edison) SI Package3Q06-1.2_Sheet1_OCY_Sheet1 3" xfId="22364"/>
    <cellStyle name="円_(Edison) SI Package3Q06-1.2_Sheet1_Sheet1" xfId="22365"/>
    <cellStyle name="円_(Edison) SI Package3Q06-1.2_Sheet1_Sheet1 2" xfId="22366"/>
    <cellStyle name="円_(Edison) SI Package3Q06-1.2_Sheet1_Sheet1 3" xfId="22367"/>
    <cellStyle name="円_(Edison) SI Package3Q06-1.2_Sheet2" xfId="22368"/>
    <cellStyle name="円_(Edison) SI Package3Q06-1.2_Sheet2 2" xfId="22369"/>
    <cellStyle name="円_(Edison) SI Package3Q06-1.2_Sheet2 3" xfId="22370"/>
    <cellStyle name="円_(Edison) SI Package3Q06-1.2_Sheet2_Sheet1" xfId="22371"/>
    <cellStyle name="円_(Edison) SI Package3Q06-1.2_Sheet2_Sheet1 2" xfId="22372"/>
    <cellStyle name="円_(Edison) SI Package3Q06-1.2_Sheet2_Sheet1 3" xfId="22373"/>
    <cellStyle name="円_0.HP (Co Base)" xfId="22374"/>
    <cellStyle name="円_0.HP (Co Base) 2" xfId="22375"/>
    <cellStyle name="円_0.HP (Co Base) 3" xfId="22376"/>
    <cellStyle name="円_0.HP (Co Base)_Calc_OCY" xfId="22377"/>
    <cellStyle name="円_0.HP (Co Base)_Calc_OCY 2" xfId="22378"/>
    <cellStyle name="円_0.HP (Co Base)_Calc_OCY 3" xfId="22379"/>
    <cellStyle name="円_0.HP (Co Base)_Calc_OCY_Sheet1" xfId="22380"/>
    <cellStyle name="円_0.HP (Co Base)_Calc_OCY_Sheet1 2" xfId="22381"/>
    <cellStyle name="円_0.HP (Co Base)_Calc_OCY_Sheet1 3" xfId="22382"/>
    <cellStyle name="円_0.HP (Co Base)_Comparison" xfId="22383"/>
    <cellStyle name="円_0.HP (Co Base)_Comparison 2" xfId="22384"/>
    <cellStyle name="円_0.HP (Co Base)_Comparison 3" xfId="22385"/>
    <cellStyle name="円_0.HP (Co Base)_Comparison_Sheet1" xfId="22386"/>
    <cellStyle name="円_0.HP (Co Base)_Comparison_Sheet1 2" xfId="22387"/>
    <cellStyle name="円_0.HP (Co Base)_Comparison_Sheet1 3" xfId="22388"/>
    <cellStyle name="円_0.HP (Co Base)_Japan $IS" xfId="22389"/>
    <cellStyle name="円_0.HP (Co Base)_Japan $IS 2" xfId="22390"/>
    <cellStyle name="円_0.HP (Co Base)_Japan $IS 2 2" xfId="22391"/>
    <cellStyle name="円_0.HP (Co Base)_Japan $IS 2 3" xfId="22392"/>
    <cellStyle name="円_0.HP (Co Base)_Japan $IS 3" xfId="22393"/>
    <cellStyle name="円_0.HP (Co Base)_Japan $IS 4" xfId="22394"/>
    <cellStyle name="円_0.HP (Co Base)_Japan UL" xfId="22395"/>
    <cellStyle name="円_0.HP (Co Base)_Japan UL 2" xfId="22396"/>
    <cellStyle name="円_0.HP (Co Base)_Japan UL 2 2" xfId="22397"/>
    <cellStyle name="円_0.HP (Co Base)_Japan UL 2 3" xfId="22398"/>
    <cellStyle name="円_0.HP (Co Base)_Japan UL 3" xfId="22399"/>
    <cellStyle name="円_0.HP (Co Base)_Japan UL 4" xfId="22400"/>
    <cellStyle name="円_0.HP (Co Base)_Japan Y-IS" xfId="22401"/>
    <cellStyle name="円_0.HP (Co Base)_Japan Y-IS 2" xfId="22402"/>
    <cellStyle name="円_0.HP (Co Base)_Japan Y-IS 2 2" xfId="22403"/>
    <cellStyle name="円_0.HP (Co Base)_Japan Y-IS 2 3" xfId="22404"/>
    <cellStyle name="円_0.HP (Co Base)_Japan Y-IS 3" xfId="22405"/>
    <cellStyle name="円_0.HP (Co Base)_Japan Y-IS 4" xfId="22406"/>
    <cellStyle name="円_0.HP (Co Base)_OCY" xfId="22407"/>
    <cellStyle name="円_0.HP (Co Base)_OCY 2" xfId="22408"/>
    <cellStyle name="円_0.HP (Co Base)_OCY 3" xfId="22409"/>
    <cellStyle name="円_0.HP (Co Base)_OCY_Sheet1" xfId="22410"/>
    <cellStyle name="円_0.HP (Co Base)_OCY_Sheet1 2" xfId="22411"/>
    <cellStyle name="円_0.HP (Co Base)_OCY_Sheet1 3" xfId="22412"/>
    <cellStyle name="円_0.HP (Co Base)_Sheet1" xfId="22413"/>
    <cellStyle name="円_0.HP (Co Base)_Sheet1 2" xfId="22414"/>
    <cellStyle name="円_0.HP (Co Base)_Sheet1 3" xfId="22415"/>
    <cellStyle name="円_0.HP (Co Base)_Sheet2" xfId="22416"/>
    <cellStyle name="円_0.HP (Co Base)_Sheet2 2" xfId="22417"/>
    <cellStyle name="円_0.HP (Co Base)_Sheet2 3" xfId="22418"/>
    <cellStyle name="円_0.HP (Co Base)_Sheet2_Sheet1" xfId="22419"/>
    <cellStyle name="円_0.HP (Co Base)_Sheet2_Sheet1 2" xfId="22420"/>
    <cellStyle name="円_0.HP (Co Base)_Sheet2_Sheet1 3" xfId="22421"/>
    <cellStyle name="円_34104_Corp" xfId="22422"/>
    <cellStyle name="円_34104_Corp 2" xfId="22423"/>
    <cellStyle name="円_34104_Corp 3" xfId="22424"/>
    <cellStyle name="円_34104_Corp_Sheet1" xfId="22425"/>
    <cellStyle name="円_34104_Corp_Sheet1 2" xfId="22426"/>
    <cellStyle name="円_34104_Corp_Sheet1 3" xfId="22427"/>
    <cellStyle name="円_3Q06-SCH14ver1" xfId="22428"/>
    <cellStyle name="円_3Q06-SCH14ver1 2" xfId="22429"/>
    <cellStyle name="円_3Q06-SCH14ver1 3" xfId="22430"/>
    <cellStyle name="円_3Q06-SCH14ver1_0.HP (Co Base)" xfId="22431"/>
    <cellStyle name="円_3Q06-SCH14ver1_0.HP (Co Base) 2" xfId="22432"/>
    <cellStyle name="円_3Q06-SCH14ver1_0.HP (Co Base) 3" xfId="22433"/>
    <cellStyle name="円_3Q06-SCH14ver1_0.HP (Co Base)_Calc_OCY" xfId="22434"/>
    <cellStyle name="円_3Q06-SCH14ver1_0.HP (Co Base)_Calc_OCY 2" xfId="22435"/>
    <cellStyle name="円_3Q06-SCH14ver1_0.HP (Co Base)_Calc_OCY 3" xfId="22436"/>
    <cellStyle name="円_3Q06-SCH14ver1_0.HP (Co Base)_Calc_OCY_Sheet1" xfId="22437"/>
    <cellStyle name="円_3Q06-SCH14ver1_0.HP (Co Base)_Calc_OCY_Sheet1 2" xfId="22438"/>
    <cellStyle name="円_3Q06-SCH14ver1_0.HP (Co Base)_Calc_OCY_Sheet1 3" xfId="22439"/>
    <cellStyle name="円_3Q06-SCH14ver1_0.HP (Co Base)_Comparison" xfId="22440"/>
    <cellStyle name="円_3Q06-SCH14ver1_0.HP (Co Base)_Comparison 2" xfId="22441"/>
    <cellStyle name="円_3Q06-SCH14ver1_0.HP (Co Base)_Comparison 3" xfId="22442"/>
    <cellStyle name="円_3Q06-SCH14ver1_0.HP (Co Base)_Comparison_Sheet1" xfId="22443"/>
    <cellStyle name="円_3Q06-SCH14ver1_0.HP (Co Base)_Comparison_Sheet1 2" xfId="22444"/>
    <cellStyle name="円_3Q06-SCH14ver1_0.HP (Co Base)_Comparison_Sheet1 3" xfId="22445"/>
    <cellStyle name="円_3Q06-SCH14ver1_0.HP (Co Base)_Japan $IS" xfId="22446"/>
    <cellStyle name="円_3Q06-SCH14ver1_0.HP (Co Base)_Japan $IS 2" xfId="22447"/>
    <cellStyle name="円_3Q06-SCH14ver1_0.HP (Co Base)_Japan $IS 2 2" xfId="22448"/>
    <cellStyle name="円_3Q06-SCH14ver1_0.HP (Co Base)_Japan $IS 2 3" xfId="22449"/>
    <cellStyle name="円_3Q06-SCH14ver1_0.HP (Co Base)_Japan $IS 3" xfId="22450"/>
    <cellStyle name="円_3Q06-SCH14ver1_0.HP (Co Base)_Japan $IS 4" xfId="22451"/>
    <cellStyle name="円_3Q06-SCH14ver1_0.HP (Co Base)_Japan UL" xfId="22452"/>
    <cellStyle name="円_3Q06-SCH14ver1_0.HP (Co Base)_Japan UL 2" xfId="22453"/>
    <cellStyle name="円_3Q06-SCH14ver1_0.HP (Co Base)_Japan UL 2 2" xfId="22454"/>
    <cellStyle name="円_3Q06-SCH14ver1_0.HP (Co Base)_Japan UL 2 3" xfId="22455"/>
    <cellStyle name="円_3Q06-SCH14ver1_0.HP (Co Base)_Japan UL 3" xfId="22456"/>
    <cellStyle name="円_3Q06-SCH14ver1_0.HP (Co Base)_Japan UL 4" xfId="22457"/>
    <cellStyle name="円_3Q06-SCH14ver1_0.HP (Co Base)_Japan Y-IS" xfId="22458"/>
    <cellStyle name="円_3Q06-SCH14ver1_0.HP (Co Base)_Japan Y-IS 2" xfId="22459"/>
    <cellStyle name="円_3Q06-SCH14ver1_0.HP (Co Base)_Japan Y-IS 2 2" xfId="22460"/>
    <cellStyle name="円_3Q06-SCH14ver1_0.HP (Co Base)_Japan Y-IS 2 3" xfId="22461"/>
    <cellStyle name="円_3Q06-SCH14ver1_0.HP (Co Base)_Japan Y-IS 3" xfId="22462"/>
    <cellStyle name="円_3Q06-SCH14ver1_0.HP (Co Base)_Japan Y-IS 4" xfId="22463"/>
    <cellStyle name="円_3Q06-SCH14ver1_0.HP (Co Base)_OCY" xfId="22464"/>
    <cellStyle name="円_3Q06-SCH14ver1_0.HP (Co Base)_OCY 2" xfId="22465"/>
    <cellStyle name="円_3Q06-SCH14ver1_0.HP (Co Base)_OCY 3" xfId="22466"/>
    <cellStyle name="円_3Q06-SCH14ver1_0.HP (Co Base)_OCY_Sheet1" xfId="22467"/>
    <cellStyle name="円_3Q06-SCH14ver1_0.HP (Co Base)_OCY_Sheet1 2" xfId="22468"/>
    <cellStyle name="円_3Q06-SCH14ver1_0.HP (Co Base)_OCY_Sheet1 3" xfId="22469"/>
    <cellStyle name="円_3Q06-SCH14ver1_0.HP (Co Base)_Sheet1" xfId="22470"/>
    <cellStyle name="円_3Q06-SCH14ver1_0.HP (Co Base)_Sheet1 2" xfId="22471"/>
    <cellStyle name="円_3Q06-SCH14ver1_0.HP (Co Base)_Sheet1 3" xfId="22472"/>
    <cellStyle name="円_3Q06-SCH14ver1_0.HP (Co Base)_Sheet2" xfId="22473"/>
    <cellStyle name="円_3Q06-SCH14ver1_0.HP (Co Base)_Sheet2 2" xfId="22474"/>
    <cellStyle name="円_3Q06-SCH14ver1_0.HP (Co Base)_Sheet2 3" xfId="22475"/>
    <cellStyle name="円_3Q06-SCH14ver1_0.HP (Co Base)_Sheet2_Sheet1" xfId="22476"/>
    <cellStyle name="円_3Q06-SCH14ver1_0.HP (Co Base)_Sheet2_Sheet1 2" xfId="22477"/>
    <cellStyle name="円_3Q06-SCH14ver1_0.HP (Co Base)_Sheet2_Sheet1 3" xfId="22478"/>
    <cellStyle name="円_3Q06-SCH14ver1_Calc_OCY" xfId="22479"/>
    <cellStyle name="円_3Q06-SCH14ver1_Calc_OCY 2" xfId="22480"/>
    <cellStyle name="円_3Q06-SCH14ver1_Calc_OCY 3" xfId="22481"/>
    <cellStyle name="円_3Q06-SCH14ver1_Calc_OCY_Sheet1" xfId="22482"/>
    <cellStyle name="円_3Q06-SCH14ver1_Calc_OCY_Sheet1 2" xfId="22483"/>
    <cellStyle name="円_3Q06-SCH14ver1_Calc_OCY_Sheet1 3" xfId="22484"/>
    <cellStyle name="円_3Q06-SCH14ver1_Comparison" xfId="22485"/>
    <cellStyle name="円_3Q06-SCH14ver1_Comparison 2" xfId="22486"/>
    <cellStyle name="円_3Q06-SCH14ver1_Comparison 3" xfId="22487"/>
    <cellStyle name="円_3Q06-SCH14ver1_Comparison_Sheet1" xfId="22488"/>
    <cellStyle name="円_3Q06-SCH14ver1_Comparison_Sheet1 2" xfId="22489"/>
    <cellStyle name="円_3Q06-SCH14ver1_Comparison_Sheet1 3" xfId="22490"/>
    <cellStyle name="円_3Q06-SCH14ver1_Japan $IS" xfId="22491"/>
    <cellStyle name="円_3Q06-SCH14ver1_Japan $IS 2" xfId="22492"/>
    <cellStyle name="円_3Q06-SCH14ver1_Japan $IS 2 2" xfId="22493"/>
    <cellStyle name="円_3Q06-SCH14ver1_Japan $IS 2 3" xfId="22494"/>
    <cellStyle name="円_3Q06-SCH14ver1_Japan $IS 3" xfId="22495"/>
    <cellStyle name="円_3Q06-SCH14ver1_Japan $IS 4" xfId="22496"/>
    <cellStyle name="円_3Q06-SCH14ver1_Japan UL" xfId="22497"/>
    <cellStyle name="円_3Q06-SCH14ver1_Japan UL 2" xfId="22498"/>
    <cellStyle name="円_3Q06-SCH14ver1_Japan UL 2 2" xfId="22499"/>
    <cellStyle name="円_3Q06-SCH14ver1_Japan UL 2 3" xfId="22500"/>
    <cellStyle name="円_3Q06-SCH14ver1_Japan UL 3" xfId="22501"/>
    <cellStyle name="円_3Q06-SCH14ver1_Japan UL 4" xfId="22502"/>
    <cellStyle name="円_3Q06-SCH14ver1_Japan Y-IS" xfId="22503"/>
    <cellStyle name="円_3Q06-SCH14ver1_Japan Y-IS 2" xfId="22504"/>
    <cellStyle name="円_3Q06-SCH14ver1_Japan Y-IS 2 2" xfId="22505"/>
    <cellStyle name="円_3Q06-SCH14ver1_Japan Y-IS 2 3" xfId="22506"/>
    <cellStyle name="円_3Q06-SCH14ver1_Japan Y-IS 3" xfId="22507"/>
    <cellStyle name="円_3Q06-SCH14ver1_Japan Y-IS 4" xfId="22508"/>
    <cellStyle name="円_3Q06-SCH14ver1_OCY" xfId="22509"/>
    <cellStyle name="円_3Q06-SCH14ver1_OCY 2" xfId="22510"/>
    <cellStyle name="円_3Q06-SCH14ver1_OCY 3" xfId="22511"/>
    <cellStyle name="円_3Q06-SCH14ver1_OCY_Sheet1" xfId="22512"/>
    <cellStyle name="円_3Q06-SCH14ver1_OCY_Sheet1 2" xfId="22513"/>
    <cellStyle name="円_3Q06-SCH14ver1_OCY_Sheet1 3" xfId="22514"/>
    <cellStyle name="円_3Q06-SCH14ver1_Sheet1" xfId="22515"/>
    <cellStyle name="円_3Q06-SCH14ver1_Sheet1 2" xfId="22516"/>
    <cellStyle name="円_3Q06-SCH14ver1_Sheet1 3" xfId="22517"/>
    <cellStyle name="円_3Q06-SCH14ver1_Sheet1_1" xfId="22518"/>
    <cellStyle name="円_3Q06-SCH14ver1_Sheet1_1 2" xfId="22519"/>
    <cellStyle name="円_3Q06-SCH14ver1_Sheet1_1 3" xfId="22520"/>
    <cellStyle name="円_3Q06-SCH14ver1_Sheet1_Calc_OCY" xfId="22521"/>
    <cellStyle name="円_3Q06-SCH14ver1_Sheet1_Calc_OCY 2" xfId="22522"/>
    <cellStyle name="円_3Q06-SCH14ver1_Sheet1_Calc_OCY 3" xfId="22523"/>
    <cellStyle name="円_3Q06-SCH14ver1_Sheet1_Calc_OCY_Sheet1" xfId="22524"/>
    <cellStyle name="円_3Q06-SCH14ver1_Sheet1_Calc_OCY_Sheet1 2" xfId="22525"/>
    <cellStyle name="円_3Q06-SCH14ver1_Sheet1_Calc_OCY_Sheet1 3" xfId="22526"/>
    <cellStyle name="円_3Q06-SCH14ver1_Sheet1_Comparison" xfId="22527"/>
    <cellStyle name="円_3Q06-SCH14ver1_Sheet1_Comparison 2" xfId="22528"/>
    <cellStyle name="円_3Q06-SCH14ver1_Sheet1_Comparison 3" xfId="22529"/>
    <cellStyle name="円_3Q06-SCH14ver1_Sheet1_Comparison_Sheet1" xfId="22530"/>
    <cellStyle name="円_3Q06-SCH14ver1_Sheet1_Comparison_Sheet1 2" xfId="22531"/>
    <cellStyle name="円_3Q06-SCH14ver1_Sheet1_Comparison_Sheet1 3" xfId="22532"/>
    <cellStyle name="円_3Q06-SCH14ver1_Sheet1_OCY" xfId="22533"/>
    <cellStyle name="円_3Q06-SCH14ver1_Sheet1_OCY 2" xfId="22534"/>
    <cellStyle name="円_3Q06-SCH14ver1_Sheet1_OCY 3" xfId="22535"/>
    <cellStyle name="円_3Q06-SCH14ver1_Sheet1_OCY_Sheet1" xfId="22536"/>
    <cellStyle name="円_3Q06-SCH14ver1_Sheet1_OCY_Sheet1 2" xfId="22537"/>
    <cellStyle name="円_3Q06-SCH14ver1_Sheet1_OCY_Sheet1 3" xfId="22538"/>
    <cellStyle name="円_3Q06-SCH14ver1_Sheet1_Sheet1" xfId="22539"/>
    <cellStyle name="円_3Q06-SCH14ver1_Sheet1_Sheet1 2" xfId="22540"/>
    <cellStyle name="円_3Q06-SCH14ver1_Sheet1_Sheet1 3" xfId="22541"/>
    <cellStyle name="円_3Q06-SCH14ver1_Sheet2" xfId="22542"/>
    <cellStyle name="円_3Q06-SCH14ver1_Sheet2 2" xfId="22543"/>
    <cellStyle name="円_3Q06-SCH14ver1_Sheet2 3" xfId="22544"/>
    <cellStyle name="円_3Q06-SCH14ver1_Sheet2_Sheet1" xfId="22545"/>
    <cellStyle name="円_3Q06-SCH14ver1_Sheet2_Sheet1 2" xfId="22546"/>
    <cellStyle name="円_3Q06-SCH14ver1_Sheet2_Sheet1 3" xfId="22547"/>
    <cellStyle name="円_Calc_OCY" xfId="22548"/>
    <cellStyle name="円_Calc_OCY 2" xfId="22549"/>
    <cellStyle name="円_Calc_OCY 3" xfId="22550"/>
    <cellStyle name="円_Calc_OCY_Sheet1" xfId="22551"/>
    <cellStyle name="円_Calc_OCY_Sheet1 2" xfId="22552"/>
    <cellStyle name="円_Calc_OCY_Sheet1 3" xfId="22553"/>
    <cellStyle name="円_Comparison" xfId="22554"/>
    <cellStyle name="円_Comparison 2" xfId="22555"/>
    <cellStyle name="円_Comparison 3" xfId="22556"/>
    <cellStyle name="円_Comparison_Sheet1" xfId="22557"/>
    <cellStyle name="円_Comparison_Sheet1 2" xfId="22558"/>
    <cellStyle name="円_Comparison_Sheet1 3" xfId="22559"/>
    <cellStyle name="円_Japan $IS" xfId="22560"/>
    <cellStyle name="円_Japan $IS 2" xfId="22561"/>
    <cellStyle name="円_Japan $IS 2 2" xfId="22562"/>
    <cellStyle name="円_Japan $IS 2 3" xfId="22563"/>
    <cellStyle name="円_Japan $IS 3" xfId="22564"/>
    <cellStyle name="円_Japan $IS 4" xfId="22565"/>
    <cellStyle name="円_Japan UL" xfId="22566"/>
    <cellStyle name="円_Japan UL 2" xfId="22567"/>
    <cellStyle name="円_Japan UL 2 2" xfId="22568"/>
    <cellStyle name="円_Japan UL 2 3" xfId="22569"/>
    <cellStyle name="円_Japan UL 3" xfId="22570"/>
    <cellStyle name="円_Japan UL 4" xfId="22571"/>
    <cellStyle name="円_Japan Y-IS" xfId="22572"/>
    <cellStyle name="円_Japan Y-IS 2" xfId="22573"/>
    <cellStyle name="円_Japan Y-IS 2 2" xfId="22574"/>
    <cellStyle name="円_Japan Y-IS 2 3" xfId="22575"/>
    <cellStyle name="円_Japan Y-IS 3" xfId="22576"/>
    <cellStyle name="円_Japan Y-IS 4" xfId="22577"/>
    <cellStyle name="円_MIHI_Corp" xfId="22578"/>
    <cellStyle name="円_MIHI_Corp 2" xfId="22579"/>
    <cellStyle name="円_MIHI_Corp 3" xfId="22580"/>
    <cellStyle name="円_MIHI_Corp_Sheet1" xfId="22581"/>
    <cellStyle name="円_MIHI_Corp_Sheet1 2" xfId="22582"/>
    <cellStyle name="円_MIHI_Corp_Sheet1 3" xfId="22583"/>
    <cellStyle name="円_OCY" xfId="22584"/>
    <cellStyle name="円_OCY 2" xfId="22585"/>
    <cellStyle name="円_OCY 3" xfId="22586"/>
    <cellStyle name="円_OCY_Sheet1" xfId="22587"/>
    <cellStyle name="円_OCY_Sheet1 2" xfId="22588"/>
    <cellStyle name="円_OCY_Sheet1 3" xfId="22589"/>
    <cellStyle name="円_P&amp;L Structure Input" xfId="22590"/>
    <cellStyle name="円_P&amp;L Structure Input_Sales" xfId="22591"/>
    <cellStyle name="円_SCH15-1_ECOExcelLink" xfId="22592"/>
    <cellStyle name="円_SCH15-1_ECOExcelLink 2" xfId="22593"/>
    <cellStyle name="円_SCH15-1_ECOExcelLink 3" xfId="22594"/>
    <cellStyle name="円_SCH15-1_ECOExcelLink_0.HP (Co Base)" xfId="22595"/>
    <cellStyle name="円_SCH15-1_ECOExcelLink_0.HP (Co Base) 2" xfId="22596"/>
    <cellStyle name="円_SCH15-1_ECOExcelLink_0.HP (Co Base) 3" xfId="22597"/>
    <cellStyle name="円_SCH15-1_ECOExcelLink_0.HP (Co Base)_Calc_OCY" xfId="22598"/>
    <cellStyle name="円_SCH15-1_ECOExcelLink_0.HP (Co Base)_Calc_OCY 2" xfId="22599"/>
    <cellStyle name="円_SCH15-1_ECOExcelLink_0.HP (Co Base)_Calc_OCY 3" xfId="22600"/>
    <cellStyle name="円_SCH15-1_ECOExcelLink_0.HP (Co Base)_Calc_OCY_Sheet1" xfId="22601"/>
    <cellStyle name="円_SCH15-1_ECOExcelLink_0.HP (Co Base)_Calc_OCY_Sheet1 2" xfId="22602"/>
    <cellStyle name="円_SCH15-1_ECOExcelLink_0.HP (Co Base)_Calc_OCY_Sheet1 3" xfId="22603"/>
    <cellStyle name="円_SCH15-1_ECOExcelLink_0.HP (Co Base)_Comparison" xfId="22604"/>
    <cellStyle name="円_SCH15-1_ECOExcelLink_0.HP (Co Base)_Comparison 2" xfId="22605"/>
    <cellStyle name="円_SCH15-1_ECOExcelLink_0.HP (Co Base)_Comparison 3" xfId="22606"/>
    <cellStyle name="円_SCH15-1_ECOExcelLink_0.HP (Co Base)_Comparison_Sheet1" xfId="22607"/>
    <cellStyle name="円_SCH15-1_ECOExcelLink_0.HP (Co Base)_Comparison_Sheet1 2" xfId="22608"/>
    <cellStyle name="円_SCH15-1_ECOExcelLink_0.HP (Co Base)_Comparison_Sheet1 3" xfId="22609"/>
    <cellStyle name="円_SCH15-1_ECOExcelLink_0.HP (Co Base)_Japan $IS" xfId="22610"/>
    <cellStyle name="円_SCH15-1_ECOExcelLink_0.HP (Co Base)_Japan $IS 2" xfId="22611"/>
    <cellStyle name="円_SCH15-1_ECOExcelLink_0.HP (Co Base)_Japan $IS 2 2" xfId="22612"/>
    <cellStyle name="円_SCH15-1_ECOExcelLink_0.HP (Co Base)_Japan $IS 2 3" xfId="22613"/>
    <cellStyle name="円_SCH15-1_ECOExcelLink_0.HP (Co Base)_Japan $IS 3" xfId="22614"/>
    <cellStyle name="円_SCH15-1_ECOExcelLink_0.HP (Co Base)_Japan $IS 4" xfId="22615"/>
    <cellStyle name="円_SCH15-1_ECOExcelLink_0.HP (Co Base)_Japan UL" xfId="22616"/>
    <cellStyle name="円_SCH15-1_ECOExcelLink_0.HP (Co Base)_Japan UL 2" xfId="22617"/>
    <cellStyle name="円_SCH15-1_ECOExcelLink_0.HP (Co Base)_Japan UL 2 2" xfId="22618"/>
    <cellStyle name="円_SCH15-1_ECOExcelLink_0.HP (Co Base)_Japan UL 2 3" xfId="22619"/>
    <cellStyle name="円_SCH15-1_ECOExcelLink_0.HP (Co Base)_Japan UL 3" xfId="22620"/>
    <cellStyle name="円_SCH15-1_ECOExcelLink_0.HP (Co Base)_Japan UL 4" xfId="22621"/>
    <cellStyle name="円_SCH15-1_ECOExcelLink_0.HP (Co Base)_Japan Y-IS" xfId="22622"/>
    <cellStyle name="円_SCH15-1_ECOExcelLink_0.HP (Co Base)_Japan Y-IS 2" xfId="22623"/>
    <cellStyle name="円_SCH15-1_ECOExcelLink_0.HP (Co Base)_Japan Y-IS 2 2" xfId="22624"/>
    <cellStyle name="円_SCH15-1_ECOExcelLink_0.HP (Co Base)_Japan Y-IS 2 3" xfId="22625"/>
    <cellStyle name="円_SCH15-1_ECOExcelLink_0.HP (Co Base)_Japan Y-IS 3" xfId="22626"/>
    <cellStyle name="円_SCH15-1_ECOExcelLink_0.HP (Co Base)_Japan Y-IS 4" xfId="22627"/>
    <cellStyle name="円_SCH15-1_ECOExcelLink_0.HP (Co Base)_OCY" xfId="22628"/>
    <cellStyle name="円_SCH15-1_ECOExcelLink_0.HP (Co Base)_OCY 2" xfId="22629"/>
    <cellStyle name="円_SCH15-1_ECOExcelLink_0.HP (Co Base)_OCY 3" xfId="22630"/>
    <cellStyle name="円_SCH15-1_ECOExcelLink_0.HP (Co Base)_OCY_Sheet1" xfId="22631"/>
    <cellStyle name="円_SCH15-1_ECOExcelLink_0.HP (Co Base)_OCY_Sheet1 2" xfId="22632"/>
    <cellStyle name="円_SCH15-1_ECOExcelLink_0.HP (Co Base)_OCY_Sheet1 3" xfId="22633"/>
    <cellStyle name="円_SCH15-1_ECOExcelLink_0.HP (Co Base)_Sheet1" xfId="22634"/>
    <cellStyle name="円_SCH15-1_ECOExcelLink_0.HP (Co Base)_Sheet1 2" xfId="22635"/>
    <cellStyle name="円_SCH15-1_ECOExcelLink_0.HP (Co Base)_Sheet1 3" xfId="22636"/>
    <cellStyle name="円_SCH15-1_ECOExcelLink_0.HP (Co Base)_Sheet2" xfId="22637"/>
    <cellStyle name="円_SCH15-1_ECOExcelLink_0.HP (Co Base)_Sheet2 2" xfId="22638"/>
    <cellStyle name="円_SCH15-1_ECOExcelLink_0.HP (Co Base)_Sheet2 3" xfId="22639"/>
    <cellStyle name="円_SCH15-1_ECOExcelLink_0.HP (Co Base)_Sheet2_Sheet1" xfId="22640"/>
    <cellStyle name="円_SCH15-1_ECOExcelLink_0.HP (Co Base)_Sheet2_Sheet1 2" xfId="22641"/>
    <cellStyle name="円_SCH15-1_ECOExcelLink_0.HP (Co Base)_Sheet2_Sheet1 3" xfId="22642"/>
    <cellStyle name="円_SCH15-1_ECOExcelLink_Calc_OCY" xfId="22643"/>
    <cellStyle name="円_SCH15-1_ECOExcelLink_Calc_OCY 2" xfId="22644"/>
    <cellStyle name="円_SCH15-1_ECOExcelLink_Calc_OCY 3" xfId="22645"/>
    <cellStyle name="円_SCH15-1_ECOExcelLink_Calc_OCY_Sheet1" xfId="22646"/>
    <cellStyle name="円_SCH15-1_ECOExcelLink_Calc_OCY_Sheet1 2" xfId="22647"/>
    <cellStyle name="円_SCH15-1_ECOExcelLink_Calc_OCY_Sheet1 3" xfId="22648"/>
    <cellStyle name="円_SCH15-1_ECOExcelLink_Comparison" xfId="22649"/>
    <cellStyle name="円_SCH15-1_ECOExcelLink_Comparison 2" xfId="22650"/>
    <cellStyle name="円_SCH15-1_ECOExcelLink_Comparison 3" xfId="22651"/>
    <cellStyle name="円_SCH15-1_ECOExcelLink_Comparison_Sheet1" xfId="22652"/>
    <cellStyle name="円_SCH15-1_ECOExcelLink_Comparison_Sheet1 2" xfId="22653"/>
    <cellStyle name="円_SCH15-1_ECOExcelLink_Comparison_Sheet1 3" xfId="22654"/>
    <cellStyle name="円_SCH15-1_ECOExcelLink_Japan $IS" xfId="22655"/>
    <cellStyle name="円_SCH15-1_ECOExcelLink_Japan $IS 2" xfId="22656"/>
    <cellStyle name="円_SCH15-1_ECOExcelLink_Japan $IS 2 2" xfId="22657"/>
    <cellStyle name="円_SCH15-1_ECOExcelLink_Japan $IS 2 3" xfId="22658"/>
    <cellStyle name="円_SCH15-1_ECOExcelLink_Japan $IS 3" xfId="22659"/>
    <cellStyle name="円_SCH15-1_ECOExcelLink_Japan $IS 4" xfId="22660"/>
    <cellStyle name="円_SCH15-1_ECOExcelLink_Japan UL" xfId="22661"/>
    <cellStyle name="円_SCH15-1_ECOExcelLink_Japan UL 2" xfId="22662"/>
    <cellStyle name="円_SCH15-1_ECOExcelLink_Japan UL 2 2" xfId="22663"/>
    <cellStyle name="円_SCH15-1_ECOExcelLink_Japan UL 2 3" xfId="22664"/>
    <cellStyle name="円_SCH15-1_ECOExcelLink_Japan UL 3" xfId="22665"/>
    <cellStyle name="円_SCH15-1_ECOExcelLink_Japan UL 4" xfId="22666"/>
    <cellStyle name="円_SCH15-1_ECOExcelLink_Japan Y-IS" xfId="22667"/>
    <cellStyle name="円_SCH15-1_ECOExcelLink_Japan Y-IS 2" xfId="22668"/>
    <cellStyle name="円_SCH15-1_ECOExcelLink_Japan Y-IS 2 2" xfId="22669"/>
    <cellStyle name="円_SCH15-1_ECOExcelLink_Japan Y-IS 2 3" xfId="22670"/>
    <cellStyle name="円_SCH15-1_ECOExcelLink_Japan Y-IS 3" xfId="22671"/>
    <cellStyle name="円_SCH15-1_ECOExcelLink_Japan Y-IS 4" xfId="22672"/>
    <cellStyle name="円_SCH15-1_ECOExcelLink_OCY" xfId="22673"/>
    <cellStyle name="円_SCH15-1_ECOExcelLink_OCY 2" xfId="22674"/>
    <cellStyle name="円_SCH15-1_ECOExcelLink_OCY 3" xfId="22675"/>
    <cellStyle name="円_SCH15-1_ECOExcelLink_OCY_Sheet1" xfId="22676"/>
    <cellStyle name="円_SCH15-1_ECOExcelLink_OCY_Sheet1 2" xfId="22677"/>
    <cellStyle name="円_SCH15-1_ECOExcelLink_OCY_Sheet1 3" xfId="22678"/>
    <cellStyle name="円_SCH15-1_ECOExcelLink_Sheet1" xfId="22679"/>
    <cellStyle name="円_SCH15-1_ECOExcelLink_Sheet1 2" xfId="22680"/>
    <cellStyle name="円_SCH15-1_ECOExcelLink_Sheet1 3" xfId="22681"/>
    <cellStyle name="円_SCH15-1_ECOExcelLink_Sheet1_1" xfId="22682"/>
    <cellStyle name="円_SCH15-1_ECOExcelLink_Sheet1_1 2" xfId="22683"/>
    <cellStyle name="円_SCH15-1_ECOExcelLink_Sheet1_1 3" xfId="22684"/>
    <cellStyle name="円_SCH15-1_ECOExcelLink_Sheet1_Calc_OCY" xfId="22685"/>
    <cellStyle name="円_SCH15-1_ECOExcelLink_Sheet1_Calc_OCY 2" xfId="22686"/>
    <cellStyle name="円_SCH15-1_ECOExcelLink_Sheet1_Calc_OCY 3" xfId="22687"/>
    <cellStyle name="円_SCH15-1_ECOExcelLink_Sheet1_Calc_OCY_Sheet1" xfId="22688"/>
    <cellStyle name="円_SCH15-1_ECOExcelLink_Sheet1_Calc_OCY_Sheet1 2" xfId="22689"/>
    <cellStyle name="円_SCH15-1_ECOExcelLink_Sheet1_Calc_OCY_Sheet1 3" xfId="22690"/>
    <cellStyle name="円_SCH15-1_ECOExcelLink_Sheet1_Comparison" xfId="22691"/>
    <cellStyle name="円_SCH15-1_ECOExcelLink_Sheet1_Comparison 2" xfId="22692"/>
    <cellStyle name="円_SCH15-1_ECOExcelLink_Sheet1_Comparison 3" xfId="22693"/>
    <cellStyle name="円_SCH15-1_ECOExcelLink_Sheet1_Comparison_Sheet1" xfId="22694"/>
    <cellStyle name="円_SCH15-1_ECOExcelLink_Sheet1_Comparison_Sheet1 2" xfId="22695"/>
    <cellStyle name="円_SCH15-1_ECOExcelLink_Sheet1_Comparison_Sheet1 3" xfId="22696"/>
    <cellStyle name="円_SCH15-1_ECOExcelLink_Sheet1_OCY" xfId="22697"/>
    <cellStyle name="円_SCH15-1_ECOExcelLink_Sheet1_OCY 2" xfId="22698"/>
    <cellStyle name="円_SCH15-1_ECOExcelLink_Sheet1_OCY 3" xfId="22699"/>
    <cellStyle name="円_SCH15-1_ECOExcelLink_Sheet1_OCY_Sheet1" xfId="22700"/>
    <cellStyle name="円_SCH15-1_ECOExcelLink_Sheet1_OCY_Sheet1 2" xfId="22701"/>
    <cellStyle name="円_SCH15-1_ECOExcelLink_Sheet1_OCY_Sheet1 3" xfId="22702"/>
    <cellStyle name="円_SCH15-1_ECOExcelLink_Sheet1_Sheet1" xfId="22703"/>
    <cellStyle name="円_SCH15-1_ECOExcelLink_Sheet1_Sheet1 2" xfId="22704"/>
    <cellStyle name="円_SCH15-1_ECOExcelLink_Sheet1_Sheet1 3" xfId="22705"/>
    <cellStyle name="円_SCH15-1_ECOExcelLink_Sheet2" xfId="22706"/>
    <cellStyle name="円_SCH15-1_ECOExcelLink_Sheet2 2" xfId="22707"/>
    <cellStyle name="円_SCH15-1_ECOExcelLink_Sheet2 3" xfId="22708"/>
    <cellStyle name="円_SCH15-1_ECOExcelLink_Sheet2_Sheet1" xfId="22709"/>
    <cellStyle name="円_SCH15-1_ECOExcelLink_Sheet2_Sheet1 2" xfId="22710"/>
    <cellStyle name="円_SCH15-1_ECOExcelLink_Sheet2_Sheet1 3" xfId="22711"/>
    <cellStyle name="円_Sheet1" xfId="22712"/>
    <cellStyle name="円_Sheet1 2" xfId="22713"/>
    <cellStyle name="円_Sheet1 3" xfId="22714"/>
    <cellStyle name="円_Sheet1_1" xfId="22715"/>
    <cellStyle name="円_Sheet1_1 2" xfId="22716"/>
    <cellStyle name="円_Sheet1_1 3" xfId="22717"/>
    <cellStyle name="円_Sheet1_Calc_OCY" xfId="22718"/>
    <cellStyle name="円_Sheet1_Calc_OCY 2" xfId="22719"/>
    <cellStyle name="円_Sheet1_Calc_OCY 3" xfId="22720"/>
    <cellStyle name="円_Sheet1_Calc_OCY_Sheet1" xfId="22721"/>
    <cellStyle name="円_Sheet1_Calc_OCY_Sheet1 2" xfId="22722"/>
    <cellStyle name="円_Sheet1_Calc_OCY_Sheet1 3" xfId="22723"/>
    <cellStyle name="円_Sheet1_Comparison" xfId="22724"/>
    <cellStyle name="円_Sheet1_Comparison 2" xfId="22725"/>
    <cellStyle name="円_Sheet1_Comparison 3" xfId="22726"/>
    <cellStyle name="円_Sheet1_Comparison_Sheet1" xfId="22727"/>
    <cellStyle name="円_Sheet1_Comparison_Sheet1 2" xfId="22728"/>
    <cellStyle name="円_Sheet1_Comparison_Sheet1 3" xfId="22729"/>
    <cellStyle name="円_Sheet1_OCY" xfId="22730"/>
    <cellStyle name="円_Sheet1_OCY 2" xfId="22731"/>
    <cellStyle name="円_Sheet1_OCY 3" xfId="22732"/>
    <cellStyle name="円_Sheet1_OCY_Sheet1" xfId="22733"/>
    <cellStyle name="円_Sheet1_OCY_Sheet1 2" xfId="22734"/>
    <cellStyle name="円_Sheet1_OCY_Sheet1 3" xfId="22735"/>
    <cellStyle name="円_Sheet1_Sheet1" xfId="22736"/>
    <cellStyle name="円_Sheet1_Sheet1 2" xfId="22737"/>
    <cellStyle name="円_Sheet1_Sheet1 3" xfId="22738"/>
    <cellStyle name="円_Sheet1_Sheet2" xfId="22739"/>
    <cellStyle name="円_Sheet1_Sheet2 2" xfId="22740"/>
    <cellStyle name="円_Sheet1_Sheet2 3" xfId="22741"/>
    <cellStyle name="円_Sheet1_Sheet2_Sheet1" xfId="22742"/>
    <cellStyle name="円_Sheet1_Sheet2_Sheet1 2" xfId="22743"/>
    <cellStyle name="円_Sheet1_Sheet2_Sheet1 3" xfId="22744"/>
    <cellStyle name="円_Sheet2" xfId="22745"/>
    <cellStyle name="円_Sheet2 2" xfId="22746"/>
    <cellStyle name="円_Sheet2 3" xfId="22747"/>
    <cellStyle name="円_Sheet2_Sheet1" xfId="22748"/>
    <cellStyle name="円_Sheet2_Sheet1 2" xfId="22749"/>
    <cellStyle name="円_Sheet2_Sheet1 3" xfId="22750"/>
    <cellStyle name="円_Sheet4" xfId="22751"/>
    <cellStyle name="円_Sheet4 2" xfId="22752"/>
    <cellStyle name="円_Sheet4 3" xfId="22753"/>
    <cellStyle name="円_Sheet4_Sheet1" xfId="22754"/>
    <cellStyle name="円_Sheet4_Sheet1 2" xfId="22755"/>
    <cellStyle name="円_Sheet4_Sheet1 3" xfId="22756"/>
    <cellStyle name="出力 2" xfId="22757"/>
    <cellStyle name="出力 2 2" xfId="22758"/>
    <cellStyle name="出力 2 3" xfId="22759"/>
    <cellStyle name="出力 3" xfId="22760"/>
    <cellStyle name="出力 4" xfId="22761"/>
    <cellStyle name="千位[0]_laroux" xfId="22762"/>
    <cellStyle name="千位_laroux" xfId="22763"/>
    <cellStyle name="千位分隔 2" xfId="22764"/>
    <cellStyle name="千位分隔 2 2" xfId="22765"/>
    <cellStyle name="千位分隔 2 3" xfId="22766"/>
    <cellStyle name="千分位[0]_Admin Metrics- Feb 04" xfId="22767"/>
    <cellStyle name="千分位_2008 SMART Country 2008 (with link)" xfId="22768"/>
    <cellStyle name="后继超级链接_Input-file(Sample)" xfId="22769"/>
    <cellStyle name="悪い 2" xfId="22770"/>
    <cellStyle name="悪い 2 2" xfId="22771"/>
    <cellStyle name="悪い 2 3" xfId="22772"/>
    <cellStyle name="悪い 3" xfId="22773"/>
    <cellStyle name="悪い 4" xfId="22774"/>
    <cellStyle name="普通_JGDJ" xfId="22775"/>
    <cellStyle name="未定義" xfId="22776"/>
    <cellStyle name="未定義 2" xfId="22777"/>
    <cellStyle name="未定義 3" xfId="22778"/>
    <cellStyle name="桁区切り [0.00] 2" xfId="22779"/>
    <cellStyle name="桁区切り [0.00] 2 2" xfId="22780"/>
    <cellStyle name="桁区切り [0.00] 2 2 2" xfId="22781"/>
    <cellStyle name="桁区切り [0.00] 2 2 3" xfId="22782"/>
    <cellStyle name="桁区切り [0.00] 2 3" xfId="22783"/>
    <cellStyle name="桁区切り [0.00] 2 4" xfId="22784"/>
    <cellStyle name="桁区切り [0.00] 2_0.HP (Co Base)" xfId="22785"/>
    <cellStyle name="桁区切り [0.00] 3" xfId="22786"/>
    <cellStyle name="桁区切り [0.00] 3 2" xfId="22787"/>
    <cellStyle name="桁区切り [0.00] 3 3" xfId="22788"/>
    <cellStyle name="桁区切り [0.00]_Book3" xfId="22789"/>
    <cellStyle name="桁区切り 10" xfId="22790"/>
    <cellStyle name="桁区切り 10 2" xfId="22791"/>
    <cellStyle name="桁区切り 10 3" xfId="22792"/>
    <cellStyle name="桁区切り 11" xfId="22793"/>
    <cellStyle name="桁区切り 11 2" xfId="22794"/>
    <cellStyle name="桁区切り 11 3" xfId="22795"/>
    <cellStyle name="桁区切り 2" xfId="22796"/>
    <cellStyle name="桁区切り 2 2" xfId="22797"/>
    <cellStyle name="桁区切り 2 2 2" xfId="22798"/>
    <cellStyle name="桁区切り 2 2 3" xfId="22799"/>
    <cellStyle name="桁区切り 2 3" xfId="22800"/>
    <cellStyle name="桁区切り 2 4" xfId="22801"/>
    <cellStyle name="桁区切り 2_0.HP (Co Base)" xfId="22802"/>
    <cellStyle name="桁区切り 3" xfId="22803"/>
    <cellStyle name="桁区切り 3 2" xfId="22804"/>
    <cellStyle name="桁区切り 3 3" xfId="22805"/>
    <cellStyle name="桁区切り 4" xfId="22806"/>
    <cellStyle name="桁区切り 4 2" xfId="22807"/>
    <cellStyle name="桁区切り 4 3" xfId="22808"/>
    <cellStyle name="桁区切り 5" xfId="22809"/>
    <cellStyle name="桁区切り 5 2" xfId="22810"/>
    <cellStyle name="桁区切り 5 3" xfId="22811"/>
    <cellStyle name="桁区切り 6" xfId="22812"/>
    <cellStyle name="桁区切り 6 2" xfId="22813"/>
    <cellStyle name="桁区切り 6 3" xfId="22814"/>
    <cellStyle name="桁区切り 7" xfId="22815"/>
    <cellStyle name="桁区切り 7 2" xfId="22816"/>
    <cellStyle name="桁区切り 7 3" xfId="22817"/>
    <cellStyle name="桁区切り 8" xfId="22818"/>
    <cellStyle name="桁区切り 8 2" xfId="22819"/>
    <cellStyle name="桁区切り 8 3" xfId="22820"/>
    <cellStyle name="桁区切り 9" xfId="22821"/>
    <cellStyle name="桁区切り 9 2" xfId="22822"/>
    <cellStyle name="桁区切り 9 3" xfId="22823"/>
    <cellStyle name="桁蟻唇Ｆ [0.00]_9905" xfId="22824"/>
    <cellStyle name="桁蟻唇Ｆ_9905" xfId="22825"/>
    <cellStyle name="標準 10" xfId="22826"/>
    <cellStyle name="標準 10 2" xfId="22827"/>
    <cellStyle name="標準 10 3" xfId="22828"/>
    <cellStyle name="標準 11" xfId="22829"/>
    <cellStyle name="標準 11 2" xfId="22830"/>
    <cellStyle name="標準 11 2 2" xfId="22831"/>
    <cellStyle name="標準 11 2 3" xfId="22832"/>
    <cellStyle name="標準 11 3" xfId="22833"/>
    <cellStyle name="標準 11 4" xfId="22834"/>
    <cellStyle name="標準 11_0.HP (Co Base)" xfId="22835"/>
    <cellStyle name="標準 12" xfId="22836"/>
    <cellStyle name="標準 12 2" xfId="22837"/>
    <cellStyle name="標準 12 3" xfId="22838"/>
    <cellStyle name="標準 15" xfId="22839"/>
    <cellStyle name="標準 15 2" xfId="22840"/>
    <cellStyle name="標準 15 3" xfId="22841"/>
    <cellStyle name="標準 2" xfId="22842"/>
    <cellStyle name="標準 2 2" xfId="22843"/>
    <cellStyle name="標準 2 2 2" xfId="22844"/>
    <cellStyle name="標準 2 2 3" xfId="22845"/>
    <cellStyle name="標準 2 3" xfId="22846"/>
    <cellStyle name="標準 2 4" xfId="22847"/>
    <cellStyle name="標準 2_0.HP (Co Base)" xfId="22848"/>
    <cellStyle name="標準 3" xfId="22849"/>
    <cellStyle name="標準 3 2" xfId="22850"/>
    <cellStyle name="標準 3 2 2" xfId="22851"/>
    <cellStyle name="標準 3 2 2 2" xfId="22852"/>
    <cellStyle name="標準 3 2 2 3" xfId="22853"/>
    <cellStyle name="標準 3 2 3" xfId="22854"/>
    <cellStyle name="標準 3 2 4" xfId="22855"/>
    <cellStyle name="標準 3 3" xfId="22856"/>
    <cellStyle name="標準 3 3 2" xfId="22857"/>
    <cellStyle name="標準 3 3 3" xfId="22858"/>
    <cellStyle name="標準 3 4" xfId="22859"/>
    <cellStyle name="標準 3 5" xfId="22860"/>
    <cellStyle name="標準 3_APAC_0927" xfId="22861"/>
    <cellStyle name="標準 4" xfId="22862"/>
    <cellStyle name="標準 4 2" xfId="22863"/>
    <cellStyle name="標準 4 2 2" xfId="22864"/>
    <cellStyle name="標準 4 2 3" xfId="22865"/>
    <cellStyle name="標準 4 3" xfId="22866"/>
    <cellStyle name="標準 4 4" xfId="22867"/>
    <cellStyle name="標準 4_P&amp;L Structure Input" xfId="22868"/>
    <cellStyle name="標準 5" xfId="22869"/>
    <cellStyle name="標準 5 2" xfId="22870"/>
    <cellStyle name="標準 5 3" xfId="22871"/>
    <cellStyle name="標準 6" xfId="22872"/>
    <cellStyle name="標準 6 2" xfId="22873"/>
    <cellStyle name="標準 6 2 2" xfId="22874"/>
    <cellStyle name="標準 6 2 3" xfId="22875"/>
    <cellStyle name="標準 6 3" xfId="22876"/>
    <cellStyle name="標準 6 4" xfId="22877"/>
    <cellStyle name="標準 6_0.HP (Co Base)" xfId="22878"/>
    <cellStyle name="標準 7" xfId="22879"/>
    <cellStyle name="標準 7 2" xfId="22880"/>
    <cellStyle name="標準 7 2 2" xfId="22881"/>
    <cellStyle name="標準 7 2 3" xfId="22882"/>
    <cellStyle name="標準 7 3" xfId="22883"/>
    <cellStyle name="標準 7 4" xfId="22884"/>
    <cellStyle name="標準 7_0.HP (Co Base)" xfId="22885"/>
    <cellStyle name="標準 8" xfId="22886"/>
    <cellStyle name="標準 8 2" xfId="22887"/>
    <cellStyle name="標準 8 3" xfId="22888"/>
    <cellStyle name="標準 9" xfId="22889"/>
    <cellStyle name="標準 9 2" xfId="22890"/>
    <cellStyle name="標準 9 3" xfId="22891"/>
    <cellStyle name="標準_(Edison) SI Package" xfId="22892"/>
    <cellStyle name="標準2" xfId="22893"/>
    <cellStyle name="標準2 2" xfId="22894"/>
    <cellStyle name="標準2 3" xfId="22895"/>
    <cellStyle name="禃宁垃㌠" xfId="22896"/>
    <cellStyle name="禃宁垃㌠ 2" xfId="22897"/>
    <cellStyle name="禃宁垃㌠ 3" xfId="22898"/>
    <cellStyle name="脱浦 [0.00]_?f?o疫善?ELp" xfId="22899"/>
    <cellStyle name="脱浦_?f?o疫善?ESO" xfId="22900"/>
    <cellStyle name="良い 2" xfId="22901"/>
    <cellStyle name="良い 2 2" xfId="22902"/>
    <cellStyle name="良い 2 3" xfId="22903"/>
    <cellStyle name="良い 3" xfId="22904"/>
    <cellStyle name="良い 4" xfId="22905"/>
    <cellStyle name="表旨巧・・ハイパーリンク" xfId="22906"/>
    <cellStyle name="表旨巧・・ハイパーリンク 2" xfId="22907"/>
    <cellStyle name="表旨巧・・ハイパーリンク 3" xfId="22908"/>
    <cellStyle name="見出し 1 2" xfId="22909"/>
    <cellStyle name="見出し 1 2 2" xfId="22910"/>
    <cellStyle name="見出し 1 2 3" xfId="22911"/>
    <cellStyle name="見出し 1 3" xfId="22912"/>
    <cellStyle name="見出し 1 4" xfId="22913"/>
    <cellStyle name="見出し 2 2" xfId="22914"/>
    <cellStyle name="見出し 2 2 2" xfId="22915"/>
    <cellStyle name="見出し 2 2 3" xfId="22916"/>
    <cellStyle name="見出し 2 3" xfId="22917"/>
    <cellStyle name="見出し 2 4" xfId="22918"/>
    <cellStyle name="見出し 3 2" xfId="22919"/>
    <cellStyle name="見出し 3 2 2" xfId="22920"/>
    <cellStyle name="見出し 3 2 3" xfId="22921"/>
    <cellStyle name="見出し 3 3" xfId="22922"/>
    <cellStyle name="見出し 3 4" xfId="22923"/>
    <cellStyle name="見出し 4 2" xfId="22924"/>
    <cellStyle name="見出し 4 2 2" xfId="22925"/>
    <cellStyle name="見出し 4 2 3" xfId="22926"/>
    <cellStyle name="見出し 4 3" xfId="22927"/>
    <cellStyle name="見出し 4 4" xfId="22928"/>
    <cellStyle name="計算 2" xfId="22929"/>
    <cellStyle name="計算 2 2" xfId="22930"/>
    <cellStyle name="計算 2 3" xfId="22931"/>
    <cellStyle name="計算 3" xfId="22932"/>
    <cellStyle name="計算 4" xfId="22933"/>
    <cellStyle name="説明文 2" xfId="22934"/>
    <cellStyle name="説明文 2 2" xfId="22935"/>
    <cellStyle name="説明文 2 3" xfId="22936"/>
    <cellStyle name="説明文 3" xfId="22937"/>
    <cellStyle name="説明文 4" xfId="22938"/>
    <cellStyle name="警告文 2" xfId="22939"/>
    <cellStyle name="警告文 2 2" xfId="22940"/>
    <cellStyle name="警告文 2 3" xfId="22941"/>
    <cellStyle name="警告文 3" xfId="22942"/>
    <cellStyle name="警告文 4" xfId="22943"/>
    <cellStyle name="貨幣 [0]_Admin Metrics- Feb 04" xfId="22944"/>
    <cellStyle name="貨幣_Admin Metrics- Feb 04" xfId="22945"/>
    <cellStyle name="超级链接_Business structure 052504" xfId="22946"/>
    <cellStyle name="隨後的超連結_acquisition cost summary - Jan05" xfId="22947"/>
    <cellStyle name="集計 2" xfId="22948"/>
    <cellStyle name="集計 2 2" xfId="22949"/>
    <cellStyle name="集計 2 3" xfId="22950"/>
    <cellStyle name="集計 3" xfId="22951"/>
    <cellStyle name="集計 4" xfId="22952"/>
    <cellStyle name="靕ﾆﾞ・" xfId="22953"/>
    <cellStyle name="靕ﾆﾞ・ 2" xfId="22954"/>
    <cellStyle name="靕ﾆﾞ・ 3" xfId="22955"/>
    <cellStyle name="Normal 123" xfId="22956"/>
    <cellStyle name="Normal 125" xfId="22957"/>
    <cellStyle name="Normal 2 16" xfId="22958"/>
    <cellStyle name="Comma 59" xfId="22959"/>
    <cellStyle name="Percent 38" xfId="22960"/>
    <cellStyle name="Percent 39" xfId="22961"/>
    <cellStyle name="Normal 126" xfId="22962"/>
    <cellStyle name="_LA Alloc QFS_OE-D 2_Total Recomputed FX_Working for Bonus Alloted" xfId="22963"/>
    <cellStyle name="_LA Alloc QFS_OE-D_04150OEEXP_Working for Bonus Alloted" xfId="22964"/>
    <cellStyle name="_LA Alloc QFS_OE-D_2271500_Working for Bonus Alloted" xfId="22965"/>
    <cellStyle name="_LA Alloc QFS_OE-D_2285300_Working for Bonus Alloted" xfId="22966"/>
    <cellStyle name="_LA Alloc QFS_OE-D_2285600_Working for Bonus Alloted" xfId="22967"/>
    <cellStyle name="_LA Alloc QFS_OE-D_3030_Working for Bonus Alloted" xfId="22968"/>
    <cellStyle name="_LA Alloc QFS_OE-D_3035_Working for Bonus Alloted" xfId="22969"/>
    <cellStyle name="_LA Alloc QFS_OE-D_3036_Working for Bonus Alloted" xfId="22970"/>
    <cellStyle name="_LA Alloc QFS_OE-D_3040_Working for Bonus Alloted" xfId="22971"/>
    <cellStyle name="_LA Alloc QFS_OE-D_4110_Working for Bonus Alloted" xfId="22972"/>
    <cellStyle name="_LA Alloc QFS_OE-D_4130_Working for Bonus Alloted" xfId="22973"/>
    <cellStyle name="_LA Alloc QFS_OE-D_4140a_Working for Bonus Alloted" xfId="22974"/>
    <cellStyle name="_LA Alloc QFS_OE-D_4155_Working for Bonus Alloted" xfId="22975"/>
    <cellStyle name="_LA Alloc QFS_OE-D_4410_Working for Bonus Alloted" xfId="22976"/>
    <cellStyle name="_LA Alloc QFS_OE-D_Alico CR Seq_Working for Bonus Alloted" xfId="22977"/>
    <cellStyle name="_LA Alloc QFS_OE-D_Alico CR Seq_Total Recomputed FX_Working for Bonus Alloted" xfId="22978"/>
    <cellStyle name="_LA Alloc QFS_OE-D_Alico CR YoY_Working for Bonus Alloted" xfId="22979"/>
    <cellStyle name="_LA Alloc QFS_OE-D_Alico CR YoY_Total Recomputed FX_Working for Bonus Alloted" xfId="22980"/>
    <cellStyle name="_LA Alloc QFS_OE-D_Asia - QFS Appendix &amp; CR_Working for Bonus Alloted" xfId="22981"/>
    <cellStyle name="_LA Alloc QFS_OE-D_Asia - QFS Appendix &amp; CR_Total Recomputed FX_Working for Bonus Alloted" xfId="22982"/>
    <cellStyle name="_LA Alloc QFS_OE-D_DACcap_Working for Bonus Alloted" xfId="22983"/>
    <cellStyle name="_LA Alloc QFS_OE-D_EMEA - QFS Appendix &amp; CR - EUC v1.1 - Q2 2013_Working for Bonus Alloted" xfId="22984"/>
    <cellStyle name="_LA Alloc QFS_OE-D_EMEA - QFS Appendix &amp; CR - EUC v1.1 - Q2 2013_Total Recomputed FX_Working for Bonus Alloted" xfId="22985"/>
    <cellStyle name="_LA Alloc QFS_OE-D_Lag rates_Working for Bonus Alloted" xfId="22986"/>
    <cellStyle name="_LA Alloc QFS_OE-D_OE-D_Working for Bonus Alloted" xfId="22987"/>
    <cellStyle name="_LA Alloc QFS_OE-D_Parameters_Working for Bonus Alloted" xfId="22988"/>
    <cellStyle name="_LA Alloc QFS_OE-D_PFO-D_Working for Bonus Alloted" xfId="22989"/>
    <cellStyle name="_LA Alloc QFS_OE-D_QFS FMR Appendix Structure Q312_Working for Bonus Alloted" xfId="22990"/>
    <cellStyle name="_LA Alloc QFS_OE-D_QFS FMR Appendix Structure Q312 10-10-12_Working for Bonus Alloted" xfId="22991"/>
    <cellStyle name="_LA Alloc QFS_OE-D_QFS FMR Appendix Structure Q312 10-10-12_Total Recomputed FX_Working for Bonus Alloted" xfId="22992"/>
    <cellStyle name="_LA Alloc QFS_OE-D_QFS FMR Appendix Structure Q312 2_Working for Bonus Alloted" xfId="22993"/>
    <cellStyle name="_LA Alloc QFS_OE-D_QFS FMR Appendix Structure Q312 2_Total Recomputed FX_Working for Bonus Alloted" xfId="22994"/>
    <cellStyle name="_LA Alloc QFS_OE-D_QFS FMR Appendix Structure Q312_Alico CR Seq_Working for Bonus Alloted" xfId="22995"/>
    <cellStyle name="_LA Alloc QFS_OE-D_QFS FMR Appendix Structure Q312_Alico CR YoY_Working for Bonus Alloted" xfId="22996"/>
    <cellStyle name="_LA Alloc QFS_OE-D_QFS FMR Appendix Structure Q312_Total Recomputed FX_Working for Bonus Alloted" xfId="22997"/>
    <cellStyle name="_LA Alloc QFS_OE-D_Total Recomputed FX_Working for Bonus Alloted" xfId="22998"/>
    <cellStyle name="_LA Alloc QFS_Sheet1_Working for Bonus Alloted" xfId="22999"/>
    <cellStyle name="_LA Alloc QFS_Sheet1_Total Recomputed FX_Working for Bonus Alloted" xfId="23000"/>
    <cellStyle name="_LA Alloc QFS_Total Recomputed FX_Working for Bonus Alloted" xfId="23001"/>
    <cellStyle name="_LA_Total_Working for Bonus Alloted" xfId="23002"/>
    <cellStyle name="_LA_Total 2_Working for Bonus Alloted" xfId="23003"/>
    <cellStyle name="_lag detail template 1Q2009-8 Apr 1140am_Working for Bonus Alloted" xfId="23004"/>
    <cellStyle name="_lag detail template 1Q2009-8 Apr 1140am_QFS Support_Working for Bonus Alloted" xfId="23005"/>
    <cellStyle name="_lag detail template 1Q2009-8 Apr 1140am_Real Estate Template (Investment &amp; Occupied)_Working for Bonus Alloted" xfId="23006"/>
    <cellStyle name="_lag detail template 1Q2009-8 Apr 1140am_Total Recomputed FX_Working for Bonus Alloted" xfId="23007"/>
    <cellStyle name="_LatAm QFS_Working for Bonus Alloted" xfId="23008"/>
    <cellStyle name="_LatAm QFS 2_Working for Bonus Alloted" xfId="23009"/>
    <cellStyle name="_LatAm QFS 2_Total Recomputed FX_Working for Bonus Alloted" xfId="23010"/>
    <cellStyle name="_LatAm QFS_Alico CR Seq_Working for Bonus Alloted" xfId="23011"/>
    <cellStyle name="_LatAm QFS_Alico CR YoY_Working for Bonus Alloted" xfId="23012"/>
    <cellStyle name="_LatAm QFS_OE-D_Working for Bonus Alloted" xfId="23013"/>
    <cellStyle name="_LatAm QFS_OE-D 2_Working for Bonus Alloted" xfId="23014"/>
    <cellStyle name="_LatAm QFS_OE-D 2_Total Recomputed FX_Working for Bonus Alloted" xfId="23015"/>
    <cellStyle name="_LatAm QFS_OE-D_04150OEEXP_Working for Bonus Alloted" xfId="23016"/>
    <cellStyle name="_LatAm QFS_OE-D_2271500_Working for Bonus Alloted" xfId="23017"/>
    <cellStyle name="_LatAm QFS_OE-D_2285300_Working for Bonus Alloted" xfId="23018"/>
    <cellStyle name="_LatAm QFS_OE-D_2285600_Working for Bonus Alloted" xfId="23019"/>
    <cellStyle name="_LatAm QFS_OE-D_3030_Working for Bonus Alloted" xfId="23020"/>
    <cellStyle name="_LatAm QFS_OE-D_3035_Working for Bonus Alloted" xfId="23021"/>
    <cellStyle name="_LatAm QFS_OE-D_3036_Working for Bonus Alloted" xfId="23022"/>
    <cellStyle name="_LatAm QFS_OE-D_3040_Working for Bonus Alloted" xfId="23023"/>
    <cellStyle name="_LatAm QFS_OE-D_4110_Working for Bonus Alloted" xfId="23024"/>
    <cellStyle name="_LatAm QFS_OE-D_4130_Working for Bonus Alloted" xfId="23025"/>
    <cellStyle name="_LatAm QFS_OE-D_4140a_Working for Bonus Alloted" xfId="23026"/>
    <cellStyle name="_LatAm QFS_OE-D_4155_Working for Bonus Alloted" xfId="23027"/>
    <cellStyle name="_LatAm QFS_OE-D_4410_Working for Bonus Alloted" xfId="23028"/>
    <cellStyle name="_LatAm QFS_OE-D_Alico CR Seq_Working for Bonus Alloted" xfId="23029"/>
    <cellStyle name="_LatAm QFS_OE-D_Alico CR Seq_Total Recomputed FX_Working for Bonus Alloted" xfId="23030"/>
    <cellStyle name="_LatAm QFS_OE-D_Alico CR YoY_Working for Bonus Alloted" xfId="23031"/>
    <cellStyle name="_LatAm QFS_OE-D_Alico CR YoY_Total Recomputed FX_Working for Bonus Alloted" xfId="23032"/>
    <cellStyle name="_LatAm QFS_OE-D_Asia - QFS Appendix &amp; CR_Working for Bonus Alloted" xfId="23033"/>
    <cellStyle name="_LatAm QFS_OE-D_Asia - QFS Appendix &amp; CR_Total Recomputed FX_Working for Bonus Alloted" xfId="23034"/>
    <cellStyle name="_LatAm QFS_OE-D_DACcap_Working for Bonus Alloted" xfId="23035"/>
    <cellStyle name="_LatAm QFS_OE-D_EMEA - QFS Appendix &amp; CR - EUC v1.1 - Q2 2013_Working for Bonus Alloted" xfId="23036"/>
    <cellStyle name="_LatAm QFS_OE-D_EMEA - QFS Appendix &amp; CR - EUC v1.1 - Q2 2013_Total Recomputed FX_Working for Bonus Alloted" xfId="23037"/>
    <cellStyle name="_LatAm QFS_OE-D_Lag rates_Working for Bonus Alloted" xfId="23038"/>
    <cellStyle name="_LatAm QFS_OE-D_OE-D_Working for Bonus Alloted" xfId="23039"/>
    <cellStyle name="_LatAm QFS_OE-D_Parameters_Working for Bonus Alloted" xfId="23040"/>
    <cellStyle name="_LatAm QFS_OE-D_PFO-D_Working for Bonus Alloted" xfId="23041"/>
    <cellStyle name="_LatAm QFS_OE-D_QFS FMR Appendix Structure Q312_Working for Bonus Alloted" xfId="23042"/>
    <cellStyle name="_LatAm QFS_OE-D_QFS FMR Appendix Structure Q312 10-10-12_Working for Bonus Alloted" xfId="23043"/>
    <cellStyle name="_LatAm QFS_OE-D_QFS FMR Appendix Structure Q312 10-10-12_Total Recomputed FX_Working for Bonus Alloted" xfId="23044"/>
    <cellStyle name="_LatAm QFS_OE-D_QFS FMR Appendix Structure Q312 2_Working for Bonus Alloted" xfId="23045"/>
    <cellStyle name="_LatAm QFS_OE-D_QFS FMR Appendix Structure Q312 2_Total Recomputed FX_Working for Bonus Alloted" xfId="23046"/>
    <cellStyle name="_LatAm QFS_OE-D_QFS FMR Appendix Structure Q312_Alico CR Seq_Working for Bonus Alloted" xfId="23047"/>
    <cellStyle name="_LatAm QFS_OE-D_QFS FMR Appendix Structure Q312_Alico CR YoY_Working for Bonus Alloted" xfId="23048"/>
    <cellStyle name="_LatAm QFS_OE-D_QFS FMR Appendix Structure Q312_Total Recomputed FX_Working for Bonus Alloted" xfId="23049"/>
    <cellStyle name="_LatAm QFS_OE-D_Total Recomputed FX_Working for Bonus Alloted" xfId="23050"/>
    <cellStyle name="_LatAm QFS_Sheet1_Working for Bonus Alloted" xfId="23051"/>
    <cellStyle name="_LatAm QFS_Sheet1_Total Recomputed FX_Working for Bonus Alloted" xfId="23052"/>
    <cellStyle name="_LatAm QFS_Total Recomputed FX_Working for Bonus Alloted" xfId="23053"/>
    <cellStyle name="_LC_Working for Bonus Alloted" xfId="23054"/>
    <cellStyle name="_LC - GA_Working for Bonus Alloted" xfId="23055"/>
    <cellStyle name="_LC - GA 2_Working for Bonus Alloted" xfId="23056"/>
    <cellStyle name="_LC - GA_Mortgages-CMBS-RE Updated with final Mortgage 10 31 value_Working for Bonus Alloted" xfId="23057"/>
    <cellStyle name="_LC - GA_Mortgages-CMBS-RE Updated with final Mortgage 10 31 value 2_Working for Bonus Alloted" xfId="23058"/>
    <cellStyle name="_LC - SA_Working for Bonus Alloted" xfId="23059"/>
    <cellStyle name="_LC - SA 2_Working for Bonus Alloted" xfId="23060"/>
    <cellStyle name="_LC - SA_Mortgages-CMBS-RE Updated with final Mortgage 10 31 value_Working for Bonus Alloted" xfId="23061"/>
    <cellStyle name="_LC - SA_Mortgages-CMBS-RE Updated with final Mortgage 10 31 value 2_Working for Bonus Alloted" xfId="23062"/>
    <cellStyle name="_LC 10_Working for Bonus Alloted" xfId="23063"/>
    <cellStyle name="_LC 2_Working for Bonus Alloted" xfId="23064"/>
    <cellStyle name="_LC 3_Working for Bonus Alloted" xfId="23065"/>
    <cellStyle name="_LC 4_Working for Bonus Alloted" xfId="23066"/>
    <cellStyle name="_LC 5_Working for Bonus Alloted" xfId="23067"/>
    <cellStyle name="_LC 6_Working for Bonus Alloted" xfId="23068"/>
    <cellStyle name="_LC 7_Working for Bonus Alloted" xfId="23069"/>
    <cellStyle name="_LC 8_Working for Bonus Alloted" xfId="23070"/>
    <cellStyle name="_LC 9_Working for Bonus Alloted" xfId="23071"/>
    <cellStyle name="_LC_1_Working for Bonus Alloted" xfId="23072"/>
    <cellStyle name="_LC_1_Real Estate Template (Investment &amp; Occupied)_Working for Bonus Alloted" xfId="23073"/>
    <cellStyle name="_LC_LC_Working for Bonus Alloted" xfId="23074"/>
    <cellStyle name="_LC_LC 2_Working for Bonus Alloted" xfId="23075"/>
    <cellStyle name="_LC_Mortgages-CMBS-RE Updated with final Mortgage 10 31 value_Working for Bonus Alloted" xfId="23076"/>
    <cellStyle name="_LC_Mortgages-CMBS-RE Updated with final Mortgage 10 31 value 2_Working for Bonus Alloted" xfId="23077"/>
    <cellStyle name="_LC_USD_Working for Bonus Alloted" xfId="23078"/>
    <cellStyle name="_LC_USD 2_Working for Bonus Alloted" xfId="23079"/>
    <cellStyle name="_Ledger G - GAAP Adj_Working for Bonus Alloted" xfId="23080"/>
    <cellStyle name="_Ledger G - GAAP Adj_1_Working for Bonus Alloted" xfId="23081"/>
    <cellStyle name="_Ledger G adj_Working for Bonus Alloted" xfId="23082"/>
    <cellStyle name="_LISEU_Working for Bonus Alloted" xfId="23083"/>
    <cellStyle name="_LISEU 2_Working for Bonus Alloted" xfId="23084"/>
    <cellStyle name="_LISEU_Recon_Working for Bonus Alloted" xfId="23085"/>
    <cellStyle name="_LISEU_Recon 2_Working for Bonus Alloted" xfId="23086"/>
    <cellStyle name="_LISEU_ST Regional Actual sv Plan 07-07_Working for Bonus Alloted" xfId="23087"/>
    <cellStyle name="_LISEU_ST Regional Actual sv Plan 07-07 2_Working for Bonus Alloted" xfId="23088"/>
    <cellStyle name="_Master GE &amp; CF Headcount_Working for Bonus Alloted" xfId="23089"/>
    <cellStyle name="_Master GE &amp; CF Headcount_Japan Forecast_MRFI&amp;II_05.18.05_2_Working for Bonus Alloted" xfId="23090"/>
    <cellStyle name="_Master GE &amp; CF Headcount_Japan Forecast_MRFI&amp;II_05.18.05_2_MRF Reporting  Final 072005_Working for Bonus Alloted" xfId="23091"/>
    <cellStyle name="_Master GE &amp; CF Headcount_Japan Forecast_MRFI&amp;II_05.18.05_2_MRF Reporting  Final 072005_Portfolio Mgmt 120605 (Revised-1)_Working for Bonus Alloted" xfId="23092"/>
    <cellStyle name="_Master GE &amp; CF Headcount_Japan Forecast_MRFI&amp;II_05.18.05_2_MRF Reporting  Final 072005_Portfolio Mgmt 120705_Working for Bonus Alloted" xfId="23093"/>
    <cellStyle name="_Master GE &amp; CF Headcount_Japan Forecast_MRFI&amp;II_05.18.05_2_MRF Reporting  Final 072005_Portfolio Mgmt 120705(Revised-2)_Working for Bonus Alloted" xfId="23094"/>
    <cellStyle name="_Master GE &amp; CF Headcount_Japan Forecast_MRFI&amp;II_05.18.05_2_MRF Reporting  Final 072005_Portfolio Mgmt 120705(Revised-3)_Working for Bonus Alloted" xfId="23095"/>
    <cellStyle name="_Master GE &amp; CF Headcount_Japan Forecast_MRFI&amp;II_05.18.05_2_MRF Reporting  Final 072005_Portfolio Mgmt(Dec05)_Working for Bonus Alloted" xfId="23096"/>
    <cellStyle name="_Master GE &amp; CF Headcount_Japan Forecast_MRFI&amp;II_05.18.05_2_MRF Reporting  Final 072005_Portfolio Mgmt(for RS visit Jan06)_Working for Bonus Alloted" xfId="23097"/>
    <cellStyle name="_Master GE &amp; CF Headcount_Japan Forecast_MRFI&amp;II_05.18.05_2_MRF Reporting  Final 072005_PTE Reporting v 2 (20051227)_Working for Bonus Alloted" xfId="23098"/>
    <cellStyle name="_Master GE &amp; CF Headcount_Japan Forecast_MRFI&amp;II_05.18.05_2_MRF Reporting  Final 0720052_Working for Bonus Alloted" xfId="23099"/>
    <cellStyle name="_Master GE &amp; CF Headcount_Japan Forecast_MRFI&amp;II_05.18.05_2_Portfolio Mgmt 120605 (Revised-1)_Working for Bonus Alloted" xfId="23100"/>
    <cellStyle name="_Master GE &amp; CF Headcount_Japan Forecast_MRFI&amp;II_05.18.05_2_Portfolio Mgmt 120705_Working for Bonus Alloted" xfId="23101"/>
    <cellStyle name="_Master GE &amp; CF Headcount_Japan Forecast_MRFI&amp;II_05.18.05_2_Portfolio Mgmt 120705(Revised-2)_Working for Bonus Alloted" xfId="23102"/>
    <cellStyle name="_Master GE &amp; CF Headcount_Japan Forecast_MRFI&amp;II_05.18.05_2_Portfolio Mgmt 120705(Revised-3)_Working for Bonus Alloted" xfId="23103"/>
    <cellStyle name="_Master GE &amp; CF Headcount_Japan Forecast_MRFI&amp;II_05.18.05_2_Portfolio Mgmt(Dec05)_Working for Bonus Alloted" xfId="23104"/>
    <cellStyle name="_Master GE &amp; CF Headcount_Japan Forecast_MRFI&amp;II_05.18.05_2_Portfolio Mgmt(for RS visit Jan06)_Working for Bonus Alloted" xfId="23105"/>
    <cellStyle name="_Master GE &amp; CF Headcount_Japan Forecast_MRFI&amp;II_05.18.05_2_PTE Reporting v 2 (20051227)_Working for Bonus Alloted" xfId="23106"/>
    <cellStyle name="_Master GE &amp; CF Headcount_Japan Forecast_MRFI&amp;II_YY_3_Working for Bonus Alloted" xfId="23107"/>
    <cellStyle name="_Master GE &amp; CF Headcount_Japan Forecast_MRFI&amp;II_YY_3_MRF Reporting  Final 072005_Working for Bonus Alloted" xfId="23108"/>
    <cellStyle name="_Master GE &amp; CF Headcount_Japan Forecast_MRFI&amp;II_YY_3_MRF Reporting  Final 072005_Portfolio Mgmt 120605 (Revised-1)_Working for Bonus Alloted" xfId="23109"/>
    <cellStyle name="_Master GE &amp; CF Headcount_Japan Forecast_MRFI&amp;II_YY_3_MRF Reporting  Final 072005_Portfolio Mgmt 120705_Working for Bonus Alloted" xfId="23110"/>
    <cellStyle name="_Master GE &amp; CF Headcount_Japan Forecast_MRFI&amp;II_YY_3_MRF Reporting  Final 072005_Portfolio Mgmt 120705(Revised-2)_Working for Bonus Alloted" xfId="23111"/>
    <cellStyle name="_Master GE &amp; CF Headcount_Japan Forecast_MRFI&amp;II_YY_3_MRF Reporting  Final 072005_Portfolio Mgmt 120705(Revised-3)_Working for Bonus Alloted" xfId="23112"/>
    <cellStyle name="_Master GE &amp; CF Headcount_Japan Forecast_MRFI&amp;II_YY_3_MRF Reporting  Final 072005_Portfolio Mgmt(Dec05)_Working for Bonus Alloted" xfId="23113"/>
    <cellStyle name="_Master GE &amp; CF Headcount_Japan Forecast_MRFI&amp;II_YY_3_MRF Reporting  Final 072005_Portfolio Mgmt(for RS visit Jan06)_Working for Bonus Alloted" xfId="23114"/>
    <cellStyle name="_Master GE &amp; CF Headcount_Japan Forecast_MRFI&amp;II_YY_3_MRF Reporting  Final 072005_PTE Reporting v 2 (20051227)_Working for Bonus Alloted" xfId="23115"/>
    <cellStyle name="_Master GE &amp; CF Headcount_Japan Forecast_MRFI&amp;II_YY_3_MRF Reporting  Final 0720052_Working for Bonus Alloted" xfId="23116"/>
    <cellStyle name="_Master GE &amp; CF Headcount_Japan Forecast_MRFI&amp;II_YY_3_Portfolio Mgmt 120605 (Revised-1)_Working for Bonus Alloted" xfId="23117"/>
    <cellStyle name="_Master GE &amp; CF Headcount_Japan Forecast_MRFI&amp;II_YY_3_Portfolio Mgmt 120705_Working for Bonus Alloted" xfId="23118"/>
    <cellStyle name="_Master GE &amp; CF Headcount_Japan Forecast_MRFI&amp;II_YY_3_Portfolio Mgmt 120705(Revised-2)_Working for Bonus Alloted" xfId="23119"/>
    <cellStyle name="_Master GE &amp; CF Headcount_Japan Forecast_MRFI&amp;II_YY_3_Portfolio Mgmt 120705(Revised-3)_Working for Bonus Alloted" xfId="23120"/>
    <cellStyle name="_Master GE &amp; CF Headcount_Japan Forecast_MRFI&amp;II_YY_3_Portfolio Mgmt(Dec05)_Working for Bonus Alloted" xfId="23121"/>
    <cellStyle name="_Master GE &amp; CF Headcount_Japan Forecast_MRFI&amp;II_YY_3_Portfolio Mgmt(for RS visit Jan06)_Working for Bonus Alloted" xfId="23122"/>
    <cellStyle name="_Master GE &amp; CF Headcount_Japan Forecast_MRFI&amp;II_YY_3_PTE Reporting v 2 (20051227)_Working for Bonus Alloted" xfId="23123"/>
    <cellStyle name="_Master GE &amp; CF Headcount_MRF Reporting  Final 072005_Working for Bonus Alloted" xfId="23124"/>
    <cellStyle name="_Master GE &amp; CF Headcount_MRF Reporting  Final 072005_Portfolio Mgmt 120605 (Revised-1)_Working for Bonus Alloted" xfId="23125"/>
    <cellStyle name="_Master GE &amp; CF Headcount_MRF Reporting  Final 072005_Portfolio Mgmt 120705_Working for Bonus Alloted" xfId="23126"/>
    <cellStyle name="_Master GE &amp; CF Headcount_MRF Reporting  Final 072005_Portfolio Mgmt 120705(Revised-2)_Working for Bonus Alloted" xfId="23127"/>
    <cellStyle name="_Master GE &amp; CF Headcount_MRF Reporting  Final 072005_Portfolio Mgmt 120705(Revised-3)_Working for Bonus Alloted" xfId="23128"/>
    <cellStyle name="_Master GE &amp; CF Headcount_MRF Reporting  Final 072005_Portfolio Mgmt(Dec05)_Working for Bonus Alloted" xfId="23129"/>
    <cellStyle name="_Master GE &amp; CF Headcount_MRF Reporting  Final 072005_Portfolio Mgmt(for RS visit Jan06)_Working for Bonus Alloted" xfId="23130"/>
    <cellStyle name="_Master GE &amp; CF Headcount_MRF Reporting  Final 072005_PTE Reporting v 2 (20051227)_Working for Bonus Alloted" xfId="23131"/>
    <cellStyle name="_Master GE &amp; CF Headcount_MRF Reporting  Final 0720052_Working for Bonus Alloted" xfId="23132"/>
    <cellStyle name="_Master GE &amp; CF Headcount_Portfolio Mgmt 120605 (Revised-1)_Working for Bonus Alloted" xfId="23133"/>
    <cellStyle name="_Master GE &amp; CF Headcount_Portfolio Mgmt 120705_Working for Bonus Alloted" xfId="23134"/>
    <cellStyle name="_Master GE &amp; CF Headcount_Portfolio Mgmt 120705(Revised-2)_Working for Bonus Alloted" xfId="23135"/>
    <cellStyle name="_Master GE &amp; CF Headcount_Portfolio Mgmt 120705(Revised-3)_Working for Bonus Alloted" xfId="23136"/>
    <cellStyle name="_Master GE &amp; CF Headcount_Portfolio Mgmt(Dec05)_Working for Bonus Alloted" xfId="23137"/>
    <cellStyle name="_Master GE &amp; CF Headcount_Portfolio Mgmt(for RS visit Jan06)_Working for Bonus Alloted" xfId="23138"/>
    <cellStyle name="_Master GE &amp; CF Headcount_PTE Reporting v 2 (20051227)_Working for Bonus Alloted" xfId="23139"/>
    <cellStyle name="_Master Mapping 20080612_Working for Bonus Alloted" xfId="23140"/>
    <cellStyle name="_Master Projection WB &amp; Summary (FDM)_Working for Bonus Alloted" xfId="23141"/>
    <cellStyle name="_Master Projection WB &amp; Summary (FDM) 2_Working for Bonus Alloted" xfId="23142"/>
    <cellStyle name="_Master Projection WB &amp; Summary (FDM) 2_Total Recomputed FX_Working for Bonus Alloted" xfId="23143"/>
    <cellStyle name="_Master Projection WB &amp; Summary (FDM)_2011 Proj Rates_Working for Bonus Alloted" xfId="23144"/>
    <cellStyle name="_Master Projection WB &amp; Summary (FDM)_2011 Proj Rates_Total Recomputed FX_Working for Bonus Alloted" xfId="23145"/>
    <cellStyle name="_Master Projection WB &amp; Summary (FDM)_2012 Plan_S3 FX Rates (10-31-11)_updated 7_consensus 110811_Working for Bonus Alloted" xfId="23146"/>
    <cellStyle name="_Master Projection WB &amp; Summary (FDM)_2012 Plan_S3 FX Rates Draft (10-11-11)_Working for Bonus Alloted" xfId="23147"/>
    <cellStyle name="_Master Projection WB &amp; Summary (FDM)_Alico CR Seq_Working for Bonus Alloted" xfId="23148"/>
    <cellStyle name="_Master Projection WB &amp; Summary (FDM)_Alico CR YoY_Working for Bonus Alloted" xfId="23149"/>
    <cellStyle name="_Master Projection WB &amp; Summary (FDM)_Australia June 2010 Projection WB &amp; Summary 6-24-10_Working for Bonus Alloted" xfId="23150"/>
    <cellStyle name="_Master Projection WB &amp; Summary (FDM)_Australia June 2010 Projection WB &amp; Summary 6-24-10_Recon_Working for Bonus Alloted" xfId="23151"/>
    <cellStyle name="_Master Projection WB &amp; Summary (FDM)_Australia June 2010 Projection WB &amp; Summary 6-24-10_Recon_HP Pull_Working for Bonus Alloted" xfId="23152"/>
    <cellStyle name="_Master Projection WB &amp; Summary (FDM)_Australia June 2010 Projection WB &amp; Summary 6-24-10_ST Regional Actual sv Plan 07-07_Working for Bonus Alloted" xfId="23153"/>
    <cellStyle name="_Master Projection WB &amp; Summary (FDM)_Australia June 2010 Projection WB &amp; Summary 6-24-10_ST Regional Actual sv Plan 07-07_HP Pull_Working for Bonus Alloted" xfId="23154"/>
    <cellStyle name="_Master Projection WB &amp; Summary (FDM)_Cycle 2 - Base - BS  IS - INTERNA_Working for Bonus Alloted" xfId="23155"/>
    <cellStyle name="_Master Projection WB &amp; Summary (FDM)_Feb 2010 HO Allocation Pre Entry_Working for Bonus Alloted" xfId="23156"/>
    <cellStyle name="_Master Projection WB &amp; Summary (FDM)_Japan March 2010 Projection WB  Summary 03-25-10_Working for Bonus Alloted" xfId="23157"/>
    <cellStyle name="_Master Projection WB &amp; Summary (FDM)_Japan March 2010 Projection WB  Summary 03-25-10 - AG_Working for Bonus Alloted" xfId="23158"/>
    <cellStyle name="_Master Projection WB &amp; Summary (FDM)_NYHO Apr 10 4+8 Actuals_Working for Bonus Alloted" xfId="23159"/>
    <cellStyle name="_Master Projection WB &amp; Summary (FDM)_NYHO Pre TP_Working for Bonus Alloted" xfId="23160"/>
    <cellStyle name="_Master Projection WB &amp; Summary (FDM)_NYHO Pre TP_Recon_Working for Bonus Alloted" xfId="23161"/>
    <cellStyle name="_Master Projection WB &amp; Summary (FDM)_NYHO Pre TP_Recon_HP Pull_Working for Bonus Alloted" xfId="23162"/>
    <cellStyle name="_Master Projection WB &amp; Summary (FDM)_NYHO Pre TP_ST Regional Actual sv Plan 07-07_Working for Bonus Alloted" xfId="23163"/>
    <cellStyle name="_Master Projection WB &amp; Summary (FDM)_NYHO Pre TP_ST Regional Actual sv Plan 07-07_HP Pull_Working for Bonus Alloted" xfId="23164"/>
    <cellStyle name="_Master Projection WB &amp; Summary (FDM)_OE-D_Working for Bonus Alloted" xfId="23165"/>
    <cellStyle name="_Master Projection WB &amp; Summary (FDM)_OE-D 2_Working for Bonus Alloted" xfId="23166"/>
    <cellStyle name="_Master Projection WB &amp; Summary (FDM)_OE-D 2_Total Recomputed FX_Working for Bonus Alloted" xfId="23167"/>
    <cellStyle name="_Master Projection WB &amp; Summary (FDM)_OE-D_04150OEEXP_Working for Bonus Alloted" xfId="23168"/>
    <cellStyle name="_Master Projection WB &amp; Summary (FDM)_OE-D_2271500_Working for Bonus Alloted" xfId="23169"/>
    <cellStyle name="_Master Projection WB &amp; Summary (FDM)_OE-D_2285300_Working for Bonus Alloted" xfId="23170"/>
    <cellStyle name="_Master Projection WB &amp; Summary (FDM)_OE-D_2285600_Working for Bonus Alloted" xfId="23171"/>
    <cellStyle name="_Master Projection WB &amp; Summary (FDM)_OE-D_3030_Working for Bonus Alloted" xfId="23172"/>
    <cellStyle name="_Master Projection WB &amp; Summary (FDM)_OE-D_3035_Working for Bonus Alloted" xfId="23173"/>
    <cellStyle name="_Master Projection WB &amp; Summary (FDM)_OE-D_3036_Working for Bonus Alloted" xfId="23174"/>
    <cellStyle name="_Master Projection WB &amp; Summary (FDM)_OE-D_3040_Working for Bonus Alloted" xfId="23175"/>
    <cellStyle name="_Master Projection WB &amp; Summary (FDM)_OE-D_4110_Working for Bonus Alloted" xfId="23176"/>
    <cellStyle name="_Master Projection WB &amp; Summary (FDM)_OE-D_4130_Working for Bonus Alloted" xfId="23177"/>
    <cellStyle name="_Master Projection WB &amp; Summary (FDM)_OE-D_4140a_Working for Bonus Alloted" xfId="23178"/>
    <cellStyle name="_Master Projection WB &amp; Summary (FDM)_OE-D_4155_Working for Bonus Alloted" xfId="23179"/>
    <cellStyle name="_Master Projection WB &amp; Summary (FDM)_OE-D_4410_Working for Bonus Alloted" xfId="23180"/>
    <cellStyle name="_Master Projection WB &amp; Summary (FDM)_OE-D_Alico CR Seq_Working for Bonus Alloted" xfId="23181"/>
    <cellStyle name="_Master Projection WB &amp; Summary (FDM)_OE-D_Alico CR Seq_Total Recomputed FX_Working for Bonus Alloted" xfId="23182"/>
    <cellStyle name="_Master Projection WB &amp; Summary (FDM)_OE-D_Alico CR YoY_Working for Bonus Alloted" xfId="23183"/>
    <cellStyle name="_Master Projection WB &amp; Summary (FDM)_OE-D_Alico CR YoY_Total Recomputed FX_Working for Bonus Alloted" xfId="23184"/>
    <cellStyle name="_Master Projection WB &amp; Summary (FDM)_OE-D_Asia - QFS Appendix &amp; CR_Working for Bonus Alloted" xfId="23185"/>
    <cellStyle name="_Master Projection WB &amp; Summary (FDM)_OE-D_Asia - QFS Appendix &amp; CR_Total Recomputed FX_Working for Bonus Alloted" xfId="23186"/>
    <cellStyle name="_Master Projection WB &amp; Summary (FDM)_OE-D_DACcap_Working for Bonus Alloted" xfId="23187"/>
    <cellStyle name="_Master Projection WB &amp; Summary (FDM)_OE-D_EMEA - QFS Appendix &amp; CR - EUC v1.1 - Q2 2013_Working for Bonus Alloted" xfId="23188"/>
    <cellStyle name="_Master Projection WB &amp; Summary (FDM)_OE-D_EMEA - QFS Appendix &amp; CR - EUC v1.1 - Q2 2013_Total Recomputed FX_Working for Bonus Alloted" xfId="23189"/>
    <cellStyle name="_Master Projection WB &amp; Summary (FDM)_OE-D_Lag rates_Working for Bonus Alloted" xfId="23190"/>
    <cellStyle name="_Master Projection WB &amp; Summary (FDM)_OE-D_OE-D_Working for Bonus Alloted" xfId="23191"/>
    <cellStyle name="_Master Projection WB &amp; Summary (FDM)_OE-D_Parameters_Working for Bonus Alloted" xfId="23192"/>
    <cellStyle name="_Master Projection WB &amp; Summary (FDM)_OE-D_PFO-D_Working for Bonus Alloted" xfId="23193"/>
    <cellStyle name="_Master Projection WB &amp; Summary (FDM)_OE-D_QFS FMR Appendix Structure Q312_Working for Bonus Alloted" xfId="23194"/>
    <cellStyle name="_Master Projection WB &amp; Summary (FDM)_OE-D_QFS FMR Appendix Structure Q312 10-10-12_Working for Bonus Alloted" xfId="23195"/>
    <cellStyle name="_Master Projection WB &amp; Summary (FDM)_OE-D_QFS FMR Appendix Structure Q312 10-10-12_Total Recomputed FX_Working for Bonus Alloted" xfId="23196"/>
    <cellStyle name="_Master Projection WB &amp; Summary (FDM)_OE-D_QFS FMR Appendix Structure Q312 2_Working for Bonus Alloted" xfId="23197"/>
    <cellStyle name="_Master Projection WB &amp; Summary (FDM)_OE-D_QFS FMR Appendix Structure Q312 2_Total Recomputed FX_Working for Bonus Alloted" xfId="23198"/>
    <cellStyle name="_Master Projection WB &amp; Summary (FDM)_OE-D_QFS FMR Appendix Structure Q312_Alico CR Seq_Working for Bonus Alloted" xfId="23199"/>
    <cellStyle name="_Master Projection WB &amp; Summary (FDM)_OE-D_QFS FMR Appendix Structure Q312_Alico CR YoY_Working for Bonus Alloted" xfId="23200"/>
    <cellStyle name="_Master Projection WB &amp; Summary (FDM)_OE-D_QFS FMR Appendix Structure Q312_Total Recomputed FX_Working for Bonus Alloted" xfId="23201"/>
    <cellStyle name="_Master Projection WB &amp; Summary (FDM)_OE-D_Total Recomputed FX_Working for Bonus Alloted" xfId="23202"/>
    <cellStyle name="_Master Projection WB &amp; Summary (FDM)_Proforma_Working for Bonus Alloted" xfId="23203"/>
    <cellStyle name="_Master Projection WB &amp; Summary (FDM)_Proforma_Total Recomputed FX_Working for Bonus Alloted" xfId="23204"/>
    <cellStyle name="_Master Projection WB &amp; Summary (FDM)_QFS Support_Working for Bonus Alloted" xfId="23205"/>
    <cellStyle name="_Master Projection WB &amp; Summary (FDM)_Taiwan June 2010 Projection WB &amp; Summary 6-24-10_Working for Bonus Alloted" xfId="23206"/>
    <cellStyle name="_Master Projection WB &amp; Summary (FDM)_Total Recomputed FX_Working for Bonus Alloted" xfId="23207"/>
    <cellStyle name="_Master Projection WB &amp; Summary updated_Working for Bonus Alloted" xfId="23208"/>
    <cellStyle name="_Master Projection WB &amp; Summary updated 2_Working for Bonus Alloted" xfId="23209"/>
    <cellStyle name="_Master Projection WB &amp; Summary updated 2_Total Recomputed FX_Working for Bonus Alloted" xfId="23210"/>
    <cellStyle name="_Master Projection WB &amp; Summary updated_2011 Proj Rates_Working for Bonus Alloted" xfId="23211"/>
    <cellStyle name="_Master Projection WB &amp; Summary updated_2011 Proj Rates_Total Recomputed FX_Working for Bonus Alloted" xfId="23212"/>
    <cellStyle name="_Master Projection WB &amp; Summary updated_2012 Plan_S3 FX Rates (10-31-11)_updated 7_consensus 110811_Working for Bonus Alloted" xfId="23213"/>
    <cellStyle name="_Master Projection WB &amp; Summary updated_2012 Plan_S3 FX Rates Draft (10-11-11)_Working for Bonus Alloted" xfId="23214"/>
    <cellStyle name="_Master Projection WB &amp; Summary updated_Alico CR Seq_Working for Bonus Alloted" xfId="23215"/>
    <cellStyle name="_Master Projection WB &amp; Summary updated_Alico CR YoY_Working for Bonus Alloted" xfId="23216"/>
    <cellStyle name="_Master Projection WB &amp; Summary updated_Australia June 2010 Projection WB &amp; Summary 6-24-10_Working for Bonus Alloted" xfId="23217"/>
    <cellStyle name="_Master Projection WB &amp; Summary updated_Australia June 2010 Projection WB &amp; Summary 6-24-10_Recon_Working for Bonus Alloted" xfId="23218"/>
    <cellStyle name="_Master Projection WB &amp; Summary updated_Australia June 2010 Projection WB &amp; Summary 6-24-10_Recon_HP Pull_Working for Bonus Alloted" xfId="23219"/>
    <cellStyle name="_Master Projection WB &amp; Summary updated_Australia June 2010 Projection WB &amp; Summary 6-24-10_ST Regional Actual sv Plan 07-07_Working for Bonus Alloted" xfId="23220"/>
    <cellStyle name="_Master Projection WB &amp; Summary updated_Australia June 2010 Projection WB &amp; Summary 6-24-10_ST Regional Actual sv Plan 07-07_HP Pull_Working for Bonus Alloted" xfId="23221"/>
    <cellStyle name="_Master Projection WB &amp; Summary updated_Cycle 2 - Base - BS  IS - INTERNA_Working for Bonus Alloted" xfId="23222"/>
    <cellStyle name="_Master Projection WB &amp; Summary updated_Feb 2010 HO Allocation Pre Entry_Working for Bonus Alloted" xfId="23223"/>
    <cellStyle name="_Master Projection WB &amp; Summary updated_Japan March 2010 Projection WB  Summary 03-25-10_Working for Bonus Alloted" xfId="23224"/>
    <cellStyle name="_Master Projection WB &amp; Summary updated_Japan March 2010 Projection WB  Summary 03-25-10 - AG_Working for Bonus Alloted" xfId="23225"/>
    <cellStyle name="_Master Projection WB &amp; Summary updated_NYHO Apr 10 4+8 Actuals_Working for Bonus Alloted" xfId="23226"/>
    <cellStyle name="_Master Projection WB &amp; Summary updated_NYHO Pre TP_Working for Bonus Alloted" xfId="23227"/>
    <cellStyle name="_Master Projection WB &amp; Summary updated_NYHO Pre TP_Recon_Working for Bonus Alloted" xfId="23228"/>
    <cellStyle name="_Master Projection WB &amp; Summary updated_NYHO Pre TP_Recon_HP Pull_Working for Bonus Alloted" xfId="23229"/>
    <cellStyle name="_Master Projection WB &amp; Summary updated_NYHO Pre TP_ST Regional Actual sv Plan 07-07_Working for Bonus Alloted" xfId="23230"/>
    <cellStyle name="_Master Projection WB &amp; Summary updated_NYHO Pre TP_ST Regional Actual sv Plan 07-07_HP Pull_Working for Bonus Alloted" xfId="23231"/>
    <cellStyle name="_Master Projection WB &amp; Summary updated_OE-D_Working for Bonus Alloted" xfId="23232"/>
    <cellStyle name="_Master Projection WB &amp; Summary updated_OE-D 2_Working for Bonus Alloted" xfId="23233"/>
    <cellStyle name="_Master Projection WB &amp; Summary updated_OE-D 2_Total Recomputed FX_Working for Bonus Alloted" xfId="23234"/>
    <cellStyle name="_Master Projection WB &amp; Summary updated_OE-D_04150OEEXP_Working for Bonus Alloted" xfId="23235"/>
    <cellStyle name="_Master Projection WB &amp; Summary updated_OE-D_2271500_Working for Bonus Alloted" xfId="23236"/>
    <cellStyle name="_Master Projection WB &amp; Summary updated_OE-D_2285300_Working for Bonus Alloted" xfId="23237"/>
    <cellStyle name="_Master Projection WB &amp; Summary updated_OE-D_2285600_Working for Bonus Alloted" xfId="23238"/>
    <cellStyle name="_Master Projection WB &amp; Summary updated_OE-D_3030_Working for Bonus Alloted" xfId="23239"/>
    <cellStyle name="_Master Projection WB &amp; Summary updated_OE-D_3035_Working for Bonus Alloted" xfId="23240"/>
    <cellStyle name="_Master Projection WB &amp; Summary updated_OE-D_3036_Working for Bonus Alloted" xfId="23241"/>
    <cellStyle name="_Master Projection WB &amp; Summary updated_OE-D_3040_Working for Bonus Alloted" xfId="23242"/>
    <cellStyle name="_Master Projection WB &amp; Summary updated_OE-D_4110_Working for Bonus Alloted" xfId="23243"/>
    <cellStyle name="_Master Projection WB &amp; Summary updated_OE-D_4130_Working for Bonus Alloted" xfId="23244"/>
    <cellStyle name="_Master Projection WB &amp; Summary updated_OE-D_4140a_Working for Bonus Alloted" xfId="23245"/>
    <cellStyle name="_Master Projection WB &amp; Summary updated_OE-D_4155_Working for Bonus Alloted" xfId="23246"/>
    <cellStyle name="_Master Projection WB &amp; Summary updated_OE-D_4410_Working for Bonus Alloted" xfId="23247"/>
    <cellStyle name="_Master Projection WB &amp; Summary updated_OE-D_Alico CR Seq_Working for Bonus Alloted" xfId="23248"/>
    <cellStyle name="_Master Projection WB &amp; Summary updated_OE-D_Alico CR Seq_Total Recomputed FX_Working for Bonus Alloted" xfId="23249"/>
    <cellStyle name="_Master Projection WB &amp; Summary updated_OE-D_Alico CR YoY_Working for Bonus Alloted" xfId="23250"/>
    <cellStyle name="_Master Projection WB &amp; Summary updated_OE-D_Alico CR YoY_Total Recomputed FX_Working for Bonus Alloted" xfId="23251"/>
    <cellStyle name="_Master Projection WB &amp; Summary updated_OE-D_Alico CR YoY_Total Recomputed FX_Sales_Working for Bonus Alloted" xfId="23252"/>
    <cellStyle name="_Master Projection WB &amp; Summary updated_OE-D_Asia - QFS Appendix &amp; CR_Working for Bonus Alloted" xfId="23253"/>
    <cellStyle name="_Master Projection WB &amp; Summary updated_OE-D_Asia - QFS Appendix &amp; CR_P&amp;L Structure Input_Working for Bonus Alloted" xfId="23254"/>
    <cellStyle name="_Master Projection WB &amp; Summary updated_OE-D_Asia - QFS Appendix &amp; CR_Sales_Working for Bonus Alloted" xfId="23255"/>
    <cellStyle name="_Master Projection WB &amp; Summary updated_OE-D_Asia - QFS Appendix &amp; CR_Total Recomputed FX_Working for Bonus Alloted" xfId="23256"/>
    <cellStyle name="_Master Projection WB &amp; Summary updated_OE-D_Asia - QFS Appendix &amp; CR_Total Recomputed FX_Sales_Working for Bonus Alloted" xfId="23257"/>
    <cellStyle name="_Master Projection WB &amp; Summary updated_OE-D_DACcap_Working for Bonus Alloted" xfId="23258"/>
    <cellStyle name="_Master Projection WB &amp; Summary updated_OE-D_DACcap_Sales_Working for Bonus Alloted" xfId="23259"/>
    <cellStyle name="_Master Projection WB &amp; Summary updated_OE-D_EMEA - QFS Appendix &amp; CR - EUC v1.1 - Q2 2013_Working for Bonus Alloted" xfId="23260"/>
    <cellStyle name="_Master Projection WB &amp; Summary updated_OE-D_EMEA - QFS Appendix &amp; CR - EUC v1.1 - Q2 2013_Sales_Working for Bonus Alloted" xfId="23261"/>
    <cellStyle name="_Master Projection WB &amp; Summary updated_OE-D_EMEA - QFS Appendix &amp; CR - EUC v1.1 - Q2 2013_Total Recomputed FX_Working for Bonus Alloted" xfId="23262"/>
    <cellStyle name="_Master Projection WB &amp; Summary updated_OE-D_EMEA - QFS Appendix &amp; CR - EUC v1.1 - Q2 2013_Total Recomputed FX_Sales_Working for Bonus Alloted" xfId="23263"/>
    <cellStyle name="_Master Projection WB &amp; Summary updated_OE-D_Lag rates_Working for Bonus Alloted" xfId="23264"/>
    <cellStyle name="_Master Projection WB &amp; Summary updated_OE-D_Lag rates_Sales_Working for Bonus Alloted" xfId="23265"/>
    <cellStyle name="_Master Projection WB &amp; Summary updated_OE-D_OE-D_Working for Bonus Alloted" xfId="23266"/>
    <cellStyle name="_Master Projection WB &amp; Summary updated_OE-D_OE-D_Sales_Working for Bonus Alloted" xfId="23267"/>
    <cellStyle name="_Master Projection WB &amp; Summary updated_OE-D_Parameters_Working for Bonus Alloted" xfId="23268"/>
    <cellStyle name="_Master Projection WB &amp; Summary updated_OE-D_Parameters_Sales_Working for Bonus Alloted" xfId="23269"/>
    <cellStyle name="_Master Projection WB &amp; Summary updated_OE-D_PFO-D_Working for Bonus Alloted" xfId="23270"/>
    <cellStyle name="_Master Projection WB &amp; Summary updated_OE-D_PFO-D_Sales_Working for Bonus Alloted" xfId="23271"/>
    <cellStyle name="_Master Projection WB &amp; Summary updated_OE-D_QFS FMR Appendix Structure Q312_Working for Bonus Alloted" xfId="23272"/>
    <cellStyle name="_Master Projection WB &amp; Summary updated_OE-D_QFS FMR Appendix Structure Q312 10-10-12_Working for Bonus Alloted" xfId="23273"/>
    <cellStyle name="_Master Projection WB &amp; Summary updated_OE-D_QFS FMR Appendix Structure Q312 10-10-12_P&amp;L Structure Input_Working for Bonus Alloted" xfId="23274"/>
    <cellStyle name="_Master Projection WB &amp; Summary updated_OE-D_QFS FMR Appendix Structure Q312 10-10-12_Sales_Working for Bonus Alloted" xfId="23275"/>
    <cellStyle name="_Master Projection WB &amp; Summary updated_OE-D_QFS FMR Appendix Structure Q312 10-10-12_Total Recomputed FX_Working for Bonus Alloted" xfId="23276"/>
    <cellStyle name="_Master Projection WB &amp; Summary updated_OE-D_QFS FMR Appendix Structure Q312 10-10-12_Total Recomputed FX_Sales_Working for Bonus Alloted" xfId="23277"/>
    <cellStyle name="_Master Projection WB &amp; Summary updated_OE-D_QFS FMR Appendix Structure Q312 2_Working for Bonus Alloted" xfId="23278"/>
    <cellStyle name="_Master Projection WB &amp; Summary updated_OE-D_QFS FMR Appendix Structure Q312 2_Sales_Working for Bonus Alloted" xfId="23279"/>
    <cellStyle name="_Master Projection WB &amp; Summary updated_OE-D_QFS FMR Appendix Structure Q312 2_Total Recomputed FX_Working for Bonus Alloted" xfId="23280"/>
    <cellStyle name="_Master Projection WB &amp; Summary updated_OE-D_QFS FMR Appendix Structure Q312 2_Total Recomputed FX_Sales_Working for Bonus Alloted" xfId="23281"/>
    <cellStyle name="_Master Projection WB &amp; Summary updated_OE-D_QFS FMR Appendix Structure Q312_Alico CR Seq_Working for Bonus Alloted" xfId="23282"/>
    <cellStyle name="_Master Projection WB &amp; Summary updated_OE-D_QFS FMR Appendix Structure Q312_Alico CR Seq_Sales_Working for Bonus Alloted" xfId="23283"/>
    <cellStyle name="_Master Projection WB &amp; Summary updated_OE-D_QFS FMR Appendix Structure Q312_Alico CR YoY_Working for Bonus Alloted" xfId="23284"/>
    <cellStyle name="_Master Projection WB &amp; Summary updated_OE-D_QFS FMR Appendix Structure Q312_Alico CR YoY_Sales_Working for Bonus Alloted" xfId="23285"/>
    <cellStyle name="_Master Projection WB &amp; Summary updated_OE-D_QFS FMR Appendix Structure Q312_P&amp;L Structure Input_Working for Bonus Alloted" xfId="23286"/>
    <cellStyle name="_Master Projection WB &amp; Summary updated_OE-D_QFS FMR Appendix Structure Q312_Sales_Working for Bonus Alloted" xfId="23287"/>
    <cellStyle name="_Master Projection WB &amp; Summary updated_OE-D_QFS FMR Appendix Structure Q312_Total Recomputed FX_Working for Bonus Alloted" xfId="23288"/>
    <cellStyle name="_Master Projection WB &amp; Summary updated_OE-D_QFS FMR Appendix Structure Q312_Total Recomputed FX_Sales_Working for Bonus Alloted" xfId="23289"/>
    <cellStyle name="_Master Projection WB &amp; Summary updated_OE-D_Total Recomputed FX_Working for Bonus Alloted" xfId="23290"/>
    <cellStyle name="_Master Projection WB &amp; Summary updated_OE-D_Total Recomputed FX_Sales_Working for Bonus Alloted" xfId="23291"/>
    <cellStyle name="_Master Projection WB &amp; Summary updated_Proforma_Working for Bonus Alloted" xfId="23292"/>
    <cellStyle name="_Master Projection WB &amp; Summary updated_Proforma_P&amp;L Structure Input_Working for Bonus Alloted" xfId="23293"/>
    <cellStyle name="_Master Projection WB &amp; Summary updated_Proforma_Sales_Working for Bonus Alloted" xfId="23294"/>
    <cellStyle name="_Master Projection WB &amp; Summary updated_Proforma_Total Recomputed FX_Working for Bonus Alloted" xfId="23295"/>
    <cellStyle name="_Master Projection WB &amp; Summary updated_Proforma_Total Recomputed FX_Sales_Working for Bonus Alloted" xfId="23296"/>
    <cellStyle name="_Master Projection WB &amp; Summary updated_QFS Support_Working for Bonus Alloted" xfId="23297"/>
    <cellStyle name="_Master Projection WB &amp; Summary updated_QFS Support_P&amp;L Structure Input_Working for Bonus Alloted" xfId="23298"/>
    <cellStyle name="_Master Projection WB &amp; Summary updated_QFS Support_Sales_Working for Bonus Alloted" xfId="23299"/>
    <cellStyle name="_Master Projection WB &amp; Summary updated_Taiwan June 2010 Projection WB &amp; Summary 6-24-10_Working for Bonus Alloted" xfId="23300"/>
    <cellStyle name="_Master Projection WB &amp; Summary updated_Taiwan June 2010 Projection WB &amp; Summary 6-24-10_P&amp;L Structure Input_Working for Bonus Alloted" xfId="23301"/>
    <cellStyle name="_Master Projection WB &amp; Summary updated_Taiwan June 2010 Projection WB &amp; Summary 6-24-10_Sales_Working for Bonus Alloted" xfId="23302"/>
    <cellStyle name="_Master Projection WB &amp; Summary updated_Total Recomputed FX_Working for Bonus Alloted" xfId="23303"/>
    <cellStyle name="_Master Projection WB &amp; Summary updated_Total Recomputed FX_Sales_Working for Bonus Alloted" xfId="23304"/>
    <cellStyle name="_Master Upstream Projection WB for JVs_Working for Bonus Alloted" xfId="23305"/>
    <cellStyle name="_Master Upstream Projection WB for JVs 2_Working for Bonus Alloted" xfId="23306"/>
    <cellStyle name="_Master Upstream Projection WB for JVs 2_Sales_Working for Bonus Alloted" xfId="23307"/>
    <cellStyle name="_Master Upstream Projection WB for JVs 2_Total Recomputed FX_Working for Bonus Alloted" xfId="23308"/>
    <cellStyle name="_Master Upstream Projection WB for JVs 2_Total Recomputed FX_Sales_Working for Bonus Alloted" xfId="23309"/>
    <cellStyle name="_Master Upstream Projection WB for JVs_2011 Proj Rates_Working for Bonus Alloted" xfId="23310"/>
    <cellStyle name="_Master Upstream Projection WB for JVs_2011 Proj Rates_P&amp;L Structure Input_Working for Bonus Alloted" xfId="23311"/>
    <cellStyle name="_Master Upstream Projection WB for JVs_2011 Proj Rates_Sales_Working for Bonus Alloted" xfId="23312"/>
    <cellStyle name="_Master Upstream Projection WB for JVs_2011 Proj Rates_Total Recomputed FX_Working for Bonus Alloted" xfId="23313"/>
    <cellStyle name="_Master Upstream Projection WB for JVs_2011 Proj Rates_Total Recomputed FX_Sales_Working for Bonus Alloted" xfId="23314"/>
    <cellStyle name="_Master Upstream Projection WB for JVs_2012 Plan_S3 FX Rates (10-31-11)_updated 7_consensus 110811_Working for Bonus Alloted" xfId="23315"/>
    <cellStyle name="_Master Upstream Projection WB for JVs_2012 Plan_S3 FX Rates (10-31-11)_updated 7_consensus 110811_P&amp;L Structure Input_Working for Bonus Alloted" xfId="23316"/>
    <cellStyle name="_Master Upstream Projection WB for JVs_2012 Plan_S3 FX Rates (10-31-11)_updated 7_consensus 110811_Sales_Working for Bonus Alloted" xfId="23317"/>
    <cellStyle name="_Master Upstream Projection WB for JVs_2012 Plan_S3 FX Rates Draft (10-11-11)_Working for Bonus Alloted" xfId="23318"/>
    <cellStyle name="_Master Upstream Projection WB for JVs_2012 Plan_S3 FX Rates Draft (10-11-11)_P&amp;L Structure Input_Working for Bonus Alloted" xfId="23319"/>
    <cellStyle name="_Master Upstream Projection WB for JVs_2012 Plan_S3 FX Rates Draft (10-11-11)_Sales_Working for Bonus Alloted" xfId="23320"/>
    <cellStyle name="_Master Upstream Projection WB for JVs_Alico CR Seq_Working for Bonus Alloted" xfId="23321"/>
    <cellStyle name="_Master Upstream Projection WB for JVs_Alico CR Seq_Sales_Working for Bonus Alloted" xfId="23322"/>
    <cellStyle name="_Master Upstream Projection WB for JVs_Alico CR YoY_Working for Bonus Alloted" xfId="23323"/>
    <cellStyle name="_Master Upstream Projection WB for JVs_Alico CR YoY_Sales_Working for Bonus Alloted" xfId="23324"/>
    <cellStyle name="_Master Upstream Projection WB for JVs_Australia June 2010 Projection WB &amp; Summary 6-24-10_Working for Bonus Alloted" xfId="23325"/>
    <cellStyle name="_Master Upstream Projection WB for JVs_Australia June 2010 Projection WB &amp; Summary 6-24-10_P&amp;L Structure Input_Working for Bonus Alloted" xfId="23326"/>
    <cellStyle name="_Master Upstream Projection WB for JVs_Australia June 2010 Projection WB &amp; Summary 6-24-10_Recon_Working for Bonus Alloted" xfId="23327"/>
    <cellStyle name="_Master Upstream Projection WB for JVs_Australia June 2010 Projection WB &amp; Summary 6-24-10_Recon_HP Pull_Working for Bonus Alloted" xfId="23328"/>
    <cellStyle name="_Master Upstream Projection WB for JVs_Australia June 2010 Projection WB &amp; Summary 6-24-10_Recon_HP Pull_P&amp;L Structure Input_Working for Bonus Alloted" xfId="23329"/>
    <cellStyle name="_Master Upstream Projection WB for JVs_Australia June 2010 Projection WB &amp; Summary 6-24-10_Recon_HP Pull_Sales_Working for Bonus Alloted" xfId="23330"/>
    <cellStyle name="_Master Upstream Projection WB for JVs_Australia June 2010 Projection WB &amp; Summary 6-24-10_Recon_P&amp;L Structure Input_Working for Bonus Alloted" xfId="23331"/>
    <cellStyle name="_Master Upstream Projection WB for JVs_Australia June 2010 Projection WB &amp; Summary 6-24-10_Recon_Sales_Working for Bonus Alloted" xfId="23332"/>
    <cellStyle name="_Master Upstream Projection WB for JVs_Australia June 2010 Projection WB &amp; Summary 6-24-10_Sales_Working for Bonus Alloted" xfId="23333"/>
    <cellStyle name="_Master Upstream Projection WB for JVs_Australia June 2010 Projection WB &amp; Summary 6-24-10_ST Regional Actual sv Plan 07-07_Working for Bonus Alloted" xfId="23334"/>
    <cellStyle name="_Master Upstream Projection WB for JVs_Australia June 2010 Projection WB &amp; Summary 6-24-10_ST Regional Actual sv Plan 07-07_HP Pull_Working for Bonus Alloted" xfId="23335"/>
    <cellStyle name="_Master Upstream Projection WB for JVs_Australia June 2010 Projection WB &amp; Summary 6-24-10_ST Regional Actual sv Plan 07-07_HP Pull_P&amp;L Structure Input_Working for Bonus Alloted" xfId="23336"/>
    <cellStyle name="_Master Upstream Projection WB for JVs_Australia June 2010 Projection WB &amp; Summary 6-24-10_ST Regional Actual sv Plan 07-07_HP Pull_Sales_Working for Bonus Alloted" xfId="23337"/>
    <cellStyle name="_Master Upstream Projection WB for JVs_Australia June 2010 Projection WB &amp; Summary 6-24-10_ST Regional Actual sv Plan 07-07_P&amp;L Structure Input_Working for Bonus Alloted" xfId="23338"/>
    <cellStyle name="_Master Upstream Projection WB for JVs_Australia June 2010 Projection WB &amp; Summary 6-24-10_ST Regional Actual sv Plan 07-07_Sales_Working for Bonus Alloted" xfId="23339"/>
    <cellStyle name="_Master Upstream Projection WB for JVs_Cycle 2 - Base - BS  IS - INTERNA_Working for Bonus Alloted" xfId="23340"/>
    <cellStyle name="_Master Upstream Projection WB for JVs_Cycle 2 - Base - BS  IS - INTERNA_P&amp;L Structure Input_Working for Bonus Alloted" xfId="23341"/>
    <cellStyle name="_Master Upstream Projection WB for JVs_Cycle 2 - Base - BS  IS - INTERNA_Sales_Working for Bonus Alloted" xfId="23342"/>
    <cellStyle name="_Master Upstream Projection WB for JVs_Feb 2010 HO Allocation Pre Entry_Working for Bonus Alloted" xfId="23343"/>
    <cellStyle name="_Master Upstream Projection WB for JVs_Feb 2010 HO Allocation Pre Entry_P&amp;L Structure Input_Working for Bonus Alloted" xfId="23344"/>
    <cellStyle name="_Master Upstream Projection WB for JVs_Feb 2010 HO Allocation Pre Entry_Sales_Working for Bonus Alloted" xfId="23345"/>
    <cellStyle name="_Master Upstream Projection WB for JVs_Japan March 2010 Projection WB  Summary 03-25-10_Working for Bonus Alloted" xfId="23346"/>
    <cellStyle name="_Master Upstream Projection WB for JVs_Japan March 2010 Projection WB  Summary 03-25-10 - AG_Working for Bonus Alloted" xfId="23347"/>
    <cellStyle name="_Master Upstream Projection WB for JVs_Japan March 2010 Projection WB  Summary 03-25-10 - AG_P&amp;L Structure Input_Working for Bonus Alloted" xfId="23348"/>
    <cellStyle name="_Master Upstream Projection WB for JVs_Japan March 2010 Projection WB  Summary 03-25-10 - AG_Sales_Working for Bonus Alloted" xfId="23349"/>
    <cellStyle name="_Master Upstream Projection WB for JVs_Japan March 2010 Projection WB  Summary 03-25-10_P&amp;L Structure Input_Working for Bonus Alloted" xfId="23350"/>
    <cellStyle name="_Master Upstream Projection WB for JVs_Japan March 2010 Projection WB  Summary 03-25-10_Sales_Working for Bonus Alloted" xfId="23351"/>
    <cellStyle name="_Master Upstream Projection WB for JVs_NYHO Apr 10 4+8 Actuals_Working for Bonus Alloted" xfId="23352"/>
    <cellStyle name="_Master Upstream Projection WB for JVs_NYHO Apr 10 4+8 Actuals_P&amp;L Structure Input_Working for Bonus Alloted" xfId="23353"/>
    <cellStyle name="_Master Upstream Projection WB for JVs_NYHO Apr 10 4+8 Actuals_Sales_Working for Bonus Alloted" xfId="23354"/>
    <cellStyle name="_Master Upstream Projection WB for JVs_NYHO Pre TP_Working for Bonus Alloted" xfId="23355"/>
    <cellStyle name="_Master Upstream Projection WB for JVs_NYHO Pre TP_P&amp;L Structure Input_Working for Bonus Alloted" xfId="23356"/>
    <cellStyle name="_Master Upstream Projection WB for JVs_NYHO Pre TP_Recon_Working for Bonus Alloted" xfId="23357"/>
    <cellStyle name="_Master Upstream Projection WB for JVs_NYHO Pre TP_Recon_HP Pull_Working for Bonus Alloted" xfId="23358"/>
    <cellStyle name="_Master Upstream Projection WB for JVs_NYHO Pre TP_Recon_HP Pull_P&amp;L Structure Input_Working for Bonus Alloted" xfId="23359"/>
    <cellStyle name="_Master Upstream Projection WB for JVs_NYHO Pre TP_Recon_HP Pull_Sales_Working for Bonus Alloted" xfId="23360"/>
    <cellStyle name="_Master Upstream Projection WB for JVs_NYHO Pre TP_Recon_P&amp;L Structure Input_Working for Bonus Alloted" xfId="23361"/>
    <cellStyle name="_Master Upstream Projection WB for JVs_NYHO Pre TP_Recon_Sales_Working for Bonus Alloted" xfId="23362"/>
    <cellStyle name="_Master Upstream Projection WB for JVs_NYHO Pre TP_Sales_Working for Bonus Alloted" xfId="23363"/>
    <cellStyle name="_Master Upstream Projection WB for JVs_NYHO Pre TP_ST Regional Actual sv Plan 07-07_Working for Bonus Alloted" xfId="23364"/>
    <cellStyle name="_Master Upstream Projection WB for JVs_NYHO Pre TP_ST Regional Actual sv Plan 07-07_HP Pull_Working for Bonus Alloted" xfId="23365"/>
    <cellStyle name="_Master Upstream Projection WB for JVs_NYHO Pre TP_ST Regional Actual sv Plan 07-07_HP Pull_P&amp;L Structure Input_Working for Bonus Alloted" xfId="23366"/>
    <cellStyle name="_Master Upstream Projection WB for JVs_NYHO Pre TP_ST Regional Actual sv Plan 07-07_HP Pull_Sales_Working for Bonus Alloted" xfId="23367"/>
    <cellStyle name="_Master Upstream Projection WB for JVs_NYHO Pre TP_ST Regional Actual sv Plan 07-07_P&amp;L Structure Input_Working for Bonus Alloted" xfId="23368"/>
    <cellStyle name="_Master Upstream Projection WB for JVs_NYHO Pre TP_ST Regional Actual sv Plan 07-07_Sales_Working for Bonus Alloted" xfId="23369"/>
    <cellStyle name="_Master Upstream Projection WB for JVs_OE-D_Working for Bonus Alloted" xfId="23370"/>
    <cellStyle name="_Master Upstream Projection WB for JVs_OE-D 2_Working for Bonus Alloted" xfId="23371"/>
    <cellStyle name="_Master Upstream Projection WB for JVs_OE-D 2_Sales_Working for Bonus Alloted" xfId="23372"/>
    <cellStyle name="_Master Upstream Projection WB for JVs_OE-D 2_Total Recomputed FX_Working for Bonus Alloted" xfId="23373"/>
    <cellStyle name="_Master Upstream Projection WB for JVs_OE-D 2_Total Recomputed FX_Sales_Working for Bonus Alloted" xfId="23374"/>
    <cellStyle name="_Master Upstream Projection WB for JVs_OE-D_04150OEEXP_Working for Bonus Alloted" xfId="23375"/>
    <cellStyle name="_Master Upstream Projection WB for JVs_OE-D_04150OEEXP_Sales_Working for Bonus Alloted" xfId="23376"/>
    <cellStyle name="_Master Upstream Projection WB for JVs_OE-D_2271500_Working for Bonus Alloted" xfId="23377"/>
    <cellStyle name="_Master Upstream Projection WB for JVs_OE-D_2271500_Sales_Working for Bonus Alloted" xfId="23378"/>
    <cellStyle name="_Master Upstream Projection WB for JVs_OE-D_2285300_Working for Bonus Alloted" xfId="23379"/>
    <cellStyle name="_Master Upstream Projection WB for JVs_OE-D_2285300_Sales_Working for Bonus Alloted" xfId="23380"/>
    <cellStyle name="_Master Upstream Projection WB for JVs_OE-D_2285600_Working for Bonus Alloted" xfId="23381"/>
    <cellStyle name="_Master Upstream Projection WB for JVs_OE-D_2285600_Sales_Working for Bonus Alloted" xfId="23382"/>
    <cellStyle name="_Master Upstream Projection WB for JVs_OE-D_3030_Working for Bonus Alloted" xfId="23383"/>
    <cellStyle name="_Master Upstream Projection WB for JVs_OE-D_3030_Sales_Working for Bonus Alloted" xfId="23384"/>
    <cellStyle name="_Master Upstream Projection WB for JVs_OE-D_3035_Working for Bonus Alloted" xfId="23385"/>
    <cellStyle name="_Master Upstream Projection WB for JVs_OE-D_3035_Sales_Working for Bonus Alloted" xfId="23386"/>
    <cellStyle name="_Master Upstream Projection WB for JVs_OE-D_3036_Working for Bonus Alloted" xfId="23387"/>
    <cellStyle name="_Master Upstream Projection WB for JVs_OE-D_3036_Sales_Working for Bonus Alloted" xfId="23388"/>
    <cellStyle name="_Master Upstream Projection WB for JVs_OE-D_3040_Working for Bonus Alloted" xfId="23389"/>
    <cellStyle name="_Master Upstream Projection WB for JVs_OE-D_3040_Sales_Working for Bonus Alloted" xfId="23390"/>
    <cellStyle name="_Master Upstream Projection WB for JVs_OE-D_4110_Working for Bonus Alloted" xfId="23391"/>
    <cellStyle name="_Master Upstream Projection WB for JVs_OE-D_4110_Sales_Working for Bonus Alloted" xfId="23392"/>
    <cellStyle name="_Master Upstream Projection WB for JVs_OE-D_4130_Working for Bonus Alloted" xfId="23393"/>
    <cellStyle name="_Master Upstream Projection WB for JVs_OE-D_4130_Sales_Working for Bonus Alloted" xfId="23394"/>
    <cellStyle name="_Master Upstream Projection WB for JVs_OE-D_4140a_Working for Bonus Alloted" xfId="23395"/>
    <cellStyle name="_Master Upstream Projection WB for JVs_OE-D_4140a_Sales_Working for Bonus Alloted" xfId="23396"/>
    <cellStyle name="_Master Upstream Projection WB for JVs_OE-D_4155_Working for Bonus Alloted" xfId="23397"/>
    <cellStyle name="_Master Upstream Projection WB for JVs_OE-D_4155_Sales_Working for Bonus Alloted" xfId="23398"/>
    <cellStyle name="_Master Upstream Projection WB for JVs_OE-D_4410_Working for Bonus Alloted" xfId="23399"/>
    <cellStyle name="_Master Upstream Projection WB for JVs_OE-D_4410_Sales_Working for Bonus Alloted" xfId="23400"/>
    <cellStyle name="_Master Upstream Projection WB for JVs_OE-D_Alico CR Seq_Working for Bonus Alloted" xfId="23401"/>
    <cellStyle name="_Master Upstream Projection WB for JVs_OE-D_Alico CR Seq_P&amp;L Structure Input_Working for Bonus Alloted" xfId="23402"/>
    <cellStyle name="_Master Upstream Projection WB for JVs_OE-D_Alico CR Seq_Sales_Working for Bonus Alloted" xfId="23403"/>
    <cellStyle name="_Master Upstream Projection WB for JVs_OE-D_Alico CR Seq_Total Recomputed FX_Working for Bonus Alloted" xfId="23404"/>
    <cellStyle name="_Master Upstream Projection WB for JVs_OE-D_Alico CR Seq_Total Recomputed FX_Sales_Working for Bonus Alloted" xfId="23405"/>
    <cellStyle name="_Master Upstream Projection WB for JVs_OE-D_Alico CR YoY_Working for Bonus Alloted" xfId="23406"/>
    <cellStyle name="_Master Upstream Projection WB for JVs_OE-D_Alico CR YoY_P&amp;L Structure Input_Working for Bonus Alloted" xfId="23407"/>
    <cellStyle name="_Master Upstream Projection WB for JVs_OE-D_Alico CR YoY_Sales_Working for Bonus Alloted" xfId="23408"/>
    <cellStyle name="_Master Upstream Projection WB for JVs_OE-D_Alico CR YoY_Total Recomputed FX_Working for Bonus Alloted" xfId="23409"/>
    <cellStyle name="_Master Upstream Projection WB for JVs_OE-D_Alico CR YoY_Total Recomputed FX_Sales_Working for Bonus Alloted" xfId="23410"/>
    <cellStyle name="_Master Upstream Projection WB for JVs_OE-D_Asia - QFS Appendix &amp; CR_Working for Bonus Alloted" xfId="23411"/>
    <cellStyle name="_Master Upstream Projection WB for JVs_OE-D_Asia - QFS Appendix &amp; CR_P&amp;L Structure Input_Working for Bonus Alloted" xfId="23412"/>
    <cellStyle name="_Master Upstream Projection WB for JVs_OE-D_Asia - QFS Appendix &amp; CR_Sales_Working for Bonus Alloted" xfId="23413"/>
    <cellStyle name="_Master Upstream Projection WB for JVs_OE-D_Asia - QFS Appendix &amp; CR_Total Recomputed FX_Working for Bonus Alloted" xfId="23414"/>
    <cellStyle name="_Master Upstream Projection WB for JVs_OE-D_Asia - QFS Appendix &amp; CR_Total Recomputed FX_Sales_Working for Bonus Alloted" xfId="23415"/>
    <cellStyle name="_Master Upstream Projection WB for JVs_OE-D_DACcap_Working for Bonus Alloted" xfId="23416"/>
    <cellStyle name="_Master Upstream Projection WB for JVs_OE-D_DACcap_Sales_Working for Bonus Alloted" xfId="23417"/>
    <cellStyle name="_Master Upstream Projection WB for JVs_OE-D_EMEA - QFS Appendix &amp; CR - EUC v1.1 - Q2 2013_Working for Bonus Alloted" xfId="23418"/>
    <cellStyle name="_Master Upstream Projection WB for JVs_OE-D_EMEA - QFS Appendix &amp; CR - EUC v1.1 - Q2 2013_Sales_Working for Bonus Alloted" xfId="23419"/>
    <cellStyle name="_Master Upstream Projection WB for JVs_OE-D_EMEA - QFS Appendix &amp; CR - EUC v1.1 - Q2 2013_Total Recomputed FX_Working for Bonus Alloted" xfId="23420"/>
    <cellStyle name="_Master Upstream Projection WB for JVs_OE-D_EMEA - QFS Appendix &amp; CR - EUC v1.1 - Q2 2013_Total Recomputed FX_Sales_Working for Bonus Alloted" xfId="23421"/>
    <cellStyle name="_Master Upstream Projection WB for JVs_OE-D_Lag rates_Working for Bonus Alloted" xfId="23422"/>
    <cellStyle name="_Master Upstream Projection WB for JVs_OE-D_Lag rates_Sales_Working for Bonus Alloted" xfId="23423"/>
    <cellStyle name="_Master Upstream Projection WB for JVs_OE-D_OE-D_Working for Bonus Alloted" xfId="23424"/>
    <cellStyle name="_Master Upstream Projection WB for JVs_OE-D_OE-D_Sales_Working for Bonus Alloted" xfId="23425"/>
    <cellStyle name="_Master Upstream Projection WB for JVs_OE-D_P&amp;L Structure Input_Working for Bonus Alloted" xfId="23426"/>
    <cellStyle name="_Master Upstream Projection WB for JVs_OE-D_Parameters_Working for Bonus Alloted" xfId="23427"/>
    <cellStyle name="_Master Upstream Projection WB for JVs_OE-D_Parameters_Sales_Working for Bonus Alloted" xfId="23428"/>
    <cellStyle name="_Master Upstream Projection WB for JVs_OE-D_PFO-D_Working for Bonus Alloted" xfId="23429"/>
    <cellStyle name="_Master Upstream Projection WB for JVs_OE-D_PFO-D_Sales_Working for Bonus Alloted" xfId="23430"/>
    <cellStyle name="_Master Upstream Projection WB for JVs_OE-D_QFS FMR Appendix Structure Q312_Working for Bonus Alloted" xfId="23431"/>
    <cellStyle name="_Master Upstream Projection WB for JVs_OE-D_QFS FMR Appendix Structure Q312 10-10-12_Working for Bonus Alloted" xfId="23432"/>
    <cellStyle name="_Master Upstream Projection WB for JVs_OE-D_QFS FMR Appendix Structure Q312 10-10-12_P&amp;L Structure Input_Working for Bonus Alloted" xfId="23433"/>
    <cellStyle name="_Master Upstream Projection WB for JVs_OE-D_QFS FMR Appendix Structure Q312 10-10-12_Sales_Working for Bonus Alloted" xfId="23434"/>
    <cellStyle name="_Master Upstream Projection WB for JVs_OE-D_QFS FMR Appendix Structure Q312 10-10-12_Total Recomputed FX_Working for Bonus Alloted" xfId="23435"/>
    <cellStyle name="_Master Upstream Projection WB for JVs_OE-D_QFS FMR Appendix Structure Q312 10-10-12_Total Recomputed FX_Sales_Working for Bonus Alloted" xfId="23436"/>
    <cellStyle name="_Master Upstream Projection WB for JVs_OE-D_QFS FMR Appendix Structure Q312 2_Working for Bonus Alloted" xfId="23437"/>
    <cellStyle name="_Master Upstream Projection WB for JVs_OE-D_QFS FMR Appendix Structure Q312 2_Sales_Working for Bonus Alloted" xfId="23438"/>
    <cellStyle name="_Master Upstream Projection WB for JVs_OE-D_QFS FMR Appendix Structure Q312 2_Total Recomputed FX_Working for Bonus Alloted" xfId="23439"/>
    <cellStyle name="_Master Upstream Projection WB for JVs_OE-D_QFS FMR Appendix Structure Q312 2_Total Recomputed FX_Sales_Working for Bonus Alloted" xfId="23440"/>
    <cellStyle name="_Master Upstream Projection WB for JVs_OE-D_QFS FMR Appendix Structure Q312_Alico CR Seq_Working for Bonus Alloted" xfId="23441"/>
    <cellStyle name="_Master Upstream Projection WB for JVs_OE-D_QFS FMR Appendix Structure Q312_Alico CR Seq_Sales_Working for Bonus Alloted" xfId="23442"/>
    <cellStyle name="_Master Upstream Projection WB for JVs_OE-D_QFS FMR Appendix Structure Q312_Alico CR YoY_Working for Bonus Alloted" xfId="23443"/>
    <cellStyle name="_Master Upstream Projection WB for JVs_OE-D_QFS FMR Appendix Structure Q312_Alico CR YoY_Sales_Working for Bonus Alloted" xfId="23444"/>
    <cellStyle name="_Master Upstream Projection WB for JVs_OE-D_QFS FMR Appendix Structure Q312_P&amp;L Structure Input_Working for Bonus Alloted" xfId="23445"/>
    <cellStyle name="_Master Upstream Projection WB for JVs_OE-D_QFS FMR Appendix Structure Q312_Sales_Working for Bonus Alloted" xfId="23446"/>
    <cellStyle name="_Master Upstream Projection WB for JVs_OE-D_QFS FMR Appendix Structure Q312_Total Recomputed FX_Working for Bonus Alloted" xfId="23447"/>
    <cellStyle name="_Master Upstream Projection WB for JVs_OE-D_QFS FMR Appendix Structure Q312_Total Recomputed FX_Sales_Working for Bonus Alloted" xfId="23448"/>
    <cellStyle name="_Master Upstream Projection WB for JVs_OE-D_Sales_Working for Bonus Alloted" xfId="23449"/>
    <cellStyle name="_Master Upstream Projection WB for JVs_OE-D_Total Recomputed FX_Working for Bonus Alloted" xfId="23450"/>
    <cellStyle name="_Master Upstream Projection WB for JVs_OE-D_Total Recomputed FX_Sales_Working for Bonus Alloted" xfId="23451"/>
    <cellStyle name="_Master Upstream Projection WB for JVs_P&amp;L Structure Input_Working for Bonus Alloted" xfId="23452"/>
    <cellStyle name="_Master Upstream Projection WB for JVs_Proforma_Working for Bonus Alloted" xfId="23453"/>
    <cellStyle name="_Master Upstream Projection WB for JVs_Proforma_P&amp;L Structure Input_Working for Bonus Alloted" xfId="23454"/>
    <cellStyle name="_Master Upstream Projection WB for JVs_Proforma_Sales_Working for Bonus Alloted" xfId="23455"/>
    <cellStyle name="_Master Upstream Projection WB for JVs_Proforma_Total Recomputed FX_Working for Bonus Alloted" xfId="23456"/>
    <cellStyle name="_Master Upstream Projection WB for JVs_Proforma_Total Recomputed FX_Sales_Working for Bonus Alloted" xfId="23457"/>
    <cellStyle name="_Master Upstream Projection WB for JVs_QFS Support_Working for Bonus Alloted" xfId="23458"/>
    <cellStyle name="_Master Upstream Projection WB for JVs_QFS Support_P&amp;L Structure Input_Working for Bonus Alloted" xfId="23459"/>
    <cellStyle name="_Master Upstream Projection WB for JVs_QFS Support_Sales_Working for Bonus Alloted" xfId="23460"/>
    <cellStyle name="_Master Upstream Projection WB for JVs_Sales_Working for Bonus Alloted" xfId="23461"/>
    <cellStyle name="_Master Upstream Projection WB for JVs_Taiwan June 2010 Projection WB &amp; Summary 6-24-10_Working for Bonus Alloted" xfId="23462"/>
    <cellStyle name="_Master Upstream Projection WB for JVs_Taiwan June 2010 Projection WB &amp; Summary 6-24-10_P&amp;L Structure Input_Working for Bonus Alloted" xfId="23463"/>
    <cellStyle name="_Master Upstream Projection WB for JVs_Taiwan June 2010 Projection WB &amp; Summary 6-24-10_Sales_Working for Bonus Alloted" xfId="23464"/>
    <cellStyle name="_Master Upstream Projection WB for JVs_Total Recomputed FX_Working for Bonus Alloted" xfId="23465"/>
    <cellStyle name="_Master Upstream Projection WB for JVs_Total Recomputed FX_Sales_Working for Bonus Alloted" xfId="23466"/>
    <cellStyle name="_MCVNB_Working for Bonus Alloted" xfId="23467"/>
    <cellStyle name="_MCVNB_P&amp;L Structure Input_Working for Bonus Alloted" xfId="23468"/>
    <cellStyle name="_MCVNB_Sales_Working for Bonus Alloted" xfId="23469"/>
    <cellStyle name="_Mex HO Act_Working for Bonus Alloted" xfId="23470"/>
    <cellStyle name="_Mex HO Act 2_Working for Bonus Alloted" xfId="23471"/>
    <cellStyle name="_Mex HO Act 2_Sales_Working for Bonus Alloted" xfId="23472"/>
    <cellStyle name="_Mex HO Act 2_Total Recomputed FX_Working for Bonus Alloted" xfId="23473"/>
    <cellStyle name="_Mex HO Act 2_Total Recomputed FX_Sales_Working for Bonus Alloted" xfId="23474"/>
    <cellStyle name="_Mex HO Act_(08-24-2011)  International Home Office Package - Plan Version_Working for Bonus Alloted" xfId="23475"/>
    <cellStyle name="_Mex HO Act_(08-24-2011)  International Home Office Package - Plan Version_P&amp;L Structure Input_Working for Bonus Alloted" xfId="23476"/>
    <cellStyle name="_Mex HO Act_(08-24-2011)  International Home Office Package - Plan Version_Sales_Working for Bonus Alloted" xfId="23477"/>
    <cellStyle name="_Mex HO Act_Alico CR Seq_Working for Bonus Alloted" xfId="23478"/>
    <cellStyle name="_Mex HO Act_Alico CR Seq_Sales_Working for Bonus Alloted" xfId="23479"/>
    <cellStyle name="_Mex HO Act_Alico CR YoY_Working for Bonus Alloted" xfId="23480"/>
    <cellStyle name="_Mex HO Act_Alico CR YoY_Sales_Working for Bonus Alloted" xfId="23481"/>
    <cellStyle name="_Mex HO Act_Corporate Area June YTD_Working for Bonus Alloted" xfId="23482"/>
    <cellStyle name="_Mex HO Act_Corporate Area June YTD_HP Pull_Working for Bonus Alloted" xfId="23483"/>
    <cellStyle name="_Mex HO Act_Corporate Area June YTD_HP Pull_P&amp;L Structure Input_Working for Bonus Alloted" xfId="23484"/>
    <cellStyle name="_Mex HO Act_Corporate Area June YTD_HP Pull_Sales_Working for Bonus Alloted" xfId="23485"/>
    <cellStyle name="_Mex HO Act_Corporate Area June YTD_P&amp;L Structure Input_Working for Bonus Alloted" xfId="23486"/>
    <cellStyle name="_Mex HO Act_Corporate Area June YTD_Sales_Working for Bonus Alloted" xfId="23487"/>
    <cellStyle name="_Mex HO Act_ELT_Regional_JuneYTD2011_Working for Bonus Alloted" xfId="23488"/>
    <cellStyle name="_Mex HO Act_ELT_Regional_JuneYTD2011_HP Pull_Working for Bonus Alloted" xfId="23489"/>
    <cellStyle name="_Mex HO Act_ELT_Regional_JuneYTD2011_HP Pull_P&amp;L Structure Input_Working for Bonus Alloted" xfId="23490"/>
    <cellStyle name="_Mex HO Act_ELT_Regional_JuneYTD2011_HP Pull_Sales_Working for Bonus Alloted" xfId="23491"/>
    <cellStyle name="_Mex HO Act_ELT_Regional_JuneYTD2011_P&amp;L Structure Input_Working for Bonus Alloted" xfId="23492"/>
    <cellStyle name="_Mex HO Act_ELT_Regional_JuneYTD2011_Sales_Working for Bonus Alloted" xfId="23493"/>
    <cellStyle name="_Mex HO Act_HP Pull_Working for Bonus Alloted" xfId="23494"/>
    <cellStyle name="_Mex HO Act_HP Pull_P&amp;L Structure Input_Working for Bonus Alloted" xfId="23495"/>
    <cellStyle name="_Mex HO Act_HP Pull_Sales_Working for Bonus Alloted" xfId="23496"/>
    <cellStyle name="_Mex HO Act_NYHO Mapping_Working for Bonus Alloted" xfId="23497"/>
    <cellStyle name="_Mex HO Act_NYHO Mapping_P&amp;L Structure Input_Working for Bonus Alloted" xfId="23498"/>
    <cellStyle name="_Mex HO Act_NYHO Mapping_Sales_Working for Bonus Alloted" xfId="23499"/>
    <cellStyle name="_Mex HO Act_OE-D_Working for Bonus Alloted" xfId="23500"/>
    <cellStyle name="_Mex HO Act_OE-D 2_Working for Bonus Alloted" xfId="23501"/>
    <cellStyle name="_Mex HO Act_OE-D 2_Sales_Working for Bonus Alloted" xfId="23502"/>
    <cellStyle name="_Mex HO Act_OE-D 2_Total Recomputed FX_Working for Bonus Alloted" xfId="23503"/>
    <cellStyle name="_Mex HO Act_OE-D 2_Total Recomputed FX_Sales_Working for Bonus Alloted" xfId="23504"/>
    <cellStyle name="_Mex HO Act_OE-D_04150OEEXP_Working for Bonus Alloted" xfId="23505"/>
    <cellStyle name="_Mex HO Act_OE-D_04150OEEXP_Sales_Working for Bonus Alloted" xfId="23506"/>
    <cellStyle name="_Mex HO Act_OE-D_2271500_Working for Bonus Alloted" xfId="23507"/>
    <cellStyle name="_Mex HO Act_OE-D_2271500_Sales_Working for Bonus Alloted" xfId="23508"/>
    <cellStyle name="_Mex HO Act_OE-D_2285300_Working for Bonus Alloted" xfId="23509"/>
    <cellStyle name="_Mex HO Act_OE-D_2285300_Sales_Working for Bonus Alloted" xfId="23510"/>
    <cellStyle name="_Mex HO Act_OE-D_2285600_Working for Bonus Alloted" xfId="23511"/>
    <cellStyle name="_Mex HO Act_OE-D_2285600_Sales_Working for Bonus Alloted" xfId="23512"/>
    <cellStyle name="_Mex HO Act_OE-D_3030_Working for Bonus Alloted" xfId="23513"/>
    <cellStyle name="_Mex HO Act_OE-D_3030_Sales_Working for Bonus Alloted" xfId="23514"/>
    <cellStyle name="_Mex HO Act_OE-D_3035_Working for Bonus Alloted" xfId="23515"/>
    <cellStyle name="_Mex HO Act_OE-D_3035_Sales_Working for Bonus Alloted" xfId="23516"/>
    <cellStyle name="_Mex HO Act_OE-D_3036_Working for Bonus Alloted" xfId="23517"/>
    <cellStyle name="_Mex HO Act_OE-D_3036_Sales_Working for Bonus Alloted" xfId="23518"/>
    <cellStyle name="_Mex HO Act_OE-D_3040_Working for Bonus Alloted" xfId="23519"/>
    <cellStyle name="_Mex HO Act_OE-D_3040_Sales_Working for Bonus Alloted" xfId="23520"/>
    <cellStyle name="_Mex HO Act_OE-D_4110_Working for Bonus Alloted" xfId="23521"/>
    <cellStyle name="_Mex HO Act_OE-D_4110_Sales_Working for Bonus Alloted" xfId="23522"/>
    <cellStyle name="_Mex HO Act_OE-D_4130_Working for Bonus Alloted" xfId="23523"/>
    <cellStyle name="_Mex HO Act_OE-D_4130_Sales_Working for Bonus Alloted" xfId="23524"/>
    <cellStyle name="_Mex HO Act_OE-D_4140a_Working for Bonus Alloted" xfId="23525"/>
    <cellStyle name="_Mex HO Act_OE-D_4140a_Sales_Working for Bonus Alloted" xfId="23526"/>
    <cellStyle name="_Mex HO Act_OE-D_4155_Working for Bonus Alloted" xfId="23527"/>
    <cellStyle name="_Mex HO Act_OE-D_4155_Sales_Working for Bonus Alloted" xfId="23528"/>
    <cellStyle name="_Mex HO Act_OE-D_4410_Working for Bonus Alloted" xfId="23529"/>
    <cellStyle name="_Mex HO Act_OE-D_4410_Sales_Working for Bonus Alloted" xfId="23530"/>
    <cellStyle name="_Mex HO Act_OE-D_Alico CR Seq_Working for Bonus Alloted" xfId="23531"/>
    <cellStyle name="_Mex HO Act_OE-D_Alico CR Seq_P&amp;L Structure Input_Working for Bonus Alloted" xfId="23532"/>
    <cellStyle name="_Mex HO Act_OE-D_Alico CR Seq_Sales_Working for Bonus Alloted" xfId="23533"/>
    <cellStyle name="_Mex HO Act_OE-D_Alico CR Seq_Total Recomputed FX_Working for Bonus Alloted" xfId="23534"/>
    <cellStyle name="_Mex HO Act_OE-D_Alico CR Seq_Total Recomputed FX_Sales_Working for Bonus Alloted" xfId="23535"/>
    <cellStyle name="_Mex HO Act_OE-D_Alico CR YoY_Working for Bonus Alloted" xfId="23536"/>
    <cellStyle name="_Mex HO Act_OE-D_Alico CR YoY_P&amp;L Structure Input_Working for Bonus Alloted" xfId="23537"/>
    <cellStyle name="_Mex HO Act_OE-D_Alico CR YoY_Sales_Working for Bonus Alloted" xfId="23538"/>
    <cellStyle name="_Mex HO Act_OE-D_Alico CR YoY_Total Recomputed FX_Working for Bonus Alloted" xfId="23539"/>
    <cellStyle name="_Mex HO Act_OE-D_Alico CR YoY_Total Recomputed FX_Sales_Working for Bonus Alloted" xfId="23540"/>
    <cellStyle name="_Mex HO Act_OE-D_Asia - QFS Appendix &amp; CR_Working for Bonus Alloted" xfId="23541"/>
    <cellStyle name="_Mex HO Act_OE-D_Asia - QFS Appendix &amp; CR_P&amp;L Structure Input_Working for Bonus Alloted" xfId="23542"/>
    <cellStyle name="_Mex HO Act_OE-D_Asia - QFS Appendix &amp; CR_Sales_Working for Bonus Alloted" xfId="23543"/>
    <cellStyle name="_Mex HO Act_OE-D_Asia - QFS Appendix &amp; CR_Total Recomputed FX_Working for Bonus Alloted" xfId="23544"/>
    <cellStyle name="_Mex HO Act_OE-D_Asia - QFS Appendix &amp; CR_Total Recomputed FX_Sales_Working for Bonus Alloted" xfId="23545"/>
    <cellStyle name="_Mex HO Act_OE-D_DACcap_Working for Bonus Alloted" xfId="23546"/>
    <cellStyle name="_Mex HO Act_OE-D_DACcap_Sales_Working for Bonus Alloted" xfId="23547"/>
    <cellStyle name="_Mex HO Act_OE-D_EMEA - QFS Appendix &amp; CR - EUC v1.1 - Q2 2013_Working for Bonus Alloted" xfId="23548"/>
    <cellStyle name="_Mex HO Act_OE-D_EMEA - QFS Appendix &amp; CR - EUC v1.1 - Q2 2013_Sales_Working for Bonus Alloted" xfId="23549"/>
    <cellStyle name="_Mex HO Act_OE-D_EMEA - QFS Appendix &amp; CR - EUC v1.1 - Q2 2013_Total Recomputed FX_Working for Bonus Alloted" xfId="23550"/>
    <cellStyle name="_Mex HO Act_OE-D_EMEA - QFS Appendix &amp; CR - EUC v1.1 - Q2 2013_Total Recomputed FX_Sales_Working for Bonus Alloted" xfId="23551"/>
    <cellStyle name="_Mex HO Act_OE-D_Lag rates_Working for Bonus Alloted" xfId="23552"/>
    <cellStyle name="_Mex HO Act_OE-D_Lag rates_Sales_Working for Bonus Alloted" xfId="23553"/>
    <cellStyle name="_Mex HO Act_OE-D_OE-D_Working for Bonus Alloted" xfId="23554"/>
    <cellStyle name="_Mex HO Act_OE-D_OE-D_Sales_Working for Bonus Alloted" xfId="23555"/>
    <cellStyle name="_Mex HO Act_OE-D_P&amp;L Structure Input_Working for Bonus Alloted" xfId="23556"/>
    <cellStyle name="_Mex HO Act_OE-D_Parameters_Working for Bonus Alloted" xfId="23557"/>
    <cellStyle name="_Mex HO Act_OE-D_Parameters_Sales_Working for Bonus Alloted" xfId="23558"/>
    <cellStyle name="_Mex HO Act_OE-D_PFO-D_Working for Bonus Alloted" xfId="23559"/>
    <cellStyle name="_Mex HO Act_OE-D_PFO-D_Sales_Working for Bonus Alloted" xfId="23560"/>
    <cellStyle name="_Mex HO Act_OE-D_QFS FMR Appendix Structure Q312_Working for Bonus Alloted" xfId="23561"/>
    <cellStyle name="_Mex HO Act_OE-D_QFS FMR Appendix Structure Q312 10-10-12_Working for Bonus Alloted" xfId="23562"/>
    <cellStyle name="_Mex HO Act_OE-D_QFS FMR Appendix Structure Q312 10-10-12_P&amp;L Structure Input_Working for Bonus Alloted" xfId="23563"/>
    <cellStyle name="_Mex HO Act_OE-D_QFS FMR Appendix Structure Q312 10-10-12_Sales_Working for Bonus Alloted" xfId="23564"/>
    <cellStyle name="_Mex HO Act_OE-D_QFS FMR Appendix Structure Q312 10-10-12_Total Recomputed FX_Working for Bonus Alloted" xfId="23565"/>
    <cellStyle name="_Mex HO Act_OE-D_QFS FMR Appendix Structure Q312 10-10-12_Total Recomputed FX_Sales_Working for Bonus Alloted" xfId="23566"/>
    <cellStyle name="_Mex HO Act_OE-D_QFS FMR Appendix Structure Q312 2_Working for Bonus Alloted" xfId="23567"/>
    <cellStyle name="_Mex HO Act_OE-D_QFS FMR Appendix Structure Q312 2_Sales_Working for Bonus Alloted" xfId="23568"/>
    <cellStyle name="_Mex HO Act_OE-D_QFS FMR Appendix Structure Q312 2_Total Recomputed FX_Working for Bonus Alloted" xfId="23569"/>
    <cellStyle name="_Mex HO Act_OE-D_QFS FMR Appendix Structure Q312 2_Total Recomputed FX_Sales_Working for Bonus Alloted" xfId="23570"/>
    <cellStyle name="_Mex HO Act_OE-D_QFS FMR Appendix Structure Q312_Alico CR Seq_Working for Bonus Alloted" xfId="23571"/>
    <cellStyle name="_Mex HO Act_OE-D_QFS FMR Appendix Structure Q312_Alico CR Seq_Sales_Working for Bonus Alloted" xfId="23572"/>
    <cellStyle name="_Mex HO Act_OE-D_QFS FMR Appendix Structure Q312_Alico CR YoY_Working for Bonus Alloted" xfId="23573"/>
    <cellStyle name="_Mex HO Act_OE-D_QFS FMR Appendix Structure Q312_Alico CR YoY_Sales_Working for Bonus Alloted" xfId="23574"/>
    <cellStyle name="_Mex HO Act_OE-D_QFS FMR Appendix Structure Q312_P&amp;L Structure Input_Working for Bonus Alloted" xfId="23575"/>
    <cellStyle name="_Mex HO Act_OE-D_QFS FMR Appendix Structure Q312_Sales_Working for Bonus Alloted" xfId="23576"/>
    <cellStyle name="_Mex HO Act_OE-D_QFS FMR Appendix Structure Q312_Total Recomputed FX_Working for Bonus Alloted" xfId="23577"/>
    <cellStyle name="_Mex HO Act_OE-D_QFS FMR Appendix Structure Q312_Total Recomputed FX_Sales_Working for Bonus Alloted" xfId="23578"/>
    <cellStyle name="_Mex HO Act_OE-D_Sales_Working for Bonus Alloted" xfId="23579"/>
    <cellStyle name="_Mex HO Act_OE-D_Total Recomputed FX_Working for Bonus Alloted" xfId="23580"/>
    <cellStyle name="_Mex HO Act_OE-D_Total Recomputed FX_Sales_Working for Bonus Alloted" xfId="23581"/>
    <cellStyle name="_Mex HO Act_P&amp;L Structure Input_Working for Bonus Alloted" xfId="23582"/>
    <cellStyle name="_Mex HO Act_Recon_Working for Bonus Alloted" xfId="23583"/>
    <cellStyle name="_Mex HO Act_Recon_HP Pull_Working for Bonus Alloted" xfId="23584"/>
    <cellStyle name="_Mex HO Act_Recon_HP Pull_P&amp;L Structure Input_Working for Bonus Alloted" xfId="23585"/>
    <cellStyle name="_Mex HO Act_Recon_HP Pull_Sales_Working for Bonus Alloted" xfId="23586"/>
    <cellStyle name="_Mex HO Act_Recon_P&amp;L Structure Input_Working for Bonus Alloted" xfId="23587"/>
    <cellStyle name="_Mex HO Act_Recon_Sales_Working for Bonus Alloted" xfId="23588"/>
    <cellStyle name="_Mex HO Act_Sales_Working for Bonus Alloted" xfId="23589"/>
    <cellStyle name="_Mex HO Act_Sheet1_Working for Bonus Alloted" xfId="23590"/>
    <cellStyle name="_Mex HO Act_Sheet1_P&amp;L Structure Input_Working for Bonus Alloted" xfId="23591"/>
    <cellStyle name="_Mex HO Act_Sheet1_Sales_Working for Bonus Alloted" xfId="23592"/>
    <cellStyle name="_Mex HO Act_Sheet1_Total Recomputed FX_Working for Bonus Alloted" xfId="23593"/>
    <cellStyle name="_Mex HO Act_Sheet1_Total Recomputed FX_Sales_Working for Bonus Alloted" xfId="23594"/>
    <cellStyle name="_Mex HO Act_ST Regional Actual sv Plan 07-07_Working for Bonus Alloted" xfId="23595"/>
    <cellStyle name="_Mex HO Act_ST Regional Actual sv Plan 07-07_HP Pull_Working for Bonus Alloted" xfId="23596"/>
    <cellStyle name="_Mex HO Act_ST Regional Actual sv Plan 07-07_HP Pull_P&amp;L Structure Input_Working for Bonus Alloted" xfId="23597"/>
    <cellStyle name="_Mex HO Act_ST Regional Actual sv Plan 07-07_HP Pull_Sales_Working for Bonus Alloted" xfId="23598"/>
    <cellStyle name="_Mex HO Act_ST Regional Actual sv Plan 07-07_P&amp;L Structure Input_Working for Bonus Alloted" xfId="23599"/>
    <cellStyle name="_Mex HO Act_ST Regional Actual sv Plan 07-07_Sales_Working for Bonus Alloted" xfId="23600"/>
    <cellStyle name="_Mex HO Act_Total Recomputed FX_Working for Bonus Alloted" xfId="23601"/>
    <cellStyle name="_Mex HO Act_Total Recomputed FX_Sales_Working for Bonus Alloted" xfId="23602"/>
    <cellStyle name="_Mexico 2010 Projection WB &amp; Summary with metrics_February2_Working for Bonus Alloted" xfId="23603"/>
    <cellStyle name="_Mexico 2010 Projection WB &amp; Summary with metrics_February2_Australia June 2010 Projection WB &amp; Summary 6-24-10_Working for Bonus Alloted" xfId="23604"/>
    <cellStyle name="_Mexico 2010 Projection WB &amp; Summary with metrics_February2_Australia June 2010 Projection WB &amp; Summary 6-24-10_P&amp;L Structure Input_Working for Bonus Alloted" xfId="23605"/>
    <cellStyle name="_Mexico 2010 Projection WB &amp; Summary with metrics_February2_Australia June 2010 Projection WB &amp; Summary 6-24-10_Sales_Working for Bonus Alloted" xfId="23606"/>
    <cellStyle name="_Mexico 2010 Projection WB &amp; Summary with metrics_February2_Hong Kong June 2010 Projection WB &amp; Summary 6-24-10_Working for Bonus Alloted" xfId="23607"/>
    <cellStyle name="_Mexico 2010 Projection WB &amp; Summary with metrics_February2_Hong Kong June 2010 Projection WB &amp; Summary 6-24-10_P&amp;L Structure Input_Working for Bonus Alloted" xfId="23608"/>
    <cellStyle name="_Mexico 2010 Projection WB &amp; Summary with metrics_February2_Hong Kong June 2010 Projection WB &amp; Summary 6-24-10_Sales_Working for Bonus Alloted" xfId="23609"/>
    <cellStyle name="_Mexico 2010 Projection WB &amp; Summary with metrics_February2_Japan February 10 Projection WB &amp; Summary 02-22-10_Working for Bonus Alloted" xfId="23610"/>
    <cellStyle name="_Mexico 2010 Projection WB &amp; Summary with metrics_February2_Japan February 10 Projection WB &amp; Summary 02-22-10_P&amp;L Structure Input_Working for Bonus Alloted" xfId="23611"/>
    <cellStyle name="_Mexico 2010 Projection WB &amp; Summary with metrics_February2_Japan February 10 Projection WB &amp; Summary 02-22-10_Sales_Working for Bonus Alloted" xfId="23612"/>
    <cellStyle name="_Mexico 2010 Projection WB &amp; Summary with metrics_February2_Korea June 2010 Projection WB &amp; Summary 6-24-10_Working for Bonus Alloted" xfId="23613"/>
    <cellStyle name="_Mexico 2010 Projection WB &amp; Summary with metrics_February2_Korea June 2010 Projection WB &amp; Summary 6-24-10_P&amp;L Structure Input_Working for Bonus Alloted" xfId="23614"/>
    <cellStyle name="_Mexico 2010 Projection WB &amp; Summary with metrics_February2_Korea June 2010 Projection WB &amp; Summary 6-24-10_Sales_Working for Bonus Alloted" xfId="23615"/>
    <cellStyle name="_Mexico 2010 Projection WB &amp; Summary with metrics_February2_P&amp;L Structure Input_Working for Bonus Alloted" xfId="23616"/>
    <cellStyle name="_Mexico 2010 Projection WB &amp; Summary with metrics_February2_Sales_Working for Bonus Alloted" xfId="23617"/>
    <cellStyle name="_Mexico LC_Working for Bonus Alloted" xfId="23618"/>
    <cellStyle name="_Mexico LC 2_Working for Bonus Alloted" xfId="23619"/>
    <cellStyle name="_Mexico LC 2_Sales_Working for Bonus Alloted" xfId="23620"/>
    <cellStyle name="_Mexico LC 2_Total Recomputed FX_Working for Bonus Alloted" xfId="23621"/>
    <cellStyle name="_Mexico LC 2_Total Recomputed FX_Sales_Working for Bonus Alloted" xfId="23622"/>
    <cellStyle name="_Mexico LC_Alico CR Seq_Working for Bonus Alloted" xfId="23623"/>
    <cellStyle name="_Mexico LC_Alico CR Seq_Sales_Working for Bonus Alloted" xfId="23624"/>
    <cellStyle name="_Mexico LC_Alico CR YoY_Working for Bonus Alloted" xfId="23625"/>
    <cellStyle name="_Mexico LC_Alico CR YoY_Sales_Working for Bonus Alloted" xfId="23626"/>
    <cellStyle name="_Mexico LC_OE-D_Working for Bonus Alloted" xfId="23627"/>
    <cellStyle name="_Mexico LC_OE-D 2_Working for Bonus Alloted" xfId="23628"/>
    <cellStyle name="_Mexico LC_OE-D 2_Sales_Working for Bonus Alloted" xfId="23629"/>
    <cellStyle name="_Mexico LC_OE-D 2_Total Recomputed FX_Working for Bonus Alloted" xfId="23630"/>
    <cellStyle name="_Mexico LC_OE-D 2_Total Recomputed FX_Sales_Working for Bonus Alloted" xfId="23631"/>
    <cellStyle name="_Mexico LC_OE-D_04150OEEXP_Working for Bonus Alloted" xfId="23632"/>
    <cellStyle name="_Mexico LC_OE-D_04150OEEXP_Sales_Working for Bonus Alloted" xfId="23633"/>
    <cellStyle name="_Mexico LC_OE-D_2271500_Working for Bonus Alloted" xfId="23634"/>
    <cellStyle name="_Mexico LC_OE-D_2271500_Sales_Working for Bonus Alloted" xfId="23635"/>
    <cellStyle name="_Mexico LC_OE-D_2285300_Working for Bonus Alloted" xfId="23636"/>
    <cellStyle name="_Mexico LC_OE-D_2285300_Sales_Working for Bonus Alloted" xfId="23637"/>
    <cellStyle name="_Mexico LC_OE-D_2285600_Working for Bonus Alloted" xfId="23638"/>
    <cellStyle name="_Mexico LC_OE-D_2285600_Sales_Working for Bonus Alloted" xfId="23639"/>
    <cellStyle name="_Mexico LC_OE-D_3030_Working for Bonus Alloted" xfId="23640"/>
    <cellStyle name="_Mexico LC_OE-D_3030_Sales_Working for Bonus Alloted" xfId="23641"/>
    <cellStyle name="_Mexico LC_OE-D_3035_Working for Bonus Alloted" xfId="23642"/>
    <cellStyle name="_Mexico LC_OE-D_3035_Sales_Working for Bonus Alloted" xfId="23643"/>
    <cellStyle name="_Mexico LC_OE-D_3036_Working for Bonus Alloted" xfId="23644"/>
    <cellStyle name="_Mexico LC_OE-D_3036_Sales_Working for Bonus Alloted" xfId="23645"/>
    <cellStyle name="_Mexico LC_OE-D_3040_Working for Bonus Alloted" xfId="23646"/>
    <cellStyle name="_Mexico LC_OE-D_3040_Sales_Working for Bonus Alloted" xfId="23647"/>
    <cellStyle name="_Mexico LC_OE-D_4110_Working for Bonus Alloted" xfId="23648"/>
    <cellStyle name="_Mexico LC_OE-D_4110_Sales_Working for Bonus Alloted" xfId="23649"/>
    <cellStyle name="_Mexico LC_OE-D_4130_Working for Bonus Alloted" xfId="23650"/>
    <cellStyle name="_Mexico LC_OE-D_4130_Sales_Working for Bonus Alloted" xfId="23651"/>
    <cellStyle name="_Mexico LC_OE-D_4140a_Working for Bonus Alloted" xfId="23652"/>
    <cellStyle name="_Mexico LC_OE-D_4140a_Sales_Working for Bonus Alloted" xfId="23653"/>
    <cellStyle name="_Mexico LC_OE-D_4155_Working for Bonus Alloted" xfId="23654"/>
    <cellStyle name="_Mexico LC_OE-D_4155_Sales_Working for Bonus Alloted" xfId="23655"/>
    <cellStyle name="_Mexico LC_OE-D_4410_Working for Bonus Alloted" xfId="23656"/>
    <cellStyle name="_Mexico LC_OE-D_4410_Sales_Working for Bonus Alloted" xfId="23657"/>
    <cellStyle name="_Mexico LC_OE-D_Alico CR Seq_Working for Bonus Alloted" xfId="23658"/>
    <cellStyle name="_Mexico LC_OE-D_Alico CR Seq_P&amp;L Structure Input_Working for Bonus Alloted" xfId="23659"/>
    <cellStyle name="_Mexico LC_OE-D_Alico CR Seq_Sales_Working for Bonus Alloted" xfId="23660"/>
    <cellStyle name="_Mexico LC_OE-D_Alico CR Seq_Total Recomputed FX_Working for Bonus Alloted" xfId="23661"/>
    <cellStyle name="_Mexico LC_OE-D_Alico CR Seq_Total Recomputed FX_Sales_Working for Bonus Alloted" xfId="23662"/>
    <cellStyle name="_Mexico LC_OE-D_Alico CR YoY_Working for Bonus Alloted" xfId="23663"/>
    <cellStyle name="_Mexico LC_OE-D_Alico CR YoY_P&amp;L Structure Input_Working for Bonus Alloted" xfId="23664"/>
    <cellStyle name="_Mexico LC_OE-D_Alico CR YoY_Sales_Working for Bonus Alloted" xfId="23665"/>
    <cellStyle name="_Mexico LC_OE-D_Alico CR YoY_Total Recomputed FX_Working for Bonus Alloted" xfId="23666"/>
    <cellStyle name="_Mexico LC_OE-D_Alico CR YoY_Total Recomputed FX_Sales_Working for Bonus Alloted" xfId="23667"/>
    <cellStyle name="_Mexico LC_OE-D_Asia - QFS Appendix &amp; CR_Working for Bonus Alloted" xfId="23668"/>
    <cellStyle name="_Mexico LC_OE-D_Asia - QFS Appendix &amp; CR_P&amp;L Structure Input_Working for Bonus Alloted" xfId="23669"/>
    <cellStyle name="_Mexico LC_OE-D_Asia - QFS Appendix &amp; CR_Sales_Working for Bonus Alloted" xfId="23670"/>
    <cellStyle name="_Mexico LC_OE-D_Asia - QFS Appendix &amp; CR_Total Recomputed FX_Working for Bonus Alloted" xfId="23671"/>
    <cellStyle name="_Mexico LC_OE-D_Asia - QFS Appendix &amp; CR_Total Recomputed FX_Sales_Working for Bonus Alloted" xfId="23672"/>
    <cellStyle name="_Mexico LC_OE-D_DACcap_Working for Bonus Alloted" xfId="23673"/>
    <cellStyle name="_Mexico LC_OE-D_DACcap_Sales_Working for Bonus Alloted" xfId="23674"/>
    <cellStyle name="_Mexico LC_OE-D_EMEA - QFS Appendix &amp; CR - EUC v1.1 - Q2 2013_Working for Bonus Alloted" xfId="23675"/>
    <cellStyle name="_Mexico LC_OE-D_EMEA - QFS Appendix &amp; CR - EUC v1.1 - Q2 2013_Sales_Working for Bonus Alloted" xfId="23676"/>
    <cellStyle name="_Mexico LC_OE-D_EMEA - QFS Appendix &amp; CR - EUC v1.1 - Q2 2013_Total Recomputed FX_Working for Bonus Alloted" xfId="23677"/>
    <cellStyle name="_Mexico LC_OE-D_EMEA - QFS Appendix &amp; CR - EUC v1.1 - Q2 2013_Total Recomputed FX_Sales_Working for Bonus Alloted" xfId="23678"/>
    <cellStyle name="_Mexico LC_OE-D_Lag rates_Working for Bonus Alloted" xfId="23679"/>
    <cellStyle name="_Mexico LC_OE-D_Lag rates_Sales_Working for Bonus Alloted" xfId="23680"/>
    <cellStyle name="_Mexico LC_OE-D_OE-D_Working for Bonus Alloted" xfId="23681"/>
    <cellStyle name="_Mexico LC_OE-D_OE-D_Sales_Working for Bonus Alloted" xfId="23682"/>
    <cellStyle name="_Mexico LC_OE-D_P&amp;L Structure Input_Working for Bonus Alloted" xfId="23683"/>
    <cellStyle name="_Mexico LC_OE-D_Parameters_Working for Bonus Alloted" xfId="23684"/>
    <cellStyle name="_Mexico LC_OE-D_Parameters_Sales_Working for Bonus Alloted" xfId="23685"/>
    <cellStyle name="_Mexico LC_OE-D_PFO-D_Working for Bonus Alloted" xfId="23686"/>
    <cellStyle name="_Mexico LC_OE-D_PFO-D_Sales_Working for Bonus Alloted" xfId="23687"/>
    <cellStyle name="_Mexico LC_OE-D_QFS FMR Appendix Structure Q312_Working for Bonus Alloted" xfId="23688"/>
    <cellStyle name="_Mexico LC_OE-D_QFS FMR Appendix Structure Q312 10-10-12_Working for Bonus Alloted" xfId="23689"/>
    <cellStyle name="_Mexico LC_OE-D_QFS FMR Appendix Structure Q312 10-10-12_P&amp;L Structure Input_Working for Bonus Alloted" xfId="23690"/>
    <cellStyle name="_Mexico LC_OE-D_QFS FMR Appendix Structure Q312 10-10-12_Sales_Working for Bonus Alloted" xfId="23691"/>
    <cellStyle name="_Mexico LC_OE-D_QFS FMR Appendix Structure Q312 10-10-12_Total Recomputed FX_Working for Bonus Alloted" xfId="23692"/>
    <cellStyle name="_Mexico LC_OE-D_QFS FMR Appendix Structure Q312 10-10-12_Total Recomputed FX_Sales_Working for Bonus Alloted" xfId="23693"/>
    <cellStyle name="_Mexico LC_OE-D_QFS FMR Appendix Structure Q312 2_Working for Bonus Alloted" xfId="23694"/>
    <cellStyle name="_Mexico LC_OE-D_QFS FMR Appendix Structure Q312 2_Sales_Working for Bonus Alloted" xfId="23695"/>
    <cellStyle name="_Mexico LC_OE-D_QFS FMR Appendix Structure Q312 2_Total Recomputed FX_Working for Bonus Alloted" xfId="23696"/>
    <cellStyle name="_Mexico LC_OE-D_QFS FMR Appendix Structure Q312 2_Total Recomputed FX_Sales_Working for Bonus Alloted" xfId="23697"/>
    <cellStyle name="_Mexico LC_OE-D_QFS FMR Appendix Structure Q312_Alico CR Seq_Working for Bonus Alloted" xfId="23698"/>
    <cellStyle name="_Mexico LC_OE-D_QFS FMR Appendix Structure Q312_Alico CR Seq_Sales_Working for Bonus Alloted" xfId="23699"/>
    <cellStyle name="_Mexico LC_OE-D_QFS FMR Appendix Structure Q312_Alico CR YoY_Working for Bonus Alloted" xfId="23700"/>
    <cellStyle name="_Mexico LC_OE-D_QFS FMR Appendix Structure Q312_Alico CR YoY_Sales_Working for Bonus Alloted" xfId="23701"/>
    <cellStyle name="_Mexico LC_OE-D_QFS FMR Appendix Structure Q312_P&amp;L Structure Input_Working for Bonus Alloted" xfId="23702"/>
    <cellStyle name="_Mexico LC_OE-D_QFS FMR Appendix Structure Q312_Sales_Working for Bonus Alloted" xfId="23703"/>
    <cellStyle name="_Mexico LC_OE-D_QFS FMR Appendix Structure Q312_Total Recomputed FX_Working for Bonus Alloted" xfId="23704"/>
    <cellStyle name="_Mexico LC_OE-D_QFS FMR Appendix Structure Q312_Total Recomputed FX_Sales_Working for Bonus Alloted" xfId="23705"/>
    <cellStyle name="_Mexico LC_OE-D_Sales_Working for Bonus Alloted" xfId="23706"/>
    <cellStyle name="_Mexico LC_OE-D_Total Recomputed FX_Working for Bonus Alloted" xfId="23707"/>
    <cellStyle name="_Mexico LC_OE-D_Total Recomputed FX_Sales_Working for Bonus Alloted" xfId="23708"/>
    <cellStyle name="_Mexico LC_P&amp;L Structure Input_Working for Bonus Alloted" xfId="23709"/>
    <cellStyle name="_Mexico LC_Sales_Working for Bonus Alloted" xfId="23710"/>
    <cellStyle name="_Mexico LC_Sheet1_Working for Bonus Alloted" xfId="23711"/>
    <cellStyle name="_Mexico LC_Sheet1_P&amp;L Structure Input_Working for Bonus Alloted" xfId="23712"/>
    <cellStyle name="_Mexico LC_Sheet1_Sales_Working for Bonus Alloted" xfId="23713"/>
    <cellStyle name="_Mexico LC_Sheet1_Total Recomputed FX_Working for Bonus Alloted" xfId="23714"/>
    <cellStyle name="_Mexico LC_Sheet1_Total Recomputed FX_Sales_Working for Bonus Alloted" xfId="23715"/>
    <cellStyle name="_Mexico LC_Total Recomputed FX_Working for Bonus Alloted" xfId="23716"/>
    <cellStyle name="_Mexico LC_Total Recomputed FX_Sales_Working for Bonus Alloted" xfId="23717"/>
    <cellStyle name="_MF  - GA_Working for Bonus Alloted" xfId="23718"/>
    <cellStyle name="_MF  - GA 2_Working for Bonus Alloted" xfId="23719"/>
    <cellStyle name="_MF  - GA 2_P&amp;L Structure Input_Working for Bonus Alloted" xfId="23720"/>
    <cellStyle name="_MF  - GA 2_Sales_Working for Bonus Alloted" xfId="23721"/>
    <cellStyle name="_MF  - GA_P&amp;L Structure Input_Working for Bonus Alloted" xfId="23722"/>
    <cellStyle name="_MF  - GA_Sales_Working for Bonus Alloted" xfId="23723"/>
    <cellStyle name="_MF - GA_Working for Bonus Alloted" xfId="23724"/>
    <cellStyle name="_MF - GA 2_Working for Bonus Alloted" xfId="23725"/>
    <cellStyle name="_MF - GA 2_P&amp;L Structure Input_Working for Bonus Alloted" xfId="23726"/>
    <cellStyle name="_MF - GA 2_Sales_Working for Bonus Alloted" xfId="23727"/>
    <cellStyle name="_MF - GA_P&amp;L Structure Input_Working for Bonus Alloted" xfId="23728"/>
    <cellStyle name="_MF - GA_Sales_Working for Bonus Alloted" xfId="23729"/>
    <cellStyle name="_MF - TR_Working for Bonus Alloted" xfId="23730"/>
    <cellStyle name="_MF - TR 2_Working for Bonus Alloted" xfId="23731"/>
    <cellStyle name="_MF - TR 2_P&amp;L Structure Input_Working for Bonus Alloted" xfId="23732"/>
    <cellStyle name="_MF - TR 2_Sales_Working for Bonus Alloted" xfId="23733"/>
    <cellStyle name="_MF - TR_P&amp;L Structure Input_Working for Bonus Alloted" xfId="23734"/>
    <cellStyle name="_MF - TR_Sales_Working for Bonus Alloted" xfId="23735"/>
    <cellStyle name="_MF AFS_Working for Bonus Alloted" xfId="23736"/>
    <cellStyle name="_MF AFS 2_Working for Bonus Alloted" xfId="23737"/>
    <cellStyle name="_MF AFS 2_P&amp;L Structure Input_Working for Bonus Alloted" xfId="23738"/>
    <cellStyle name="_MF AFS 2_Sales_Working for Bonus Alloted" xfId="23739"/>
    <cellStyle name="_MF AFS_P&amp;L Structure Input_Working for Bonus Alloted" xfId="23740"/>
    <cellStyle name="_MF AFS_Sales_Working for Bonus Alloted" xfId="23741"/>
    <cellStyle name="_MF TR_Working for Bonus Alloted" xfId="23742"/>
    <cellStyle name="_MF TR 2_Working for Bonus Alloted" xfId="23743"/>
    <cellStyle name="_MF TR 2_P&amp;L Structure Input_Working for Bonus Alloted" xfId="23744"/>
    <cellStyle name="_MF TR 2_Sales_Working for Bonus Alloted" xfId="23745"/>
    <cellStyle name="_MF TR_P&amp;L Structure Input_Working for Bonus Alloted" xfId="23746"/>
    <cellStyle name="_MF TR_Sales_Working for Bonus Alloted" xfId="23747"/>
    <cellStyle name="_MGZ CIRC6_GZR22 月度快报(广东 Jan 7 2008)_Working for Bonus Alloted" xfId="23748"/>
    <cellStyle name="_MGZ CIRC6_GZR22 月度快报(广东 Jan 7 2008)_P&amp;L Structure Input_Working for Bonus Alloted" xfId="23749"/>
    <cellStyle name="_MGZ CIRC6_GZR22 月度快报(广东 Jan 7 2008)_Sales_Working for Bonus Alloted" xfId="23750"/>
    <cellStyle name="_MLIC (CMA) 2010 Plan S2 WB (unlinked)_Working for Bonus Alloted" xfId="23751"/>
    <cellStyle name="_MLIC (CMA) 2010 Plan S2 WB (unlinked)_P&amp;L Structure Input_Working for Bonus Alloted" xfId="23752"/>
    <cellStyle name="_MLIC (CMA) 2010 Plan S2 WB (unlinked)_Sales_Working for Bonus Alloted" xfId="23753"/>
    <cellStyle name="_Monthly Proj QFS -4Q09 Projection - 11.16.09_Working for Bonus Alloted" xfId="23754"/>
    <cellStyle name="_Monthly Proj QFS -4Q09 Projection - 11.16.09_P&amp;L Structure Input_Working for Bonus Alloted" xfId="23755"/>
    <cellStyle name="_Monthly Proj QFS -4Q09 Projection - 11.16.09_Sales_Working for Bonus Alloted" xfId="23756"/>
    <cellStyle name="_Monthly Projection Updates_Working for Bonus Alloted" xfId="23757"/>
    <cellStyle name="_Monthly Projection Updates_P&amp;L Structure Input_Working for Bonus Alloted" xfId="23758"/>
    <cellStyle name="_Monthly Projection Updates_Sales_Working for Bonus Alloted" xfId="23759"/>
    <cellStyle name="_Monthly split of 2004 stretch Q3_Working for Bonus Alloted" xfId="23760"/>
    <cellStyle name="_Monthly split of 2004 stretch Q3_Japan Forecast_MRFI&amp;II_05.18.05_2_Working for Bonus Alloted" xfId="23761"/>
    <cellStyle name="_Monthly split of 2004 stretch Q3_Japan Forecast_MRFI&amp;II_05.18.05_2_MRF Reporting  Final 072005_Working for Bonus Alloted" xfId="23762"/>
    <cellStyle name="_Monthly split of 2004 stretch Q3_Japan Forecast_MRFI&amp;II_05.18.05_2_MRF Reporting  Final 072005_P&amp;L Structure Input_Working for Bonus Alloted" xfId="23763"/>
    <cellStyle name="_Monthly split of 2004 stretch Q3_Japan Forecast_MRFI&amp;II_05.18.05_2_MRF Reporting  Final 072005_Portfolio Mgmt 120605 (Revised-1)_Working for Bonus Alloted" xfId="23764"/>
    <cellStyle name="_Monthly split of 2004 stretch Q3_Japan Forecast_MRFI&amp;II_05.18.05_2_MRF Reporting  Final 072005_Portfolio Mgmt 120605 (Revised-1)_P&amp;L Structure Input_Working for Bonus Alloted" xfId="23765"/>
    <cellStyle name="_Monthly split of 2004 stretch Q3_Japan Forecast_MRFI&amp;II_05.18.05_2_MRF Reporting  Final 072005_Portfolio Mgmt 120605 (Revised-1)_Sales_Working for Bonus Alloted" xfId="23766"/>
    <cellStyle name="_Monthly split of 2004 stretch Q3_Japan Forecast_MRFI&amp;II_05.18.05_2_MRF Reporting  Final 072005_Portfolio Mgmt 120705_Working for Bonus Alloted" xfId="23767"/>
    <cellStyle name="_Monthly split of 2004 stretch Q3_Japan Forecast_MRFI&amp;II_05.18.05_2_MRF Reporting  Final 072005_Portfolio Mgmt 120705(Revised-2)_Working for Bonus Alloted" xfId="23768"/>
    <cellStyle name="_Monthly split of 2004 stretch Q3_Japan Forecast_MRFI&amp;II_05.18.05_2_MRF Reporting  Final 072005_Portfolio Mgmt 120705(Revised-2)_P&amp;L Structure Input_Working for Bonus Alloted" xfId="23769"/>
    <cellStyle name="_Monthly split of 2004 stretch Q3_Japan Forecast_MRFI&amp;II_05.18.05_2_MRF Reporting  Final 072005_Portfolio Mgmt 120705(Revised-2)_Sales_Working for Bonus Alloted" xfId="23770"/>
    <cellStyle name="_Monthly split of 2004 stretch Q3_Japan Forecast_MRFI&amp;II_05.18.05_2_MRF Reporting  Final 072005_Portfolio Mgmt 120705(Revised-3)_Working for Bonus Alloted" xfId="23771"/>
    <cellStyle name="_Monthly split of 2004 stretch Q3_Japan Forecast_MRFI&amp;II_05.18.05_2_MRF Reporting  Final 072005_Portfolio Mgmt 120705(Revised-3)_P&amp;L Structure Input_Working for Bonus Alloted" xfId="23772"/>
    <cellStyle name="_Monthly split of 2004 stretch Q3_Japan Forecast_MRFI&amp;II_05.18.05_2_MRF Reporting  Final 072005_Portfolio Mgmt 120705(Revised-3)_Sales_Working for Bonus Alloted" xfId="23773"/>
    <cellStyle name="_Monthly split of 2004 stretch Q3_Japan Forecast_MRFI&amp;II_05.18.05_2_MRF Reporting  Final 072005_Portfolio Mgmt 120705_P&amp;L Structure Input_Working for Bonus Alloted" xfId="23774"/>
    <cellStyle name="_Monthly split of 2004 stretch Q3_Japan Forecast_MRFI&amp;II_05.18.05_2_MRF Reporting  Final 072005_Portfolio Mgmt 120705_Sales_Working for Bonus Alloted" xfId="23775"/>
    <cellStyle name="_Monthly split of 2004 stretch Q3_Japan Forecast_MRFI&amp;II_05.18.05_2_MRF Reporting  Final 072005_Portfolio Mgmt(Dec05)_Working for Bonus Alloted" xfId="23776"/>
    <cellStyle name="_Monthly split of 2004 stretch Q3_Japan Forecast_MRFI&amp;II_05.18.05_2_MRF Reporting  Final 072005_Portfolio Mgmt(Dec05)_P&amp;L Structure Input_Working for Bonus Alloted" xfId="23777"/>
    <cellStyle name="_Monthly split of 2004 stretch Q3_Japan Forecast_MRFI&amp;II_05.18.05_2_MRF Reporting  Final 072005_Portfolio Mgmt(Dec05)_Sales_Working for Bonus Alloted" xfId="23778"/>
    <cellStyle name="_Monthly split of 2004 stretch Q3_Japan Forecast_MRFI&amp;II_05.18.05_2_MRF Reporting  Final 072005_Portfolio Mgmt(for RS visit Jan06)_Working for Bonus Alloted" xfId="23779"/>
    <cellStyle name="_Monthly split of 2004 stretch Q3_Japan Forecast_MRFI&amp;II_05.18.05_2_MRF Reporting  Final 072005_Portfolio Mgmt(for RS visit Jan06)_P&amp;L Structure Input_Working for Bonus Alloted" xfId="23780"/>
    <cellStyle name="_Monthly split of 2004 stretch Q3_Japan Forecast_MRFI&amp;II_05.18.05_2_MRF Reporting  Final 072005_Portfolio Mgmt(for RS visit Jan06)_Sales_Working for Bonus Alloted" xfId="23781"/>
    <cellStyle name="_Monthly split of 2004 stretch Q3_Japan Forecast_MRFI&amp;II_05.18.05_2_MRF Reporting  Final 072005_PTE Reporting v 2 (20051227)_Working for Bonus Alloted" xfId="23782"/>
    <cellStyle name="_Monthly split of 2004 stretch Q3_Japan Forecast_MRFI&amp;II_05.18.05_2_MRF Reporting  Final 072005_PTE Reporting v 2 (20051227)_P&amp;L Structure Input_Working for Bonus Alloted" xfId="23783"/>
    <cellStyle name="_Monthly split of 2004 stretch Q3_Japan Forecast_MRFI&amp;II_05.18.05_2_MRF Reporting  Final 072005_PTE Reporting v 2 (20051227)_Sales_Working for Bonus Alloted" xfId="23784"/>
    <cellStyle name="_Monthly split of 2004 stretch Q3_Japan Forecast_MRFI&amp;II_05.18.05_2_MRF Reporting  Final 072005_Sales_Working for Bonus Alloted" xfId="23785"/>
    <cellStyle name="_Monthly split of 2004 stretch Q3_Japan Forecast_MRFI&amp;II_05.18.05_2_MRF Reporting  Final 0720052_Working for Bonus Alloted" xfId="23786"/>
    <cellStyle name="_Monthly split of 2004 stretch Q3_Japan Forecast_MRFI&amp;II_05.18.05_2_MRF Reporting  Final 0720052_P&amp;L Structure Input_Working for Bonus Alloted" xfId="23787"/>
    <cellStyle name="_Monthly split of 2004 stretch Q3_Japan Forecast_MRFI&amp;II_05.18.05_2_MRF Reporting  Final 0720052_Sales_Working for Bonus Alloted" xfId="23788"/>
    <cellStyle name="_Monthly split of 2004 stretch Q3_Japan Forecast_MRFI&amp;II_05.18.05_2_P&amp;L Structure Input_Working for Bonus Alloted" xfId="23789"/>
    <cellStyle name="_Monthly split of 2004 stretch Q3_Japan Forecast_MRFI&amp;II_05.18.05_2_Portfolio Mgmt 120605 (Revised-1)_Working for Bonus Alloted" xfId="23790"/>
    <cellStyle name="_Monthly split of 2004 stretch Q3_Japan Forecast_MRFI&amp;II_05.18.05_2_Portfolio Mgmt 120605 (Revised-1)_P&amp;L Structure Input_Working for Bonus Alloted" xfId="23791"/>
    <cellStyle name="_Monthly split of 2004 stretch Q3_Japan Forecast_MRFI&amp;II_05.18.05_2_Portfolio Mgmt 120605 (Revised-1)_Sales_Working for Bonus Alloted" xfId="23792"/>
    <cellStyle name="_Monthly split of 2004 stretch Q3_Japan Forecast_MRFI&amp;II_05.18.05_2_Portfolio Mgmt 120705_Working for Bonus Alloted" xfId="23793"/>
    <cellStyle name="_Monthly split of 2004 stretch Q3_Japan Forecast_MRFI&amp;II_05.18.05_2_Portfolio Mgmt 120705(Revised-2)_Working for Bonus Alloted" xfId="23794"/>
    <cellStyle name="_Monthly split of 2004 stretch Q3_Japan Forecast_MRFI&amp;II_05.18.05_2_Portfolio Mgmt 120705(Revised-2)_P&amp;L Structure Input_Working for Bonus Alloted" xfId="23795"/>
    <cellStyle name="_Monthly split of 2004 stretch Q3_Japan Forecast_MRFI&amp;II_05.18.05_2_Portfolio Mgmt 120705(Revised-2)_Sales_Working for Bonus Alloted" xfId="23796"/>
    <cellStyle name="_Monthly split of 2004 stretch Q3_Japan Forecast_MRFI&amp;II_05.18.05_2_Portfolio Mgmt 120705(Revised-3)_Working for Bonus Alloted" xfId="23797"/>
    <cellStyle name="_Monthly split of 2004 stretch Q3_Japan Forecast_MRFI&amp;II_05.18.05_2_Portfolio Mgmt 120705(Revised-3)_P&amp;L Structure Input_Working for Bonus Alloted" xfId="23798"/>
    <cellStyle name="_Monthly split of 2004 stretch Q3_Japan Forecast_MRFI&amp;II_05.18.05_2_Portfolio Mgmt 120705(Revised-3)_Sales_Working for Bonus Alloted" xfId="23799"/>
    <cellStyle name="_Monthly split of 2004 stretch Q3_Japan Forecast_MRFI&amp;II_05.18.05_2_Portfolio Mgmt 120705_P&amp;L Structure Input_Working for Bonus Alloted" xfId="23800"/>
    <cellStyle name="_Monthly split of 2004 stretch Q3_Japan Forecast_MRFI&amp;II_05.18.05_2_Portfolio Mgmt 120705_Sales_Working for Bonus Alloted" xfId="23801"/>
    <cellStyle name="_Monthly split of 2004 stretch Q3_Japan Forecast_MRFI&amp;II_05.18.05_2_Portfolio Mgmt(Dec05)_Working for Bonus Alloted" xfId="23802"/>
    <cellStyle name="_Monthly split of 2004 stretch Q3_Japan Forecast_MRFI&amp;II_05.18.05_2_Portfolio Mgmt(Dec05)_P&amp;L Structure Input_Working for Bonus Alloted" xfId="23803"/>
    <cellStyle name="_Monthly split of 2004 stretch Q3_Japan Forecast_MRFI&amp;II_05.18.05_2_Portfolio Mgmt(Dec05)_Sales_Working for Bonus Alloted" xfId="23804"/>
    <cellStyle name="_Monthly split of 2004 stretch Q3_Japan Forecast_MRFI&amp;II_05.18.05_2_Portfolio Mgmt(for RS visit Jan06)_Working for Bonus Alloted" xfId="23805"/>
    <cellStyle name="_Monthly split of 2004 stretch Q3_Japan Forecast_MRFI&amp;II_05.18.05_2_Portfolio Mgmt(for RS visit Jan06)_P&amp;L Structure Input_Working for Bonus Alloted" xfId="23806"/>
    <cellStyle name="_Monthly split of 2004 stretch Q3_Japan Forecast_MRFI&amp;II_05.18.05_2_Portfolio Mgmt(for RS visit Jan06)_Sales_Working for Bonus Alloted" xfId="23807"/>
    <cellStyle name="_Monthly split of 2004 stretch Q3_Japan Forecast_MRFI&amp;II_05.18.05_2_PTE Reporting v 2 (20051227)_Working for Bonus Alloted" xfId="23808"/>
    <cellStyle name="_Monthly split of 2004 stretch Q3_Japan Forecast_MRFI&amp;II_05.18.05_2_PTE Reporting v 2 (20051227)_P&amp;L Structure Input_Working for Bonus Alloted" xfId="23809"/>
    <cellStyle name="_Monthly split of 2004 stretch Q3_Japan Forecast_MRFI&amp;II_05.18.05_2_PTE Reporting v 2 (20051227)_Sales_Working for Bonus Alloted" xfId="23810"/>
    <cellStyle name="_Monthly split of 2004 stretch Q3_Japan Forecast_MRFI&amp;II_05.18.05_2_Sales_Working for Bonus Alloted" xfId="23811"/>
    <cellStyle name="_Monthly split of 2004 stretch Q3_Japan Forecast_MRFI&amp;II_YY_3_Working for Bonus Alloted" xfId="23812"/>
    <cellStyle name="_Monthly split of 2004 stretch Q3_Japan Forecast_MRFI&amp;II_YY_3_MRF Reporting  Final 072005_Working for Bonus Alloted" xfId="23813"/>
    <cellStyle name="_Monthly split of 2004 stretch Q3_Japan Forecast_MRFI&amp;II_YY_3_MRF Reporting  Final 072005_P&amp;L Structure Input_Working for Bonus Alloted" xfId="23814"/>
    <cellStyle name="_Monthly split of 2004 stretch Q3_Japan Forecast_MRFI&amp;II_YY_3_MRF Reporting  Final 072005_Portfolio Mgmt 120605 (Revised-1)_Working for Bonus Alloted" xfId="23815"/>
    <cellStyle name="_Monthly split of 2004 stretch Q3_Japan Forecast_MRFI&amp;II_YY_3_MRF Reporting  Final 072005_Portfolio Mgmt 120605 (Revised-1)_P&amp;L Structure Input_Working for Bonus Alloted" xfId="23816"/>
    <cellStyle name="_Monthly split of 2004 stretch Q3_Japan Forecast_MRFI&amp;II_YY_3_MRF Reporting  Final 072005_Portfolio Mgmt 120605 (Revised-1)_Sales_Working for Bonus Alloted" xfId="23817"/>
    <cellStyle name="_Monthly split of 2004 stretch Q3_Japan Forecast_MRFI&amp;II_YY_3_MRF Reporting  Final 072005_Portfolio Mgmt 120705_Working for Bonus Alloted" xfId="23818"/>
    <cellStyle name="_Monthly split of 2004 stretch Q3_Japan Forecast_MRFI&amp;II_YY_3_MRF Reporting  Final 072005_Portfolio Mgmt 120705(Revised-2)_Working for Bonus Alloted" xfId="23819"/>
    <cellStyle name="_Monthly split of 2004 stretch Q3_Japan Forecast_MRFI&amp;II_YY_3_MRF Reporting  Final 072005_Portfolio Mgmt 120705(Revised-2)_P&amp;L Structure Input_Working for Bonus Alloted" xfId="23820"/>
    <cellStyle name="_Monthly split of 2004 stretch Q3_Japan Forecast_MRFI&amp;II_YY_3_MRF Reporting  Final 072005_Portfolio Mgmt 120705(Revised-2)_Sales_Working for Bonus Alloted" xfId="23821"/>
    <cellStyle name="_Monthly split of 2004 stretch Q3_Japan Forecast_MRFI&amp;II_YY_3_MRF Reporting  Final 072005_Portfolio Mgmt 120705(Revised-3)_Working for Bonus Alloted" xfId="23822"/>
    <cellStyle name="_Monthly split of 2004 stretch Q3_Japan Forecast_MRFI&amp;II_YY_3_MRF Reporting  Final 072005_Portfolio Mgmt 120705(Revised-3)_P&amp;L Structure Input_Working for Bonus Alloted" xfId="23823"/>
    <cellStyle name="_Monthly split of 2004 stretch Q3_Japan Forecast_MRFI&amp;II_YY_3_MRF Reporting  Final 072005_Portfolio Mgmt 120705(Revised-3)_Sales_Working for Bonus Alloted" xfId="23824"/>
    <cellStyle name="_Monthly split of 2004 stretch Q3_Japan Forecast_MRFI&amp;II_YY_3_MRF Reporting  Final 072005_Portfolio Mgmt 120705_P&amp;L Structure Input_Working for Bonus Alloted" xfId="23825"/>
    <cellStyle name="_Monthly split of 2004 stretch Q3_Japan Forecast_MRFI&amp;II_YY_3_MRF Reporting  Final 072005_Portfolio Mgmt 120705_Sales_Working for Bonus Alloted" xfId="23826"/>
    <cellStyle name="_Monthly split of 2004 stretch Q3_Japan Forecast_MRFI&amp;II_YY_3_MRF Reporting  Final 072005_Portfolio Mgmt(Dec05)_Working for Bonus Alloted" xfId="23827"/>
    <cellStyle name="_Monthly split of 2004 stretch Q3_Japan Forecast_MRFI&amp;II_YY_3_MRF Reporting  Final 072005_Portfolio Mgmt(Dec05)_P&amp;L Structure Input_Working for Bonus Alloted" xfId="23828"/>
    <cellStyle name="_Monthly split of 2004 stretch Q3_Japan Forecast_MRFI&amp;II_YY_3_MRF Reporting  Final 072005_Portfolio Mgmt(Dec05)_Sales_Working for Bonus Alloted" xfId="23829"/>
    <cellStyle name="_Monthly split of 2004 stretch Q3_Japan Forecast_MRFI&amp;II_YY_3_MRF Reporting  Final 072005_Portfolio Mgmt(for RS visit Jan06)_Working for Bonus Alloted" xfId="23830"/>
    <cellStyle name="_Monthly split of 2004 stretch Q3_Japan Forecast_MRFI&amp;II_YY_3_MRF Reporting  Final 072005_Portfolio Mgmt(for RS visit Jan06)_P&amp;L Structure Input_Working for Bonus Alloted" xfId="23831"/>
    <cellStyle name="_Monthly split of 2004 stretch Q3_Japan Forecast_MRFI&amp;II_YY_3_MRF Reporting  Final 072005_Portfolio Mgmt(for RS visit Jan06)_Sales_Working for Bonus Alloted" xfId="23832"/>
    <cellStyle name="_Monthly split of 2004 stretch Q3_Japan Forecast_MRFI&amp;II_YY_3_MRF Reporting  Final 072005_PTE Reporting v 2 (20051227)_Working for Bonus Alloted" xfId="23833"/>
    <cellStyle name="_Monthly split of 2004 stretch Q3_Japan Forecast_MRFI&amp;II_YY_3_MRF Reporting  Final 072005_PTE Reporting v 2 (20051227)_P&amp;L Structure Input_Working for Bonus Alloted" xfId="23834"/>
    <cellStyle name="_Monthly split of 2004 stretch Q3_Japan Forecast_MRFI&amp;II_YY_3_MRF Reporting  Final 072005_PTE Reporting v 2 (20051227)_Sales_Working for Bonus Alloted" xfId="23835"/>
    <cellStyle name="_Monthly split of 2004 stretch Q3_Japan Forecast_MRFI&amp;II_YY_3_MRF Reporting  Final 072005_Sales_Working for Bonus Alloted" xfId="23836"/>
    <cellStyle name="_Monthly split of 2004 stretch Q3_Japan Forecast_MRFI&amp;II_YY_3_MRF Reporting  Final 0720052_Working for Bonus Alloted" xfId="23837"/>
    <cellStyle name="_Monthly split of 2004 stretch Q3_Japan Forecast_MRFI&amp;II_YY_3_MRF Reporting  Final 0720052_P&amp;L Structure Input_Working for Bonus Alloted" xfId="23838"/>
    <cellStyle name="_Monthly split of 2004 stretch Q3_Japan Forecast_MRFI&amp;II_YY_3_MRF Reporting  Final 0720052_Sales_Working for Bonus Alloted" xfId="23839"/>
    <cellStyle name="_Monthly split of 2004 stretch Q3_Japan Forecast_MRFI&amp;II_YY_3_P&amp;L Structure Input_Working for Bonus Alloted" xfId="23840"/>
    <cellStyle name="_Monthly split of 2004 stretch Q3_Japan Forecast_MRFI&amp;II_YY_3_Portfolio Mgmt 120605 (Revised-1)_Working for Bonus Alloted" xfId="23841"/>
    <cellStyle name="_Monthly split of 2004 stretch Q3_Japan Forecast_MRFI&amp;II_YY_3_Portfolio Mgmt 120605 (Revised-1)_P&amp;L Structure Input_Working for Bonus Alloted" xfId="23842"/>
    <cellStyle name="_Monthly split of 2004 stretch Q3_Japan Forecast_MRFI&amp;II_YY_3_Portfolio Mgmt 120605 (Revised-1)_Sales_Working for Bonus Alloted" xfId="23843"/>
    <cellStyle name="_Monthly split of 2004 stretch Q3_Japan Forecast_MRFI&amp;II_YY_3_Portfolio Mgmt 120705_Working for Bonus Alloted" xfId="23844"/>
    <cellStyle name="_Monthly split of 2004 stretch Q3_Japan Forecast_MRFI&amp;II_YY_3_Portfolio Mgmt 120705(Revised-2)_Working for Bonus Alloted" xfId="23845"/>
    <cellStyle name="_Monthly split of 2004 stretch Q3_Japan Forecast_MRFI&amp;II_YY_3_Portfolio Mgmt 120705(Revised-2)_P&amp;L Structure Input_Working for Bonus Alloted" xfId="23846"/>
    <cellStyle name="_Monthly split of 2004 stretch Q3_Japan Forecast_MRFI&amp;II_YY_3_Portfolio Mgmt 120705(Revised-2)_Sales_Working for Bonus Alloted" xfId="23847"/>
    <cellStyle name="_Monthly split of 2004 stretch Q3_Japan Forecast_MRFI&amp;II_YY_3_Portfolio Mgmt 120705(Revised-3)_Working for Bonus Alloted" xfId="23848"/>
    <cellStyle name="_Monthly split of 2004 stretch Q3_Japan Forecast_MRFI&amp;II_YY_3_Portfolio Mgmt 120705(Revised-3)_P&amp;L Structure Input_Working for Bonus Alloted" xfId="23849"/>
    <cellStyle name="_Monthly split of 2004 stretch Q3_Japan Forecast_MRFI&amp;II_YY_3_Portfolio Mgmt 120705(Revised-3)_Sales_Working for Bonus Alloted" xfId="23850"/>
    <cellStyle name="_Monthly split of 2004 stretch Q3_Japan Forecast_MRFI&amp;II_YY_3_Portfolio Mgmt 120705_P&amp;L Structure Input_Working for Bonus Alloted" xfId="23851"/>
    <cellStyle name="_Monthly split of 2004 stretch Q3_Japan Forecast_MRFI&amp;II_YY_3_Portfolio Mgmt 120705_Sales_Working for Bonus Alloted" xfId="23852"/>
    <cellStyle name="_Monthly split of 2004 stretch Q3_Japan Forecast_MRFI&amp;II_YY_3_Portfolio Mgmt(Dec05)_Working for Bonus Alloted" xfId="23853"/>
    <cellStyle name="_Monthly split of 2004 stretch Q3_Japan Forecast_MRFI&amp;II_YY_3_Portfolio Mgmt(Dec05)_P&amp;L Structure Input_Working for Bonus Alloted" xfId="23854"/>
    <cellStyle name="_Monthly split of 2004 stretch Q3_Japan Forecast_MRFI&amp;II_YY_3_Portfolio Mgmt(Dec05)_Sales_Working for Bonus Alloted" xfId="23855"/>
    <cellStyle name="_Monthly split of 2004 stretch Q3_Japan Forecast_MRFI&amp;II_YY_3_Portfolio Mgmt(for RS visit Jan06)_Working for Bonus Alloted" xfId="23856"/>
    <cellStyle name="_Monthly split of 2004 stretch Q3_Japan Forecast_MRFI&amp;II_YY_3_Portfolio Mgmt(for RS visit Jan06)_P&amp;L Structure Input_Working for Bonus Alloted" xfId="23857"/>
    <cellStyle name="_Monthly split of 2004 stretch Q3_Japan Forecast_MRFI&amp;II_YY_3_Portfolio Mgmt(for RS visit Jan06)_Sales_Working for Bonus Alloted" xfId="23858"/>
    <cellStyle name="_Monthly split of 2004 stretch Q3_Japan Forecast_MRFI&amp;II_YY_3_PTE Reporting v 2 (20051227)_Working for Bonus Alloted" xfId="23859"/>
    <cellStyle name="_Monthly split of 2004 stretch Q3_Japan Forecast_MRFI&amp;II_YY_3_PTE Reporting v 2 (20051227)_P&amp;L Structure Input_Working for Bonus Alloted" xfId="23860"/>
    <cellStyle name="_Monthly split of 2004 stretch Q3_Japan Forecast_MRFI&amp;II_YY_3_PTE Reporting v 2 (20051227)_Sales_Working for Bonus Alloted" xfId="23861"/>
    <cellStyle name="_Monthly split of 2004 stretch Q3_Japan Forecast_MRFI&amp;II_YY_3_Sales_Working for Bonus Alloted" xfId="23862"/>
    <cellStyle name="_Monthly split of 2004 stretch Q3_MRF Reporting  Final 072005_Working for Bonus Alloted" xfId="23863"/>
    <cellStyle name="_Monthly split of 2004 stretch Q3_MRF Reporting  Final 072005_P&amp;L Structure Input_Working for Bonus Alloted" xfId="23864"/>
    <cellStyle name="_Monthly split of 2004 stretch Q3_MRF Reporting  Final 072005_Portfolio Mgmt 120605 (Revised-1)_Working for Bonus Alloted" xfId="23865"/>
    <cellStyle name="_Monthly split of 2004 stretch Q3_MRF Reporting  Final 072005_Portfolio Mgmt 120605 (Revised-1)_P&amp;L Structure Input_Working for Bonus Alloted" xfId="23866"/>
    <cellStyle name="_Monthly split of 2004 stretch Q3_MRF Reporting  Final 072005_Portfolio Mgmt 120605 (Revised-1)_Sales_Working for Bonus Alloted" xfId="23867"/>
    <cellStyle name="_Monthly split of 2004 stretch Q3_MRF Reporting  Final 072005_Portfolio Mgmt 120705_Working for Bonus Alloted" xfId="23868"/>
    <cellStyle name="_Monthly split of 2004 stretch Q3_MRF Reporting  Final 072005_Portfolio Mgmt 120705(Revised-2)_Working for Bonus Alloted" xfId="23869"/>
    <cellStyle name="_Monthly split of 2004 stretch Q3_MRF Reporting  Final 072005_Portfolio Mgmt 120705(Revised-2)_P&amp;L Structure Input_Working for Bonus Alloted" xfId="23870"/>
    <cellStyle name="_Monthly split of 2004 stretch Q3_MRF Reporting  Final 072005_Portfolio Mgmt 120705(Revised-2)_Sales_Working for Bonus Alloted" xfId="23871"/>
    <cellStyle name="_Monthly split of 2004 stretch Q3_MRF Reporting  Final 072005_Portfolio Mgmt 120705(Revised-3)_Working for Bonus Alloted" xfId="23872"/>
    <cellStyle name="_Monthly split of 2004 stretch Q3_MRF Reporting  Final 072005_Portfolio Mgmt 120705(Revised-3)_P&amp;L Structure Input_Working for Bonus Alloted" xfId="23873"/>
    <cellStyle name="_Monthly split of 2004 stretch Q3_MRF Reporting  Final 072005_Portfolio Mgmt 120705(Revised-3)_Sales_Working for Bonus Alloted" xfId="23874"/>
    <cellStyle name="_Monthly split of 2004 stretch Q3_MRF Reporting  Final 072005_Portfolio Mgmt 120705_P&amp;L Structure Input_Working for Bonus Alloted" xfId="23875"/>
    <cellStyle name="_Monthly split of 2004 stretch Q3_MRF Reporting  Final 072005_Portfolio Mgmt 120705_Sales_Working for Bonus Alloted" xfId="23876"/>
    <cellStyle name="_Monthly split of 2004 stretch Q3_MRF Reporting  Final 072005_Portfolio Mgmt(Dec05)_Working for Bonus Alloted" xfId="23877"/>
    <cellStyle name="_Monthly split of 2004 stretch Q3_MRF Reporting  Final 072005_Portfolio Mgmt(Dec05)_P&amp;L Structure Input_Working for Bonus Alloted" xfId="23878"/>
    <cellStyle name="_Monthly split of 2004 stretch Q3_MRF Reporting  Final 072005_Portfolio Mgmt(Dec05)_Sales_Working for Bonus Alloted" xfId="23879"/>
    <cellStyle name="_Monthly split of 2004 stretch Q3_MRF Reporting  Final 072005_Portfolio Mgmt(for RS visit Jan06)_Working for Bonus Alloted" xfId="23880"/>
    <cellStyle name="_Monthly split of 2004 stretch Q3_MRF Reporting  Final 072005_Portfolio Mgmt(for RS visit Jan06)_P&amp;L Structure Input_Working for Bonus Alloted" xfId="23881"/>
    <cellStyle name="_Monthly split of 2004 stretch Q3_MRF Reporting  Final 072005_Portfolio Mgmt(for RS visit Jan06)_Sales_Working for Bonus Alloted" xfId="23882"/>
    <cellStyle name="_Monthly split of 2004 stretch Q3_MRF Reporting  Final 072005_PTE Reporting v 2 (20051227)_Working for Bonus Alloted" xfId="23883"/>
    <cellStyle name="_Monthly split of 2004 stretch Q3_MRF Reporting  Final 072005_PTE Reporting v 2 (20051227)_P&amp;L Structure Input_Working for Bonus Alloted" xfId="23884"/>
    <cellStyle name="_Monthly split of 2004 stretch Q3_MRF Reporting  Final 072005_PTE Reporting v 2 (20051227)_Sales_Working for Bonus Alloted" xfId="23885"/>
    <cellStyle name="_Monthly split of 2004 stretch Q3_MRF Reporting  Final 072005_Sales_Working for Bonus Alloted" xfId="23886"/>
    <cellStyle name="_Monthly split of 2004 stretch Q3_MRF Reporting  Final 0720052_Working for Bonus Alloted" xfId="23887"/>
    <cellStyle name="_Monthly split of 2004 stretch Q3_MRF Reporting  Final 0720052_P&amp;L Structure Input_Working for Bonus Alloted" xfId="23888"/>
    <cellStyle name="_Monthly split of 2004 stretch Q3_MRF Reporting  Final 0720052_Sales_Working for Bonus Alloted" xfId="23889"/>
    <cellStyle name="_Monthly split of 2004 stretch Q3_P&amp;L Structure Input_Working for Bonus Alloted" xfId="23890"/>
    <cellStyle name="_Monthly split of 2004 stretch Q3_Portfolio Mgmt 120605 (Revised-1)_Working for Bonus Alloted" xfId="23891"/>
    <cellStyle name="_Monthly split of 2004 stretch Q3_Portfolio Mgmt 120605 (Revised-1)_P&amp;L Structure Input_Working for Bonus Alloted" xfId="23892"/>
    <cellStyle name="_Monthly split of 2004 stretch Q3_Portfolio Mgmt 120605 (Revised-1)_Sales_Working for Bonus Alloted" xfId="23893"/>
    <cellStyle name="_Monthly split of 2004 stretch Q3_Portfolio Mgmt 120705_Working for Bonus Alloted" xfId="23894"/>
    <cellStyle name="_Monthly split of 2004 stretch Q3_Portfolio Mgmt 120705(Revised-2)_Working for Bonus Alloted" xfId="23895"/>
    <cellStyle name="_Monthly split of 2004 stretch Q3_Portfolio Mgmt 120705(Revised-2)_P&amp;L Structure Input_Working for Bonus Alloted" xfId="23896"/>
    <cellStyle name="_Monthly split of 2004 stretch Q3_Portfolio Mgmt 120705(Revised-2)_Sales_Working for Bonus Alloted" xfId="23897"/>
    <cellStyle name="_Monthly split of 2004 stretch Q3_Portfolio Mgmt 120705(Revised-3)_Working for Bonus Alloted" xfId="23898"/>
    <cellStyle name="_Monthly split of 2004 stretch Q3_Portfolio Mgmt 120705(Revised-3)_P&amp;L Structure Input_Working for Bonus Alloted" xfId="23899"/>
    <cellStyle name="_Monthly split of 2004 stretch Q3_Portfolio Mgmt 120705(Revised-3)_Sales_Working for Bonus Alloted" xfId="23900"/>
    <cellStyle name="_Monthly split of 2004 stretch Q3_Portfolio Mgmt 120705_P&amp;L Structure Input_Working for Bonus Alloted" xfId="23901"/>
    <cellStyle name="_Monthly split of 2004 stretch Q3_Portfolio Mgmt 120705_Sales_Working for Bonus Alloted" xfId="23902"/>
    <cellStyle name="_Monthly split of 2004 stretch Q3_Portfolio Mgmt(Dec05)_Working for Bonus Alloted" xfId="23903"/>
    <cellStyle name="_Monthly split of 2004 stretch Q3_Portfolio Mgmt(Dec05)_P&amp;L Structure Input_Working for Bonus Alloted" xfId="23904"/>
    <cellStyle name="_Monthly split of 2004 stretch Q3_Portfolio Mgmt(Dec05)_Sales_Working for Bonus Alloted" xfId="23905"/>
    <cellStyle name="_Monthly split of 2004 stretch Q3_Portfolio Mgmt(for RS visit Jan06)_Working for Bonus Alloted" xfId="23906"/>
    <cellStyle name="_Monthly split of 2004 stretch Q3_Portfolio Mgmt(for RS visit Jan06)_P&amp;L Structure Input_Working for Bonus Alloted" xfId="23907"/>
    <cellStyle name="_Monthly split of 2004 stretch Q3_Portfolio Mgmt(for RS visit Jan06)_Sales_Working for Bonus Alloted" xfId="23908"/>
    <cellStyle name="_Monthly split of 2004 stretch Q3_PTE Reporting v 2 (20051227)_Working for Bonus Alloted" xfId="23909"/>
    <cellStyle name="_Monthly split of 2004 stretch Q3_PTE Reporting v 2 (20051227)_P&amp;L Structure Input_Working for Bonus Alloted" xfId="23910"/>
    <cellStyle name="_Monthly split of 2004 stretch Q3_PTE Reporting v 2 (20051227)_Sales_Working for Bonus Alloted" xfId="23911"/>
    <cellStyle name="_Monthly split of 2004 stretch Q3_Sales_Working for Bonus Alloted" xfId="23912"/>
    <cellStyle name="_Mortgage COA to Countries_Working for Bonus Alloted" xfId="23913"/>
    <cellStyle name="_Mortgage COA to Countries_Mortgage Template_Alico_Working for Bonus Alloted" xfId="23914"/>
    <cellStyle name="_Mortgage COA to Countries_Mortgage Template_Alico_P&amp;L Structure Input_Working for Bonus Alloted" xfId="23915"/>
    <cellStyle name="_Mortgage COA to Countries_Mortgage Template_Alico_Sales_Working for Bonus Alloted" xfId="23916"/>
    <cellStyle name="_Mortgage COA to Countries_Mortgage Template_Alico20100831_Working for Bonus Alloted" xfId="23917"/>
    <cellStyle name="_Mortgage COA to Countries_Mortgage Template_Alico20100831_otherloans_Working for Bonus Alloted" xfId="23918"/>
    <cellStyle name="_Mortgage COA to Countries_Mortgage Template_Alico20100831_otherloans_P&amp;L Structure Input_Working for Bonus Alloted" xfId="23919"/>
    <cellStyle name="_Mortgage COA to Countries_Mortgage Template_Alico20100831_otherloans_Sales_Working for Bonus Alloted" xfId="23920"/>
    <cellStyle name="_Mortgage COA to Countries_Mortgage Template_Alico20100831_P&amp;L Structure Input_Working for Bonus Alloted" xfId="23921"/>
    <cellStyle name="_Mortgage COA to Countries_Mortgage Template_Alico20100831_Sales_Working for Bonus Alloted" xfId="23922"/>
    <cellStyle name="_Mortgage COA to Countries_Mortgage Template_Alico20101031_otherloans_Working for Bonus Alloted" xfId="23923"/>
    <cellStyle name="_Mortgage COA to Countries_Mortgage Template_Alico20101031_otherloans_P&amp;L Structure Input_Working for Bonus Alloted" xfId="23924"/>
    <cellStyle name="_Mortgage COA to Countries_Mortgage Template_Alico20101031_otherloans_Sales_Working for Bonus Alloted" xfId="23925"/>
    <cellStyle name="_Mortgage COA to Countries_Mortgage Template_Alico20110228_Working for Bonus Alloted" xfId="23926"/>
    <cellStyle name="_Mortgage COA to Countries_Mortgage Template_Alico20110228_P&amp;L Structure Input_Working for Bonus Alloted" xfId="23927"/>
    <cellStyle name="_Mortgage COA to Countries_Mortgage Template_Alico20110228_Sales_Working for Bonus Alloted" xfId="23928"/>
    <cellStyle name="_Mortgage COA to Countries_P&amp;L Structure Input_Working for Bonus Alloted" xfId="23929"/>
    <cellStyle name="_Mortgage COA to Countries_Sales_Working for Bonus Alloted" xfId="23930"/>
    <cellStyle name="_Mortgage Loan Template201105_Working for Bonus Alloted" xfId="23931"/>
    <cellStyle name="_Mortgage Loan Template201105 2_Working for Bonus Alloted" xfId="23932"/>
    <cellStyle name="_Mortgage Loan Template201105_P&amp;L Structure Input_Working for Bonus Alloted" xfId="23933"/>
    <cellStyle name="_Mortgage Loan Template201105_Sales_Working for Bonus Alloted" xfId="23934"/>
    <cellStyle name="_Mortgage Loan Template201105_WP02.01 - GL Reconciliation Control Account List_Working for Bonus Alloted" xfId="23935"/>
    <cellStyle name="_Mortgage Loan Template201105_WP02.01 - GL Reconciliation Control Account List 2_Working for Bonus Alloted" xfId="23936"/>
    <cellStyle name="_Mortgage Loan Template201105_WP02.01 - GL Reconciliation Control Account List_P&amp;L Structure Input_Working for Bonus Alloted" xfId="23937"/>
    <cellStyle name="_Mortgage Loan Template201105_WP02.01 - GL Reconciliation Control Account List_Sales_Working for Bonus Alloted" xfId="23938"/>
    <cellStyle name="_Mortgage Loan Template201105_WP02.02 - GL Reconciliation Control Account List_Working for Bonus Alloted" xfId="23939"/>
    <cellStyle name="_Mortgage Loan Template201105_WP02.02 - GL Reconciliation Control Account List 2_Working for Bonus Alloted" xfId="23940"/>
    <cellStyle name="_Mortgage Loan Template201105_WP02.02 - GL Reconciliation Control Account List_P&amp;L Structure Input_Working for Bonus Alloted" xfId="23941"/>
    <cellStyle name="_Mortgage Loan Template201105_WP02.02 - GL Reconciliation Control Account List_Sales_Working for Bonus Alloted" xfId="23942"/>
    <cellStyle name="_Mortgage Loan Template201108_Working for Bonus Alloted" xfId="23943"/>
    <cellStyle name="_Mortgage Loan Template201108 2_Working for Bonus Alloted" xfId="23944"/>
    <cellStyle name="_Mortgage Loan Template201108_P&amp;L Structure Input_Working for Bonus Alloted" xfId="23945"/>
    <cellStyle name="_Mortgage Loan Template201108_Sales_Working for Bonus Alloted" xfId="23946"/>
    <cellStyle name="_Mortgage Loan Template201108_WP02.01 - GL Reconciliation Control Account List_Working for Bonus Alloted" xfId="23947"/>
    <cellStyle name="_Mortgage Loan Template201108_WP02.01 - GL Reconciliation Control Account List 2_Working for Bonus Alloted" xfId="23948"/>
    <cellStyle name="_Mortgage Loan Template201108_WP02.01 - GL Reconciliation Control Account List_P&amp;L Structure Input_Working for Bonus Alloted" xfId="23949"/>
    <cellStyle name="_Mortgage Loan Template201108_WP02.01 - GL Reconciliation Control Account List_Sales_Working for Bonus Alloted" xfId="23950"/>
    <cellStyle name="_Mortgage Loan Template201108_WP02.02 - GL Reconciliation Control Account List_Working for Bonus Alloted" xfId="23951"/>
    <cellStyle name="_Mortgage Loan Template201108_WP02.02 - GL Reconciliation Control Account List 2_Working for Bonus Alloted" xfId="23952"/>
    <cellStyle name="_Mortgage Loan Template201108_WP02.02 - GL Reconciliation Control Account List_P&amp;L Structure Input_Working for Bonus Alloted" xfId="23953"/>
    <cellStyle name="_Mortgage Loan Template201108_WP02.02 - GL Reconciliation Control Account List_Sales_Working for Bonus Alloted" xfId="23954"/>
    <cellStyle name="_Multiple_Working for Bonus Alloted" xfId="23955"/>
    <cellStyle name="_Multiple_3_CF_Hiroshima_Sanei_2_Working for Bonus Alloted" xfId="23956"/>
    <cellStyle name="_Multiple_3_CF_Hiroshima_Sanei_2_P&amp;L Structure Input_Working for Bonus Alloted" xfId="23957"/>
    <cellStyle name="_Multiple_3_CF_Hiroshima_Sanei_2_Sales_Working for Bonus Alloted" xfId="23958"/>
    <cellStyle name="_Multiple_6_cf_Tsukushino 1_Working for Bonus Alloted" xfId="23959"/>
    <cellStyle name="_Multiple_6_cf_Tsukushino 1_P&amp;L Structure Input_Working for Bonus Alloted" xfId="23960"/>
    <cellStyle name="_Multiple_6_cf_Tsukushino 1_Sales_Working for Bonus Alloted" xfId="23961"/>
    <cellStyle name="_Multiple_Bulk Sale AIG (03.27.02)_Working for Bonus Alloted" xfId="23962"/>
    <cellStyle name="_Multiple_Bulk Sale AIG (03.27.02)_P&amp;L Structure Input_Working for Bonus Alloted" xfId="23963"/>
    <cellStyle name="_Multiple_Bulk Sale AIG (03.27.02)_Sales_Working for Bonus Alloted" xfId="23964"/>
    <cellStyle name="_Multiple_Chiyoda Rollup (7.31.01)_Working for Bonus Alloted" xfId="23965"/>
    <cellStyle name="_Multiple_Chiyoda Rollup (7.31.01)_P&amp;L Structure Input_Working for Bonus Alloted" xfId="23966"/>
    <cellStyle name="_Multiple_Chiyoda Rollup (7.31.01)_Sales_Working for Bonus Alloted" xfId="23967"/>
    <cellStyle name="_Multiple_MDL (Delaware) LLC_Working for Bonus Alloted" xfId="23968"/>
    <cellStyle name="_Multiple_MDL (Delaware) LLC_Chiyoda Rollup (7.31.01)_Working for Bonus Alloted" xfId="23969"/>
    <cellStyle name="_Multiple_MDL (Delaware) LLC_Chiyoda Rollup (7.31.01)_P&amp;L Structure Input_Working for Bonus Alloted" xfId="23970"/>
    <cellStyle name="_Multiple_MDL (Delaware) LLC_Chiyoda Rollup (7.31.01)_Sales_Working for Bonus Alloted" xfId="23971"/>
    <cellStyle name="_Multiple_MDL (Delaware) LLC_P&amp;L Structure Input_Working for Bonus Alloted" xfId="23972"/>
    <cellStyle name="_Multiple_MDL (Delaware) LLC_Sales_Working for Bonus Alloted" xfId="23973"/>
    <cellStyle name="_Multiple_P&amp;L Structure_Working for Bonus Alloted" xfId="23974"/>
    <cellStyle name="_Multiple_P&amp;L Structure Input_Working for Bonus Alloted" xfId="23975"/>
    <cellStyle name="_Multiple_P&amp;L Structure_P&amp;L Structure Input_Working for Bonus Alloted" xfId="23976"/>
    <cellStyle name="_Multiple_P&amp;L Structure_Sales_Working for Bonus Alloted" xfId="23977"/>
    <cellStyle name="_Multiple_Sales_Working for Bonus Alloted" xfId="23978"/>
    <cellStyle name="_Multiple_Sensitivity_Working for Bonus Alloted" xfId="23979"/>
    <cellStyle name="_Multiple_Sensitivity_P&amp;L Structure Input_Working for Bonus Alloted" xfId="23980"/>
    <cellStyle name="_Multiple_Sensitivity_Sales_Working for Bonus Alloted" xfId="23981"/>
    <cellStyle name="_Multiple_Tokyu2002_portfolio_2_Working for Bonus Alloted" xfId="23982"/>
    <cellStyle name="_Multiple_Tokyu2002_portfolio_2_P&amp;L Structure Input_Working for Bonus Alloted" xfId="23983"/>
    <cellStyle name="_Multiple_Tokyu2002_portfolio_2_Sales_Working for Bonus Alloted" xfId="23984"/>
    <cellStyle name="_MultipleSpace_Working for Bonus Alloted" xfId="23985"/>
    <cellStyle name="_MultipleSpace_3_CF_Hiroshima_Sanei_2_Working for Bonus Alloted" xfId="23986"/>
    <cellStyle name="_MultipleSpace_3_CF_Hiroshima_Sanei_2_P&amp;L Structure Input_Working for Bonus Alloted" xfId="23987"/>
    <cellStyle name="_MultipleSpace_3_CF_Hiroshima_Sanei_2_Sales_Working for Bonus Alloted" xfId="23988"/>
    <cellStyle name="_MultipleSpace_6_cf_Tsukushino 1_Working for Bonus Alloted" xfId="23989"/>
    <cellStyle name="_MultipleSpace_6_cf_Tsukushino 1_P&amp;L Structure Input_Working for Bonus Alloted" xfId="23990"/>
    <cellStyle name="_MultipleSpace_6_cf_Tsukushino 1_Sales_Working for Bonus Alloted" xfId="23991"/>
    <cellStyle name="_MultipleSpace_Bulk Sale AIG (03.27.02)_Working for Bonus Alloted" xfId="23992"/>
    <cellStyle name="_MultipleSpace_Bulk Sale AIG (03.27.02)_P&amp;L Structure Input_Working for Bonus Alloted" xfId="23993"/>
    <cellStyle name="_MultipleSpace_Bulk Sale AIG (03.27.02)_Sales_Working for Bonus Alloted" xfId="23994"/>
    <cellStyle name="_MultipleSpace_Chiyoda Rollup (7.31.01)_Working for Bonus Alloted" xfId="23995"/>
    <cellStyle name="_MultipleSpace_Chiyoda Rollup (7.31.01)_P&amp;L Structure Input_Working for Bonus Alloted" xfId="23996"/>
    <cellStyle name="_MultipleSpace_Chiyoda Rollup (7.31.01)_Sales_Working for Bonus Alloted" xfId="23997"/>
    <cellStyle name="_MultipleSpace_MDL (Delaware) LLC_Working for Bonus Alloted" xfId="23998"/>
    <cellStyle name="_MultipleSpace_MDL (Delaware) LLC_Chiyoda Rollup (7.31.01)_Working for Bonus Alloted" xfId="23999"/>
    <cellStyle name="_MultipleSpace_MDL (Delaware) LLC_Chiyoda Rollup (7.31.01)_P&amp;L Structure Input_Working for Bonus Alloted" xfId="24000"/>
    <cellStyle name="_MultipleSpace_MDL (Delaware) LLC_Chiyoda Rollup (7.31.01)_Sales_Working for Bonus Alloted" xfId="24001"/>
    <cellStyle name="_MultipleSpace_MDL (Delaware) LLC_P&amp;L Structure Input_Working for Bonus Alloted" xfId="24002"/>
    <cellStyle name="_MultipleSpace_MDL (Delaware) LLC_Sales_Working for Bonus Alloted" xfId="24003"/>
    <cellStyle name="_MultipleSpace_P&amp;L Structure_Working for Bonus Alloted" xfId="24004"/>
    <cellStyle name="_MultipleSpace_P&amp;L Structure Input_Working for Bonus Alloted" xfId="24005"/>
    <cellStyle name="_MultipleSpace_P&amp;L Structure_P&amp;L Structure Input_Working for Bonus Alloted" xfId="24006"/>
    <cellStyle name="_MultipleSpace_P&amp;L Structure_Sales_Working for Bonus Alloted" xfId="24007"/>
    <cellStyle name="_MultipleSpace_Sales_Working for Bonus Alloted" xfId="24008"/>
    <cellStyle name="_MultipleSpace_Sensitivity_Working for Bonus Alloted" xfId="24009"/>
    <cellStyle name="_MultipleSpace_Sensitivity_P&amp;L Structure Input_Working for Bonus Alloted" xfId="24010"/>
    <cellStyle name="_MultipleSpace_Sensitivity_Sales_Working for Bonus Alloted" xfId="24011"/>
    <cellStyle name="_MultipleSpace_Tokyu2002_portfolio_2_Working for Bonus Alloted" xfId="24012"/>
    <cellStyle name="_MultipleSpace_Tokyu2002_portfolio_2_P&amp;L Structure Input_Working for Bonus Alloted" xfId="24013"/>
    <cellStyle name="_MultipleSpace_Tokyu2002_portfolio_2_Sales_Working for Bonus Alloted" xfId="24014"/>
    <cellStyle name="_Mutual Fund TR_Working for Bonus Alloted" xfId="24015"/>
    <cellStyle name="_Mutual Fund TR 2_Working for Bonus Alloted" xfId="24016"/>
    <cellStyle name="_Mutual Fund TR 2_P&amp;L Structure Input_Working for Bonus Alloted" xfId="24017"/>
    <cellStyle name="_Mutual Fund TR 2_Sales_Working for Bonus Alloted" xfId="24018"/>
    <cellStyle name="_Mutual Fund TR_P&amp;L Structure Input_Working for Bonus Alloted" xfId="24019"/>
    <cellStyle name="_Mutual Fund TR_Sales_Working for Bonus Alloted" xfId="24020"/>
    <cellStyle name="_NB_Model_20080720_Working for Bonus Alloted" xfId="24021"/>
    <cellStyle name="_NB_Model_20080720_P&amp;L Structure Input_Working for Bonus Alloted" xfId="24022"/>
    <cellStyle name="_NB_Model_20080720_Sales_Working for Bonus Alloted" xfId="24023"/>
    <cellStyle name="_new detail report_Working for Bonus Alloted" xfId="24024"/>
    <cellStyle name="_new detail report_P&amp;L Structure Input_Working for Bonus Alloted" xfId="24025"/>
    <cellStyle name="_new detail report_Sales_Working for Bonus Alloted" xfId="24026"/>
    <cellStyle name="_new mapping 2008.8.7_Working for Bonus Alloted" xfId="24027"/>
    <cellStyle name="_new mapping 2008.8.7_HFM 2008.09 Draft 5.0_Working for Bonus Alloted" xfId="24028"/>
    <cellStyle name="_new mapping 2008.8.7_HFM 2008.09 Draft 5.0_P&amp;L Structure Input_Working for Bonus Alloted" xfId="24029"/>
    <cellStyle name="_new mapping 2008.8.7_HFM 2008.09 Draft 5.0_Sales_Working for Bonus Alloted" xfId="24030"/>
    <cellStyle name="_new mapping 2008.8.7_hfm trueup_Working for Bonus Alloted" xfId="24031"/>
    <cellStyle name="_new mapping 2008.8.7_hfm trueup_P&amp;L Structure Input_Working for Bonus Alloted" xfId="24032"/>
    <cellStyle name="_new mapping 2008.8.7_hfm trueup_Sales_Working for Bonus Alloted" xfId="24033"/>
    <cellStyle name="_new mapping 2008.8.7_Ledger G adj_Working for Bonus Alloted" xfId="24034"/>
    <cellStyle name="_new mapping 2008.8.7_Ledger G adj_P&amp;L Structure Input_Working for Bonus Alloted" xfId="24035"/>
    <cellStyle name="_new mapping 2008.8.7_Ledger G adj_Sales_Working for Bonus Alloted" xfId="24036"/>
    <cellStyle name="_new mapping 2008.8.7_P&amp;L Structure Input_Working for Bonus Alloted" xfId="24037"/>
    <cellStyle name="_new mapping 2008.8.7_Reconciliation-2_Working for Bonus Alloted" xfId="24038"/>
    <cellStyle name="_new mapping 2008.8.7_Reconciliation-2_P&amp;L Structure Input_Working for Bonus Alloted" xfId="24039"/>
    <cellStyle name="_new mapping 2008.8.7_Reconciliation-2_Sales_Working for Bonus Alloted" xfId="24040"/>
    <cellStyle name="_new mapping 2008.8.7_Reconciliation-2008008roll up from july_Working for Bonus Alloted" xfId="24041"/>
    <cellStyle name="_new mapping 2008.8.7_Reconciliation-2008008roll up from july_P&amp;L Structure Input_Working for Bonus Alloted" xfId="24042"/>
    <cellStyle name="_new mapping 2008.8.7_Reconciliation-2008008roll up from july_Sales_Working for Bonus Alloted" xfId="24043"/>
    <cellStyle name="_new mapping 2008.8.7_Sales_Working for Bonus Alloted" xfId="24044"/>
    <cellStyle name="_new mapping 2008.8.7_Sheet1_Working for Bonus Alloted" xfId="24045"/>
    <cellStyle name="_new mapping 2008.8.7_Sheet1_P&amp;L Structure Input_Working for Bonus Alloted" xfId="24046"/>
    <cellStyle name="_new mapping 2008.8.7_Sheet1_Sales_Working for Bonus Alloted" xfId="24047"/>
    <cellStyle name="_new mapping 2008.8.7_SW_HFM BK-for reconcile_Working for Bonus Alloted" xfId="24048"/>
    <cellStyle name="_new mapping 2008.8.7_SW_HFM BK-for reconcile_P&amp;L Structure Input_Working for Bonus Alloted" xfId="24049"/>
    <cellStyle name="_new mapping 2008.8.7_SW_HFM BK-for reconcile_Sales_Working for Bonus Alloted" xfId="24050"/>
    <cellStyle name="_Nov MTD Actuals 120909_Working for Bonus Alloted" xfId="24051"/>
    <cellStyle name="_Nov MTD Actuals 120909_P&amp;L Structure Input_Working for Bonus Alloted" xfId="24052"/>
    <cellStyle name="_Nov MTD Actuals 120909_Sales_Working for Bonus Alloted" xfId="24053"/>
    <cellStyle name="_Nov MTD Actuals 120909_Total Recomputed FX_Working for Bonus Alloted" xfId="24054"/>
    <cellStyle name="_Nov MTD Actuals 120909_Total Recomputed FX_Sales_Working for Bonus Alloted" xfId="24055"/>
    <cellStyle name="_NYHO 2009 Regional Spread - Japan 070809 June Act_Working for Bonus Alloted" xfId="24056"/>
    <cellStyle name="_NYHO 2009 Regional Spread - Japan 070809 June Act_P&amp;L Structure Input_Working for Bonus Alloted" xfId="24057"/>
    <cellStyle name="_NYHO 2009 Regional Spread - Japan 070809 June Act_Sales_Working for Bonus Alloted" xfId="24058"/>
    <cellStyle name="_NYHO 2009 Regional Spread - Japan 070809 June Act_Total Recomputed FX_Working for Bonus Alloted" xfId="24059"/>
    <cellStyle name="_NYHO 2009 Regional Spread - Japan 070809 June Act_Total Recomputed FX_Sales_Working for Bonus Alloted" xfId="24060"/>
    <cellStyle name="_NYHO 2009 Regional Spread 041009 3+9 Q1 Act_Working for Bonus Alloted" xfId="24061"/>
    <cellStyle name="_NYHO 2009 Regional Spread 041009 3+9 Q1 Act_Australia June 2010 Projection WB &amp; Summary 6-24-10_Working for Bonus Alloted" xfId="24062"/>
    <cellStyle name="_NYHO 2009 Regional Spread 041009 3+9 Q1 Act_Australia June 2010 Projection WB &amp; Summary 6-24-10_P&amp;L Structure Input_Working for Bonus Alloted" xfId="24063"/>
    <cellStyle name="_NYHO 2009 Regional Spread 041009 3+9 Q1 Act_Australia June 2010 Projection WB &amp; Summary 6-24-10_Sales_Working for Bonus Alloted" xfId="24064"/>
    <cellStyle name="_NYHO 2009 Regional Spread 041009 3+9 Q1 Act_Hong Kong June 2010 Projection WB &amp; Summary 6-24-10_Working for Bonus Alloted" xfId="24065"/>
    <cellStyle name="_NYHO 2009 Regional Spread 041009 3+9 Q1 Act_Hong Kong June 2010 Projection WB &amp; Summary 6-24-10_P&amp;L Structure Input_Working for Bonus Alloted" xfId="24066"/>
    <cellStyle name="_NYHO 2009 Regional Spread 041009 3+9 Q1 Act_Hong Kong June 2010 Projection WB &amp; Summary 6-24-10_Sales_Working for Bonus Alloted" xfId="24067"/>
    <cellStyle name="_NYHO 2009 Regional Spread 041009 3+9 Q1 Act_Japan February 10 Projection WB &amp; Summary 02-22-10_Working for Bonus Alloted" xfId="24068"/>
    <cellStyle name="_NYHO 2009 Regional Spread 041009 3+9 Q1 Act_Japan February 10 Projection WB &amp; Summary 02-22-10_P&amp;L Structure Input_Working for Bonus Alloted" xfId="24069"/>
    <cellStyle name="_NYHO 2009 Regional Spread 041009 3+9 Q1 Act_Japan February 10 Projection WB &amp; Summary 02-22-10_Sales_Working for Bonus Alloted" xfId="24070"/>
    <cellStyle name="_NYHO 2009 Regional Spread 041009 3+9 Q1 Act_Korea June 2010 Projection WB &amp; Summary 6-24-10_Working for Bonus Alloted" xfId="24071"/>
    <cellStyle name="_NYHO 2009 Regional Spread 041009 3+9 Q1 Act_Korea June 2010 Projection WB &amp; Summary 6-24-10_P&amp;L Structure Input_Working for Bonus Alloted" xfId="24072"/>
    <cellStyle name="_NYHO 2009 Regional Spread 041009 3+9 Q1 Act_Korea June 2010 Projection WB &amp; Summary 6-24-10_Sales_Working for Bonus Alloted" xfId="24073"/>
    <cellStyle name="_NYHO 2009 Regional Spread 041009 3+9 Q1 Act_P&amp;L Structure Input_Working for Bonus Alloted" xfId="24074"/>
    <cellStyle name="_NYHO 2009 Regional Spread 041009 3+9 Q1 Act_Sales_Working for Bonus Alloted" xfId="24075"/>
    <cellStyle name="_NYHO 2009 Regional Spread 041009 3+9 Q1 Act_Total Recomputed FX_Working for Bonus Alloted" xfId="24076"/>
    <cellStyle name="_NYHO 2009 Regional Spread 041009 3+9 Q1 Act_Total Recomputed FX_Sales_Working for Bonus Alloted" xfId="24077"/>
    <cellStyle name="_NYHO Apr 10 4+8 Actuals_Working for Bonus Alloted" xfId="24078"/>
    <cellStyle name="_NYHO Apr 10 4+8 Actuals_P&amp;L Structure Input_Working for Bonus Alloted" xfId="24079"/>
    <cellStyle name="_NYHO Apr 10 4+8 Actuals_Sales_Working for Bonus Alloted" xfId="24080"/>
    <cellStyle name="_NYHO April 09 Proj WB v3 050809 (update April Hedge)_Working for Bonus Alloted" xfId="24081"/>
    <cellStyle name="_NYHO April 09 Proj WB v3 050809 (update April Hedge)_Australia June 2010 Projection WB &amp; Summary 6-24-10_Working for Bonus Alloted" xfId="24082"/>
    <cellStyle name="_NYHO April 09 Proj WB v3 050809 (update April Hedge)_Australia June 2010 Projection WB &amp; Summary 6-24-10_P&amp;L Structure Input_Working for Bonus Alloted" xfId="24083"/>
    <cellStyle name="_NYHO April 09 Proj WB v3 050809 (update April Hedge)_Australia June 2010 Projection WB &amp; Summary 6-24-10_Sales_Working for Bonus Alloted" xfId="24084"/>
    <cellStyle name="_NYHO April 09 Proj WB v3 050809 (update April Hedge)_Hong Kong June 2010 Projection WB &amp; Summary 6-24-10_Working for Bonus Alloted" xfId="24085"/>
    <cellStyle name="_NYHO April 09 Proj WB v3 050809 (update April Hedge)_Hong Kong June 2010 Projection WB &amp; Summary 6-24-10_P&amp;L Structure Input_Working for Bonus Alloted" xfId="24086"/>
    <cellStyle name="_NYHO April 09 Proj WB v3 050809 (update April Hedge)_Hong Kong June 2010 Projection WB &amp; Summary 6-24-10_Sales_Working for Bonus Alloted" xfId="24087"/>
    <cellStyle name="_NYHO April 09 Proj WB v3 050809 (update April Hedge)_Japan February 10 Projection WB &amp; Summary 02-22-10_Working for Bonus Alloted" xfId="24088"/>
    <cellStyle name="_NYHO April 09 Proj WB v3 050809 (update April Hedge)_Japan February 10 Projection WB &amp; Summary 02-22-10_P&amp;L Structure Input_Working for Bonus Alloted" xfId="24089"/>
    <cellStyle name="_NYHO April 09 Proj WB v3 050809 (update April Hedge)_Japan February 10 Projection WB &amp; Summary 02-22-10_Sales_Working for Bonus Alloted" xfId="24090"/>
    <cellStyle name="_NYHO April 09 Proj WB v3 050809 (update April Hedge)_Korea June 2010 Projection WB &amp; Summary 6-24-10_Working for Bonus Alloted" xfId="24091"/>
    <cellStyle name="_NYHO April 09 Proj WB v3 050809 (update April Hedge)_Korea June 2010 Projection WB &amp; Summary 6-24-10_P&amp;L Structure Input_Working for Bonus Alloted" xfId="24092"/>
    <cellStyle name="_NYHO April 09 Proj WB v3 050809 (update April Hedge)_Korea June 2010 Projection WB &amp; Summary 6-24-10_Sales_Working for Bonus Alloted" xfId="24093"/>
    <cellStyle name="_NYHO April 09 Proj WB v3 050809 (update April Hedge)_P&amp;L Structure Input_Working for Bonus Alloted" xfId="24094"/>
    <cellStyle name="_NYHO April 09 Proj WB v3 050809 (update April Hedge)_Sales_Working for Bonus Alloted" xfId="24095"/>
    <cellStyle name="_NYHO Pre TP_Working for Bonus Alloted" xfId="24096"/>
    <cellStyle name="_NYHO Pre TP_1_Working for Bonus Alloted" xfId="24097"/>
    <cellStyle name="_NYHO Pre TP_1_P&amp;L Structure Input_Working for Bonus Alloted" xfId="24098"/>
    <cellStyle name="_NYHO Pre TP_1_Recon_Working for Bonus Alloted" xfId="24099"/>
    <cellStyle name="_NYHO Pre TP_1_Recon_HP Pull_Working for Bonus Alloted" xfId="24100"/>
    <cellStyle name="_NYHO Pre TP_1_Recon_HP Pull_P&amp;L Structure Input_Working for Bonus Alloted" xfId="24101"/>
    <cellStyle name="_NYHO Pre TP_1_Recon_HP Pull_Sales_Working for Bonus Alloted" xfId="24102"/>
    <cellStyle name="_NYHO Pre TP_1_Recon_P&amp;L Structure Input_Working for Bonus Alloted" xfId="24103"/>
    <cellStyle name="_NYHO Pre TP_1_Recon_Sales_Working for Bonus Alloted" xfId="24104"/>
    <cellStyle name="_NYHO Pre TP_1_Sales_Working for Bonus Alloted" xfId="24105"/>
    <cellStyle name="_NYHO Pre TP_1_ST Regional Actual sv Plan 07-07_Working for Bonus Alloted" xfId="24106"/>
    <cellStyle name="_NYHO Pre TP_1_ST Regional Actual sv Plan 07-07_HP Pull_Working for Bonus Alloted" xfId="24107"/>
    <cellStyle name="_NYHO Pre TP_1_ST Regional Actual sv Plan 07-07_HP Pull_P&amp;L Structure Input_Working for Bonus Alloted" xfId="24108"/>
    <cellStyle name="_NYHO Pre TP_1_ST Regional Actual sv Plan 07-07_HP Pull_Sales_Working for Bonus Alloted" xfId="24109"/>
    <cellStyle name="_NYHO Pre TP_1_ST Regional Actual sv Plan 07-07_P&amp;L Structure Input_Working for Bonus Alloted" xfId="24110"/>
    <cellStyle name="_NYHO Pre TP_1_ST Regional Actual sv Plan 07-07_Sales_Working for Bonus Alloted" xfId="24111"/>
    <cellStyle name="_NYHO Pre TP_P&amp;L Structure Input_Working for Bonus Alloted" xfId="24112"/>
    <cellStyle name="_NYHO Pre TP_Recon_Working for Bonus Alloted" xfId="24113"/>
    <cellStyle name="_NYHO Pre TP_Recon_HP Pull_Working for Bonus Alloted" xfId="24114"/>
    <cellStyle name="_NYHO Pre TP_Recon_HP Pull_P&amp;L Structure Input_Working for Bonus Alloted" xfId="24115"/>
    <cellStyle name="_NYHO Pre TP_Recon_HP Pull_Sales_Working for Bonus Alloted" xfId="24116"/>
    <cellStyle name="_NYHO Pre TP_Recon_P&amp;L Structure Input_Working for Bonus Alloted" xfId="24117"/>
    <cellStyle name="_NYHO Pre TP_Recon_Sales_Working for Bonus Alloted" xfId="24118"/>
    <cellStyle name="_NYHO Pre TP_Sales_Working for Bonus Alloted" xfId="24119"/>
    <cellStyle name="_NYHO Pre TP_ST Regional Actual sv Plan 07-07_Working for Bonus Alloted" xfId="24120"/>
    <cellStyle name="_NYHO Pre TP_ST Regional Actual sv Plan 07-07_HP Pull_Working for Bonus Alloted" xfId="24121"/>
    <cellStyle name="_NYHO Pre TP_ST Regional Actual sv Plan 07-07_HP Pull_P&amp;L Structure Input_Working for Bonus Alloted" xfId="24122"/>
    <cellStyle name="_NYHO Pre TP_ST Regional Actual sv Plan 07-07_HP Pull_Sales_Working for Bonus Alloted" xfId="24123"/>
    <cellStyle name="_NYHO Pre TP_ST Regional Actual sv Plan 07-07_P&amp;L Structure Input_Working for Bonus Alloted" xfId="24124"/>
    <cellStyle name="_NYHO Pre TP_ST Regional Actual sv Plan 07-07_Sales_Working for Bonus Alloted" xfId="24125"/>
    <cellStyle name="_NYHO Summary Aug View 081911_Working for Bonus Alloted" xfId="24126"/>
    <cellStyle name="_NYHO Summary Aug View 081911_HP Pull_Working for Bonus Alloted" xfId="24127"/>
    <cellStyle name="_NYHO Summary Aug View 081911_HP Pull_P&amp;L Structure Input_Working for Bonus Alloted" xfId="24128"/>
    <cellStyle name="_NYHO Summary Aug View 081911_HP Pull_Sales_Working for Bonus Alloted" xfId="24129"/>
    <cellStyle name="_NYHO Summary Aug View 081911_P&amp;L Structure Input_Working for Bonus Alloted" xfId="24130"/>
    <cellStyle name="_NYHO Summary Aug View 081911_Sales_Working for Bonus Alloted" xfId="24131"/>
    <cellStyle name="_NYHO TOTAL Dec 09 Projection WB 01-04-10_Working for Bonus Alloted" xfId="24132"/>
    <cellStyle name="_NYHO TOTAL Dec 09 Projection WB 01-04-10_P&amp;L Structure Input_Working for Bonus Alloted" xfId="24133"/>
    <cellStyle name="_NYHO TOTAL Dec 09 Projection WB 01-04-10_Sales_Working for Bonus Alloted" xfId="24134"/>
    <cellStyle name="_NYHO TOTAL Dec 09 Projection WB load prep_Working for Bonus Alloted" xfId="24135"/>
    <cellStyle name="_NYHO TOTAL Dec 09 Projection WB load prep_P&amp;L Structure Input_Working for Bonus Alloted" xfId="24136"/>
    <cellStyle name="_NYHO TOTAL Dec 09 Projection WB load prep_Sales_Working for Bonus Alloted" xfId="24137"/>
    <cellStyle name="_NYHO_HFM_Recon_Jan10_020910_Working for Bonus Alloted" xfId="24138"/>
    <cellStyle name="_NYHO_HFM_Recon_Jan10_020910_P&amp;L Structure Input_Working for Bonus Alloted" xfId="24139"/>
    <cellStyle name="_NYHO_HFM_Recon_Jan10_020910_Recon_Working for Bonus Alloted" xfId="24140"/>
    <cellStyle name="_NYHO_HFM_Recon_Jan10_020910_Recon_HP Pull_Working for Bonus Alloted" xfId="24141"/>
    <cellStyle name="_NYHO_HFM_Recon_Jan10_020910_Recon_HP Pull_P&amp;L Structure Input_Working for Bonus Alloted" xfId="24142"/>
    <cellStyle name="_NYHO_HFM_Recon_Jan10_020910_Recon_HP Pull_Sales_Working for Bonus Alloted" xfId="24143"/>
    <cellStyle name="_NYHO_HFM_Recon_Jan10_020910_Recon_P&amp;L Structure Input_Working for Bonus Alloted" xfId="24144"/>
    <cellStyle name="_NYHO_HFM_Recon_Jan10_020910_Recon_Sales_Working for Bonus Alloted" xfId="24145"/>
    <cellStyle name="_NYHO_HFM_Recon_Jan10_020910_Sales_Working for Bonus Alloted" xfId="24146"/>
    <cellStyle name="_NYHO_HFM_Recon_Jan10_020910_ST Regional Actual sv Plan 07-07_Working for Bonus Alloted" xfId="24147"/>
    <cellStyle name="_NYHO_HFM_Recon_Jan10_020910_ST Regional Actual sv Plan 07-07_HP Pull_Working for Bonus Alloted" xfId="24148"/>
    <cellStyle name="_NYHO_HFM_Recon_Jan10_020910_ST Regional Actual sv Plan 07-07_HP Pull_P&amp;L Structure Input_Working for Bonus Alloted" xfId="24149"/>
    <cellStyle name="_NYHO_HFM_Recon_Jan10_020910_ST Regional Actual sv Plan 07-07_HP Pull_Sales_Working for Bonus Alloted" xfId="24150"/>
    <cellStyle name="_NYHO_HFM_Recon_Jan10_020910_ST Regional Actual sv Plan 07-07_P&amp;L Structure Input_Working for Bonus Alloted" xfId="24151"/>
    <cellStyle name="_NYHO_HFM_Recon_Jan10_020910_ST Regional Actual sv Plan 07-07_Sales_Working for Bonus Alloted" xfId="24152"/>
    <cellStyle name="_OCITax0096_Working for Bonus Alloted" xfId="24153"/>
    <cellStyle name="_OCITax0096_P&amp;L Structure Input_Working for Bonus Alloted" xfId="24154"/>
    <cellStyle name="_OCITax0096_Real Estate Template (Investment &amp; Occupied)_Working for Bonus Alloted" xfId="24155"/>
    <cellStyle name="_OCITax0096_Real Estate Template (Investment &amp; Occupied)_P&amp;L Structure Input_Working for Bonus Alloted" xfId="24156"/>
    <cellStyle name="_OCITax0096_Real Estate Template (Investment &amp; Occupied)_Sales_Working for Bonus Alloted" xfId="24157"/>
    <cellStyle name="_OCITax0096_Sales_Working for Bonus Alloted" xfId="24158"/>
    <cellStyle name="_Oct07 New OTTD file (Korea) v1_Working for Bonus Alloted" xfId="24159"/>
    <cellStyle name="_Oct07 New OTTD file (Korea) v1_AA0036_Working for Bonus Alloted" xfId="24160"/>
    <cellStyle name="_Oct07 New OTTD file (Korea) v1_AA0036_P&amp;L Structure Input_Working for Bonus Alloted" xfId="24161"/>
    <cellStyle name="_Oct07 New OTTD file (Korea) v1_AA0036_QFS Support_Working for Bonus Alloted" xfId="24162"/>
    <cellStyle name="_Oct07 New OTTD file (Korea) v1_AA0036_QFS Support_P&amp;L Structure Input_Working for Bonus Alloted" xfId="24163"/>
    <cellStyle name="_Oct07 New OTTD file (Korea) v1_AA0036_QFS Support_Sales_Working for Bonus Alloted" xfId="24164"/>
    <cellStyle name="_Oct07 New OTTD file (Korea) v1_AA0036_Real Estate Template (Investment &amp; Occupied)_Working for Bonus Alloted" xfId="24165"/>
    <cellStyle name="_Oct07 New OTTD file (Korea) v1_AA0036_Real Estate Template (Investment &amp; Occupied)_P&amp;L Structure Input_Working for Bonus Alloted" xfId="24166"/>
    <cellStyle name="_Oct07 New OTTD file (Korea) v1_AA0036_Real Estate Template (Investment &amp; Occupied)_Sales_Working for Bonus Alloted" xfId="24167"/>
    <cellStyle name="_Oct07 New OTTD file (Korea) v1_AA0036_Sales_Working for Bonus Alloted" xfId="24168"/>
    <cellStyle name="_Oct07 New OTTD file (Korea) v1_AA0036_Total Recomputed FX_Working for Bonus Alloted" xfId="24169"/>
    <cellStyle name="_Oct07 New OTTD file (Korea) v1_AA0036_Total Recomputed FX_Sales_Working for Bonus Alloted" xfId="24170"/>
    <cellStyle name="_Oct07 New OTTD file (Korea) v1_Carmen_Working for Bonus Alloted" xfId="24171"/>
    <cellStyle name="_Oct07 New OTTD file (Korea) v1_Carmen_P&amp;L Structure Input_Working for Bonus Alloted" xfId="24172"/>
    <cellStyle name="_Oct07 New OTTD file (Korea) v1_Carmen_QFS Support_Working for Bonus Alloted" xfId="24173"/>
    <cellStyle name="_Oct07 New OTTD file (Korea) v1_Carmen_QFS Support_P&amp;L Structure Input_Working for Bonus Alloted" xfId="24174"/>
    <cellStyle name="_Oct07 New OTTD file (Korea) v1_Carmen_QFS Support_Sales_Working for Bonus Alloted" xfId="24175"/>
    <cellStyle name="_Oct07 New OTTD file (Korea) v1_Carmen_Real Estate Template (Investment &amp; Occupied)_Working for Bonus Alloted" xfId="24176"/>
    <cellStyle name="_Oct07 New OTTD file (Korea) v1_Carmen_Real Estate Template (Investment &amp; Occupied)_P&amp;L Structure Input_Working for Bonus Alloted" xfId="24177"/>
    <cellStyle name="_Oct07 New OTTD file (Korea) v1_Carmen_Real Estate Template (Investment &amp; Occupied)_Sales_Working for Bonus Alloted" xfId="24178"/>
    <cellStyle name="_Oct07 New OTTD file (Korea) v1_Carmen_Sales_Working for Bonus Alloted" xfId="24179"/>
    <cellStyle name="_Oct07 New OTTD file (Korea) v1_Carmen_Total Recomputed FX_Working for Bonus Alloted" xfId="24180"/>
    <cellStyle name="_Oct07 New OTTD file (Korea) v1_Carmen_Total Recomputed FX_Sales_Working for Bonus Alloted" xfId="24181"/>
    <cellStyle name="_Oct07 New OTTD file (Korea) v1_IA Rollforward Template for 4q 08_Working for Bonus Alloted" xfId="24182"/>
    <cellStyle name="_Oct07 New OTTD file (Korea) v1_IA Rollforward Template for 4q 08_P&amp;L Structure Input_Working for Bonus Alloted" xfId="24183"/>
    <cellStyle name="_Oct07 New OTTD file (Korea) v1_IA Rollforward Template for 4q 08_QFS Support_Working for Bonus Alloted" xfId="24184"/>
    <cellStyle name="_Oct07 New OTTD file (Korea) v1_IA Rollforward Template for 4q 08_QFS Support_P&amp;L Structure Input_Working for Bonus Alloted" xfId="24185"/>
    <cellStyle name="_Oct07 New OTTD file (Korea) v1_IA Rollforward Template for 4q 08_QFS Support_Sales_Working for Bonus Alloted" xfId="24186"/>
    <cellStyle name="_Oct07 New OTTD file (Korea) v1_IA Rollforward Template for 4q 08_Real Estate Template (Investment &amp; Occupied)_Working for Bonus Alloted" xfId="24187"/>
    <cellStyle name="_Oct07 New OTTD file (Korea) v1_IA Rollforward Template for 4q 08_Real Estate Template (Investment &amp; Occupied)_P&amp;L Structure Input_Working for Bonus Alloted" xfId="24188"/>
    <cellStyle name="_Oct07 New OTTD file (Korea) v1_IA Rollforward Template for 4q 08_Real Estate Template (Investment &amp; Occupied)_Sales_Working for Bonus Alloted" xfId="24189"/>
    <cellStyle name="_Oct07 New OTTD file (Korea) v1_IA Rollforward Template for 4q 08_Sales_Working for Bonus Alloted" xfId="24190"/>
    <cellStyle name="_Oct07 New OTTD file (Korea) v1_IA Rollforward Template for 4q 08_Total Recomputed FX_Working for Bonus Alloted" xfId="24191"/>
    <cellStyle name="_Oct07 New OTTD file (Korea) v1_IA Rollforward Template for 4q 08_Total Recomputed FX_Sales_Working for Bonus Alloted" xfId="24192"/>
    <cellStyle name="_Oct07 New OTTD file (Korea) v1_P&amp;L Structure Input_Working for Bonus Alloted" xfId="24193"/>
    <cellStyle name="_Oct07 New OTTD file (Korea) v1_QFS Support_Working for Bonus Alloted" xfId="24194"/>
    <cellStyle name="_Oct07 New OTTD file (Korea) v1_QFS Support_P&amp;L Structure Input_Working for Bonus Alloted" xfId="24195"/>
    <cellStyle name="_Oct07 New OTTD file (Korea) v1_QFS Support_Sales_Working for Bonus Alloted" xfId="24196"/>
    <cellStyle name="_Oct07 New OTTD file (Korea) v1_Real Estate Template (Investment &amp; Occupied)_Working for Bonus Alloted" xfId="24197"/>
    <cellStyle name="_Oct07 New OTTD file (Korea) v1_Real Estate Template (Investment &amp; Occupied)_P&amp;L Structure Input_Working for Bonus Alloted" xfId="24198"/>
    <cellStyle name="_Oct07 New OTTD file (Korea) v1_Real Estate Template (Investment &amp; Occupied)_Sales_Working for Bonus Alloted" xfId="24199"/>
    <cellStyle name="_Oct07 New OTTD file (Korea) v1_Sales_Working for Bonus Alloted" xfId="24200"/>
    <cellStyle name="_Oct07 New OTTD file (Korea) v1_Template for 2q 08_Working for Bonus Alloted" xfId="24201"/>
    <cellStyle name="_Oct07 New OTTD file (Korea) v1_Template for 2q 08_P&amp;L Structure Input_Working for Bonus Alloted" xfId="24202"/>
    <cellStyle name="_Oct07 New OTTD file (Korea) v1_Template for 2q 08_QFS Support_Working for Bonus Alloted" xfId="24203"/>
    <cellStyle name="_Oct07 New OTTD file (Korea) v1_Template for 2q 08_QFS Support_P&amp;L Structure Input_Working for Bonus Alloted" xfId="24204"/>
    <cellStyle name="_Oct07 New OTTD file (Korea) v1_Template for 2q 08_QFS Support_Sales_Working for Bonus Alloted" xfId="24205"/>
    <cellStyle name="_Oct07 New OTTD file (Korea) v1_Template for 2q 08_Real Estate Template (Investment &amp; Occupied)_Working for Bonus Alloted" xfId="24206"/>
    <cellStyle name="_Oct07 New OTTD file (Korea) v1_Template for 2q 08_Real Estate Template (Investment &amp; Occupied)_P&amp;L Structure Input_Working for Bonus Alloted" xfId="24207"/>
    <cellStyle name="_Oct07 New OTTD file (Korea) v1_Template for 2q 08_Real Estate Template (Investment &amp; Occupied)_Sales_Working for Bonus Alloted" xfId="24208"/>
    <cellStyle name="_Oct07 New OTTD file (Korea) v1_Template for 2q 08_Sales_Working for Bonus Alloted" xfId="24209"/>
    <cellStyle name="_Oct07 New OTTD file (Korea) v1_Template for 2q 08_Total Recomputed FX_Working for Bonus Alloted" xfId="24210"/>
    <cellStyle name="_Oct07 New OTTD file (Korea) v1_Template for 2q 08_Total Recomputed FX_Sales_Working for Bonus Alloted" xfId="24211"/>
    <cellStyle name="_Oct07 New OTTD file (Korea) v1_Total Recomputed FX_Working for Bonus Alloted" xfId="24212"/>
    <cellStyle name="_Oct07 New OTTD file (Korea) v1_Total Recomputed FX_Sales_Working for Bonus Alloted" xfId="24213"/>
    <cellStyle name="_one page summary_Working for Bonus Alloted" xfId="24214"/>
    <cellStyle name="_One page summary (in KWN)_Working for Bonus Alloted" xfId="24215"/>
    <cellStyle name="_One page summary (in KWN)_Australia June 2010 Projection WB &amp; Summary 6-24-10_Working for Bonus Alloted" xfId="24216"/>
    <cellStyle name="_One page summary (in KWN)_Australia June 2010 Projection WB &amp; Summary 6-24-10_P&amp;L Structure Input_Working for Bonus Alloted" xfId="24217"/>
    <cellStyle name="_One page summary (in KWN)_Australia June 2010 Projection WB &amp; Summary 6-24-10_Sales_Working for Bonus Alloted" xfId="24218"/>
    <cellStyle name="_One page summary (in KWN)_Hong Kong June 2010 Projection WB &amp; Summary 6-24-10_Working for Bonus Alloted" xfId="24219"/>
    <cellStyle name="_One page summary (in KWN)_Hong Kong June 2010 Projection WB &amp; Summary 6-24-10_P&amp;L Structure Input_Working for Bonus Alloted" xfId="24220"/>
    <cellStyle name="_One page summary (in KWN)_Hong Kong June 2010 Projection WB &amp; Summary 6-24-10_Sales_Working for Bonus Alloted" xfId="24221"/>
    <cellStyle name="_One page summary (in KWN)_Japan February 10 Projection WB &amp; Summary 02-22-10_Working for Bonus Alloted" xfId="24222"/>
    <cellStyle name="_One page summary (in KWN)_Japan February 10 Projection WB &amp; Summary 02-22-10_P&amp;L Structure Input_Working for Bonus Alloted" xfId="24223"/>
    <cellStyle name="_One page summary (in KWN)_Japan February 10 Projection WB &amp; Summary 02-22-10_Sales_Working for Bonus Alloted" xfId="24224"/>
    <cellStyle name="_One page summary (in KWN)_Korea June 2010 Projection WB &amp; Summary 6-24-10_Working for Bonus Alloted" xfId="24225"/>
    <cellStyle name="_One page summary (in KWN)_Korea June 2010 Projection WB &amp; Summary 6-24-10_P&amp;L Structure Input_Working for Bonus Alloted" xfId="24226"/>
    <cellStyle name="_One page summary (in KWN)_Korea June 2010 Projection WB &amp; Summary 6-24-10_Sales_Working for Bonus Alloted" xfId="24227"/>
    <cellStyle name="_One page summary (in KWN)_P&amp;L Structure Input_Working for Bonus Alloted" xfId="24228"/>
    <cellStyle name="_One page summary (in KWN)_Sales_Working for Bonus Alloted" xfId="24229"/>
    <cellStyle name="_One page summary (in KWN)_Total Recomputed FX_Working for Bonus Alloted" xfId="24230"/>
    <cellStyle name="_One page summary (in KWN)_Total Recomputed FX_Sales_Working for Bonus Alloted" xfId="24231"/>
    <cellStyle name="_one page summary_Australia June 2010 Projection WB &amp; Summary 6-24-10_Working for Bonus Alloted" xfId="24232"/>
    <cellStyle name="_one page summary_Australia June 2010 Projection WB &amp; Summary 6-24-10_P&amp;L Structure Input_Working for Bonus Alloted" xfId="24233"/>
    <cellStyle name="_one page summary_Australia June 2010 Projection WB &amp; Summary 6-24-10_Sales_Working for Bonus Alloted" xfId="24234"/>
    <cellStyle name="_one page summary_Hong Kong June 2010 Projection WB &amp; Summary 6-24-10_Working for Bonus Alloted" xfId="24235"/>
    <cellStyle name="_one page summary_Hong Kong June 2010 Projection WB &amp; Summary 6-24-10_P&amp;L Structure Input_Working for Bonus Alloted" xfId="24236"/>
    <cellStyle name="_one page summary_Hong Kong June 2010 Projection WB &amp; Summary 6-24-10_Sales_Working for Bonus Alloted" xfId="24237"/>
    <cellStyle name="_one page summary_Japan February 10 Projection WB &amp; Summary 02-22-10_Working for Bonus Alloted" xfId="24238"/>
    <cellStyle name="_one page summary_Japan February 10 Projection WB &amp; Summary 02-22-10_P&amp;L Structure Input_Working for Bonus Alloted" xfId="24239"/>
    <cellStyle name="_one page summary_Japan February 10 Projection WB &amp; Summary 02-22-10_Sales_Working for Bonus Alloted" xfId="24240"/>
    <cellStyle name="_one page summary_Korea June 2010 Projection WB &amp; Summary 6-24-10_Working for Bonus Alloted" xfId="24241"/>
    <cellStyle name="_one page summary_Korea June 2010 Projection WB &amp; Summary 6-24-10_P&amp;L Structure Input_Working for Bonus Alloted" xfId="24242"/>
    <cellStyle name="_one page summary_Korea June 2010 Projection WB &amp; Summary 6-24-10_Sales_Working for Bonus Alloted" xfId="24243"/>
    <cellStyle name="_one page summary_P&amp;L Structure Input_Working for Bonus Alloted" xfId="24244"/>
    <cellStyle name="_one page summary_Sales_Working for Bonus Alloted" xfId="24245"/>
    <cellStyle name="_one page summary_Total Recomputed FX_Working for Bonus Alloted" xfId="24246"/>
    <cellStyle name="_one page summary_Total Recomputed FX_Sales_Working for Bonus Alloted" xfId="24247"/>
    <cellStyle name="_Ope Exp 2008006 by cost center公式1-2_Working for Bonus Alloted" xfId="24248"/>
    <cellStyle name="_Ope Exp 2008006 by cost center公式1-2_P&amp;L Structure Input_Working for Bonus Alloted" xfId="24249"/>
    <cellStyle name="_Ope Exp 2008006 by cost center公式1-2_Sales_Working for Bonus Alloted" xfId="24250"/>
    <cellStyle name="_OPEX 2008-EDR Format-Korea_DEC v1_Working for Bonus Alloted" xfId="24251"/>
    <cellStyle name="_OPEX 2008-EDR Format-Korea_DEC v1_P&amp;L Structure Input_Working for Bonus Alloted" xfId="24252"/>
    <cellStyle name="_OPEX 2008-EDR Format-Korea_DEC v1_Sales_Working for Bonus Alloted" xfId="24253"/>
    <cellStyle name="_OPEX 2008-EDR Format-Taiwan_Working for Bonus Alloted" xfId="24254"/>
    <cellStyle name="_OPEX 2008-EDR Format-Taiwan_P&amp;L Structure Input_Working for Bonus Alloted" xfId="24255"/>
    <cellStyle name="_OPEX 2008-EDR Format-Taiwan_Sales_Working for Bonus Alloted" xfId="24256"/>
    <cellStyle name="_OPEX 2009001Format-Taiwan_Working for Bonus Alloted" xfId="24257"/>
    <cellStyle name="_OPEX 2009001Format-Taiwan_P&amp;L Structure Input_Working for Bonus Alloted" xfId="24258"/>
    <cellStyle name="_OPEX 2009001Format-Taiwan_Sales_Working for Bonus Alloted" xfId="24259"/>
    <cellStyle name="_OPEX 2009002Format-Taiwan_Working for Bonus Alloted" xfId="24260"/>
    <cellStyle name="_OPEX 2009002Format-Taiwan_P&amp;L Structure Input_Working for Bonus Alloted" xfId="24261"/>
    <cellStyle name="_OPEX 2009002Format-Taiwan_Sales_Working for Bonus Alloted" xfId="24262"/>
    <cellStyle name="_OPEX credit Ireland_Working for Bonus Alloted" xfId="24263"/>
    <cellStyle name="_OPEX credit Ireland_Australia June 2010 Projection WB &amp; Summary 6-24-10_Working for Bonus Alloted" xfId="24264"/>
    <cellStyle name="_OPEX credit Ireland_Australia June 2010 Projection WB &amp; Summary 6-24-10_P&amp;L Structure Input_Working for Bonus Alloted" xfId="24265"/>
    <cellStyle name="_OPEX credit Ireland_Australia June 2010 Projection WB &amp; Summary 6-24-10_Recon_Working for Bonus Alloted" xfId="24266"/>
    <cellStyle name="_OPEX credit Ireland_Australia June 2010 Projection WB &amp; Summary 6-24-10_Recon_HP Pull_Working for Bonus Alloted" xfId="24267"/>
    <cellStyle name="_OPEX credit Ireland_Australia June 2010 Projection WB &amp; Summary 6-24-10_Recon_HP Pull_P&amp;L Structure Input_Working for Bonus Alloted" xfId="24268"/>
    <cellStyle name="_OPEX credit Ireland_Australia June 2010 Projection WB &amp; Summary 6-24-10_Recon_HP Pull_Sales_Working for Bonus Alloted" xfId="24269"/>
    <cellStyle name="_OPEX credit Ireland_Australia June 2010 Projection WB &amp; Summary 6-24-10_Recon_P&amp;L Structure Input_Working for Bonus Alloted" xfId="24270"/>
    <cellStyle name="_OPEX credit Ireland_Australia June 2010 Projection WB &amp; Summary 6-24-10_Recon_Sales_Working for Bonus Alloted" xfId="24271"/>
    <cellStyle name="_OPEX credit Ireland_Australia June 2010 Projection WB &amp; Summary 6-24-10_Sales_Working for Bonus Alloted" xfId="24272"/>
    <cellStyle name="_OPEX credit Ireland_Australia June 2010 Projection WB &amp; Summary 6-24-10_ST Regional Actual sv Plan 07-07_Working for Bonus Alloted" xfId="24273"/>
    <cellStyle name="_OPEX credit Ireland_Australia June 2010 Projection WB &amp; Summary 6-24-10_ST Regional Actual sv Plan 07-07_HP Pull_Working for Bonus Alloted" xfId="24274"/>
    <cellStyle name="_OPEX credit Ireland_Australia June 2010 Projection WB &amp; Summary 6-24-10_ST Regional Actual sv Plan 07-07_HP Pull_P&amp;L Structure Input_Working for Bonus Alloted" xfId="24275"/>
    <cellStyle name="_OPEX credit Ireland_Australia June 2010 Projection WB &amp; Summary 6-24-10_ST Regional Actual sv Plan 07-07_HP Pull_Sales_Working for Bonus Alloted" xfId="24276"/>
    <cellStyle name="_OPEX credit Ireland_Australia June 2010 Projection WB &amp; Summary 6-24-10_ST Regional Actual sv Plan 07-07_P&amp;L Structure Input_Working for Bonus Alloted" xfId="24277"/>
    <cellStyle name="_OPEX credit Ireland_Australia June 2010 Projection WB &amp; Summary 6-24-10_ST Regional Actual sv Plan 07-07_Sales_Working for Bonus Alloted" xfId="24278"/>
    <cellStyle name="_OPEX credit Ireland_Cycle 2 - Base - BS  IS - INTERNA_Working for Bonus Alloted" xfId="24279"/>
    <cellStyle name="_OPEX credit Ireland_Cycle 2 - Base - BS  IS - INTERNA_P&amp;L Structure Input_Working for Bonus Alloted" xfId="24280"/>
    <cellStyle name="_OPEX credit Ireland_Cycle 2 - Base - BS  IS - INTERNA_Sales_Working for Bonus Alloted" xfId="24281"/>
    <cellStyle name="_OPEX credit Ireland_Japan March 2010 Projection WB  Summary 03-25-10_Working for Bonus Alloted" xfId="24282"/>
    <cellStyle name="_OPEX credit Ireland_Japan March 2010 Projection WB  Summary 03-25-10 - AG_Working for Bonus Alloted" xfId="24283"/>
    <cellStyle name="_OPEX credit Ireland_Japan March 2010 Projection WB  Summary 03-25-10 - AG_P&amp;L Structure Input_Working for Bonus Alloted" xfId="24284"/>
    <cellStyle name="_OPEX credit Ireland_Japan March 2010 Projection WB  Summary 03-25-10 - AG_Sales_Working for Bonus Alloted" xfId="24285"/>
    <cellStyle name="_OPEX credit Ireland_Japan March 2010 Projection WB  Summary 03-25-10_P&amp;L Structure Input_Working for Bonus Alloted" xfId="24286"/>
    <cellStyle name="_OPEX credit Ireland_Japan March 2010 Projection WB  Summary 03-25-10_Sales_Working for Bonus Alloted" xfId="24287"/>
    <cellStyle name="_OPEX credit Ireland_P&amp;L Structure Input_Working for Bonus Alloted" xfId="24288"/>
    <cellStyle name="_OPEX credit Ireland_Recon_Working for Bonus Alloted" xfId="24289"/>
    <cellStyle name="_OPEX credit Ireland_Recon_HP Pull_Working for Bonus Alloted" xfId="24290"/>
    <cellStyle name="_OPEX credit Ireland_Recon_HP Pull_P&amp;L Structure Input_Working for Bonus Alloted" xfId="24291"/>
    <cellStyle name="_OPEX credit Ireland_Recon_HP Pull_Sales_Working for Bonus Alloted" xfId="24292"/>
    <cellStyle name="_OPEX credit Ireland_Recon_P&amp;L Structure Input_Working for Bonus Alloted" xfId="24293"/>
    <cellStyle name="_OPEX credit Ireland_Recon_Sales_Working for Bonus Alloted" xfId="24294"/>
    <cellStyle name="_OPEX credit Ireland_Sales_Working for Bonus Alloted" xfId="24295"/>
    <cellStyle name="_OPEX credit Ireland_ST Regional Actual sv Plan 07-07_Working for Bonus Alloted" xfId="24296"/>
    <cellStyle name="_OPEX credit Ireland_ST Regional Actual sv Plan 07-07_HP Pull_Working for Bonus Alloted" xfId="24297"/>
    <cellStyle name="_OPEX credit Ireland_ST Regional Actual sv Plan 07-07_HP Pull_P&amp;L Structure Input_Working for Bonus Alloted" xfId="24298"/>
    <cellStyle name="_OPEX credit Ireland_ST Regional Actual sv Plan 07-07_HP Pull_Sales_Working for Bonus Alloted" xfId="24299"/>
    <cellStyle name="_OPEX credit Ireland_ST Regional Actual sv Plan 07-07_P&amp;L Structure Input_Working for Bonus Alloted" xfId="24300"/>
    <cellStyle name="_OPEX credit Ireland_ST Regional Actual sv Plan 07-07_Sales_Working for Bonus Alloted" xfId="24301"/>
    <cellStyle name="_OPEX credit Ireland_Taiwan June 2010 Projection WB &amp; Summary 6-24-10_Working for Bonus Alloted" xfId="24302"/>
    <cellStyle name="_OPEX credit Ireland_Taiwan June 2010 Projection WB &amp; Summary 6-24-10_P&amp;L Structure Input_Working for Bonus Alloted" xfId="24303"/>
    <cellStyle name="_OPEX credit Ireland_Taiwan June 2010 Projection WB &amp; Summary 6-24-10_Sales_Working for Bonus Alloted" xfId="24304"/>
    <cellStyle name="_OPEX Template 2009 -0903_Working for Bonus Alloted" xfId="24305"/>
    <cellStyle name="_OPEX Template 2009 -0903_P&amp;L Structure Input_Working for Bonus Alloted" xfId="24306"/>
    <cellStyle name="_OPEX Template 2009 -0903_Sales_Working for Bonus Alloted" xfId="24307"/>
    <cellStyle name="_OPEX Template 200903_Working for Bonus Alloted" xfId="24308"/>
    <cellStyle name="_OPEX Template 200903_P&amp;L Structure Input_Working for Bonus Alloted" xfId="24309"/>
    <cellStyle name="_OPEX Template 200903_Sales_Working for Bonus Alloted" xfId="24310"/>
    <cellStyle name="_ORIGINAL_Working for Bonus Alloted" xfId="24311"/>
    <cellStyle name="_ORIGINAL 2_Working for Bonus Alloted" xfId="24312"/>
    <cellStyle name="_ORIGINAL_P&amp;L Structure Input_Working for Bonus Alloted" xfId="24313"/>
    <cellStyle name="_ORIGINAL_Sales_Working for Bonus Alloted" xfId="24314"/>
    <cellStyle name="_Other Liabilities_Working for Bonus Alloted" xfId="24315"/>
    <cellStyle name="_Other Liabilities_P&amp;L Structure Input_Working for Bonus Alloted" xfId="24316"/>
    <cellStyle name="_Other Liabilities_Sales_Working for Bonus Alloted" xfId="24317"/>
    <cellStyle name="_Other Liabilities_Total Recomputed FX_Working for Bonus Alloted" xfId="24318"/>
    <cellStyle name="_Other Liabilities_Total Recomputed FX_Sales_Working for Bonus Alloted" xfId="24319"/>
    <cellStyle name="_OTHERLOANS_Working for Bonus Alloted" xfId="24320"/>
    <cellStyle name="_OTHERLOANS 2_Working for Bonus Alloted" xfId="24321"/>
    <cellStyle name="_OTHERLOANS 2_P&amp;L Structure Input_Working for Bonus Alloted" xfId="24322"/>
    <cellStyle name="_OTHERLOANS 2_Sales_Working for Bonus Alloted" xfId="24323"/>
    <cellStyle name="_OTHERLOANS_P&amp;L Structure Input_Working for Bonus Alloted" xfId="24324"/>
    <cellStyle name="_OTHERLOANS_Sales_Working for Bonus Alloted" xfId="24325"/>
    <cellStyle name="_OTTD Phase 2 v2_Working for Bonus Alloted" xfId="24326"/>
    <cellStyle name="_OTTD Phase 2 v2_P&amp;L Structure Input_Working for Bonus Alloted" xfId="24327"/>
    <cellStyle name="_OTTD Phase 2 v2_Sales_Working for Bonus Alloted" xfId="24328"/>
    <cellStyle name="_P&amp;L_Consolidado_0308_Projection_Working for Bonus Alloted" xfId="24329"/>
    <cellStyle name="_P&amp;L_Consolidado_0308_Projection_P&amp;L Structure Input_Working for Bonus Alloted" xfId="24330"/>
    <cellStyle name="_P&amp;L_Consolidado_0308_Projection_Recon_Working for Bonus Alloted" xfId="24331"/>
    <cellStyle name="_P&amp;L_Consolidado_0308_Projection_Recon_HP Pull_Working for Bonus Alloted" xfId="24332"/>
    <cellStyle name="_P&amp;L_Consolidado_0308_Projection_Recon_HP Pull_P&amp;L Structure Input_Working for Bonus Alloted" xfId="24333"/>
    <cellStyle name="_P&amp;L_Consolidado_0308_Projection_Recon_HP Pull_Sales_Working for Bonus Alloted" xfId="24334"/>
    <cellStyle name="_P&amp;L_Consolidado_0308_Projection_Recon_P&amp;L Structure Input_Working for Bonus Alloted" xfId="24335"/>
    <cellStyle name="_P&amp;L_Consolidado_0308_Projection_Recon_Sales_Working for Bonus Alloted" xfId="24336"/>
    <cellStyle name="_P&amp;L_Consolidado_0308_Projection_Sales_Working for Bonus Alloted" xfId="24337"/>
    <cellStyle name="_P&amp;L_Consolidado_0308_Projection_ST Regional Actual sv Plan 07-07_Working for Bonus Alloted" xfId="24338"/>
    <cellStyle name="_P&amp;L_Consolidado_0308_Projection_ST Regional Actual sv Plan 07-07_HP Pull_Working for Bonus Alloted" xfId="24339"/>
    <cellStyle name="_P&amp;L_Consolidado_0308_Projection_ST Regional Actual sv Plan 07-07_HP Pull_P&amp;L Structure Input_Working for Bonus Alloted" xfId="24340"/>
    <cellStyle name="_P&amp;L_Consolidado_0308_Projection_ST Regional Actual sv Plan 07-07_HP Pull_Sales_Working for Bonus Alloted" xfId="24341"/>
    <cellStyle name="_P&amp;L_Consolidado_0308_Projection_ST Regional Actual sv Plan 07-07_P&amp;L Structure Input_Working for Bonus Alloted" xfId="24342"/>
    <cellStyle name="_P&amp;L_Consolidado_0308_Projection_ST Regional Actual sv Plan 07-07_Sales_Working for Bonus Alloted" xfId="24343"/>
    <cellStyle name="_P&amp;L_Consolidado_0308_Projection_val_Working for Bonus Alloted" xfId="24344"/>
    <cellStyle name="_P&amp;L_Consolidado_0308_Projection_val_P&amp;L Structure Input_Working for Bonus Alloted" xfId="24345"/>
    <cellStyle name="_P&amp;L_Consolidado_0308_Projection_val_Recon_Working for Bonus Alloted" xfId="24346"/>
    <cellStyle name="_P&amp;L_Consolidado_0308_Projection_val_Recon_HP Pull_Working for Bonus Alloted" xfId="24347"/>
    <cellStyle name="_P&amp;L_Consolidado_0308_Projection_val_Recon_HP Pull_P&amp;L Structure Input_Working for Bonus Alloted" xfId="24348"/>
    <cellStyle name="_P&amp;L_Consolidado_0308_Projection_val_Recon_HP Pull_Sales_Working for Bonus Alloted" xfId="24349"/>
    <cellStyle name="_P&amp;L_Consolidado_0308_Projection_val_Recon_P&amp;L Structure Input_Working for Bonus Alloted" xfId="24350"/>
    <cellStyle name="_P&amp;L_Consolidado_0308_Projection_val_Recon_Sales_Working for Bonus Alloted" xfId="24351"/>
    <cellStyle name="_P&amp;L_Consolidado_0308_Projection_val_Sales_Working for Bonus Alloted" xfId="24352"/>
    <cellStyle name="_P&amp;L_Consolidado_0308_Projection_val_ST Regional Actual sv Plan 07-07_Working for Bonus Alloted" xfId="24353"/>
    <cellStyle name="_P&amp;L_Consolidado_0308_Projection_val_ST Regional Actual sv Plan 07-07_HP Pull_Working for Bonus Alloted" xfId="24354"/>
    <cellStyle name="_P&amp;L_Consolidado_0308_Projection_val_ST Regional Actual sv Plan 07-07_HP Pull_P&amp;L Structure Input_Working for Bonus Alloted" xfId="24355"/>
    <cellStyle name="_P&amp;L_Consolidado_0308_Projection_val_ST Regional Actual sv Plan 07-07_HP Pull_Sales_Working for Bonus Alloted" xfId="24356"/>
    <cellStyle name="_P&amp;L_Consolidado_0308_Projection_val_ST Regional Actual sv Plan 07-07_P&amp;L Structure Input_Working for Bonus Alloted" xfId="24357"/>
    <cellStyle name="_P&amp;L_Consolidado_0308_Projection_val_ST Regional Actual sv Plan 07-07_Sales_Working for Bonus Alloted" xfId="24358"/>
    <cellStyle name="_P&amp;L_Consolidado_0908_Projection_val_Working for Bonus Alloted" xfId="24359"/>
    <cellStyle name="_P&amp;L_Consolidado_0908_Projection_val_P&amp;L Structure Input_Working for Bonus Alloted" xfId="24360"/>
    <cellStyle name="_P&amp;L_Consolidado_0908_Projection_val_Recon_Working for Bonus Alloted" xfId="24361"/>
    <cellStyle name="_P&amp;L_Consolidado_0908_Projection_val_Recon_HP Pull_Working for Bonus Alloted" xfId="24362"/>
    <cellStyle name="_P&amp;L_Consolidado_0908_Projection_val_Recon_HP Pull_P&amp;L Structure Input_Working for Bonus Alloted" xfId="24363"/>
    <cellStyle name="_P&amp;L_Consolidado_0908_Projection_val_Recon_HP Pull_Sales_Working for Bonus Alloted" xfId="24364"/>
    <cellStyle name="_P&amp;L_Consolidado_0908_Projection_val_Recon_P&amp;L Structure Input_Working for Bonus Alloted" xfId="24365"/>
    <cellStyle name="_P&amp;L_Consolidado_0908_Projection_val_Recon_Sales_Working for Bonus Alloted" xfId="24366"/>
    <cellStyle name="_P&amp;L_Consolidado_0908_Projection_val_Sales_Working for Bonus Alloted" xfId="24367"/>
    <cellStyle name="_P&amp;L_Consolidado_0908_Projection_val_ST Regional Actual sv Plan 07-07_Working for Bonus Alloted" xfId="24368"/>
    <cellStyle name="_P&amp;L_Consolidado_0908_Projection_val_ST Regional Actual sv Plan 07-07_HP Pull_Working for Bonus Alloted" xfId="24369"/>
    <cellStyle name="_P&amp;L_Consolidado_0908_Projection_val_ST Regional Actual sv Plan 07-07_HP Pull_P&amp;L Structure Input_Working for Bonus Alloted" xfId="24370"/>
    <cellStyle name="_P&amp;L_Consolidado_0908_Projection_val_ST Regional Actual sv Plan 07-07_HP Pull_Sales_Working for Bonus Alloted" xfId="24371"/>
    <cellStyle name="_P&amp;L_Consolidado_0908_Projection_val_ST Regional Actual sv Plan 07-07_P&amp;L Structure Input_Working for Bonus Alloted" xfId="24372"/>
    <cellStyle name="_P&amp;L_Consolidado_0908_Projection_val_ST Regional Actual sv Plan 07-07_Sales_Working for Bonus Alloted" xfId="24373"/>
    <cellStyle name="_P6 YTD 2011 Delam - rollup_Working for Bonus Alloted" xfId="24374"/>
    <cellStyle name="_P6 YTD 2011 Delam - rollup_P&amp;L Structure Input_Working for Bonus Alloted" xfId="24375"/>
    <cellStyle name="_P6 YTD 2011 Delam - rollup_Sales_Working for Bonus Alloted" xfId="24376"/>
    <cellStyle name="_PAB Sep08_Working for Bonus Alloted" xfId="24377"/>
    <cellStyle name="_PAB Sep08_P&amp;L Structure Input_Working for Bonus Alloted" xfId="24378"/>
    <cellStyle name="_PAB Sep08_Sales_Working for Bonus Alloted" xfId="24379"/>
    <cellStyle name="_Page 9-1-supporting_Working for Bonus Alloted" xfId="24380"/>
    <cellStyle name="_Page 9-1-supporting_P&amp;L Structure Input_Working for Bonus Alloted" xfId="24381"/>
    <cellStyle name="_Page 9-1-supporting_Sales_Working for Bonus Alloted" xfId="24382"/>
    <cellStyle name="_PAR plan_ITOC_20081016.1_Working for Bonus Alloted" xfId="24383"/>
    <cellStyle name="_PAR plan_ITOC_20081016.1_P&amp;L Structure Input_Working for Bonus Alloted" xfId="24384"/>
    <cellStyle name="_PAR plan_ITOC_20081016.1_Sales_Working for Bonus Alloted" xfId="24385"/>
    <cellStyle name="_parameter_Working for Bonus Alloted" xfId="24386"/>
    <cellStyle name="_parameter_P&amp;L Structure Input_Working for Bonus Alloted" xfId="24387"/>
    <cellStyle name="_parameter_Sales_Working for Bonus Alloted" xfId="24388"/>
    <cellStyle name="_Parameters_Working for Bonus Alloted" xfId="24389"/>
    <cellStyle name="_Parameters_Hong Kong-Citi 2007 Actual_vision_after Jul 07_2008_Working for Bonus Alloted" xfId="24390"/>
    <cellStyle name="_Parameters_Hong Kong-Citi 2007 Actual_vision_after Jul 07_2008_P&amp;L Structure Input_Working for Bonus Alloted" xfId="24391"/>
    <cellStyle name="_Parameters_Hong Kong-Citi 2007 Actual_vision_after Jul 07_2008_Sales_Working for Bonus Alloted" xfId="24392"/>
    <cellStyle name="_Parameters_Hong Kong-Citi 2007 Actual_vision_after Jul 07_2008_Total Recomputed FX_Working for Bonus Alloted" xfId="24393"/>
    <cellStyle name="_Parameters_Hong Kong-Citi 2007 Actual_vision_after Jul 07_2008_Total Recomputed FX_Sales_Working for Bonus Alloted" xfId="24394"/>
    <cellStyle name="_Parameters_P&amp;L Structure Input_Working for Bonus Alloted" xfId="24395"/>
    <cellStyle name="_Parameters_PS AC_Working for Bonus Alloted" xfId="24396"/>
    <cellStyle name="_Parameters_PS AC_May08_Working for Bonus Alloted" xfId="24397"/>
    <cellStyle name="_Parameters_PS AC_May08_P&amp;L Structure Input_Working for Bonus Alloted" xfId="24398"/>
    <cellStyle name="_Parameters_PS AC_May08_Sales_Working for Bonus Alloted" xfId="24399"/>
    <cellStyle name="_Parameters_PS AC_May08_Total Recomputed FX_Working for Bonus Alloted" xfId="24400"/>
    <cellStyle name="_Parameters_PS AC_May08_Total Recomputed FX_Sales_Working for Bonus Alloted" xfId="24401"/>
    <cellStyle name="_Parameters_PS AC_P&amp;L Structure Input_Working for Bonus Alloted" xfId="24402"/>
    <cellStyle name="_Parameters_PS AC_Sales_Working for Bonus Alloted" xfId="24403"/>
    <cellStyle name="_Parameters_PS AC_Total Recomputed FX_Working for Bonus Alloted" xfId="24404"/>
    <cellStyle name="_Parameters_PS AC_Total Recomputed FX_Sales_Working for Bonus Alloted" xfId="24405"/>
    <cellStyle name="_Parameters_PS ACx_Working for Bonus Alloted" xfId="24406"/>
    <cellStyle name="_Parameters_PS ACx_P&amp;L Structure Input_Working for Bonus Alloted" xfId="24407"/>
    <cellStyle name="_Parameters_PS ACx_Sales_Working for Bonus Alloted" xfId="24408"/>
    <cellStyle name="_Parameters_PS ACx_Total Recomputed FX_Working for Bonus Alloted" xfId="24409"/>
    <cellStyle name="_Parameters_PS ACx_Total Recomputed FX_Sales_Working for Bonus Alloted" xfId="24410"/>
    <cellStyle name="_Parameters_Sales_Working for Bonus Alloted" xfId="24411"/>
    <cellStyle name="_Parameters_Total Recomputed FX_Working for Bonus Alloted" xfId="24412"/>
    <cellStyle name="_Parameters_Total Recomputed FX_Sales_Working for Bonus Alloted" xfId="24413"/>
    <cellStyle name="_Payroll Detail - Jul 08_Working for Bonus Alloted" xfId="24414"/>
    <cellStyle name="_Payroll Detail - Jul 08_P&amp;L Structure Input_Working for Bonus Alloted" xfId="24415"/>
    <cellStyle name="_Payroll Detail - Jul 08_Sales_Working for Bonus Alloted" xfId="24416"/>
    <cellStyle name="_PCs all prods_Working for Bonus Alloted" xfId="24417"/>
    <cellStyle name="_PCs all prods_P&amp;L Structure Input_Working for Bonus Alloted" xfId="24418"/>
    <cellStyle name="_PCs all prods_Sales_Working for Bonus Alloted" xfId="24419"/>
    <cellStyle name="_Percent_Working for Bonus Alloted" xfId="24420"/>
    <cellStyle name="_Percent_Bulk Sale AIG (03.27.02)_Working for Bonus Alloted" xfId="24421"/>
    <cellStyle name="_Percent_Bulk Sale AIG (03.27.02)_P&amp;L Structure Input_Working for Bonus Alloted" xfId="24422"/>
    <cellStyle name="_Percent_Bulk Sale AIG (03.27.02)_Sales_Working for Bonus Alloted" xfId="24423"/>
    <cellStyle name="_Percent_Chiyoda Rollup (7.31.01)_Working for Bonus Alloted" xfId="24424"/>
    <cellStyle name="_Percent_Chiyoda Rollup (7.31.01)_P&amp;L Structure Input_Working for Bonus Alloted" xfId="24425"/>
    <cellStyle name="_Percent_Chiyoda Rollup (7.31.01)_Sales_Working for Bonus Alloted" xfId="24426"/>
    <cellStyle name="_Percent_MDL (Delaware) LLC_Working for Bonus Alloted" xfId="24427"/>
    <cellStyle name="_Percent_MDL (Delaware) LLC_Chiyoda Rollup (7.31.01)_Working for Bonus Alloted" xfId="24428"/>
    <cellStyle name="_Percent_MDL (Delaware) LLC_Chiyoda Rollup (7.31.01)_P&amp;L Structure Input_Working for Bonus Alloted" xfId="24429"/>
    <cellStyle name="_Percent_MDL (Delaware) LLC_Chiyoda Rollup (7.31.01)_Sales_Working for Bonus Alloted" xfId="24430"/>
    <cellStyle name="_Percent_MDL (Delaware) LLC_P&amp;L Structure Input_Working for Bonus Alloted" xfId="24431"/>
    <cellStyle name="_Percent_MDL (Delaware) LLC_Sales_Working for Bonus Alloted" xfId="24432"/>
    <cellStyle name="_Percent_P&amp;L Structure Input_Working for Bonus Alloted" xfId="24433"/>
    <cellStyle name="_Percent_Sales_Working for Bonus Alloted" xfId="24434"/>
    <cellStyle name="_PercentSpace_Working for Bonus Alloted" xfId="24435"/>
    <cellStyle name="_PercentSpace_Bulk Sale AIG (03.27.02)_Working for Bonus Alloted" xfId="24436"/>
    <cellStyle name="_PercentSpace_Bulk Sale AIG (03.27.02)_P&amp;L Structure Input_Working for Bonus Alloted" xfId="24437"/>
    <cellStyle name="_PercentSpace_Bulk Sale AIG (03.27.02)_Sales_Working for Bonus Alloted" xfId="24438"/>
    <cellStyle name="_PercentSpace_Chiyoda Rollup (7.31.01)_Working for Bonus Alloted" xfId="24439"/>
    <cellStyle name="_PercentSpace_Chiyoda Rollup (7.31.01)_P&amp;L Structure Input_Working for Bonus Alloted" xfId="24440"/>
    <cellStyle name="_PercentSpace_Chiyoda Rollup (7.31.01)_Sales_Working for Bonus Alloted" xfId="24441"/>
    <cellStyle name="_PercentSpace_MDL (Delaware) LLC_Working for Bonus Alloted" xfId="24442"/>
    <cellStyle name="_PercentSpace_MDL (Delaware) LLC_Chiyoda Rollup (7.31.01)_Working for Bonus Alloted" xfId="24443"/>
    <cellStyle name="_PercentSpace_MDL (Delaware) LLC_Chiyoda Rollup (7.31.01)_P&amp;L Structure Input_Working for Bonus Alloted" xfId="24444"/>
    <cellStyle name="_PercentSpace_MDL (Delaware) LLC_Chiyoda Rollup (7.31.01)_Sales_Working for Bonus Alloted" xfId="24445"/>
    <cellStyle name="_PercentSpace_MDL (Delaware) LLC_P&amp;L Structure Input_Working for Bonus Alloted" xfId="24446"/>
    <cellStyle name="_PercentSpace_MDL (Delaware) LLC_Sales_Working for Bonus Alloted" xfId="24447"/>
    <cellStyle name="_PercentSpace_P&amp;L Structure Input_Working for Bonus Alloted" xfId="24448"/>
    <cellStyle name="_PercentSpace_Sales_Working for Bonus Alloted" xfId="24449"/>
    <cellStyle name="_Plan_Working for Bonus Alloted" xfId="24450"/>
    <cellStyle name="_Plan_P&amp;L Structure Input_Working for Bonus Alloted" xfId="24451"/>
    <cellStyle name="_Plan_Sales_Working for Bonus Alloted" xfId="24452"/>
    <cellStyle name="_Plan_Total Recomputed FX_Working for Bonus Alloted" xfId="24453"/>
    <cellStyle name="_Plan_Total Recomputed FX_Sales_Working for Bonus Alloted" xfId="24454"/>
    <cellStyle name="_Plan1_Working for Bonus Alloted" xfId="24455"/>
    <cellStyle name="_Plan1_P&amp;L Structure Input_Working for Bonus Alloted" xfId="24456"/>
    <cellStyle name="_Plan1_Recon_Working for Bonus Alloted" xfId="24457"/>
    <cellStyle name="_Plan1_Recon_HP Pull_Working for Bonus Alloted" xfId="24458"/>
    <cellStyle name="_Plan1_Recon_HP Pull_P&amp;L Structure Input_Working for Bonus Alloted" xfId="24459"/>
    <cellStyle name="_Plan1_Recon_HP Pull_Sales_Working for Bonus Alloted" xfId="24460"/>
    <cellStyle name="_Plan1_Recon_P&amp;L Structure Input_Working for Bonus Alloted" xfId="24461"/>
    <cellStyle name="_Plan1_Recon_Sales_Working for Bonus Alloted" xfId="24462"/>
    <cellStyle name="_Plan1_Sales_Working for Bonus Alloted" xfId="24463"/>
    <cellStyle name="_Plan1_ST Regional Actual sv Plan 07-07_Working for Bonus Alloted" xfId="24464"/>
    <cellStyle name="_Plan1_ST Regional Actual sv Plan 07-07_HP Pull_Working for Bonus Alloted" xfId="24465"/>
    <cellStyle name="_Plan1_ST Regional Actual sv Plan 07-07_HP Pull_P&amp;L Structure Input_Working for Bonus Alloted" xfId="24466"/>
    <cellStyle name="_Plan1_ST Regional Actual sv Plan 07-07_HP Pull_Sales_Working for Bonus Alloted" xfId="24467"/>
    <cellStyle name="_Plan1_ST Regional Actual sv Plan 07-07_P&amp;L Structure Input_Working for Bonus Alloted" xfId="24468"/>
    <cellStyle name="_Plan1_ST Regional Actual sv Plan 07-07_Sales_Working for Bonus Alloted" xfId="24469"/>
    <cellStyle name="_PLDT_Working for Bonus Alloted" xfId="24470"/>
    <cellStyle name="_Pref Stk_Working for Bonus Alloted" xfId="24471"/>
    <cellStyle name="_Pref Stk 2_Working for Bonus Alloted" xfId="24472"/>
    <cellStyle name="_Pref Stk 2_P&amp;L Structure Input_Working for Bonus Alloted" xfId="24473"/>
    <cellStyle name="_Pref Stk 2_Sales_Working for Bonus Alloted" xfId="24474"/>
    <cellStyle name="_Pref Stk_P&amp;L Structure Input_Working for Bonus Alloted" xfId="24475"/>
    <cellStyle name="_Pref Stk_Sales_Working for Bonus Alloted" xfId="24476"/>
    <cellStyle name="_PREMIUM_Working for Bonus Alloted" xfId="24477"/>
    <cellStyle name="_PREMIUM_P&amp;L Structure Input_Working for Bonus Alloted" xfId="24478"/>
    <cellStyle name="_PREMIUM_Sales_Working for Bonus Alloted" xfId="24479"/>
    <cellStyle name="_Proj 0809 (val)_Working for Bonus Alloted" xfId="24480"/>
    <cellStyle name="_Proj 0809 (val)_Australia June 2010 Projection WB &amp; Summary 6-24-10_Working for Bonus Alloted" xfId="24481"/>
    <cellStyle name="_Proj 0809 (val)_Australia June 2010 Projection WB &amp; Summary 6-24-10_P&amp;L Structure Input_Working for Bonus Alloted" xfId="24482"/>
    <cellStyle name="_Proj 0809 (val)_Australia June 2010 Projection WB &amp; Summary 6-24-10_Recon_Working for Bonus Alloted" xfId="24483"/>
    <cellStyle name="_Proj 0809 (val)_Australia June 2010 Projection WB &amp; Summary 6-24-10_Recon_HP Pull_Working for Bonus Alloted" xfId="24484"/>
    <cellStyle name="_Proj 0809 (val)_Australia June 2010 Projection WB &amp; Summary 6-24-10_Recon_HP Pull_P&amp;L Structure Input_Working for Bonus Alloted" xfId="24485"/>
    <cellStyle name="_Proj 0809 (val)_Australia June 2010 Projection WB &amp; Summary 6-24-10_Recon_HP Pull_Sales_Working for Bonus Alloted" xfId="24486"/>
    <cellStyle name="_Proj 0809 (val)_Australia June 2010 Projection WB &amp; Summary 6-24-10_Recon_P&amp;L Structure Input_Working for Bonus Alloted" xfId="24487"/>
    <cellStyle name="_Proj 0809 (val)_Australia June 2010 Projection WB &amp; Summary 6-24-10_Recon_Sales_Working for Bonus Alloted" xfId="24488"/>
    <cellStyle name="_Proj 0809 (val)_Australia June 2010 Projection WB &amp; Summary 6-24-10_Sales_Working for Bonus Alloted" xfId="24489"/>
    <cellStyle name="_Proj 0809 (val)_Australia June 2010 Projection WB &amp; Summary 6-24-10_ST Regional Actual sv Plan 07-07_Working for Bonus Alloted" xfId="24490"/>
    <cellStyle name="_Proj 0809 (val)_Australia June 2010 Projection WB &amp; Summary 6-24-10_ST Regional Actual sv Plan 07-07_HP Pull_Working for Bonus Alloted" xfId="24491"/>
    <cellStyle name="_Proj 0809 (val)_Australia June 2010 Projection WB &amp; Summary 6-24-10_ST Regional Actual sv Plan 07-07_HP Pull_P&amp;L Structure Input_Working for Bonus Alloted" xfId="24492"/>
    <cellStyle name="_Proj 0809 (val)_Australia June 2010 Projection WB &amp; Summary 6-24-10_ST Regional Actual sv Plan 07-07_HP Pull_Sales_Working for Bonus Alloted" xfId="24493"/>
    <cellStyle name="_Proj 0809 (val)_Australia June 2010 Projection WB &amp; Summary 6-24-10_ST Regional Actual sv Plan 07-07_P&amp;L Structure Input_Working for Bonus Alloted" xfId="24494"/>
    <cellStyle name="_Proj 0809 (val)_Australia June 2010 Projection WB &amp; Summary 6-24-10_ST Regional Actual sv Plan 07-07_Sales_Working for Bonus Alloted" xfId="24495"/>
    <cellStyle name="_Proj 0809 (val)_Cycle 2 - Base - BS  IS - INTERNA_Working for Bonus Alloted" xfId="24496"/>
    <cellStyle name="_Proj 0809 (val)_Cycle 2 - Base - BS  IS - INTERNA_P&amp;L Structure Input_Working for Bonus Alloted" xfId="24497"/>
    <cellStyle name="_Proj 0809 (val)_Cycle 2 - Base - BS  IS - INTERNA_Sales_Working for Bonus Alloted" xfId="24498"/>
    <cellStyle name="_Proj 0809 (val)_Japan March 2010 Projection WB  Summary 03-25-10_Working for Bonus Alloted" xfId="24499"/>
    <cellStyle name="_Proj 0809 (val)_Japan March 2010 Projection WB  Summary 03-25-10 - AG_Working for Bonus Alloted" xfId="24500"/>
    <cellStyle name="_Proj 0809 (val)_Japan March 2010 Projection WB  Summary 03-25-10 - AG_P&amp;L Structure Input_Working for Bonus Alloted" xfId="24501"/>
    <cellStyle name="_Proj 0809 (val)_Japan March 2010 Projection WB  Summary 03-25-10 - AG_Sales_Working for Bonus Alloted" xfId="24502"/>
    <cellStyle name="_Proj 0809 (val)_Japan March 2010 Projection WB  Summary 03-25-10_P&amp;L Structure Input_Working for Bonus Alloted" xfId="24503"/>
    <cellStyle name="_Proj 0809 (val)_Japan March 2010 Projection WB  Summary 03-25-10_Sales_Working for Bonus Alloted" xfId="24504"/>
    <cellStyle name="_Proj 0809 (val)_P&amp;L Structure Input_Working for Bonus Alloted" xfId="24505"/>
    <cellStyle name="_Proj 0809 (val)_Recon_Working for Bonus Alloted" xfId="24506"/>
    <cellStyle name="_Proj 0809 (val)_Recon_HP Pull_Working for Bonus Alloted" xfId="24507"/>
    <cellStyle name="_Proj 0809 (val)_Recon_HP Pull_P&amp;L Structure Input_Working for Bonus Alloted" xfId="24508"/>
    <cellStyle name="_Proj 0809 (val)_Recon_HP Pull_Sales_Working for Bonus Alloted" xfId="24509"/>
    <cellStyle name="_Proj 0809 (val)_Recon_P&amp;L Structure Input_Working for Bonus Alloted" xfId="24510"/>
    <cellStyle name="_Proj 0809 (val)_Recon_Sales_Working for Bonus Alloted" xfId="24511"/>
    <cellStyle name="_Proj 0809 (val)_Sales_Working for Bonus Alloted" xfId="24512"/>
    <cellStyle name="_Proj 0809 (val)_ST Regional Actual sv Plan 07-07_Working for Bonus Alloted" xfId="24513"/>
    <cellStyle name="_Proj 0809 (val)_ST Regional Actual sv Plan 07-07_HP Pull_Working for Bonus Alloted" xfId="24514"/>
    <cellStyle name="_Proj 0809 (val)_ST Regional Actual sv Plan 07-07_HP Pull_P&amp;L Structure Input_Working for Bonus Alloted" xfId="24515"/>
    <cellStyle name="_Proj 0809 (val)_ST Regional Actual sv Plan 07-07_HP Pull_Sales_Working for Bonus Alloted" xfId="24516"/>
    <cellStyle name="_Proj 0809 (val)_ST Regional Actual sv Plan 07-07_P&amp;L Structure Input_Working for Bonus Alloted" xfId="24517"/>
    <cellStyle name="_Proj 0809 (val)_ST Regional Actual sv Plan 07-07_Sales_Working for Bonus Alloted" xfId="24518"/>
    <cellStyle name="_Proj 0809 (val)_Taiwan June 2010 Projection WB &amp; Summary 6-24-10_Working for Bonus Alloted" xfId="24519"/>
    <cellStyle name="_Proj 0809 (val)_Taiwan June 2010 Projection WB &amp; Summary 6-24-10_P&amp;L Structure Input_Working for Bonus Alloted" xfId="24520"/>
    <cellStyle name="_Proj 0809 (val)_Taiwan June 2010 Projection WB &amp; Summary 6-24-10_Sales_Working for Bonus Alloted" xfId="24521"/>
    <cellStyle name="_Proj Meeting Summary_Working for Bonus Alloted" xfId="24522"/>
    <cellStyle name="_Proj Meeting Summary_P&amp;L Structure Input_Working for Bonus Alloted" xfId="24523"/>
    <cellStyle name="_Proj Meeting Summary_Sales_Working for Bonus Alloted" xfId="24524"/>
    <cellStyle name="_Project Template_Working for Bonus Alloted" xfId="24525"/>
    <cellStyle name="_Project Template_P&amp;L Structure Input_Working for Bonus Alloted" xfId="24526"/>
    <cellStyle name="_Project Template_Sales_Working for Bonus Alloted" xfId="24527"/>
    <cellStyle name="_Projection_Working for Bonus Alloted" xfId="24528"/>
    <cellStyle name="_projection entities_Working for Bonus Alloted" xfId="24529"/>
    <cellStyle name="_projection entities_P&amp;L Structure Input_Working for Bonus Alloted" xfId="24530"/>
    <cellStyle name="_projection entities_Sales_Working for Bonus Alloted" xfId="24531"/>
    <cellStyle name="_Projection Summary Reconciliation &amp; Key Indicators - 4-6-09_Working for Bonus Alloted" xfId="24532"/>
    <cellStyle name="_Projection Summary Reconciliation &amp; Key Indicators - 4-6-09_P&amp;L Structure Input_Working for Bonus Alloted" xfId="24533"/>
    <cellStyle name="_Projection Summary Reconciliation &amp; Key Indicators - 4-6-09_Sales_Working for Bonus Alloted" xfId="24534"/>
    <cellStyle name="_Projection_P&amp;L Structure Input_Working for Bonus Alloted" xfId="24535"/>
    <cellStyle name="_Projection_QFS Support_Working for Bonus Alloted" xfId="24536"/>
    <cellStyle name="_Projection_QFS Support_P&amp;L Structure Input_Working for Bonus Alloted" xfId="24537"/>
    <cellStyle name="_Projection_QFS Support_Sales_Working for Bonus Alloted" xfId="24538"/>
    <cellStyle name="_Projection_Real Estate Template (Investment &amp; Occupied)_Working for Bonus Alloted" xfId="24539"/>
    <cellStyle name="_Projection_Real Estate Template (Investment &amp; Occupied)_P&amp;L Structure Input_Working for Bonus Alloted" xfId="24540"/>
    <cellStyle name="_Projection_Real Estate Template (Investment &amp; Occupied)_Sales_Working for Bonus Alloted" xfId="24541"/>
    <cellStyle name="_Projection_Sales_Working for Bonus Alloted" xfId="24542"/>
    <cellStyle name="_Projection_Total Recomputed FX_Working for Bonus Alloted" xfId="24543"/>
    <cellStyle name="_Projection_Total Recomputed FX_Sales_Working for Bonus Alloted" xfId="24544"/>
    <cellStyle name="_Q3 Actuals Regioanalized 100609_Working for Bonus Alloted" xfId="24545"/>
    <cellStyle name="_Q3 Actuals Regioanalized 100609_P&amp;L Structure Input_Working for Bonus Alloted" xfId="24546"/>
    <cellStyle name="_Q3 Actuals Regioanalized 100609_Sales_Working for Bonus Alloted" xfId="24547"/>
    <cellStyle name="_Q3 Actuals Regioanalized 100609_Total Recomputed FX_Working for Bonus Alloted" xfId="24548"/>
    <cellStyle name="_Q3 Actuals Regioanalized 100609_Total Recomputed FX_Sales_Working for Bonus Alloted" xfId="24549"/>
    <cellStyle name="_QFS Report_Working for Bonus Alloted" xfId="24550"/>
    <cellStyle name="_QFS Report 2_Working for Bonus Alloted" xfId="24551"/>
    <cellStyle name="_QFS Report 2_Sales_Working for Bonus Alloted" xfId="24552"/>
    <cellStyle name="_QFS Report 2_Total Recomputed FX_Working for Bonus Alloted" xfId="24553"/>
    <cellStyle name="_QFS Report 2_Total Recomputed FX_Sales_Working for Bonus Alloted" xfId="24554"/>
    <cellStyle name="_QFS Report_Alico CR Seq_Working for Bonus Alloted" xfId="24555"/>
    <cellStyle name="_QFS Report_Alico CR Seq_Sales_Working for Bonus Alloted" xfId="24556"/>
    <cellStyle name="_QFS Report_Alico CR YoY_Working for Bonus Alloted" xfId="24557"/>
    <cellStyle name="_QFS Report_Alico CR YoY_Sales_Working for Bonus Alloted" xfId="24558"/>
    <cellStyle name="_QFS Report_OE-D_Working for Bonus Alloted" xfId="24559"/>
    <cellStyle name="_QFS Report_OE-D 2_Working for Bonus Alloted" xfId="24560"/>
    <cellStyle name="_QFS Report_OE-D 2_Sales_Working for Bonus Alloted" xfId="24561"/>
    <cellStyle name="_QFS Report_OE-D 2_Total Recomputed FX_Working for Bonus Alloted" xfId="24562"/>
    <cellStyle name="_QFS Report_OE-D 2_Total Recomputed FX_Sales_Working for Bonus Alloted" xfId="24563"/>
    <cellStyle name="_QFS Report_OE-D_04150OEEXP_Working for Bonus Alloted" xfId="24564"/>
    <cellStyle name="_QFS Report_OE-D_04150OEEXP_Sales_Working for Bonus Alloted" xfId="24565"/>
    <cellStyle name="_QFS Report_OE-D_2271500_Working for Bonus Alloted" xfId="24566"/>
    <cellStyle name="_QFS Report_OE-D_2271500_Sales_Working for Bonus Alloted" xfId="24567"/>
    <cellStyle name="_QFS Report_OE-D_2285300_Working for Bonus Alloted" xfId="24568"/>
    <cellStyle name="_QFS Report_OE-D_2285300_Sales_Working for Bonus Alloted" xfId="24569"/>
    <cellStyle name="_QFS Report_OE-D_2285600_Working for Bonus Alloted" xfId="24570"/>
    <cellStyle name="_QFS Report_OE-D_2285600_Sales_Working for Bonus Alloted" xfId="24571"/>
    <cellStyle name="_QFS Report_OE-D_3030_Working for Bonus Alloted" xfId="24572"/>
    <cellStyle name="_QFS Report_OE-D_3030_Sales_Working for Bonus Alloted" xfId="24573"/>
    <cellStyle name="_QFS Report_OE-D_3035_Working for Bonus Alloted" xfId="24574"/>
    <cellStyle name="_QFS Report_OE-D_3035_Sales_Working for Bonus Alloted" xfId="24575"/>
    <cellStyle name="_QFS Report_OE-D_3036_Working for Bonus Alloted" xfId="24576"/>
    <cellStyle name="_QFS Report_OE-D_3036_Sales_Working for Bonus Alloted" xfId="24577"/>
    <cellStyle name="_QFS Report_OE-D_3040_Working for Bonus Alloted" xfId="24578"/>
    <cellStyle name="_QFS Report_OE-D_3040_Sales_Working for Bonus Alloted" xfId="24579"/>
    <cellStyle name="_QFS Report_OE-D_4110_Working for Bonus Alloted" xfId="24580"/>
    <cellStyle name="_QFS Report_OE-D_4110_Sales_Working for Bonus Alloted" xfId="24581"/>
    <cellStyle name="_QFS Report_OE-D_4130_Working for Bonus Alloted" xfId="24582"/>
    <cellStyle name="_QFS Report_OE-D_4130_Sales_Working for Bonus Alloted" xfId="24583"/>
    <cellStyle name="_QFS Report_OE-D_4140a_Working for Bonus Alloted" xfId="24584"/>
    <cellStyle name="_QFS Report_OE-D_4140a_Sales_Working for Bonus Alloted" xfId="24585"/>
    <cellStyle name="_QFS Report_OE-D_4155_Working for Bonus Alloted" xfId="24586"/>
    <cellStyle name="_QFS Report_OE-D_4155_Sales_Working for Bonus Alloted" xfId="24587"/>
    <cellStyle name="_QFS Report_OE-D_4410_Working for Bonus Alloted" xfId="24588"/>
    <cellStyle name="_QFS Report_OE-D_4410_Sales_Working for Bonus Alloted" xfId="24589"/>
    <cellStyle name="_QFS Report_OE-D_Alico CR Seq_Working for Bonus Alloted" xfId="24590"/>
    <cellStyle name="_QFS Report_OE-D_Alico CR Seq_P&amp;L Structure Input_Working for Bonus Alloted" xfId="24591"/>
    <cellStyle name="_QFS Report_OE-D_Alico CR Seq_Sales_Working for Bonus Alloted" xfId="24592"/>
    <cellStyle name="_QFS Report_OE-D_Alico CR Seq_Total Recomputed FX_Working for Bonus Alloted" xfId="24593"/>
    <cellStyle name="_QFS Report_OE-D_Alico CR Seq_Total Recomputed FX_Sales_Working for Bonus Alloted" xfId="24594"/>
    <cellStyle name="_QFS Report_OE-D_Alico CR YoY_Working for Bonus Alloted" xfId="24595"/>
    <cellStyle name="_QFS Report_OE-D_Alico CR YoY_P&amp;L Structure Input_Working for Bonus Alloted" xfId="24596"/>
    <cellStyle name="_QFS Report_OE-D_Alico CR YoY_Sales_Working for Bonus Alloted" xfId="24597"/>
    <cellStyle name="_QFS Report_OE-D_Alico CR YoY_Total Recomputed FX_Working for Bonus Alloted" xfId="24598"/>
    <cellStyle name="_QFS Report_OE-D_Alico CR YoY_Total Recomputed FX_Sales_Working for Bonus Alloted" xfId="24599"/>
    <cellStyle name="_QFS Report_OE-D_Asia - QFS Appendix &amp; CR_Working for Bonus Alloted" xfId="24600"/>
    <cellStyle name="_QFS Report_OE-D_Asia - QFS Appendix &amp; CR_P&amp;L Structure Input_Working for Bonus Alloted" xfId="24601"/>
    <cellStyle name="_QFS Report_OE-D_Asia - QFS Appendix &amp; CR_Sales_Working for Bonus Alloted" xfId="24602"/>
    <cellStyle name="_QFS Report_OE-D_Asia - QFS Appendix &amp; CR_Total Recomputed FX_Working for Bonus Alloted" xfId="24603"/>
    <cellStyle name="_QFS Report_OE-D_Asia - QFS Appendix &amp; CR_Total Recomputed FX_Sales_Working for Bonus Alloted" xfId="24604"/>
    <cellStyle name="_QFS Report_OE-D_DACcap_Working for Bonus Alloted" xfId="24605"/>
    <cellStyle name="_QFS Report_OE-D_DACcap_Sales_Working for Bonus Alloted" xfId="24606"/>
    <cellStyle name="_QFS Report_OE-D_EMEA - QFS Appendix &amp; CR - EUC v1.1 - Q2 2013_Working for Bonus Alloted" xfId="24607"/>
    <cellStyle name="_QFS Report_OE-D_EMEA - QFS Appendix &amp; CR - EUC v1.1 - Q2 2013_Sales_Working for Bonus Alloted" xfId="24608"/>
    <cellStyle name="_QFS Report_OE-D_EMEA - QFS Appendix &amp; CR - EUC v1.1 - Q2 2013_Total Recomputed FX_Working for Bonus Alloted" xfId="24609"/>
    <cellStyle name="_QFS Report_OE-D_EMEA - QFS Appendix &amp; CR - EUC v1.1 - Q2 2013_Total Recomputed FX_Sales_Working for Bonus Alloted" xfId="24610"/>
    <cellStyle name="_QFS Report_OE-D_Lag rates_Working for Bonus Alloted" xfId="24611"/>
    <cellStyle name="_QFS Report_OE-D_Lag rates_Sales_Working for Bonus Alloted" xfId="24612"/>
    <cellStyle name="_QFS Report_OE-D_OE-D_Working for Bonus Alloted" xfId="24613"/>
    <cellStyle name="_QFS Report_OE-D_OE-D_Sales_Working for Bonus Alloted" xfId="24614"/>
    <cellStyle name="_QFS Report_OE-D_P&amp;L Structure Input_Working for Bonus Alloted" xfId="24615"/>
    <cellStyle name="_QFS Report_OE-D_Parameters_Working for Bonus Alloted" xfId="24616"/>
    <cellStyle name="_QFS Report_OE-D_Parameters_Sales_Working for Bonus Alloted" xfId="24617"/>
    <cellStyle name="_QFS Report_OE-D_PFO-D_Working for Bonus Alloted" xfId="24618"/>
    <cellStyle name="_QFS Report_OE-D_PFO-D_Sales_Working for Bonus Alloted" xfId="24619"/>
    <cellStyle name="_QFS Report_OE-D_QFS FMR Appendix Structure Q312_Working for Bonus Alloted" xfId="24620"/>
    <cellStyle name="_QFS Report_OE-D_QFS FMR Appendix Structure Q312 10-10-12_Working for Bonus Alloted" xfId="24621"/>
    <cellStyle name="_QFS Report_OE-D_QFS FMR Appendix Structure Q312 10-10-12_P&amp;L Structure Input_Working for Bonus Alloted" xfId="24622"/>
    <cellStyle name="_QFS Report_OE-D_QFS FMR Appendix Structure Q312 10-10-12_Sales_Working for Bonus Alloted" xfId="24623"/>
    <cellStyle name="_QFS Report_OE-D_QFS FMR Appendix Structure Q312 10-10-12_Total Recomputed FX_Working for Bonus Alloted" xfId="24624"/>
    <cellStyle name="_QFS Report_OE-D_QFS FMR Appendix Structure Q312 10-10-12_Total Recomputed FX_Sales_Working for Bonus Alloted" xfId="24625"/>
    <cellStyle name="_QFS Report_OE-D_QFS FMR Appendix Structure Q312 2_Working for Bonus Alloted" xfId="24626"/>
    <cellStyle name="_QFS Report_OE-D_QFS FMR Appendix Structure Q312 2_Sales_Working for Bonus Alloted" xfId="24627"/>
    <cellStyle name="_QFS Report_OE-D_QFS FMR Appendix Structure Q312 2_Total Recomputed FX_Working for Bonus Alloted" xfId="24628"/>
    <cellStyle name="_QFS Report_OE-D_QFS FMR Appendix Structure Q312 2_Total Recomputed FX_Sales_Working for Bonus Alloted" xfId="24629"/>
    <cellStyle name="_QFS Report_OE-D_QFS FMR Appendix Structure Q312_Alico CR Seq_Working for Bonus Alloted" xfId="24630"/>
    <cellStyle name="_QFS Report_OE-D_QFS FMR Appendix Structure Q312_Alico CR Seq_Sales_Working for Bonus Alloted" xfId="24631"/>
    <cellStyle name="_QFS Report_OE-D_QFS FMR Appendix Structure Q312_Alico CR YoY_Working for Bonus Alloted" xfId="24632"/>
    <cellStyle name="_QFS Report_OE-D_QFS FMR Appendix Structure Q312_Alico CR YoY_Sales_Working for Bonus Alloted" xfId="24633"/>
    <cellStyle name="_QFS Report_OE-D_QFS FMR Appendix Structure Q312_P&amp;L Structure Input_Working for Bonus Alloted" xfId="24634"/>
    <cellStyle name="_QFS Report_OE-D_QFS FMR Appendix Structure Q312_Sales_Working for Bonus Alloted" xfId="24635"/>
    <cellStyle name="_QFS Report_OE-D_QFS FMR Appendix Structure Q312_Total Recomputed FX_Working for Bonus Alloted" xfId="24636"/>
    <cellStyle name="_QFS Report_OE-D_QFS FMR Appendix Structure Q312_Total Recomputed FX_Sales_Working for Bonus Alloted" xfId="24637"/>
    <cellStyle name="_QFS Report_OE-D_Sales_Working for Bonus Alloted" xfId="24638"/>
    <cellStyle name="_QFS Report_OE-D_Total Recomputed FX_Working for Bonus Alloted" xfId="24639"/>
    <cellStyle name="_QFS Report_OE-D_Total Recomputed FX_Sales_Working for Bonus Alloted" xfId="24640"/>
    <cellStyle name="_QFS Report_P&amp;L Structure Input_Working for Bonus Alloted" xfId="24641"/>
    <cellStyle name="_QFS Report_Sales_Working for Bonus Alloted" xfId="24642"/>
    <cellStyle name="_QFS Report_Sheet1_Working for Bonus Alloted" xfId="24643"/>
    <cellStyle name="_QFS Report_Sheet1_P&amp;L Structure Input_Working for Bonus Alloted" xfId="24644"/>
    <cellStyle name="_QFS Report_Sheet1_Sales_Working for Bonus Alloted" xfId="24645"/>
    <cellStyle name="_QFS Report_Sheet1_Total Recomputed FX_Working for Bonus Alloted" xfId="24646"/>
    <cellStyle name="_QFS Report_Sheet1_Total Recomputed FX_Sales_Working for Bonus Alloted" xfId="24647"/>
    <cellStyle name="_QFS Report_Total Recomputed FX_Working for Bonus Alloted" xfId="24648"/>
    <cellStyle name="_QFS Report_Total Recomputed FX_Sales_Working for Bonus Alloted" xfId="24649"/>
    <cellStyle name="_QFS_Q109_Intl_Regional 4 regions_Working for Bonus Alloted" xfId="24650"/>
    <cellStyle name="_QFS_Q109_Intl_Regional 4 regions_Australia June 2010 Projection WB &amp; Summary 6-24-10_Working for Bonus Alloted" xfId="24651"/>
    <cellStyle name="_QFS_Q109_Intl_Regional 4 regions_Australia June 2010 Projection WB &amp; Summary 6-24-10_P&amp;L Structure Input_Working for Bonus Alloted" xfId="24652"/>
    <cellStyle name="_QFS_Q109_Intl_Regional 4 regions_Australia June 2010 Projection WB &amp; Summary 6-24-10_Recon_Working for Bonus Alloted" xfId="24653"/>
    <cellStyle name="_QFS_Q109_Intl_Regional 4 regions_Australia June 2010 Projection WB &amp; Summary 6-24-10_Recon_HP Pull_Working for Bonus Alloted" xfId="24654"/>
    <cellStyle name="_QFS_Q109_Intl_Regional 4 regions_Australia June 2010 Projection WB &amp; Summary 6-24-10_Recon_HP Pull_P&amp;L Structure Input_Working for Bonus Alloted" xfId="24655"/>
    <cellStyle name="_QFS_Q109_Intl_Regional 4 regions_Australia June 2010 Projection WB &amp; Summary 6-24-10_Recon_HP Pull_Sales_Working for Bonus Alloted" xfId="24656"/>
    <cellStyle name="_QFS_Q109_Intl_Regional 4 regions_Australia June 2010 Projection WB &amp; Summary 6-24-10_Recon_P&amp;L Structure Input_Working for Bonus Alloted" xfId="24657"/>
    <cellStyle name="_QFS_Q109_Intl_Regional 4 regions_Australia June 2010 Projection WB &amp; Summary 6-24-10_Recon_Sales_Working for Bonus Alloted" xfId="24658"/>
    <cellStyle name="_QFS_Q109_Intl_Regional 4 regions_Australia June 2010 Projection WB &amp; Summary 6-24-10_Sales_Working for Bonus Alloted" xfId="24659"/>
    <cellStyle name="_QFS_Q109_Intl_Regional 4 regions_Australia June 2010 Projection WB &amp; Summary 6-24-10_ST Regional Actual sv Plan 07-07_Working for Bonus Alloted" xfId="24660"/>
    <cellStyle name="_QFS_Q109_Intl_Regional 4 regions_Australia June 2010 Projection WB &amp; Summary 6-24-10_ST Regional Actual sv Plan 07-07_HP Pull_Working for Bonus Alloted" xfId="24661"/>
    <cellStyle name="_QFS_Q109_Intl_Regional 4 regions_Australia June 2010 Projection WB &amp; Summary 6-24-10_ST Regional Actual sv Plan 07-07_HP Pull_P&amp;L Structure Input_Working for Bonus Alloted" xfId="24662"/>
    <cellStyle name="_QFS_Q109_Intl_Regional 4 regions_Australia June 2010 Projection WB &amp; Summary 6-24-10_ST Regional Actual sv Plan 07-07_HP Pull_Sales_Working for Bonus Alloted" xfId="24663"/>
    <cellStyle name="_QFS_Q109_Intl_Regional 4 regions_Australia June 2010 Projection WB &amp; Summary 6-24-10_ST Regional Actual sv Plan 07-07_P&amp;L Structure Input_Working for Bonus Alloted" xfId="24664"/>
    <cellStyle name="_QFS_Q109_Intl_Regional 4 regions_Australia June 2010 Projection WB &amp; Summary 6-24-10_ST Regional Actual sv Plan 07-07_Sales_Working for Bonus Alloted" xfId="24665"/>
    <cellStyle name="_QFS_Q109_Intl_Regional 4 regions_Cycle 2 - Base - BS  IS - INTERNA_Working for Bonus Alloted" xfId="24666"/>
    <cellStyle name="_QFS_Q109_Intl_Regional 4 regions_Cycle 2 - Base - BS  IS - INTERNA_P&amp;L Structure Input_Working for Bonus Alloted" xfId="24667"/>
    <cellStyle name="_QFS_Q109_Intl_Regional 4 regions_Cycle 2 - Base - BS  IS - INTERNA_Sales_Working for Bonus Alloted" xfId="24668"/>
    <cellStyle name="_QFS_Q109_Intl_Regional 4 regions_Japan March 2010 Projection WB  Summary 03-25-10_Working for Bonus Alloted" xfId="24669"/>
    <cellStyle name="_QFS_Q109_Intl_Regional 4 regions_Japan March 2010 Projection WB  Summary 03-25-10 - AG_Working for Bonus Alloted" xfId="24670"/>
    <cellStyle name="_QFS_Q109_Intl_Regional 4 regions_Japan March 2010 Projection WB  Summary 03-25-10 - AG_P&amp;L Structure Input_Working for Bonus Alloted" xfId="24671"/>
    <cellStyle name="_QFS_Q109_Intl_Regional 4 regions_Japan March 2010 Projection WB  Summary 03-25-10 - AG_Sales_Working for Bonus Alloted" xfId="24672"/>
    <cellStyle name="_QFS_Q109_Intl_Regional 4 regions_Japan March 2010 Projection WB  Summary 03-25-10_P&amp;L Structure Input_Working for Bonus Alloted" xfId="24673"/>
    <cellStyle name="_QFS_Q109_Intl_Regional 4 regions_Japan March 2010 Projection WB  Summary 03-25-10_Sales_Working for Bonus Alloted" xfId="24674"/>
    <cellStyle name="_QFS_Q109_Intl_Regional 4 regions_P&amp;L Structure Input_Working for Bonus Alloted" xfId="24675"/>
    <cellStyle name="_QFS_Q109_Intl_Regional 4 regions_Recon_Working for Bonus Alloted" xfId="24676"/>
    <cellStyle name="_QFS_Q109_Intl_Regional 4 regions_Recon_HP Pull_Working for Bonus Alloted" xfId="24677"/>
    <cellStyle name="_QFS_Q109_Intl_Regional 4 regions_Recon_HP Pull_P&amp;L Structure Input_Working for Bonus Alloted" xfId="24678"/>
    <cellStyle name="_QFS_Q109_Intl_Regional 4 regions_Recon_HP Pull_Sales_Working for Bonus Alloted" xfId="24679"/>
    <cellStyle name="_QFS_Q109_Intl_Regional 4 regions_Recon_P&amp;L Structure Input_Working for Bonus Alloted" xfId="24680"/>
    <cellStyle name="_QFS_Q109_Intl_Regional 4 regions_Recon_Sales_Working for Bonus Alloted" xfId="24681"/>
    <cellStyle name="_QFS_Q109_Intl_Regional 4 regions_Sales_Working for Bonus Alloted" xfId="24682"/>
    <cellStyle name="_QFS_Q109_Intl_Regional 4 regions_ST Regional Actual sv Plan 07-07_Working for Bonus Alloted" xfId="24683"/>
    <cellStyle name="_QFS_Q109_Intl_Regional 4 regions_ST Regional Actual sv Plan 07-07_HP Pull_Working for Bonus Alloted" xfId="24684"/>
    <cellStyle name="_QFS_Q109_Intl_Regional 4 regions_ST Regional Actual sv Plan 07-07_HP Pull_P&amp;L Structure Input_Working for Bonus Alloted" xfId="24685"/>
    <cellStyle name="_QFS_Q109_Intl_Regional 4 regions_ST Regional Actual sv Plan 07-07_HP Pull_Sales_Working for Bonus Alloted" xfId="24686"/>
    <cellStyle name="_QFS_Q109_Intl_Regional 4 regions_ST Regional Actual sv Plan 07-07_P&amp;L Structure Input_Working for Bonus Alloted" xfId="24687"/>
    <cellStyle name="_QFS_Q109_Intl_Regional 4 regions_ST Regional Actual sv Plan 07-07_Sales_Working for Bonus Alloted" xfId="24688"/>
    <cellStyle name="_QFS_Q109_Intl_Regional 4 regions_Taiwan June 2010 Projection WB &amp; Summary 6-24-10_Working for Bonus Alloted" xfId="24689"/>
    <cellStyle name="_QFS_Q109_Intl_Regional 4 regions_Taiwan June 2010 Projection WB &amp; Summary 6-24-10_P&amp;L Structure Input_Working for Bonus Alloted" xfId="24690"/>
    <cellStyle name="_QFS_Q109_Intl_Regional 4 regions_Taiwan June 2010 Projection WB &amp; Summary 6-24-10_Sales_Working for Bonus Alloted" xfId="24691"/>
    <cellStyle name="_QFS_Q408_Intl_1.16.09-v2_Working for Bonus Alloted" xfId="24692"/>
    <cellStyle name="_QFS_Q408_Intl_1.16.09-v2 2_Working for Bonus Alloted" xfId="24693"/>
    <cellStyle name="_QFS_Q408_Intl_1.16.09-v2 2_Sales_Working for Bonus Alloted" xfId="24694"/>
    <cellStyle name="_QFS_Q408_Intl_1.16.09-v2 2_Total Recomputed FX_Working for Bonus Alloted" xfId="24695"/>
    <cellStyle name="_QFS_Q408_Intl_1.16.09-v2 2_Total Recomputed FX_Sales_Working for Bonus Alloted" xfId="24696"/>
    <cellStyle name="_QFS_Q408_Intl_1.16.09-v2_Alico CR Seq_Working for Bonus Alloted" xfId="24697"/>
    <cellStyle name="_QFS_Q408_Intl_1.16.09-v2_Alico CR Seq_Sales_Working for Bonus Alloted" xfId="24698"/>
    <cellStyle name="_QFS_Q408_Intl_1.16.09-v2_Alico CR YoY_Working for Bonus Alloted" xfId="24699"/>
    <cellStyle name="_QFS_Q408_Intl_1.16.09-v2_Alico CR YoY_Sales_Working for Bonus Alloted" xfId="24700"/>
    <cellStyle name="_QFS_Q408_Intl_1.16.09-v2_OE-D_Working for Bonus Alloted" xfId="24701"/>
    <cellStyle name="_QFS_Q408_Intl_1.16.09-v2_OE-D 2_Working for Bonus Alloted" xfId="24702"/>
    <cellStyle name="_QFS_Q408_Intl_1.16.09-v2_OE-D 2_Sales_Working for Bonus Alloted" xfId="24703"/>
    <cellStyle name="_QFS_Q408_Intl_1.16.09-v2_OE-D 2_Total Recomputed FX_Working for Bonus Alloted" xfId="24704"/>
    <cellStyle name="_QFS_Q408_Intl_1.16.09-v2_OE-D 2_Total Recomputed FX_Sales_Working for Bonus Alloted" xfId="24705"/>
    <cellStyle name="_QFS_Q408_Intl_1.16.09-v2_OE-D_04150OEEXP_Working for Bonus Alloted" xfId="24706"/>
    <cellStyle name="_QFS_Q408_Intl_1.16.09-v2_OE-D_04150OEEXP_Sales_Working for Bonus Alloted" xfId="24707"/>
    <cellStyle name="_QFS_Q408_Intl_1.16.09-v2_OE-D_2271500_Working for Bonus Alloted" xfId="24708"/>
    <cellStyle name="_QFS_Q408_Intl_1.16.09-v2_OE-D_2271500_Sales_Working for Bonus Alloted" xfId="24709"/>
    <cellStyle name="_QFS_Q408_Intl_1.16.09-v2_OE-D_2285300_Working for Bonus Alloted" xfId="24710"/>
    <cellStyle name="_QFS_Q408_Intl_1.16.09-v2_OE-D_2285300_Sales_Working for Bonus Alloted" xfId="24711"/>
    <cellStyle name="_QFS_Q408_Intl_1.16.09-v2_OE-D_2285600_Working for Bonus Alloted" xfId="24712"/>
    <cellStyle name="_QFS_Q408_Intl_1.16.09-v2_OE-D_2285600_Sales_Working for Bonus Alloted" xfId="24713"/>
    <cellStyle name="_QFS_Q408_Intl_1.16.09-v2_OE-D_3030_Working for Bonus Alloted" xfId="24714"/>
    <cellStyle name="_QFS_Q408_Intl_1.16.09-v2_OE-D_3030_Sales_Working for Bonus Alloted" xfId="24715"/>
    <cellStyle name="_QFS_Q408_Intl_1.16.09-v2_OE-D_3035_Working for Bonus Alloted" xfId="24716"/>
    <cellStyle name="_QFS_Q408_Intl_1.16.09-v2_OE-D_3035_Sales_Working for Bonus Alloted" xfId="24717"/>
    <cellStyle name="_QFS_Q408_Intl_1.16.09-v2_OE-D_3036_Working for Bonus Alloted" xfId="24718"/>
    <cellStyle name="_QFS_Q408_Intl_1.16.09-v2_OE-D_3036_Sales_Working for Bonus Alloted" xfId="24719"/>
    <cellStyle name="_QFS_Q408_Intl_1.16.09-v2_OE-D_3040_Working for Bonus Alloted" xfId="24720"/>
    <cellStyle name="_QFS_Q408_Intl_1.16.09-v2_OE-D_3040_Sales_Working for Bonus Alloted" xfId="24721"/>
    <cellStyle name="_QFS_Q408_Intl_1.16.09-v2_OE-D_4110_Working for Bonus Alloted" xfId="24722"/>
    <cellStyle name="_QFS_Q408_Intl_1.16.09-v2_OE-D_4110_Sales_Working for Bonus Alloted" xfId="24723"/>
    <cellStyle name="_QFS_Q408_Intl_1.16.09-v2_OE-D_4130_Working for Bonus Alloted" xfId="24724"/>
    <cellStyle name="_QFS_Q408_Intl_1.16.09-v2_OE-D_4130_Sales_Working for Bonus Alloted" xfId="24725"/>
    <cellStyle name="_QFS_Q408_Intl_1.16.09-v2_OE-D_4140a_Working for Bonus Alloted" xfId="24726"/>
    <cellStyle name="_QFS_Q408_Intl_1.16.09-v2_OE-D_4140a_Sales_Working for Bonus Alloted" xfId="24727"/>
    <cellStyle name="_QFS_Q408_Intl_1.16.09-v2_OE-D_4155_Working for Bonus Alloted" xfId="24728"/>
    <cellStyle name="_QFS_Q408_Intl_1.16.09-v2_OE-D_4155_Sales_Working for Bonus Alloted" xfId="24729"/>
    <cellStyle name="_QFS_Q408_Intl_1.16.09-v2_OE-D_4410_Working for Bonus Alloted" xfId="24730"/>
    <cellStyle name="_QFS_Q408_Intl_1.16.09-v2_OE-D_4410_Sales_Working for Bonus Alloted" xfId="24731"/>
    <cellStyle name="_QFS_Q408_Intl_1.16.09-v2_OE-D_Alico CR Seq_Working for Bonus Alloted" xfId="24732"/>
    <cellStyle name="_QFS_Q408_Intl_1.16.09-v2_OE-D_Alico CR Seq_P&amp;L Structure Input_Working for Bonus Alloted" xfId="24733"/>
    <cellStyle name="_QFS_Q408_Intl_1.16.09-v2_OE-D_Alico CR Seq_Sales_Working for Bonus Alloted" xfId="24734"/>
    <cellStyle name="_QFS_Q408_Intl_1.16.09-v2_OE-D_Alico CR Seq_Total Recomputed FX_Working for Bonus Alloted" xfId="24735"/>
    <cellStyle name="_QFS_Q408_Intl_1.16.09-v2_OE-D_Alico CR Seq_Total Recomputed FX_Sales_Working for Bonus Alloted" xfId="24736"/>
    <cellStyle name="_QFS_Q408_Intl_1.16.09-v2_OE-D_Alico CR YoY_Working for Bonus Alloted" xfId="24737"/>
    <cellStyle name="_QFS_Q408_Intl_1.16.09-v2_OE-D_Alico CR YoY_P&amp;L Structure Input_Working for Bonus Alloted" xfId="24738"/>
    <cellStyle name="_QFS_Q408_Intl_1.16.09-v2_OE-D_Alico CR YoY_Sales_Working for Bonus Alloted" xfId="24739"/>
    <cellStyle name="_QFS_Q408_Intl_1.16.09-v2_OE-D_Alico CR YoY_Total Recomputed FX_Working for Bonus Alloted" xfId="24740"/>
    <cellStyle name="_QFS_Q408_Intl_1.16.09-v2_OE-D_Alico CR YoY_Total Recomputed FX_Sales_Working for Bonus Alloted" xfId="24741"/>
    <cellStyle name="_QFS_Q408_Intl_1.16.09-v2_OE-D_Asia - QFS Appendix &amp; CR_Working for Bonus Alloted" xfId="24742"/>
    <cellStyle name="_QFS_Q408_Intl_1.16.09-v2_OE-D_Asia - QFS Appendix &amp; CR_P&amp;L Structure Input_Working for Bonus Alloted" xfId="24743"/>
    <cellStyle name="_QFS_Q408_Intl_1.16.09-v2_OE-D_Asia - QFS Appendix &amp; CR_Sales_Working for Bonus Alloted" xfId="24744"/>
    <cellStyle name="_QFS_Q408_Intl_1.16.09-v2_OE-D_Asia - QFS Appendix &amp; CR_Total Recomputed FX_Working for Bonus Alloted" xfId="24745"/>
    <cellStyle name="_QFS_Q408_Intl_1.16.09-v2_OE-D_Asia - QFS Appendix &amp; CR_Total Recomputed FX_Sales_Working for Bonus Alloted" xfId="24746"/>
    <cellStyle name="_QFS_Q408_Intl_1.16.09-v2_OE-D_DACcap_Working for Bonus Alloted" xfId="24747"/>
    <cellStyle name="_QFS_Q408_Intl_1.16.09-v2_OE-D_DACcap_Sales_Working for Bonus Alloted" xfId="24748"/>
    <cellStyle name="_QFS_Q408_Intl_1.16.09-v2_OE-D_EMEA - QFS Appendix &amp; CR - EUC v1.1 - Q2 2013_Working for Bonus Alloted" xfId="24749"/>
    <cellStyle name="_QFS_Q408_Intl_1.16.09-v2_OE-D_EMEA - QFS Appendix &amp; CR - EUC v1.1 - Q2 2013_Sales_Working for Bonus Alloted" xfId="24750"/>
    <cellStyle name="_QFS_Q408_Intl_1.16.09-v2_OE-D_EMEA - QFS Appendix &amp; CR - EUC v1.1 - Q2 2013_Total Recomputed FX_Working for Bonus Alloted" xfId="24751"/>
    <cellStyle name="_QFS_Q408_Intl_1.16.09-v2_OE-D_EMEA - QFS Appendix &amp; CR - EUC v1.1 - Q2 2013_Total Recomputed FX_Sales_Working for Bonus Alloted" xfId="24752"/>
    <cellStyle name="_QFS_Q408_Intl_1.16.09-v2_OE-D_Lag rates_Working for Bonus Alloted" xfId="24753"/>
    <cellStyle name="_QFS_Q408_Intl_1.16.09-v2_OE-D_Lag rates_Sales_Working for Bonus Alloted" xfId="24754"/>
    <cellStyle name="_QFS_Q408_Intl_1.16.09-v2_OE-D_OE-D_Working for Bonus Alloted" xfId="24755"/>
    <cellStyle name="_QFS_Q408_Intl_1.16.09-v2_OE-D_OE-D_Sales_Working for Bonus Alloted" xfId="24756"/>
    <cellStyle name="_QFS_Q408_Intl_1.16.09-v2_OE-D_P&amp;L Structure Input_Working for Bonus Alloted" xfId="24757"/>
    <cellStyle name="_QFS_Q408_Intl_1.16.09-v2_OE-D_Parameters_Working for Bonus Alloted" xfId="24758"/>
    <cellStyle name="_QFS_Q408_Intl_1.16.09-v2_OE-D_Parameters_Sales_Working for Bonus Alloted" xfId="24759"/>
    <cellStyle name="_QFS_Q408_Intl_1.16.09-v2_OE-D_PFO-D_Working for Bonus Alloted" xfId="24760"/>
    <cellStyle name="_QFS_Q408_Intl_1.16.09-v2_OE-D_PFO-D_Sales_Working for Bonus Alloted" xfId="24761"/>
    <cellStyle name="_QFS_Q408_Intl_1.16.09-v2_OE-D_QFS FMR Appendix Structure Q312_Working for Bonus Alloted" xfId="24762"/>
    <cellStyle name="_QFS_Q408_Intl_1.16.09-v2_OE-D_QFS FMR Appendix Structure Q312 10-10-12_Working for Bonus Alloted" xfId="24763"/>
    <cellStyle name="_QFS_Q408_Intl_1.16.09-v2_OE-D_QFS FMR Appendix Structure Q312 10-10-12_P&amp;L Structure Input_Working for Bonus Alloted" xfId="24764"/>
    <cellStyle name="_QFS_Q408_Intl_1.16.09-v2_OE-D_QFS FMR Appendix Structure Q312 10-10-12_Sales_Working for Bonus Alloted" xfId="24765"/>
    <cellStyle name="_QFS_Q408_Intl_1.16.09-v2_OE-D_QFS FMR Appendix Structure Q312 10-10-12_Total Recomputed FX_Working for Bonus Alloted" xfId="24766"/>
    <cellStyle name="_QFS_Q408_Intl_1.16.09-v2_OE-D_QFS FMR Appendix Structure Q312 10-10-12_Total Recomputed FX_Sales_Working for Bonus Alloted" xfId="24767"/>
    <cellStyle name="_QFS_Q408_Intl_1.16.09-v2_OE-D_QFS FMR Appendix Structure Q312 2_Working for Bonus Alloted" xfId="24768"/>
    <cellStyle name="_QFS_Q408_Intl_1.16.09-v2_OE-D_QFS FMR Appendix Structure Q312 2_Sales_Working for Bonus Alloted" xfId="24769"/>
    <cellStyle name="_QFS_Q408_Intl_1.16.09-v2_OE-D_QFS FMR Appendix Structure Q312 2_Total Recomputed FX_Working for Bonus Alloted" xfId="24770"/>
    <cellStyle name="_QFS_Q408_Intl_1.16.09-v2_OE-D_QFS FMR Appendix Structure Q312 2_Total Recomputed FX_Sales_Working for Bonus Alloted" xfId="24771"/>
    <cellStyle name="_QFS_Q408_Intl_1.16.09-v2_OE-D_QFS FMR Appendix Structure Q312_Alico CR Seq_Working for Bonus Alloted" xfId="24772"/>
    <cellStyle name="_QFS_Q408_Intl_1.16.09-v2_OE-D_QFS FMR Appendix Structure Q312_Alico CR Seq_Sales_Working for Bonus Alloted" xfId="24773"/>
    <cellStyle name="_QFS_Q408_Intl_1.16.09-v2_OE-D_QFS FMR Appendix Structure Q312_Alico CR YoY_Working for Bonus Alloted" xfId="24774"/>
    <cellStyle name="_QFS_Q408_Intl_1.16.09-v2_OE-D_QFS FMR Appendix Structure Q312_Alico CR YoY_Sales_Working for Bonus Alloted" xfId="24775"/>
    <cellStyle name="_QFS_Q408_Intl_1.16.09-v2_OE-D_QFS FMR Appendix Structure Q312_P&amp;L Structure Input_Working for Bonus Alloted" xfId="24776"/>
    <cellStyle name="_QFS_Q408_Intl_1.16.09-v2_OE-D_QFS FMR Appendix Structure Q312_Sales_Working for Bonus Alloted" xfId="24777"/>
    <cellStyle name="_QFS_Q408_Intl_1.16.09-v2_OE-D_QFS FMR Appendix Structure Q312_Total Recomputed FX_Working for Bonus Alloted" xfId="24778"/>
    <cellStyle name="_QFS_Q408_Intl_1.16.09-v2_OE-D_QFS FMR Appendix Structure Q312_Total Recomputed FX_Sales_Working for Bonus Alloted" xfId="24779"/>
    <cellStyle name="_QFS_Q408_Intl_1.16.09-v2_OE-D_Sales_Working for Bonus Alloted" xfId="24780"/>
    <cellStyle name="_QFS_Q408_Intl_1.16.09-v2_OE-D_Total Recomputed FX_Working for Bonus Alloted" xfId="24781"/>
    <cellStyle name="_QFS_Q408_Intl_1.16.09-v2_OE-D_Total Recomputed FX_Sales_Working for Bonus Alloted" xfId="24782"/>
    <cellStyle name="_QFS_Q408_Intl_1.16.09-v2_P&amp;L Structure Input_Working for Bonus Alloted" xfId="24783"/>
    <cellStyle name="_QFS_Q408_Intl_1.16.09-v2_Sales_Working for Bonus Alloted" xfId="24784"/>
    <cellStyle name="_QFS_Q408_Intl_1.16.09-v2_Sheet1_Working for Bonus Alloted" xfId="24785"/>
    <cellStyle name="_QFS_Q408_Intl_1.16.09-v2_Sheet1_P&amp;L Structure Input_Working for Bonus Alloted" xfId="24786"/>
    <cellStyle name="_QFS_Q408_Intl_1.16.09-v2_Sheet1_Sales_Working for Bonus Alloted" xfId="24787"/>
    <cellStyle name="_QFS_Q408_Intl_1.16.09-v2_Sheet1_Total Recomputed FX_Working for Bonus Alloted" xfId="24788"/>
    <cellStyle name="_QFS_Q408_Intl_1.16.09-v2_Sheet1_Total Recomputed FX_Sales_Working for Bonus Alloted" xfId="24789"/>
    <cellStyle name="_QFS_Q408_Intl_1.16.09-v2_Total Recomputed FX_Working for Bonus Alloted" xfId="24790"/>
    <cellStyle name="_QFS_Q408_Intl_1.16.09-v2_Total Recomputed FX_Sales_Working for Bonus Alloted" xfId="24791"/>
    <cellStyle name="_QFS_Q408_Intl_Regional 4 regions_Working for Bonus Alloted" xfId="24792"/>
    <cellStyle name="_QFS_Q408_Intl_Regional 4 regions 2_Working for Bonus Alloted" xfId="24793"/>
    <cellStyle name="_QFS_Q408_Intl_Regional 4 regions 2_Sales_Working for Bonus Alloted" xfId="24794"/>
    <cellStyle name="_QFS_Q408_Intl_Regional 4 regions 2_Total Recomputed FX_Working for Bonus Alloted" xfId="24795"/>
    <cellStyle name="_QFS_Q408_Intl_Regional 4 regions 2_Total Recomputed FX_Sales_Working for Bonus Alloted" xfId="24796"/>
    <cellStyle name="_QFS_Q408_Intl_Regional 4 regions_2011 Proj Rates_Working for Bonus Alloted" xfId="24797"/>
    <cellStyle name="_QFS_Q408_Intl_Regional 4 regions_2011 Proj Rates_P&amp;L Structure Input_Working for Bonus Alloted" xfId="24798"/>
    <cellStyle name="_QFS_Q408_Intl_Regional 4 regions_2011 Proj Rates_Sales_Working for Bonus Alloted" xfId="24799"/>
    <cellStyle name="_QFS_Q408_Intl_Regional 4 regions_2011 Proj Rates_Total Recomputed FX_Working for Bonus Alloted" xfId="24800"/>
    <cellStyle name="_QFS_Q408_Intl_Regional 4 regions_2011 Proj Rates_Total Recomputed FX_Sales_Working for Bonus Alloted" xfId="24801"/>
    <cellStyle name="_QFS_Q408_Intl_Regional 4 regions_2012 Plan_S3 FX Rates (10-31-11)_updated 7_consensus 110811_Working for Bonus Alloted" xfId="24802"/>
    <cellStyle name="_QFS_Q408_Intl_Regional 4 regions_2012 Plan_S3 FX Rates (10-31-11)_updated 7_consensus 110811_P&amp;L Structure Input_Working for Bonus Alloted" xfId="24803"/>
    <cellStyle name="_QFS_Q408_Intl_Regional 4 regions_2012 Plan_S3 FX Rates (10-31-11)_updated 7_consensus 110811_Sales_Working for Bonus Alloted" xfId="24804"/>
    <cellStyle name="_QFS_Q408_Intl_Regional 4 regions_2012 Plan_S3 FX Rates Draft (10-11-11)_Working for Bonus Alloted" xfId="24805"/>
    <cellStyle name="_QFS_Q408_Intl_Regional 4 regions_2012 Plan_S3 FX Rates Draft (10-11-11)_P&amp;L Structure Input_Working for Bonus Alloted" xfId="24806"/>
    <cellStyle name="_QFS_Q408_Intl_Regional 4 regions_2012 Plan_S3 FX Rates Draft (10-11-11)_Sales_Working for Bonus Alloted" xfId="24807"/>
    <cellStyle name="_QFS_Q408_Intl_Regional 4 regions_Alico CR Seq_Working for Bonus Alloted" xfId="24808"/>
    <cellStyle name="_QFS_Q408_Intl_Regional 4 regions_Alico CR Seq_Sales_Working for Bonus Alloted" xfId="24809"/>
    <cellStyle name="_QFS_Q408_Intl_Regional 4 regions_Alico CR YoY_Working for Bonus Alloted" xfId="24810"/>
    <cellStyle name="_QFS_Q408_Intl_Regional 4 regions_Alico CR YoY_Sales_Working for Bonus Alloted" xfId="24811"/>
    <cellStyle name="_QFS_Q408_Intl_Regional 4 regions_Australia June 2010 Projection WB &amp; Summary 6-24-10_Working for Bonus Alloted" xfId="24812"/>
    <cellStyle name="_QFS_Q408_Intl_Regional 4 regions_Australia June 2010 Projection WB &amp; Summary 6-24-10_P&amp;L Structure Input_Working for Bonus Alloted" xfId="24813"/>
    <cellStyle name="_QFS_Q408_Intl_Regional 4 regions_Australia June 2010 Projection WB &amp; Summary 6-24-10_Recon_Working for Bonus Alloted" xfId="24814"/>
    <cellStyle name="_QFS_Q408_Intl_Regional 4 regions_Australia June 2010 Projection WB &amp; Summary 6-24-10_Recon_HP Pull_Working for Bonus Alloted" xfId="24815"/>
    <cellStyle name="_QFS_Q408_Intl_Regional 4 regions_Australia June 2010 Projection WB &amp; Summary 6-24-10_Recon_HP Pull_P&amp;L Structure Input_Working for Bonus Alloted" xfId="24816"/>
    <cellStyle name="_QFS_Q408_Intl_Regional 4 regions_Australia June 2010 Projection WB &amp; Summary 6-24-10_Recon_HP Pull_Sales_Working for Bonus Alloted" xfId="24817"/>
    <cellStyle name="_QFS_Q408_Intl_Regional 4 regions_Australia June 2010 Projection WB &amp; Summary 6-24-10_Recon_P&amp;L Structure Input_Working for Bonus Alloted" xfId="24818"/>
    <cellStyle name="_QFS_Q408_Intl_Regional 4 regions_Australia June 2010 Projection WB &amp; Summary 6-24-10_Recon_Sales_Working for Bonus Alloted" xfId="24819"/>
    <cellStyle name="_QFS_Q408_Intl_Regional 4 regions_Australia June 2010 Projection WB &amp; Summary 6-24-10_Sales_Working for Bonus Alloted" xfId="24820"/>
    <cellStyle name="_QFS_Q408_Intl_Regional 4 regions_Australia June 2010 Projection WB &amp; Summary 6-24-10_ST Regional Actual sv Plan 07-07_Working for Bonus Alloted" xfId="24821"/>
    <cellStyle name="_QFS_Q408_Intl_Regional 4 regions_Australia June 2010 Projection WB &amp; Summary 6-24-10_ST Regional Actual sv Plan 07-07_HP Pull_Working for Bonus Alloted" xfId="24822"/>
    <cellStyle name="_QFS_Q408_Intl_Regional 4 regions_Australia June 2010 Projection WB &amp; Summary 6-24-10_ST Regional Actual sv Plan 07-07_HP Pull_P&amp;L Structure Input_Working for Bonus Alloted" xfId="24823"/>
    <cellStyle name="_QFS_Q408_Intl_Regional 4 regions_Australia June 2010 Projection WB &amp; Summary 6-24-10_ST Regional Actual sv Plan 07-07_HP Pull_Sales_Working for Bonus Alloted" xfId="24824"/>
    <cellStyle name="_QFS_Q408_Intl_Regional 4 regions_Australia June 2010 Projection WB &amp; Summary 6-24-10_ST Regional Actual sv Plan 07-07_P&amp;L Structure Input_Working for Bonus Alloted" xfId="24825"/>
    <cellStyle name="_QFS_Q408_Intl_Regional 4 regions_Australia June 2010 Projection WB &amp; Summary 6-24-10_ST Regional Actual sv Plan 07-07_Sales_Working for Bonus Alloted" xfId="24826"/>
    <cellStyle name="_QFS_Q408_Intl_Regional 4 regions_Cycle 2 - Base - BS  IS - INTERNA_Working for Bonus Alloted" xfId="24827"/>
    <cellStyle name="_QFS_Q408_Intl_Regional 4 regions_Cycle 2 - Base - BS  IS - INTERNA_P&amp;L Structure Input_Working for Bonus Alloted" xfId="24828"/>
    <cellStyle name="_QFS_Q408_Intl_Regional 4 regions_Cycle 2 - Base - BS  IS - INTERNA_Sales_Working for Bonus Alloted" xfId="24829"/>
    <cellStyle name="_QFS_Q408_Intl_Regional 4 regions_Japan March 2010 Projection WB  Summary 03-25-10_Working for Bonus Alloted" xfId="24830"/>
    <cellStyle name="_QFS_Q408_Intl_Regional 4 regions_Japan March 2010 Projection WB  Summary 03-25-10 - AG_Working for Bonus Alloted" xfId="24831"/>
    <cellStyle name="_QFS_Q408_Intl_Regional 4 regions_Japan March 2010 Projection WB  Summary 03-25-10 - AG_P&amp;L Structure Input_Working for Bonus Alloted" xfId="24832"/>
    <cellStyle name="_QFS_Q408_Intl_Regional 4 regions_Japan March 2010 Projection WB  Summary 03-25-10 - AG_Sales_Working for Bonus Alloted" xfId="24833"/>
    <cellStyle name="_QFS_Q408_Intl_Regional 4 regions_Japan March 2010 Projection WB  Summary 03-25-10_P&amp;L Structure Input_Working for Bonus Alloted" xfId="24834"/>
    <cellStyle name="_QFS_Q408_Intl_Regional 4 regions_Japan March 2010 Projection WB  Summary 03-25-10_Sales_Working for Bonus Alloted" xfId="24835"/>
    <cellStyle name="_QFS_Q408_Intl_Regional 4 regions_OE-D_Working for Bonus Alloted" xfId="24836"/>
    <cellStyle name="_QFS_Q408_Intl_Regional 4 regions_OE-D 2_Working for Bonus Alloted" xfId="24837"/>
    <cellStyle name="_QFS_Q408_Intl_Regional 4 regions_OE-D 2_Sales_Working for Bonus Alloted" xfId="24838"/>
    <cellStyle name="_QFS_Q408_Intl_Regional 4 regions_OE-D 2_Total Recomputed FX_Working for Bonus Alloted" xfId="24839"/>
    <cellStyle name="_QFS_Q408_Intl_Regional 4 regions_OE-D 2_Total Recomputed FX_Sales_Working for Bonus Alloted" xfId="24840"/>
    <cellStyle name="_QFS_Q408_Intl_Regional 4 regions_OE-D_04150OEEXP_Working for Bonus Alloted" xfId="24841"/>
    <cellStyle name="_QFS_Q408_Intl_Regional 4 regions_OE-D_04150OEEXP_Sales_Working for Bonus Alloted" xfId="24842"/>
    <cellStyle name="_QFS_Q408_Intl_Regional 4 regions_OE-D_2271500_Working for Bonus Alloted" xfId="24843"/>
    <cellStyle name="_QFS_Q408_Intl_Regional 4 regions_OE-D_2271500_Sales_Working for Bonus Alloted" xfId="24844"/>
    <cellStyle name="_QFS_Q408_Intl_Regional 4 regions_OE-D_2285300_Working for Bonus Alloted" xfId="24845"/>
    <cellStyle name="_QFS_Q408_Intl_Regional 4 regions_OE-D_2285300_Sales_Working for Bonus Alloted" xfId="24846"/>
    <cellStyle name="_QFS_Q408_Intl_Regional 4 regions_OE-D_2285600_Working for Bonus Alloted" xfId="24847"/>
    <cellStyle name="_QFS_Q408_Intl_Regional 4 regions_OE-D_2285600_Sales_Working for Bonus Alloted" xfId="24848"/>
    <cellStyle name="_QFS_Q408_Intl_Regional 4 regions_OE-D_3030_Working for Bonus Alloted" xfId="24849"/>
    <cellStyle name="_QFS_Q408_Intl_Regional 4 regions_OE-D_3030_Sales_Working for Bonus Alloted" xfId="24850"/>
    <cellStyle name="_QFS_Q408_Intl_Regional 4 regions_OE-D_3035_Working for Bonus Alloted" xfId="24851"/>
    <cellStyle name="_QFS_Q408_Intl_Regional 4 regions_OE-D_3035_Sales_Working for Bonus Alloted" xfId="24852"/>
    <cellStyle name="_QFS_Q408_Intl_Regional 4 regions_OE-D_3036_Working for Bonus Alloted" xfId="24853"/>
    <cellStyle name="_QFS_Q408_Intl_Regional 4 regions_OE-D_3036_Sales_Working for Bonus Alloted" xfId="24854"/>
    <cellStyle name="_QFS_Q408_Intl_Regional 4 regions_OE-D_3040_Working for Bonus Alloted" xfId="24855"/>
    <cellStyle name="_QFS_Q408_Intl_Regional 4 regions_OE-D_3040_Sales_Working for Bonus Alloted" xfId="24856"/>
    <cellStyle name="_QFS_Q408_Intl_Regional 4 regions_OE-D_4110_Working for Bonus Alloted" xfId="24857"/>
    <cellStyle name="_QFS_Q408_Intl_Regional 4 regions_OE-D_4110_Sales_Working for Bonus Alloted" xfId="24858"/>
    <cellStyle name="_QFS_Q408_Intl_Regional 4 regions_OE-D_4130_Working for Bonus Alloted" xfId="24859"/>
    <cellStyle name="_QFS_Q408_Intl_Regional 4 regions_OE-D_4130_Sales_Working for Bonus Alloted" xfId="24860"/>
    <cellStyle name="_QFS_Q408_Intl_Regional 4 regions_OE-D_4140a_Working for Bonus Alloted" xfId="24861"/>
    <cellStyle name="_QFS_Q408_Intl_Regional 4 regions_OE-D_4140a_Sales_Working for Bonus Alloted" xfId="24862"/>
    <cellStyle name="_QFS_Q408_Intl_Regional 4 regions_OE-D_4155_Working for Bonus Alloted" xfId="24863"/>
    <cellStyle name="_QFS_Q408_Intl_Regional 4 regions_OE-D_4155_Sales_Working for Bonus Alloted" xfId="24864"/>
    <cellStyle name="_QFS_Q408_Intl_Regional 4 regions_OE-D_4410_Working for Bonus Alloted" xfId="24865"/>
    <cellStyle name="_QFS_Q408_Intl_Regional 4 regions_OE-D_4410_Sales_Working for Bonus Alloted" xfId="24866"/>
    <cellStyle name="_QFS_Q408_Intl_Regional 4 regions_OE-D_Alico CR Seq_Working for Bonus Alloted" xfId="24867"/>
    <cellStyle name="_QFS_Q408_Intl_Regional 4 regions_OE-D_Alico CR Seq_P&amp;L Structure Input_Working for Bonus Alloted" xfId="24868"/>
    <cellStyle name="_QFS_Q408_Intl_Regional 4 regions_OE-D_Alico CR Seq_Sales_Working for Bonus Alloted" xfId="24869"/>
    <cellStyle name="_QFS_Q408_Intl_Regional 4 regions_OE-D_Alico CR Seq_Total Recomputed FX_Working for Bonus Alloted" xfId="24870"/>
    <cellStyle name="_QFS_Q408_Intl_Regional 4 regions_OE-D_Alico CR Seq_Total Recomputed FX_Sales_Working for Bonus Alloted" xfId="24871"/>
    <cellStyle name="_QFS_Q408_Intl_Regional 4 regions_OE-D_Alico CR YoY_Working for Bonus Alloted" xfId="24872"/>
    <cellStyle name="_QFS_Q408_Intl_Regional 4 regions_OE-D_Alico CR YoY_P&amp;L Structure Input_Working for Bonus Alloted" xfId="24873"/>
    <cellStyle name="_QFS_Q408_Intl_Regional 4 regions_OE-D_Alico CR YoY_Sales_Working for Bonus Alloted" xfId="24874"/>
    <cellStyle name="_QFS_Q408_Intl_Regional 4 regions_OE-D_Alico CR YoY_Total Recomputed FX_Working for Bonus Alloted" xfId="24875"/>
    <cellStyle name="_QFS_Q408_Intl_Regional 4 regions_OE-D_Alico CR YoY_Total Recomputed FX_Sales_Working for Bonus Alloted" xfId="24876"/>
    <cellStyle name="_QFS_Q408_Intl_Regional 4 regions_OE-D_Asia - QFS Appendix &amp; CR_Working for Bonus Alloted" xfId="24877"/>
    <cellStyle name="_QFS_Q408_Intl_Regional 4 regions_OE-D_Asia - QFS Appendix &amp; CR_P&amp;L Structure Input_Working for Bonus Alloted" xfId="24878"/>
    <cellStyle name="_QFS_Q408_Intl_Regional 4 regions_OE-D_Asia - QFS Appendix &amp; CR_Sales_Working for Bonus Alloted" xfId="24879"/>
    <cellStyle name="_QFS_Q408_Intl_Regional 4 regions_OE-D_Asia - QFS Appendix &amp; CR_Total Recomputed FX_Working for Bonus Alloted" xfId="24880"/>
    <cellStyle name="_QFS_Q408_Intl_Regional 4 regions_OE-D_Asia - QFS Appendix &amp; CR_Total Recomputed FX_Sales_Working for Bonus Alloted" xfId="24881"/>
    <cellStyle name="_QFS_Q408_Intl_Regional 4 regions_OE-D_DACcap_Working for Bonus Alloted" xfId="24882"/>
    <cellStyle name="_QFS_Q408_Intl_Regional 4 regions_OE-D_DACcap_Sales_Working for Bonus Alloted" xfId="24883"/>
    <cellStyle name="_QFS_Q408_Intl_Regional 4 regions_OE-D_EMEA - QFS Appendix &amp; CR - EUC v1.1 - Q2 2013_Working for Bonus Alloted" xfId="24884"/>
    <cellStyle name="_QFS_Q408_Intl_Regional 4 regions_OE-D_EMEA - QFS Appendix &amp; CR - EUC v1.1 - Q2 2013_Sales_Working for Bonus Alloted" xfId="24885"/>
    <cellStyle name="_QFS_Q408_Intl_Regional 4 regions_OE-D_EMEA - QFS Appendix &amp; CR - EUC v1.1 - Q2 2013_Total Recomputed FX_Working for Bonus Alloted" xfId="24886"/>
    <cellStyle name="_QFS_Q408_Intl_Regional 4 regions_OE-D_EMEA - QFS Appendix &amp; CR - EUC v1.1 - Q2 2013_Total Recomputed FX_Sales_Working for Bonus Alloted" xfId="24887"/>
    <cellStyle name="_QFS_Q408_Intl_Regional 4 regions_OE-D_Lag rates_Working for Bonus Alloted" xfId="24888"/>
    <cellStyle name="_QFS_Q408_Intl_Regional 4 regions_OE-D_Lag rates_Sales_Working for Bonus Alloted" xfId="24889"/>
    <cellStyle name="_QFS_Q408_Intl_Regional 4 regions_OE-D_OE-D_Working for Bonus Alloted" xfId="24890"/>
    <cellStyle name="_QFS_Q408_Intl_Regional 4 regions_OE-D_OE-D_Sales_Working for Bonus Alloted" xfId="24891"/>
    <cellStyle name="_QFS_Q408_Intl_Regional 4 regions_OE-D_P&amp;L Structure Input_Working for Bonus Alloted" xfId="24892"/>
    <cellStyle name="_QFS_Q408_Intl_Regional 4 regions_OE-D_Parameters_Working for Bonus Alloted" xfId="24893"/>
    <cellStyle name="_QFS_Q408_Intl_Regional 4 regions_OE-D_Parameters_Sales_Working for Bonus Alloted" xfId="24894"/>
    <cellStyle name="_QFS_Q408_Intl_Regional 4 regions_OE-D_PFO-D_Working for Bonus Alloted" xfId="24895"/>
    <cellStyle name="_QFS_Q408_Intl_Regional 4 regions_OE-D_PFO-D_Sales_Working for Bonus Alloted" xfId="24896"/>
    <cellStyle name="_QFS_Q408_Intl_Regional 4 regions_OE-D_QFS FMR Appendix Structure Q312_Working for Bonus Alloted" xfId="24897"/>
    <cellStyle name="_QFS_Q408_Intl_Regional 4 regions_OE-D_QFS FMR Appendix Structure Q312 10-10-12_Working for Bonus Alloted" xfId="24898"/>
    <cellStyle name="_QFS_Q408_Intl_Regional 4 regions_OE-D_QFS FMR Appendix Structure Q312 10-10-12_P&amp;L Structure Input_Working for Bonus Alloted" xfId="24899"/>
    <cellStyle name="_QFS_Q408_Intl_Regional 4 regions_OE-D_QFS FMR Appendix Structure Q312 10-10-12_Sales_Working for Bonus Alloted" xfId="24900"/>
    <cellStyle name="_QFS_Q408_Intl_Regional 4 regions_OE-D_QFS FMR Appendix Structure Q312 10-10-12_Total Recomputed FX_Working for Bonus Alloted" xfId="24901"/>
    <cellStyle name="_QFS_Q408_Intl_Regional 4 regions_OE-D_QFS FMR Appendix Structure Q312 10-10-12_Total Recomputed FX_Sales_Working for Bonus Alloted" xfId="24902"/>
    <cellStyle name="_QFS_Q408_Intl_Regional 4 regions_OE-D_QFS FMR Appendix Structure Q312 2_Working for Bonus Alloted" xfId="24903"/>
    <cellStyle name="_QFS_Q408_Intl_Regional 4 regions_OE-D_QFS FMR Appendix Structure Q312 2_Sales_Working for Bonus Alloted" xfId="24904"/>
    <cellStyle name="_QFS_Q408_Intl_Regional 4 regions_OE-D_QFS FMR Appendix Structure Q312 2_Total Recomputed FX_Working for Bonus Alloted" xfId="24905"/>
    <cellStyle name="_QFS_Q408_Intl_Regional 4 regions_OE-D_QFS FMR Appendix Structure Q312 2_Total Recomputed FX_Sales_Working for Bonus Alloted" xfId="24906"/>
    <cellStyle name="_QFS_Q408_Intl_Regional 4 regions_OE-D_QFS FMR Appendix Structure Q312_Alico CR Seq_Working for Bonus Alloted" xfId="24907"/>
    <cellStyle name="_QFS_Q408_Intl_Regional 4 regions_OE-D_QFS FMR Appendix Structure Q312_Alico CR Seq_Sales_Working for Bonus Alloted" xfId="24908"/>
    <cellStyle name="_QFS_Q408_Intl_Regional 4 regions_OE-D_QFS FMR Appendix Structure Q312_Alico CR YoY_Working for Bonus Alloted" xfId="24909"/>
    <cellStyle name="_QFS_Q408_Intl_Regional 4 regions_OE-D_QFS FMR Appendix Structure Q312_Alico CR YoY_Sales_Working for Bonus Alloted" xfId="24910"/>
    <cellStyle name="_QFS_Q408_Intl_Regional 4 regions_OE-D_QFS FMR Appendix Structure Q312_P&amp;L Structure Input_Working for Bonus Alloted" xfId="24911"/>
    <cellStyle name="_QFS_Q408_Intl_Regional 4 regions_OE-D_QFS FMR Appendix Structure Q312_Sales_Working for Bonus Alloted" xfId="24912"/>
    <cellStyle name="_QFS_Q408_Intl_Regional 4 regions_OE-D_QFS FMR Appendix Structure Q312_Total Recomputed FX_Working for Bonus Alloted" xfId="24913"/>
    <cellStyle name="_QFS_Q408_Intl_Regional 4 regions_OE-D_QFS FMR Appendix Structure Q312_Total Recomputed FX_Sales_Working for Bonus Alloted" xfId="24914"/>
    <cellStyle name="_QFS_Q408_Intl_Regional 4 regions_OE-D_Sales_Working for Bonus Alloted" xfId="24915"/>
    <cellStyle name="_QFS_Q408_Intl_Regional 4 regions_OE-D_Total Recomputed FX_Working for Bonus Alloted" xfId="24916"/>
    <cellStyle name="_QFS_Q408_Intl_Regional 4 regions_OE-D_Total Recomputed FX_Sales_Working for Bonus Alloted" xfId="24917"/>
    <cellStyle name="_QFS_Q408_Intl_Regional 4 regions_P&amp;L Structure Input_Working for Bonus Alloted" xfId="24918"/>
    <cellStyle name="_QFS_Q408_Intl_Regional 4 regions_Proforma_Working for Bonus Alloted" xfId="24919"/>
    <cellStyle name="_QFS_Q408_Intl_Regional 4 regions_Proforma_P&amp;L Structure Input_Working for Bonus Alloted" xfId="24920"/>
    <cellStyle name="_QFS_Q408_Intl_Regional 4 regions_Proforma_Sales_Working for Bonus Alloted" xfId="24921"/>
    <cellStyle name="_QFS_Q408_Intl_Regional 4 regions_Proforma_Total Recomputed FX_Working for Bonus Alloted" xfId="24922"/>
    <cellStyle name="_QFS_Q408_Intl_Regional 4 regions_Proforma_Total Recomputed FX_Sales_Working for Bonus Alloted" xfId="24923"/>
    <cellStyle name="_QFS_Q408_Intl_Regional 4 regions_QFS Support_Working for Bonus Alloted" xfId="24924"/>
    <cellStyle name="_QFS_Q408_Intl_Regional 4 regions_QFS Support_P&amp;L Structure Input_Working for Bonus Alloted" xfId="24925"/>
    <cellStyle name="_QFS_Q408_Intl_Regional 4 regions_QFS Support_Sales_Working for Bonus Alloted" xfId="24926"/>
    <cellStyle name="_QFS_Q408_Intl_Regional 4 regions_Recon_Working for Bonus Alloted" xfId="24927"/>
    <cellStyle name="_QFS_Q408_Intl_Regional 4 regions_Recon_HP Pull_Working for Bonus Alloted" xfId="24928"/>
    <cellStyle name="_QFS_Q408_Intl_Regional 4 regions_Recon_HP Pull_P&amp;L Structure Input_Working for Bonus Alloted" xfId="24929"/>
    <cellStyle name="_QFS_Q408_Intl_Regional 4 regions_Recon_HP Pull_Sales_Working for Bonus Alloted" xfId="24930"/>
    <cellStyle name="_QFS_Q408_Intl_Regional 4 regions_Recon_P&amp;L Structure Input_Working for Bonus Alloted" xfId="24931"/>
    <cellStyle name="_QFS_Q408_Intl_Regional 4 regions_Recon_Sales_Working for Bonus Alloted" xfId="24932"/>
    <cellStyle name="_QFS_Q408_Intl_Regional 4 regions_Sales_Working for Bonus Alloted" xfId="24933"/>
    <cellStyle name="_QFS_Q408_Intl_Regional 4 regions_ST Regional Actual sv Plan 07-07_Working for Bonus Alloted" xfId="24934"/>
    <cellStyle name="_QFS_Q408_Intl_Regional 4 regions_ST Regional Actual sv Plan 07-07_HP Pull_Working for Bonus Alloted" xfId="24935"/>
    <cellStyle name="_QFS_Q408_Intl_Regional 4 regions_ST Regional Actual sv Plan 07-07_HP Pull_P&amp;L Structure Input_Working for Bonus Alloted" xfId="24936"/>
    <cellStyle name="_QFS_Q408_Intl_Regional 4 regions_ST Regional Actual sv Plan 07-07_HP Pull_Sales_Working for Bonus Alloted" xfId="24937"/>
    <cellStyle name="_QFS_Q408_Intl_Regional 4 regions_ST Regional Actual sv Plan 07-07_P&amp;L Structure Input_Working for Bonus Alloted" xfId="24938"/>
    <cellStyle name="_QFS_Q408_Intl_Regional 4 regions_ST Regional Actual sv Plan 07-07_Sales_Working for Bonus Alloted" xfId="24939"/>
    <cellStyle name="_QFS_Q408_Intl_Regional 4 regions_Taiwan June 2010 Projection WB &amp; Summary 6-24-10_Working for Bonus Alloted" xfId="24940"/>
    <cellStyle name="_QFS_Q408_Intl_Regional 4 regions_Taiwan June 2010 Projection WB &amp; Summary 6-24-10_P&amp;L Structure Input_Working for Bonus Alloted" xfId="24941"/>
    <cellStyle name="_QFS_Q408_Intl_Regional 4 regions_Taiwan June 2010 Projection WB &amp; Summary 6-24-10_Sales_Working for Bonus Alloted" xfId="24942"/>
    <cellStyle name="_QFS_Q408_Intl_Regional 4 regions_Total Recomputed FX_Working for Bonus Alloted" xfId="24943"/>
    <cellStyle name="_QFS_Q408_Intl_Regional 4 regions_Total Recomputed FX_Sales_Working for Bonus Alloted" xfId="24944"/>
    <cellStyle name="_Rates_Working for Bonus Alloted" xfId="24945"/>
    <cellStyle name="_Rates 2_Working for Bonus Alloted" xfId="24946"/>
    <cellStyle name="_Rates 2_Sales_Working for Bonus Alloted" xfId="24947"/>
    <cellStyle name="_Rates 2_Total Recomputed FX_Working for Bonus Alloted" xfId="24948"/>
    <cellStyle name="_Rates 2_Total Recomputed FX_Sales_Working for Bonus Alloted" xfId="24949"/>
    <cellStyle name="_Rates_Alico CR Seq_Working for Bonus Alloted" xfId="24950"/>
    <cellStyle name="_Rates_Alico CR Seq_Sales_Working for Bonus Alloted" xfId="24951"/>
    <cellStyle name="_Rates_Alico CR YoY_Working for Bonus Alloted" xfId="24952"/>
    <cellStyle name="_Rates_Alico CR YoY_Sales_Working for Bonus Alloted" xfId="24953"/>
    <cellStyle name="_Rates_OE-D_Working for Bonus Alloted" xfId="24954"/>
    <cellStyle name="_Rates_OE-D 2_Working for Bonus Alloted" xfId="24955"/>
    <cellStyle name="_Rates_OE-D 2_Sales_Working for Bonus Alloted" xfId="24956"/>
    <cellStyle name="_Rates_OE-D 2_Total Recomputed FX_Working for Bonus Alloted" xfId="24957"/>
    <cellStyle name="_Rates_OE-D 2_Total Recomputed FX_Sales_Working for Bonus Alloted" xfId="24958"/>
    <cellStyle name="_Rates_OE-D_04150OEEXP_Working for Bonus Alloted" xfId="24959"/>
    <cellStyle name="_Rates_OE-D_04150OEEXP_Sales_Working for Bonus Alloted" xfId="24960"/>
    <cellStyle name="_Rates_OE-D_2271500_Working for Bonus Alloted" xfId="24961"/>
    <cellStyle name="_Rates_OE-D_2271500_Sales_Working for Bonus Alloted" xfId="24962"/>
    <cellStyle name="_Rates_OE-D_2285300_Working for Bonus Alloted" xfId="24963"/>
    <cellStyle name="_Rates_OE-D_2285300_Sales_Working for Bonus Alloted" xfId="24964"/>
    <cellStyle name="_Rates_OE-D_2285600_Working for Bonus Alloted" xfId="24965"/>
    <cellStyle name="_Rates_OE-D_2285600_Sales_Working for Bonus Alloted" xfId="24966"/>
    <cellStyle name="_Rates_OE-D_3030_Working for Bonus Alloted" xfId="24967"/>
    <cellStyle name="_Rates_OE-D_3030_Sales_Working for Bonus Alloted" xfId="24968"/>
    <cellStyle name="_Rates_OE-D_3035_Working for Bonus Alloted" xfId="24969"/>
    <cellStyle name="_Rates_OE-D_3035_Sales_Working for Bonus Alloted" xfId="24970"/>
    <cellStyle name="_Rates_OE-D_3036_Working for Bonus Alloted" xfId="24971"/>
    <cellStyle name="_Rates_OE-D_3036_Sales_Working for Bonus Alloted" xfId="24972"/>
    <cellStyle name="_Rates_OE-D_3040_Working for Bonus Alloted" xfId="24973"/>
    <cellStyle name="_Rates_OE-D_3040_Sales_Working for Bonus Alloted" xfId="24974"/>
    <cellStyle name="_Rates_OE-D_4110_Working for Bonus Alloted" xfId="24975"/>
    <cellStyle name="_Rates_OE-D_4110_Sales_Working for Bonus Alloted" xfId="24976"/>
    <cellStyle name="_Rates_OE-D_4130_Working for Bonus Alloted" xfId="24977"/>
    <cellStyle name="_Rates_OE-D_4130_Sales_Working for Bonus Alloted" xfId="24978"/>
    <cellStyle name="_Rates_OE-D_4140a_Working for Bonus Alloted" xfId="24979"/>
    <cellStyle name="_Rates_OE-D_4140a_Sales_Working for Bonus Alloted" xfId="24980"/>
    <cellStyle name="_Rates_OE-D_4155_Working for Bonus Alloted" xfId="24981"/>
    <cellStyle name="_Rates_OE-D_4155_Sales_Working for Bonus Alloted" xfId="24982"/>
    <cellStyle name="_Rates_OE-D_4410_Working for Bonus Alloted" xfId="24983"/>
    <cellStyle name="_Rates_OE-D_4410_Sales_Working for Bonus Alloted" xfId="24984"/>
    <cellStyle name="_Rates_OE-D_Alico CR Seq_Working for Bonus Alloted" xfId="24985"/>
    <cellStyle name="_Rates_OE-D_Alico CR Seq_P&amp;L Structure Input_Working for Bonus Alloted" xfId="24986"/>
    <cellStyle name="_Rates_OE-D_Alico CR Seq_Sales_Working for Bonus Alloted" xfId="24987"/>
    <cellStyle name="_Rates_OE-D_Alico CR Seq_Total Recomputed FX_Working for Bonus Alloted" xfId="24988"/>
    <cellStyle name="_Rates_OE-D_Alico CR Seq_Total Recomputed FX_Sales_Working for Bonus Alloted" xfId="24989"/>
    <cellStyle name="_Rates_OE-D_Alico CR YoY_Working for Bonus Alloted" xfId="24990"/>
    <cellStyle name="_Rates_OE-D_Alico CR YoY_P&amp;L Structure Input_Working for Bonus Alloted" xfId="24991"/>
    <cellStyle name="_Rates_OE-D_Alico CR YoY_Sales_Working for Bonus Alloted" xfId="24992"/>
    <cellStyle name="_Rates_OE-D_Alico CR YoY_Total Recomputed FX_Working for Bonus Alloted" xfId="24993"/>
    <cellStyle name="_Rates_OE-D_Alico CR YoY_Total Recomputed FX_Sales_Working for Bonus Alloted" xfId="24994"/>
    <cellStyle name="_Rates_OE-D_Asia - QFS Appendix &amp; CR_Working for Bonus Alloted" xfId="24995"/>
    <cellStyle name="_Rates_OE-D_Asia - QFS Appendix &amp; CR_P&amp;L Structure Input_Working for Bonus Alloted" xfId="24996"/>
    <cellStyle name="_Rates_OE-D_Asia - QFS Appendix &amp; CR_Sales_Working for Bonus Alloted" xfId="24997"/>
    <cellStyle name="_Rates_OE-D_Asia - QFS Appendix &amp; CR_Total Recomputed FX_Working for Bonus Alloted" xfId="24998"/>
    <cellStyle name="_Rates_OE-D_Asia - QFS Appendix &amp; CR_Total Recomputed FX_Sales_Working for Bonus Alloted" xfId="24999"/>
    <cellStyle name="_Rates_OE-D_DACcap_Working for Bonus Alloted" xfId="25000"/>
    <cellStyle name="_Rates_OE-D_DACcap_Sales_Working for Bonus Alloted" xfId="25001"/>
    <cellStyle name="_Rates_OE-D_EMEA - QFS Appendix &amp; CR - EUC v1.1 - Q2 2013_Working for Bonus Alloted" xfId="25002"/>
    <cellStyle name="_Rates_OE-D_EMEA - QFS Appendix &amp; CR - EUC v1.1 - Q2 2013_Sales_Working for Bonus Alloted" xfId="25003"/>
    <cellStyle name="_Rates_OE-D_EMEA - QFS Appendix &amp; CR - EUC v1.1 - Q2 2013_Total Recomputed FX_Working for Bonus Alloted" xfId="25004"/>
    <cellStyle name="_Rates_OE-D_EMEA - QFS Appendix &amp; CR - EUC v1.1 - Q2 2013_Total Recomputed FX_Sales_Working for Bonus Alloted" xfId="25005"/>
    <cellStyle name="_Rates_OE-D_Lag rates_Working for Bonus Alloted" xfId="25006"/>
    <cellStyle name="_Rates_OE-D_Lag rates_Sales_Working for Bonus Alloted" xfId="25007"/>
    <cellStyle name="_Rates_OE-D_OE-D_Working for Bonus Alloted" xfId="25008"/>
    <cellStyle name="_Rates_OE-D_OE-D_Sales_Working for Bonus Alloted" xfId="25009"/>
    <cellStyle name="_Rates_OE-D_P&amp;L Structure Input_Working for Bonus Alloted" xfId="25010"/>
    <cellStyle name="_Rates_OE-D_Parameters_Working for Bonus Alloted" xfId="25011"/>
    <cellStyle name="_Rates_OE-D_Parameters_Sales_Working for Bonus Alloted" xfId="25012"/>
    <cellStyle name="_Rates_OE-D_PFO-D_Working for Bonus Alloted" xfId="25013"/>
    <cellStyle name="_Rates_OE-D_PFO-D_Sales_Working for Bonus Alloted" xfId="25014"/>
    <cellStyle name="_Rates_OE-D_QFS FMR Appendix Structure Q312_Working for Bonus Alloted" xfId="25015"/>
    <cellStyle name="_Rates_OE-D_QFS FMR Appendix Structure Q312 10-10-12_Working for Bonus Alloted" xfId="25016"/>
    <cellStyle name="_Rates_OE-D_QFS FMR Appendix Structure Q312 10-10-12_P&amp;L Structure Input_Working for Bonus Alloted" xfId="25017"/>
    <cellStyle name="_Rates_OE-D_QFS FMR Appendix Structure Q312 10-10-12_Sales_Working for Bonus Alloted" xfId="25018"/>
    <cellStyle name="_Rates_OE-D_QFS FMR Appendix Structure Q312 10-10-12_Total Recomputed FX_Working for Bonus Alloted" xfId="25019"/>
    <cellStyle name="_Rates_OE-D_QFS FMR Appendix Structure Q312 10-10-12_Total Recomputed FX_Sales_Working for Bonus Alloted" xfId="25020"/>
    <cellStyle name="_Rates_OE-D_QFS FMR Appendix Structure Q312 2_Working for Bonus Alloted" xfId="25021"/>
    <cellStyle name="_Rates_OE-D_QFS FMR Appendix Structure Q312 2_Sales_Working for Bonus Alloted" xfId="25022"/>
    <cellStyle name="_Rates_OE-D_QFS FMR Appendix Structure Q312 2_Total Recomputed FX_Working for Bonus Alloted" xfId="25023"/>
    <cellStyle name="_Rates_OE-D_QFS FMR Appendix Structure Q312 2_Total Recomputed FX_Sales_Working for Bonus Alloted" xfId="25024"/>
    <cellStyle name="_Rates_OE-D_QFS FMR Appendix Structure Q312_Alico CR Seq_Working for Bonus Alloted" xfId="25025"/>
    <cellStyle name="_Rates_OE-D_QFS FMR Appendix Structure Q312_Alico CR Seq_Sales_Working for Bonus Alloted" xfId="25026"/>
    <cellStyle name="_Rates_OE-D_QFS FMR Appendix Structure Q312_Alico CR YoY_Working for Bonus Alloted" xfId="25027"/>
    <cellStyle name="_Rates_OE-D_QFS FMR Appendix Structure Q312_Alico CR YoY_Sales_Working for Bonus Alloted" xfId="25028"/>
    <cellStyle name="_Rates_OE-D_QFS FMR Appendix Structure Q312_P&amp;L Structure Input_Working for Bonus Alloted" xfId="25029"/>
    <cellStyle name="_Rates_OE-D_QFS FMR Appendix Structure Q312_Sales_Working for Bonus Alloted" xfId="25030"/>
    <cellStyle name="_Rates_OE-D_QFS FMR Appendix Structure Q312_Total Recomputed FX_Working for Bonus Alloted" xfId="25031"/>
    <cellStyle name="_Rates_OE-D_QFS FMR Appendix Structure Q312_Total Recomputed FX_Sales_Working for Bonus Alloted" xfId="25032"/>
    <cellStyle name="_Rates_OE-D_Sales_Working for Bonus Alloted" xfId="25033"/>
    <cellStyle name="_Rates_OE-D_Total Recomputed FX_Working for Bonus Alloted" xfId="25034"/>
    <cellStyle name="_Rates_OE-D_Total Recomputed FX_Sales_Working for Bonus Alloted" xfId="25035"/>
    <cellStyle name="_Rates_P&amp;L Structure Input_Working for Bonus Alloted" xfId="25036"/>
    <cellStyle name="_Rates_Sales_Working for Bonus Alloted" xfId="25037"/>
    <cellStyle name="_Rates_Sheet1_Working for Bonus Alloted" xfId="25038"/>
    <cellStyle name="_Rates_Sheet1_P&amp;L Structure Input_Working for Bonus Alloted" xfId="25039"/>
    <cellStyle name="_Rates_Sheet1_Sales_Working for Bonus Alloted" xfId="25040"/>
    <cellStyle name="_Rates_Sheet1_Total Recomputed FX_Working for Bonus Alloted" xfId="25041"/>
    <cellStyle name="_Rates_Sheet1_Total Recomputed FX_Sales_Working for Bonus Alloted" xfId="25042"/>
    <cellStyle name="_Rates_Total Recomputed FX_Working for Bonus Alloted" xfId="25043"/>
    <cellStyle name="_Rates_Total Recomputed FX_Sales_Working for Bonus Alloted" xfId="25044"/>
    <cellStyle name="_RECONCILED_Working for Bonus Alloted" xfId="25045"/>
    <cellStyle name="_RECONCILED 2_Working for Bonus Alloted" xfId="25046"/>
    <cellStyle name="_RECONCILED_P&amp;L Structure Input_Working for Bonus Alloted" xfId="25047"/>
    <cellStyle name="_RECONCILED_Sales_Working for Bonus Alloted" xfId="25048"/>
    <cellStyle name="_Reconciliation-2_Working for Bonus Alloted" xfId="25049"/>
    <cellStyle name="_Reconciliation-2_P&amp;L Structure Input_Working for Bonus Alloted" xfId="25050"/>
    <cellStyle name="_Reconciliation-2_Sales_Working for Bonus Alloted" xfId="25051"/>
    <cellStyle name="_Reconciliation-2008008roll up from july_Working for Bonus Alloted" xfId="25052"/>
    <cellStyle name="_Reconciliation-2008008roll up from july_P&amp;L Structure Input_Working for Bonus Alloted" xfId="25053"/>
    <cellStyle name="_Reconciliation-2008008roll up from july_Sales_Working for Bonus Alloted" xfId="25054"/>
    <cellStyle name="_Recoverable Values (2)_Working for Bonus Alloted" xfId="25055"/>
    <cellStyle name="_Recoverable Values (2)_P&amp;L Structure Input_Working for Bonus Alloted" xfId="25056"/>
    <cellStyle name="_Recoverable Values (2)_Sales_Working for Bonus Alloted" xfId="25057"/>
    <cellStyle name="_Reference_Working for Bonus Alloted" xfId="25058"/>
    <cellStyle name="_Reference 2_Working for Bonus Alloted" xfId="25059"/>
    <cellStyle name="_Reference 2_Sales_Working for Bonus Alloted" xfId="25060"/>
    <cellStyle name="_Reference 2_Total Recomputed FX_Working for Bonus Alloted" xfId="25061"/>
    <cellStyle name="_Reference 2_Total Recomputed FX_Sales_Working for Bonus Alloted" xfId="25062"/>
    <cellStyle name="_Reference_1_Working for Bonus Alloted" xfId="25063"/>
    <cellStyle name="_Reference_1_P&amp;L Structure Input_Working for Bonus Alloted" xfId="25064"/>
    <cellStyle name="_Reference_1_Sales_Working for Bonus Alloted" xfId="25065"/>
    <cellStyle name="_Reference_1_Total Recomputed FX_Working for Bonus Alloted" xfId="25066"/>
    <cellStyle name="_Reference_1_Total Recomputed FX_Sales_Working for Bonus Alloted" xfId="25067"/>
    <cellStyle name="_Reference_Alico CR Seq_Working for Bonus Alloted" xfId="25068"/>
    <cellStyle name="_Reference_Alico CR Seq_Sales_Working for Bonus Alloted" xfId="25069"/>
    <cellStyle name="_Reference_Alico CR YoY_Working for Bonus Alloted" xfId="25070"/>
    <cellStyle name="_Reference_Alico CR YoY_Sales_Working for Bonus Alloted" xfId="25071"/>
    <cellStyle name="_Reference_OE-D_Working for Bonus Alloted" xfId="25072"/>
    <cellStyle name="_Reference_OE-D 2_Working for Bonus Alloted" xfId="25073"/>
    <cellStyle name="_Reference_OE-D 2_Sales_Working for Bonus Alloted" xfId="25074"/>
    <cellStyle name="_Reference_OE-D 2_Total Recomputed FX_Working for Bonus Alloted" xfId="25075"/>
    <cellStyle name="_Reference_OE-D 2_Total Recomputed FX_Sales_Working for Bonus Alloted" xfId="25076"/>
    <cellStyle name="_Reference_OE-D_04150OEEXP_Working for Bonus Alloted" xfId="25077"/>
    <cellStyle name="_Reference_OE-D_04150OEEXP_Sales_Working for Bonus Alloted" xfId="25078"/>
    <cellStyle name="_Reference_OE-D_2271500_Working for Bonus Alloted" xfId="25079"/>
    <cellStyle name="_Reference_OE-D_2271500_Sales_Working for Bonus Alloted" xfId="25080"/>
    <cellStyle name="_Reference_OE-D_2285300_Working for Bonus Alloted" xfId="25081"/>
    <cellStyle name="_Reference_OE-D_2285300_Sales_Working for Bonus Alloted" xfId="25082"/>
    <cellStyle name="_Reference_OE-D_2285600_Working for Bonus Alloted" xfId="25083"/>
    <cellStyle name="_Reference_OE-D_2285600_Sales_Working for Bonus Alloted" xfId="25084"/>
    <cellStyle name="_Reference_OE-D_3030_Working for Bonus Alloted" xfId="25085"/>
    <cellStyle name="_Reference_OE-D_3030_Sales_Working for Bonus Alloted" xfId="25086"/>
    <cellStyle name="_Reference_OE-D_3035_Working for Bonus Alloted" xfId="25087"/>
    <cellStyle name="_Reference_OE-D_3035_Sales_Working for Bonus Alloted" xfId="25088"/>
    <cellStyle name="_Reference_OE-D_3036_Working for Bonus Alloted" xfId="25089"/>
    <cellStyle name="_Reference_OE-D_3036_Sales_Working for Bonus Alloted" xfId="25090"/>
    <cellStyle name="_Reference_OE-D_3040_Working for Bonus Alloted" xfId="25091"/>
    <cellStyle name="_Reference_OE-D_3040_Sales_Working for Bonus Alloted" xfId="25092"/>
    <cellStyle name="_Reference_OE-D_4110_Working for Bonus Alloted" xfId="25093"/>
    <cellStyle name="_Reference_OE-D_4110_Sales_Working for Bonus Alloted" xfId="25094"/>
    <cellStyle name="_Reference_OE-D_4130_Working for Bonus Alloted" xfId="25095"/>
    <cellStyle name="_Reference_OE-D_4130_Sales_Working for Bonus Alloted" xfId="25096"/>
    <cellStyle name="_Reference_OE-D_4140a_Working for Bonus Alloted" xfId="25097"/>
    <cellStyle name="_Reference_OE-D_4140a_Sales_Working for Bonus Alloted" xfId="25098"/>
    <cellStyle name="_Reference_OE-D_4155_Working for Bonus Alloted" xfId="25099"/>
    <cellStyle name="_Reference_OE-D_4155_Sales_Working for Bonus Alloted" xfId="25100"/>
    <cellStyle name="_Reference_OE-D_4410_Working for Bonus Alloted" xfId="25101"/>
    <cellStyle name="_Reference_OE-D_4410_Sales_Working for Bonus Alloted" xfId="25102"/>
    <cellStyle name="_Reference_OE-D_Alico CR Seq_Working for Bonus Alloted" xfId="25103"/>
    <cellStyle name="_Reference_OE-D_Alico CR Seq_P&amp;L Structure Input_Working for Bonus Alloted" xfId="25104"/>
    <cellStyle name="_Reference_OE-D_Alico CR Seq_Sales_Working for Bonus Alloted" xfId="25105"/>
    <cellStyle name="_Reference_OE-D_Alico CR Seq_Total Recomputed FX_Working for Bonus Alloted" xfId="25106"/>
    <cellStyle name="_Reference_OE-D_Alico CR Seq_Total Recomputed FX_Sales_Working for Bonus Alloted" xfId="25107"/>
    <cellStyle name="_Reference_OE-D_Alico CR YoY_Working for Bonus Alloted" xfId="25108"/>
    <cellStyle name="_Reference_OE-D_Alico CR YoY_P&amp;L Structure Input_Working for Bonus Alloted" xfId="25109"/>
    <cellStyle name="_Reference_OE-D_Alico CR YoY_Sales_Working for Bonus Alloted" xfId="25110"/>
    <cellStyle name="_Reference_OE-D_Alico CR YoY_Total Recomputed FX_Working for Bonus Alloted" xfId="25111"/>
    <cellStyle name="_Reference_OE-D_Alico CR YoY_Total Recomputed FX_Sales_Working for Bonus Alloted" xfId="25112"/>
    <cellStyle name="_Reference_OE-D_Asia - QFS Appendix &amp; CR_Working for Bonus Alloted" xfId="25113"/>
    <cellStyle name="_Reference_OE-D_Asia - QFS Appendix &amp; CR_P&amp;L Structure Input_Working for Bonus Alloted" xfId="25114"/>
    <cellStyle name="_Reference_OE-D_Asia - QFS Appendix &amp; CR_Sales_Working for Bonus Alloted" xfId="25115"/>
    <cellStyle name="_Reference_OE-D_Asia - QFS Appendix &amp; CR_Total Recomputed FX_Working for Bonus Alloted" xfId="25116"/>
    <cellStyle name="_Reference_OE-D_Asia - QFS Appendix &amp; CR_Total Recomputed FX_Sales_Working for Bonus Alloted" xfId="25117"/>
    <cellStyle name="_Reference_OE-D_DACcap_Working for Bonus Alloted" xfId="25118"/>
    <cellStyle name="_Reference_OE-D_DACcap_Sales_Working for Bonus Alloted" xfId="25119"/>
    <cellStyle name="_Reference_OE-D_EMEA - QFS Appendix &amp; CR - EUC v1.1 - Q2 2013_Working for Bonus Alloted" xfId="25120"/>
    <cellStyle name="_Reference_OE-D_EMEA - QFS Appendix &amp; CR - EUC v1.1 - Q2 2013_Sales_Working for Bonus Alloted" xfId="25121"/>
    <cellStyle name="_Reference_OE-D_EMEA - QFS Appendix &amp; CR - EUC v1.1 - Q2 2013_Total Recomputed FX_Working for Bonus Alloted" xfId="25122"/>
    <cellStyle name="_Reference_OE-D_EMEA - QFS Appendix &amp; CR - EUC v1.1 - Q2 2013_Total Recomputed FX_Sales_Working for Bonus Alloted" xfId="25123"/>
    <cellStyle name="_Reference_OE-D_Lag rates_Working for Bonus Alloted" xfId="25124"/>
    <cellStyle name="_Reference_OE-D_Lag rates_Sales_Working for Bonus Alloted" xfId="25125"/>
    <cellStyle name="_Reference_OE-D_OE-D_Working for Bonus Alloted" xfId="25126"/>
    <cellStyle name="_Reference_OE-D_OE-D_Sales_Working for Bonus Alloted" xfId="25127"/>
    <cellStyle name="_Reference_OE-D_P&amp;L Structure Input_Working for Bonus Alloted" xfId="25128"/>
    <cellStyle name="_Reference_OE-D_Parameters_Working for Bonus Alloted" xfId="25129"/>
    <cellStyle name="_Reference_OE-D_Parameters_Sales_Working for Bonus Alloted" xfId="25130"/>
    <cellStyle name="_Reference_OE-D_PFO-D_Working for Bonus Alloted" xfId="25131"/>
    <cellStyle name="_Reference_OE-D_PFO-D_Sales_Working for Bonus Alloted" xfId="25132"/>
    <cellStyle name="_Reference_OE-D_QFS FMR Appendix Structure Q312_Working for Bonus Alloted" xfId="25133"/>
    <cellStyle name="_Reference_OE-D_QFS FMR Appendix Structure Q312 10-10-12_Working for Bonus Alloted" xfId="25134"/>
    <cellStyle name="_Reference_OE-D_QFS FMR Appendix Structure Q312 10-10-12_P&amp;L Structure Input_Working for Bonus Alloted" xfId="25135"/>
    <cellStyle name="_Reference_OE-D_QFS FMR Appendix Structure Q312 10-10-12_Sales_Working for Bonus Alloted" xfId="25136"/>
    <cellStyle name="_Reference_OE-D_QFS FMR Appendix Structure Q312 10-10-12_Total Recomputed FX_Working for Bonus Alloted" xfId="25137"/>
    <cellStyle name="_Reference_OE-D_QFS FMR Appendix Structure Q312 10-10-12_Total Recomputed FX_Sales_Working for Bonus Alloted" xfId="25138"/>
    <cellStyle name="_Reference_OE-D_QFS FMR Appendix Structure Q312 2_Working for Bonus Alloted" xfId="25139"/>
    <cellStyle name="_Reference_OE-D_QFS FMR Appendix Structure Q312 2_Sales_Working for Bonus Alloted" xfId="25140"/>
    <cellStyle name="_Reference_OE-D_QFS FMR Appendix Structure Q312 2_Total Recomputed FX_Working for Bonus Alloted" xfId="25141"/>
    <cellStyle name="_Reference_OE-D_QFS FMR Appendix Structure Q312 2_Total Recomputed FX_Sales_Working for Bonus Alloted" xfId="25142"/>
    <cellStyle name="_Reference_OE-D_QFS FMR Appendix Structure Q312_Alico CR Seq_Working for Bonus Alloted" xfId="25143"/>
    <cellStyle name="_Reference_OE-D_QFS FMR Appendix Structure Q312_Alico CR Seq_Sales_Working for Bonus Alloted" xfId="25144"/>
    <cellStyle name="_Reference_OE-D_QFS FMR Appendix Structure Q312_Alico CR YoY_Working for Bonus Alloted" xfId="25145"/>
    <cellStyle name="_Reference_OE-D_QFS FMR Appendix Structure Q312_Alico CR YoY_Sales_Working for Bonus Alloted" xfId="25146"/>
    <cellStyle name="_Reference_OE-D_QFS FMR Appendix Structure Q312_P&amp;L Structure Input_Working for Bonus Alloted" xfId="25147"/>
    <cellStyle name="_Reference_OE-D_QFS FMR Appendix Structure Q312_Sales_Working for Bonus Alloted" xfId="25148"/>
    <cellStyle name="_Reference_OE-D_QFS FMR Appendix Structure Q312_Total Recomputed FX_Working for Bonus Alloted" xfId="25149"/>
    <cellStyle name="_Reference_OE-D_QFS FMR Appendix Structure Q312_Total Recomputed FX_Sales_Working for Bonus Alloted" xfId="25150"/>
    <cellStyle name="_Reference_OE-D_Sales_Working for Bonus Alloted" xfId="25151"/>
    <cellStyle name="_Reference_OE-D_Total Recomputed FX_Working for Bonus Alloted" xfId="25152"/>
    <cellStyle name="_Reference_OE-D_Total Recomputed FX_Sales_Working for Bonus Alloted" xfId="25153"/>
    <cellStyle name="_Reference_P&amp;L Structure Input_Working for Bonus Alloted" xfId="25154"/>
    <cellStyle name="_Reference_Sales_Working for Bonus Alloted" xfId="25155"/>
    <cellStyle name="_Reference_Sheet1_Working for Bonus Alloted" xfId="25156"/>
    <cellStyle name="_Reference_Sheet1_P&amp;L Structure Input_Working for Bonus Alloted" xfId="25157"/>
    <cellStyle name="_Reference_Sheet1_Sales_Working for Bonus Alloted" xfId="25158"/>
    <cellStyle name="_Reference_Sheet1_Total Recomputed FX_Working for Bonus Alloted" xfId="25159"/>
    <cellStyle name="_Reference_Sheet1_Total Recomputed FX_Sales_Working for Bonus Alloted" xfId="25160"/>
    <cellStyle name="_Reference_Total Recomputed FX_Working for Bonus Alloted" xfId="25161"/>
    <cellStyle name="_Reference_Total Recomputed FX_Sales_Working for Bonus Alloted" xfId="25162"/>
    <cellStyle name="_Regional Parameters_Working for Bonus Alloted" xfId="25163"/>
    <cellStyle name="_Regional Parameters_P&amp;L Structure Input_Working for Bonus Alloted" xfId="25164"/>
    <cellStyle name="_Regional Parameters_Sales_Working for Bonus Alloted" xfId="25165"/>
    <cellStyle name="_Reinvest_Working for Bonus Alloted" xfId="25166"/>
    <cellStyle name="_Reinvest 2_Working for Bonus Alloted" xfId="25167"/>
    <cellStyle name="_Reinvest_P&amp;L Structure Input_Working for Bonus Alloted" xfId="25168"/>
    <cellStyle name="_Reinvest_Sales_Working for Bonus Alloted" xfId="25169"/>
    <cellStyle name="_Reinvest_USBUS BS TEMPLATE_Working for Bonus Alloted" xfId="25170"/>
    <cellStyle name="_Reinvest_USBUS BS TEMPLATE 2_Working for Bonus Alloted" xfId="25171"/>
    <cellStyle name="_Reinvest_USBUS BS TEMPLATE_P&amp;L Structure Input_Working for Bonus Alloted" xfId="25172"/>
    <cellStyle name="_Reinvest_USBUS BS TEMPLATE_Sales_Working for Bonus Alloted" xfId="25173"/>
    <cellStyle name="_rerun - 3Q 11_Working for Bonus Alloted" xfId="25174"/>
    <cellStyle name="_rerun - 3Q 11_P&amp;L Structure Input_Working for Bonus Alloted" xfId="25175"/>
    <cellStyle name="_rerun - 3Q 11_Sales_Working for Bonus Alloted" xfId="25176"/>
    <cellStyle name="_Res report-GAAP Aug2008_Working for Bonus Alloted" xfId="25177"/>
    <cellStyle name="_Res report-GAAP Aug2008_P&amp;L Structure Input_Working for Bonus Alloted" xfId="25178"/>
    <cellStyle name="_Res report-GAAP Aug2008_Sales_Working for Bonus Alloted" xfId="25179"/>
    <cellStyle name="_Revised Corporate Line 2010-2014 (May 2010)_Working for Bonus Alloted" xfId="25180"/>
    <cellStyle name="_Revised Corporate Line 2010-2014 (May 2010)_P&amp;L Structure Input_Working for Bonus Alloted" xfId="25181"/>
    <cellStyle name="_Revised Corporate Line 2010-2014 (May 2010)_Sales_Working for Bonus Alloted" xfId="25182"/>
    <cellStyle name="_Revised OTTD Round v2 (4)_Working for Bonus Alloted" xfId="25183"/>
    <cellStyle name="_Revised OTTD Round v2 (4) 2_Working for Bonus Alloted" xfId="25184"/>
    <cellStyle name="_Revised OTTD Round v2 (4) 2_P&amp;L Structure Input_Working for Bonus Alloted" xfId="25185"/>
    <cellStyle name="_Revised OTTD Round v2 (4) 2_Real Estate Template (Investment &amp; Occupied)_Working for Bonus Alloted" xfId="25186"/>
    <cellStyle name="_Revised OTTD Round v2 (4) 2_Real Estate Template (Investment &amp; Occupied)_P&amp;L Structure Input_Working for Bonus Alloted" xfId="25187"/>
    <cellStyle name="_Revised OTTD Round v2 (4) 2_Real Estate Template (Investment &amp; Occupied)_Sales_Working for Bonus Alloted" xfId="25188"/>
    <cellStyle name="_Revised OTTD Round v2 (4) 2_Sales_Working for Bonus Alloted" xfId="25189"/>
    <cellStyle name="_Revised OTTD Round v2 (4) 2_Total Recomputed FX_Working for Bonus Alloted" xfId="25190"/>
    <cellStyle name="_Revised OTTD Round v2 (4) 2_Total Recomputed FX_Sales_Working for Bonus Alloted" xfId="25191"/>
    <cellStyle name="_Revised OTTD Round v2 (4) 3_Working for Bonus Alloted" xfId="25192"/>
    <cellStyle name="_Revised OTTD Round v2 (4) 3_P&amp;L Structure Input_Working for Bonus Alloted" xfId="25193"/>
    <cellStyle name="_Revised OTTD Round v2 (4) 3_Sales_Working for Bonus Alloted" xfId="25194"/>
    <cellStyle name="_Revised OTTD Round v2 (4)_20110506 Inital Plan Rates - Revised_Working for Bonus Alloted" xfId="25195"/>
    <cellStyle name="_Revised OTTD Round v2 (4)_20110506 Inital Plan Rates - Revised_P&amp;L Structure Input_Working for Bonus Alloted" xfId="25196"/>
    <cellStyle name="_Revised OTTD Round v2 (4)_20110506 Inital Plan Rates - Revised_QFS Support_Working for Bonus Alloted" xfId="25197"/>
    <cellStyle name="_Revised OTTD Round v2 (4)_20110506 Inital Plan Rates - Revised_QFS Support_P&amp;L Structure Input_Working for Bonus Alloted" xfId="25198"/>
    <cellStyle name="_Revised OTTD Round v2 (4)_20110506 Inital Plan Rates - Revised_QFS Support_Sales_Working for Bonus Alloted" xfId="25199"/>
    <cellStyle name="_Revised OTTD Round v2 (4)_20110506 Inital Plan Rates - Revised_Sales_Working for Bonus Alloted" xfId="25200"/>
    <cellStyle name="_Revised OTTD Round v2 (4)_20110506 Inital Plan Rates - Revised_Total Recomputed FX_Working for Bonus Alloted" xfId="25201"/>
    <cellStyle name="_Revised OTTD Round v2 (4)_20110506 Inital Plan Rates - Revised_Total Recomputed FX_Sales_Working for Bonus Alloted" xfId="25202"/>
    <cellStyle name="_Revised OTTD Round v2 (4)_20110614  Plan Rates - Revised sent to countries (HC)_Working for Bonus Alloted" xfId="25203"/>
    <cellStyle name="_Revised OTTD Round v2 (4)_20110614  Plan Rates - Revised sent to countries (HC)_P&amp;L Structure Input_Working for Bonus Alloted" xfId="25204"/>
    <cellStyle name="_Revised OTTD Round v2 (4)_20110614  Plan Rates - Revised sent to countries (HC)_QFS Support_Working for Bonus Alloted" xfId="25205"/>
    <cellStyle name="_Revised OTTD Round v2 (4)_20110614  Plan Rates - Revised sent to countries (HC)_QFS Support_P&amp;L Structure Input_Working for Bonus Alloted" xfId="25206"/>
    <cellStyle name="_Revised OTTD Round v2 (4)_20110614  Plan Rates - Revised sent to countries (HC)_QFS Support_Sales_Working for Bonus Alloted" xfId="25207"/>
    <cellStyle name="_Revised OTTD Round v2 (4)_20110614  Plan Rates - Revised sent to countries (HC)_Sales_Working for Bonus Alloted" xfId="25208"/>
    <cellStyle name="_Revised OTTD Round v2 (4)_20110614  Plan Rates - Revised sent to countries (HC)_Total Recomputed FX_Working for Bonus Alloted" xfId="25209"/>
    <cellStyle name="_Revised OTTD Round v2 (4)_20110614  Plan Rates - Revised sent to countries (HC)_Total Recomputed FX_Sales_Working for Bonus Alloted" xfId="25210"/>
    <cellStyle name="_Revised OTTD Round v2 (4)_2012 Plan_S3 FX Rates (10-31-11)_updated 7_consensus 110811_Working for Bonus Alloted" xfId="25211"/>
    <cellStyle name="_Revised OTTD Round v2 (4)_2012 Plan_S3 FX Rates (10-31-11)_updated 7_consensus 110811_P&amp;L Structure Input_Working for Bonus Alloted" xfId="25212"/>
    <cellStyle name="_Revised OTTD Round v2 (4)_2012 Plan_S3 FX Rates (10-31-11)_updated 7_consensus 110811_Sales_Working for Bonus Alloted" xfId="25213"/>
    <cellStyle name="_Revised OTTD Round v2 (4)_2012 Plan_S3 FX Rates Draft (10-11-11)_Working for Bonus Alloted" xfId="25214"/>
    <cellStyle name="_Revised OTTD Round v2 (4)_2012 Plan_S3 FX Rates Draft (10-11-11)_P&amp;L Structure Input_Working for Bonus Alloted" xfId="25215"/>
    <cellStyle name="_Revised OTTD Round v2 (4)_2012 Plan_S3 FX Rates Draft (10-11-11)_Sales_Working for Bonus Alloted" xfId="25216"/>
    <cellStyle name="_Revised OTTD Round v2 (4)_Alico CR Seq_Working for Bonus Alloted" xfId="25217"/>
    <cellStyle name="_Revised OTTD Round v2 (4)_Alico CR Seq_Sales_Working for Bonus Alloted" xfId="25218"/>
    <cellStyle name="_Revised OTTD Round v2 (4)_Alico CR YoY_Working for Bonus Alloted" xfId="25219"/>
    <cellStyle name="_Revised OTTD Round v2 (4)_Alico CR YoY_Sales_Working for Bonus Alloted" xfId="25220"/>
    <cellStyle name="_Revised OTTD Round v2 (4)_OE-D_Working for Bonus Alloted" xfId="25221"/>
    <cellStyle name="_Revised OTTD Round v2 (4)_OE-D 2_Working for Bonus Alloted" xfId="25222"/>
    <cellStyle name="_Revised OTTD Round v2 (4)_OE-D 2_Sales_Working for Bonus Alloted" xfId="25223"/>
    <cellStyle name="_Revised OTTD Round v2 (4)_OE-D 2_Total Recomputed FX_Working for Bonus Alloted" xfId="25224"/>
    <cellStyle name="_Revised OTTD Round v2 (4)_OE-D 2_Total Recomputed FX_Sales_Working for Bonus Alloted" xfId="25225"/>
    <cellStyle name="_Revised OTTD Round v2 (4)_OE-D_04150OEEXP_Working for Bonus Alloted" xfId="25226"/>
    <cellStyle name="_Revised OTTD Round v2 (4)_OE-D_04150OEEXP_Sales_Working for Bonus Alloted" xfId="25227"/>
    <cellStyle name="_Revised OTTD Round v2 (4)_OE-D_2271500_Working for Bonus Alloted" xfId="25228"/>
    <cellStyle name="_Revised OTTD Round v2 (4)_OE-D_2271500_Sales_Working for Bonus Alloted" xfId="25229"/>
    <cellStyle name="_Revised OTTD Round v2 (4)_OE-D_2285300_Working for Bonus Alloted" xfId="25230"/>
    <cellStyle name="_Revised OTTD Round v2 (4)_OE-D_2285300_Sales_Working for Bonus Alloted" xfId="25231"/>
    <cellStyle name="_Revised OTTD Round v2 (4)_OE-D_2285600_Working for Bonus Alloted" xfId="25232"/>
    <cellStyle name="_Revised OTTD Round v2 (4)_OE-D_2285600_Sales_Working for Bonus Alloted" xfId="25233"/>
    <cellStyle name="_Revised OTTD Round v2 (4)_OE-D_3030_Working for Bonus Alloted" xfId="25234"/>
    <cellStyle name="_Revised OTTD Round v2 (4)_OE-D_3030_Sales_Working for Bonus Alloted" xfId="25235"/>
    <cellStyle name="_Revised OTTD Round v2 (4)_OE-D_3035_Working for Bonus Alloted" xfId="25236"/>
    <cellStyle name="_Revised OTTD Round v2 (4)_OE-D_3035_Sales_Working for Bonus Alloted" xfId="25237"/>
    <cellStyle name="_Revised OTTD Round v2 (4)_OE-D_3036_Working for Bonus Alloted" xfId="25238"/>
    <cellStyle name="_Revised OTTD Round v2 (4)_OE-D_3036_Sales_Working for Bonus Alloted" xfId="25239"/>
    <cellStyle name="_Revised OTTD Round v2 (4)_OE-D_3040_Working for Bonus Alloted" xfId="25240"/>
    <cellStyle name="_Revised OTTD Round v2 (4)_OE-D_3040_Sales_Working for Bonus Alloted" xfId="25241"/>
    <cellStyle name="_Revised OTTD Round v2 (4)_OE-D_4110_Working for Bonus Alloted" xfId="25242"/>
    <cellStyle name="_Revised OTTD Round v2 (4)_OE-D_4110_Sales_Working for Bonus Alloted" xfId="25243"/>
    <cellStyle name="_Revised OTTD Round v2 (4)_OE-D_4130_Working for Bonus Alloted" xfId="25244"/>
    <cellStyle name="_Revised OTTD Round v2 (4)_OE-D_4130_Sales_Working for Bonus Alloted" xfId="25245"/>
    <cellStyle name="_Revised OTTD Round v2 (4)_OE-D_4140a_Working for Bonus Alloted" xfId="25246"/>
    <cellStyle name="_Revised OTTD Round v2 (4)_OE-D_4140a_Sales_Working for Bonus Alloted" xfId="25247"/>
    <cellStyle name="_Revised OTTD Round v2 (4)_OE-D_4155_Working for Bonus Alloted" xfId="25248"/>
    <cellStyle name="_Revised OTTD Round v2 (4)_OE-D_4155_Sales_Working for Bonus Alloted" xfId="25249"/>
    <cellStyle name="_Revised OTTD Round v2 (4)_OE-D_4410_Working for Bonus Alloted" xfId="25250"/>
    <cellStyle name="_Revised OTTD Round v2 (4)_OE-D_4410_Sales_Working for Bonus Alloted" xfId="25251"/>
    <cellStyle name="_Revised OTTD Round v2 (4)_OE-D_Alico CR Seq_Working for Bonus Alloted" xfId="25252"/>
    <cellStyle name="_Revised OTTD Round v2 (4)_OE-D_Alico CR Seq_P&amp;L Structure Input_Working for Bonus Alloted" xfId="25253"/>
    <cellStyle name="_Revised OTTD Round v2 (4)_OE-D_Alico CR Seq_Sales_Working for Bonus Alloted" xfId="25254"/>
    <cellStyle name="_Revised OTTD Round v2 (4)_OE-D_Alico CR Seq_Total Recomputed FX_Working for Bonus Alloted" xfId="25255"/>
    <cellStyle name="_Revised OTTD Round v2 (4)_OE-D_Alico CR Seq_Total Recomputed FX_Sales_Working for Bonus Alloted" xfId="25256"/>
    <cellStyle name="_Revised OTTD Round v2 (4)_OE-D_Alico CR YoY_Working for Bonus Alloted" xfId="25257"/>
    <cellStyle name="_Revised OTTD Round v2 (4)_OE-D_Alico CR YoY_P&amp;L Structure Input_Working for Bonus Alloted" xfId="25258"/>
    <cellStyle name="_Revised OTTD Round v2 (4)_OE-D_Alico CR YoY_Sales_Working for Bonus Alloted" xfId="25259"/>
    <cellStyle name="_Revised OTTD Round v2 (4)_OE-D_Alico CR YoY_Total Recomputed FX_Working for Bonus Alloted" xfId="25260"/>
    <cellStyle name="_Revised OTTD Round v2 (4)_OE-D_Alico CR YoY_Total Recomputed FX_Sales_Working for Bonus Alloted" xfId="25261"/>
    <cellStyle name="_Revised OTTD Round v2 (4)_OE-D_Asia - QFS Appendix &amp; CR_Working for Bonus Alloted" xfId="25262"/>
    <cellStyle name="_Revised OTTD Round v2 (4)_OE-D_Asia - QFS Appendix &amp; CR_P&amp;L Structure Input_Working for Bonus Alloted" xfId="25263"/>
    <cellStyle name="_Revised OTTD Round v2 (4)_OE-D_Asia - QFS Appendix &amp; CR_Sales_Working for Bonus Alloted" xfId="25264"/>
    <cellStyle name="_Revised OTTD Round v2 (4)_OE-D_Asia - QFS Appendix &amp; CR_Total Recomputed FX_Working for Bonus Alloted" xfId="25265"/>
    <cellStyle name="_Revised OTTD Round v2 (4)_OE-D_Asia - QFS Appendix &amp; CR_Total Recomputed FX_Sales_Working for Bonus Alloted" xfId="25266"/>
    <cellStyle name="_Revised OTTD Round v2 (4)_OE-D_DACcap_Working for Bonus Alloted" xfId="25267"/>
    <cellStyle name="_Revised OTTD Round v2 (4)_OE-D_DACcap_Sales_Working for Bonus Alloted" xfId="25268"/>
    <cellStyle name="_Revised OTTD Round v2 (4)_OE-D_EMEA - QFS Appendix &amp; CR - EUC v1.1 - Q2 2013_Working for Bonus Alloted" xfId="25269"/>
    <cellStyle name="_Revised OTTD Round v2 (4)_OE-D_EMEA - QFS Appendix &amp; CR - EUC v1.1 - Q2 2013_Sales_Working for Bonus Alloted" xfId="25270"/>
    <cellStyle name="_Revised OTTD Round v2 (4)_OE-D_EMEA - QFS Appendix &amp; CR - EUC v1.1 - Q2 2013_Total Recomputed FX_Working for Bonus Alloted" xfId="25271"/>
    <cellStyle name="_Revised OTTD Round v2 (4)_OE-D_EMEA - QFS Appendix &amp; CR - EUC v1.1 - Q2 2013_Total Recomputed FX_Sales_Working for Bonus Alloted" xfId="25272"/>
    <cellStyle name="_Revised OTTD Round v2 (4)_OE-D_Lag rates_Working for Bonus Alloted" xfId="25273"/>
    <cellStyle name="_Revised OTTD Round v2 (4)_OE-D_Lag rates_Sales_Working for Bonus Alloted" xfId="25274"/>
    <cellStyle name="_Revised OTTD Round v2 (4)_OE-D_OE-D_Working for Bonus Alloted" xfId="25275"/>
    <cellStyle name="_Revised OTTD Round v2 (4)_OE-D_OE-D_Sales_Working for Bonus Alloted" xfId="25276"/>
    <cellStyle name="_Revised OTTD Round v2 (4)_OE-D_P&amp;L Structure Input_Working for Bonus Alloted" xfId="25277"/>
    <cellStyle name="_Revised OTTD Round v2 (4)_OE-D_Parameters_Working for Bonus Alloted" xfId="25278"/>
    <cellStyle name="_Revised OTTD Round v2 (4)_OE-D_Parameters_Sales_Working for Bonus Alloted" xfId="25279"/>
    <cellStyle name="_Revised OTTD Round v2 (4)_OE-D_PFO-D_Working for Bonus Alloted" xfId="25280"/>
    <cellStyle name="_Revised OTTD Round v2 (4)_OE-D_PFO-D_Sales_Working for Bonus Alloted" xfId="25281"/>
    <cellStyle name="_Revised OTTD Round v2 (4)_OE-D_QFS FMR Appendix Structure Q312_Working for Bonus Alloted" xfId="25282"/>
    <cellStyle name="_Revised OTTD Round v2 (4)_OE-D_QFS FMR Appendix Structure Q312 10-10-12_Working for Bonus Alloted" xfId="25283"/>
    <cellStyle name="_Revised OTTD Round v2 (4)_OE-D_QFS FMR Appendix Structure Q312 10-10-12_P&amp;L Structure Input_Working for Bonus Alloted" xfId="25284"/>
    <cellStyle name="_Revised OTTD Round v2 (4)_OE-D_QFS FMR Appendix Structure Q312 10-10-12_Sales_Working for Bonus Alloted" xfId="25285"/>
    <cellStyle name="_Revised OTTD Round v2 (4)_OE-D_QFS FMR Appendix Structure Q312 10-10-12_Total Recomputed FX_Working for Bonus Alloted" xfId="25286"/>
    <cellStyle name="_Revised OTTD Round v2 (4)_OE-D_QFS FMR Appendix Structure Q312 10-10-12_Total Recomputed FX_Sales_Working for Bonus Alloted" xfId="25287"/>
    <cellStyle name="_Revised OTTD Round v2 (4)_OE-D_QFS FMR Appendix Structure Q312 2_Working for Bonus Alloted" xfId="25288"/>
    <cellStyle name="_Revised OTTD Round v2 (4)_OE-D_QFS FMR Appendix Structure Q312 2_Sales_Working for Bonus Alloted" xfId="25289"/>
    <cellStyle name="_Revised OTTD Round v2 (4)_OE-D_QFS FMR Appendix Structure Q312 2_Total Recomputed FX_Working for Bonus Alloted" xfId="25290"/>
    <cellStyle name="_Revised OTTD Round v2 (4)_OE-D_QFS FMR Appendix Structure Q312 2_Total Recomputed FX_Sales_Working for Bonus Alloted" xfId="25291"/>
    <cellStyle name="_Revised OTTD Round v2 (4)_OE-D_QFS FMR Appendix Structure Q312_Alico CR Seq_Working for Bonus Alloted" xfId="25292"/>
    <cellStyle name="_Revised OTTD Round v2 (4)_OE-D_QFS FMR Appendix Structure Q312_Alico CR Seq_Sales_Working for Bonus Alloted" xfId="25293"/>
    <cellStyle name="_Revised OTTD Round v2 (4)_OE-D_QFS FMR Appendix Structure Q312_Alico CR YoY_Working for Bonus Alloted" xfId="25294"/>
    <cellStyle name="_Revised OTTD Round v2 (4)_OE-D_QFS FMR Appendix Structure Q312_Alico CR YoY_Sales_Working for Bonus Alloted" xfId="25295"/>
    <cellStyle name="_Revised OTTD Round v2 (4)_OE-D_QFS FMR Appendix Structure Q312_P&amp;L Structure Input_Working for Bonus Alloted" xfId="25296"/>
    <cellStyle name="_Revised OTTD Round v2 (4)_OE-D_QFS FMR Appendix Structure Q312_Sales_Working for Bonus Alloted" xfId="25297"/>
    <cellStyle name="_Revised OTTD Round v2 (4)_OE-D_QFS FMR Appendix Structure Q312_Total Recomputed FX_Working for Bonus Alloted" xfId="25298"/>
    <cellStyle name="_Revised OTTD Round v2 (4)_OE-D_QFS FMR Appendix Structure Q312_Total Recomputed FX_Sales_Working for Bonus Alloted" xfId="25299"/>
    <cellStyle name="_Revised OTTD Round v2 (4)_OE-D_Sales_Working for Bonus Alloted" xfId="25300"/>
    <cellStyle name="_Revised OTTD Round v2 (4)_OE-D_Total Recomputed FX_Working for Bonus Alloted" xfId="25301"/>
    <cellStyle name="_Revised OTTD Round v2 (4)_OE-D_Total Recomputed FX_Sales_Working for Bonus Alloted" xfId="25302"/>
    <cellStyle name="_Revised OTTD Round v2 (4)_P&amp;L Structure Input_Working for Bonus Alloted" xfId="25303"/>
    <cellStyle name="_Revised OTTD Round v2 (4)_Proforma_Working for Bonus Alloted" xfId="25304"/>
    <cellStyle name="_Revised OTTD Round v2 (4)_Proforma_P&amp;L Structure Input_Working for Bonus Alloted" xfId="25305"/>
    <cellStyle name="_Revised OTTD Round v2 (4)_Proforma_Sales_Working for Bonus Alloted" xfId="25306"/>
    <cellStyle name="_Revised OTTD Round v2 (4)_Proforma_Total Recomputed FX_Working for Bonus Alloted" xfId="25307"/>
    <cellStyle name="_Revised OTTD Round v2 (4)_Proforma_Total Recomputed FX_Sales_Working for Bonus Alloted" xfId="25308"/>
    <cellStyle name="_Revised OTTD Round v2 (4)_Sales_Working for Bonus Alloted" xfId="25309"/>
    <cellStyle name="_Revised OTTD Round v2 (4)_Total Recomputed FX_Working for Bonus Alloted" xfId="25310"/>
    <cellStyle name="_Revised OTTD Round v2 (4)_Total Recomputed FX_Sales_Working for Bonus Alloted" xfId="25311"/>
    <cellStyle name="_RIB EIB COA and mappings_Working for Bonus Alloted" xfId="25312"/>
    <cellStyle name="_RIB EIB COA and mappings_RID_Working for Bonus Alloted" xfId="25313"/>
    <cellStyle name="_RIB EIB COA and mappings_RID_RID_Working for Bonus Alloted" xfId="25314"/>
    <cellStyle name="_RIB EIB COA and mappings_Sheet1_Working for Bonus Alloted" xfId="25315"/>
    <cellStyle name="_Rpt 4 - 2011-2012_Working for Bonus Alloted" xfId="25316"/>
    <cellStyle name="_Rpt 4 - 2011-2012_HP Pull_Working for Bonus Alloted" xfId="25317"/>
    <cellStyle name="_Rpt 4 - 2011-2012_HP Pull_P&amp;L Structure Input_Working for Bonus Alloted" xfId="25318"/>
    <cellStyle name="_Rpt 4 - 2011-2012_HP Pull_Sales_Working for Bonus Alloted" xfId="25319"/>
    <cellStyle name="_Rpt 4 - 2011-2012_P&amp;L Structure Input_Working for Bonus Alloted" xfId="25320"/>
    <cellStyle name="_Rpt 4 - 2011-2012_Sales_Working for Bonus Alloted" xfId="25321"/>
    <cellStyle name="_RUG MLAB1406 JAN_Working for Bonus Alloted" xfId="25322"/>
    <cellStyle name="_RUG MLAB1409 JAN_Working for Bonus Alloted" xfId="25323"/>
    <cellStyle name="_RUL MLAB1406 JAN_Working for Bonus Alloted" xfId="25324"/>
    <cellStyle name="_RUL MLAB1409 JAN_Working for Bonus Alloted" xfId="25325"/>
    <cellStyle name="_RUL MLMH1742 JAN BSR Corr_Working for Bonus Alloted" xfId="25326"/>
    <cellStyle name="_RUL MLMH1742 JAN BSR Corr_Australia June 2010 Projection WB &amp; Summary 6-24-10_Working for Bonus Alloted" xfId="25327"/>
    <cellStyle name="_RUL MLMH1742 JAN BSR Corr_Australia June 2010 Projection WB &amp; Summary 6-24-10_P&amp;L Structure Input_Working for Bonus Alloted" xfId="25328"/>
    <cellStyle name="_RUL MLMH1742 JAN BSR Corr_Australia June 2010 Projection WB &amp; Summary 6-24-10_Sales_Working for Bonus Alloted" xfId="25329"/>
    <cellStyle name="_RUL MLMH1742 JAN BSR Corr_Hong Kong June 2010 Projection WB &amp; Summary 6-24-10_Working for Bonus Alloted" xfId="25330"/>
    <cellStyle name="_RUL MLMH1742 JAN BSR Corr_Hong Kong June 2010 Projection WB &amp; Summary 6-24-10_P&amp;L Structure Input_Working for Bonus Alloted" xfId="25331"/>
    <cellStyle name="_RUL MLMH1742 JAN BSR Corr_Hong Kong June 2010 Projection WB &amp; Summary 6-24-10_Sales_Working for Bonus Alloted" xfId="25332"/>
    <cellStyle name="_RUL MLMH1742 JAN BSR Corr_Japan February 10 Projection WB &amp; Summary 02-22-10_Working for Bonus Alloted" xfId="25333"/>
    <cellStyle name="_RUL MLMH1742 JAN BSR Corr_Japan February 10 Projection WB &amp; Summary 02-22-10_P&amp;L Structure Input_Working for Bonus Alloted" xfId="25334"/>
    <cellStyle name="_RUL MLMH1742 JAN BSR Corr_Japan February 10 Projection WB &amp; Summary 02-22-10_Sales_Working for Bonus Alloted" xfId="25335"/>
    <cellStyle name="_RUL MLMH1742 JAN BSR Corr_Japan March 2010 Projection WB  Summary 03-25-10_Working for Bonus Alloted" xfId="25336"/>
    <cellStyle name="_RUL MLMH1742 JAN BSR Corr_Japan March 2010 Projection WB  Summary 03-25-10 - AG_Working for Bonus Alloted" xfId="25337"/>
    <cellStyle name="_RUL MLMH1742 JAN BSR Corr_Japan March 2010 Projection WB  Summary 03-25-10 - AG_P&amp;L Structure Input_Working for Bonus Alloted" xfId="25338"/>
    <cellStyle name="_RUL MLMH1742 JAN BSR Corr_Japan March 2010 Projection WB  Summary 03-25-10 - AG_Sales_Working for Bonus Alloted" xfId="25339"/>
    <cellStyle name="_RUL MLMH1742 JAN BSR Corr_Japan March 2010 Projection WB  Summary 03-25-10_P&amp;L Structure Input_Working for Bonus Alloted" xfId="25340"/>
    <cellStyle name="_RUL MLMH1742 JAN BSR Corr_Japan March 2010 Projection WB  Summary 03-25-10_Sales_Working for Bonus Alloted" xfId="25341"/>
    <cellStyle name="_RUL MLMH1742 JAN BSR Corr_Korea June 2010 Projection WB &amp; Summary 6-24-10_Working for Bonus Alloted" xfId="25342"/>
    <cellStyle name="_RUL MLMH1742 JAN BSR Corr_Korea June 2010 Projection WB &amp; Summary 6-24-10_P&amp;L Structure Input_Working for Bonus Alloted" xfId="25343"/>
    <cellStyle name="_RUL MLMH1742 JAN BSR Corr_Korea June 2010 Projection WB &amp; Summary 6-24-10_Sales_Working for Bonus Alloted" xfId="25344"/>
    <cellStyle name="_RUL MLMH1742 JAN BSR Corr_P&amp;L Structure Input_Working for Bonus Alloted" xfId="25345"/>
    <cellStyle name="_RUL MLMH1742 JAN BSR Corr_P&amp;L Structure Input_Sales_Working for Bonus Alloted" xfId="25346"/>
    <cellStyle name="_RUL MLMH1742 JAN BSR Corr_Sales_Working for Bonus Alloted" xfId="25347"/>
    <cellStyle name="_sa ps_Working for Bonus Alloted" xfId="25348"/>
    <cellStyle name="_sa ps_P&amp;L Structure Input_Working for Bonus Alloted" xfId="25349"/>
    <cellStyle name="_sa ps_Sales_Working for Bonus Alloted" xfId="25350"/>
    <cellStyle name="_Schedule3_2011_3Q_Working for Bonus Alloted" xfId="25351"/>
    <cellStyle name="_Schedule3_2011_3Q_P&amp;L Structure Input_Working for Bonus Alloted" xfId="25352"/>
    <cellStyle name="_Schedule3_2011_3Q_Sales_Working for Bonus Alloted" xfId="25353"/>
    <cellStyle name="_Select - Basel II Worksheet - JV edit3_Working for Bonus Alloted" xfId="25354"/>
    <cellStyle name="_Select - Basel II Worksheet - JV edit3 2_Working for Bonus Alloted" xfId="25355"/>
    <cellStyle name="_Select - Basel II Worksheet - JV edit3_1_Working for Bonus Alloted" xfId="25356"/>
    <cellStyle name="_Select - Basel II Worksheet - JV edit3_1 2_Working for Bonus Alloted" xfId="25357"/>
    <cellStyle name="_Select - Basel II Worksheet - JV edit3_1_P&amp;L Structure Input_Working for Bonus Alloted" xfId="25358"/>
    <cellStyle name="_Select - Basel II Worksheet - JV edit3_1_Sales_Working for Bonus Alloted" xfId="25359"/>
    <cellStyle name="_Select - Basel II Worksheet - JV edit3_12-31-06 Basel Report_Working for Bonus Alloted" xfId="25360"/>
    <cellStyle name="_Select - Basel II Worksheet - JV edit3_12-31-06 Basel Report 2_Working for Bonus Alloted" xfId="25361"/>
    <cellStyle name="_Select - Basel II Worksheet - JV edit3_12-31-06 Basel Report_3-31-07 Basel Report1_Working for Bonus Alloted" xfId="25362"/>
    <cellStyle name="_Select - Basel II Worksheet - JV edit3_12-31-06 Basel Report_3-31-07 Basel Report1 2_Working for Bonus Alloted" xfId="25363"/>
    <cellStyle name="_Select - Basel II Worksheet - JV edit3_12-31-06 Basel Report_3-31-07 Basel Report1_P&amp;L Structure Input_Working for Bonus Alloted" xfId="25364"/>
    <cellStyle name="_Select - Basel II Worksheet - JV edit3_12-31-06 Basel Report_3-31-07 Basel Report1_Sales_Working for Bonus Alloted" xfId="25365"/>
    <cellStyle name="_Select - Basel II Worksheet - JV edit3_12-31-06 Basel Report_P&amp;L Structure Input_Working for Bonus Alloted" xfId="25366"/>
    <cellStyle name="_Select - Basel II Worksheet - JV edit3_12-31-06 Basel Report_Sales_Working for Bonus Alloted" xfId="25367"/>
    <cellStyle name="_Select - Basel II Worksheet - JV edit3_3-31-07 Basel Report1_Working for Bonus Alloted" xfId="25368"/>
    <cellStyle name="_Select - Basel II Worksheet - JV edit3_3-31-07 Basel Report1 2_Working for Bonus Alloted" xfId="25369"/>
    <cellStyle name="_Select - Basel II Worksheet - JV edit3_3-31-07 Basel Report1_P&amp;L Structure Input_Working for Bonus Alloted" xfId="25370"/>
    <cellStyle name="_Select - Basel II Worksheet - JV edit3_3-31-07 Basel Report1_Sales_Working for Bonus Alloted" xfId="25371"/>
    <cellStyle name="_Select - Basel II Worksheet - JV edit3_P&amp;L Structure Input_Working for Bonus Alloted" xfId="25372"/>
    <cellStyle name="_Select - Basel II Worksheet - JV edit3_Sales_Working for Bonus Alloted" xfId="25373"/>
    <cellStyle name="_Select - Basel II Worksheet - JV edit4_Working for Bonus Alloted" xfId="25374"/>
    <cellStyle name="_Select - Basel II Worksheet - JV edit4 2_Working for Bonus Alloted" xfId="25375"/>
    <cellStyle name="_Select - Basel II Worksheet - JV edit4_P&amp;L Structure Input_Working for Bonus Alloted" xfId="25376"/>
    <cellStyle name="_Select - Basel II Worksheet - JV edit4_Sales_Working for Bonus Alloted" xfId="25377"/>
    <cellStyle name="_Selected Entity_Working for Bonus Alloted" xfId="25378"/>
    <cellStyle name="_Selected Entity 2_Working for Bonus Alloted" xfId="25379"/>
    <cellStyle name="_Selected Entity_P&amp;L Structure Input_Working for Bonus Alloted" xfId="25380"/>
    <cellStyle name="_Selected Entity_Sales_Working for Bonus Alloted" xfId="25381"/>
    <cellStyle name="_SF Sheet_Working for Bonus Alloted" xfId="25382"/>
    <cellStyle name="_SF Sheet_P&amp;L Structure Input_Working for Bonus Alloted" xfId="25383"/>
    <cellStyle name="_SF Sheet_Sales_Working for Bonus Alloted" xfId="25384"/>
    <cellStyle name="_Shaun to update_Working for Bonus Alloted" xfId="25385"/>
    <cellStyle name="_Shaun to update_Japan Forecast_MRFI&amp;II_05.18.05_2_Working for Bonus Alloted" xfId="25386"/>
    <cellStyle name="_Shaun to update_Japan Forecast_MRFI&amp;II_05.18.05_2_MRF Reporting  Final 072005_Working for Bonus Alloted" xfId="25387"/>
    <cellStyle name="_Shaun to update_Japan Forecast_MRFI&amp;II_05.18.05_2_MRF Reporting  Final 072005_P&amp;L Structure Input_Working for Bonus Alloted" xfId="25388"/>
    <cellStyle name="_Shaun to update_Japan Forecast_MRFI&amp;II_05.18.05_2_MRF Reporting  Final 072005_Portfolio Mgmt 120605 (Revised-1)_Working for Bonus Alloted" xfId="25389"/>
    <cellStyle name="_Shaun to update_Japan Forecast_MRFI&amp;II_05.18.05_2_MRF Reporting  Final 072005_Portfolio Mgmt 120605 (Revised-1)_P&amp;L Structure Input_Working for Bonus Alloted" xfId="25390"/>
    <cellStyle name="_Shaun to update_Japan Forecast_MRFI&amp;II_05.18.05_2_MRF Reporting  Final 072005_Portfolio Mgmt 120605 (Revised-1)_Sales_Working for Bonus Alloted" xfId="25391"/>
    <cellStyle name="_Shaun to update_Japan Forecast_MRFI&amp;II_05.18.05_2_MRF Reporting  Final 072005_Portfolio Mgmt 120705_Working for Bonus Alloted" xfId="25392"/>
    <cellStyle name="_Shaun to update_Japan Forecast_MRFI&amp;II_05.18.05_2_MRF Reporting  Final 072005_Portfolio Mgmt 120705(Revised-2)_Working for Bonus Alloted" xfId="25393"/>
    <cellStyle name="_Shaun to update_Japan Forecast_MRFI&amp;II_05.18.05_2_MRF Reporting  Final 072005_Portfolio Mgmt 120705(Revised-2)_P&amp;L Structure Input_Working for Bonus Alloted" xfId="25394"/>
    <cellStyle name="_Shaun to update_Japan Forecast_MRFI&amp;II_05.18.05_2_MRF Reporting  Final 072005_Portfolio Mgmt 120705(Revised-2)_Sales_Working for Bonus Alloted" xfId="25395"/>
    <cellStyle name="_Shaun to update_Japan Forecast_MRFI&amp;II_05.18.05_2_MRF Reporting  Final 072005_Portfolio Mgmt 120705(Revised-3)_Working for Bonus Alloted" xfId="25396"/>
    <cellStyle name="_Shaun to update_Japan Forecast_MRFI&amp;II_05.18.05_2_MRF Reporting  Final 072005_Portfolio Mgmt 120705(Revised-3)_P&amp;L Structure Input_Working for Bonus Alloted" xfId="25397"/>
    <cellStyle name="_Shaun to update_Japan Forecast_MRFI&amp;II_05.18.05_2_MRF Reporting  Final 072005_Portfolio Mgmt 120705(Revised-3)_Sales_Working for Bonus Alloted" xfId="25398"/>
    <cellStyle name="_Shaun to update_Japan Forecast_MRFI&amp;II_05.18.05_2_MRF Reporting  Final 072005_Portfolio Mgmt 120705_P&amp;L Structure Input_Working for Bonus Alloted" xfId="25399"/>
    <cellStyle name="_Shaun to update_Japan Forecast_MRFI&amp;II_05.18.05_2_MRF Reporting  Final 072005_Portfolio Mgmt 120705_Sales_Working for Bonus Alloted" xfId="25400"/>
    <cellStyle name="_Shaun to update_Japan Forecast_MRFI&amp;II_05.18.05_2_MRF Reporting  Final 072005_Portfolio Mgmt(Dec05)_Working for Bonus Alloted" xfId="25401"/>
    <cellStyle name="_Shaun to update_Japan Forecast_MRFI&amp;II_05.18.05_2_MRF Reporting  Final 072005_Portfolio Mgmt(Dec05)_P&amp;L Structure Input_Working for Bonus Alloted" xfId="25402"/>
    <cellStyle name="_Shaun to update_Japan Forecast_MRFI&amp;II_05.18.05_2_MRF Reporting  Final 072005_Portfolio Mgmt(Dec05)_Sales_Working for Bonus Alloted" xfId="25403"/>
    <cellStyle name="_Shaun to update_Japan Forecast_MRFI&amp;II_05.18.05_2_MRF Reporting  Final 072005_Portfolio Mgmt(for RS visit Jan06)_Working for Bonus Alloted" xfId="25404"/>
    <cellStyle name="_Shaun to update_Japan Forecast_MRFI&amp;II_05.18.05_2_MRF Reporting  Final 072005_Portfolio Mgmt(for RS visit Jan06)_P&amp;L Structure Input_Working for Bonus Alloted" xfId="25405"/>
    <cellStyle name="_Shaun to update_Japan Forecast_MRFI&amp;II_05.18.05_2_MRF Reporting  Final 072005_Portfolio Mgmt(for RS visit Jan06)_Sales_Working for Bonus Alloted" xfId="25406"/>
    <cellStyle name="_Shaun to update_Japan Forecast_MRFI&amp;II_05.18.05_2_MRF Reporting  Final 072005_PTE Reporting v 2 (20051227)_Working for Bonus Alloted" xfId="25407"/>
    <cellStyle name="_Shaun to update_Japan Forecast_MRFI&amp;II_05.18.05_2_MRF Reporting  Final 072005_PTE Reporting v 2 (20051227)_P&amp;L Structure Input_Working for Bonus Alloted" xfId="25408"/>
    <cellStyle name="_Shaun to update_Japan Forecast_MRFI&amp;II_05.18.05_2_MRF Reporting  Final 072005_PTE Reporting v 2 (20051227)_Sales_Working for Bonus Alloted" xfId="25409"/>
    <cellStyle name="_Shaun to update_Japan Forecast_MRFI&amp;II_05.18.05_2_MRF Reporting  Final 072005_Sales_Working for Bonus Alloted" xfId="25410"/>
    <cellStyle name="_Shaun to update_Japan Forecast_MRFI&amp;II_05.18.05_2_MRF Reporting  Final 0720052_Working for Bonus Alloted" xfId="25411"/>
    <cellStyle name="_Shaun to update_Japan Forecast_MRFI&amp;II_05.18.05_2_MRF Reporting  Final 0720052_P&amp;L Structure Input_Working for Bonus Alloted" xfId="25412"/>
    <cellStyle name="_Shaun to update_Japan Forecast_MRFI&amp;II_05.18.05_2_MRF Reporting  Final 0720052_Sales_Working for Bonus Alloted" xfId="25413"/>
    <cellStyle name="_Shaun to update_Japan Forecast_MRFI&amp;II_05.18.05_2_P&amp;L Structure Input_Working for Bonus Alloted" xfId="25414"/>
    <cellStyle name="_Shaun to update_Japan Forecast_MRFI&amp;II_05.18.05_2_Portfolio Mgmt 120605 (Revised-1)_Working for Bonus Alloted" xfId="25415"/>
    <cellStyle name="_Shaun to update_Japan Forecast_MRFI&amp;II_05.18.05_2_Portfolio Mgmt 120605 (Revised-1)_P&amp;L Structure Input_Working for Bonus Alloted" xfId="25416"/>
    <cellStyle name="_Shaun to update_Japan Forecast_MRFI&amp;II_05.18.05_2_Portfolio Mgmt 120605 (Revised-1)_Sales_Working for Bonus Alloted" xfId="25417"/>
    <cellStyle name="_Shaun to update_Japan Forecast_MRFI&amp;II_05.18.05_2_Portfolio Mgmt 120705_Working for Bonus Alloted" xfId="25418"/>
    <cellStyle name="_Shaun to update_Japan Forecast_MRFI&amp;II_05.18.05_2_Portfolio Mgmt 120705(Revised-2)_Working for Bonus Alloted" xfId="25419"/>
    <cellStyle name="_Shaun to update_Japan Forecast_MRFI&amp;II_05.18.05_2_Portfolio Mgmt 120705(Revised-2)_P&amp;L Structure Input_Working for Bonus Alloted" xfId="25420"/>
    <cellStyle name="_Shaun to update_Japan Forecast_MRFI&amp;II_05.18.05_2_Portfolio Mgmt 120705(Revised-2)_Sales_Working for Bonus Alloted" xfId="25421"/>
    <cellStyle name="_Shaun to update_Japan Forecast_MRFI&amp;II_05.18.05_2_Portfolio Mgmt 120705(Revised-3)_Working for Bonus Alloted" xfId="25422"/>
    <cellStyle name="_Shaun to update_Japan Forecast_MRFI&amp;II_05.18.05_2_Portfolio Mgmt 120705(Revised-3)_P&amp;L Structure Input_Working for Bonus Alloted" xfId="25423"/>
    <cellStyle name="_Shaun to update_Japan Forecast_MRFI&amp;II_05.18.05_2_Portfolio Mgmt 120705(Revised-3)_Sales_Working for Bonus Alloted" xfId="25424"/>
    <cellStyle name="_Shaun to update_Japan Forecast_MRFI&amp;II_05.18.05_2_Portfolio Mgmt 120705_P&amp;L Structure Input_Working for Bonus Alloted" xfId="25425"/>
    <cellStyle name="_Shaun to update_Japan Forecast_MRFI&amp;II_05.18.05_2_Portfolio Mgmt 120705_Sales_Working for Bonus Alloted" xfId="25426"/>
    <cellStyle name="_Shaun to update_Japan Forecast_MRFI&amp;II_05.18.05_2_Portfolio Mgmt(Dec05)_Working for Bonus Alloted" xfId="25427"/>
    <cellStyle name="_Shaun to update_Japan Forecast_MRFI&amp;II_05.18.05_2_Portfolio Mgmt(Dec05)_P&amp;L Structure Input_Working for Bonus Alloted" xfId="25428"/>
    <cellStyle name="_Shaun to update_Japan Forecast_MRFI&amp;II_05.18.05_2_Portfolio Mgmt(Dec05)_Sales_Working for Bonus Alloted" xfId="25429"/>
    <cellStyle name="_Shaun to update_Japan Forecast_MRFI&amp;II_05.18.05_2_Portfolio Mgmt(for RS visit Jan06)_Working for Bonus Alloted" xfId="25430"/>
    <cellStyle name="_Shaun to update_Japan Forecast_MRFI&amp;II_05.18.05_2_Portfolio Mgmt(for RS visit Jan06)_P&amp;L Structure Input_Working for Bonus Alloted" xfId="25431"/>
    <cellStyle name="_Shaun to update_Japan Forecast_MRFI&amp;II_05.18.05_2_Portfolio Mgmt(for RS visit Jan06)_Sales_Working for Bonus Alloted" xfId="25432"/>
    <cellStyle name="_Shaun to update_Japan Forecast_MRFI&amp;II_05.18.05_2_PTE Reporting v 2 (20051227)_Working for Bonus Alloted" xfId="25433"/>
    <cellStyle name="_Shaun to update_Japan Forecast_MRFI&amp;II_05.18.05_2_PTE Reporting v 2 (20051227)_P&amp;L Structure Input_Working for Bonus Alloted" xfId="25434"/>
    <cellStyle name="_Shaun to update_Japan Forecast_MRFI&amp;II_05.18.05_2_PTE Reporting v 2 (20051227)_Sales_Working for Bonus Alloted" xfId="25435"/>
    <cellStyle name="_Shaun to update_Japan Forecast_MRFI&amp;II_05.18.05_2_Sales_Working for Bonus Alloted" xfId="25436"/>
    <cellStyle name="_Shaun to update_Japan Forecast_MRFI&amp;II_YY_3_Working for Bonus Alloted" xfId="25437"/>
    <cellStyle name="_Shaun to update_Japan Forecast_MRFI&amp;II_YY_3_MRF Reporting  Final 072005_Working for Bonus Alloted" xfId="25438"/>
    <cellStyle name="_Shaun to update_Japan Forecast_MRFI&amp;II_YY_3_MRF Reporting  Final 072005_P&amp;L Structure Input_Working for Bonus Alloted" xfId="25439"/>
    <cellStyle name="_Shaun to update_Japan Forecast_MRFI&amp;II_YY_3_MRF Reporting  Final 072005_Portfolio Mgmt 120605 (Revised-1)_Working for Bonus Alloted" xfId="25440"/>
    <cellStyle name="_Shaun to update_Japan Forecast_MRFI&amp;II_YY_3_MRF Reporting  Final 072005_Portfolio Mgmt 120605 (Revised-1)_P&amp;L Structure Input_Working for Bonus Alloted" xfId="25441"/>
    <cellStyle name="_Shaun to update_Japan Forecast_MRFI&amp;II_YY_3_MRF Reporting  Final 072005_Portfolio Mgmt 120605 (Revised-1)_Sales_Working for Bonus Alloted" xfId="25442"/>
    <cellStyle name="_Shaun to update_Japan Forecast_MRFI&amp;II_YY_3_MRF Reporting  Final 072005_Portfolio Mgmt 120705_Working for Bonus Alloted" xfId="25443"/>
    <cellStyle name="_Shaun to update_Japan Forecast_MRFI&amp;II_YY_3_MRF Reporting  Final 072005_Portfolio Mgmt 120705(Revised-2)_Working for Bonus Alloted" xfId="25444"/>
    <cellStyle name="_Shaun to update_Japan Forecast_MRFI&amp;II_YY_3_MRF Reporting  Final 072005_Portfolio Mgmt 120705(Revised-2)_P&amp;L Structure Input_Working for Bonus Alloted" xfId="25445"/>
    <cellStyle name="_Shaun to update_Japan Forecast_MRFI&amp;II_YY_3_MRF Reporting  Final 072005_Portfolio Mgmt 120705(Revised-2)_Sales_Working for Bonus Alloted" xfId="25446"/>
    <cellStyle name="_Shaun to update_Japan Forecast_MRFI&amp;II_YY_3_MRF Reporting  Final 072005_Portfolio Mgmt 120705(Revised-3)_Working for Bonus Alloted" xfId="25447"/>
    <cellStyle name="_Shaun to update_Japan Forecast_MRFI&amp;II_YY_3_MRF Reporting  Final 072005_Portfolio Mgmt 120705(Revised-3)_P&amp;L Structure Input_Working for Bonus Alloted" xfId="25448"/>
    <cellStyle name="_Shaun to update_Japan Forecast_MRFI&amp;II_YY_3_MRF Reporting  Final 072005_Portfolio Mgmt 120705(Revised-3)_Sales_Working for Bonus Alloted" xfId="25449"/>
    <cellStyle name="_Shaun to update_Japan Forecast_MRFI&amp;II_YY_3_MRF Reporting  Final 072005_Portfolio Mgmt 120705_P&amp;L Structure Input_Working for Bonus Alloted" xfId="25450"/>
    <cellStyle name="_Shaun to update_Japan Forecast_MRFI&amp;II_YY_3_MRF Reporting  Final 072005_Portfolio Mgmt 120705_Sales_Working for Bonus Alloted" xfId="25451"/>
    <cellStyle name="_Shaun to update_Japan Forecast_MRFI&amp;II_YY_3_MRF Reporting  Final 072005_Portfolio Mgmt(Dec05)_Working for Bonus Alloted" xfId="25452"/>
    <cellStyle name="_Shaun to update_Japan Forecast_MRFI&amp;II_YY_3_MRF Reporting  Final 072005_Portfolio Mgmt(Dec05)_P&amp;L Structure Input_Working for Bonus Alloted" xfId="25453"/>
    <cellStyle name="_Shaun to update_Japan Forecast_MRFI&amp;II_YY_3_MRF Reporting  Final 072005_Portfolio Mgmt(Dec05)_Sales_Working for Bonus Alloted" xfId="25454"/>
    <cellStyle name="_Shaun to update_Japan Forecast_MRFI&amp;II_YY_3_MRF Reporting  Final 072005_Portfolio Mgmt(for RS visit Jan06)_Working for Bonus Alloted" xfId="25455"/>
    <cellStyle name="_Shaun to update_Japan Forecast_MRFI&amp;II_YY_3_MRF Reporting  Final 072005_Portfolio Mgmt(for RS visit Jan06)_P&amp;L Structure Input_Working for Bonus Alloted" xfId="25456"/>
    <cellStyle name="_Shaun to update_Japan Forecast_MRFI&amp;II_YY_3_MRF Reporting  Final 072005_Portfolio Mgmt(for RS visit Jan06)_Sales_Working for Bonus Alloted" xfId="25457"/>
    <cellStyle name="_Shaun to update_Japan Forecast_MRFI&amp;II_YY_3_MRF Reporting  Final 072005_PTE Reporting v 2 (20051227)_Working for Bonus Alloted" xfId="25458"/>
    <cellStyle name="_Shaun to update_Japan Forecast_MRFI&amp;II_YY_3_MRF Reporting  Final 072005_PTE Reporting v 2 (20051227)_P&amp;L Structure Input_Working for Bonus Alloted" xfId="25459"/>
    <cellStyle name="_Shaun to update_Japan Forecast_MRFI&amp;II_YY_3_MRF Reporting  Final 072005_PTE Reporting v 2 (20051227)_Sales_Working for Bonus Alloted" xfId="25460"/>
    <cellStyle name="_Shaun to update_Japan Forecast_MRFI&amp;II_YY_3_MRF Reporting  Final 072005_Sales_Working for Bonus Alloted" xfId="25461"/>
    <cellStyle name="_Shaun to update_Japan Forecast_MRFI&amp;II_YY_3_MRF Reporting  Final 0720052_Working for Bonus Alloted" xfId="25462"/>
    <cellStyle name="_Shaun to update_Japan Forecast_MRFI&amp;II_YY_3_MRF Reporting  Final 0720052_P&amp;L Structure Input_Working for Bonus Alloted" xfId="25463"/>
    <cellStyle name="_Shaun to update_Japan Forecast_MRFI&amp;II_YY_3_MRF Reporting  Final 0720052_Sales_Working for Bonus Alloted" xfId="25464"/>
    <cellStyle name="_Shaun to update_Japan Forecast_MRFI&amp;II_YY_3_P&amp;L Structure Input_Working for Bonus Alloted" xfId="25465"/>
    <cellStyle name="_Shaun to update_Japan Forecast_MRFI&amp;II_YY_3_Portfolio Mgmt 120605 (Revised-1)_Working for Bonus Alloted" xfId="25466"/>
    <cellStyle name="_Shaun to update_Japan Forecast_MRFI&amp;II_YY_3_Portfolio Mgmt 120605 (Revised-1)_P&amp;L Structure Input_Working for Bonus Alloted" xfId="25467"/>
    <cellStyle name="_Shaun to update_Japan Forecast_MRFI&amp;II_YY_3_Portfolio Mgmt 120605 (Revised-1)_Sales_Working for Bonus Alloted" xfId="25468"/>
    <cellStyle name="_Shaun to update_Japan Forecast_MRFI&amp;II_YY_3_Portfolio Mgmt 120705_Working for Bonus Alloted" xfId="25469"/>
    <cellStyle name="_Shaun to update_Japan Forecast_MRFI&amp;II_YY_3_Portfolio Mgmt 120705(Revised-2)_Working for Bonus Alloted" xfId="25470"/>
    <cellStyle name="_Shaun to update_Japan Forecast_MRFI&amp;II_YY_3_Portfolio Mgmt 120705(Revised-2)_P&amp;L Structure Input_Working for Bonus Alloted" xfId="25471"/>
    <cellStyle name="_Shaun to update_Japan Forecast_MRFI&amp;II_YY_3_Portfolio Mgmt 120705(Revised-2)_Sales_Working for Bonus Alloted" xfId="25472"/>
    <cellStyle name="_Shaun to update_Japan Forecast_MRFI&amp;II_YY_3_Portfolio Mgmt 120705(Revised-3)_Working for Bonus Alloted" xfId="25473"/>
    <cellStyle name="_Shaun to update_Japan Forecast_MRFI&amp;II_YY_3_Portfolio Mgmt 120705(Revised-3)_P&amp;L Structure Input_Working for Bonus Alloted" xfId="25474"/>
    <cellStyle name="_Shaun to update_Japan Forecast_MRFI&amp;II_YY_3_Portfolio Mgmt 120705(Revised-3)_Sales_Working for Bonus Alloted" xfId="25475"/>
    <cellStyle name="_Shaun to update_Japan Forecast_MRFI&amp;II_YY_3_Portfolio Mgmt 120705_P&amp;L Structure Input_Working for Bonus Alloted" xfId="25476"/>
    <cellStyle name="_Shaun to update_Japan Forecast_MRFI&amp;II_YY_3_Portfolio Mgmt 120705_Sales_Working for Bonus Alloted" xfId="25477"/>
    <cellStyle name="_Shaun to update_Japan Forecast_MRFI&amp;II_YY_3_Portfolio Mgmt(Dec05)_Working for Bonus Alloted" xfId="25478"/>
    <cellStyle name="_Shaun to update_Japan Forecast_MRFI&amp;II_YY_3_Portfolio Mgmt(Dec05)_P&amp;L Structure Input_Working for Bonus Alloted" xfId="25479"/>
    <cellStyle name="_Shaun to update_Japan Forecast_MRFI&amp;II_YY_3_Portfolio Mgmt(Dec05)_Sales_Working for Bonus Alloted" xfId="25480"/>
    <cellStyle name="_Shaun to update_Japan Forecast_MRFI&amp;II_YY_3_Portfolio Mgmt(for RS visit Jan06)_Working for Bonus Alloted" xfId="25481"/>
    <cellStyle name="_Shaun to update_Japan Forecast_MRFI&amp;II_YY_3_Portfolio Mgmt(for RS visit Jan06)_P&amp;L Structure Input_Working for Bonus Alloted" xfId="25482"/>
    <cellStyle name="_Shaun to update_Japan Forecast_MRFI&amp;II_YY_3_Portfolio Mgmt(for RS visit Jan06)_Sales_Working for Bonus Alloted" xfId="25483"/>
    <cellStyle name="_Shaun to update_Japan Forecast_MRFI&amp;II_YY_3_PTE Reporting v 2 (20051227)_Working for Bonus Alloted" xfId="25484"/>
    <cellStyle name="_Shaun to update_Japan Forecast_MRFI&amp;II_YY_3_PTE Reporting v 2 (20051227)_P&amp;L Structure Input_Working for Bonus Alloted" xfId="25485"/>
    <cellStyle name="_Shaun to update_Japan Forecast_MRFI&amp;II_YY_3_PTE Reporting v 2 (20051227)_Sales_Working for Bonus Alloted" xfId="25486"/>
    <cellStyle name="_Shaun to update_Japan Forecast_MRFI&amp;II_YY_3_Sales_Working for Bonus Alloted" xfId="25487"/>
    <cellStyle name="_Shaun to update_MRF Reporting  Final 072005_Working for Bonus Alloted" xfId="25488"/>
    <cellStyle name="_Shaun to update_MRF Reporting  Final 072005_P&amp;L Structure Input_Working for Bonus Alloted" xfId="25489"/>
    <cellStyle name="_Shaun to update_MRF Reporting  Final 072005_Portfolio Mgmt 120605 (Revised-1)_Working for Bonus Alloted" xfId="25490"/>
    <cellStyle name="_Shaun to update_MRF Reporting  Final 072005_Portfolio Mgmt 120605 (Revised-1)_P&amp;L Structure Input_Working for Bonus Alloted" xfId="25491"/>
    <cellStyle name="_Shaun to update_MRF Reporting  Final 072005_Portfolio Mgmt 120605 (Revised-1)_Sales_Working for Bonus Alloted" xfId="25492"/>
    <cellStyle name="_Shaun to update_MRF Reporting  Final 072005_Portfolio Mgmt 120705_Working for Bonus Alloted" xfId="25493"/>
    <cellStyle name="_Shaun to update_MRF Reporting  Final 072005_Portfolio Mgmt 120705(Revised-2)_Working for Bonus Alloted" xfId="25494"/>
    <cellStyle name="_Shaun to update_MRF Reporting  Final 072005_Portfolio Mgmt 120705(Revised-2)_P&amp;L Structure Input_Working for Bonus Alloted" xfId="25495"/>
    <cellStyle name="_Shaun to update_MRF Reporting  Final 072005_Portfolio Mgmt 120705(Revised-2)_Sales_Working for Bonus Alloted" xfId="25496"/>
    <cellStyle name="_Shaun to update_MRF Reporting  Final 072005_Portfolio Mgmt 120705(Revised-3)_Working for Bonus Alloted" xfId="25497"/>
    <cellStyle name="_Shaun to update_MRF Reporting  Final 072005_Portfolio Mgmt 120705(Revised-3)_P&amp;L Structure Input_Working for Bonus Alloted" xfId="25498"/>
    <cellStyle name="_Shaun to update_MRF Reporting  Final 072005_Portfolio Mgmt 120705(Revised-3)_Sales_Working for Bonus Alloted" xfId="25499"/>
    <cellStyle name="_Shaun to update_MRF Reporting  Final 072005_Portfolio Mgmt 120705_P&amp;L Structure Input_Working for Bonus Alloted" xfId="25500"/>
    <cellStyle name="_Shaun to update_MRF Reporting  Final 072005_Portfolio Mgmt 120705_Sales_Working for Bonus Alloted" xfId="25501"/>
    <cellStyle name="_Shaun to update_MRF Reporting  Final 072005_Portfolio Mgmt(Dec05)_Working for Bonus Alloted" xfId="25502"/>
    <cellStyle name="_Shaun to update_MRF Reporting  Final 072005_Portfolio Mgmt(Dec05)_P&amp;L Structure Input_Working for Bonus Alloted" xfId="25503"/>
    <cellStyle name="_Shaun to update_MRF Reporting  Final 072005_Portfolio Mgmt(Dec05)_Sales_Working for Bonus Alloted" xfId="25504"/>
    <cellStyle name="_Shaun to update_MRF Reporting  Final 072005_Portfolio Mgmt(for RS visit Jan06)_Working for Bonus Alloted" xfId="25505"/>
    <cellStyle name="_Shaun to update_MRF Reporting  Final 072005_Portfolio Mgmt(for RS visit Jan06)_P&amp;L Structure Input_Working for Bonus Alloted" xfId="25506"/>
    <cellStyle name="_Shaun to update_MRF Reporting  Final 072005_Portfolio Mgmt(for RS visit Jan06)_Sales_Working for Bonus Alloted" xfId="25507"/>
    <cellStyle name="_Shaun to update_MRF Reporting  Final 072005_PTE Reporting v 2 (20051227)_Working for Bonus Alloted" xfId="25508"/>
    <cellStyle name="_Shaun to update_MRF Reporting  Final 072005_PTE Reporting v 2 (20051227)_P&amp;L Structure Input_Working for Bonus Alloted" xfId="25509"/>
    <cellStyle name="_Shaun to update_MRF Reporting  Final 072005_PTE Reporting v 2 (20051227)_Sales_Working for Bonus Alloted" xfId="25510"/>
    <cellStyle name="_Shaun to update_MRF Reporting  Final 072005_Sales_Working for Bonus Alloted" xfId="25511"/>
    <cellStyle name="_Shaun to update_MRF Reporting  Final 0720052_Working for Bonus Alloted" xfId="25512"/>
    <cellStyle name="_Shaun to update_MRF Reporting  Final 0720052_P&amp;L Structure Input_Working for Bonus Alloted" xfId="25513"/>
    <cellStyle name="_Shaun to update_MRF Reporting  Final 0720052_Sales_Working for Bonus Alloted" xfId="25514"/>
    <cellStyle name="_Shaun to update_P&amp;L Structure Input_Working for Bonus Alloted" xfId="25515"/>
    <cellStyle name="_Shaun to update_Portfolio Mgmt 120605 (Revised-1)_Working for Bonus Alloted" xfId="25516"/>
    <cellStyle name="_Shaun to update_Portfolio Mgmt 120605 (Revised-1)_P&amp;L Structure Input_Working for Bonus Alloted" xfId="25517"/>
    <cellStyle name="_Shaun to update_Portfolio Mgmt 120605 (Revised-1)_Sales_Working for Bonus Alloted" xfId="25518"/>
    <cellStyle name="_Shaun to update_Portfolio Mgmt 120705_Working for Bonus Alloted" xfId="25519"/>
    <cellStyle name="_Shaun to update_Portfolio Mgmt 120705(Revised-2)_Working for Bonus Alloted" xfId="25520"/>
    <cellStyle name="_Shaun to update_Portfolio Mgmt 120705(Revised-2)_P&amp;L Structure Input_Working for Bonus Alloted" xfId="25521"/>
    <cellStyle name="_Shaun to update_Portfolio Mgmt 120705(Revised-2)_Sales_Working for Bonus Alloted" xfId="25522"/>
    <cellStyle name="_Shaun to update_Portfolio Mgmt 120705(Revised-3)_Working for Bonus Alloted" xfId="25523"/>
    <cellStyle name="_Shaun to update_Portfolio Mgmt 120705(Revised-3)_P&amp;L Structure Input_Working for Bonus Alloted" xfId="25524"/>
    <cellStyle name="_Shaun to update_Portfolio Mgmt 120705(Revised-3)_Sales_Working for Bonus Alloted" xfId="25525"/>
    <cellStyle name="_Shaun to update_Portfolio Mgmt 120705_P&amp;L Structure Input_Working for Bonus Alloted" xfId="25526"/>
    <cellStyle name="_Shaun to update_Portfolio Mgmt 120705_Sales_Working for Bonus Alloted" xfId="25527"/>
    <cellStyle name="_Shaun to update_Portfolio Mgmt(Dec05)_Working for Bonus Alloted" xfId="25528"/>
    <cellStyle name="_Shaun to update_Portfolio Mgmt(Dec05)_P&amp;L Structure Input_Working for Bonus Alloted" xfId="25529"/>
    <cellStyle name="_Shaun to update_Portfolio Mgmt(Dec05)_Sales_Working for Bonus Alloted" xfId="25530"/>
    <cellStyle name="_Shaun to update_Portfolio Mgmt(for RS visit Jan06)_Working for Bonus Alloted" xfId="25531"/>
    <cellStyle name="_Shaun to update_Portfolio Mgmt(for RS visit Jan06)_P&amp;L Structure Input_Working for Bonus Alloted" xfId="25532"/>
    <cellStyle name="_Shaun to update_Portfolio Mgmt(for RS visit Jan06)_Sales_Working for Bonus Alloted" xfId="25533"/>
    <cellStyle name="_Shaun to update_PTE Reporting v 2 (20051227)_Working for Bonus Alloted" xfId="25534"/>
    <cellStyle name="_Shaun to update_PTE Reporting v 2 (20051227)_P&amp;L Structure Input_Working for Bonus Alloted" xfId="25535"/>
    <cellStyle name="_Shaun to update_PTE Reporting v 2 (20051227)_Sales_Working for Bonus Alloted" xfId="25536"/>
    <cellStyle name="_Shaun to update_Sales_Working for Bonus Alloted" xfId="25537"/>
    <cellStyle name="_Sheet1_Working for Bonus Alloted" xfId="25538"/>
    <cellStyle name="_Sheet1 2_Working for Bonus Alloted" xfId="25539"/>
    <cellStyle name="_Sheet1 2 2_Working for Bonus Alloted" xfId="25540"/>
    <cellStyle name="_Sheet1 2_P&amp;L Structure Input_Working for Bonus Alloted" xfId="25541"/>
    <cellStyle name="_Sheet1 2_P&amp;L Structure Input_Sales_Working for Bonus Alloted" xfId="25542"/>
    <cellStyle name="_Sheet1 2_Sales_Working for Bonus Alloted" xfId="25543"/>
    <cellStyle name="_Sheet1 2_Total Recomputed FX_Working for Bonus Alloted" xfId="25544"/>
    <cellStyle name="_Sheet1 2_Total Recomputed FX_Sales_Working for Bonus Alloted" xfId="25545"/>
    <cellStyle name="_Sheet1_1_Working for Bonus Alloted" xfId="25546"/>
    <cellStyle name="_Sheet1_1 2_Working for Bonus Alloted" xfId="25547"/>
    <cellStyle name="_Sheet1_1 2_Sales_Working for Bonus Alloted" xfId="25548"/>
    <cellStyle name="_Sheet1_1 2_Total Recomputed FX_Working for Bonus Alloted" xfId="25549"/>
    <cellStyle name="_Sheet1_1 2_Total Recomputed FX_Sales_Working for Bonus Alloted" xfId="25550"/>
    <cellStyle name="_Sheet1_1_0.HP (Co Base)_Working for Bonus Alloted" xfId="25551"/>
    <cellStyle name="_Sheet1_1_0.HP (Co Base)_P&amp;L Structure Input_Working for Bonus Alloted" xfId="25552"/>
    <cellStyle name="_Sheet1_1_0.HP (Co Base)_Sales_Working for Bonus Alloted" xfId="25553"/>
    <cellStyle name="_Sheet1_1_accountcode-pscode_Working for Bonus Alloted" xfId="25554"/>
    <cellStyle name="_Sheet1_1_accountcode-pscode_P&amp;L Structure Input_Working for Bonus Alloted" xfId="25555"/>
    <cellStyle name="_Sheet1_1_accountcode-pscode_Sales_Working for Bonus Alloted" xfId="25556"/>
    <cellStyle name="_Sheet1_1_acctlist_Working for Bonus Alloted" xfId="25557"/>
    <cellStyle name="_Sheet1_1_acctlist_P&amp;L Structure Input_Working for Bonus Alloted" xfId="25558"/>
    <cellStyle name="_Sheet1_1_acctlist_Sales_Working for Bonus Alloted" xfId="25559"/>
    <cellStyle name="_Sheet1_1_Alico CR Seq_Working for Bonus Alloted" xfId="25560"/>
    <cellStyle name="_Sheet1_1_Alico CR Seq_Sales_Working for Bonus Alloted" xfId="25561"/>
    <cellStyle name="_Sheet1_1_Alico CR YoY_Working for Bonus Alloted" xfId="25562"/>
    <cellStyle name="_Sheet1_1_Alico CR YoY_Sales_Working for Bonus Alloted" xfId="25563"/>
    <cellStyle name="_Sheet1_1_balance_Working for Bonus Alloted" xfId="25564"/>
    <cellStyle name="_Sheet1_1_balance_P&amp;L Structure Input_Working for Bonus Alloted" xfId="25565"/>
    <cellStyle name="_Sheet1_1_balance_Sales_Working for Bonus Alloted" xfId="25566"/>
    <cellStyle name="_Sheet1_1_detail by branch YTD Jan_Working for Bonus Alloted" xfId="25567"/>
    <cellStyle name="_Sheet1_1_detail by branch YTD Jan_P&amp;L Structure Input_Working for Bonus Alloted" xfId="25568"/>
    <cellStyle name="_Sheet1_1_detail by branch YTD Jan_Sales_Working for Bonus Alloted" xfId="25569"/>
    <cellStyle name="_Sheet1_1_Earning analysis by branch template_test_Working for Bonus Alloted" xfId="25570"/>
    <cellStyle name="_Sheet1_1_Earning analysis by branch template_test_P&amp;L Structure Input_Working for Bonus Alloted" xfId="25571"/>
    <cellStyle name="_Sheet1_1_Earning analysis by branch template_test_Sales_Working for Bonus Alloted" xfId="25572"/>
    <cellStyle name="_Sheet1_1_error_Working for Bonus Alloted" xfId="25573"/>
    <cellStyle name="_Sheet1_1_error_P&amp;L Structure Input_Working for Bonus Alloted" xfId="25574"/>
    <cellStyle name="_Sheet1_1_error_Sales_Working for Bonus Alloted" xfId="25575"/>
    <cellStyle name="_Sheet1_1_HFM templete_Working for Bonus Alloted" xfId="25576"/>
    <cellStyle name="_Sheet1_1_HFM templete_P&amp;L Structure Input_Working for Bonus Alloted" xfId="25577"/>
    <cellStyle name="_Sheet1_1_HFM templete_Sales_Working for Bonus Alloted" xfId="25578"/>
    <cellStyle name="_Sheet1_1_journal no_Working for Bonus Alloted" xfId="25579"/>
    <cellStyle name="_Sheet1_1_journal no_P&amp;L Structure Input_Working for Bonus Alloted" xfId="25580"/>
    <cellStyle name="_Sheet1_1_journal no_Sales_Working for Bonus Alloted" xfId="25581"/>
    <cellStyle name="_Sheet1_1_journal_G_ 2007012_Working for Bonus Alloted" xfId="25582"/>
    <cellStyle name="_Sheet1_1_journal_G_ 2007012_P&amp;L Structure Input_Working for Bonus Alloted" xfId="25583"/>
    <cellStyle name="_Sheet1_1_journal_G_ 2007012_Sales_Working for Bonus Alloted" xfId="25584"/>
    <cellStyle name="_Sheet1_1_Ledger G - GAAP Adj_Working for Bonus Alloted" xfId="25585"/>
    <cellStyle name="_Sheet1_1_Ledger G - GAAP Adj_P&amp;L Structure Input_Working for Bonus Alloted" xfId="25586"/>
    <cellStyle name="_Sheet1_1_Ledger G - GAAP Adj_Sales_Working for Bonus Alloted" xfId="25587"/>
    <cellStyle name="_Sheet1_1_OE-D_Working for Bonus Alloted" xfId="25588"/>
    <cellStyle name="_Sheet1_1_OE-D 2_Working for Bonus Alloted" xfId="25589"/>
    <cellStyle name="_Sheet1_1_OE-D 2_Sales_Working for Bonus Alloted" xfId="25590"/>
    <cellStyle name="_Sheet1_1_OE-D 2_Total Recomputed FX_Working for Bonus Alloted" xfId="25591"/>
    <cellStyle name="_Sheet1_1_OE-D 2_Total Recomputed FX_Sales_Working for Bonus Alloted" xfId="25592"/>
    <cellStyle name="_Sheet1_1_OE-D_04150OEEXP_Working for Bonus Alloted" xfId="25593"/>
    <cellStyle name="_Sheet1_1_OE-D_04150OEEXP_Sales_Working for Bonus Alloted" xfId="25594"/>
    <cellStyle name="_Sheet1_1_OE-D_2271500_Working for Bonus Alloted" xfId="25595"/>
    <cellStyle name="_Sheet1_1_OE-D_2271500_Sales_Working for Bonus Alloted" xfId="25596"/>
    <cellStyle name="_Sheet1_1_OE-D_2285300_Working for Bonus Alloted" xfId="25597"/>
    <cellStyle name="_Sheet1_1_OE-D_2285300_Sales_Working for Bonus Alloted" xfId="25598"/>
    <cellStyle name="_Sheet1_1_OE-D_2285600_Working for Bonus Alloted" xfId="25599"/>
    <cellStyle name="_Sheet1_1_OE-D_2285600_Sales_Working for Bonus Alloted" xfId="25600"/>
    <cellStyle name="_Sheet1_1_OE-D_3030_Working for Bonus Alloted" xfId="25601"/>
    <cellStyle name="_Sheet1_1_OE-D_3030_Sales_Working for Bonus Alloted" xfId="25602"/>
    <cellStyle name="_Sheet1_1_OE-D_3035_Working for Bonus Alloted" xfId="25603"/>
    <cellStyle name="_Sheet1_1_OE-D_3035_Sales_Working for Bonus Alloted" xfId="25604"/>
    <cellStyle name="_Sheet1_1_OE-D_3036_Working for Bonus Alloted" xfId="25605"/>
    <cellStyle name="_Sheet1_1_OE-D_3036_Sales_Working for Bonus Alloted" xfId="25606"/>
    <cellStyle name="_Sheet1_1_OE-D_3040_Working for Bonus Alloted" xfId="25607"/>
    <cellStyle name="_Sheet1_1_OE-D_3040_Sales_Working for Bonus Alloted" xfId="25608"/>
    <cellStyle name="_Sheet1_1_OE-D_4110_Working for Bonus Alloted" xfId="25609"/>
    <cellStyle name="_Sheet1_1_OE-D_4110_Sales_Working for Bonus Alloted" xfId="25610"/>
    <cellStyle name="_Sheet1_1_OE-D_4130_Working for Bonus Alloted" xfId="25611"/>
    <cellStyle name="_Sheet1_1_OE-D_4130_Sales_Working for Bonus Alloted" xfId="25612"/>
    <cellStyle name="_Sheet1_1_OE-D_4140a_Working for Bonus Alloted" xfId="25613"/>
    <cellStyle name="_Sheet1_1_OE-D_4140a_Sales_Working for Bonus Alloted" xfId="25614"/>
    <cellStyle name="_Sheet1_1_OE-D_4155_Working for Bonus Alloted" xfId="25615"/>
    <cellStyle name="_Sheet1_1_OE-D_4155_Sales_Working for Bonus Alloted" xfId="25616"/>
    <cellStyle name="_Sheet1_1_OE-D_4410_Working for Bonus Alloted" xfId="25617"/>
    <cellStyle name="_Sheet1_1_OE-D_4410_Sales_Working for Bonus Alloted" xfId="25618"/>
    <cellStyle name="_Sheet1_1_OE-D_Alico CR Seq_Working for Bonus Alloted" xfId="25619"/>
    <cellStyle name="_Sheet1_1_OE-D_Alico CR Seq_P&amp;L Structure Input_Working for Bonus Alloted" xfId="25620"/>
    <cellStyle name="_Sheet1_1_OE-D_Alico CR Seq_Sales_Working for Bonus Alloted" xfId="25621"/>
    <cellStyle name="_Sheet1_1_OE-D_Alico CR Seq_Total Recomputed FX_Working for Bonus Alloted" xfId="25622"/>
    <cellStyle name="_Sheet1_1_OE-D_Alico CR Seq_Total Recomputed FX_Sales_Working for Bonus Alloted" xfId="25623"/>
    <cellStyle name="_Sheet1_1_OE-D_Alico CR YoY_Working for Bonus Alloted" xfId="25624"/>
    <cellStyle name="_Sheet1_1_OE-D_Alico CR YoY_P&amp;L Structure Input_Working for Bonus Alloted" xfId="25625"/>
    <cellStyle name="_Sheet1_1_OE-D_Alico CR YoY_Sales_Working for Bonus Alloted" xfId="25626"/>
    <cellStyle name="_Sheet1_1_OE-D_Alico CR YoY_Total Recomputed FX_Working for Bonus Alloted" xfId="25627"/>
    <cellStyle name="_Sheet1_1_OE-D_Alico CR YoY_Total Recomputed FX_Sales_Working for Bonus Alloted" xfId="25628"/>
    <cellStyle name="_Sheet1_1_OE-D_Asia - QFS Appendix &amp; CR_Working for Bonus Alloted" xfId="25629"/>
    <cellStyle name="_Sheet1_1_OE-D_Asia - QFS Appendix &amp; CR_P&amp;L Structure Input_Working for Bonus Alloted" xfId="25630"/>
    <cellStyle name="_Sheet1_1_OE-D_Asia - QFS Appendix &amp; CR_Sales_Working for Bonus Alloted" xfId="25631"/>
    <cellStyle name="_Sheet1_1_OE-D_Asia - QFS Appendix &amp; CR_Total Recomputed FX_Working for Bonus Alloted" xfId="25632"/>
    <cellStyle name="_Sheet1_1_OE-D_Asia - QFS Appendix &amp; CR_Total Recomputed FX_Sales_Working for Bonus Alloted" xfId="25633"/>
    <cellStyle name="_Sheet1_1_OE-D_DACcap_Working for Bonus Alloted" xfId="25634"/>
    <cellStyle name="_Sheet1_1_OE-D_DACcap_Sales_Working for Bonus Alloted" xfId="25635"/>
    <cellStyle name="_Sheet1_1_OE-D_EMEA - QFS Appendix &amp; CR - EUC v1.1 - Q2 2013_Working for Bonus Alloted" xfId="25636"/>
    <cellStyle name="_Sheet1_1_OE-D_EMEA - QFS Appendix &amp; CR - EUC v1.1 - Q2 2013_Sales_Working for Bonus Alloted" xfId="25637"/>
    <cellStyle name="_Sheet1_1_OE-D_EMEA - QFS Appendix &amp; CR - EUC v1.1 - Q2 2013_Total Recomputed FX_Working for Bonus Alloted" xfId="25638"/>
    <cellStyle name="_Sheet1_1_OE-D_EMEA - QFS Appendix &amp; CR - EUC v1.1 - Q2 2013_Total Recomputed FX_Sales_Working for Bonus Alloted" xfId="25639"/>
    <cellStyle name="_Sheet1_1_OE-D_Lag rates_Working for Bonus Alloted" xfId="25640"/>
    <cellStyle name="_Sheet1_1_OE-D_Lag rates_Sales_Working for Bonus Alloted" xfId="25641"/>
    <cellStyle name="_Sheet1_1_OE-D_OE-D_Working for Bonus Alloted" xfId="25642"/>
    <cellStyle name="_Sheet1_1_OE-D_OE-D_Sales_Working for Bonus Alloted" xfId="25643"/>
    <cellStyle name="_Sheet1_1_OE-D_P&amp;L Structure Input_Working for Bonus Alloted" xfId="25644"/>
    <cellStyle name="_Sheet1_1_OE-D_Parameters_Working for Bonus Alloted" xfId="25645"/>
    <cellStyle name="_Sheet1_1_OE-D_Parameters_Sales_Working for Bonus Alloted" xfId="25646"/>
    <cellStyle name="_Sheet1_1_OE-D_PFO-D_Working for Bonus Alloted" xfId="25647"/>
    <cellStyle name="_Sheet1_1_OE-D_PFO-D_Sales_Working for Bonus Alloted" xfId="25648"/>
    <cellStyle name="_Sheet1_1_OE-D_QFS FMR Appendix Structure Q312_Working for Bonus Alloted" xfId="25649"/>
    <cellStyle name="_Sheet1_1_OE-D_QFS FMR Appendix Structure Q312 10-10-12_Working for Bonus Alloted" xfId="25650"/>
    <cellStyle name="_Sheet1_1_OE-D_QFS FMR Appendix Structure Q312 10-10-12_P&amp;L Structure Input_Working for Bonus Alloted" xfId="25651"/>
    <cellStyle name="_Sheet1_1_OE-D_QFS FMR Appendix Structure Q312 10-10-12_Sales_Working for Bonus Alloted" xfId="25652"/>
    <cellStyle name="_Sheet1_1_OE-D_QFS FMR Appendix Structure Q312 10-10-12_Total Recomputed FX_Working for Bonus Alloted" xfId="25653"/>
    <cellStyle name="_Sheet1_1_OE-D_QFS FMR Appendix Structure Q312 10-10-12_Total Recomputed FX_Sales_Working for Bonus Alloted" xfId="25654"/>
    <cellStyle name="_Sheet1_1_OE-D_QFS FMR Appendix Structure Q312 2_Working for Bonus Alloted" xfId="25655"/>
    <cellStyle name="_Sheet1_1_OE-D_QFS FMR Appendix Structure Q312 2_Sales_Working for Bonus Alloted" xfId="25656"/>
    <cellStyle name="_Sheet1_1_OE-D_QFS FMR Appendix Structure Q312 2_Total Recomputed FX_Working for Bonus Alloted" xfId="25657"/>
    <cellStyle name="_Sheet1_1_OE-D_QFS FMR Appendix Structure Q312 2_Total Recomputed FX_Sales_Working for Bonus Alloted" xfId="25658"/>
    <cellStyle name="_Sheet1_1_OE-D_QFS FMR Appendix Structure Q312_Alico CR Seq_Working for Bonus Alloted" xfId="25659"/>
    <cellStyle name="_Sheet1_1_OE-D_QFS FMR Appendix Structure Q312_Alico CR Seq_Sales_Working for Bonus Alloted" xfId="25660"/>
    <cellStyle name="_Sheet1_1_OE-D_QFS FMR Appendix Structure Q312_Alico CR YoY_Working for Bonus Alloted" xfId="25661"/>
    <cellStyle name="_Sheet1_1_OE-D_QFS FMR Appendix Structure Q312_Alico CR YoY_Sales_Working for Bonus Alloted" xfId="25662"/>
    <cellStyle name="_Sheet1_1_OE-D_QFS FMR Appendix Structure Q312_P&amp;L Structure Input_Working for Bonus Alloted" xfId="25663"/>
    <cellStyle name="_Sheet1_1_OE-D_QFS FMR Appendix Structure Q312_Sales_Working for Bonus Alloted" xfId="25664"/>
    <cellStyle name="_Sheet1_1_OE-D_QFS FMR Appendix Structure Q312_Total Recomputed FX_Working for Bonus Alloted" xfId="25665"/>
    <cellStyle name="_Sheet1_1_OE-D_QFS FMR Appendix Structure Q312_Total Recomputed FX_Sales_Working for Bonus Alloted" xfId="25666"/>
    <cellStyle name="_Sheet1_1_OE-D_Sales_Working for Bonus Alloted" xfId="25667"/>
    <cellStyle name="_Sheet1_1_OE-D_Total Recomputed FX_Working for Bonus Alloted" xfId="25668"/>
    <cellStyle name="_Sheet1_1_OE-D_Total Recomputed FX_Sales_Working for Bonus Alloted" xfId="25669"/>
    <cellStyle name="_Sheet1_1_P&amp;L Structure Input_Working for Bonus Alloted" xfId="25670"/>
    <cellStyle name="_Sheet1_1_P&amp;L Structure Input_Sales_Working for Bonus Alloted" xfId="25671"/>
    <cellStyle name="_Sheet1_1_Sales_Working for Bonus Alloted" xfId="25672"/>
    <cellStyle name="_Sheet1_1_Sheet1_Working for Bonus Alloted" xfId="25673"/>
    <cellStyle name="_Sheet1_1_Sheet1_0.HP (Co Base)_Working for Bonus Alloted" xfId="25674"/>
    <cellStyle name="_Sheet1_1_Sheet1_0.HP (Co Base)_P&amp;L Structure Input_Working for Bonus Alloted" xfId="25675"/>
    <cellStyle name="_Sheet1_1_Sheet1_0.HP (Co Base)_Sales_Working for Bonus Alloted" xfId="25676"/>
    <cellStyle name="_Sheet1_1_Sheet1_1_Working for Bonus Alloted" xfId="25677"/>
    <cellStyle name="_Sheet1_1_Sheet1_1_P&amp;L Structure Input_Working for Bonus Alloted" xfId="25678"/>
    <cellStyle name="_Sheet1_1_Sheet1_1_Sales_Working for Bonus Alloted" xfId="25679"/>
    <cellStyle name="_Sheet1_1_Sheet1_2_Working for Bonus Alloted" xfId="25680"/>
    <cellStyle name="_Sheet1_1_Sheet1_2_P&amp;L Structure Input_Working for Bonus Alloted" xfId="25681"/>
    <cellStyle name="_Sheet1_1_Sheet1_2_Sales_Working for Bonus Alloted" xfId="25682"/>
    <cellStyle name="_Sheet1_1_Sheet1_P&amp;L Structure Input_Working for Bonus Alloted" xfId="25683"/>
    <cellStyle name="_Sheet1_1_Sheet1_P&amp;L Structure Input_Sales_Working for Bonus Alloted" xfId="25684"/>
    <cellStyle name="_Sheet1_1_Sheet1_Sales_Working for Bonus Alloted" xfId="25685"/>
    <cellStyle name="_Sheet1_1_Sheet1_Total Recomputed FX_Working for Bonus Alloted" xfId="25686"/>
    <cellStyle name="_Sheet1_1_Sheet1_Total Recomputed FX_Sales_Working for Bonus Alloted" xfId="25687"/>
    <cellStyle name="_Sheet1_1_Sheet2_Working for Bonus Alloted" xfId="25688"/>
    <cellStyle name="_Sheet1_1_Sheet2_1_Working for Bonus Alloted" xfId="25689"/>
    <cellStyle name="_Sheet1_1_Sheet2_1_P&amp;L Structure Input_Working for Bonus Alloted" xfId="25690"/>
    <cellStyle name="_Sheet1_1_Sheet2_1_Sales_Working for Bonus Alloted" xfId="25691"/>
    <cellStyle name="_Sheet1_1_Sheet2_P&amp;L Structure Input_Working for Bonus Alloted" xfId="25692"/>
    <cellStyle name="_Sheet1_1_Sheet2_Sales_Working for Bonus Alloted" xfId="25693"/>
    <cellStyle name="_Sheet1_1_Sheet3_Working for Bonus Alloted" xfId="25694"/>
    <cellStyle name="_Sheet1_1_Sheet3_P&amp;L Structure Input_Working for Bonus Alloted" xfId="25695"/>
    <cellStyle name="_Sheet1_1_Sheet3_Sales_Working for Bonus Alloted" xfId="25696"/>
    <cellStyle name="_Sheet1_1_Sheet4_Working for Bonus Alloted" xfId="25697"/>
    <cellStyle name="_Sheet1_1_Sheet4_P&amp;L Structure Input_Working for Bonus Alloted" xfId="25698"/>
    <cellStyle name="_Sheet1_1_Sheet4_Sales_Working for Bonus Alloted" xfId="25699"/>
    <cellStyle name="_Sheet1_1_Sheet5_Working for Bonus Alloted" xfId="25700"/>
    <cellStyle name="_Sheet1_1_Sheet5_P&amp;L Structure Input_Working for Bonus Alloted" xfId="25701"/>
    <cellStyle name="_Sheet1_1_Sheet5_Sales_Working for Bonus Alloted" xfId="25702"/>
    <cellStyle name="_Sheet1_1_Sheet6_Working for Bonus Alloted" xfId="25703"/>
    <cellStyle name="_Sheet1_1_Sheet6_P&amp;L Structure Input_Working for Bonus Alloted" xfId="25704"/>
    <cellStyle name="_Sheet1_1_Sheet6_Sales_Working for Bonus Alloted" xfId="25705"/>
    <cellStyle name="_Sheet1_1_Sheet7_Working for Bonus Alloted" xfId="25706"/>
    <cellStyle name="_Sheet1_1_Sheet7_P&amp;L Structure Input_Working for Bonus Alloted" xfId="25707"/>
    <cellStyle name="_Sheet1_1_Sheet7_Sales_Working for Bonus Alloted" xfId="25708"/>
    <cellStyle name="_Sheet1_1_summary_acctlist_Working for Bonus Alloted" xfId="25709"/>
    <cellStyle name="_Sheet1_1_summary_acctlist (2)_Working for Bonus Alloted" xfId="25710"/>
    <cellStyle name="_Sheet1_1_summary_acctlist (2)_P&amp;L Structure Input_Working for Bonus Alloted" xfId="25711"/>
    <cellStyle name="_Sheet1_1_summary_acctlist (2)_Sales_Working for Bonus Alloted" xfId="25712"/>
    <cellStyle name="_Sheet1_1_summary_acctlist_P&amp;L Structure Input_Working for Bonus Alloted" xfId="25713"/>
    <cellStyle name="_Sheet1_1_summary_acctlist_Sales_Working for Bonus Alloted" xfId="25714"/>
    <cellStyle name="_Sheet1_1_SUN 5 EXP_Working for Bonus Alloted" xfId="25715"/>
    <cellStyle name="_Sheet1_1_SUN 5 EXP_P&amp;L Structure Input_Working for Bonus Alloted" xfId="25716"/>
    <cellStyle name="_Sheet1_1_SUN 5 EXP_Sales_Working for Bonus Alloted" xfId="25717"/>
    <cellStyle name="_Sheet1_1_Total Recomputed FX_Working for Bonus Alloted" xfId="25718"/>
    <cellStyle name="_Sheet1_1_Total Recomputed FX_Sales_Working for Bonus Alloted" xfId="25719"/>
    <cellStyle name="_Sheet1_1_updated mapping 090211_Working for Bonus Alloted" xfId="25720"/>
    <cellStyle name="_Sheet1_1_updated mapping 090211_P&amp;L Structure Input_Working for Bonus Alloted" xfId="25721"/>
    <cellStyle name="_Sheet1_1_updated mapping 090211_Sales_Working for Bonus Alloted" xfId="25722"/>
    <cellStyle name="_Sheet1_1_个人代理促销费_Working for Bonus Alloted" xfId="25723"/>
    <cellStyle name="_Sheet1_1_个人代理促销费_P&amp;L Structure Input_Working for Bonus Alloted" xfId="25724"/>
    <cellStyle name="_Sheet1_1_个人代理促销费_Sales_Working for Bonus Alloted" xfId="25725"/>
    <cellStyle name="_Sheet1_1_个人代理其他业务发展费_Working for Bonus Alloted" xfId="25726"/>
    <cellStyle name="_Sheet1_1_个人代理其他业务发展费_P&amp;L Structure Input_Working for Bonus Alloted" xfId="25727"/>
    <cellStyle name="_Sheet1_1_个人代理其他业务发展费_Sales_Working for Bonus Alloted" xfId="25728"/>
    <cellStyle name="_Sheet1_1_个人代理培训_Working for Bonus Alloted" xfId="25729"/>
    <cellStyle name="_Sheet1_1_个人代理培训_P&amp;L Structure Input_Working for Bonus Alloted" xfId="25730"/>
    <cellStyle name="_Sheet1_1_个人代理培训_Sales_Working for Bonus Alloted" xfId="25731"/>
    <cellStyle name="_Sheet1_1_个人代理差旅费_Working for Bonus Alloted" xfId="25732"/>
    <cellStyle name="_Sheet1_1_个人代理差旅费_P&amp;L Structure Input_Working for Bonus Alloted" xfId="25733"/>
    <cellStyle name="_Sheet1_1_个人代理差旅费_Sales_Working for Bonus Alloted" xfId="25734"/>
    <cellStyle name="_Sheet1_1_个人代理招待费_Working for Bonus Alloted" xfId="25735"/>
    <cellStyle name="_Sheet1_1_个人代理招待费_P&amp;L Structure Input_Working for Bonus Alloted" xfId="25736"/>
    <cellStyle name="_Sheet1_1_个人代理招待费_Sales_Working for Bonus Alloted" xfId="25737"/>
    <cellStyle name="_Sheet1_1_个人代理招聘费_Working for Bonus Alloted" xfId="25738"/>
    <cellStyle name="_Sheet1_1_个人代理招聘费_P&amp;L Structure Input_Working for Bonus Alloted" xfId="25739"/>
    <cellStyle name="_Sheet1_1_个人代理招聘费_Sales_Working for Bonus Alloted" xfId="25740"/>
    <cellStyle name="_Sheet1_1_个人代理竞赛会议_Working for Bonus Alloted" xfId="25741"/>
    <cellStyle name="_Sheet1_1_个人代理竞赛会议_P&amp;L Structure Input_Working for Bonus Alloted" xfId="25742"/>
    <cellStyle name="_Sheet1_1_个人代理竞赛会议_Sales_Working for Bonus Alloted" xfId="25743"/>
    <cellStyle name="_Sheet1_1_个人代理销售行政费_Working for Bonus Alloted" xfId="25744"/>
    <cellStyle name="_Sheet1_1_个人代理销售行政费_P&amp;L Structure Input_Working for Bonus Alloted" xfId="25745"/>
    <cellStyle name="_Sheet1_1_个人代理销售行政费_Sales_Working for Bonus Alloted" xfId="25746"/>
    <cellStyle name="_Sheet1_1_书报费_Working for Bonus Alloted" xfId="25747"/>
    <cellStyle name="_Sheet1_1_书报费_P&amp;L Structure Input_Working for Bonus Alloted" xfId="25748"/>
    <cellStyle name="_Sheet1_1_书报费_Sales_Working for Bonus Alloted" xfId="25749"/>
    <cellStyle name="_Sheet1_1_交通费_Working for Bonus Alloted" xfId="25750"/>
    <cellStyle name="_Sheet1_1_交通费_P&amp;L Structure Input_Working for Bonus Alloted" xfId="25751"/>
    <cellStyle name="_Sheet1_1_交通费_Sales_Working for Bonus Alloted" xfId="25752"/>
    <cellStyle name="_Sheet1_1_低值办公设备_Working for Bonus Alloted" xfId="25753"/>
    <cellStyle name="_Sheet1_1_低值办公设备_P&amp;L Structure Input_Working for Bonus Alloted" xfId="25754"/>
    <cellStyle name="_Sheet1_1_低值办公设备_Sales_Working for Bonus Alloted" xfId="25755"/>
    <cellStyle name="_Sheet1_1_保险合同印刷费_Working for Bonus Alloted" xfId="25756"/>
    <cellStyle name="_Sheet1_1_保险合同印刷费_P&amp;L Structure Input_Working for Bonus Alloted" xfId="25757"/>
    <cellStyle name="_Sheet1_1_保险合同印刷费_Sales_Working for Bonus Alloted" xfId="25758"/>
    <cellStyle name="_Sheet1_1_内部招待，外部招待_Working for Bonus Alloted" xfId="25759"/>
    <cellStyle name="_Sheet1_1_内部招待，外部招待_P&amp;L Structure Input_Working for Bonus Alloted" xfId="25760"/>
    <cellStyle name="_Sheet1_1_内部招待，外部招待_Sales_Working for Bonus Alloted" xfId="25761"/>
    <cellStyle name="_Sheet1_1_办公杂费_Working for Bonus Alloted" xfId="25762"/>
    <cellStyle name="_Sheet1_1_办公杂费_P&amp;L Structure Input_Working for Bonus Alloted" xfId="25763"/>
    <cellStyle name="_Sheet1_1_办公杂费_Sales_Working for Bonus Alloted" xfId="25764"/>
    <cellStyle name="_Sheet1_1_办公用品_Working for Bonus Alloted" xfId="25765"/>
    <cellStyle name="_Sheet1_1_办公用品_P&amp;L Structure Input_Working for Bonus Alloted" xfId="25766"/>
    <cellStyle name="_Sheet1_1_办公用品_Sales_Working for Bonus Alloted" xfId="25767"/>
    <cellStyle name="_Sheet1_1_员工其他福利-销售_Working for Bonus Alloted" xfId="25768"/>
    <cellStyle name="_Sheet1_1_员工其他福利-销售_P&amp;L Structure Input_Working for Bonus Alloted" xfId="25769"/>
    <cellStyle name="_Sheet1_1_员工其他福利-销售_Sales_Working for Bonus Alloted" xfId="25770"/>
    <cellStyle name="_Sheet1_1_差旅费-国内，国外_Working for Bonus Alloted" xfId="25771"/>
    <cellStyle name="_Sheet1_1_差旅费-国内，国外_P&amp;L Structure Input_Working for Bonus Alloted" xfId="25772"/>
    <cellStyle name="_Sheet1_1_差旅费-国内，国外_Sales_Working for Bonus Alloted" xfId="25773"/>
    <cellStyle name="_Sheet1_1_电话费_Working for Bonus Alloted" xfId="25774"/>
    <cellStyle name="_Sheet1_1_电话费_P&amp;L Structure Input_Working for Bonus Alloted" xfId="25775"/>
    <cellStyle name="_Sheet1_1_电话费_Sales_Working for Bonus Alloted" xfId="25776"/>
    <cellStyle name="_Sheet1_1_科目发生额_Working for Bonus Alloted" xfId="25777"/>
    <cellStyle name="_Sheet1_1_科目发生额_P&amp;L Structure Input_Working for Bonus Alloted" xfId="25778"/>
    <cellStyle name="_Sheet1_1_科目发生额_Sales_Working for Bonus Alloted" xfId="25779"/>
    <cellStyle name="_Sheet1_1_费用科目定义_Working for Bonus Alloted" xfId="25780"/>
    <cellStyle name="_Sheet1_1_费用科目定义_P&amp;L Structure Input_Working for Bonus Alloted" xfId="25781"/>
    <cellStyle name="_Sheet1_1_费用科目定义_Sales_Working for Bonus Alloted" xfId="25782"/>
    <cellStyle name="_Sheet1_2_Working for Bonus Alloted" xfId="25783"/>
    <cellStyle name="_Sheet1_2_P&amp;L Structure Input_Working for Bonus Alloted" xfId="25784"/>
    <cellStyle name="_Sheet1_2_Sales_Working for Bonus Alloted" xfId="25785"/>
    <cellStyle name="_Sheet1_2008010_18.41_Working for Bonus Alloted" xfId="25786"/>
    <cellStyle name="_Sheet1_2008010_18.41_P&amp;L Structure Input_Working for Bonus Alloted" xfId="25787"/>
    <cellStyle name="_Sheet1_2008010_18.41_Sales_Working for Bonus Alloted" xfId="25788"/>
    <cellStyle name="_Sheet1_ABA_Acctlist_Working for Bonus Alloted" xfId="25789"/>
    <cellStyle name="_Sheet1_ABA_Acctlist_hfm trueup_Working for Bonus Alloted" xfId="25790"/>
    <cellStyle name="_Sheet1_ABA_Acctlist_hfm trueup_P&amp;L Structure Input_Working for Bonus Alloted" xfId="25791"/>
    <cellStyle name="_Sheet1_ABA_Acctlist_hfm trueup_Sales_Working for Bonus Alloted" xfId="25792"/>
    <cellStyle name="_Sheet1_ABA_Acctlist_P&amp;L Structure Input_Working for Bonus Alloted" xfId="25793"/>
    <cellStyle name="_Sheet1_ABA_Acctlist_Reconciliation-2_Working for Bonus Alloted" xfId="25794"/>
    <cellStyle name="_Sheet1_ABA_Acctlist_Reconciliation-2_P&amp;L Structure Input_Working for Bonus Alloted" xfId="25795"/>
    <cellStyle name="_Sheet1_ABA_Acctlist_Reconciliation-2_Sales_Working for Bonus Alloted" xfId="25796"/>
    <cellStyle name="_Sheet1_ABA_Acctlist_Reconciliation-2008008roll up from july_Working for Bonus Alloted" xfId="25797"/>
    <cellStyle name="_Sheet1_ABA_Acctlist_Reconciliation-2008008roll up from july_P&amp;L Structure Input_Working for Bonus Alloted" xfId="25798"/>
    <cellStyle name="_Sheet1_ABA_Acctlist_Reconciliation-2008008roll up from july_Sales_Working for Bonus Alloted" xfId="25799"/>
    <cellStyle name="_Sheet1_ABA_Acctlist_Sales_Working for Bonus Alloted" xfId="25800"/>
    <cellStyle name="_Sheet1_ABA_Acctlist_Sheet1_Working for Bonus Alloted" xfId="25801"/>
    <cellStyle name="_Sheet1_ABA_Acctlist_Sheet1_P&amp;L Structure Input_Working for Bonus Alloted" xfId="25802"/>
    <cellStyle name="_Sheet1_ABA_Acctlist_Sheet1_Sales_Working for Bonus Alloted" xfId="25803"/>
    <cellStyle name="_Sheet1_Alico CR Seq_Working for Bonus Alloted" xfId="25804"/>
    <cellStyle name="_Sheet1_Alico CR Seq_Sales_Working for Bonus Alloted" xfId="25805"/>
    <cellStyle name="_Sheet1_Alico CR YoY_Working for Bonus Alloted" xfId="25806"/>
    <cellStyle name="_Sheet1_Alico CR YoY_Sales_Working for Bonus Alloted" xfId="25807"/>
    <cellStyle name="_Sheet1_Cycle 2 - Base - BS  IS - INTERNA_Working for Bonus Alloted" xfId="25808"/>
    <cellStyle name="_Sheet1_Cycle 2 - Base - BS  IS - INTERNA_P&amp;L Structure Input_Working for Bonus Alloted" xfId="25809"/>
    <cellStyle name="_Sheet1_Cycle 2 - Base - BS  IS - INTERNA_Sales_Working for Bonus Alloted" xfId="25810"/>
    <cellStyle name="_Sheet1_DIT -0810 actual_Working for Bonus Alloted" xfId="25811"/>
    <cellStyle name="_Sheet1_DIT -0810 actual_P&amp;L Structure Input_Working for Bonus Alloted" xfId="25812"/>
    <cellStyle name="_Sheet1_DIT -0810 actual_Sales_Working for Bonus Alloted" xfId="25813"/>
    <cellStyle name="_Sheet1_DIT-0809_v1_Working for Bonus Alloted" xfId="25814"/>
    <cellStyle name="_Sheet1_DIT-0809_v1_hfm trueup_Working for Bonus Alloted" xfId="25815"/>
    <cellStyle name="_Sheet1_DIT-0809_v1_hfm trueup_P&amp;L Structure Input_Working for Bonus Alloted" xfId="25816"/>
    <cellStyle name="_Sheet1_DIT-0809_v1_hfm trueup_Sales_Working for Bonus Alloted" xfId="25817"/>
    <cellStyle name="_Sheet1_DIT-0809_v1_P&amp;L Structure Input_Working for Bonus Alloted" xfId="25818"/>
    <cellStyle name="_Sheet1_DIT-0809_v1_Reconciliation-2_Working for Bonus Alloted" xfId="25819"/>
    <cellStyle name="_Sheet1_DIT-0809_v1_Reconciliation-2_P&amp;L Structure Input_Working for Bonus Alloted" xfId="25820"/>
    <cellStyle name="_Sheet1_DIT-0809_v1_Reconciliation-2_Sales_Working for Bonus Alloted" xfId="25821"/>
    <cellStyle name="_Sheet1_DIT-0809_v1_Reconciliation-2008008roll up from july_Working for Bonus Alloted" xfId="25822"/>
    <cellStyle name="_Sheet1_DIT-0809_v1_Reconciliation-2008008roll up from july_P&amp;L Structure Input_Working for Bonus Alloted" xfId="25823"/>
    <cellStyle name="_Sheet1_DIT-0809_v1_Reconciliation-2008008roll up from july_Sales_Working for Bonus Alloted" xfId="25824"/>
    <cellStyle name="_Sheet1_DIT-0809_v1_Sales_Working for Bonus Alloted" xfId="25825"/>
    <cellStyle name="_Sheet1_DIT-0809_v1_Sheet1_Working for Bonus Alloted" xfId="25826"/>
    <cellStyle name="_Sheet1_DIT-0809_v1_Sheet1_P&amp;L Structure Input_Working for Bonus Alloted" xfId="25827"/>
    <cellStyle name="_Sheet1_DIT-0809_v1_Sheet1_Sales_Working for Bonus Alloted" xfId="25828"/>
    <cellStyle name="_Sheet1_DIT-0811_Working for Bonus Alloted" xfId="25829"/>
    <cellStyle name="_Sheet1_DIT-0811_P&amp;L Structure Input_Working for Bonus Alloted" xfId="25830"/>
    <cellStyle name="_Sheet1_DIT-0811_Sales_Working for Bonus Alloted" xfId="25831"/>
    <cellStyle name="_Sheet1_Entry adjustment-200809_Working for Bonus Alloted" xfId="25832"/>
    <cellStyle name="_Sheet1_Entry adjustment-200809_P&amp;L Structure Input_Working for Bonus Alloted" xfId="25833"/>
    <cellStyle name="_Sheet1_Entry adjustment-200809_Sales_Working for Bonus Alloted" xfId="25834"/>
    <cellStyle name="_Sheet1_Essbase load (Indirect Exp)_Working for Bonus Alloted" xfId="25835"/>
    <cellStyle name="_Sheet1_Essbase load (Indirect Exp)_P&amp;L Structure Input_Working for Bonus Alloted" xfId="25836"/>
    <cellStyle name="_Sheet1_Essbase load (Indirect Exp)_Sales_Working for Bonus Alloted" xfId="25837"/>
    <cellStyle name="_Sheet1_HFM2008.11_Draft_Working for Bonus Alloted" xfId="25838"/>
    <cellStyle name="_Sheet1_HFM2008.11_Draft_P&amp;L Structure Input_Working for Bonus Alloted" xfId="25839"/>
    <cellStyle name="_Sheet1_HFM2008.11_Draft_Sales_Working for Bonus Alloted" xfId="25840"/>
    <cellStyle name="_Sheet1_HP Pull_Working for Bonus Alloted" xfId="25841"/>
    <cellStyle name="_Sheet1_HP Pull_P&amp;L Structure Input_Working for Bonus Alloted" xfId="25842"/>
    <cellStyle name="_Sheet1_HP Pull_Sales_Working for Bonus Alloted" xfId="25843"/>
    <cellStyle name="_Sheet1_Japan Forecast_MRFI&amp;II_05.18.05_2_Working for Bonus Alloted" xfId="25844"/>
    <cellStyle name="_Sheet1_Japan Forecast_MRFI&amp;II_05.18.05_2_MRF Reporting  Final 072005_Working for Bonus Alloted" xfId="25845"/>
    <cellStyle name="_Sheet1_Japan Forecast_MRFI&amp;II_05.18.05_2_MRF Reporting  Final 072005_P&amp;L Structure Input_Working for Bonus Alloted" xfId="25846"/>
    <cellStyle name="_Sheet1_Japan Forecast_MRFI&amp;II_05.18.05_2_MRF Reporting  Final 072005_Portfolio Mgmt 120605 (Revised-1)_Working for Bonus Alloted" xfId="25847"/>
    <cellStyle name="_Sheet1_Japan Forecast_MRFI&amp;II_05.18.05_2_MRF Reporting  Final 072005_Portfolio Mgmt 120605 (Revised-1)_P&amp;L Structure Input_Working for Bonus Alloted" xfId="25848"/>
    <cellStyle name="_Sheet1_Japan Forecast_MRFI&amp;II_05.18.05_2_MRF Reporting  Final 072005_Portfolio Mgmt 120605 (Revised-1)_Sales_Working for Bonus Alloted" xfId="25849"/>
    <cellStyle name="_Sheet1_Japan Forecast_MRFI&amp;II_05.18.05_2_MRF Reporting  Final 072005_Portfolio Mgmt 120705_Working for Bonus Alloted" xfId="25850"/>
    <cellStyle name="_Sheet1_Japan Forecast_MRFI&amp;II_05.18.05_2_MRF Reporting  Final 072005_Portfolio Mgmt 120705(Revised-2)_Working for Bonus Alloted" xfId="25851"/>
    <cellStyle name="_Sheet1_Japan Forecast_MRFI&amp;II_05.18.05_2_MRF Reporting  Final 072005_Portfolio Mgmt 120705(Revised-2)_P&amp;L Structure Input_Working for Bonus Alloted" xfId="25852"/>
    <cellStyle name="_Sheet1_Japan Forecast_MRFI&amp;II_05.18.05_2_MRF Reporting  Final 072005_Portfolio Mgmt 120705(Revised-2)_Sales_Working for Bonus Alloted" xfId="25853"/>
    <cellStyle name="_Sheet1_Japan Forecast_MRFI&amp;II_05.18.05_2_MRF Reporting  Final 072005_Portfolio Mgmt 120705(Revised-3)_Working for Bonus Alloted" xfId="25854"/>
    <cellStyle name="_Sheet1_Japan Forecast_MRFI&amp;II_05.18.05_2_MRF Reporting  Final 072005_Portfolio Mgmt 120705(Revised-3)_P&amp;L Structure Input_Working for Bonus Alloted" xfId="25855"/>
    <cellStyle name="_Sheet1_Japan Forecast_MRFI&amp;II_05.18.05_2_MRF Reporting  Final 072005_Portfolio Mgmt 120705(Revised-3)_Sales_Working for Bonus Alloted" xfId="25856"/>
    <cellStyle name="_Sheet1_Japan Forecast_MRFI&amp;II_05.18.05_2_MRF Reporting  Final 072005_Portfolio Mgmt 120705_P&amp;L Structure Input_Working for Bonus Alloted" xfId="25857"/>
    <cellStyle name="_Sheet1_Japan Forecast_MRFI&amp;II_05.18.05_2_MRF Reporting  Final 072005_Portfolio Mgmt 120705_Sales_Working for Bonus Alloted" xfId="25858"/>
    <cellStyle name="_Sheet1_Japan Forecast_MRFI&amp;II_05.18.05_2_MRF Reporting  Final 072005_Portfolio Mgmt(Dec05)_Working for Bonus Alloted" xfId="25859"/>
    <cellStyle name="_Sheet1_Japan Forecast_MRFI&amp;II_05.18.05_2_MRF Reporting  Final 072005_Portfolio Mgmt(Dec05)_P&amp;L Structure Input_Working for Bonus Alloted" xfId="25860"/>
    <cellStyle name="_Sheet1_Japan Forecast_MRFI&amp;II_05.18.05_2_MRF Reporting  Final 072005_Portfolio Mgmt(Dec05)_Sales_Working for Bonus Alloted" xfId="25861"/>
    <cellStyle name="_Sheet1_Japan Forecast_MRFI&amp;II_05.18.05_2_MRF Reporting  Final 072005_Portfolio Mgmt(for RS visit Jan06)_Working for Bonus Alloted" xfId="25862"/>
    <cellStyle name="_Sheet1_Japan Forecast_MRFI&amp;II_05.18.05_2_MRF Reporting  Final 072005_Portfolio Mgmt(for RS visit Jan06)_P&amp;L Structure Input_Working for Bonus Alloted" xfId="25863"/>
    <cellStyle name="_Sheet1_Japan Forecast_MRFI&amp;II_05.18.05_2_MRF Reporting  Final 072005_Portfolio Mgmt(for RS visit Jan06)_Sales_Working for Bonus Alloted" xfId="25864"/>
    <cellStyle name="_Sheet1_Japan Forecast_MRFI&amp;II_05.18.05_2_MRF Reporting  Final 072005_PTE Reporting v 2 (20051227)_Working for Bonus Alloted" xfId="25865"/>
    <cellStyle name="_Sheet1_Japan Forecast_MRFI&amp;II_05.18.05_2_MRF Reporting  Final 072005_PTE Reporting v 2 (20051227)_P&amp;L Structure Input_Working for Bonus Alloted" xfId="25866"/>
    <cellStyle name="_Sheet1_Japan Forecast_MRFI&amp;II_05.18.05_2_MRF Reporting  Final 072005_PTE Reporting v 2 (20051227)_Sales_Working for Bonus Alloted" xfId="25867"/>
    <cellStyle name="_Sheet1_Japan Forecast_MRFI&amp;II_05.18.05_2_MRF Reporting  Final 072005_Sales_Working for Bonus Alloted" xfId="25868"/>
    <cellStyle name="_Sheet1_Japan Forecast_MRFI&amp;II_05.18.05_2_MRF Reporting  Final 0720052_Working for Bonus Alloted" xfId="25869"/>
    <cellStyle name="_Sheet1_Japan Forecast_MRFI&amp;II_05.18.05_2_MRF Reporting  Final 0720052_P&amp;L Structure Input_Working for Bonus Alloted" xfId="25870"/>
    <cellStyle name="_Sheet1_Japan Forecast_MRFI&amp;II_05.18.05_2_MRF Reporting  Final 0720052_Sales_Working for Bonus Alloted" xfId="25871"/>
    <cellStyle name="_Sheet1_Japan Forecast_MRFI&amp;II_05.18.05_2_P&amp;L Structure Input_Working for Bonus Alloted" xfId="25872"/>
    <cellStyle name="_Sheet1_Japan Forecast_MRFI&amp;II_05.18.05_2_Portfolio Mgmt 120605 (Revised-1)_Working for Bonus Alloted" xfId="25873"/>
    <cellStyle name="_Sheet1_Japan Forecast_MRFI&amp;II_05.18.05_2_Portfolio Mgmt 120605 (Revised-1)_P&amp;L Structure Input_Working for Bonus Alloted" xfId="25874"/>
    <cellStyle name="_Sheet1_Japan Forecast_MRFI&amp;II_05.18.05_2_Portfolio Mgmt 120605 (Revised-1)_Sales_Working for Bonus Alloted" xfId="25875"/>
    <cellStyle name="_Sheet1_Japan Forecast_MRFI&amp;II_05.18.05_2_Portfolio Mgmt 120705_Working for Bonus Alloted" xfId="25876"/>
    <cellStyle name="_Sheet1_Japan Forecast_MRFI&amp;II_05.18.05_2_Portfolio Mgmt 120705(Revised-2)_Working for Bonus Alloted" xfId="25877"/>
    <cellStyle name="_Sheet1_Japan Forecast_MRFI&amp;II_05.18.05_2_Portfolio Mgmt 120705(Revised-2)_P&amp;L Structure Input_Working for Bonus Alloted" xfId="25878"/>
    <cellStyle name="_Sheet1_Japan Forecast_MRFI&amp;II_05.18.05_2_Portfolio Mgmt 120705(Revised-2)_Sales_Working for Bonus Alloted" xfId="25879"/>
    <cellStyle name="_Sheet1_Japan Forecast_MRFI&amp;II_05.18.05_2_Portfolio Mgmt 120705(Revised-3)_Working for Bonus Alloted" xfId="25880"/>
    <cellStyle name="_Sheet1_Japan Forecast_MRFI&amp;II_05.18.05_2_Portfolio Mgmt 120705(Revised-3)_P&amp;L Structure Input_Working for Bonus Alloted" xfId="25881"/>
    <cellStyle name="_Sheet1_Japan Forecast_MRFI&amp;II_05.18.05_2_Portfolio Mgmt 120705(Revised-3)_Sales_Working for Bonus Alloted" xfId="25882"/>
    <cellStyle name="_Sheet1_Japan Forecast_MRFI&amp;II_05.18.05_2_Portfolio Mgmt 120705_P&amp;L Structure Input_Working for Bonus Alloted" xfId="25883"/>
    <cellStyle name="_Sheet1_Japan Forecast_MRFI&amp;II_05.18.05_2_Portfolio Mgmt 120705_Sales_Working for Bonus Alloted" xfId="25884"/>
    <cellStyle name="_Sheet1_Japan Forecast_MRFI&amp;II_05.18.05_2_Portfolio Mgmt(Dec05)_Working for Bonus Alloted" xfId="25885"/>
    <cellStyle name="_Sheet1_Japan Forecast_MRFI&amp;II_05.18.05_2_Portfolio Mgmt(Dec05)_P&amp;L Structure Input_Working for Bonus Alloted" xfId="25886"/>
    <cellStyle name="_Sheet1_Japan Forecast_MRFI&amp;II_05.18.05_2_Portfolio Mgmt(Dec05)_Sales_Working for Bonus Alloted" xfId="25887"/>
    <cellStyle name="_Sheet1_Japan Forecast_MRFI&amp;II_05.18.05_2_Portfolio Mgmt(for RS visit Jan06)_Working for Bonus Alloted" xfId="25888"/>
    <cellStyle name="_Sheet1_Japan Forecast_MRFI&amp;II_05.18.05_2_Portfolio Mgmt(for RS visit Jan06)_P&amp;L Structure Input_Working for Bonus Alloted" xfId="25889"/>
    <cellStyle name="_Sheet1_Japan Forecast_MRFI&amp;II_05.18.05_2_Portfolio Mgmt(for RS visit Jan06)_Sales_Working for Bonus Alloted" xfId="25890"/>
    <cellStyle name="_Sheet1_Japan Forecast_MRFI&amp;II_05.18.05_2_PTE Reporting v 2 (20051227)_Working for Bonus Alloted" xfId="25891"/>
    <cellStyle name="_Sheet1_Japan Forecast_MRFI&amp;II_05.18.05_2_PTE Reporting v 2 (20051227)_P&amp;L Structure Input_Working for Bonus Alloted" xfId="25892"/>
    <cellStyle name="_Sheet1_Japan Forecast_MRFI&amp;II_05.18.05_2_PTE Reporting v 2 (20051227)_Sales_Working for Bonus Alloted" xfId="25893"/>
    <cellStyle name="_Sheet1_Japan Forecast_MRFI&amp;II_05.18.05_2_Sales_Working for Bonus Alloted" xfId="25894"/>
    <cellStyle name="_Sheet1_Japan Forecast_MRFI&amp;II_YY_3_Working for Bonus Alloted" xfId="25895"/>
    <cellStyle name="_Sheet1_Japan Forecast_MRFI&amp;II_YY_3_MRF Reporting  Final 072005_Working for Bonus Alloted" xfId="25896"/>
    <cellStyle name="_Sheet1_Japan Forecast_MRFI&amp;II_YY_3_MRF Reporting  Final 072005_P&amp;L Structure Input_Working for Bonus Alloted" xfId="25897"/>
    <cellStyle name="_Sheet1_Japan Forecast_MRFI&amp;II_YY_3_MRF Reporting  Final 072005_Portfolio Mgmt 120605 (Revised-1)_Working for Bonus Alloted" xfId="25898"/>
    <cellStyle name="_Sheet1_Japan Forecast_MRFI&amp;II_YY_3_MRF Reporting  Final 072005_Portfolio Mgmt 120605 (Revised-1)_P&amp;L Structure Input_Working for Bonus Alloted" xfId="25899"/>
    <cellStyle name="_Sheet1_Japan Forecast_MRFI&amp;II_YY_3_MRF Reporting  Final 072005_Portfolio Mgmt 120605 (Revised-1)_Sales_Working for Bonus Alloted" xfId="25900"/>
    <cellStyle name="_Sheet1_Japan Forecast_MRFI&amp;II_YY_3_MRF Reporting  Final 072005_Portfolio Mgmt 120705_Working for Bonus Alloted" xfId="25901"/>
    <cellStyle name="_Sheet1_Japan Forecast_MRFI&amp;II_YY_3_MRF Reporting  Final 072005_Portfolio Mgmt 120705(Revised-2)_Working for Bonus Alloted" xfId="25902"/>
    <cellStyle name="_Sheet1_Japan Forecast_MRFI&amp;II_YY_3_MRF Reporting  Final 072005_Portfolio Mgmt 120705(Revised-2)_P&amp;L Structure Input_Working for Bonus Alloted" xfId="25903"/>
    <cellStyle name="_Sheet1_Japan Forecast_MRFI&amp;II_YY_3_MRF Reporting  Final 072005_Portfolio Mgmt 120705(Revised-2)_Sales_Working for Bonus Alloted" xfId="25904"/>
    <cellStyle name="_Sheet1_Japan Forecast_MRFI&amp;II_YY_3_MRF Reporting  Final 072005_Portfolio Mgmt 120705(Revised-3)_Working for Bonus Alloted" xfId="25905"/>
    <cellStyle name="_Sheet1_Japan Forecast_MRFI&amp;II_YY_3_MRF Reporting  Final 072005_Portfolio Mgmt 120705(Revised-3)_P&amp;L Structure Input_Working for Bonus Alloted" xfId="25906"/>
    <cellStyle name="_Sheet1_Japan Forecast_MRFI&amp;II_YY_3_MRF Reporting  Final 072005_Portfolio Mgmt 120705(Revised-3)_Sales_Working for Bonus Alloted" xfId="25907"/>
    <cellStyle name="_Sheet1_Japan Forecast_MRFI&amp;II_YY_3_MRF Reporting  Final 072005_Portfolio Mgmt 120705_P&amp;L Structure Input_Working for Bonus Alloted" xfId="25908"/>
    <cellStyle name="_Sheet1_Japan Forecast_MRFI&amp;II_YY_3_MRF Reporting  Final 072005_Portfolio Mgmt 120705_Sales_Working for Bonus Alloted" xfId="25909"/>
    <cellStyle name="_Sheet1_Japan Forecast_MRFI&amp;II_YY_3_MRF Reporting  Final 072005_Portfolio Mgmt(Dec05)_Working for Bonus Alloted" xfId="25910"/>
    <cellStyle name="_Sheet1_Japan Forecast_MRFI&amp;II_YY_3_MRF Reporting  Final 072005_Portfolio Mgmt(Dec05)_P&amp;L Structure Input_Working for Bonus Alloted" xfId="25911"/>
    <cellStyle name="_Sheet1_Japan Forecast_MRFI&amp;II_YY_3_MRF Reporting  Final 072005_Portfolio Mgmt(Dec05)_Sales_Working for Bonus Alloted" xfId="25912"/>
    <cellStyle name="_Sheet1_Japan Forecast_MRFI&amp;II_YY_3_MRF Reporting  Final 072005_Portfolio Mgmt(for RS visit Jan06)_Working for Bonus Alloted" xfId="25913"/>
    <cellStyle name="_Sheet1_Japan Forecast_MRFI&amp;II_YY_3_MRF Reporting  Final 072005_Portfolio Mgmt(for RS visit Jan06)_P&amp;L Structure Input_Working for Bonus Alloted" xfId="25914"/>
    <cellStyle name="_Sheet1_Japan Forecast_MRFI&amp;II_YY_3_MRF Reporting  Final 072005_Portfolio Mgmt(for RS visit Jan06)_Sales_Working for Bonus Alloted" xfId="25915"/>
    <cellStyle name="_Sheet1_Japan Forecast_MRFI&amp;II_YY_3_MRF Reporting  Final 072005_PTE Reporting v 2 (20051227)_Working for Bonus Alloted" xfId="25916"/>
    <cellStyle name="_Sheet1_Japan Forecast_MRFI&amp;II_YY_3_MRF Reporting  Final 072005_PTE Reporting v 2 (20051227)_P&amp;L Structure Input_Working for Bonus Alloted" xfId="25917"/>
    <cellStyle name="_Sheet1_Japan Forecast_MRFI&amp;II_YY_3_MRF Reporting  Final 072005_PTE Reporting v 2 (20051227)_Sales_Working for Bonus Alloted" xfId="25918"/>
    <cellStyle name="_Sheet1_Japan Forecast_MRFI&amp;II_YY_3_MRF Reporting  Final 072005_Sales_Working for Bonus Alloted" xfId="25919"/>
    <cellStyle name="_Sheet1_Japan Forecast_MRFI&amp;II_YY_3_MRF Reporting  Final 0720052_Working for Bonus Alloted" xfId="25920"/>
    <cellStyle name="_Sheet1_Japan Forecast_MRFI&amp;II_YY_3_MRF Reporting  Final 0720052_P&amp;L Structure Input_Working for Bonus Alloted" xfId="25921"/>
    <cellStyle name="_Sheet1_Japan Forecast_MRFI&amp;II_YY_3_MRF Reporting  Final 0720052_Sales_Working for Bonus Alloted" xfId="25922"/>
    <cellStyle name="_Sheet1_Japan Forecast_MRFI&amp;II_YY_3_P&amp;L Structure Input_Working for Bonus Alloted" xfId="25923"/>
    <cellStyle name="_Sheet1_Japan Forecast_MRFI&amp;II_YY_3_Portfolio Mgmt 120605 (Revised-1)_Working for Bonus Alloted" xfId="25924"/>
    <cellStyle name="_Sheet1_Japan Forecast_MRFI&amp;II_YY_3_Portfolio Mgmt 120605 (Revised-1)_P&amp;L Structure Input_Working for Bonus Alloted" xfId="25925"/>
    <cellStyle name="_Sheet1_Japan Forecast_MRFI&amp;II_YY_3_Portfolio Mgmt 120605 (Revised-1)_Sales_Working for Bonus Alloted" xfId="25926"/>
    <cellStyle name="_Sheet1_Japan Forecast_MRFI&amp;II_YY_3_Portfolio Mgmt 120705_Working for Bonus Alloted" xfId="25927"/>
    <cellStyle name="_Sheet1_Japan Forecast_MRFI&amp;II_YY_3_Portfolio Mgmt 120705(Revised-2)_Working for Bonus Alloted" xfId="25928"/>
    <cellStyle name="_Sheet1_Japan Forecast_MRFI&amp;II_YY_3_Portfolio Mgmt 120705(Revised-2)_P&amp;L Structure Input_Working for Bonus Alloted" xfId="25929"/>
    <cellStyle name="_Sheet1_Japan Forecast_MRFI&amp;II_YY_3_Portfolio Mgmt 120705(Revised-2)_Sales_Working for Bonus Alloted" xfId="25930"/>
    <cellStyle name="_Sheet1_Japan Forecast_MRFI&amp;II_YY_3_Portfolio Mgmt 120705(Revised-3)_Working for Bonus Alloted" xfId="25931"/>
    <cellStyle name="_Sheet1_Japan Forecast_MRFI&amp;II_YY_3_Portfolio Mgmt 120705(Revised-3)_P&amp;L Structure Input_Working for Bonus Alloted" xfId="25932"/>
    <cellStyle name="_Sheet1_Japan Forecast_MRFI&amp;II_YY_3_Portfolio Mgmt 120705(Revised-3)_Sales_Working for Bonus Alloted" xfId="25933"/>
    <cellStyle name="_Sheet1_Japan Forecast_MRFI&amp;II_YY_3_Portfolio Mgmt 120705_P&amp;L Structure Input_Working for Bonus Alloted" xfId="25934"/>
    <cellStyle name="_Sheet1_Japan Forecast_MRFI&amp;II_YY_3_Portfolio Mgmt 120705_Sales_Working for Bonus Alloted" xfId="25935"/>
    <cellStyle name="_Sheet1_Japan Forecast_MRFI&amp;II_YY_3_Portfolio Mgmt(Dec05)_Working for Bonus Alloted" xfId="25936"/>
    <cellStyle name="_Sheet1_Japan Forecast_MRFI&amp;II_YY_3_Portfolio Mgmt(Dec05)_P&amp;L Structure Input_Working for Bonus Alloted" xfId="25937"/>
    <cellStyle name="_Sheet1_Japan Forecast_MRFI&amp;II_YY_3_Portfolio Mgmt(Dec05)_Sales_Working for Bonus Alloted" xfId="25938"/>
    <cellStyle name="_Sheet1_Japan Forecast_MRFI&amp;II_YY_3_Portfolio Mgmt(for RS visit Jan06)_Working for Bonus Alloted" xfId="25939"/>
    <cellStyle name="_Sheet1_Japan Forecast_MRFI&amp;II_YY_3_Portfolio Mgmt(for RS visit Jan06)_P&amp;L Structure Input_Working for Bonus Alloted" xfId="25940"/>
    <cellStyle name="_Sheet1_Japan Forecast_MRFI&amp;II_YY_3_Portfolio Mgmt(for RS visit Jan06)_Sales_Working for Bonus Alloted" xfId="25941"/>
    <cellStyle name="_Sheet1_Japan Forecast_MRFI&amp;II_YY_3_PTE Reporting v 2 (20051227)_Working for Bonus Alloted" xfId="25942"/>
    <cellStyle name="_Sheet1_Japan Forecast_MRFI&amp;II_YY_3_PTE Reporting v 2 (20051227)_P&amp;L Structure Input_Working for Bonus Alloted" xfId="25943"/>
    <cellStyle name="_Sheet1_Japan Forecast_MRFI&amp;II_YY_3_PTE Reporting v 2 (20051227)_Sales_Working for Bonus Alloted" xfId="25944"/>
    <cellStyle name="_Sheet1_Japan Forecast_MRFI&amp;II_YY_3_Sales_Working for Bonus Alloted" xfId="25945"/>
    <cellStyle name="_Sheet1_journal no_Working for Bonus Alloted" xfId="25946"/>
    <cellStyle name="_Sheet1_journal no_P&amp;L Structure Input_Working for Bonus Alloted" xfId="25947"/>
    <cellStyle name="_Sheet1_journal no_Sales_Working for Bonus Alloted" xfId="25948"/>
    <cellStyle name="_Sheet1_journal_G_ 2007012_Working for Bonus Alloted" xfId="25949"/>
    <cellStyle name="_Sheet1_journal_G_ 2007012_P&amp;L Structure Input_Working for Bonus Alloted" xfId="25950"/>
    <cellStyle name="_Sheet1_journal_G_ 2007012_Sales_Working for Bonus Alloted" xfId="25951"/>
    <cellStyle name="_Sheet1_Ledger G - GAAP Adj_Working for Bonus Alloted" xfId="25952"/>
    <cellStyle name="_Sheet1_Ledger G - GAAP Adj_P&amp;L Structure Input_Working for Bonus Alloted" xfId="25953"/>
    <cellStyle name="_Sheet1_Ledger G - GAAP Adj_Sales_Working for Bonus Alloted" xfId="25954"/>
    <cellStyle name="_Sheet1_local tb_Working for Bonus Alloted" xfId="25955"/>
    <cellStyle name="_Sheet1_local tb_P&amp;L Structure Input_Working for Bonus Alloted" xfId="25956"/>
    <cellStyle name="_Sheet1_local tb_Sales_Working for Bonus Alloted" xfId="25957"/>
    <cellStyle name="_Sheet1_Mortgage Template_Alico20110228_Working for Bonus Alloted" xfId="25958"/>
    <cellStyle name="_Sheet1_Mortgage Template_Alico20110228_P&amp;L Structure Input_Working for Bonus Alloted" xfId="25959"/>
    <cellStyle name="_Sheet1_Mortgage Template_Alico20110228_Sales_Working for Bonus Alloted" xfId="25960"/>
    <cellStyle name="_Sheet1_Mortgages-CMBS-RE Updated with final Mortgage 10 31 value_Working for Bonus Alloted" xfId="25961"/>
    <cellStyle name="_Sheet1_Mortgages-CMBS-RE Updated with final Mortgage 10 31 value_P&amp;L Structure Input_Working for Bonus Alloted" xfId="25962"/>
    <cellStyle name="_Sheet1_Mortgages-CMBS-RE Updated with final Mortgage 10 31 value_Real Estate Template (Investment &amp; Occupied)_Working for Bonus Alloted" xfId="25963"/>
    <cellStyle name="_Sheet1_Mortgages-CMBS-RE Updated with final Mortgage 10 31 value_Real Estate Template (Investment &amp; Occupied)_P&amp;L Structure Input_Working for Bonus Alloted" xfId="25964"/>
    <cellStyle name="_Sheet1_Mortgages-CMBS-RE Updated with final Mortgage 10 31 value_Real Estate Template (Investment &amp; Occupied)_Sales_Working for Bonus Alloted" xfId="25965"/>
    <cellStyle name="_Sheet1_Mortgages-CMBS-RE Updated with final Mortgage 10 31 value_Sales_Working for Bonus Alloted" xfId="25966"/>
    <cellStyle name="_Sheet1_MRF Reporting  Final 072005_Working for Bonus Alloted" xfId="25967"/>
    <cellStyle name="_Sheet1_MRF Reporting  Final 072005_P&amp;L Structure Input_Working for Bonus Alloted" xfId="25968"/>
    <cellStyle name="_Sheet1_MRF Reporting  Final 072005_Portfolio Mgmt 120605 (Revised-1)_Working for Bonus Alloted" xfId="25969"/>
    <cellStyle name="_Sheet1_MRF Reporting  Final 072005_Portfolio Mgmt 120605 (Revised-1)_P&amp;L Structure Input_Working for Bonus Alloted" xfId="25970"/>
    <cellStyle name="_Sheet1_MRF Reporting  Final 072005_Portfolio Mgmt 120605 (Revised-1)_Sales_Working for Bonus Alloted" xfId="25971"/>
    <cellStyle name="_Sheet1_MRF Reporting  Final 072005_Portfolio Mgmt 120705_Working for Bonus Alloted" xfId="25972"/>
    <cellStyle name="_Sheet1_MRF Reporting  Final 072005_Portfolio Mgmt 120705(Revised-2)_Working for Bonus Alloted" xfId="25973"/>
    <cellStyle name="_Sheet1_MRF Reporting  Final 072005_Portfolio Mgmt 120705(Revised-2)_P&amp;L Structure Input_Working for Bonus Alloted" xfId="25974"/>
    <cellStyle name="_Sheet1_MRF Reporting  Final 072005_Portfolio Mgmt 120705(Revised-2)_Sales_Working for Bonus Alloted" xfId="25975"/>
    <cellStyle name="_Sheet1_MRF Reporting  Final 072005_Portfolio Mgmt 120705(Revised-3)_Working for Bonus Alloted" xfId="25976"/>
    <cellStyle name="_Sheet1_MRF Reporting  Final 072005_Portfolio Mgmt 120705(Revised-3)_P&amp;L Structure Input_Working for Bonus Alloted" xfId="25977"/>
    <cellStyle name="_Sheet1_MRF Reporting  Final 072005_Portfolio Mgmt 120705(Revised-3)_Sales_Working for Bonus Alloted" xfId="25978"/>
    <cellStyle name="_Sheet1_MRF Reporting  Final 072005_Portfolio Mgmt 120705_P&amp;L Structure Input_Working for Bonus Alloted" xfId="25979"/>
    <cellStyle name="_Sheet1_MRF Reporting  Final 072005_Portfolio Mgmt 120705_Sales_Working for Bonus Alloted" xfId="25980"/>
    <cellStyle name="_Sheet1_MRF Reporting  Final 072005_Portfolio Mgmt(Dec05)_Working for Bonus Alloted" xfId="25981"/>
    <cellStyle name="_Sheet1_MRF Reporting  Final 072005_Portfolio Mgmt(Dec05)_P&amp;L Structure Input_Working for Bonus Alloted" xfId="25982"/>
    <cellStyle name="_Sheet1_MRF Reporting  Final 072005_Portfolio Mgmt(Dec05)_Sales_Working for Bonus Alloted" xfId="25983"/>
    <cellStyle name="_Sheet1_MRF Reporting  Final 072005_Portfolio Mgmt(for RS visit Jan06)_Working for Bonus Alloted" xfId="25984"/>
    <cellStyle name="_Sheet1_MRF Reporting  Final 072005_Portfolio Mgmt(for RS visit Jan06)_P&amp;L Structure Input_Working for Bonus Alloted" xfId="25985"/>
    <cellStyle name="_Sheet1_MRF Reporting  Final 072005_Portfolio Mgmt(for RS visit Jan06)_Sales_Working for Bonus Alloted" xfId="25986"/>
    <cellStyle name="_Sheet1_MRF Reporting  Final 072005_PTE Reporting v 2 (20051227)_Working for Bonus Alloted" xfId="25987"/>
    <cellStyle name="_Sheet1_MRF Reporting  Final 072005_PTE Reporting v 2 (20051227)_P&amp;L Structure Input_Working for Bonus Alloted" xfId="25988"/>
    <cellStyle name="_Sheet1_MRF Reporting  Final 072005_PTE Reporting v 2 (20051227)_Sales_Working for Bonus Alloted" xfId="25989"/>
    <cellStyle name="_Sheet1_MRF Reporting  Final 072005_Sales_Working for Bonus Alloted" xfId="25990"/>
    <cellStyle name="_Sheet1_MRF Reporting  Final 0720052_Working for Bonus Alloted" xfId="25991"/>
    <cellStyle name="_Sheet1_MRF Reporting  Final 0720052_P&amp;L Structure Input_Working for Bonus Alloted" xfId="25992"/>
    <cellStyle name="_Sheet1_MRF Reporting  Final 0720052_Sales_Working for Bonus Alloted" xfId="25993"/>
    <cellStyle name="_Sheet1_OE-D_Working for Bonus Alloted" xfId="25994"/>
    <cellStyle name="_Sheet1_OE-D 2_Working for Bonus Alloted" xfId="25995"/>
    <cellStyle name="_Sheet1_OE-D 2_Sales_Working for Bonus Alloted" xfId="25996"/>
    <cellStyle name="_Sheet1_OE-D 2_Total Recomputed FX_Working for Bonus Alloted" xfId="25997"/>
    <cellStyle name="_Sheet1_OE-D 2_Total Recomputed FX_Sales_Working for Bonus Alloted" xfId="25998"/>
    <cellStyle name="_Sheet1_OE-D_04150OEEXP_Working for Bonus Alloted" xfId="25999"/>
    <cellStyle name="_Sheet1_OE-D_04150OEEXP_Sales_Working for Bonus Alloted" xfId="26000"/>
    <cellStyle name="_Sheet1_OE-D_2271500_Working for Bonus Alloted" xfId="26001"/>
    <cellStyle name="_Sheet1_OE-D_2271500_Sales_Working for Bonus Alloted" xfId="26002"/>
    <cellStyle name="_Sheet1_OE-D_2285300_Working for Bonus Alloted" xfId="26003"/>
    <cellStyle name="_Sheet1_OE-D_2285300_Sales_Working for Bonus Alloted" xfId="26004"/>
    <cellStyle name="_Sheet1_OE-D_2285600_Working for Bonus Alloted" xfId="26005"/>
    <cellStyle name="_Sheet1_OE-D_2285600_Sales_Working for Bonus Alloted" xfId="26006"/>
    <cellStyle name="_Sheet1_OE-D_3030_Working for Bonus Alloted" xfId="26007"/>
    <cellStyle name="_Sheet1_OE-D_3030_Sales_Working for Bonus Alloted" xfId="26008"/>
    <cellStyle name="_Sheet1_OE-D_3035_Working for Bonus Alloted" xfId="26009"/>
    <cellStyle name="_Sheet1_OE-D_3035_Sales_Working for Bonus Alloted" xfId="26010"/>
    <cellStyle name="_Sheet1_OE-D_3036_Working for Bonus Alloted" xfId="26011"/>
    <cellStyle name="_Sheet1_OE-D_3036_Sales_Working for Bonus Alloted" xfId="26012"/>
    <cellStyle name="_Sheet1_OE-D_3040_Working for Bonus Alloted" xfId="26013"/>
    <cellStyle name="_Sheet1_OE-D_3040_Sales_Working for Bonus Alloted" xfId="26014"/>
    <cellStyle name="_Sheet1_OE-D_4110_Working for Bonus Alloted" xfId="26015"/>
    <cellStyle name="_Sheet1_OE-D_4110_Sales_Working for Bonus Alloted" xfId="26016"/>
    <cellStyle name="_Sheet1_OE-D_4130_Working for Bonus Alloted" xfId="26017"/>
    <cellStyle name="_Sheet1_OE-D_4130_Sales_Working for Bonus Alloted" xfId="26018"/>
    <cellStyle name="_Sheet1_OE-D_4140a_Working for Bonus Alloted" xfId="26019"/>
    <cellStyle name="_Sheet1_OE-D_4140a_Sales_Working for Bonus Alloted" xfId="26020"/>
    <cellStyle name="_Sheet1_OE-D_4155_Working for Bonus Alloted" xfId="26021"/>
    <cellStyle name="_Sheet1_OE-D_4155_Sales_Working for Bonus Alloted" xfId="26022"/>
    <cellStyle name="_Sheet1_OE-D_4410_Working for Bonus Alloted" xfId="26023"/>
    <cellStyle name="_Sheet1_OE-D_4410_Sales_Working for Bonus Alloted" xfId="26024"/>
    <cellStyle name="_Sheet1_OE-D_Alico CR Seq_Working for Bonus Alloted" xfId="26025"/>
    <cellStyle name="_Sheet1_OE-D_Alico CR Seq_P&amp;L Structure Input_Working for Bonus Alloted" xfId="26026"/>
    <cellStyle name="_Sheet1_OE-D_Alico CR Seq_Sales_Working for Bonus Alloted" xfId="26027"/>
    <cellStyle name="_Sheet1_OE-D_Alico CR Seq_Total Recomputed FX_Working for Bonus Alloted" xfId="26028"/>
    <cellStyle name="_Sheet1_OE-D_Alico CR Seq_Total Recomputed FX_Sales_Working for Bonus Alloted" xfId="26029"/>
    <cellStyle name="_Sheet1_OE-D_Alico CR YoY_Working for Bonus Alloted" xfId="26030"/>
    <cellStyle name="_Sheet1_OE-D_Alico CR YoY_P&amp;L Structure Input_Working for Bonus Alloted" xfId="26031"/>
    <cellStyle name="_Sheet1_OE-D_Alico CR YoY_Sales_Working for Bonus Alloted" xfId="26032"/>
    <cellStyle name="_Sheet1_OE-D_Alico CR YoY_Total Recomputed FX_Working for Bonus Alloted" xfId="26033"/>
    <cellStyle name="_Sheet1_OE-D_Alico CR YoY_Total Recomputed FX_Sales_Working for Bonus Alloted" xfId="26034"/>
    <cellStyle name="_Sheet1_OE-D_Asia - QFS Appendix &amp; CR_Working for Bonus Alloted" xfId="26035"/>
    <cellStyle name="_Sheet1_OE-D_Asia - QFS Appendix &amp; CR_P&amp;L Structure Input_Working for Bonus Alloted" xfId="26036"/>
    <cellStyle name="_Sheet1_OE-D_Asia - QFS Appendix &amp; CR_Sales_Working for Bonus Alloted" xfId="26037"/>
    <cellStyle name="_Sheet1_OE-D_Asia - QFS Appendix &amp; CR_Total Recomputed FX_Working for Bonus Alloted" xfId="26038"/>
    <cellStyle name="_Sheet1_OE-D_Asia - QFS Appendix &amp; CR_Total Recomputed FX_Sales_Working for Bonus Alloted" xfId="26039"/>
    <cellStyle name="_Sheet1_OE-D_DACcap_Working for Bonus Alloted" xfId="26040"/>
    <cellStyle name="_Sheet1_OE-D_DACcap_Sales_Working for Bonus Alloted" xfId="26041"/>
    <cellStyle name="_Sheet1_OE-D_EMEA - QFS Appendix &amp; CR - EUC v1.1 - Q2 2013_Working for Bonus Alloted" xfId="26042"/>
    <cellStyle name="_Sheet1_OE-D_EMEA - QFS Appendix &amp; CR - EUC v1.1 - Q2 2013_Sales_Working for Bonus Alloted" xfId="26043"/>
    <cellStyle name="_Sheet1_OE-D_EMEA - QFS Appendix &amp; CR - EUC v1.1 - Q2 2013_Total Recomputed FX_Working for Bonus Alloted" xfId="26044"/>
    <cellStyle name="_Sheet1_OE-D_EMEA - QFS Appendix &amp; CR - EUC v1.1 - Q2 2013_Total Recomputed FX_Sales_Working for Bonus Alloted" xfId="26045"/>
    <cellStyle name="_Sheet1_OE-D_Lag rates_Working for Bonus Alloted" xfId="26046"/>
    <cellStyle name="_Sheet1_OE-D_Lag rates_Sales_Working for Bonus Alloted" xfId="26047"/>
    <cellStyle name="_Sheet1_OE-D_OE-D_Working for Bonus Alloted" xfId="26048"/>
    <cellStyle name="_Sheet1_OE-D_OE-D_Sales_Working for Bonus Alloted" xfId="26049"/>
    <cellStyle name="_Sheet1_OE-D_P&amp;L Structure Input_Working for Bonus Alloted" xfId="26050"/>
    <cellStyle name="_Sheet1_OE-D_Parameters_Working for Bonus Alloted" xfId="26051"/>
    <cellStyle name="_Sheet1_OE-D_Parameters_Sales_Working for Bonus Alloted" xfId="26052"/>
    <cellStyle name="_Sheet1_OE-D_PFO-D_Working for Bonus Alloted" xfId="26053"/>
    <cellStyle name="_Sheet1_OE-D_PFO-D_Sales_Working for Bonus Alloted" xfId="26054"/>
    <cellStyle name="_Sheet1_OE-D_QFS FMR Appendix Structure Q312_Working for Bonus Alloted" xfId="26055"/>
    <cellStyle name="_Sheet1_OE-D_QFS FMR Appendix Structure Q312 10-10-12_Working for Bonus Alloted" xfId="26056"/>
    <cellStyle name="_Sheet1_OE-D_QFS FMR Appendix Structure Q312 10-10-12_P&amp;L Structure Input_Working for Bonus Alloted" xfId="26057"/>
    <cellStyle name="_Sheet1_OE-D_QFS FMR Appendix Structure Q312 10-10-12_Sales_Working for Bonus Alloted" xfId="26058"/>
    <cellStyle name="_Sheet1_OE-D_QFS FMR Appendix Structure Q312 10-10-12_Total Recomputed FX_Working for Bonus Alloted" xfId="26059"/>
    <cellStyle name="_Sheet1_OE-D_QFS FMR Appendix Structure Q312 10-10-12_Total Recomputed FX_Sales_Working for Bonus Alloted" xfId="26060"/>
    <cellStyle name="_Sheet1_OE-D_QFS FMR Appendix Structure Q312 2_Working for Bonus Alloted" xfId="26061"/>
    <cellStyle name="_Sheet1_OE-D_QFS FMR Appendix Structure Q312 2_Sales_Working for Bonus Alloted" xfId="26062"/>
    <cellStyle name="_Sheet1_OE-D_QFS FMR Appendix Structure Q312 2_Total Recomputed FX_Working for Bonus Alloted" xfId="26063"/>
    <cellStyle name="_Sheet1_OE-D_QFS FMR Appendix Structure Q312 2_Total Recomputed FX_Sales_Working for Bonus Alloted" xfId="26064"/>
    <cellStyle name="_Sheet1_OE-D_QFS FMR Appendix Structure Q312_Alico CR Seq_Working for Bonus Alloted" xfId="26065"/>
    <cellStyle name="_Sheet1_OE-D_QFS FMR Appendix Structure Q312_Alico CR Seq_Sales_Working for Bonus Alloted" xfId="26066"/>
    <cellStyle name="_Sheet1_OE-D_QFS FMR Appendix Structure Q312_Alico CR YoY_Working for Bonus Alloted" xfId="26067"/>
    <cellStyle name="_Sheet1_OE-D_QFS FMR Appendix Structure Q312_Alico CR YoY_Sales_Working for Bonus Alloted" xfId="26068"/>
    <cellStyle name="_Sheet1_OE-D_QFS FMR Appendix Structure Q312_P&amp;L Structure Input_Working for Bonus Alloted" xfId="26069"/>
    <cellStyle name="_Sheet1_OE-D_QFS FMR Appendix Structure Q312_Sales_Working for Bonus Alloted" xfId="26070"/>
    <cellStyle name="_Sheet1_OE-D_QFS FMR Appendix Structure Q312_Total Recomputed FX_Working for Bonus Alloted" xfId="26071"/>
    <cellStyle name="_Sheet1_OE-D_QFS FMR Appendix Structure Q312_Total Recomputed FX_Sales_Working for Bonus Alloted" xfId="26072"/>
    <cellStyle name="_Sheet1_OE-D_Sales_Working for Bonus Alloted" xfId="26073"/>
    <cellStyle name="_Sheet1_OE-D_Total Recomputed FX_Working for Bonus Alloted" xfId="26074"/>
    <cellStyle name="_Sheet1_OE-D_Total Recomputed FX_Sales_Working for Bonus Alloted" xfId="26075"/>
    <cellStyle name="_Sheet1_P&amp;L Structure Input_Working for Bonus Alloted" xfId="26076"/>
    <cellStyle name="_Sheet1_P&amp;L Structure Input_Sales_Working for Bonus Alloted" xfId="26077"/>
    <cellStyle name="_Sheet1_Plan_Working for Bonus Alloted" xfId="26078"/>
    <cellStyle name="_Sheet1_Plan_P&amp;L Structure Input_Working for Bonus Alloted" xfId="26079"/>
    <cellStyle name="_Sheet1_Plan_Sales_Working for Bonus Alloted" xfId="26080"/>
    <cellStyle name="_Sheet1_Plan_Total Recomputed FX_Working for Bonus Alloted" xfId="26081"/>
    <cellStyle name="_Sheet1_Plan_Total Recomputed FX_Sales_Working for Bonus Alloted" xfId="26082"/>
    <cellStyle name="_Sheet1_Portfolio Mgmt 120605 (Revised-1)_Working for Bonus Alloted" xfId="26083"/>
    <cellStyle name="_Sheet1_Portfolio Mgmt 120605 (Revised-1)_P&amp;L Structure Input_Working for Bonus Alloted" xfId="26084"/>
    <cellStyle name="_Sheet1_Portfolio Mgmt 120605 (Revised-1)_Sales_Working for Bonus Alloted" xfId="26085"/>
    <cellStyle name="_Sheet1_Portfolio Mgmt 120705_Working for Bonus Alloted" xfId="26086"/>
    <cellStyle name="_Sheet1_Portfolio Mgmt 120705(Revised-2)_Working for Bonus Alloted" xfId="26087"/>
    <cellStyle name="_Sheet1_Portfolio Mgmt 120705(Revised-2)_P&amp;L Structure Input_Working for Bonus Alloted" xfId="26088"/>
    <cellStyle name="_Sheet1_Portfolio Mgmt 120705(Revised-2)_Sales_Working for Bonus Alloted" xfId="26089"/>
    <cellStyle name="_Sheet1_Portfolio Mgmt 120705(Revised-3)_Working for Bonus Alloted" xfId="26090"/>
    <cellStyle name="_Sheet1_Portfolio Mgmt 120705(Revised-3)_P&amp;L Structure Input_Working for Bonus Alloted" xfId="26091"/>
    <cellStyle name="_Sheet1_Portfolio Mgmt 120705(Revised-3)_Sales_Working for Bonus Alloted" xfId="26092"/>
    <cellStyle name="_Sheet1_Portfolio Mgmt 120705_P&amp;L Structure Input_Working for Bonus Alloted" xfId="26093"/>
    <cellStyle name="_Sheet1_Portfolio Mgmt 120705_Sales_Working for Bonus Alloted" xfId="26094"/>
    <cellStyle name="_Sheet1_Portfolio Mgmt(Dec05)_Working for Bonus Alloted" xfId="26095"/>
    <cellStyle name="_Sheet1_Portfolio Mgmt(Dec05)_P&amp;L Structure Input_Working for Bonus Alloted" xfId="26096"/>
    <cellStyle name="_Sheet1_Portfolio Mgmt(Dec05)_Sales_Working for Bonus Alloted" xfId="26097"/>
    <cellStyle name="_Sheet1_Portfolio Mgmt(for RS visit Jan06)_Working for Bonus Alloted" xfId="26098"/>
    <cellStyle name="_Sheet1_Portfolio Mgmt(for RS visit Jan06)_P&amp;L Structure Input_Working for Bonus Alloted" xfId="26099"/>
    <cellStyle name="_Sheet1_Portfolio Mgmt(for RS visit Jan06)_Sales_Working for Bonus Alloted" xfId="26100"/>
    <cellStyle name="_Sheet1_Proforma_Working for Bonus Alloted" xfId="26101"/>
    <cellStyle name="_Sheet1_Proforma_P&amp;L Structure Input_Working for Bonus Alloted" xfId="26102"/>
    <cellStyle name="_Sheet1_Proforma_Sales_Working for Bonus Alloted" xfId="26103"/>
    <cellStyle name="_Sheet1_Proforma_Total Recomputed FX_Working for Bonus Alloted" xfId="26104"/>
    <cellStyle name="_Sheet1_Proforma_Total Recomputed FX_Sales_Working for Bonus Alloted" xfId="26105"/>
    <cellStyle name="_Sheet1_PTE Reporting v 2 (20051227)_Working for Bonus Alloted" xfId="26106"/>
    <cellStyle name="_Sheet1_PTE Reporting v 2 (20051227)_P&amp;L Structure Input_Working for Bonus Alloted" xfId="26107"/>
    <cellStyle name="_Sheet1_PTE Reporting v 2 (20051227)_Sales_Working for Bonus Alloted" xfId="26108"/>
    <cellStyle name="_Sheet1_QFS Support_Working for Bonus Alloted" xfId="26109"/>
    <cellStyle name="_Sheet1_QFS Support_P&amp;L Structure Input_Working for Bonus Alloted" xfId="26110"/>
    <cellStyle name="_Sheet1_QFS Support_Sales_Working for Bonus Alloted" xfId="26111"/>
    <cellStyle name="_Sheet1_Sales_Working for Bonus Alloted" xfId="26112"/>
    <cellStyle name="_Sheet1_Sheet1_Working for Bonus Alloted" xfId="26113"/>
    <cellStyle name="_Sheet1_Sheet1_0.HP (Co Base)_Working for Bonus Alloted" xfId="26114"/>
    <cellStyle name="_Sheet1_Sheet1_0.HP (Co Base)_P&amp;L Structure Input_Working for Bonus Alloted" xfId="26115"/>
    <cellStyle name="_Sheet1_Sheet1_0.HP (Co Base)_Sales_Working for Bonus Alloted" xfId="26116"/>
    <cellStyle name="_Sheet1_Sheet1_1_Working for Bonus Alloted" xfId="26117"/>
    <cellStyle name="_Sheet1_Sheet1_1_P&amp;L Structure Input_Working for Bonus Alloted" xfId="26118"/>
    <cellStyle name="_Sheet1_Sheet1_1_Sales_Working for Bonus Alloted" xfId="26119"/>
    <cellStyle name="_Sheet1_Sheet1_1_Sheet1_Working for Bonus Alloted" xfId="26120"/>
    <cellStyle name="_Sheet1_Sheet1_1_Sheet1_P&amp;L Structure Input_Working for Bonus Alloted" xfId="26121"/>
    <cellStyle name="_Sheet1_Sheet1_1_Sheet1_Sales_Working for Bonus Alloted" xfId="26122"/>
    <cellStyle name="_Sheet1_Sheet1_1_Sheet2_Working for Bonus Alloted" xfId="26123"/>
    <cellStyle name="_Sheet1_Sheet1_1_Sheet2_P&amp;L Structure Input_Working for Bonus Alloted" xfId="26124"/>
    <cellStyle name="_Sheet1_Sheet1_1_Sheet2_Sales_Working for Bonus Alloted" xfId="26125"/>
    <cellStyle name="_Sheet1_Sheet1_2_Working for Bonus Alloted" xfId="26126"/>
    <cellStyle name="_Sheet1_Sheet1_2_P&amp;L Structure Input_Working for Bonus Alloted" xfId="26127"/>
    <cellStyle name="_Sheet1_Sheet1_2_Sales_Working for Bonus Alloted" xfId="26128"/>
    <cellStyle name="_Sheet1_Sheet1_P&amp;L Structure Input_Working for Bonus Alloted" xfId="26129"/>
    <cellStyle name="_Sheet1_Sheet1_P&amp;L Structure Input_Sales_Working for Bonus Alloted" xfId="26130"/>
    <cellStyle name="_Sheet1_Sheet1_Sales_Working for Bonus Alloted" xfId="26131"/>
    <cellStyle name="_Sheet1_Sheet1_Sheet1_Working for Bonus Alloted" xfId="26132"/>
    <cellStyle name="_Sheet1_Sheet1_Sheet1_P&amp;L Structure Input_Working for Bonus Alloted" xfId="26133"/>
    <cellStyle name="_Sheet1_Sheet1_Sheet1_Sales_Working for Bonus Alloted" xfId="26134"/>
    <cellStyle name="_Sheet1_Sheet1_Sheet2_Working for Bonus Alloted" xfId="26135"/>
    <cellStyle name="_Sheet1_Sheet1_Sheet2_P&amp;L Structure Input_Working for Bonus Alloted" xfId="26136"/>
    <cellStyle name="_Sheet1_Sheet1_Sheet2_Sales_Working for Bonus Alloted" xfId="26137"/>
    <cellStyle name="_Sheet1_Sheet1_Total Recomputed FX_Working for Bonus Alloted" xfId="26138"/>
    <cellStyle name="_Sheet1_Sheet1_Total Recomputed FX_Sales_Working for Bonus Alloted" xfId="26139"/>
    <cellStyle name="_Sheet1_Sheet2_Working for Bonus Alloted" xfId="26140"/>
    <cellStyle name="_Sheet1_Sheet2_1_Working for Bonus Alloted" xfId="26141"/>
    <cellStyle name="_Sheet1_Sheet2_1 2_Working for Bonus Alloted" xfId="26142"/>
    <cellStyle name="_Sheet1_Sheet2_1_P&amp;L Structure Input_Working for Bonus Alloted" xfId="26143"/>
    <cellStyle name="_Sheet1_Sheet2_1_Sales_Working for Bonus Alloted" xfId="26144"/>
    <cellStyle name="_Sheet1_Sheet2_P&amp;L Structure Input_Working for Bonus Alloted" xfId="26145"/>
    <cellStyle name="_Sheet1_Sheet2_Sales_Working for Bonus Alloted" xfId="26146"/>
    <cellStyle name="_Sheet1_Summary Sheets vs Plan_Working for Bonus Alloted" xfId="26147"/>
    <cellStyle name="_Sheet1_Summary Sheets vs Plan_P&amp;L Structure Input_Working for Bonus Alloted" xfId="26148"/>
    <cellStyle name="_Sheet1_Summary Sheets vs Plan_Sales_Working for Bonus Alloted" xfId="26149"/>
    <cellStyle name="_Sheet1_Summary Sheets vs Plan_Total Recomputed FX_Working for Bonus Alloted" xfId="26150"/>
    <cellStyle name="_Sheet1_Summary Sheets vs Plan_Total Recomputed FX_Sales_Working for Bonus Alloted" xfId="26151"/>
    <cellStyle name="_Sheet1_SUN5数据_Working for Bonus Alloted" xfId="26152"/>
    <cellStyle name="_Sheet1_SUN5数据_P&amp;L Structure Input_Working for Bonus Alloted" xfId="26153"/>
    <cellStyle name="_Sheet1_SUN5数据_Sales_Working for Bonus Alloted" xfId="26154"/>
    <cellStyle name="_Sheet1_Total Recomputed FX_Working for Bonus Alloted" xfId="26155"/>
    <cellStyle name="_Sheet1_Total Recomputed FX_Sales_Working for Bonus Alloted" xfId="26156"/>
    <cellStyle name="_Sheet1_个人代理促销费_Working for Bonus Alloted" xfId="26157"/>
    <cellStyle name="_Sheet1_个人代理促销费_P&amp;L Structure Input_Working for Bonus Alloted" xfId="26158"/>
    <cellStyle name="_Sheet1_个人代理促销费_Sales_Working for Bonus Alloted" xfId="26159"/>
    <cellStyle name="_Sheet1_个人代理其他业务发展费_Working for Bonus Alloted" xfId="26160"/>
    <cellStyle name="_Sheet1_个人代理其他业务发展费_P&amp;L Structure Input_Working for Bonus Alloted" xfId="26161"/>
    <cellStyle name="_Sheet1_个人代理其他业务发展费_Sales_Working for Bonus Alloted" xfId="26162"/>
    <cellStyle name="_Sheet1_个人代理培训_Working for Bonus Alloted" xfId="26163"/>
    <cellStyle name="_Sheet1_个人代理培训_P&amp;L Structure Input_Working for Bonus Alloted" xfId="26164"/>
    <cellStyle name="_Sheet1_个人代理培训_Sales_Working for Bonus Alloted" xfId="26165"/>
    <cellStyle name="_Sheet1_个人代理差旅费_Working for Bonus Alloted" xfId="26166"/>
    <cellStyle name="_Sheet1_个人代理差旅费_P&amp;L Structure Input_Working for Bonus Alloted" xfId="26167"/>
    <cellStyle name="_Sheet1_个人代理差旅费_Sales_Working for Bonus Alloted" xfId="26168"/>
    <cellStyle name="_Sheet1_个人代理招待费_Working for Bonus Alloted" xfId="26169"/>
    <cellStyle name="_Sheet1_个人代理招待费_P&amp;L Structure Input_Working for Bonus Alloted" xfId="26170"/>
    <cellStyle name="_Sheet1_个人代理招待费_Sales_Working for Bonus Alloted" xfId="26171"/>
    <cellStyle name="_Sheet1_个人代理招聘费_Working for Bonus Alloted" xfId="26172"/>
    <cellStyle name="_Sheet1_个人代理招聘费_P&amp;L Structure Input_Working for Bonus Alloted" xfId="26173"/>
    <cellStyle name="_Sheet1_个人代理招聘费_Sales_Working for Bonus Alloted" xfId="26174"/>
    <cellStyle name="_Sheet1_个人代理竞赛会议_Working for Bonus Alloted" xfId="26175"/>
    <cellStyle name="_Sheet1_个人代理竞赛会议_P&amp;L Structure Input_Working for Bonus Alloted" xfId="26176"/>
    <cellStyle name="_Sheet1_个人代理竞赛会议_Sales_Working for Bonus Alloted" xfId="26177"/>
    <cellStyle name="_Sheet1_个人代理销售行政费_Working for Bonus Alloted" xfId="26178"/>
    <cellStyle name="_Sheet1_个人代理销售行政费_P&amp;L Structure Input_Working for Bonus Alloted" xfId="26179"/>
    <cellStyle name="_Sheet1_个人代理销售行政费_Sales_Working for Bonus Alloted" xfId="26180"/>
    <cellStyle name="_Sheet1_书报费_Working for Bonus Alloted" xfId="26181"/>
    <cellStyle name="_Sheet1_书报费_P&amp;L Structure Input_Working for Bonus Alloted" xfId="26182"/>
    <cellStyle name="_Sheet1_书报费_Sales_Working for Bonus Alloted" xfId="26183"/>
    <cellStyle name="_Sheet1_交通费_Working for Bonus Alloted" xfId="26184"/>
    <cellStyle name="_Sheet1_交通费_P&amp;L Structure Input_Working for Bonus Alloted" xfId="26185"/>
    <cellStyle name="_Sheet1_交通费_Sales_Working for Bonus Alloted" xfId="26186"/>
    <cellStyle name="_Sheet1_低值办公设备_Working for Bonus Alloted" xfId="26187"/>
    <cellStyle name="_Sheet1_低值办公设备_P&amp;L Structure Input_Working for Bonus Alloted" xfId="26188"/>
    <cellStyle name="_Sheet1_低值办公设备_Sales_Working for Bonus Alloted" xfId="26189"/>
    <cellStyle name="_Sheet1_保险合同印刷费_Working for Bonus Alloted" xfId="26190"/>
    <cellStyle name="_Sheet1_保险合同印刷费_P&amp;L Structure Input_Working for Bonus Alloted" xfId="26191"/>
    <cellStyle name="_Sheet1_保险合同印刷费_Sales_Working for Bonus Alloted" xfId="26192"/>
    <cellStyle name="_Sheet1_内部招待，外部招待_Working for Bonus Alloted" xfId="26193"/>
    <cellStyle name="_Sheet1_内部招待，外部招待_P&amp;L Structure Input_Working for Bonus Alloted" xfId="26194"/>
    <cellStyle name="_Sheet1_内部招待，外部招待_Sales_Working for Bonus Alloted" xfId="26195"/>
    <cellStyle name="_Sheet1_办公杂费_Working for Bonus Alloted" xfId="26196"/>
    <cellStyle name="_Sheet1_办公杂费_P&amp;L Structure Input_Working for Bonus Alloted" xfId="26197"/>
    <cellStyle name="_Sheet1_办公杂费_Sales_Working for Bonus Alloted" xfId="26198"/>
    <cellStyle name="_Sheet1_办公用品_Working for Bonus Alloted" xfId="26199"/>
    <cellStyle name="_Sheet1_办公用品_P&amp;L Structure Input_Working for Bonus Alloted" xfId="26200"/>
    <cellStyle name="_Sheet1_办公用品_Sales_Working for Bonus Alloted" xfId="26201"/>
    <cellStyle name="_Sheet1_员工其他福利-销售_Working for Bonus Alloted" xfId="26202"/>
    <cellStyle name="_Sheet1_员工其他福利-销售_P&amp;L Structure Input_Working for Bonus Alloted" xfId="26203"/>
    <cellStyle name="_Sheet1_员工其他福利-销售_Sales_Working for Bonus Alloted" xfId="26204"/>
    <cellStyle name="_Sheet1_基础数据-本年_Working for Bonus Alloted" xfId="26205"/>
    <cellStyle name="_Sheet1_基础数据-本年_P&amp;L Structure Input_Working for Bonus Alloted" xfId="26206"/>
    <cellStyle name="_Sheet1_基础数据-本年_Sales_Working for Bonus Alloted" xfId="26207"/>
    <cellStyle name="_Sheet1_差旅费-国内，国外_Working for Bonus Alloted" xfId="26208"/>
    <cellStyle name="_Sheet1_差旅费-国内，国外_P&amp;L Structure Input_Working for Bonus Alloted" xfId="26209"/>
    <cellStyle name="_Sheet1_差旅费-国内，国外_Sales_Working for Bonus Alloted" xfId="26210"/>
    <cellStyle name="_Sheet1_摊回分保费用_Working for Bonus Alloted" xfId="26211"/>
    <cellStyle name="_Sheet1_摊回分保费用_P&amp;L Structure Input_Working for Bonus Alloted" xfId="26212"/>
    <cellStyle name="_Sheet1_摊回分保费用_Sales_Working for Bonus Alloted" xfId="26213"/>
    <cellStyle name="_Sheet1_电话费_Working for Bonus Alloted" xfId="26214"/>
    <cellStyle name="_Sheet1_电话费_P&amp;L Structure Input_Working for Bonus Alloted" xfId="26215"/>
    <cellStyle name="_Sheet1_电话费_Sales_Working for Bonus Alloted" xfId="26216"/>
    <cellStyle name="_Sheet1_科目发生额_Working for Bonus Alloted" xfId="26217"/>
    <cellStyle name="_Sheet1_科目发生额_1_Working for Bonus Alloted" xfId="26218"/>
    <cellStyle name="_Sheet1_科目发生额_1_P&amp;L Structure Input_Working for Bonus Alloted" xfId="26219"/>
    <cellStyle name="_Sheet1_科目发生额_1_Sales_Working for Bonus Alloted" xfId="26220"/>
    <cellStyle name="_Sheet1_科目发生额_P&amp;L Structure Input_Working for Bonus Alloted" xfId="26221"/>
    <cellStyle name="_Sheet1_科目发生额_Sales_Working for Bonus Alloted" xfId="26222"/>
    <cellStyle name="_Sheet1_费用科目定义_Working for Bonus Alloted" xfId="26223"/>
    <cellStyle name="_Sheet1_费用科目定义_P&amp;L Structure Input_Working for Bonus Alloted" xfId="26224"/>
    <cellStyle name="_Sheet1_费用科目定义_Sales_Working for Bonus Alloted" xfId="26225"/>
    <cellStyle name="_Sheet2_Working for Bonus Alloted" xfId="26226"/>
    <cellStyle name="_Sheet2_1_Working for Bonus Alloted" xfId="26227"/>
    <cellStyle name="_Sheet2_1_P&amp;L Structure Input_Working for Bonus Alloted" xfId="26228"/>
    <cellStyle name="_Sheet2_1_Sales_Working for Bonus Alloted" xfId="26229"/>
    <cellStyle name="_Sheet2_1_Sheet1_Working for Bonus Alloted" xfId="26230"/>
    <cellStyle name="_Sheet2_1_Sheet1_P&amp;L Structure Input_Working for Bonus Alloted" xfId="26231"/>
    <cellStyle name="_Sheet2_1_Sheet1_Sales_Working for Bonus Alloted" xfId="26232"/>
    <cellStyle name="_Sheet2_1_Sheet2_Working for Bonus Alloted" xfId="26233"/>
    <cellStyle name="_Sheet2_1_Sheet2_P&amp;L Structure Input_Working for Bonus Alloted" xfId="26234"/>
    <cellStyle name="_Sheet2_1_Sheet2_Sales_Working for Bonus Alloted" xfId="26235"/>
    <cellStyle name="_Sheet2_1_个人代理促销费_Working for Bonus Alloted" xfId="26236"/>
    <cellStyle name="_Sheet2_1_个人代理促销费_P&amp;L Structure Input_Working for Bonus Alloted" xfId="26237"/>
    <cellStyle name="_Sheet2_1_个人代理促销费_Sales_Working for Bonus Alloted" xfId="26238"/>
    <cellStyle name="_Sheet2_1_个人代理其他业务发展费_Working for Bonus Alloted" xfId="26239"/>
    <cellStyle name="_Sheet2_1_个人代理其他业务发展费_P&amp;L Structure Input_Working for Bonus Alloted" xfId="26240"/>
    <cellStyle name="_Sheet2_1_个人代理其他业务发展费_Sales_Working for Bonus Alloted" xfId="26241"/>
    <cellStyle name="_Sheet2_1_个人代理培训_Working for Bonus Alloted" xfId="26242"/>
    <cellStyle name="_Sheet2_1_个人代理培训_P&amp;L Structure Input_Working for Bonus Alloted" xfId="26243"/>
    <cellStyle name="_Sheet2_1_个人代理培训_Sales_Working for Bonus Alloted" xfId="26244"/>
    <cellStyle name="_Sheet2_1_个人代理差旅费_Working for Bonus Alloted" xfId="26245"/>
    <cellStyle name="_Sheet2_1_个人代理差旅费_P&amp;L Structure Input_Working for Bonus Alloted" xfId="26246"/>
    <cellStyle name="_Sheet2_1_个人代理差旅费_Sales_Working for Bonus Alloted" xfId="26247"/>
    <cellStyle name="_Sheet2_1_个人代理招待费_Working for Bonus Alloted" xfId="26248"/>
    <cellStyle name="_Sheet2_1_个人代理招待费_P&amp;L Structure Input_Working for Bonus Alloted" xfId="26249"/>
    <cellStyle name="_Sheet2_1_个人代理招待费_Sales_Working for Bonus Alloted" xfId="26250"/>
    <cellStyle name="_Sheet2_1_个人代理招聘费_Working for Bonus Alloted" xfId="26251"/>
    <cellStyle name="_Sheet2_1_个人代理招聘费_P&amp;L Structure Input_Working for Bonus Alloted" xfId="26252"/>
    <cellStyle name="_Sheet2_1_个人代理招聘费_Sales_Working for Bonus Alloted" xfId="26253"/>
    <cellStyle name="_Sheet2_1_个人代理竞赛会议_Working for Bonus Alloted" xfId="26254"/>
    <cellStyle name="_Sheet2_1_个人代理竞赛会议_P&amp;L Structure Input_Working for Bonus Alloted" xfId="26255"/>
    <cellStyle name="_Sheet2_1_个人代理竞赛会议_Sales_Working for Bonus Alloted" xfId="26256"/>
    <cellStyle name="_Sheet2_1_个人代理销售行政费_Working for Bonus Alloted" xfId="26257"/>
    <cellStyle name="_Sheet2_1_个人代理销售行政费_P&amp;L Structure Input_Working for Bonus Alloted" xfId="26258"/>
    <cellStyle name="_Sheet2_1_个人代理销售行政费_Sales_Working for Bonus Alloted" xfId="26259"/>
    <cellStyle name="_Sheet2_1_书报费_Working for Bonus Alloted" xfId="26260"/>
    <cellStyle name="_Sheet2_1_书报费_P&amp;L Structure Input_Working for Bonus Alloted" xfId="26261"/>
    <cellStyle name="_Sheet2_1_书报费_Sales_Working for Bonus Alloted" xfId="26262"/>
    <cellStyle name="_Sheet2_1_交通费_Working for Bonus Alloted" xfId="26263"/>
    <cellStyle name="_Sheet2_1_交通费_P&amp;L Structure Input_Working for Bonus Alloted" xfId="26264"/>
    <cellStyle name="_Sheet2_1_交通费_Sales_Working for Bonus Alloted" xfId="26265"/>
    <cellStyle name="_Sheet2_1_低值办公设备_Working for Bonus Alloted" xfId="26266"/>
    <cellStyle name="_Sheet2_1_低值办公设备_P&amp;L Structure Input_Working for Bonus Alloted" xfId="26267"/>
    <cellStyle name="_Sheet2_1_低值办公设备_Sales_Working for Bonus Alloted" xfId="26268"/>
    <cellStyle name="_Sheet2_1_保险合同印刷费_Working for Bonus Alloted" xfId="26269"/>
    <cellStyle name="_Sheet2_1_保险合同印刷费_P&amp;L Structure Input_Working for Bonus Alloted" xfId="26270"/>
    <cellStyle name="_Sheet2_1_保险合同印刷费_Sales_Working for Bonus Alloted" xfId="26271"/>
    <cellStyle name="_Sheet2_1_内部招待，外部招待_Working for Bonus Alloted" xfId="26272"/>
    <cellStyle name="_Sheet2_1_内部招待，外部招待_P&amp;L Structure Input_Working for Bonus Alloted" xfId="26273"/>
    <cellStyle name="_Sheet2_1_内部招待，外部招待_Sales_Working for Bonus Alloted" xfId="26274"/>
    <cellStyle name="_Sheet2_1_办公杂费_Working for Bonus Alloted" xfId="26275"/>
    <cellStyle name="_Sheet2_1_办公杂费_P&amp;L Structure Input_Working for Bonus Alloted" xfId="26276"/>
    <cellStyle name="_Sheet2_1_办公杂费_Sales_Working for Bonus Alloted" xfId="26277"/>
    <cellStyle name="_Sheet2_1_办公用品_Working for Bonus Alloted" xfId="26278"/>
    <cellStyle name="_Sheet2_1_办公用品_P&amp;L Structure Input_Working for Bonus Alloted" xfId="26279"/>
    <cellStyle name="_Sheet2_1_办公用品_Sales_Working for Bonus Alloted" xfId="26280"/>
    <cellStyle name="_Sheet2_1_员工其他福利-销售_Working for Bonus Alloted" xfId="26281"/>
    <cellStyle name="_Sheet2_1_员工其他福利-销售_P&amp;L Structure Input_Working for Bonus Alloted" xfId="26282"/>
    <cellStyle name="_Sheet2_1_员工其他福利-销售_Sales_Working for Bonus Alloted" xfId="26283"/>
    <cellStyle name="_Sheet2_1_差旅费-国内，国外_Working for Bonus Alloted" xfId="26284"/>
    <cellStyle name="_Sheet2_1_差旅费-国内，国外_P&amp;L Structure Input_Working for Bonus Alloted" xfId="26285"/>
    <cellStyle name="_Sheet2_1_差旅费-国内，国外_Sales_Working for Bonus Alloted" xfId="26286"/>
    <cellStyle name="_Sheet2_1_电话费_Working for Bonus Alloted" xfId="26287"/>
    <cellStyle name="_Sheet2_1_电话费_P&amp;L Structure Input_Working for Bonus Alloted" xfId="26288"/>
    <cellStyle name="_Sheet2_1_电话费_Sales_Working for Bonus Alloted" xfId="26289"/>
    <cellStyle name="_Sheet2_1_科目发生额_Working for Bonus Alloted" xfId="26290"/>
    <cellStyle name="_Sheet2_1_科目发生额_P&amp;L Structure Input_Working for Bonus Alloted" xfId="26291"/>
    <cellStyle name="_Sheet2_1_科目发生额_Sales_Working for Bonus Alloted" xfId="26292"/>
    <cellStyle name="_Sheet2_2_Working for Bonus Alloted" xfId="26293"/>
    <cellStyle name="_Sheet2_2_P&amp;L Structure Input_Working for Bonus Alloted" xfId="26294"/>
    <cellStyle name="_Sheet2_2_Sales_Working for Bonus Alloted" xfId="26295"/>
    <cellStyle name="_Sheet2_2008Q3actual_Working for Bonus Alloted" xfId="26296"/>
    <cellStyle name="_Sheet2_2008Q3actual_P&amp;L Structure Input_Working for Bonus Alloted" xfId="26297"/>
    <cellStyle name="_Sheet2_2008Q3actual_Sales_Working for Bonus Alloted" xfId="26298"/>
    <cellStyle name="_Sheet2_2009Q1_Working for Bonus Alloted" xfId="26299"/>
    <cellStyle name="_Sheet2_2009Q1_P&amp;L Structure Input_Working for Bonus Alloted" xfId="26300"/>
    <cellStyle name="_Sheet2_2009Q1_Sales_Working for Bonus Alloted" xfId="26301"/>
    <cellStyle name="_Sheet2_ABA_Acctlist_Working for Bonus Alloted" xfId="26302"/>
    <cellStyle name="_Sheet2_ABA_Acctlist_P&amp;L Structure Input_Working for Bonus Alloted" xfId="26303"/>
    <cellStyle name="_Sheet2_ABA_Acctlist_Sales_Working for Bonus Alloted" xfId="26304"/>
    <cellStyle name="_Sheet2_Actual_Working for Bonus Alloted" xfId="26305"/>
    <cellStyle name="_Sheet2_Actual_P&amp;L Structure Input_Working for Bonus Alloted" xfId="26306"/>
    <cellStyle name="_Sheet2_Actual_Sales_Working for Bonus Alloted" xfId="26307"/>
    <cellStyle name="_Sheet2_DIT -0810 actual_Working for Bonus Alloted" xfId="26308"/>
    <cellStyle name="_Sheet2_DIT -0810 actual_P&amp;L Structure Input_Working for Bonus Alloted" xfId="26309"/>
    <cellStyle name="_Sheet2_DIT -0810 actual_Sales_Working for Bonus Alloted" xfId="26310"/>
    <cellStyle name="_Sheet2_DIT-0809_v1_Working for Bonus Alloted" xfId="26311"/>
    <cellStyle name="_Sheet2_DIT-0809_v1_P&amp;L Structure Input_Working for Bonus Alloted" xfId="26312"/>
    <cellStyle name="_Sheet2_DIT-0809_v1_Sales_Working for Bonus Alloted" xfId="26313"/>
    <cellStyle name="_Sheet2_DIT-0811_Working for Bonus Alloted" xfId="26314"/>
    <cellStyle name="_Sheet2_DIT-0811_P&amp;L Structure Input_Working for Bonus Alloted" xfId="26315"/>
    <cellStyle name="_Sheet2_DIT-0811_Sales_Working for Bonus Alloted" xfId="26316"/>
    <cellStyle name="_Sheet2_Entry adjustment-200809_Working for Bonus Alloted" xfId="26317"/>
    <cellStyle name="_Sheet2_Entry adjustment-200809_hfm trueup_Working for Bonus Alloted" xfId="26318"/>
    <cellStyle name="_Sheet2_Entry adjustment-200809_hfm trueup_P&amp;L Structure Input_Working for Bonus Alloted" xfId="26319"/>
    <cellStyle name="_Sheet2_Entry adjustment-200809_hfm trueup_Sales_Working for Bonus Alloted" xfId="26320"/>
    <cellStyle name="_Sheet2_Entry adjustment-200809_P&amp;L Structure Input_Working for Bonus Alloted" xfId="26321"/>
    <cellStyle name="_Sheet2_Entry adjustment-200809_Reconciliation-2_Working for Bonus Alloted" xfId="26322"/>
    <cellStyle name="_Sheet2_Entry adjustment-200809_Reconciliation-2_P&amp;L Structure Input_Working for Bonus Alloted" xfId="26323"/>
    <cellStyle name="_Sheet2_Entry adjustment-200809_Reconciliation-2_Sales_Working for Bonus Alloted" xfId="26324"/>
    <cellStyle name="_Sheet2_Entry adjustment-200809_Reconciliation-2008008roll up from july_Working for Bonus Alloted" xfId="26325"/>
    <cellStyle name="_Sheet2_Entry adjustment-200809_Reconciliation-2008008roll up from july_P&amp;L Structure Input_Working for Bonus Alloted" xfId="26326"/>
    <cellStyle name="_Sheet2_Entry adjustment-200809_Reconciliation-2008008roll up from july_Sales_Working for Bonus Alloted" xfId="26327"/>
    <cellStyle name="_Sheet2_Entry adjustment-200809_Sales_Working for Bonus Alloted" xfId="26328"/>
    <cellStyle name="_Sheet2_Entry adjustment-200809_Sheet1_Working for Bonus Alloted" xfId="26329"/>
    <cellStyle name="_Sheet2_Entry adjustment-200809_Sheet1_P&amp;L Structure Input_Working for Bonus Alloted" xfId="26330"/>
    <cellStyle name="_Sheet2_Entry adjustment-200809_Sheet1_Sales_Working for Bonus Alloted" xfId="26331"/>
    <cellStyle name="_Sheet2_HFM 2008.09 Draft 5.0_Working for Bonus Alloted" xfId="26332"/>
    <cellStyle name="_Sheet2_HFM 2008.09 Draft 5.0_P&amp;L Structure Input_Working for Bonus Alloted" xfId="26333"/>
    <cellStyle name="_Sheet2_HFM 2008.09 Draft 5.0_Sales_Working for Bonus Alloted" xfId="26334"/>
    <cellStyle name="_Sheet2_hfm trueup_Working for Bonus Alloted" xfId="26335"/>
    <cellStyle name="_Sheet2_hfm trueup_P&amp;L Structure Input_Working for Bonus Alloted" xfId="26336"/>
    <cellStyle name="_Sheet2_hfm trueup_Sales_Working for Bonus Alloted" xfId="26337"/>
    <cellStyle name="_Sheet2_HFM2008.11_Draft_Working for Bonus Alloted" xfId="26338"/>
    <cellStyle name="_Sheet2_HFM2008.11_Draft_P&amp;L Structure Input_Working for Bonus Alloted" xfId="26339"/>
    <cellStyle name="_Sheet2_HFM2008.11_Draft_Sales_Working for Bonus Alloted" xfId="26340"/>
    <cellStyle name="_Sheet2_Ledger G adj_Working for Bonus Alloted" xfId="26341"/>
    <cellStyle name="_Sheet2_Ledger G adj_P&amp;L Structure Input_Working for Bonus Alloted" xfId="26342"/>
    <cellStyle name="_Sheet2_Ledger G adj_Sales_Working for Bonus Alloted" xfId="26343"/>
    <cellStyle name="_Sheet2_local tb_Working for Bonus Alloted" xfId="26344"/>
    <cellStyle name="_Sheet2_local tb_P&amp;L Structure Input_Working for Bonus Alloted" xfId="26345"/>
    <cellStyle name="_Sheet2_local tb_Sales_Working for Bonus Alloted" xfId="26346"/>
    <cellStyle name="_Sheet2_P&amp;L Structure Input_Working for Bonus Alloted" xfId="26347"/>
    <cellStyle name="_Sheet2_Reconciliation-2_Working for Bonus Alloted" xfId="26348"/>
    <cellStyle name="_Sheet2_Reconciliation-2_P&amp;L Structure Input_Working for Bonus Alloted" xfId="26349"/>
    <cellStyle name="_Sheet2_Reconciliation-2_Sales_Working for Bonus Alloted" xfId="26350"/>
    <cellStyle name="_Sheet2_Reconciliation-2008008roll up from july_Working for Bonus Alloted" xfId="26351"/>
    <cellStyle name="_Sheet2_Reconciliation-2008008roll up from july_P&amp;L Structure Input_Working for Bonus Alloted" xfId="26352"/>
    <cellStyle name="_Sheet2_Reconciliation-2008008roll up from july_Sales_Working for Bonus Alloted" xfId="26353"/>
    <cellStyle name="_Sheet2_Sales_Working for Bonus Alloted" xfId="26354"/>
    <cellStyle name="_Sheet2_Sheet1_Working for Bonus Alloted" xfId="26355"/>
    <cellStyle name="_Sheet2_Sheet1_2009Q1_Working for Bonus Alloted" xfId="26356"/>
    <cellStyle name="_Sheet2_Sheet1_2009Q1_P&amp;L Structure Input_Working for Bonus Alloted" xfId="26357"/>
    <cellStyle name="_Sheet2_Sheet1_2009Q1_Sales_Working for Bonus Alloted" xfId="26358"/>
    <cellStyle name="_Sheet2_Sheet1_accountcode-pscode_Working for Bonus Alloted" xfId="26359"/>
    <cellStyle name="_Sheet2_Sheet1_accountcode-pscode_P&amp;L Structure Input_Working for Bonus Alloted" xfId="26360"/>
    <cellStyle name="_Sheet2_Sheet1_accountcode-pscode_Sales_Working for Bonus Alloted" xfId="26361"/>
    <cellStyle name="_Sheet2_Sheet1_Actual_Working for Bonus Alloted" xfId="26362"/>
    <cellStyle name="_Sheet2_Sheet1_Actual_P&amp;L Structure Input_Working for Bonus Alloted" xfId="26363"/>
    <cellStyle name="_Sheet2_Sheet1_Actual_Sales_Working for Bonus Alloted" xfId="26364"/>
    <cellStyle name="_Sheet2_Sheet1_detail by branch YTD Jan_Working for Bonus Alloted" xfId="26365"/>
    <cellStyle name="_Sheet2_Sheet1_detail by branch YTD Jan_P&amp;L Structure Input_Working for Bonus Alloted" xfId="26366"/>
    <cellStyle name="_Sheet2_Sheet1_detail by branch YTD Jan_Sales_Working for Bonus Alloted" xfId="26367"/>
    <cellStyle name="_Sheet2_Sheet1_HFM templete_Working for Bonus Alloted" xfId="26368"/>
    <cellStyle name="_Sheet2_Sheet1_HFM templete_P&amp;L Structure Input_Working for Bonus Alloted" xfId="26369"/>
    <cellStyle name="_Sheet2_Sheet1_HFM templete_Sales_Working for Bonus Alloted" xfId="26370"/>
    <cellStyle name="_Sheet2_Sheet1_P&amp;L Structure Input_Working for Bonus Alloted" xfId="26371"/>
    <cellStyle name="_Sheet2_Sheet1_Sales_Working for Bonus Alloted" xfId="26372"/>
    <cellStyle name="_Sheet2_Sheet1_Sheet1_Working for Bonus Alloted" xfId="26373"/>
    <cellStyle name="_Sheet2_Sheet1_Sheet1_P&amp;L Structure Input_Working for Bonus Alloted" xfId="26374"/>
    <cellStyle name="_Sheet2_Sheet1_Sheet1_Sales_Working for Bonus Alloted" xfId="26375"/>
    <cellStyle name="_Sheet2_Sheet1_Sheet2_Working for Bonus Alloted" xfId="26376"/>
    <cellStyle name="_Sheet2_Sheet1_Sheet2_P&amp;L Structure Input_Working for Bonus Alloted" xfId="26377"/>
    <cellStyle name="_Sheet2_Sheet1_Sheet2_Sales_Working for Bonus Alloted" xfId="26378"/>
    <cellStyle name="_Sheet2_Sheet1_Sheet3_Working for Bonus Alloted" xfId="26379"/>
    <cellStyle name="_Sheet2_Sheet1_Sheet3_P&amp;L Structure Input_Working for Bonus Alloted" xfId="26380"/>
    <cellStyle name="_Sheet2_Sheet1_Sheet3_Sales_Working for Bonus Alloted" xfId="26381"/>
    <cellStyle name="_Sheet2_Sheet1_Sheet4_Working for Bonus Alloted" xfId="26382"/>
    <cellStyle name="_Sheet2_Sheet1_Sheet4_P&amp;L Structure Input_Working for Bonus Alloted" xfId="26383"/>
    <cellStyle name="_Sheet2_Sheet1_Sheet4_Sales_Working for Bonus Alloted" xfId="26384"/>
    <cellStyle name="_Sheet2_Sheet1_Sheet5_Working for Bonus Alloted" xfId="26385"/>
    <cellStyle name="_Sheet2_Sheet1_Sheet5_P&amp;L Structure Input_Working for Bonus Alloted" xfId="26386"/>
    <cellStyle name="_Sheet2_Sheet1_Sheet5_Sales_Working for Bonus Alloted" xfId="26387"/>
    <cellStyle name="_Sheet2_Sheet1_Sheet6_Working for Bonus Alloted" xfId="26388"/>
    <cellStyle name="_Sheet2_Sheet1_Sheet6_P&amp;L Structure Input_Working for Bonus Alloted" xfId="26389"/>
    <cellStyle name="_Sheet2_Sheet1_Sheet6_Sales_Working for Bonus Alloted" xfId="26390"/>
    <cellStyle name="_Sheet2_Sheet1_SUN 5 EXP_Working for Bonus Alloted" xfId="26391"/>
    <cellStyle name="_Sheet2_Sheet1_SUN 5 EXP_P&amp;L Structure Input_Working for Bonus Alloted" xfId="26392"/>
    <cellStyle name="_Sheet2_Sheet1_SUN 5 EXP_Sales_Working for Bonus Alloted" xfId="26393"/>
    <cellStyle name="_Sheet2_Sheet1_updated mapping 090211_Working for Bonus Alloted" xfId="26394"/>
    <cellStyle name="_Sheet2_Sheet1_updated mapping 090211_P&amp;L Structure Input_Working for Bonus Alloted" xfId="26395"/>
    <cellStyle name="_Sheet2_Sheet1_updated mapping 090211_Sales_Working for Bonus Alloted" xfId="26396"/>
    <cellStyle name="_Sheet2_Sheet1_科目发生额_Working for Bonus Alloted" xfId="26397"/>
    <cellStyle name="_Sheet2_Sheet1_科目发生额_P&amp;L Structure Input_Working for Bonus Alloted" xfId="26398"/>
    <cellStyle name="_Sheet2_Sheet1_科目发生额_Sales_Working for Bonus Alloted" xfId="26399"/>
    <cellStyle name="_Sheet2_Sheet3_Working for Bonus Alloted" xfId="26400"/>
    <cellStyle name="_Sheet2_Sheet3_P&amp;L Structure Input_Working for Bonus Alloted" xfId="26401"/>
    <cellStyle name="_Sheet2_Sheet3_Sales_Working for Bonus Alloted" xfId="26402"/>
    <cellStyle name="_Sheet2_SUN5数据_Working for Bonus Alloted" xfId="26403"/>
    <cellStyle name="_Sheet2_SUN5数据_P&amp;L Structure Input_Working for Bonus Alloted" xfId="26404"/>
    <cellStyle name="_Sheet2_SUN5数据_Sales_Working for Bonus Alloted" xfId="26405"/>
    <cellStyle name="_Sheet2_SW_HFM BK-for reconcile_Working for Bonus Alloted" xfId="26406"/>
    <cellStyle name="_Sheet2_SW_HFM BK-for reconcile_P&amp;L Structure Input_Working for Bonus Alloted" xfId="26407"/>
    <cellStyle name="_Sheet2_SW_HFM BK-for reconcile_Sales_Working for Bonus Alloted" xfId="26408"/>
    <cellStyle name="_Sheet2_基础数据-本年_Working for Bonus Alloted" xfId="26409"/>
    <cellStyle name="_Sheet2_基础数据-本年_P&amp;L Structure Input_Working for Bonus Alloted" xfId="26410"/>
    <cellStyle name="_Sheet2_基础数据-本年_Sales_Working for Bonus Alloted" xfId="26411"/>
    <cellStyle name="_Sheet2_基础数据-本年-BY ACCOUNT CODE_Working for Bonus Alloted" xfId="26412"/>
    <cellStyle name="_Sheet2_基础数据-本年-BY ACCOUNT CODE_P&amp;L Structure Input_Working for Bonus Alloted" xfId="26413"/>
    <cellStyle name="_Sheet2_基础数据-本年-BY ACCOUNT CODE_Sales_Working for Bonus Alloted" xfId="26414"/>
    <cellStyle name="_Sheet2_摊回分保费用_Working for Bonus Alloted" xfId="26415"/>
    <cellStyle name="_Sheet2_摊回分保费用_P&amp;L Structure Input_Working for Bonus Alloted" xfId="26416"/>
    <cellStyle name="_Sheet2_摊回分保费用_Sales_Working for Bonus Alloted" xfId="26417"/>
    <cellStyle name="_Sheet2_科目发生额_Working for Bonus Alloted" xfId="26418"/>
    <cellStyle name="_Sheet2_科目发生额_1_Working for Bonus Alloted" xfId="26419"/>
    <cellStyle name="_Sheet2_科目发生额_1_P&amp;L Structure Input_Working for Bonus Alloted" xfId="26420"/>
    <cellStyle name="_Sheet2_科目发生额_1_Sales_Working for Bonus Alloted" xfId="26421"/>
    <cellStyle name="_Sheet2_科目发生额_P&amp;L Structure Input_Working for Bonus Alloted" xfId="26422"/>
    <cellStyle name="_Sheet2_科目发生额_Sales_Working for Bonus Alloted" xfId="26423"/>
    <cellStyle name="_Sheet2_科目发生额_Sheet1_Working for Bonus Alloted" xfId="26424"/>
    <cellStyle name="_Sheet2_科目发生额_Sheet1_P&amp;L Structure Input_Working for Bonus Alloted" xfId="26425"/>
    <cellStyle name="_Sheet2_科目发生额_Sheet1_Sales_Working for Bonus Alloted" xfId="26426"/>
    <cellStyle name="_Sheet2_科目发生额_Sheet2_Working for Bonus Alloted" xfId="26427"/>
    <cellStyle name="_Sheet2_科目发生额_Sheet2_P&amp;L Structure Input_Working for Bonus Alloted" xfId="26428"/>
    <cellStyle name="_Sheet2_科目发生额_Sheet2_Sales_Working for Bonus Alloted" xfId="26429"/>
    <cellStyle name="_Sheet2_科目发生额_个人代理促销费_Working for Bonus Alloted" xfId="26430"/>
    <cellStyle name="_Sheet2_科目发生额_个人代理促销费_P&amp;L Structure Input_Working for Bonus Alloted" xfId="26431"/>
    <cellStyle name="_Sheet2_科目发生额_个人代理促销费_Sales_Working for Bonus Alloted" xfId="26432"/>
    <cellStyle name="_Sheet2_科目发生额_个人代理其他业务发展费_Working for Bonus Alloted" xfId="26433"/>
    <cellStyle name="_Sheet2_科目发生额_个人代理其他业务发展费_P&amp;L Structure Input_Working for Bonus Alloted" xfId="26434"/>
    <cellStyle name="_Sheet2_科目发生额_个人代理其他业务发展费_Sales_Working for Bonus Alloted" xfId="26435"/>
    <cellStyle name="_Sheet2_科目发生额_个人代理培训_Working for Bonus Alloted" xfId="26436"/>
    <cellStyle name="_Sheet2_科目发生额_个人代理培训_P&amp;L Structure Input_Working for Bonus Alloted" xfId="26437"/>
    <cellStyle name="_Sheet2_科目发生额_个人代理培训_Sales_Working for Bonus Alloted" xfId="26438"/>
    <cellStyle name="_Sheet2_科目发生额_个人代理差旅费_Working for Bonus Alloted" xfId="26439"/>
    <cellStyle name="_Sheet2_科目发生额_个人代理差旅费_P&amp;L Structure Input_Working for Bonus Alloted" xfId="26440"/>
    <cellStyle name="_Sheet2_科目发生额_个人代理差旅费_Sales_Working for Bonus Alloted" xfId="26441"/>
    <cellStyle name="_Sheet2_科目发生额_个人代理招待费_Working for Bonus Alloted" xfId="26442"/>
    <cellStyle name="_Sheet2_科目发生额_个人代理招待费_P&amp;L Structure Input_Working for Bonus Alloted" xfId="26443"/>
    <cellStyle name="_Sheet2_科目发生额_个人代理招待费_Sales_Working for Bonus Alloted" xfId="26444"/>
    <cellStyle name="_Sheet2_科目发生额_个人代理招聘费_Working for Bonus Alloted" xfId="26445"/>
    <cellStyle name="_Sheet2_科目发生额_个人代理招聘费_P&amp;L Structure Input_Working for Bonus Alloted" xfId="26446"/>
    <cellStyle name="_Sheet2_科目发生额_个人代理招聘费_Sales_Working for Bonus Alloted" xfId="26447"/>
    <cellStyle name="_Sheet2_科目发生额_个人代理竞赛会议_Working for Bonus Alloted" xfId="26448"/>
    <cellStyle name="_Sheet2_科目发生额_个人代理竞赛会议_P&amp;L Structure Input_Working for Bonus Alloted" xfId="26449"/>
    <cellStyle name="_Sheet2_科目发生额_个人代理竞赛会议_Sales_Working for Bonus Alloted" xfId="26450"/>
    <cellStyle name="_Sheet2_科目发生额_个人代理销售行政费_Working for Bonus Alloted" xfId="26451"/>
    <cellStyle name="_Sheet2_科目发生额_个人代理销售行政费_P&amp;L Structure Input_Working for Bonus Alloted" xfId="26452"/>
    <cellStyle name="_Sheet2_科目发生额_个人代理销售行政费_Sales_Working for Bonus Alloted" xfId="26453"/>
    <cellStyle name="_Sheet2_科目发生额_书报费_Working for Bonus Alloted" xfId="26454"/>
    <cellStyle name="_Sheet2_科目发生额_书报费_P&amp;L Structure Input_Working for Bonus Alloted" xfId="26455"/>
    <cellStyle name="_Sheet2_科目发生额_书报费_Sales_Working for Bonus Alloted" xfId="26456"/>
    <cellStyle name="_Sheet2_科目发生额_交通费_Working for Bonus Alloted" xfId="26457"/>
    <cellStyle name="_Sheet2_科目发生额_交通费_P&amp;L Structure Input_Working for Bonus Alloted" xfId="26458"/>
    <cellStyle name="_Sheet2_科目发生额_交通费_Sales_Working for Bonus Alloted" xfId="26459"/>
    <cellStyle name="_Sheet2_科目发生额_低值办公设备_Working for Bonus Alloted" xfId="26460"/>
    <cellStyle name="_Sheet2_科目发生额_低值办公设备_P&amp;L Structure Input_Working for Bonus Alloted" xfId="26461"/>
    <cellStyle name="_Sheet2_科目发生额_低值办公设备_Sales_Working for Bonus Alloted" xfId="26462"/>
    <cellStyle name="_Sheet2_科目发生额_保险合同印刷费_Working for Bonus Alloted" xfId="26463"/>
    <cellStyle name="_Sheet2_科目发生额_保险合同印刷费_P&amp;L Structure Input_Working for Bonus Alloted" xfId="26464"/>
    <cellStyle name="_Sheet2_科目发生额_保险合同印刷费_Sales_Working for Bonus Alloted" xfId="26465"/>
    <cellStyle name="_Sheet2_科目发生额_内部招待，外部招待_Working for Bonus Alloted" xfId="26466"/>
    <cellStyle name="_Sheet2_科目发生额_内部招待，外部招待_P&amp;L Structure Input_Working for Bonus Alloted" xfId="26467"/>
    <cellStyle name="_Sheet2_科目发生额_内部招待，外部招待_Sales_Working for Bonus Alloted" xfId="26468"/>
    <cellStyle name="_Sheet2_科目发生额_办公杂费_Working for Bonus Alloted" xfId="26469"/>
    <cellStyle name="_Sheet2_科目发生额_办公杂费_P&amp;L Structure Input_Working for Bonus Alloted" xfId="26470"/>
    <cellStyle name="_Sheet2_科目发生额_办公杂费_Sales_Working for Bonus Alloted" xfId="26471"/>
    <cellStyle name="_Sheet2_科目发生额_办公用品_Working for Bonus Alloted" xfId="26472"/>
    <cellStyle name="_Sheet2_科目发生额_办公用品_P&amp;L Structure Input_Working for Bonus Alloted" xfId="26473"/>
    <cellStyle name="_Sheet2_科目发生额_办公用品_Sales_Working for Bonus Alloted" xfId="26474"/>
    <cellStyle name="_Sheet2_科目发生额_员工其他福利-销售_Working for Bonus Alloted" xfId="26475"/>
    <cellStyle name="_Sheet2_科目发生额_员工其他福利-销售_P&amp;L Structure Input_Working for Bonus Alloted" xfId="26476"/>
    <cellStyle name="_Sheet2_科目发生额_员工其他福利-销售_Sales_Working for Bonus Alloted" xfId="26477"/>
    <cellStyle name="_Sheet2_科目发生额_差旅费-国内，国外_Working for Bonus Alloted" xfId="26478"/>
    <cellStyle name="_Sheet2_科目发生额_差旅费-国内，国外_P&amp;L Structure Input_Working for Bonus Alloted" xfId="26479"/>
    <cellStyle name="_Sheet2_科目发生额_差旅费-国内，国外_Sales_Working for Bonus Alloted" xfId="26480"/>
    <cellStyle name="_Sheet2_科目发生额_电话费_Working for Bonus Alloted" xfId="26481"/>
    <cellStyle name="_Sheet2_科目发生额_电话费_P&amp;L Structure Input_Working for Bonus Alloted" xfId="26482"/>
    <cellStyle name="_Sheet2_科目发生额_电话费_Sales_Working for Bonus Alloted" xfId="26483"/>
    <cellStyle name="_Sheet2_科目发生额_科目发生额_Working for Bonus Alloted" xfId="26484"/>
    <cellStyle name="_Sheet2_科目发生额_科目发生额_P&amp;L Structure Input_Working for Bonus Alloted" xfId="26485"/>
    <cellStyle name="_Sheet2_科目发生额_科目发生额_Sales_Working for Bonus Alloted" xfId="26486"/>
    <cellStyle name="_Sheet2_费用_Working for Bonus Alloted" xfId="26487"/>
    <cellStyle name="_Sheet2_费用_P&amp;L Structure Input_Working for Bonus Alloted" xfId="26488"/>
    <cellStyle name="_Sheet2_费用_Sales_Working for Bonus Alloted" xfId="26489"/>
    <cellStyle name="_Sheet2_费用科目定义_Working for Bonus Alloted" xfId="26490"/>
    <cellStyle name="_Sheet2_费用科目定义_P&amp;L Structure Input_Working for Bonus Alloted" xfId="26491"/>
    <cellStyle name="_Sheet2_费用科目定义_Sales_Working for Bonus Alloted" xfId="26492"/>
    <cellStyle name="_Sheet2_费用科目定义-SUN5_Working for Bonus Alloted" xfId="26493"/>
    <cellStyle name="_Sheet2_费用科目定义-SUN5_P&amp;L Structure Input_Working for Bonus Alloted" xfId="26494"/>
    <cellStyle name="_Sheet2_费用科目定义-SUN5_Sales_Working for Bonus Alloted" xfId="26495"/>
    <cellStyle name="_Sheet3_Working for Bonus Alloted" xfId="26496"/>
    <cellStyle name="_Sheet3_1_Working for Bonus Alloted" xfId="26497"/>
    <cellStyle name="_Sheet3_1_P&amp;L Structure Input_Working for Bonus Alloted" xfId="26498"/>
    <cellStyle name="_Sheet3_1_Sales_Working for Bonus Alloted" xfId="26499"/>
    <cellStyle name="_Sheet3_P&amp;L Structure Input_Working for Bonus Alloted" xfId="26500"/>
    <cellStyle name="_Sheet3_Sales_Working for Bonus Alloted" xfId="26501"/>
    <cellStyle name="_Sheet3_Sheet1_Working for Bonus Alloted" xfId="26502"/>
    <cellStyle name="_Sheet3_Sheet1_P&amp;L Structure Input_Working for Bonus Alloted" xfId="26503"/>
    <cellStyle name="_Sheet3_Sheet1_Sales_Working for Bonus Alloted" xfId="26504"/>
    <cellStyle name="_Sheet3_summary_acctlist (2)_Working for Bonus Alloted" xfId="26505"/>
    <cellStyle name="_Sheet3_summary_acctlist (2)_P&amp;L Structure Input_Working for Bonus Alloted" xfId="26506"/>
    <cellStyle name="_Sheet3_summary_acctlist (2)_Sales_Working for Bonus Alloted" xfId="26507"/>
    <cellStyle name="_Sheet4_Working for Bonus Alloted" xfId="26508"/>
    <cellStyle name="_Sheet4_P&amp;L Structure Input_Working for Bonus Alloted" xfId="26509"/>
    <cellStyle name="_Sheet4_Sales_Working for Bonus Alloted" xfId="26510"/>
    <cellStyle name="_Sheet4_Sheet1_Working for Bonus Alloted" xfId="26511"/>
    <cellStyle name="_Sheet4_Sheet1_1_Working for Bonus Alloted" xfId="26512"/>
    <cellStyle name="_Sheet4_Sheet1_1_P&amp;L Structure Input_Working for Bonus Alloted" xfId="26513"/>
    <cellStyle name="_Sheet4_Sheet1_1_Sales_Working for Bonus Alloted" xfId="26514"/>
    <cellStyle name="_Sheet4_Sheet1_P&amp;L Structure Input_Working for Bonus Alloted" xfId="26515"/>
    <cellStyle name="_Sheet4_Sheet1_Sales_Working for Bonus Alloted" xfId="26516"/>
    <cellStyle name="_Sheet4_Sheet2_Working for Bonus Alloted" xfId="26517"/>
    <cellStyle name="_Sheet4_Sheet2_P&amp;L Structure Input_Working for Bonus Alloted" xfId="26518"/>
    <cellStyle name="_Sheet4_Sheet2_Sales_Working for Bonus Alloted" xfId="26519"/>
    <cellStyle name="_Sheet4_Sheet3_Working for Bonus Alloted" xfId="26520"/>
    <cellStyle name="_Sheet4_Sheet3_P&amp;L Structure Input_Working for Bonus Alloted" xfId="26521"/>
    <cellStyle name="_Sheet4_Sheet3_Sales_Working for Bonus Alloted" xfId="26522"/>
    <cellStyle name="_Sheet4_Sheet4_Working for Bonus Alloted" xfId="26523"/>
    <cellStyle name="_Sheet4_Sheet4_P&amp;L Structure Input_Working for Bonus Alloted" xfId="26524"/>
    <cellStyle name="_Sheet4_Sheet4_Sales_Working for Bonus Alloted" xfId="26525"/>
    <cellStyle name="_Sheet4_Sheet5_Working for Bonus Alloted" xfId="26526"/>
    <cellStyle name="_Sheet4_Sheet5_P&amp;L Structure Input_Working for Bonus Alloted" xfId="26527"/>
    <cellStyle name="_Sheet4_Sheet5_Sales_Working for Bonus Alloted" xfId="26528"/>
    <cellStyle name="_Sheet4_Sheet6_Working for Bonus Alloted" xfId="26529"/>
    <cellStyle name="_Sheet4_Sheet6_P&amp;L Structure Input_Working for Bonus Alloted" xfId="26530"/>
    <cellStyle name="_Sheet4_Sheet6_Sales_Working for Bonus Alloted" xfId="26531"/>
    <cellStyle name="_Sheet4_个人代理促销费_Working for Bonus Alloted" xfId="26532"/>
    <cellStyle name="_Sheet4_个人代理促销费_P&amp;L Structure Input_Working for Bonus Alloted" xfId="26533"/>
    <cellStyle name="_Sheet4_个人代理促销费_Sales_Working for Bonus Alloted" xfId="26534"/>
    <cellStyle name="_Sheet4_个人代理其他业务发展费_Working for Bonus Alloted" xfId="26535"/>
    <cellStyle name="_Sheet4_个人代理其他业务发展费_P&amp;L Structure Input_Working for Bonus Alloted" xfId="26536"/>
    <cellStyle name="_Sheet4_个人代理其他业务发展费_Sales_Working for Bonus Alloted" xfId="26537"/>
    <cellStyle name="_Sheet4_个人代理培训_Working for Bonus Alloted" xfId="26538"/>
    <cellStyle name="_Sheet4_个人代理培训_P&amp;L Structure Input_Working for Bonus Alloted" xfId="26539"/>
    <cellStyle name="_Sheet4_个人代理培训_Sales_Working for Bonus Alloted" xfId="26540"/>
    <cellStyle name="_Sheet4_个人代理差旅费_Working for Bonus Alloted" xfId="26541"/>
    <cellStyle name="_Sheet4_个人代理差旅费_P&amp;L Structure Input_Working for Bonus Alloted" xfId="26542"/>
    <cellStyle name="_Sheet4_个人代理差旅费_Sales_Working for Bonus Alloted" xfId="26543"/>
    <cellStyle name="_Sheet4_个人代理招待费_Working for Bonus Alloted" xfId="26544"/>
    <cellStyle name="_Sheet4_个人代理招待费_P&amp;L Structure Input_Working for Bonus Alloted" xfId="26545"/>
    <cellStyle name="_Sheet4_个人代理招待费_Sales_Working for Bonus Alloted" xfId="26546"/>
    <cellStyle name="_Sheet4_个人代理招聘费_Working for Bonus Alloted" xfId="26547"/>
    <cellStyle name="_Sheet4_个人代理招聘费_P&amp;L Structure Input_Working for Bonus Alloted" xfId="26548"/>
    <cellStyle name="_Sheet4_个人代理招聘费_Sales_Working for Bonus Alloted" xfId="26549"/>
    <cellStyle name="_Sheet4_个人代理竞赛会议_Working for Bonus Alloted" xfId="26550"/>
    <cellStyle name="_Sheet4_个人代理竞赛会议_P&amp;L Structure Input_Working for Bonus Alloted" xfId="26551"/>
    <cellStyle name="_Sheet4_个人代理竞赛会议_Sales_Working for Bonus Alloted" xfId="26552"/>
    <cellStyle name="_Sheet4_个人代理销售行政费_Working for Bonus Alloted" xfId="26553"/>
    <cellStyle name="_Sheet4_个人代理销售行政费_P&amp;L Structure Input_Working for Bonus Alloted" xfId="26554"/>
    <cellStyle name="_Sheet4_个人代理销售行政费_Sales_Working for Bonus Alloted" xfId="26555"/>
    <cellStyle name="_Sheet4_书报费_Working for Bonus Alloted" xfId="26556"/>
    <cellStyle name="_Sheet4_书报费_P&amp;L Structure Input_Working for Bonus Alloted" xfId="26557"/>
    <cellStyle name="_Sheet4_书报费_Sales_Working for Bonus Alloted" xfId="26558"/>
    <cellStyle name="_Sheet4_交通费_Working for Bonus Alloted" xfId="26559"/>
    <cellStyle name="_Sheet4_交通费_P&amp;L Structure Input_Working for Bonus Alloted" xfId="26560"/>
    <cellStyle name="_Sheet4_交通费_Sales_Working for Bonus Alloted" xfId="26561"/>
    <cellStyle name="_Sheet4_低值办公设备_Working for Bonus Alloted" xfId="26562"/>
    <cellStyle name="_Sheet4_低值办公设备_P&amp;L Structure Input_Working for Bonus Alloted" xfId="26563"/>
    <cellStyle name="_Sheet4_低值办公设备_Sales_Working for Bonus Alloted" xfId="26564"/>
    <cellStyle name="_Sheet4_保险合同印刷费_Working for Bonus Alloted" xfId="26565"/>
    <cellStyle name="_Sheet4_保险合同印刷费_P&amp;L Structure Input_Working for Bonus Alloted" xfId="26566"/>
    <cellStyle name="_Sheet4_保险合同印刷费_Sales_Working for Bonus Alloted" xfId="26567"/>
    <cellStyle name="_Sheet4_内部招待，外部招待_Working for Bonus Alloted" xfId="26568"/>
    <cellStyle name="_Sheet4_内部招待，外部招待_P&amp;L Structure Input_Working for Bonus Alloted" xfId="26569"/>
    <cellStyle name="_Sheet4_内部招待，外部招待_Sales_Working for Bonus Alloted" xfId="26570"/>
    <cellStyle name="_Sheet4_办公杂费_Working for Bonus Alloted" xfId="26571"/>
    <cellStyle name="_Sheet4_办公杂费_P&amp;L Structure Input_Working for Bonus Alloted" xfId="26572"/>
    <cellStyle name="_Sheet4_办公杂费_Sales_Working for Bonus Alloted" xfId="26573"/>
    <cellStyle name="_Sheet4_办公用品_Working for Bonus Alloted" xfId="26574"/>
    <cellStyle name="_Sheet4_办公用品_P&amp;L Structure Input_Working for Bonus Alloted" xfId="26575"/>
    <cellStyle name="_Sheet4_办公用品_Sales_Working for Bonus Alloted" xfId="26576"/>
    <cellStyle name="_Sheet4_员工其他福利-销售_Working for Bonus Alloted" xfId="26577"/>
    <cellStyle name="_Sheet4_员工其他福利-销售_P&amp;L Structure Input_Working for Bonus Alloted" xfId="26578"/>
    <cellStyle name="_Sheet4_员工其他福利-销售_Sales_Working for Bonus Alloted" xfId="26579"/>
    <cellStyle name="_Sheet4_差旅费-国内，国外_Working for Bonus Alloted" xfId="26580"/>
    <cellStyle name="_Sheet4_差旅费-国内，国外_P&amp;L Structure Input_Working for Bonus Alloted" xfId="26581"/>
    <cellStyle name="_Sheet4_差旅费-国内，国外_Sales_Working for Bonus Alloted" xfId="26582"/>
    <cellStyle name="_Sheet4_电话费_Working for Bonus Alloted" xfId="26583"/>
    <cellStyle name="_Sheet4_电话费_P&amp;L Structure Input_Working for Bonus Alloted" xfId="26584"/>
    <cellStyle name="_Sheet4_电话费_Sales_Working for Bonus Alloted" xfId="26585"/>
    <cellStyle name="_Sheet4_科目发生额_Working for Bonus Alloted" xfId="26586"/>
    <cellStyle name="_Sheet4_科目发生额_P&amp;L Structure Input_Working for Bonus Alloted" xfId="26587"/>
    <cellStyle name="_Sheet4_科目发生额_Sales_Working for Bonus Alloted" xfId="26588"/>
    <cellStyle name="_Sheet4_费用科目定义_Working for Bonus Alloted" xfId="26589"/>
    <cellStyle name="_Sheet4_费用科目定义_P&amp;L Structure Input_Working for Bonus Alloted" xfId="26590"/>
    <cellStyle name="_Sheet4_费用科目定义_Sales_Working for Bonus Alloted" xfId="26591"/>
    <cellStyle name="_Sheet5_Working for Bonus Alloted" xfId="26592"/>
    <cellStyle name="_Sheet5_1_Working for Bonus Alloted" xfId="26593"/>
    <cellStyle name="_Sheet5_1_P&amp;L Structure Input_Working for Bonus Alloted" xfId="26594"/>
    <cellStyle name="_Sheet5_1_Sales_Working for Bonus Alloted" xfId="26595"/>
    <cellStyle name="_Sheet5_hfm trueup_Working for Bonus Alloted" xfId="26596"/>
    <cellStyle name="_Sheet5_hfm trueup_P&amp;L Structure Input_Working for Bonus Alloted" xfId="26597"/>
    <cellStyle name="_Sheet5_hfm trueup_Sales_Working for Bonus Alloted" xfId="26598"/>
    <cellStyle name="_Sheet5_P&amp;L Structure Input_Working for Bonus Alloted" xfId="26599"/>
    <cellStyle name="_Sheet5_Reconciliation-2_Working for Bonus Alloted" xfId="26600"/>
    <cellStyle name="_Sheet5_Reconciliation-2_P&amp;L Structure Input_Working for Bonus Alloted" xfId="26601"/>
    <cellStyle name="_Sheet5_Reconciliation-2_Sales_Working for Bonus Alloted" xfId="26602"/>
    <cellStyle name="_Sheet5_Reconciliation-2008008roll up from july_Working for Bonus Alloted" xfId="26603"/>
    <cellStyle name="_Sheet5_Reconciliation-2008008roll up from july_P&amp;L Structure Input_Working for Bonus Alloted" xfId="26604"/>
    <cellStyle name="_Sheet5_Reconciliation-2008008roll up from july_Sales_Working for Bonus Alloted" xfId="26605"/>
    <cellStyle name="_Sheet5_Sales_Working for Bonus Alloted" xfId="26606"/>
    <cellStyle name="_Sheet5_Sheet1_Working for Bonus Alloted" xfId="26607"/>
    <cellStyle name="_Sheet5_Sheet1_P&amp;L Structure Input_Working for Bonus Alloted" xfId="26608"/>
    <cellStyle name="_Sheet5_Sheet1_Sales_Working for Bonus Alloted" xfId="26609"/>
    <cellStyle name="_Sheet7_Working for Bonus Alloted" xfId="26610"/>
    <cellStyle name="_Sheet7_P&amp;L Structure Input_Working for Bonus Alloted" xfId="26611"/>
    <cellStyle name="_Sheet7_Sales_Working for Bonus Alloted" xfId="26612"/>
    <cellStyle name="_Sheet7_Sheet2_Working for Bonus Alloted" xfId="26613"/>
    <cellStyle name="_Sheet7_Sheet2_P&amp;L Structure Input_Working for Bonus Alloted" xfId="26614"/>
    <cellStyle name="_Sheet7_Sheet2_Sales_Working for Bonus Alloted" xfId="26615"/>
    <cellStyle name="_Sheet7_Sheet3_Working for Bonus Alloted" xfId="26616"/>
    <cellStyle name="_Sheet7_Sheet3_P&amp;L Structure Input_Working for Bonus Alloted" xfId="26617"/>
    <cellStyle name="_Sheet7_Sheet3_Sales_Working for Bonus Alloted" xfId="26618"/>
    <cellStyle name="_Sheet7_Sheet4_Working for Bonus Alloted" xfId="26619"/>
    <cellStyle name="_Sheet7_Sheet4_P&amp;L Structure Input_Working for Bonus Alloted" xfId="26620"/>
    <cellStyle name="_Sheet7_Sheet4_Sales_Working for Bonus Alloted" xfId="26621"/>
    <cellStyle name="_Sheet7_Sheet5_Working for Bonus Alloted" xfId="26622"/>
    <cellStyle name="_Sheet7_Sheet5_P&amp;L Structure Input_Working for Bonus Alloted" xfId="26623"/>
    <cellStyle name="_Sheet7_Sheet5_Sales_Working for Bonus Alloted" xfId="26624"/>
    <cellStyle name="_Sheet7_Sheet6_Working for Bonus Alloted" xfId="26625"/>
    <cellStyle name="_Sheet7_Sheet6_P&amp;L Structure Input_Working for Bonus Alloted" xfId="26626"/>
    <cellStyle name="_Sheet7_Sheet6_Sales_Working for Bonus Alloted" xfId="26627"/>
    <cellStyle name="_Sheet7_科目发生额_Working for Bonus Alloted" xfId="26628"/>
    <cellStyle name="_Sheet7_科目发生额_P&amp;L Structure Input_Working for Bonus Alloted" xfId="26629"/>
    <cellStyle name="_Sheet7_科目发生额_Sales_Working for Bonus Alloted" xfId="26630"/>
    <cellStyle name="_Sheet8_Working for Bonus Alloted" xfId="26631"/>
    <cellStyle name="_Sheet8_P&amp;L Structure Input_Working for Bonus Alloted" xfId="26632"/>
    <cellStyle name="_Sheet8_Sales_Working for Bonus Alloted" xfId="26633"/>
    <cellStyle name="_Sheet9_Working for Bonus Alloted" xfId="26634"/>
    <cellStyle name="_Sheet9_P&amp;L Structure Input_Working for Bonus Alloted" xfId="26635"/>
    <cellStyle name="_Sheet9_Sales_Working for Bonus Alloted" xfId="26636"/>
    <cellStyle name="_Sirius Port Summary Aug31  Sep18_Working for Bonus Alloted" xfId="26637"/>
    <cellStyle name="_Sirius Port Summary Aug31  Sep18_P&amp;L Structure Input_Working for Bonus Alloted" xfId="26638"/>
    <cellStyle name="_Sirius Port Summary Aug31  Sep18_Sales_Working for Bonus Alloted" xfId="26639"/>
    <cellStyle name="_Sirius Restructuring Summary Sep29 to Oct3_Working for Bonus Alloted" xfId="26640"/>
    <cellStyle name="_Sirius Restructuring Summary Sep29 to Oct3_P&amp;L Structure Input_Working for Bonus Alloted" xfId="26641"/>
    <cellStyle name="_Sirius Restructuring Summary Sep29 to Oct3_Sales_Working for Bonus Alloted" xfId="26642"/>
    <cellStyle name="_Sirius Sell Plan Sep2006_Working for Bonus Alloted" xfId="26643"/>
    <cellStyle name="_Sirius Sell Plan Sep2006_P&amp;L Structure Input_Working for Bonus Alloted" xfId="26644"/>
    <cellStyle name="_Sirius Sell Plan Sep2006_Sales_Working for Bonus Alloted" xfId="26645"/>
    <cellStyle name="_ST - GA_Working for Bonus Alloted" xfId="26646"/>
    <cellStyle name="_ST - GA 2_Working for Bonus Alloted" xfId="26647"/>
    <cellStyle name="_ST - GA 2_P&amp;L Structure Input_Working for Bonus Alloted" xfId="26648"/>
    <cellStyle name="_ST - GA 2_Sales_Working for Bonus Alloted" xfId="26649"/>
    <cellStyle name="_ST - GA_P&amp;L Structure Input_Working for Bonus Alloted" xfId="26650"/>
    <cellStyle name="_ST - GA_Sales_Working for Bonus Alloted" xfId="26651"/>
    <cellStyle name="_ST - SA_Working for Bonus Alloted" xfId="26652"/>
    <cellStyle name="_ST - SA 2_Working for Bonus Alloted" xfId="26653"/>
    <cellStyle name="_ST - SA 2_P&amp;L Structure Input_Working for Bonus Alloted" xfId="26654"/>
    <cellStyle name="_ST - SA 2_Real Estate Template (Investment &amp; Occupied)_Working for Bonus Alloted" xfId="26655"/>
    <cellStyle name="_ST - SA 2_Real Estate Template (Investment &amp; Occupied)_P&amp;L Structure Input_Working for Bonus Alloted" xfId="26656"/>
    <cellStyle name="_ST - SA 2_Real Estate Template (Investment &amp; Occupied)_Sales_Working for Bonus Alloted" xfId="26657"/>
    <cellStyle name="_ST - SA 2_Sales_Working for Bonus Alloted" xfId="26658"/>
    <cellStyle name="_ST - SA 3_Working for Bonus Alloted" xfId="26659"/>
    <cellStyle name="_ST - SA 3_P&amp;L Structure Input_Working for Bonus Alloted" xfId="26660"/>
    <cellStyle name="_ST - SA 3_Real Estate Template (Investment &amp; Occupied)_Working for Bonus Alloted" xfId="26661"/>
    <cellStyle name="_ST - SA 3_Real Estate Template (Investment &amp; Occupied)_P&amp;L Structure Input_Working for Bonus Alloted" xfId="26662"/>
    <cellStyle name="_ST - SA 3_Real Estate Template (Investment &amp; Occupied)_Sales_Working for Bonus Alloted" xfId="26663"/>
    <cellStyle name="_ST - SA 3_Sales_Working for Bonus Alloted" xfId="26664"/>
    <cellStyle name="_ST - SA 4_Working for Bonus Alloted" xfId="26665"/>
    <cellStyle name="_ST - SA 4_P&amp;L Structure Input_Working for Bonus Alloted" xfId="26666"/>
    <cellStyle name="_ST - SA 4_Real Estate Template (Investment &amp; Occupied)_Working for Bonus Alloted" xfId="26667"/>
    <cellStyle name="_ST - SA 4_Real Estate Template (Investment &amp; Occupied)_P&amp;L Structure Input_Working for Bonus Alloted" xfId="26668"/>
    <cellStyle name="_ST - SA 4_Real Estate Template (Investment &amp; Occupied)_Sales_Working for Bonus Alloted" xfId="26669"/>
    <cellStyle name="_ST - SA 4_Sales_Working for Bonus Alloted" xfId="26670"/>
    <cellStyle name="_ST - SA 5_Working for Bonus Alloted" xfId="26671"/>
    <cellStyle name="_ST - SA 5_P&amp;L Structure Input_Working for Bonus Alloted" xfId="26672"/>
    <cellStyle name="_ST - SA 5_Real Estate Template (Investment &amp; Occupied)_Working for Bonus Alloted" xfId="26673"/>
    <cellStyle name="_ST - SA 5_Real Estate Template (Investment &amp; Occupied)_P&amp;L Structure Input_Working for Bonus Alloted" xfId="26674"/>
    <cellStyle name="_ST - SA 5_Real Estate Template (Investment &amp; Occupied)_Sales_Working for Bonus Alloted" xfId="26675"/>
    <cellStyle name="_ST - SA 5_Sales_Working for Bonus Alloted" xfId="26676"/>
    <cellStyle name="_ST - SA 6_Working for Bonus Alloted" xfId="26677"/>
    <cellStyle name="_ST - SA 6_P&amp;L Structure Input_Working for Bonus Alloted" xfId="26678"/>
    <cellStyle name="_ST - SA 6_Real Estate Template (Investment &amp; Occupied)_Working for Bonus Alloted" xfId="26679"/>
    <cellStyle name="_ST - SA 6_Real Estate Template (Investment &amp; Occupied)_P&amp;L Structure Input_Working for Bonus Alloted" xfId="26680"/>
    <cellStyle name="_ST - SA 6_Real Estate Template (Investment &amp; Occupied)_Sales_Working for Bonus Alloted" xfId="26681"/>
    <cellStyle name="_ST - SA 6_Sales_Working for Bonus Alloted" xfId="26682"/>
    <cellStyle name="_ST - SA 7_Working for Bonus Alloted" xfId="26683"/>
    <cellStyle name="_ST - SA 7_P&amp;L Structure Input_Working for Bonus Alloted" xfId="26684"/>
    <cellStyle name="_ST - SA 7_Real Estate Template (Investment &amp; Occupied)_Working for Bonus Alloted" xfId="26685"/>
    <cellStyle name="_ST - SA 7_Real Estate Template (Investment &amp; Occupied)_P&amp;L Structure Input_Working for Bonus Alloted" xfId="26686"/>
    <cellStyle name="_ST - SA 7_Real Estate Template (Investment &amp; Occupied)_Sales_Working for Bonus Alloted" xfId="26687"/>
    <cellStyle name="_ST - SA 7_Sales_Working for Bonus Alloted" xfId="26688"/>
    <cellStyle name="_ST - SA 8_Working for Bonus Alloted" xfId="26689"/>
    <cellStyle name="_ST - SA 8_P&amp;L Structure Input_Working for Bonus Alloted" xfId="26690"/>
    <cellStyle name="_ST - SA 8_Sales_Working for Bonus Alloted" xfId="26691"/>
    <cellStyle name="_ST - SA_P&amp;L Structure Input_Working for Bonus Alloted" xfId="26692"/>
    <cellStyle name="_ST - SA_Sales_Working for Bonus Alloted" xfId="26693"/>
    <cellStyle name="_ST SA_Working for Bonus Alloted" xfId="26694"/>
    <cellStyle name="_ST SA 2_Working for Bonus Alloted" xfId="26695"/>
    <cellStyle name="_ST SA 2_P&amp;L Structure Input_Working for Bonus Alloted" xfId="26696"/>
    <cellStyle name="_ST SA 2_Sales_Working for Bonus Alloted" xfId="26697"/>
    <cellStyle name="_ST SA_P&amp;L Structure Input_Working for Bonus Alloted" xfId="26698"/>
    <cellStyle name="_ST SA_Sales_Working for Bonus Alloted" xfId="26699"/>
    <cellStyle name="_Statutory premium income 2009_Working for Bonus Alloted" xfId="26700"/>
    <cellStyle name="_Statutory premium income 2009_P&amp;L Structure Input_Working for Bonus Alloted" xfId="26701"/>
    <cellStyle name="_Statutory premium income 2009_Sales_Working for Bonus Alloted" xfId="26702"/>
    <cellStyle name="_SubHeading_Working for Bonus Alloted" xfId="26703"/>
    <cellStyle name="_SubHeading_Benelux_Management Information Template filing Mistral_Working for Bonus Alloted" xfId="26704"/>
    <cellStyle name="_SubHeading_Benelux_Management Information Template filing Mistral_P&amp;L Structure Input_Working for Bonus Alloted" xfId="26705"/>
    <cellStyle name="_SubHeading_Benelux_Management Information Template filing Mistral_Sales_Working for Bonus Alloted" xfId="26706"/>
    <cellStyle name="_SubHeading_Central Europe _ Total_Working for Bonus Alloted" xfId="26707"/>
    <cellStyle name="_SubHeading_Central Europe _ Total_P&amp;L Structure Input_Working for Bonus Alloted" xfId="26708"/>
    <cellStyle name="_SubHeading_Central Europe _ Total_Sales_Working for Bonus Alloted" xfId="26709"/>
    <cellStyle name="_SubHeading_IIM_Consolidated_MIT_20100322_Working for Bonus Alloted" xfId="26710"/>
    <cellStyle name="_SubHeading_IIM_Consolidated_MIT_20100322_P&amp;L Structure Input_Working for Bonus Alloted" xfId="26711"/>
    <cellStyle name="_SubHeading_IIM_Consolidated_MIT_20100322_Sales_Working for Bonus Alloted" xfId="26712"/>
    <cellStyle name="_SubHeading_LA Management Information Template 03-18-2010_Working for Bonus Alloted" xfId="26713"/>
    <cellStyle name="_SubHeading_LA Management Information Template 03-18-2010_P&amp;L Structure Input_Working for Bonus Alloted" xfId="26714"/>
    <cellStyle name="_SubHeading_LA Management Information Template 03-18-2010_Sales_Working for Bonus Alloted" xfId="26715"/>
    <cellStyle name="_SubHeading_Management Information Template CR_adjusted_Working for Bonus Alloted" xfId="26716"/>
    <cellStyle name="_SubHeading_Management Information Template CR_adjusted_P&amp;L Structure Input_Working for Bonus Alloted" xfId="26717"/>
    <cellStyle name="_SubHeading_Management Information Template CR_adjusted_Sales_Working for Bonus Alloted" xfId="26718"/>
    <cellStyle name="_SubHeading_Management Information Template Greece_adjusted_Working for Bonus Alloted" xfId="26719"/>
    <cellStyle name="_SubHeading_Management Information Template Greece_adjusted_P&amp;L Structure Input_Working for Bonus Alloted" xfId="26720"/>
    <cellStyle name="_SubHeading_Management Information Template Greece_adjusted_Sales_Working for Bonus Alloted" xfId="26721"/>
    <cellStyle name="_SubHeading_Management Information Template_Spain_adjusted_Working for Bonus Alloted" xfId="26722"/>
    <cellStyle name="_SubHeading_Management Information Template_Spain_adjusted_P&amp;L Structure Input_Working for Bonus Alloted" xfId="26723"/>
    <cellStyle name="_SubHeading_Management Information Template_Spain_adjusted_Sales_Working for Bonus Alloted" xfId="26724"/>
    <cellStyle name="_SubHeading_Management Information Template_TURKEY_Working for Bonus Alloted" xfId="26725"/>
    <cellStyle name="_SubHeading_Management Information Template_TURKEY_P&amp;L Structure Input_Working for Bonus Alloted" xfId="26726"/>
    <cellStyle name="_SubHeading_Management Information Template_TURKEY_Sales_Working for Bonus Alloted" xfId="26727"/>
    <cellStyle name="_SubHeading_P&amp;L Structure Input_Working for Bonus Alloted" xfId="26728"/>
    <cellStyle name="_SubHeading_Revised Corporate Line 2010-2014 (May 2010)_Working for Bonus Alloted" xfId="26729"/>
    <cellStyle name="_SubHeading_Revised Corporate Line 2010-2014 (May 2010)_P&amp;L Structure Input_Working for Bonus Alloted" xfId="26730"/>
    <cellStyle name="_SubHeading_Revised Corporate Line 2010-2014 (May 2010)_Sales_Working for Bonus Alloted" xfId="26731"/>
    <cellStyle name="_SubHeading_Sales_Working for Bonus Alloted" xfId="26732"/>
    <cellStyle name="_SubHeading_Total Insurance &amp; IM_Distribution_Final_Working for Bonus Alloted" xfId="26733"/>
    <cellStyle name="_SubHeading_Total Insurance &amp; IM_Distribution_Final_P&amp;L Structure Input_Working for Bonus Alloted" xfId="26734"/>
    <cellStyle name="_SubHeading_Total Insurance &amp; IM_Distribution_Final_Sales_Working for Bonus Alloted" xfId="26735"/>
    <cellStyle name="_SubHeading_US_2010-2014 MTP_Management Information Template_Working for Bonus Alloted" xfId="26736"/>
    <cellStyle name="_SubHeading_US_2010-2014 MTP_Management Information Template_P&amp;L Structure Input_Working for Bonus Alloted" xfId="26737"/>
    <cellStyle name="_SubHeading_US_2010-2014 MTP_Management Information Template_Sales_Working for Bonus Alloted" xfId="26738"/>
    <cellStyle name="_Sumamry Financials_Working for Bonus Alloted" xfId="26739"/>
    <cellStyle name="_Sumamry Financials_Japan Forecast_MRFI&amp;II_05.18.05_2_Working for Bonus Alloted" xfId="26740"/>
    <cellStyle name="_Sumamry Financials_Japan Forecast_MRFI&amp;II_05.18.05_2_MRF Reporting  Final 072005_Working for Bonus Alloted" xfId="26741"/>
    <cellStyle name="_Sumamry Financials_Japan Forecast_MRFI&amp;II_05.18.05_2_MRF Reporting  Final 072005_P&amp;L Structure Input_Working for Bonus Alloted" xfId="26742"/>
    <cellStyle name="_Sumamry Financials_Japan Forecast_MRFI&amp;II_05.18.05_2_MRF Reporting  Final 072005_Portfolio Mgmt 120605 (Revised-1)_Working for Bonus Alloted" xfId="26743"/>
    <cellStyle name="_Sumamry Financials_Japan Forecast_MRFI&amp;II_05.18.05_2_MRF Reporting  Final 072005_Portfolio Mgmt 120605 (Revised-1)_P&amp;L Structure Input_Working for Bonus Alloted" xfId="26744"/>
    <cellStyle name="_Sumamry Financials_Japan Forecast_MRFI&amp;II_05.18.05_2_MRF Reporting  Final 072005_Portfolio Mgmt 120605 (Revised-1)_Sales_Working for Bonus Alloted" xfId="26745"/>
    <cellStyle name="_Sumamry Financials_Japan Forecast_MRFI&amp;II_05.18.05_2_MRF Reporting  Final 072005_Portfolio Mgmt 120705_Working for Bonus Alloted" xfId="26746"/>
    <cellStyle name="_Sumamry Financials_Japan Forecast_MRFI&amp;II_05.18.05_2_MRF Reporting  Final 072005_Portfolio Mgmt 120705(Revised-2)_Working for Bonus Alloted" xfId="26747"/>
    <cellStyle name="_Sumamry Financials_Japan Forecast_MRFI&amp;II_05.18.05_2_MRF Reporting  Final 072005_Portfolio Mgmt 120705(Revised-2)_P&amp;L Structure Input_Working for Bonus Alloted" xfId="26748"/>
    <cellStyle name="_Sumamry Financials_Japan Forecast_MRFI&amp;II_05.18.05_2_MRF Reporting  Final 072005_Portfolio Mgmt 120705(Revised-2)_Sales_Working for Bonus Alloted" xfId="26749"/>
    <cellStyle name="_Sumamry Financials_Japan Forecast_MRFI&amp;II_05.18.05_2_MRF Reporting  Final 072005_Portfolio Mgmt 120705(Revised-3)_Working for Bonus Alloted" xfId="26750"/>
    <cellStyle name="_Sumamry Financials_Japan Forecast_MRFI&amp;II_05.18.05_2_MRF Reporting  Final 072005_Portfolio Mgmt 120705(Revised-3)_P&amp;L Structure Input_Working for Bonus Alloted" xfId="26751"/>
    <cellStyle name="_Sumamry Financials_Japan Forecast_MRFI&amp;II_05.18.05_2_MRF Reporting  Final 072005_Portfolio Mgmt 120705(Revised-3)_Sales_Working for Bonus Alloted" xfId="26752"/>
    <cellStyle name="_Sumamry Financials_Japan Forecast_MRFI&amp;II_05.18.05_2_MRF Reporting  Final 072005_Portfolio Mgmt 120705_P&amp;L Structure Input_Working for Bonus Alloted" xfId="26753"/>
    <cellStyle name="_Sumamry Financials_Japan Forecast_MRFI&amp;II_05.18.05_2_MRF Reporting  Final 072005_Portfolio Mgmt 120705_Sales_Working for Bonus Alloted" xfId="26754"/>
    <cellStyle name="_Sumamry Financials_Japan Forecast_MRFI&amp;II_05.18.05_2_MRF Reporting  Final 072005_Portfolio Mgmt(Dec05)_Working for Bonus Alloted" xfId="26755"/>
    <cellStyle name="_Sumamry Financials_Japan Forecast_MRFI&amp;II_05.18.05_2_MRF Reporting  Final 072005_Portfolio Mgmt(Dec05)_P&amp;L Structure Input_Working for Bonus Alloted" xfId="26756"/>
    <cellStyle name="_Sumamry Financials_Japan Forecast_MRFI&amp;II_05.18.05_2_MRF Reporting  Final 072005_Portfolio Mgmt(Dec05)_Sales_Working for Bonus Alloted" xfId="26757"/>
    <cellStyle name="_Sumamry Financials_Japan Forecast_MRFI&amp;II_05.18.05_2_MRF Reporting  Final 072005_Portfolio Mgmt(for RS visit Jan06)_Working for Bonus Alloted" xfId="26758"/>
    <cellStyle name="_Sumamry Financials_Japan Forecast_MRFI&amp;II_05.18.05_2_MRF Reporting  Final 072005_Portfolio Mgmt(for RS visit Jan06)_P&amp;L Structure Input_Working for Bonus Alloted" xfId="26759"/>
    <cellStyle name="_Sumamry Financials_Japan Forecast_MRFI&amp;II_05.18.05_2_MRF Reporting  Final 072005_Portfolio Mgmt(for RS visit Jan06)_Sales_Working for Bonus Alloted" xfId="26760"/>
    <cellStyle name="_Sumamry Financials_Japan Forecast_MRFI&amp;II_05.18.05_2_MRF Reporting  Final 072005_PTE Reporting v 2 (20051227)_Working for Bonus Alloted" xfId="26761"/>
    <cellStyle name="_Sumamry Financials_Japan Forecast_MRFI&amp;II_05.18.05_2_MRF Reporting  Final 072005_PTE Reporting v 2 (20051227)_P&amp;L Structure Input_Working for Bonus Alloted" xfId="26762"/>
    <cellStyle name="_Sumamry Financials_Japan Forecast_MRFI&amp;II_05.18.05_2_MRF Reporting  Final 072005_PTE Reporting v 2 (20051227)_Sales_Working for Bonus Alloted" xfId="26763"/>
    <cellStyle name="_Sumamry Financials_Japan Forecast_MRFI&amp;II_05.18.05_2_MRF Reporting  Final 072005_Sales_Working for Bonus Alloted" xfId="26764"/>
    <cellStyle name="_Sumamry Financials_Japan Forecast_MRFI&amp;II_05.18.05_2_MRF Reporting  Final 0720052_Working for Bonus Alloted" xfId="26765"/>
    <cellStyle name="_Sumamry Financials_Japan Forecast_MRFI&amp;II_05.18.05_2_MRF Reporting  Final 0720052_P&amp;L Structure Input_Working for Bonus Alloted" xfId="26766"/>
    <cellStyle name="_Sumamry Financials_Japan Forecast_MRFI&amp;II_05.18.05_2_MRF Reporting  Final 0720052_Sales_Working for Bonus Alloted" xfId="26767"/>
    <cellStyle name="_Sumamry Financials_Japan Forecast_MRFI&amp;II_05.18.05_2_P&amp;L Structure Input_Working for Bonus Alloted" xfId="26768"/>
    <cellStyle name="_Sumamry Financials_Japan Forecast_MRFI&amp;II_05.18.05_2_Portfolio Mgmt 120605 (Revised-1)_Working for Bonus Alloted" xfId="26769"/>
    <cellStyle name="_Sumamry Financials_Japan Forecast_MRFI&amp;II_05.18.05_2_Portfolio Mgmt 120605 (Revised-1)_P&amp;L Structure Input_Working for Bonus Alloted" xfId="26770"/>
    <cellStyle name="_Sumamry Financials_Japan Forecast_MRFI&amp;II_05.18.05_2_Portfolio Mgmt 120605 (Revised-1)_Sales_Working for Bonus Alloted" xfId="26771"/>
    <cellStyle name="_Sumamry Financials_Japan Forecast_MRFI&amp;II_05.18.05_2_Portfolio Mgmt 120705_Working for Bonus Alloted" xfId="26772"/>
    <cellStyle name="_Sumamry Financials_Japan Forecast_MRFI&amp;II_05.18.05_2_Portfolio Mgmt 120705(Revised-2)_Working for Bonus Alloted" xfId="26773"/>
    <cellStyle name="_Sumamry Financials_Japan Forecast_MRFI&amp;II_05.18.05_2_Portfolio Mgmt 120705(Revised-2)_P&amp;L Structure Input_Working for Bonus Alloted" xfId="26774"/>
    <cellStyle name="_Sumamry Financials_Japan Forecast_MRFI&amp;II_05.18.05_2_Portfolio Mgmt 120705(Revised-2)_Sales_Working for Bonus Alloted" xfId="26775"/>
    <cellStyle name="_Sumamry Financials_Japan Forecast_MRFI&amp;II_05.18.05_2_Portfolio Mgmt 120705(Revised-3)_Working for Bonus Alloted" xfId="26776"/>
    <cellStyle name="_Sumamry Financials_Japan Forecast_MRFI&amp;II_05.18.05_2_Portfolio Mgmt 120705(Revised-3)_P&amp;L Structure Input_Working for Bonus Alloted" xfId="26777"/>
    <cellStyle name="_Sumamry Financials_Japan Forecast_MRFI&amp;II_05.18.05_2_Portfolio Mgmt 120705(Revised-3)_Sales_Working for Bonus Alloted" xfId="26778"/>
    <cellStyle name="_Sumamry Financials_Japan Forecast_MRFI&amp;II_05.18.05_2_Portfolio Mgmt 120705_P&amp;L Structure Input_Working for Bonus Alloted" xfId="26779"/>
    <cellStyle name="_Sumamry Financials_Japan Forecast_MRFI&amp;II_05.18.05_2_Portfolio Mgmt 120705_Sales_Working for Bonus Alloted" xfId="26780"/>
    <cellStyle name="_Sumamry Financials_Japan Forecast_MRFI&amp;II_05.18.05_2_Portfolio Mgmt(Dec05)_Working for Bonus Alloted" xfId="26781"/>
    <cellStyle name="_Sumamry Financials_Japan Forecast_MRFI&amp;II_05.18.05_2_Portfolio Mgmt(Dec05)_P&amp;L Structure Input_Working for Bonus Alloted" xfId="26782"/>
    <cellStyle name="_Sumamry Financials_Japan Forecast_MRFI&amp;II_05.18.05_2_Portfolio Mgmt(Dec05)_Sales_Working for Bonus Alloted" xfId="26783"/>
    <cellStyle name="_Sumamry Financials_Japan Forecast_MRFI&amp;II_05.18.05_2_Portfolio Mgmt(for RS visit Jan06)_Working for Bonus Alloted" xfId="26784"/>
    <cellStyle name="_Sumamry Financials_Japan Forecast_MRFI&amp;II_05.18.05_2_Portfolio Mgmt(for RS visit Jan06)_P&amp;L Structure Input_Working for Bonus Alloted" xfId="26785"/>
    <cellStyle name="_Sumamry Financials_Japan Forecast_MRFI&amp;II_05.18.05_2_Portfolio Mgmt(for RS visit Jan06)_Sales_Working for Bonus Alloted" xfId="26786"/>
    <cellStyle name="_Sumamry Financials_Japan Forecast_MRFI&amp;II_05.18.05_2_PTE Reporting v 2 (20051227)_Working for Bonus Alloted" xfId="26787"/>
    <cellStyle name="_Sumamry Financials_Japan Forecast_MRFI&amp;II_05.18.05_2_PTE Reporting v 2 (20051227)_P&amp;L Structure Input_Working for Bonus Alloted" xfId="26788"/>
    <cellStyle name="_Sumamry Financials_Japan Forecast_MRFI&amp;II_05.18.05_2_PTE Reporting v 2 (20051227)_Sales_Working for Bonus Alloted" xfId="26789"/>
    <cellStyle name="_Sumamry Financials_Japan Forecast_MRFI&amp;II_05.18.05_2_Sales_Working for Bonus Alloted" xfId="26790"/>
    <cellStyle name="_Sumamry Financials_Japan Forecast_MRFI&amp;II_YY_3_Working for Bonus Alloted" xfId="26791"/>
    <cellStyle name="_Sumamry Financials_Japan Forecast_MRFI&amp;II_YY_3_MRF Reporting  Final 072005_Working for Bonus Alloted" xfId="26792"/>
    <cellStyle name="_Sumamry Financials_Japan Forecast_MRFI&amp;II_YY_3_MRF Reporting  Final 072005_P&amp;L Structure Input_Working for Bonus Alloted" xfId="26793"/>
    <cellStyle name="_Sumamry Financials_Japan Forecast_MRFI&amp;II_YY_3_MRF Reporting  Final 072005_Portfolio Mgmt 120605 (Revised-1)_Working for Bonus Alloted" xfId="26794"/>
    <cellStyle name="_Sumamry Financials_Japan Forecast_MRFI&amp;II_YY_3_MRF Reporting  Final 072005_Portfolio Mgmt 120605 (Revised-1)_P&amp;L Structure Input_Working for Bonus Alloted" xfId="26795"/>
    <cellStyle name="_Sumamry Financials_Japan Forecast_MRFI&amp;II_YY_3_MRF Reporting  Final 072005_Portfolio Mgmt 120605 (Revised-1)_Sales_Working for Bonus Alloted" xfId="26796"/>
    <cellStyle name="_Sumamry Financials_Japan Forecast_MRFI&amp;II_YY_3_MRF Reporting  Final 072005_Portfolio Mgmt 120705_Working for Bonus Alloted" xfId="26797"/>
    <cellStyle name="_Sumamry Financials_Japan Forecast_MRFI&amp;II_YY_3_MRF Reporting  Final 072005_Portfolio Mgmt 120705(Revised-2)_Working for Bonus Alloted" xfId="26798"/>
    <cellStyle name="_Sumamry Financials_Japan Forecast_MRFI&amp;II_YY_3_MRF Reporting  Final 072005_Portfolio Mgmt 120705(Revised-2)_P&amp;L Structure Input_Working for Bonus Alloted" xfId="26799"/>
    <cellStyle name="_Sumamry Financials_Japan Forecast_MRFI&amp;II_YY_3_MRF Reporting  Final 072005_Portfolio Mgmt 120705(Revised-2)_Sales_Working for Bonus Alloted" xfId="26800"/>
    <cellStyle name="_Sumamry Financials_Japan Forecast_MRFI&amp;II_YY_3_MRF Reporting  Final 072005_Portfolio Mgmt 120705(Revised-3)_Working for Bonus Alloted" xfId="26801"/>
    <cellStyle name="_Sumamry Financials_Japan Forecast_MRFI&amp;II_YY_3_MRF Reporting  Final 072005_Portfolio Mgmt 120705(Revised-3)_P&amp;L Structure Input_Working for Bonus Alloted" xfId="26802"/>
    <cellStyle name="_Sumamry Financials_Japan Forecast_MRFI&amp;II_YY_3_MRF Reporting  Final 072005_Portfolio Mgmt 120705(Revised-3)_Sales_Working for Bonus Alloted" xfId="26803"/>
    <cellStyle name="_Sumamry Financials_Japan Forecast_MRFI&amp;II_YY_3_MRF Reporting  Final 072005_Portfolio Mgmt 120705_P&amp;L Structure Input_Working for Bonus Alloted" xfId="26804"/>
    <cellStyle name="_Sumamry Financials_Japan Forecast_MRFI&amp;II_YY_3_MRF Reporting  Final 072005_Portfolio Mgmt 120705_Sales_Working for Bonus Alloted" xfId="26805"/>
    <cellStyle name="_Sumamry Financials_Japan Forecast_MRFI&amp;II_YY_3_MRF Reporting  Final 072005_Portfolio Mgmt(Dec05)_Working for Bonus Alloted" xfId="26806"/>
    <cellStyle name="_Sumamry Financials_Japan Forecast_MRFI&amp;II_YY_3_MRF Reporting  Final 072005_Portfolio Mgmt(Dec05)_P&amp;L Structure Input_Working for Bonus Alloted" xfId="26807"/>
    <cellStyle name="_Sumamry Financials_Japan Forecast_MRFI&amp;II_YY_3_MRF Reporting  Final 072005_Portfolio Mgmt(Dec05)_Sales_Working for Bonus Alloted" xfId="26808"/>
    <cellStyle name="_Sumamry Financials_Japan Forecast_MRFI&amp;II_YY_3_MRF Reporting  Final 072005_Portfolio Mgmt(for RS visit Jan06)_Working for Bonus Alloted" xfId="26809"/>
    <cellStyle name="_Sumamry Financials_Japan Forecast_MRFI&amp;II_YY_3_MRF Reporting  Final 072005_Portfolio Mgmt(for RS visit Jan06)_P&amp;L Structure Input_Working for Bonus Alloted" xfId="26810"/>
    <cellStyle name="_Sumamry Financials_Japan Forecast_MRFI&amp;II_YY_3_MRF Reporting  Final 072005_Portfolio Mgmt(for RS visit Jan06)_Sales_Working for Bonus Alloted" xfId="26811"/>
    <cellStyle name="_Sumamry Financials_Japan Forecast_MRFI&amp;II_YY_3_MRF Reporting  Final 072005_PTE Reporting v 2 (20051227)_Working for Bonus Alloted" xfId="26812"/>
    <cellStyle name="_Sumamry Financials_Japan Forecast_MRFI&amp;II_YY_3_MRF Reporting  Final 072005_PTE Reporting v 2 (20051227)_P&amp;L Structure Input_Working for Bonus Alloted" xfId="26813"/>
    <cellStyle name="_Sumamry Financials_Japan Forecast_MRFI&amp;II_YY_3_MRF Reporting  Final 072005_PTE Reporting v 2 (20051227)_Sales_Working for Bonus Alloted" xfId="26814"/>
    <cellStyle name="_Sumamry Financials_Japan Forecast_MRFI&amp;II_YY_3_MRF Reporting  Final 072005_Sales_Working for Bonus Alloted" xfId="26815"/>
    <cellStyle name="_Sumamry Financials_Japan Forecast_MRFI&amp;II_YY_3_MRF Reporting  Final 0720052_Working for Bonus Alloted" xfId="26816"/>
    <cellStyle name="_Sumamry Financials_Japan Forecast_MRFI&amp;II_YY_3_MRF Reporting  Final 0720052_P&amp;L Structure Input_Working for Bonus Alloted" xfId="26817"/>
    <cellStyle name="_Sumamry Financials_Japan Forecast_MRFI&amp;II_YY_3_MRF Reporting  Final 0720052_Sales_Working for Bonus Alloted" xfId="26818"/>
    <cellStyle name="_Sumamry Financials_Japan Forecast_MRFI&amp;II_YY_3_P&amp;L Structure Input_Working for Bonus Alloted" xfId="26819"/>
    <cellStyle name="_Sumamry Financials_Japan Forecast_MRFI&amp;II_YY_3_Portfolio Mgmt 120605 (Revised-1)_Working for Bonus Alloted" xfId="26820"/>
    <cellStyle name="_Sumamry Financials_Japan Forecast_MRFI&amp;II_YY_3_Portfolio Mgmt 120605 (Revised-1)_P&amp;L Structure Input_Working for Bonus Alloted" xfId="26821"/>
    <cellStyle name="_Sumamry Financials_Japan Forecast_MRFI&amp;II_YY_3_Portfolio Mgmt 120605 (Revised-1)_Sales_Working for Bonus Alloted" xfId="26822"/>
    <cellStyle name="_Sumamry Financials_Japan Forecast_MRFI&amp;II_YY_3_Portfolio Mgmt 120705_Working for Bonus Alloted" xfId="26823"/>
    <cellStyle name="_Sumamry Financials_Japan Forecast_MRFI&amp;II_YY_3_Portfolio Mgmt 120705(Revised-2)_Working for Bonus Alloted" xfId="26824"/>
    <cellStyle name="_Sumamry Financials_Japan Forecast_MRFI&amp;II_YY_3_Portfolio Mgmt 120705(Revised-2)_P&amp;L Structure Input_Working for Bonus Alloted" xfId="26825"/>
    <cellStyle name="_Sumamry Financials_Japan Forecast_MRFI&amp;II_YY_3_Portfolio Mgmt 120705(Revised-2)_Sales_Working for Bonus Alloted" xfId="26826"/>
    <cellStyle name="_Sumamry Financials_Japan Forecast_MRFI&amp;II_YY_3_Portfolio Mgmt 120705(Revised-3)_Working for Bonus Alloted" xfId="26827"/>
    <cellStyle name="_Sumamry Financials_Japan Forecast_MRFI&amp;II_YY_3_Portfolio Mgmt 120705(Revised-3)_P&amp;L Structure Input_Working for Bonus Alloted" xfId="26828"/>
    <cellStyle name="_Sumamry Financials_Japan Forecast_MRFI&amp;II_YY_3_Portfolio Mgmt 120705(Revised-3)_Sales_Working for Bonus Alloted" xfId="26829"/>
    <cellStyle name="_Sumamry Financials_Japan Forecast_MRFI&amp;II_YY_3_Portfolio Mgmt 120705_P&amp;L Structure Input_Working for Bonus Alloted" xfId="26830"/>
    <cellStyle name="_Sumamry Financials_Japan Forecast_MRFI&amp;II_YY_3_Portfolio Mgmt 120705_Sales_Working for Bonus Alloted" xfId="26831"/>
    <cellStyle name="_Sumamry Financials_Japan Forecast_MRFI&amp;II_YY_3_Portfolio Mgmt(Dec05)_Working for Bonus Alloted" xfId="26832"/>
    <cellStyle name="_Sumamry Financials_Japan Forecast_MRFI&amp;II_YY_3_Portfolio Mgmt(Dec05)_P&amp;L Structure Input_Working for Bonus Alloted" xfId="26833"/>
    <cellStyle name="_Sumamry Financials_Japan Forecast_MRFI&amp;II_YY_3_Portfolio Mgmt(Dec05)_Sales_Working for Bonus Alloted" xfId="26834"/>
    <cellStyle name="_Sumamry Financials_Japan Forecast_MRFI&amp;II_YY_3_Portfolio Mgmt(for RS visit Jan06)_Working for Bonus Alloted" xfId="26835"/>
    <cellStyle name="_Sumamry Financials_Japan Forecast_MRFI&amp;II_YY_3_Portfolio Mgmt(for RS visit Jan06)_P&amp;L Structure Input_Working for Bonus Alloted" xfId="26836"/>
    <cellStyle name="_Sumamry Financials_Japan Forecast_MRFI&amp;II_YY_3_Portfolio Mgmt(for RS visit Jan06)_Sales_Working for Bonus Alloted" xfId="26837"/>
    <cellStyle name="_Sumamry Financials_Japan Forecast_MRFI&amp;II_YY_3_PTE Reporting v 2 (20051227)_Working for Bonus Alloted" xfId="26838"/>
    <cellStyle name="_Sumamry Financials_Japan Forecast_MRFI&amp;II_YY_3_PTE Reporting v 2 (20051227)_P&amp;L Structure Input_Working for Bonus Alloted" xfId="26839"/>
    <cellStyle name="_Sumamry Financials_Japan Forecast_MRFI&amp;II_YY_3_PTE Reporting v 2 (20051227)_Sales_Working for Bonus Alloted" xfId="26840"/>
    <cellStyle name="_Sumamry Financials_Japan Forecast_MRFI&amp;II_YY_3_Sales_Working for Bonus Alloted" xfId="26841"/>
    <cellStyle name="_Sumamry Financials_MRF Reporting  Final 072005_Working for Bonus Alloted" xfId="26842"/>
    <cellStyle name="_Sumamry Financials_MRF Reporting  Final 072005_P&amp;L Structure Input_Working for Bonus Alloted" xfId="26843"/>
    <cellStyle name="_Sumamry Financials_MRF Reporting  Final 072005_Portfolio Mgmt 120605 (Revised-1)_Working for Bonus Alloted" xfId="26844"/>
    <cellStyle name="_Sumamry Financials_MRF Reporting  Final 072005_Portfolio Mgmt 120605 (Revised-1)_P&amp;L Structure Input_Working for Bonus Alloted" xfId="26845"/>
    <cellStyle name="_Sumamry Financials_MRF Reporting  Final 072005_Portfolio Mgmt 120605 (Revised-1)_Sales_Working for Bonus Alloted" xfId="26846"/>
    <cellStyle name="_Sumamry Financials_MRF Reporting  Final 072005_Portfolio Mgmt 120705_Working for Bonus Alloted" xfId="26847"/>
    <cellStyle name="_Sumamry Financials_MRF Reporting  Final 072005_Portfolio Mgmt 120705(Revised-2)_Working for Bonus Alloted" xfId="26848"/>
    <cellStyle name="_Sumamry Financials_MRF Reporting  Final 072005_Portfolio Mgmt 120705(Revised-2)_P&amp;L Structure Input_Working for Bonus Alloted" xfId="26849"/>
    <cellStyle name="_Sumamry Financials_MRF Reporting  Final 072005_Portfolio Mgmt 120705(Revised-2)_Sales_Working for Bonus Alloted" xfId="26850"/>
    <cellStyle name="_Sumamry Financials_MRF Reporting  Final 072005_Portfolio Mgmt 120705(Revised-3)_Working for Bonus Alloted" xfId="26851"/>
    <cellStyle name="_Sumamry Financials_MRF Reporting  Final 072005_Portfolio Mgmt 120705(Revised-3)_P&amp;L Structure Input_Working for Bonus Alloted" xfId="26852"/>
    <cellStyle name="_Sumamry Financials_MRF Reporting  Final 072005_Portfolio Mgmt 120705(Revised-3)_Sales_Working for Bonus Alloted" xfId="26853"/>
    <cellStyle name="_Sumamry Financials_MRF Reporting  Final 072005_Portfolio Mgmt 120705_P&amp;L Structure Input_Working for Bonus Alloted" xfId="26854"/>
    <cellStyle name="_Sumamry Financials_MRF Reporting  Final 072005_Portfolio Mgmt 120705_Sales_Working for Bonus Alloted" xfId="26855"/>
    <cellStyle name="_Sumamry Financials_MRF Reporting  Final 072005_Portfolio Mgmt(Dec05)_Working for Bonus Alloted" xfId="26856"/>
    <cellStyle name="_Sumamry Financials_MRF Reporting  Final 072005_Portfolio Mgmt(Dec05)_P&amp;L Structure Input_Working for Bonus Alloted" xfId="26857"/>
    <cellStyle name="_Sumamry Financials_MRF Reporting  Final 072005_Portfolio Mgmt(Dec05)_Sales_Working for Bonus Alloted" xfId="26858"/>
    <cellStyle name="_Sumamry Financials_MRF Reporting  Final 072005_Portfolio Mgmt(for RS visit Jan06)_Working for Bonus Alloted" xfId="26859"/>
    <cellStyle name="_Sumamry Financials_MRF Reporting  Final 072005_Portfolio Mgmt(for RS visit Jan06)_P&amp;L Structure Input_Working for Bonus Alloted" xfId="26860"/>
    <cellStyle name="_Sumamry Financials_MRF Reporting  Final 072005_Portfolio Mgmt(for RS visit Jan06)_Sales_Working for Bonus Alloted" xfId="26861"/>
    <cellStyle name="_Sumamry Financials_MRF Reporting  Final 072005_PTE Reporting v 2 (20051227)_Working for Bonus Alloted" xfId="26862"/>
    <cellStyle name="_Sumamry Financials_MRF Reporting  Final 072005_PTE Reporting v 2 (20051227)_P&amp;L Structure Input_Working for Bonus Alloted" xfId="26863"/>
    <cellStyle name="_Sumamry Financials_MRF Reporting  Final 072005_PTE Reporting v 2 (20051227)_Sales_Working for Bonus Alloted" xfId="26864"/>
    <cellStyle name="_Sumamry Financials_MRF Reporting  Final 072005_Sales_Working for Bonus Alloted" xfId="26865"/>
    <cellStyle name="_Sumamry Financials_MRF Reporting  Final 0720052_Working for Bonus Alloted" xfId="26866"/>
    <cellStyle name="_Sumamry Financials_MRF Reporting  Final 0720052_P&amp;L Structure Input_Working for Bonus Alloted" xfId="26867"/>
    <cellStyle name="_Sumamry Financials_MRF Reporting  Final 0720052_Sales_Working for Bonus Alloted" xfId="26868"/>
    <cellStyle name="_Sumamry Financials_P&amp;L Structure Input_Working for Bonus Alloted" xfId="26869"/>
    <cellStyle name="_Sumamry Financials_Portfolio Mgmt 120605 (Revised-1)_Working for Bonus Alloted" xfId="26870"/>
    <cellStyle name="_Sumamry Financials_Portfolio Mgmt 120605 (Revised-1)_P&amp;L Structure Input_Working for Bonus Alloted" xfId="26871"/>
    <cellStyle name="_Sumamry Financials_Portfolio Mgmt 120605 (Revised-1)_Sales_Working for Bonus Alloted" xfId="26872"/>
    <cellStyle name="_Sumamry Financials_Portfolio Mgmt 120705_Working for Bonus Alloted" xfId="26873"/>
    <cellStyle name="_Sumamry Financials_Portfolio Mgmt 120705(Revised-2)_Working for Bonus Alloted" xfId="26874"/>
    <cellStyle name="_Sumamry Financials_Portfolio Mgmt 120705(Revised-2)_P&amp;L Structure Input_Working for Bonus Alloted" xfId="26875"/>
    <cellStyle name="_Sumamry Financials_Portfolio Mgmt 120705(Revised-2)_Sales_Working for Bonus Alloted" xfId="26876"/>
    <cellStyle name="_Sumamry Financials_Portfolio Mgmt 120705(Revised-3)_Working for Bonus Alloted" xfId="26877"/>
    <cellStyle name="_Sumamry Financials_Portfolio Mgmt 120705(Revised-3)_P&amp;L Structure Input_Working for Bonus Alloted" xfId="26878"/>
    <cellStyle name="_Sumamry Financials_Portfolio Mgmt 120705(Revised-3)_Sales_Working for Bonus Alloted" xfId="26879"/>
    <cellStyle name="_Sumamry Financials_Portfolio Mgmt 120705_P&amp;L Structure Input_Working for Bonus Alloted" xfId="26880"/>
    <cellStyle name="_Sumamry Financials_Portfolio Mgmt 120705_Sales_Working for Bonus Alloted" xfId="26881"/>
    <cellStyle name="_Sumamry Financials_Portfolio Mgmt(Dec05)_Working for Bonus Alloted" xfId="26882"/>
    <cellStyle name="_Sumamry Financials_Portfolio Mgmt(Dec05)_P&amp;L Structure Input_Working for Bonus Alloted" xfId="26883"/>
    <cellStyle name="_Sumamry Financials_Portfolio Mgmt(Dec05)_Sales_Working for Bonus Alloted" xfId="26884"/>
    <cellStyle name="_Sumamry Financials_Portfolio Mgmt(for RS visit Jan06)_Working for Bonus Alloted" xfId="26885"/>
    <cellStyle name="_Sumamry Financials_Portfolio Mgmt(for RS visit Jan06)_P&amp;L Structure Input_Working for Bonus Alloted" xfId="26886"/>
    <cellStyle name="_Sumamry Financials_Portfolio Mgmt(for RS visit Jan06)_Sales_Working for Bonus Alloted" xfId="26887"/>
    <cellStyle name="_Sumamry Financials_PTE Reporting v 2 (20051227)_Working for Bonus Alloted" xfId="26888"/>
    <cellStyle name="_Sumamry Financials_PTE Reporting v 2 (20051227)_P&amp;L Structure Input_Working for Bonus Alloted" xfId="26889"/>
    <cellStyle name="_Sumamry Financials_PTE Reporting v 2 (20051227)_Sales_Working for Bonus Alloted" xfId="26890"/>
    <cellStyle name="_Sumamry Financials_Sales_Working for Bonus Alloted" xfId="26891"/>
    <cellStyle name="_Summary for Incentive &amp; Updates to Projection - 4.6_Working for Bonus Alloted" xfId="26892"/>
    <cellStyle name="_Summary for Incentive &amp; Updates to Projection - 4.6_P&amp;L Structure Input_Working for Bonus Alloted" xfId="26893"/>
    <cellStyle name="_Summary for Incentive &amp; Updates to Projection - 4.6_Sales_Working for Bonus Alloted" xfId="26894"/>
    <cellStyle name="_Summary Plan Adj by Country_Working for Bonus Alloted" xfId="26895"/>
    <cellStyle name="_Summary Plan Adj by Country USD_Working for Bonus Alloted" xfId="26896"/>
    <cellStyle name="_Summary Plan Adj by Country USD_P&amp;L Structure Input_Working for Bonus Alloted" xfId="26897"/>
    <cellStyle name="_Summary Plan Adj by Country USD_QFS Support_Working for Bonus Alloted" xfId="26898"/>
    <cellStyle name="_Summary Plan Adj by Country USD_QFS Support_P&amp;L Structure Input_Working for Bonus Alloted" xfId="26899"/>
    <cellStyle name="_Summary Plan Adj by Country USD_QFS Support_Sales_Working for Bonus Alloted" xfId="26900"/>
    <cellStyle name="_Summary Plan Adj by Country USD_Real Estate Template (Investment &amp; Occupied)_Working for Bonus Alloted" xfId="26901"/>
    <cellStyle name="_Summary Plan Adj by Country USD_Real Estate Template (Investment &amp; Occupied)_P&amp;L Structure Input_Working for Bonus Alloted" xfId="26902"/>
    <cellStyle name="_Summary Plan Adj by Country USD_Real Estate Template (Investment &amp; Occupied)_Sales_Working for Bonus Alloted" xfId="26903"/>
    <cellStyle name="_Summary Plan Adj by Country USD_Sales_Working for Bonus Alloted" xfId="26904"/>
    <cellStyle name="_Summary Plan Adj by Country USD_Total Recomputed FX_Working for Bonus Alloted" xfId="26905"/>
    <cellStyle name="_Summary Plan Adj by Country USD_Total Recomputed FX_Sales_Working for Bonus Alloted" xfId="26906"/>
    <cellStyle name="_Summary Plan Adj by Country_P&amp;L Structure Input_Working for Bonus Alloted" xfId="26907"/>
    <cellStyle name="_Summary Plan Adj by Country_QFS Support_Working for Bonus Alloted" xfId="26908"/>
    <cellStyle name="_Summary Plan Adj by Country_QFS Support_P&amp;L Structure Input_Working for Bonus Alloted" xfId="26909"/>
    <cellStyle name="_Summary Plan Adj by Country_QFS Support_Sales_Working for Bonus Alloted" xfId="26910"/>
    <cellStyle name="_Summary Plan Adj by Country_Real Estate Template (Investment &amp; Occupied)_Working for Bonus Alloted" xfId="26911"/>
    <cellStyle name="_Summary Plan Adj by Country_Real Estate Template (Investment &amp; Occupied)_P&amp;L Structure Input_Working for Bonus Alloted" xfId="26912"/>
    <cellStyle name="_Summary Plan Adj by Country_Real Estate Template (Investment &amp; Occupied)_Sales_Working for Bonus Alloted" xfId="26913"/>
    <cellStyle name="_Summary Plan Adj by Country_Sales_Working for Bonus Alloted" xfId="26914"/>
    <cellStyle name="_Summary Plan Adj by Country_Total Recomputed FX_Working for Bonus Alloted" xfId="26915"/>
    <cellStyle name="_Summary Plan Adj by Country_Total Recomputed FX_Sales_Working for Bonus Alloted" xfId="26916"/>
    <cellStyle name="_Summary Sheets vs Plan_Working for Bonus Alloted" xfId="26917"/>
    <cellStyle name="_Summary Sheets vs Plan_P&amp;L Structure Input_Working for Bonus Alloted" xfId="26918"/>
    <cellStyle name="_Summary Sheets vs Plan_Sales_Working for Bonus Alloted" xfId="26919"/>
    <cellStyle name="_Summary Sheets vs Plan_Total Recomputed FX_Working for Bonus Alloted" xfId="26920"/>
    <cellStyle name="_Summary Sheets vs Plan_Total Recomputed FX_Sales_Working for Bonus Alloted" xfId="26921"/>
    <cellStyle name="_summary_acctlist_Working for Bonus Alloted" xfId="26922"/>
    <cellStyle name="_summary_acctlist (2)_Working for Bonus Alloted" xfId="26923"/>
    <cellStyle name="_summary_acctlist (2)_P&amp;L Structure Input_Working for Bonus Alloted" xfId="26924"/>
    <cellStyle name="_summary_acctlist (2)_Sales_Working for Bonus Alloted" xfId="26925"/>
    <cellStyle name="_summary_acctlist_P&amp;L Structure Input_Working for Bonus Alloted" xfId="26926"/>
    <cellStyle name="_summary_acctlist_Sales_Working for Bonus Alloted" xfId="26927"/>
    <cellStyle name="_SUN 5 EXP_Working for Bonus Alloted" xfId="26928"/>
    <cellStyle name="_SUN 5 EXP_P&amp;L Structure Input_Working for Bonus Alloted" xfId="26929"/>
    <cellStyle name="_SUN 5 EXP_Sales_Working for Bonus Alloted" xfId="26930"/>
    <cellStyle name="_SUN 5 数据_Working for Bonus Alloted" xfId="26931"/>
    <cellStyle name="_SUN 5 数据_P&amp;L Structure Input_Working for Bonus Alloted" xfId="26932"/>
    <cellStyle name="_SUN 5 数据_Sales_Working for Bonus Alloted" xfId="26933"/>
    <cellStyle name="_SUN4-5Master Mapping 20080729_Working for Bonus Alloted" xfId="26934"/>
    <cellStyle name="_SUN4-5Master Mapping 20080729_P&amp;L Structure Input_Working for Bonus Alloted" xfId="26935"/>
    <cellStyle name="_SUN4-5Master Mapping 20080729_Sales_Working for Bonus Alloted" xfId="26936"/>
    <cellStyle name="_SUN5-2 HFM2008010_Working for Bonus Alloted" xfId="26937"/>
    <cellStyle name="_SUN5-2 HFM2008010_P&amp;L Structure Input_Working for Bonus Alloted" xfId="26938"/>
    <cellStyle name="_SUN5-2 HFM2008010_Sales_Working for Bonus Alloted" xfId="26939"/>
    <cellStyle name="_Suporte OPEX 2009-2012_Working for Bonus Alloted" xfId="26940"/>
    <cellStyle name="_Suporte OPEX 2009-2012_P&amp;L Structure Input_Working for Bonus Alloted" xfId="26941"/>
    <cellStyle name="_Suporte OPEX 2009-2012_Recon_Working for Bonus Alloted" xfId="26942"/>
    <cellStyle name="_Suporte OPEX 2009-2012_Recon_HP Pull_Working for Bonus Alloted" xfId="26943"/>
    <cellStyle name="_Suporte OPEX 2009-2012_Recon_HP Pull_P&amp;L Structure Input_Working for Bonus Alloted" xfId="26944"/>
    <cellStyle name="_Suporte OPEX 2009-2012_Recon_HP Pull_Sales_Working for Bonus Alloted" xfId="26945"/>
    <cellStyle name="_Suporte OPEX 2009-2012_Recon_P&amp;L Structure Input_Working for Bonus Alloted" xfId="26946"/>
    <cellStyle name="_Suporte OPEX 2009-2012_Recon_Sales_Working for Bonus Alloted" xfId="26947"/>
    <cellStyle name="_Suporte OPEX 2009-2012_Sales_Working for Bonus Alloted" xfId="26948"/>
    <cellStyle name="_Suporte OPEX 2009-2012_ST Regional Actual sv Plan 07-07_Working for Bonus Alloted" xfId="26949"/>
    <cellStyle name="_Suporte OPEX 2009-2012_ST Regional Actual sv Plan 07-07_HP Pull_Working for Bonus Alloted" xfId="26950"/>
    <cellStyle name="_Suporte OPEX 2009-2012_ST Regional Actual sv Plan 07-07_HP Pull_P&amp;L Structure Input_Working for Bonus Alloted" xfId="26951"/>
    <cellStyle name="_Suporte OPEX 2009-2012_ST Regional Actual sv Plan 07-07_HP Pull_Sales_Working for Bonus Alloted" xfId="26952"/>
    <cellStyle name="_Suporte OPEX 2009-2012_ST Regional Actual sv Plan 07-07_P&amp;L Structure Input_Working for Bonus Alloted" xfId="26953"/>
    <cellStyle name="_Suporte OPEX 2009-2012_ST Regional Actual sv Plan 07-07_Sales_Working for Bonus Alloted" xfId="26954"/>
    <cellStyle name="_Support Documentation - HFM IS by HO EXP and ADJ_Working for Bonus Alloted" xfId="26955"/>
    <cellStyle name="_Support Documentation - HFM IS by HO EXP and ADJ_P&amp;L Structure Input_Working for Bonus Alloted" xfId="26956"/>
    <cellStyle name="_Support Documentation - HFM IS by HO EXP and ADJ_Sales_Working for Bonus Alloted" xfId="26957"/>
    <cellStyle name="_Support documentation-update_Working for Bonus Alloted" xfId="26958"/>
    <cellStyle name="_Support documentation-update_P&amp;L Structure Input_Working for Bonus Alloted" xfId="26959"/>
    <cellStyle name="_Support documentation-update_Sales_Working for Bonus Alloted" xfId="26960"/>
    <cellStyle name="_Surplus_Working for Bonus Alloted" xfId="26961"/>
    <cellStyle name="_Surplus_P&amp;L Structure Input_Working for Bonus Alloted" xfId="26962"/>
    <cellStyle name="_Surplus_Sales_Working for Bonus Alloted" xfId="26963"/>
    <cellStyle name="_Surplus_Total Recomputed FX_Working for Bonus Alloted" xfId="26964"/>
    <cellStyle name="_Surplus_Total Recomputed FX_Sales_Working for Bonus Alloted" xfId="26965"/>
    <cellStyle name="_surrender benefit_Working for Bonus Alloted" xfId="26966"/>
    <cellStyle name="_surrender benefit_P&amp;L Structure Input_Working for Bonus Alloted" xfId="26967"/>
    <cellStyle name="_surrender benefit_Sales_Working for Bonus Alloted" xfId="26968"/>
    <cellStyle name="_SW_HFM BK_Working for Bonus Alloted" xfId="26969"/>
    <cellStyle name="_SW_HFM BK_HFM 2008.09 Draft 5.0_Working for Bonus Alloted" xfId="26970"/>
    <cellStyle name="_SW_HFM BK_HFM 2008.09 Draft 5.0_P&amp;L Structure Input_Working for Bonus Alloted" xfId="26971"/>
    <cellStyle name="_SW_HFM BK_HFM 2008.09 Draft 5.0_Sales_Working for Bonus Alloted" xfId="26972"/>
    <cellStyle name="_SW_HFM BK_hfm trueup_Working for Bonus Alloted" xfId="26973"/>
    <cellStyle name="_SW_HFM BK_hfm trueup_P&amp;L Structure Input_Working for Bonus Alloted" xfId="26974"/>
    <cellStyle name="_SW_HFM BK_hfm trueup_Sales_Working for Bonus Alloted" xfId="26975"/>
    <cellStyle name="_SW_HFM BK_Ledger G adj_Working for Bonus Alloted" xfId="26976"/>
    <cellStyle name="_SW_HFM BK_Ledger G adj_P&amp;L Structure Input_Working for Bonus Alloted" xfId="26977"/>
    <cellStyle name="_SW_HFM BK_Ledger G adj_Sales_Working for Bonus Alloted" xfId="26978"/>
    <cellStyle name="_SW_HFM BK_P&amp;L Structure Input_Working for Bonus Alloted" xfId="26979"/>
    <cellStyle name="_SW_HFM BK_Reconciliation-2_Working for Bonus Alloted" xfId="26980"/>
    <cellStyle name="_SW_HFM BK_Reconciliation-2_P&amp;L Structure Input_Working for Bonus Alloted" xfId="26981"/>
    <cellStyle name="_SW_HFM BK_Reconciliation-2_Sales_Working for Bonus Alloted" xfId="26982"/>
    <cellStyle name="_SW_HFM BK_Reconciliation-2008008roll up from july_Working for Bonus Alloted" xfId="26983"/>
    <cellStyle name="_SW_HFM BK_Reconciliation-2008008roll up from july_P&amp;L Structure Input_Working for Bonus Alloted" xfId="26984"/>
    <cellStyle name="_SW_HFM BK_Reconciliation-2008008roll up from july_Sales_Working for Bonus Alloted" xfId="26985"/>
    <cellStyle name="_SW_HFM BK_Sales_Working for Bonus Alloted" xfId="26986"/>
    <cellStyle name="_SW_HFM BK_Sheet1_Working for Bonus Alloted" xfId="26987"/>
    <cellStyle name="_SW_HFM BK_Sheet1_P&amp;L Structure Input_Working for Bonus Alloted" xfId="26988"/>
    <cellStyle name="_SW_HFM BK_Sheet1_Sales_Working for Bonus Alloted" xfId="26989"/>
    <cellStyle name="_SW_HFM BK_SW_HFM BK-for reconcile_Working for Bonus Alloted" xfId="26990"/>
    <cellStyle name="_SW_HFM BK_SW_HFM BK-for reconcile_P&amp;L Structure Input_Working for Bonus Alloted" xfId="26991"/>
    <cellStyle name="_SW_HFM BK_SW_HFM BK-for reconcile_Sales_Working for Bonus Alloted" xfId="26992"/>
    <cellStyle name="_Table_Working for Bonus Alloted" xfId="26993"/>
    <cellStyle name="_Table_Benelux_Management Information Template filing Mistral_Working for Bonus Alloted" xfId="26994"/>
    <cellStyle name="_Table_Benelux_Management Information Template filing Mistral_P&amp;L Structure Input_Working for Bonus Alloted" xfId="26995"/>
    <cellStyle name="_Table_Benelux_Management Information Template filing Mistral_Sales_Working for Bonus Alloted" xfId="26996"/>
    <cellStyle name="_Table_Central Europe _ Total_Working for Bonus Alloted" xfId="26997"/>
    <cellStyle name="_Table_Central Europe _ Total_P&amp;L Structure Input_Working for Bonus Alloted" xfId="26998"/>
    <cellStyle name="_Table_Central Europe _ Total_Sales_Working for Bonus Alloted" xfId="26999"/>
    <cellStyle name="_Table_IIM_Consolidated_MIT_20100322_Working for Bonus Alloted" xfId="27000"/>
    <cellStyle name="_Table_IIM_Consolidated_MIT_20100322_P&amp;L Structure Input_Working for Bonus Alloted" xfId="27001"/>
    <cellStyle name="_Table_IIM_Consolidated_MIT_20100322_Sales_Working for Bonus Alloted" xfId="27002"/>
    <cellStyle name="_Table_LA Management Information Template 03-18-2010_Working for Bonus Alloted" xfId="27003"/>
    <cellStyle name="_Table_LA Management Information Template 03-18-2010_P&amp;L Structure Input_Working for Bonus Alloted" xfId="27004"/>
    <cellStyle name="_Table_LA Management Information Template 03-18-2010_Sales_Working for Bonus Alloted" xfId="27005"/>
    <cellStyle name="_Table_Management Information Template CR_adjusted_Working for Bonus Alloted" xfId="27006"/>
    <cellStyle name="_Table_Management Information Template CR_adjusted_P&amp;L Structure Input_Working for Bonus Alloted" xfId="27007"/>
    <cellStyle name="_Table_Management Information Template CR_adjusted_Sales_Working for Bonus Alloted" xfId="27008"/>
    <cellStyle name="_Table_Management Information Template Greece_adjusted_Working for Bonus Alloted" xfId="27009"/>
    <cellStyle name="_Table_Management Information Template Greece_adjusted_P&amp;L Structure Input_Working for Bonus Alloted" xfId="27010"/>
    <cellStyle name="_Table_Management Information Template Greece_adjusted_Sales_Working for Bonus Alloted" xfId="27011"/>
    <cellStyle name="_Table_Management Information Template_Romania_adjusted_Working for Bonus Alloted" xfId="27012"/>
    <cellStyle name="_Table_Management Information Template_Romania_adjusted_P&amp;L Structure Input_Working for Bonus Alloted" xfId="27013"/>
    <cellStyle name="_Table_Management Information Template_Romania_adjusted_Sales_Working for Bonus Alloted" xfId="27014"/>
    <cellStyle name="_Table_Management Information Template_Spain_adjusted_Working for Bonus Alloted" xfId="27015"/>
    <cellStyle name="_Table_Management Information Template_Spain_adjusted_P&amp;L Structure Input_Working for Bonus Alloted" xfId="27016"/>
    <cellStyle name="_Table_Management Information Template_Spain_adjusted_Sales_Working for Bonus Alloted" xfId="27017"/>
    <cellStyle name="_Table_Management Information Template_TURKEY_Working for Bonus Alloted" xfId="27018"/>
    <cellStyle name="_Table_Management Information Template_TURKEY_P&amp;L Structure Input_Working for Bonus Alloted" xfId="27019"/>
    <cellStyle name="_Table_Management Information Template_TURKEY_Sales_Working for Bonus Alloted" xfId="27020"/>
    <cellStyle name="_Table_P&amp;L Structure Input_Working for Bonus Alloted" xfId="27021"/>
    <cellStyle name="_Table_Revised Corporate Line 2010-2014 (May 2010)_Working for Bonus Alloted" xfId="27022"/>
    <cellStyle name="_Table_Revised Corporate Line 2010-2014 (May 2010)_P&amp;L Structure Input_Working for Bonus Alloted" xfId="27023"/>
    <cellStyle name="_Table_Revised Corporate Line 2010-2014 (May 2010)_Sales_Working for Bonus Alloted" xfId="27024"/>
    <cellStyle name="_Table_Sales_Working for Bonus Alloted" xfId="27025"/>
    <cellStyle name="_Table_Total Insurance &amp; IM_Distribution_Final_Working for Bonus Alloted" xfId="27026"/>
    <cellStyle name="_Table_Total Insurance &amp; IM_Distribution_Final_P&amp;L Structure Input_Working for Bonus Alloted" xfId="27027"/>
    <cellStyle name="_Table_Total Insurance &amp; IM_Distribution_Final_Sales_Working for Bonus Alloted" xfId="27028"/>
    <cellStyle name="_Table_US_2010-2014 MTP_Management Information Template_Working for Bonus Alloted" xfId="27029"/>
    <cellStyle name="_Table_US_2010-2014 MTP_Management Information Template_P&amp;L Structure Input_Working for Bonus Alloted" xfId="27030"/>
    <cellStyle name="_Table_US_2010-2014 MTP_Management Information Template_Sales_Working for Bonus Alloted" xfId="27031"/>
    <cellStyle name="_TableHead_Working for Bonus Alloted" xfId="27032"/>
    <cellStyle name="_TableHead_Benelux_Management Information Template filing Mistral_Working for Bonus Alloted" xfId="27033"/>
    <cellStyle name="_TableHead_Benelux_Management Information Template filing Mistral_P&amp;L Structure Input_Working for Bonus Alloted" xfId="27034"/>
    <cellStyle name="_TableHead_Benelux_Management Information Template filing Mistral_Sales_Working for Bonus Alloted" xfId="27035"/>
    <cellStyle name="_TableHead_Central Europe _ Total_Working for Bonus Alloted" xfId="27036"/>
    <cellStyle name="_TableHead_Central Europe _ Total_P&amp;L Structure Input_Working for Bonus Alloted" xfId="27037"/>
    <cellStyle name="_TableHead_Central Europe _ Total_Sales_Working for Bonus Alloted" xfId="27038"/>
    <cellStyle name="_TableHead_IIM_Consolidated_MIT_20100322_Working for Bonus Alloted" xfId="27039"/>
    <cellStyle name="_TableHead_IIM_Consolidated_MIT_20100322_P&amp;L Structure Input_Working for Bonus Alloted" xfId="27040"/>
    <cellStyle name="_TableHead_IIM_Consolidated_MIT_20100322_Sales_Working for Bonus Alloted" xfId="27041"/>
    <cellStyle name="_TableHead_LA Management Information Template 03-18-2010_Working for Bonus Alloted" xfId="27042"/>
    <cellStyle name="_TableHead_LA Management Information Template 03-18-2010_P&amp;L Structure Input_Working for Bonus Alloted" xfId="27043"/>
    <cellStyle name="_TableHead_LA Management Information Template 03-18-2010_Sales_Working for Bonus Alloted" xfId="27044"/>
    <cellStyle name="_TableHead_Management Information Template CR_adjusted_Working for Bonus Alloted" xfId="27045"/>
    <cellStyle name="_TableHead_Management Information Template CR_adjusted_P&amp;L Structure Input_Working for Bonus Alloted" xfId="27046"/>
    <cellStyle name="_TableHead_Management Information Template CR_adjusted_Sales_Working for Bonus Alloted" xfId="27047"/>
    <cellStyle name="_TableHead_Management Information Template Greece_adjusted_Working for Bonus Alloted" xfId="27048"/>
    <cellStyle name="_TableHead_Management Information Template Greece_adjusted_P&amp;L Structure Input_Working for Bonus Alloted" xfId="27049"/>
    <cellStyle name="_TableHead_Management Information Template Greece_adjusted_Sales_Working for Bonus Alloted" xfId="27050"/>
    <cellStyle name="_TableHead_Management Information Template_Romania_adjusted_Working for Bonus Alloted" xfId="27051"/>
    <cellStyle name="_TableHead_Management Information Template_Romania_adjusted_P&amp;L Structure Input_Working for Bonus Alloted" xfId="27052"/>
    <cellStyle name="_TableHead_Management Information Template_Romania_adjusted_Sales_Working for Bonus Alloted" xfId="27053"/>
    <cellStyle name="_TableHead_Management Information Template_Spain_adjusted_Working for Bonus Alloted" xfId="27054"/>
    <cellStyle name="_TableHead_Management Information Template_Spain_adjusted_P&amp;L Structure Input_Working for Bonus Alloted" xfId="27055"/>
    <cellStyle name="_TableHead_Management Information Template_Spain_adjusted_Sales_Working for Bonus Alloted" xfId="27056"/>
    <cellStyle name="_TableHead_Management Information Template_TURKEY_Working for Bonus Alloted" xfId="27057"/>
    <cellStyle name="_TableHead_Management Information Template_TURKEY_P&amp;L Structure Input_Working for Bonus Alloted" xfId="27058"/>
    <cellStyle name="_TableHead_Management Information Template_TURKEY_Sales_Working for Bonus Alloted" xfId="27059"/>
    <cellStyle name="_TableHead_P&amp;L Structure Input_Working for Bonus Alloted" xfId="27060"/>
    <cellStyle name="_TableHead_Revised Corporate Line 2010-2014 (May 2010)_Working for Bonus Alloted" xfId="27061"/>
    <cellStyle name="_TableHead_Revised Corporate Line 2010-2014 (May 2010)_P&amp;L Structure Input_Working for Bonus Alloted" xfId="27062"/>
    <cellStyle name="_TableHead_Revised Corporate Line 2010-2014 (May 2010)_Sales_Working for Bonus Alloted" xfId="27063"/>
    <cellStyle name="_TableHead_Sales_Working for Bonus Alloted" xfId="27064"/>
    <cellStyle name="_TableHead_Total Insurance &amp; IM_Distribution_Final_Working for Bonus Alloted" xfId="27065"/>
    <cellStyle name="_TableHead_Total Insurance &amp; IM_Distribution_Final_P&amp;L Structure Input_Working for Bonus Alloted" xfId="27066"/>
    <cellStyle name="_TableHead_Total Insurance &amp; IM_Distribution_Final_Sales_Working for Bonus Alloted" xfId="27067"/>
    <cellStyle name="_TableHead_US_2010-2014 MTP_Management Information Template_Working for Bonus Alloted" xfId="27068"/>
    <cellStyle name="_TableHead_US_2010-2014 MTP_Management Information Template_P&amp;L Structure Input_Working for Bonus Alloted" xfId="27069"/>
    <cellStyle name="_TableHead_US_2010-2014 MTP_Management Information Template_Sales_Working for Bonus Alloted" xfId="27070"/>
    <cellStyle name="_TableRowHead_Working for Bonus Alloted" xfId="27071"/>
    <cellStyle name="_TableRowHead_Benelux_Management Information Template filing Mistral_Working for Bonus Alloted" xfId="27072"/>
    <cellStyle name="_TableRowHead_Benelux_Management Information Template filing Mistral_P&amp;L Structure Input_Working for Bonus Alloted" xfId="27073"/>
    <cellStyle name="_TableRowHead_Benelux_Management Information Template filing Mistral_Sales_Working for Bonus Alloted" xfId="27074"/>
    <cellStyle name="_TableRowHead_Central Europe _ Total_Working for Bonus Alloted" xfId="27075"/>
    <cellStyle name="_TableRowHead_Central Europe _ Total_P&amp;L Structure Input_Working for Bonus Alloted" xfId="27076"/>
    <cellStyle name="_TableRowHead_Central Europe _ Total_Sales_Working for Bonus Alloted" xfId="27077"/>
    <cellStyle name="_TableRowHead_IIM_Consolidated_MIT_20100322_Working for Bonus Alloted" xfId="27078"/>
    <cellStyle name="_TableRowHead_IIM_Consolidated_MIT_20100322_P&amp;L Structure Input_Working for Bonus Alloted" xfId="27079"/>
    <cellStyle name="_TableRowHead_IIM_Consolidated_MIT_20100322_Sales_Working for Bonus Alloted" xfId="27080"/>
    <cellStyle name="_TableRowHead_LA Management Information Template 03-18-2010_Working for Bonus Alloted" xfId="27081"/>
    <cellStyle name="_TableRowHead_LA Management Information Template 03-18-2010_P&amp;L Structure Input_Working for Bonus Alloted" xfId="27082"/>
    <cellStyle name="_TableRowHead_LA Management Information Template 03-18-2010_Sales_Working for Bonus Alloted" xfId="27083"/>
    <cellStyle name="_TableRowHead_Management Information Template CR_adjusted_Working for Bonus Alloted" xfId="27084"/>
    <cellStyle name="_TableRowHead_Management Information Template CR_adjusted_P&amp;L Structure Input_Working for Bonus Alloted" xfId="27085"/>
    <cellStyle name="_TableRowHead_Management Information Template CR_adjusted_Sales_Working for Bonus Alloted" xfId="27086"/>
    <cellStyle name="_TableRowHead_Management Information Template Greece_adjusted_Working for Bonus Alloted" xfId="27087"/>
    <cellStyle name="_TableRowHead_Management Information Template Greece_adjusted_P&amp;L Structure Input_Working for Bonus Alloted" xfId="27088"/>
    <cellStyle name="_TableRowHead_Management Information Template Greece_adjusted_Sales_Working for Bonus Alloted" xfId="27089"/>
    <cellStyle name="_TableRowHead_Management Information Template_Spain_adjusted_Working for Bonus Alloted" xfId="27090"/>
    <cellStyle name="_TableRowHead_Management Information Template_Spain_adjusted_P&amp;L Structure Input_Working for Bonus Alloted" xfId="27091"/>
    <cellStyle name="_TableRowHead_Management Information Template_Spain_adjusted_Sales_Working for Bonus Alloted" xfId="27092"/>
    <cellStyle name="_TableRowHead_Management Information Template_TURKEY_Working for Bonus Alloted" xfId="27093"/>
    <cellStyle name="_TableRowHead_Management Information Template_TURKEY_P&amp;L Structure Input_Working for Bonus Alloted" xfId="27094"/>
    <cellStyle name="_TableRowHead_Management Information Template_TURKEY_Sales_Working for Bonus Alloted" xfId="27095"/>
    <cellStyle name="_TableRowHead_P&amp;L Structure Input_Working for Bonus Alloted" xfId="27096"/>
    <cellStyle name="_TableRowHead_Revised Corporate Line 2010-2014 (May 2010)_Working for Bonus Alloted" xfId="27097"/>
    <cellStyle name="_TableRowHead_Revised Corporate Line 2010-2014 (May 2010)_P&amp;L Structure Input_Working for Bonus Alloted" xfId="27098"/>
    <cellStyle name="_TableRowHead_Revised Corporate Line 2010-2014 (May 2010)_Sales_Working for Bonus Alloted" xfId="27099"/>
    <cellStyle name="_TableRowHead_Sales_Working for Bonus Alloted" xfId="27100"/>
    <cellStyle name="_TableRowHead_Total Insurance &amp; IM_Distribution_Final_Working for Bonus Alloted" xfId="27101"/>
    <cellStyle name="_TableRowHead_Total Insurance &amp; IM_Distribution_Final_P&amp;L Structure Input_Working for Bonus Alloted" xfId="27102"/>
    <cellStyle name="_TableRowHead_Total Insurance &amp; IM_Distribution_Final_Sales_Working for Bonus Alloted" xfId="27103"/>
    <cellStyle name="_TableRowHead_US_2010-2014 MTP_Management Information Template_Working for Bonus Alloted" xfId="27104"/>
    <cellStyle name="_TableRowHead_US_2010-2014 MTP_Management Information Template_P&amp;L Structure Input_Working for Bonus Alloted" xfId="27105"/>
    <cellStyle name="_TableRowHead_US_2010-2014 MTP_Management Information Template_Sales_Working for Bonus Alloted" xfId="27106"/>
    <cellStyle name="_TableSuperHead_Working for Bonus Alloted" xfId="27107"/>
    <cellStyle name="_TableSuperHead_Benelux_Management Information Template filing Mistral_Working for Bonus Alloted" xfId="27108"/>
    <cellStyle name="_TableSuperHead_Benelux_Management Information Template filing Mistral_P&amp;L Structure Input_Working for Bonus Alloted" xfId="27109"/>
    <cellStyle name="_TableSuperHead_Benelux_Management Information Template filing Mistral_Sales_Working for Bonus Alloted" xfId="27110"/>
    <cellStyle name="_TableSuperHead_Central Europe _ Total_Working for Bonus Alloted" xfId="27111"/>
    <cellStyle name="_TableSuperHead_Central Europe _ Total_P&amp;L Structure Input_Working for Bonus Alloted" xfId="27112"/>
    <cellStyle name="_TableSuperHead_Central Europe _ Total_Sales_Working for Bonus Alloted" xfId="27113"/>
    <cellStyle name="_TableSuperHead_IIM_Consolidated_MIT_20100322_Working for Bonus Alloted" xfId="27114"/>
    <cellStyle name="_TableSuperHead_IIM_Consolidated_MIT_20100322_P&amp;L Structure Input_Working for Bonus Alloted" xfId="27115"/>
    <cellStyle name="_TableSuperHead_IIM_Consolidated_MIT_20100322_Sales_Working for Bonus Alloted" xfId="27116"/>
    <cellStyle name="_TableSuperHead_LA Management Information Template 03-18-2010_Working for Bonus Alloted" xfId="27117"/>
    <cellStyle name="_TableSuperHead_LA Management Information Template 03-18-2010_P&amp;L Structure Input_Working for Bonus Alloted" xfId="27118"/>
    <cellStyle name="_TableSuperHead_LA Management Information Template 03-18-2010_Sales_Working for Bonus Alloted" xfId="27119"/>
    <cellStyle name="_TableSuperHead_Management Information Template CR_adjusted_Working for Bonus Alloted" xfId="27120"/>
    <cellStyle name="_TableSuperHead_Management Information Template CR_adjusted_P&amp;L Structure Input_Working for Bonus Alloted" xfId="27121"/>
    <cellStyle name="_TableSuperHead_Management Information Template CR_adjusted_Sales_Working for Bonus Alloted" xfId="27122"/>
    <cellStyle name="_TableSuperHead_Management Information Template Greece_adjusted_Working for Bonus Alloted" xfId="27123"/>
    <cellStyle name="_TableSuperHead_Management Information Template Greece_adjusted_P&amp;L Structure Input_Working for Bonus Alloted" xfId="27124"/>
    <cellStyle name="_TableSuperHead_Management Information Template Greece_adjusted_Sales_Working for Bonus Alloted" xfId="27125"/>
    <cellStyle name="_TableSuperHead_Management Information Template_Spain_adjusted_Working for Bonus Alloted" xfId="27126"/>
    <cellStyle name="_TableSuperHead_Management Information Template_Spain_adjusted_P&amp;L Structure Input_Working for Bonus Alloted" xfId="27127"/>
    <cellStyle name="_TableSuperHead_Management Information Template_Spain_adjusted_Sales_Working for Bonus Alloted" xfId="27128"/>
    <cellStyle name="_TableSuperHead_Management Information Template_TURKEY_Working for Bonus Alloted" xfId="27129"/>
    <cellStyle name="_TableSuperHead_Management Information Template_TURKEY_P&amp;L Structure Input_Working for Bonus Alloted" xfId="27130"/>
    <cellStyle name="_TableSuperHead_Management Information Template_TURKEY_Sales_Working for Bonus Alloted" xfId="27131"/>
    <cellStyle name="_TableSuperHead_P&amp;L Structure Input_Working for Bonus Alloted" xfId="27132"/>
    <cellStyle name="_TableSuperHead_Revised Corporate Line 2010-2014 (May 2010)_Working for Bonus Alloted" xfId="27133"/>
    <cellStyle name="_TableSuperHead_Revised Corporate Line 2010-2014 (May 2010)_P&amp;L Structure Input_Working for Bonus Alloted" xfId="27134"/>
    <cellStyle name="_TableSuperHead_Revised Corporate Line 2010-2014 (May 2010)_Sales_Working for Bonus Alloted" xfId="27135"/>
    <cellStyle name="_TableSuperHead_Sales_Working for Bonus Alloted" xfId="27136"/>
    <cellStyle name="_TableSuperHead_Total Insurance &amp; IM_Distribution_Final_Working for Bonus Alloted" xfId="27137"/>
    <cellStyle name="_TableSuperHead_Total Insurance &amp; IM_Distribution_Final_P&amp;L Structure Input_Working for Bonus Alloted" xfId="27138"/>
    <cellStyle name="_TableSuperHead_Total Insurance &amp; IM_Distribution_Final_Sales_Working for Bonus Alloted" xfId="27139"/>
    <cellStyle name="_TableSuperHead_US_2010-2014 MTP_Management Information Template_Working for Bonus Alloted" xfId="27140"/>
    <cellStyle name="_TableSuperHead_US_2010-2014 MTP_Management Information Template_P&amp;L Structure Input_Working for Bonus Alloted" xfId="27141"/>
    <cellStyle name="_TableSuperHead_US_2010-2014 MTP_Management Information Template_Sales_Working for Bonus Alloted" xfId="27142"/>
    <cellStyle name="_Taiwan HO Act_Working for Bonus Alloted" xfId="27143"/>
    <cellStyle name="_Taiwan HO Act_Japan 08  Projection_Working for Bonus Alloted" xfId="27144"/>
    <cellStyle name="_Taiwan HO Act_Japan 08  Projection_P&amp;L Structure Input_Working for Bonus Alloted" xfId="27145"/>
    <cellStyle name="_Taiwan HO Act_Japan 08  Projection_Sales_Working for Bonus Alloted" xfId="27146"/>
    <cellStyle name="_Taiwan HO Act_Japan 08  Projection_Total Recomputed FX_Working for Bonus Alloted" xfId="27147"/>
    <cellStyle name="_Taiwan HO Act_Japan 08  Projection_Total Recomputed FX_Sales_Working for Bonus Alloted" xfId="27148"/>
    <cellStyle name="_Taiwan HO Act_P&amp;L Structure Input_Working for Bonus Alloted" xfId="27149"/>
    <cellStyle name="_Taiwan HO Act_Sales_Working for Bonus Alloted" xfId="27150"/>
    <cellStyle name="_Taiwan HO Act_Total Recomputed FX_Working for Bonus Alloted" xfId="27151"/>
    <cellStyle name="_Taiwan HO Act_Total Recomputed FX_Sales_Working for Bonus Alloted" xfId="27152"/>
    <cellStyle name="_Taiwan June 2010 Projection WB &amp; Summary 6-24-10_Working for Bonus Alloted" xfId="27153"/>
    <cellStyle name="_Taiwan June 2010 Projection WB &amp; Summary 6-24-10_P&amp;L Structure Input_Working for Bonus Alloted" xfId="27154"/>
    <cellStyle name="_Taiwan June 2010 Projection WB &amp; Summary 6-24-10_Sales_Working for Bonus Alloted" xfId="27155"/>
    <cellStyle name="_Tax top off_Working for Bonus Alloted" xfId="27156"/>
    <cellStyle name="_Tax top off 2_Working for Bonus Alloted" xfId="27157"/>
    <cellStyle name="_Tax top off 2_Sales_Working for Bonus Alloted" xfId="27158"/>
    <cellStyle name="_Tax top off 2_Total Recomputed FX_Working for Bonus Alloted" xfId="27159"/>
    <cellStyle name="_Tax top off 2_Total Recomputed FX_Sales_Working for Bonus Alloted" xfId="27160"/>
    <cellStyle name="_Tax top off_Alico CR Seq_Working for Bonus Alloted" xfId="27161"/>
    <cellStyle name="_Tax top off_Alico CR Seq_Sales_Working for Bonus Alloted" xfId="27162"/>
    <cellStyle name="_Tax top off_Alico CR YoY_Working for Bonus Alloted" xfId="27163"/>
    <cellStyle name="_Tax top off_Alico CR YoY_Sales_Working for Bonus Alloted" xfId="27164"/>
    <cellStyle name="_Tax top off_OE-D_Working for Bonus Alloted" xfId="27165"/>
    <cellStyle name="_Tax top off_OE-D 2_Working for Bonus Alloted" xfId="27166"/>
    <cellStyle name="_Tax top off_OE-D 2_Sales_Working for Bonus Alloted" xfId="27167"/>
    <cellStyle name="_Tax top off_OE-D 2_Total Recomputed FX_Working for Bonus Alloted" xfId="27168"/>
    <cellStyle name="_Tax top off_OE-D 2_Total Recomputed FX_Sales_Working for Bonus Alloted" xfId="27169"/>
    <cellStyle name="_Tax top off_OE-D_04150OEEXP_Working for Bonus Alloted" xfId="27170"/>
    <cellStyle name="_Tax top off_OE-D_04150OEEXP_Sales_Working for Bonus Alloted" xfId="27171"/>
    <cellStyle name="_Tax top off_OE-D_2271500_Working for Bonus Alloted" xfId="27172"/>
    <cellStyle name="_Tax top off_OE-D_2271500_Sales_Working for Bonus Alloted" xfId="27173"/>
    <cellStyle name="_Tax top off_OE-D_2285300_Working for Bonus Alloted" xfId="27174"/>
    <cellStyle name="_Tax top off_OE-D_2285300_Sales_Working for Bonus Alloted" xfId="27175"/>
    <cellStyle name="_Tax top off_OE-D_2285600_Working for Bonus Alloted" xfId="27176"/>
    <cellStyle name="_Tax top off_OE-D_2285600_Sales_Working for Bonus Alloted" xfId="27177"/>
    <cellStyle name="_Tax top off_OE-D_3030_Working for Bonus Alloted" xfId="27178"/>
    <cellStyle name="_Tax top off_OE-D_3030_Sales_Working for Bonus Alloted" xfId="27179"/>
    <cellStyle name="_Tax top off_OE-D_3035_Working for Bonus Alloted" xfId="27180"/>
    <cellStyle name="_Tax top off_OE-D_3035_Sales_Working for Bonus Alloted" xfId="27181"/>
    <cellStyle name="_Tax top off_OE-D_3036_Working for Bonus Alloted" xfId="27182"/>
    <cellStyle name="_Tax top off_OE-D_3036_Sales_Working for Bonus Alloted" xfId="27183"/>
    <cellStyle name="_Tax top off_OE-D_3040_Working for Bonus Alloted" xfId="27184"/>
    <cellStyle name="_Tax top off_OE-D_3040_Sales_Working for Bonus Alloted" xfId="27185"/>
    <cellStyle name="_Tax top off_OE-D_4110_Working for Bonus Alloted" xfId="27186"/>
    <cellStyle name="_Tax top off_OE-D_4110_Sales_Working for Bonus Alloted" xfId="27187"/>
    <cellStyle name="_Tax top off_OE-D_4130_Working for Bonus Alloted" xfId="27188"/>
    <cellStyle name="_Tax top off_OE-D_4130_Sales_Working for Bonus Alloted" xfId="27189"/>
    <cellStyle name="_Tax top off_OE-D_4140a_Working for Bonus Alloted" xfId="27190"/>
    <cellStyle name="_Tax top off_OE-D_4140a_Sales_Working for Bonus Alloted" xfId="27191"/>
    <cellStyle name="_Tax top off_OE-D_4155_Working for Bonus Alloted" xfId="27192"/>
    <cellStyle name="_Tax top off_OE-D_4155_Sales_Working for Bonus Alloted" xfId="27193"/>
    <cellStyle name="_Tax top off_OE-D_4410_Working for Bonus Alloted" xfId="27194"/>
    <cellStyle name="_Tax top off_OE-D_4410_Sales_Working for Bonus Alloted" xfId="27195"/>
    <cellStyle name="_Tax top off_OE-D_Alico CR Seq_Working for Bonus Alloted" xfId="27196"/>
    <cellStyle name="_Tax top off_OE-D_Alico CR Seq_P&amp;L Structure Input_Working for Bonus Alloted" xfId="27197"/>
    <cellStyle name="_Tax top off_OE-D_Alico CR Seq_Sales_Working for Bonus Alloted" xfId="27198"/>
    <cellStyle name="_Tax top off_OE-D_Alico CR Seq_Total Recomputed FX_Working for Bonus Alloted" xfId="27199"/>
    <cellStyle name="_Tax top off_OE-D_Alico CR Seq_Total Recomputed FX_Sales_Working for Bonus Alloted" xfId="27200"/>
    <cellStyle name="_Tax top off_OE-D_Alico CR YoY_Working for Bonus Alloted" xfId="27201"/>
    <cellStyle name="_Tax top off_OE-D_Alico CR YoY_P&amp;L Structure Input_Working for Bonus Alloted" xfId="27202"/>
    <cellStyle name="_Tax top off_OE-D_Alico CR YoY_Sales_Working for Bonus Alloted" xfId="27203"/>
    <cellStyle name="_Tax top off_OE-D_Alico CR YoY_Total Recomputed FX_Working for Bonus Alloted" xfId="27204"/>
    <cellStyle name="_Tax top off_OE-D_Alico CR YoY_Total Recomputed FX_Sales_Working for Bonus Alloted" xfId="27205"/>
    <cellStyle name="_Tax top off_OE-D_Asia - QFS Appendix &amp; CR_Working for Bonus Alloted" xfId="27206"/>
    <cellStyle name="_Tax top off_OE-D_Asia - QFS Appendix &amp; CR_P&amp;L Structure Input_Working for Bonus Alloted" xfId="27207"/>
    <cellStyle name="_Tax top off_OE-D_Asia - QFS Appendix &amp; CR_Sales_Working for Bonus Alloted" xfId="27208"/>
    <cellStyle name="_Tax top off_OE-D_Asia - QFS Appendix &amp; CR_Total Recomputed FX_Working for Bonus Alloted" xfId="27209"/>
    <cellStyle name="_Tax top off_OE-D_Asia - QFS Appendix &amp; CR_Total Recomputed FX_Sales_Working for Bonus Alloted" xfId="27210"/>
    <cellStyle name="_Tax top off_OE-D_DACcap_Working for Bonus Alloted" xfId="27211"/>
    <cellStyle name="_Tax top off_OE-D_DACcap_Sales_Working for Bonus Alloted" xfId="27212"/>
    <cellStyle name="_Tax top off_OE-D_EMEA - QFS Appendix &amp; CR - EUC v1.1 - Q2 2013_Working for Bonus Alloted" xfId="27213"/>
    <cellStyle name="_Tax top off_OE-D_EMEA - QFS Appendix &amp; CR - EUC v1.1 - Q2 2013_Sales_Working for Bonus Alloted" xfId="27214"/>
    <cellStyle name="_Tax top off_OE-D_EMEA - QFS Appendix &amp; CR - EUC v1.1 - Q2 2013_Total Recomputed FX_Working for Bonus Alloted" xfId="27215"/>
    <cellStyle name="_Tax top off_OE-D_EMEA - QFS Appendix &amp; CR - EUC v1.1 - Q2 2013_Total Recomputed FX_Sales_Working for Bonus Alloted" xfId="27216"/>
    <cellStyle name="_Tax top off_OE-D_Lag rates_Working for Bonus Alloted" xfId="27217"/>
    <cellStyle name="_Tax top off_OE-D_Lag rates_Sales_Working for Bonus Alloted" xfId="27218"/>
    <cellStyle name="_Tax top off_OE-D_OE-D_Working for Bonus Alloted" xfId="27219"/>
    <cellStyle name="_Tax top off_OE-D_OE-D_Sales_Working for Bonus Alloted" xfId="27220"/>
    <cellStyle name="_Tax top off_OE-D_P&amp;L Structure Input_Working for Bonus Alloted" xfId="27221"/>
    <cellStyle name="_Tax top off_OE-D_Parameters_Working for Bonus Alloted" xfId="27222"/>
    <cellStyle name="_Tax top off_OE-D_Parameters_Sales_Working for Bonus Alloted" xfId="27223"/>
    <cellStyle name="_Tax top off_OE-D_PFO-D_Working for Bonus Alloted" xfId="27224"/>
    <cellStyle name="_Tax top off_OE-D_PFO-D_Sales_Working for Bonus Alloted" xfId="27225"/>
    <cellStyle name="_Tax top off_OE-D_QFS FMR Appendix Structure Q312_Working for Bonus Alloted" xfId="27226"/>
    <cellStyle name="_Tax top off_OE-D_QFS FMR Appendix Structure Q312 10-10-12_Working for Bonus Alloted" xfId="27227"/>
    <cellStyle name="_Tax top off_OE-D_QFS FMR Appendix Structure Q312 10-10-12_P&amp;L Structure Input_Working for Bonus Alloted" xfId="27228"/>
    <cellStyle name="_Tax top off_OE-D_QFS FMR Appendix Structure Q312 10-10-12_Sales_Working for Bonus Alloted" xfId="27229"/>
    <cellStyle name="_Tax top off_OE-D_QFS FMR Appendix Structure Q312 10-10-12_Total Recomputed FX_Working for Bonus Alloted" xfId="27230"/>
    <cellStyle name="_Tax top off_OE-D_QFS FMR Appendix Structure Q312 10-10-12_Total Recomputed FX_Sales_Working for Bonus Alloted" xfId="27231"/>
    <cellStyle name="_Tax top off_OE-D_QFS FMR Appendix Structure Q312 2_Working for Bonus Alloted" xfId="27232"/>
    <cellStyle name="_Tax top off_OE-D_QFS FMR Appendix Structure Q312 2_Sales_Working for Bonus Alloted" xfId="27233"/>
    <cellStyle name="_Tax top off_OE-D_QFS FMR Appendix Structure Q312 2_Total Recomputed FX_Working for Bonus Alloted" xfId="27234"/>
    <cellStyle name="_Tax top off_OE-D_QFS FMR Appendix Structure Q312 2_Total Recomputed FX_Sales_Working for Bonus Alloted" xfId="27235"/>
    <cellStyle name="_Tax top off_OE-D_QFS FMR Appendix Structure Q312_Alico CR Seq_Working for Bonus Alloted" xfId="27236"/>
    <cellStyle name="_Tax top off_OE-D_QFS FMR Appendix Structure Q312_Alico CR Seq_Sales_Working for Bonus Alloted" xfId="27237"/>
    <cellStyle name="_Tax top off_OE-D_QFS FMR Appendix Structure Q312_Alico CR YoY_Working for Bonus Alloted" xfId="27238"/>
    <cellStyle name="_Tax top off_OE-D_QFS FMR Appendix Structure Q312_Alico CR YoY_Sales_Working for Bonus Alloted" xfId="27239"/>
    <cellStyle name="_Tax top off_OE-D_QFS FMR Appendix Structure Q312_P&amp;L Structure Input_Working for Bonus Alloted" xfId="27240"/>
    <cellStyle name="_Tax top off_OE-D_QFS FMR Appendix Structure Q312_Sales_Working for Bonus Alloted" xfId="27241"/>
    <cellStyle name="_Tax top off_OE-D_QFS FMR Appendix Structure Q312_Total Recomputed FX_Working for Bonus Alloted" xfId="27242"/>
    <cellStyle name="_Tax top off_OE-D_QFS FMR Appendix Structure Q312_Total Recomputed FX_Sales_Working for Bonus Alloted" xfId="27243"/>
    <cellStyle name="_Tax top off_OE-D_Sales_Working for Bonus Alloted" xfId="27244"/>
    <cellStyle name="_Tax top off_OE-D_Total Recomputed FX_Working for Bonus Alloted" xfId="27245"/>
    <cellStyle name="_Tax top off_OE-D_Total Recomputed FX_Sales_Working for Bonus Alloted" xfId="27246"/>
    <cellStyle name="_Tax top off_P&amp;L Structure Input_Working for Bonus Alloted" xfId="27247"/>
    <cellStyle name="_Tax top off_Sales_Working for Bonus Alloted" xfId="27248"/>
    <cellStyle name="_Tax top off_Sheet1_Working for Bonus Alloted" xfId="27249"/>
    <cellStyle name="_Tax top off_Sheet1_P&amp;L Structure Input_Working for Bonus Alloted" xfId="27250"/>
    <cellStyle name="_Tax top off_Sheet1_Sales_Working for Bonus Alloted" xfId="27251"/>
    <cellStyle name="_Tax top off_Sheet1_Total Recomputed FX_Working for Bonus Alloted" xfId="27252"/>
    <cellStyle name="_Tax top off_Sheet1_Total Recomputed FX_Sales_Working for Bonus Alloted" xfId="27253"/>
    <cellStyle name="_Tax top off_Total Recomputed FX_Working for Bonus Alloted" xfId="27254"/>
    <cellStyle name="_Tax top off_Total Recomputed FX_Sales_Working for Bonus Alloted" xfId="27255"/>
    <cellStyle name="_TB_Working for Bonus Alloted" xfId="27256"/>
    <cellStyle name="_tb 0808mtd_Working for Bonus Alloted" xfId="27257"/>
    <cellStyle name="_tb 0808mtd_P&amp;L Structure Input_Working for Bonus Alloted" xfId="27258"/>
    <cellStyle name="_tb 0808mtd_Sales_Working for Bonus Alloted" xfId="27259"/>
    <cellStyle name="_tb 0809mtd_Working for Bonus Alloted" xfId="27260"/>
    <cellStyle name="_tb 0809mtd_P&amp;L Structure Input_Working for Bonus Alloted" xfId="27261"/>
    <cellStyle name="_tb 0809mtd_Sales_Working for Bonus Alloted" xfId="27262"/>
    <cellStyle name="_TB 200807_Working for Bonus Alloted" xfId="27263"/>
    <cellStyle name="_TB 200807_P&amp;L Structure Input_Working for Bonus Alloted" xfId="27264"/>
    <cellStyle name="_TB 200807_Sales_Working for Bonus Alloted" xfId="27265"/>
    <cellStyle name="_TB adj-_Working for Bonus Alloted" xfId="27266"/>
    <cellStyle name="_TB adj-_P&amp;L Structure Input_Working for Bonus Alloted" xfId="27267"/>
    <cellStyle name="_TB adj-_Sales_Working for Bonus Alloted" xfId="27268"/>
    <cellStyle name="_TB_P&amp;L Structure Input_Working for Bonus Alloted" xfId="27269"/>
    <cellStyle name="_TB_Sales_Working for Bonus Alloted" xfId="27270"/>
    <cellStyle name="_Template for 2q 08_Working for Bonus Alloted" xfId="27271"/>
    <cellStyle name="_Template for 2q 08_P&amp;L Structure Input_Working for Bonus Alloted" xfId="27272"/>
    <cellStyle name="_Template for 2q 08_QFS Support_Working for Bonus Alloted" xfId="27273"/>
    <cellStyle name="_Template for 2q 08_QFS Support_P&amp;L Structure Input_Working for Bonus Alloted" xfId="27274"/>
    <cellStyle name="_Template for 2q 08_QFS Support_Sales_Working for Bonus Alloted" xfId="27275"/>
    <cellStyle name="_Template for 2q 08_Real Estate Template (Investment &amp; Occupied)_Working for Bonus Alloted" xfId="27276"/>
    <cellStyle name="_Template for 2q 08_Real Estate Template (Investment &amp; Occupied)_P&amp;L Structure Input_Working for Bonus Alloted" xfId="27277"/>
    <cellStyle name="_Template for 2q 08_Real Estate Template (Investment &amp; Occupied)_Sales_Working for Bonus Alloted" xfId="27278"/>
    <cellStyle name="_Template for 2q 08_Sales_Working for Bonus Alloted" xfId="27279"/>
    <cellStyle name="_Template for 2q 08_Total Recomputed FX_Working for Bonus Alloted" xfId="27280"/>
    <cellStyle name="_Template for 2q 08_Total Recomputed FX_Sales_Working for Bonus Alloted" xfId="27281"/>
    <cellStyle name="_Terceiros_022007_Working for Bonus Alloted" xfId="27282"/>
    <cellStyle name="_Terceiros_022007 2_Working for Bonus Alloted" xfId="27283"/>
    <cellStyle name="_Terceiros_022007_P&amp;L Structure Input_Working for Bonus Alloted" xfId="27284"/>
    <cellStyle name="_Terceiros_022007_Recon_Working for Bonus Alloted" xfId="27285"/>
    <cellStyle name="_Terceiros_022007_Recon 2_Working for Bonus Alloted" xfId="27286"/>
    <cellStyle name="_Terceiros_022007_Recon_P&amp;L Structure Input_Working for Bonus Alloted" xfId="27287"/>
    <cellStyle name="_Terceiros_022007_Recon_Sales_Working for Bonus Alloted" xfId="27288"/>
    <cellStyle name="_Terceiros_022007_Sales_Working for Bonus Alloted" xfId="27289"/>
    <cellStyle name="_Terceiros_022007_ST Regional Actual sv Plan 07-07_Working for Bonus Alloted" xfId="27290"/>
    <cellStyle name="_Terceiros_022007_ST Regional Actual sv Plan 07-07 2_Working for Bonus Alloted" xfId="27291"/>
    <cellStyle name="_Terceiros_022007_ST Regional Actual sv Plan 07-07_P&amp;L Structure Input_Working for Bonus Alloted" xfId="27292"/>
    <cellStyle name="_Terceiros_022007_ST Regional Actual sv Plan 07-07_Sales_Working for Bonus Alloted" xfId="27293"/>
    <cellStyle name="_Terceiros_032007_Working for Bonus Alloted" xfId="27294"/>
    <cellStyle name="_Terceiros_032007 2_Working for Bonus Alloted" xfId="27295"/>
    <cellStyle name="_Terceiros_032007_P&amp;L Structure Input_Working for Bonus Alloted" xfId="27296"/>
    <cellStyle name="_Terceiros_032007_Recon_Working for Bonus Alloted" xfId="27297"/>
    <cellStyle name="_Terceiros_032007_Recon 2_Working for Bonus Alloted" xfId="27298"/>
    <cellStyle name="_Terceiros_032007_Recon_P&amp;L Structure Input_Working for Bonus Alloted" xfId="27299"/>
    <cellStyle name="_Terceiros_032007_Recon_Sales_Working for Bonus Alloted" xfId="27300"/>
    <cellStyle name="_Terceiros_032007_Sales_Working for Bonus Alloted" xfId="27301"/>
    <cellStyle name="_Terceiros_032007_ST Regional Actual sv Plan 07-07_Working for Bonus Alloted" xfId="27302"/>
    <cellStyle name="_Terceiros_032007_ST Regional Actual sv Plan 07-07 2_Working for Bonus Alloted" xfId="27303"/>
    <cellStyle name="_Terceiros_032007_ST Regional Actual sv Plan 07-07_P&amp;L Structure Input_Working for Bonus Alloted" xfId="27304"/>
    <cellStyle name="_Terceiros_032007_ST Regional Actual sv Plan 07-07_Sales_Working for Bonus Alloted" xfId="27305"/>
    <cellStyle name="_Terceiros_042007_Working for Bonus Alloted" xfId="27306"/>
    <cellStyle name="_Terceiros_042007 2_Working for Bonus Alloted" xfId="27307"/>
    <cellStyle name="_Terceiros_042007_P&amp;L Structure Input_Working for Bonus Alloted" xfId="27308"/>
    <cellStyle name="_Terceiros_042007_Recon_Working for Bonus Alloted" xfId="27309"/>
    <cellStyle name="_Terceiros_042007_Recon 2_Working for Bonus Alloted" xfId="27310"/>
    <cellStyle name="_Terceiros_042007_Recon_P&amp;L Structure Input_Working for Bonus Alloted" xfId="27311"/>
    <cellStyle name="_Terceiros_042007_Recon_Sales_Working for Bonus Alloted" xfId="27312"/>
    <cellStyle name="_Terceiros_042007_Sales_Working for Bonus Alloted" xfId="27313"/>
    <cellStyle name="_Terceiros_042007_ST Regional Actual sv Plan 07-07_Working for Bonus Alloted" xfId="27314"/>
    <cellStyle name="_Terceiros_042007_ST Regional Actual sv Plan 07-07 2_Working for Bonus Alloted" xfId="27315"/>
    <cellStyle name="_Terceiros_042007_ST Regional Actual sv Plan 07-07_P&amp;L Structure Input_Working for Bonus Alloted" xfId="27316"/>
    <cellStyle name="_Terceiros_042007_ST Regional Actual sv Plan 07-07_Sales_Working for Bonus Alloted" xfId="27317"/>
    <cellStyle name="_Terceiros_052007_Working for Bonus Alloted" xfId="27318"/>
    <cellStyle name="_Terceiros_052007 2_Working for Bonus Alloted" xfId="27319"/>
    <cellStyle name="_Terceiros_052007_P&amp;L Structure Input_Working for Bonus Alloted" xfId="27320"/>
    <cellStyle name="_Terceiros_052007_Recon_Working for Bonus Alloted" xfId="27321"/>
    <cellStyle name="_Terceiros_052007_Recon 2_Working for Bonus Alloted" xfId="27322"/>
    <cellStyle name="_Terceiros_052007_Recon_P&amp;L Structure Input_Working for Bonus Alloted" xfId="27323"/>
    <cellStyle name="_Terceiros_052007_Recon_Sales_Working for Bonus Alloted" xfId="27324"/>
    <cellStyle name="_Terceiros_052007_Sales_Working for Bonus Alloted" xfId="27325"/>
    <cellStyle name="_Terceiros_052007_ST Regional Actual sv Plan 07-07_Working for Bonus Alloted" xfId="27326"/>
    <cellStyle name="_Terceiros_052007_ST Regional Actual sv Plan 07-07 2_Working for Bonus Alloted" xfId="27327"/>
    <cellStyle name="_Terceiros_052007_ST Regional Actual sv Plan 07-07_P&amp;L Structure Input_Working for Bonus Alloted" xfId="27328"/>
    <cellStyle name="_Terceiros_052007_ST Regional Actual sv Plan 07-07_Sales_Working for Bonus Alloted" xfId="27329"/>
    <cellStyle name="_Terceiros_062007_Working for Bonus Alloted" xfId="27330"/>
    <cellStyle name="_Terceiros_062007 2_Working for Bonus Alloted" xfId="27331"/>
    <cellStyle name="_Terceiros_062007_P&amp;L Structure Input_Working for Bonus Alloted" xfId="27332"/>
    <cellStyle name="_Terceiros_062007_Recon_Working for Bonus Alloted" xfId="27333"/>
    <cellStyle name="_Terceiros_062007_Recon 2_Working for Bonus Alloted" xfId="27334"/>
    <cellStyle name="_Terceiros_062007_Recon_P&amp;L Structure Input_Working for Bonus Alloted" xfId="27335"/>
    <cellStyle name="_Terceiros_062007_Recon_Sales_Working for Bonus Alloted" xfId="27336"/>
    <cellStyle name="_Terceiros_062007_Sales_Working for Bonus Alloted" xfId="27337"/>
    <cellStyle name="_Terceiros_062007_ST Regional Actual sv Plan 07-07_Working for Bonus Alloted" xfId="27338"/>
    <cellStyle name="_Terceiros_062007_ST Regional Actual sv Plan 07-07 2_Working for Bonus Alloted" xfId="27339"/>
    <cellStyle name="_Terceiros_062007_ST Regional Actual sv Plan 07-07_P&amp;L Structure Input_Working for Bonus Alloted" xfId="27340"/>
    <cellStyle name="_Terceiros_062007_ST Regional Actual sv Plan 07-07_Sales_Working for Bonus Alloted" xfId="27341"/>
    <cellStyle name="_TIME DEP GA_Working for Bonus Alloted" xfId="27342"/>
    <cellStyle name="_TIME DEP GA 2_Working for Bonus Alloted" xfId="27343"/>
    <cellStyle name="_TIME DEP GA 2_P&amp;L Structure Input_Working for Bonus Alloted" xfId="27344"/>
    <cellStyle name="_TIME DEP GA 2_Sales_Working for Bonus Alloted" xfId="27345"/>
    <cellStyle name="_TIME DEP GA_P&amp;L Structure Input_Working for Bonus Alloted" xfId="27346"/>
    <cellStyle name="_TIME DEP GA_Sales_Working for Bonus Alloted" xfId="27347"/>
    <cellStyle name="_TIME DEP SA_Working for Bonus Alloted" xfId="27348"/>
    <cellStyle name="_TIME DEP SA 2_Working for Bonus Alloted" xfId="27349"/>
    <cellStyle name="_TIME DEP SA 2_P&amp;L Structure Input_Working for Bonus Alloted" xfId="27350"/>
    <cellStyle name="_TIME DEP SA 2_Sales_Working for Bonus Alloted" xfId="27351"/>
    <cellStyle name="_TIME DEP SA_P&amp;L Structure Input_Working for Bonus Alloted" xfId="27352"/>
    <cellStyle name="_TIME DEP SA_Sales_Working for Bonus Alloted" xfId="27353"/>
    <cellStyle name="_Total Insurance_Working for Bonus Alloted" xfId="27354"/>
    <cellStyle name="_Total Insurance &amp; IM_Distribution_Final_Working for Bonus Alloted" xfId="27355"/>
    <cellStyle name="_Total Insurance &amp; IM_Distribution_Final_P&amp;L Structure Input_Working for Bonus Alloted" xfId="27356"/>
    <cellStyle name="_Total Insurance &amp; IM_Distribution_Final_Sales_Working for Bonus Alloted" xfId="27357"/>
    <cellStyle name="_Total Insurance 10_Working for Bonus Alloted" xfId="27358"/>
    <cellStyle name="_Total Insurance 2_Working for Bonus Alloted" xfId="27359"/>
    <cellStyle name="_Total Insurance 3_Working for Bonus Alloted" xfId="27360"/>
    <cellStyle name="_Total Insurance 4_Working for Bonus Alloted" xfId="27361"/>
    <cellStyle name="_Total Insurance 5_Working for Bonus Alloted" xfId="27362"/>
    <cellStyle name="_Total Insurance 6_Working for Bonus Alloted" xfId="27363"/>
    <cellStyle name="_Total Insurance 7_Working for Bonus Alloted" xfId="27364"/>
    <cellStyle name="_Total Insurance 8_Working for Bonus Alloted" xfId="27365"/>
    <cellStyle name="_Total Insurance 9_Working for Bonus Alloted" xfId="27366"/>
    <cellStyle name="_Total Insurance_P&amp;L Structure Input_Working for Bonus Alloted" xfId="27367"/>
    <cellStyle name="_Total Insurance_Sales_Working for Bonus Alloted" xfId="27368"/>
    <cellStyle name="_Total Op Excl Summary_Working for Bonus Alloted" xfId="27369"/>
    <cellStyle name="_Total Op Excl Summary_Alico CR YoY_Working for Bonus Alloted" xfId="27370"/>
    <cellStyle name="_Total Op Excl Summary_Alico CR YoY_Sales_Working for Bonus Alloted" xfId="27371"/>
    <cellStyle name="_Total Op Excl Summary_OE-D_Working for Bonus Alloted" xfId="27372"/>
    <cellStyle name="_Total Op Excl Summary_OE-D_04150OEEXP_Working for Bonus Alloted" xfId="27373"/>
    <cellStyle name="_Total Op Excl Summary_OE-D_04150OEEXP_Sales_Working for Bonus Alloted" xfId="27374"/>
    <cellStyle name="_Total Op Excl Summary_OE-D_2271500_Working for Bonus Alloted" xfId="27375"/>
    <cellStyle name="_Total Op Excl Summary_OE-D_2271500_Sales_Working for Bonus Alloted" xfId="27376"/>
    <cellStyle name="_Total Op Excl Summary_OE-D_2285300_Working for Bonus Alloted" xfId="27377"/>
    <cellStyle name="_Total Op Excl Summary_OE-D_2285300_Sales_Working for Bonus Alloted" xfId="27378"/>
    <cellStyle name="_Total Op Excl Summary_OE-D_2285600_Working for Bonus Alloted" xfId="27379"/>
    <cellStyle name="_Total Op Excl Summary_OE-D_2285600_Sales_Working for Bonus Alloted" xfId="27380"/>
    <cellStyle name="_Total Op Excl Summary_OE-D_3030_Working for Bonus Alloted" xfId="27381"/>
    <cellStyle name="_Total Op Excl Summary_OE-D_3030_Sales_Working for Bonus Alloted" xfId="27382"/>
    <cellStyle name="_Total Op Excl Summary_OE-D_3035_Working for Bonus Alloted" xfId="27383"/>
    <cellStyle name="_Total Op Excl Summary_OE-D_3035_Sales_Working for Bonus Alloted" xfId="27384"/>
    <cellStyle name="_Total Op Excl Summary_OE-D_3036_Working for Bonus Alloted" xfId="27385"/>
    <cellStyle name="_Total Op Excl Summary_OE-D_3036_Sales_Working for Bonus Alloted" xfId="27386"/>
    <cellStyle name="_Total Op Excl Summary_OE-D_3040_Working for Bonus Alloted" xfId="27387"/>
    <cellStyle name="_Total Op Excl Summary_OE-D_3040_Sales_Working for Bonus Alloted" xfId="27388"/>
    <cellStyle name="_Total Op Excl Summary_OE-D_4110_Working for Bonus Alloted" xfId="27389"/>
    <cellStyle name="_Total Op Excl Summary_OE-D_4110_Sales_Working for Bonus Alloted" xfId="27390"/>
    <cellStyle name="_Total Op Excl Summary_OE-D_4130_Working for Bonus Alloted" xfId="27391"/>
    <cellStyle name="_Total Op Excl Summary_OE-D_4130_Sales_Working for Bonus Alloted" xfId="27392"/>
    <cellStyle name="_Total Op Excl Summary_OE-D_4140a_Working for Bonus Alloted" xfId="27393"/>
    <cellStyle name="_Total Op Excl Summary_OE-D_4140a_Sales_Working for Bonus Alloted" xfId="27394"/>
    <cellStyle name="_Total Op Excl Summary_OE-D_4155_Working for Bonus Alloted" xfId="27395"/>
    <cellStyle name="_Total Op Excl Summary_OE-D_4155_Sales_Working for Bonus Alloted" xfId="27396"/>
    <cellStyle name="_Total Op Excl Summary_OE-D_4410_Working for Bonus Alloted" xfId="27397"/>
    <cellStyle name="_Total Op Excl Summary_OE-D_4410_Sales_Working for Bonus Alloted" xfId="27398"/>
    <cellStyle name="_Total Op Excl Summary_OE-D_Alico CR Seq_Working for Bonus Alloted" xfId="27399"/>
    <cellStyle name="_Total Op Excl Summary_OE-D_Alico CR Seq_P&amp;L Structure Input_Working for Bonus Alloted" xfId="27400"/>
    <cellStyle name="_Total Op Excl Summary_OE-D_Alico CR Seq_Sales_Working for Bonus Alloted" xfId="27401"/>
    <cellStyle name="_Total Op Excl Summary_OE-D_Alico CR YoY_Working for Bonus Alloted" xfId="27402"/>
    <cellStyle name="_Total Op Excl Summary_OE-D_Alico CR YoY_P&amp;L Structure Input_Working for Bonus Alloted" xfId="27403"/>
    <cellStyle name="_Total Op Excl Summary_OE-D_Alico CR YoY_Sales_Working for Bonus Alloted" xfId="27404"/>
    <cellStyle name="_Total Op Excl Summary_OE-D_Asia - QFS Appendix &amp; CR_Working for Bonus Alloted" xfId="27405"/>
    <cellStyle name="_Total Op Excl Summary_OE-D_Asia - QFS Appendix &amp; CR_P&amp;L Structure Input_Working for Bonus Alloted" xfId="27406"/>
    <cellStyle name="_Total Op Excl Summary_OE-D_Asia - QFS Appendix &amp; CR_Sales_Working for Bonus Alloted" xfId="27407"/>
    <cellStyle name="_Total Op Excl Summary_OE-D_DACcap_Working for Bonus Alloted" xfId="27408"/>
    <cellStyle name="_Total Op Excl Summary_OE-D_DACcap_Sales_Working for Bonus Alloted" xfId="27409"/>
    <cellStyle name="_Total Op Excl Summary_OE-D_Lag rates_Working for Bonus Alloted" xfId="27410"/>
    <cellStyle name="_Total Op Excl Summary_OE-D_Lag rates_Sales_Working for Bonus Alloted" xfId="27411"/>
    <cellStyle name="_Total Op Excl Summary_OE-D_OE-D_Working for Bonus Alloted" xfId="27412"/>
    <cellStyle name="_Total Op Excl Summary_OE-D_OE-D_Sales_Working for Bonus Alloted" xfId="27413"/>
    <cellStyle name="_Total Op Excl Summary_OE-D_P&amp;L Structure Input_Working for Bonus Alloted" xfId="27414"/>
    <cellStyle name="_Total Op Excl Summary_OE-D_PFO-D_Working for Bonus Alloted" xfId="27415"/>
    <cellStyle name="_Total Op Excl Summary_OE-D_PFO-D_Sales_Working for Bonus Alloted" xfId="27416"/>
    <cellStyle name="_Total Op Excl Summary_OE-D_QFS FMR Appendix Structure Q312_Working for Bonus Alloted" xfId="27417"/>
    <cellStyle name="_Total Op Excl Summary_OE-D_QFS FMR Appendix Structure Q312 10-10-12_Working for Bonus Alloted" xfId="27418"/>
    <cellStyle name="_Total Op Excl Summary_OE-D_QFS FMR Appendix Structure Q312 10-10-12_P&amp;L Structure Input_Working for Bonus Alloted" xfId="27419"/>
    <cellStyle name="_Total Op Excl Summary_OE-D_QFS FMR Appendix Structure Q312 10-10-12_Sales_Working for Bonus Alloted" xfId="27420"/>
    <cellStyle name="_Total Op Excl Summary_OE-D_QFS FMR Appendix Structure Q312_Alico CR YoY_Working for Bonus Alloted" xfId="27421"/>
    <cellStyle name="_Total Op Excl Summary_OE-D_QFS FMR Appendix Structure Q312_Alico CR YoY_Sales_Working for Bonus Alloted" xfId="27422"/>
    <cellStyle name="_Total Op Excl Summary_OE-D_QFS FMR Appendix Structure Q312_P&amp;L Structure Input_Working for Bonus Alloted" xfId="27423"/>
    <cellStyle name="_Total Op Excl Summary_OE-D_QFS FMR Appendix Structure Q312_Sales_Working for Bonus Alloted" xfId="27424"/>
    <cellStyle name="_Total Op Excl Summary_OE-D_Sales_Working for Bonus Alloted" xfId="27425"/>
    <cellStyle name="_Total Op Excl Summary_P&amp;L Structure Input_Working for Bonus Alloted" xfId="27426"/>
    <cellStyle name="_Total Op Excl Summary_Sales_Working for Bonus Alloted" xfId="27427"/>
    <cellStyle name="_Total Op Excl Summary_Sheet1_Working for Bonus Alloted" xfId="27428"/>
    <cellStyle name="_Total Op Excl Summary_Sheet1_P&amp;L Structure Input_Working for Bonus Alloted" xfId="27429"/>
    <cellStyle name="_Total Op Excl Summary_Sheet1_Sales_Working for Bonus Alloted" xfId="27430"/>
    <cellStyle name="_TP - FY 2008 Plan Final Submission (Inbound &amp; Outbound) from Gino 022508_Working for Bonus Alloted" xfId="27431"/>
    <cellStyle name="_TP - FY 2008 Plan Final Submission (Inbound &amp; Outbound) from Gino 022508 2_Working for Bonus Alloted" xfId="27432"/>
    <cellStyle name="_Transfer Pricing template_Working for Bonus Alloted" xfId="27433"/>
    <cellStyle name="_Transfer Pricing template_P&amp;L Structure Input_Working for Bonus Alloted" xfId="27434"/>
    <cellStyle name="_Transfer Pricing template_Sales_Working for Bonus Alloted" xfId="27435"/>
    <cellStyle name="_Transfer_Pricing_Full_Year_-_2007__Working for Bonus Alloted" xfId="27436"/>
    <cellStyle name="_Transfer_Pricing_Full_Year_-_2007__Australia June 2010 Projection WB &amp; Summary 6-24-10_Working for Bonus Alloted" xfId="27437"/>
    <cellStyle name="_Transfer_Pricing_Full_Year_-_2007__Australia June 2010 Projection WB &amp; Summary 6-24-10_P&amp;L Structure Input_Working for Bonus Alloted" xfId="27438"/>
    <cellStyle name="_Transfer_Pricing_Full_Year_-_2007__Australia June 2010 Projection WB &amp; Summary 6-24-10_Sales_Working for Bonus Alloted" xfId="27439"/>
    <cellStyle name="_Transfer_Pricing_Full_Year_-_2007__Hong Kong June 2010 Projection WB &amp; Summary 6-24-10_Working for Bonus Alloted" xfId="27440"/>
    <cellStyle name="_Transfer_Pricing_Full_Year_-_2007__Hong Kong June 2010 Projection WB &amp; Summary 6-24-10_P&amp;L Structure Input_Working for Bonus Alloted" xfId="27441"/>
    <cellStyle name="_Transfer_Pricing_Full_Year_-_2007__Hong Kong June 2010 Projection WB &amp; Summary 6-24-10_Sales_Working for Bonus Alloted" xfId="27442"/>
    <cellStyle name="_Transfer_Pricing_Full_Year_-_2007__Japan February 10 Projection WB &amp; Summary 02-22-10_Working for Bonus Alloted" xfId="27443"/>
    <cellStyle name="_Transfer_Pricing_Full_Year_-_2007__Japan February 10 Projection WB &amp; Summary 02-22-10_P&amp;L Structure Input_Working for Bonus Alloted" xfId="27444"/>
    <cellStyle name="_Transfer_Pricing_Full_Year_-_2007__Japan February 10 Projection WB &amp; Summary 02-22-10_Sales_Working for Bonus Alloted" xfId="27445"/>
    <cellStyle name="_Transfer_Pricing_Full_Year_-_2007__Korea June 2010 Projection WB &amp; Summary 6-24-10_Working for Bonus Alloted" xfId="27446"/>
    <cellStyle name="_Transfer_Pricing_Full_Year_-_2007__Korea June 2010 Projection WB &amp; Summary 6-24-10_P&amp;L Structure Input_Working for Bonus Alloted" xfId="27447"/>
    <cellStyle name="_Transfer_Pricing_Full_Year_-_2007__Korea June 2010 Projection WB &amp; Summary 6-24-10_Sales_Working for Bonus Alloted" xfId="27448"/>
    <cellStyle name="_Transfer_Pricing_Full_Year_-_2007__P&amp;L Structure Input_Working for Bonus Alloted" xfId="27449"/>
    <cellStyle name="_Transfer_Pricing_Full_Year_-_2007__Sales_Working for Bonus Alloted" xfId="27450"/>
    <cellStyle name="_Trial Balance_Working for Bonus Alloted" xfId="27451"/>
    <cellStyle name="_Trial Balance_ABA_TB_Working for Bonus Alloted" xfId="27452"/>
    <cellStyle name="_Trial Balance_ABA_TB_HFM 2008.09 Draft 5.0_Working for Bonus Alloted" xfId="27453"/>
    <cellStyle name="_Trial Balance_ABA_TB_HFM 2008.09 Draft 5.0_P&amp;L Structure Input_Working for Bonus Alloted" xfId="27454"/>
    <cellStyle name="_Trial Balance_ABA_TB_HFM 2008.09 Draft 5.0_Sales_Working for Bonus Alloted" xfId="27455"/>
    <cellStyle name="_Trial Balance_ABA_TB_hfm trueup_Working for Bonus Alloted" xfId="27456"/>
    <cellStyle name="_Trial Balance_ABA_TB_hfm trueup_P&amp;L Structure Input_Working for Bonus Alloted" xfId="27457"/>
    <cellStyle name="_Trial Balance_ABA_TB_hfm trueup_Sales_Working for Bonus Alloted" xfId="27458"/>
    <cellStyle name="_Trial Balance_ABA_TB_Ledger G adj_Working for Bonus Alloted" xfId="27459"/>
    <cellStyle name="_Trial Balance_ABA_TB_Ledger G adj_P&amp;L Structure Input_Working for Bonus Alloted" xfId="27460"/>
    <cellStyle name="_Trial Balance_ABA_TB_Ledger G adj_Sales_Working for Bonus Alloted" xfId="27461"/>
    <cellStyle name="_Trial Balance_ABA_TB_P&amp;L Structure Input_Working for Bonus Alloted" xfId="27462"/>
    <cellStyle name="_Trial Balance_ABA_TB_Reconciliation-2_Working for Bonus Alloted" xfId="27463"/>
    <cellStyle name="_Trial Balance_ABA_TB_Reconciliation-2_P&amp;L Structure Input_Working for Bonus Alloted" xfId="27464"/>
    <cellStyle name="_Trial Balance_ABA_TB_Reconciliation-2_Sales_Working for Bonus Alloted" xfId="27465"/>
    <cellStyle name="_Trial Balance_ABA_TB_Reconciliation-2008008roll up from july_Working for Bonus Alloted" xfId="27466"/>
    <cellStyle name="_Trial Balance_ABA_TB_Reconciliation-2008008roll up from july_P&amp;L Structure Input_Working for Bonus Alloted" xfId="27467"/>
    <cellStyle name="_Trial Balance_ABA_TB_Reconciliation-2008008roll up from july_Sales_Working for Bonus Alloted" xfId="27468"/>
    <cellStyle name="_Trial Balance_ABA_TB_Sales_Working for Bonus Alloted" xfId="27469"/>
    <cellStyle name="_Trial Balance_ABA_TB_Sheet1_Working for Bonus Alloted" xfId="27470"/>
    <cellStyle name="_Trial Balance_ABA_TB_Sheet1_P&amp;L Structure Input_Working for Bonus Alloted" xfId="27471"/>
    <cellStyle name="_Trial Balance_ABA_TB_Sheet1_Sales_Working for Bonus Alloted" xfId="27472"/>
    <cellStyle name="_Trial Balance_ABA_TB_SW_HFM BK-for reconcile_Working for Bonus Alloted" xfId="27473"/>
    <cellStyle name="_Trial Balance_ABA_TB_SW_HFM BK-for reconcile_P&amp;L Structure Input_Working for Bonus Alloted" xfId="27474"/>
    <cellStyle name="_Trial Balance_ABA_TB_SW_HFM BK-for reconcile_Sales_Working for Bonus Alloted" xfId="27475"/>
    <cellStyle name="_Trial Balance_Australia June 2010 Projection WB &amp; Summary 6-24-10_Working for Bonus Alloted" xfId="27476"/>
    <cellStyle name="_Trial Balance_Australia June 2010 Projection WB &amp; Summary 6-24-10_P&amp;L Structure Input_Working for Bonus Alloted" xfId="27477"/>
    <cellStyle name="_Trial Balance_Australia June 2010 Projection WB &amp; Summary 6-24-10_Sales_Working for Bonus Alloted" xfId="27478"/>
    <cellStyle name="_Trial Balance_China Met 31050 Upstream LOB masterworkbook 0808 2.0_Working for Bonus Alloted" xfId="27479"/>
    <cellStyle name="_Trial Balance_China Met 31050 Upstream LOB masterworkbook 0808 2.0_HFM 2008.09 Draft 5.0_Working for Bonus Alloted" xfId="27480"/>
    <cellStyle name="_Trial Balance_China Met 31050 Upstream LOB masterworkbook 0808 2.0_HFM 2008.09 Draft 5.0_P&amp;L Structure Input_Working for Bonus Alloted" xfId="27481"/>
    <cellStyle name="_Trial Balance_China Met 31050 Upstream LOB masterworkbook 0808 2.0_HFM 2008.09 Draft 5.0_Sales_Working for Bonus Alloted" xfId="27482"/>
    <cellStyle name="_Trial Balance_China Met 31050 Upstream LOB masterworkbook 0808 2.0_hfm trueup_Working for Bonus Alloted" xfId="27483"/>
    <cellStyle name="_Trial Balance_China Met 31050 Upstream LOB masterworkbook 0808 2.0_hfm trueup_P&amp;L Structure Input_Working for Bonus Alloted" xfId="27484"/>
    <cellStyle name="_Trial Balance_China Met 31050 Upstream LOB masterworkbook 0808 2.0_hfm trueup_Sales_Working for Bonus Alloted" xfId="27485"/>
    <cellStyle name="_Trial Balance_China Met 31050 Upstream LOB masterworkbook 0808 2.0_Ledger G adj_Working for Bonus Alloted" xfId="27486"/>
    <cellStyle name="_Trial Balance_China Met 31050 Upstream LOB masterworkbook 0808 2.0_Ledger G adj_P&amp;L Structure Input_Working for Bonus Alloted" xfId="27487"/>
    <cellStyle name="_Trial Balance_China Met 31050 Upstream LOB masterworkbook 0808 2.0_Ledger G adj_Sales_Working for Bonus Alloted" xfId="27488"/>
    <cellStyle name="_Trial Balance_China Met 31050 Upstream LOB masterworkbook 0808 2.0_P&amp;L Structure Input_Working for Bonus Alloted" xfId="27489"/>
    <cellStyle name="_Trial Balance_China Met 31050 Upstream LOB masterworkbook 0808 2.0_Reconciliation-2_Working for Bonus Alloted" xfId="27490"/>
    <cellStyle name="_Trial Balance_China Met 31050 Upstream LOB masterworkbook 0808 2.0_Reconciliation-2_P&amp;L Structure Input_Working for Bonus Alloted" xfId="27491"/>
    <cellStyle name="_Trial Balance_China Met 31050 Upstream LOB masterworkbook 0808 2.0_Reconciliation-2_Sales_Working for Bonus Alloted" xfId="27492"/>
    <cellStyle name="_Trial Balance_China Met 31050 Upstream LOB masterworkbook 0808 2.0_Reconciliation-2008008roll up from july_Working for Bonus Alloted" xfId="27493"/>
    <cellStyle name="_Trial Balance_China Met 31050 Upstream LOB masterworkbook 0808 2.0_Reconciliation-2008008roll up from july_P&amp;L Structure Input_Working for Bonus Alloted" xfId="27494"/>
    <cellStyle name="_Trial Balance_China Met 31050 Upstream LOB masterworkbook 0808 2.0_Reconciliation-2008008roll up from july_Sales_Working for Bonus Alloted" xfId="27495"/>
    <cellStyle name="_Trial Balance_China Met 31050 Upstream LOB masterworkbook 0808 2.0_Sales_Working for Bonus Alloted" xfId="27496"/>
    <cellStyle name="_Trial Balance_China Met Upstream LOB masterworkbook 200807 final_8.15 adj 1.0_Working for Bonus Alloted" xfId="27497"/>
    <cellStyle name="_Trial Balance_China Met Upstream LOB masterworkbook 200807 final_8.15 adj 1.0_HFM 2008.09 Draft 5.0_Working for Bonus Alloted" xfId="27498"/>
    <cellStyle name="_Trial Balance_China Met Upstream LOB masterworkbook 200807 final_8.15 adj 1.0_HFM 2008.09 Draft 5.0_P&amp;L Structure Input_Working for Bonus Alloted" xfId="27499"/>
    <cellStyle name="_Trial Balance_China Met Upstream LOB masterworkbook 200807 final_8.15 adj 1.0_HFM 2008.09 Draft 5.0_Sales_Working for Bonus Alloted" xfId="27500"/>
    <cellStyle name="_Trial Balance_China Met Upstream LOB masterworkbook 200807 final_8.15 adj 1.0_hfm trueup_Working for Bonus Alloted" xfId="27501"/>
    <cellStyle name="_Trial Balance_China Met Upstream LOB masterworkbook 200807 final_8.15 adj 1.0_hfm trueup_P&amp;L Structure Input_Working for Bonus Alloted" xfId="27502"/>
    <cellStyle name="_Trial Balance_China Met Upstream LOB masterworkbook 200807 final_8.15 adj 1.0_hfm trueup_Sales_Working for Bonus Alloted" xfId="27503"/>
    <cellStyle name="_Trial Balance_China Met Upstream LOB masterworkbook 200807 final_8.15 adj 1.0_Ledger G adj_Working for Bonus Alloted" xfId="27504"/>
    <cellStyle name="_Trial Balance_China Met Upstream LOB masterworkbook 200807 final_8.15 adj 1.0_Ledger G adj_P&amp;L Structure Input_Working for Bonus Alloted" xfId="27505"/>
    <cellStyle name="_Trial Balance_China Met Upstream LOB masterworkbook 200807 final_8.15 adj 1.0_Ledger G adj_Sales_Working for Bonus Alloted" xfId="27506"/>
    <cellStyle name="_Trial Balance_China Met Upstream LOB masterworkbook 200807 final_8.15 adj 1.0_P&amp;L Structure Input_Working for Bonus Alloted" xfId="27507"/>
    <cellStyle name="_Trial Balance_China Met Upstream LOB masterworkbook 200807 final_8.15 adj 1.0_Reconciliation-2_Working for Bonus Alloted" xfId="27508"/>
    <cellStyle name="_Trial Balance_China Met Upstream LOB masterworkbook 200807 final_8.15 adj 1.0_Reconciliation-2_P&amp;L Structure Input_Working for Bonus Alloted" xfId="27509"/>
    <cellStyle name="_Trial Balance_China Met Upstream LOB masterworkbook 200807 final_8.15 adj 1.0_Reconciliation-2_Sales_Working for Bonus Alloted" xfId="27510"/>
    <cellStyle name="_Trial Balance_China Met Upstream LOB masterworkbook 200807 final_8.15 adj 1.0_Reconciliation-2008008roll up from july_Working for Bonus Alloted" xfId="27511"/>
    <cellStyle name="_Trial Balance_China Met Upstream LOB masterworkbook 200807 final_8.15 adj 1.0_Reconciliation-2008008roll up from july_P&amp;L Structure Input_Working for Bonus Alloted" xfId="27512"/>
    <cellStyle name="_Trial Balance_China Met Upstream LOB masterworkbook 200807 final_8.15 adj 1.0_Reconciliation-2008008roll up from july_Sales_Working for Bonus Alloted" xfId="27513"/>
    <cellStyle name="_Trial Balance_China Met Upstream LOB masterworkbook 200807 final_8.15 adj 1.0_Sales_Working for Bonus Alloted" xfId="27514"/>
    <cellStyle name="_Trial Balance_China Met Upstream LOB masterworkbook 200807 final_8.15 adj 1.0_Sheet1_Working for Bonus Alloted" xfId="27515"/>
    <cellStyle name="_Trial Balance_China Met Upstream LOB masterworkbook 200807 final_8.15 adj 1.0_Sheet1_P&amp;L Structure Input_Working for Bonus Alloted" xfId="27516"/>
    <cellStyle name="_Trial Balance_China Met Upstream LOB masterworkbook 200807 final_8.15 adj 1.0_Sheet1_Sales_Working for Bonus Alloted" xfId="27517"/>
    <cellStyle name="_Trial Balance_China Met Upstream LOB masterworkbook 200807 final_8.15 adj 1.0_SW_HFM BK-for reconcile_Working for Bonus Alloted" xfId="27518"/>
    <cellStyle name="_Trial Balance_China Met Upstream LOB masterworkbook 200807 final_8.15 adj 1.0_SW_HFM BK-for reconcile_P&amp;L Structure Input_Working for Bonus Alloted" xfId="27519"/>
    <cellStyle name="_Trial Balance_China Met Upstream LOB masterworkbook 200807 final_8.15 adj 1.0_SW_HFM BK-for reconcile_Sales_Working for Bonus Alloted" xfId="27520"/>
    <cellStyle name="_Trial Balance_HFM 2008.09 Draft 5.0_Working for Bonus Alloted" xfId="27521"/>
    <cellStyle name="_Trial Balance_HFM 2008.09 Draft 5.0_P&amp;L Structure Input_Working for Bonus Alloted" xfId="27522"/>
    <cellStyle name="_Trial Balance_HFM 2008.09 Draft 5.0_Sales_Working for Bonus Alloted" xfId="27523"/>
    <cellStyle name="_Trial Balance_hfm trueup_Working for Bonus Alloted" xfId="27524"/>
    <cellStyle name="_Trial Balance_hfm trueup_P&amp;L Structure Input_Working for Bonus Alloted" xfId="27525"/>
    <cellStyle name="_Trial Balance_hfm trueup_Sales_Working for Bonus Alloted" xfId="27526"/>
    <cellStyle name="_Trial Balance_Hong Kong June 2010 Projection WB &amp; Summary 6-24-10_Working for Bonus Alloted" xfId="27527"/>
    <cellStyle name="_Trial Balance_Hong Kong June 2010 Projection WB &amp; Summary 6-24-10_P&amp;L Structure Input_Working for Bonus Alloted" xfId="27528"/>
    <cellStyle name="_Trial Balance_Hong Kong June 2010 Projection WB &amp; Summary 6-24-10_Sales_Working for Bonus Alloted" xfId="27529"/>
    <cellStyle name="_Trial Balance_Hong Kong-Citi 2007 Actual_vision_after Jul 07_2008_Working for Bonus Alloted" xfId="27530"/>
    <cellStyle name="_Trial Balance_Hong Kong-Citi 2007 Actual_vision_after Jul 07_2008_P&amp;L Structure Input_Working for Bonus Alloted" xfId="27531"/>
    <cellStyle name="_Trial Balance_Hong Kong-Citi 2007 Actual_vision_after Jul 07_2008_Sales_Working for Bonus Alloted" xfId="27532"/>
    <cellStyle name="_Trial Balance_Japan February 10 Projection WB &amp; Summary 02-22-10_Working for Bonus Alloted" xfId="27533"/>
    <cellStyle name="_Trial Balance_Japan February 10 Projection WB &amp; Summary 02-22-10_P&amp;L Structure Input_Working for Bonus Alloted" xfId="27534"/>
    <cellStyle name="_Trial Balance_Japan February 10 Projection WB &amp; Summary 02-22-10_Sales_Working for Bonus Alloted" xfId="27535"/>
    <cellStyle name="_Trial Balance_Korea June 2010 Projection WB &amp; Summary 6-24-10_Working for Bonus Alloted" xfId="27536"/>
    <cellStyle name="_Trial Balance_Korea June 2010 Projection WB &amp; Summary 6-24-10_P&amp;L Structure Input_Working for Bonus Alloted" xfId="27537"/>
    <cellStyle name="_Trial Balance_Korea June 2010 Projection WB &amp; Summary 6-24-10_Sales_Working for Bonus Alloted" xfId="27538"/>
    <cellStyle name="_Trial Balance_Ledger G adj_Working for Bonus Alloted" xfId="27539"/>
    <cellStyle name="_Trial Balance_Ledger G adj_P&amp;L Structure Input_Working for Bonus Alloted" xfId="27540"/>
    <cellStyle name="_Trial Balance_Ledger G adj_Sales_Working for Bonus Alloted" xfId="27541"/>
    <cellStyle name="_Trial Balance_P&amp;L Structure Input_Working for Bonus Alloted" xfId="27542"/>
    <cellStyle name="_Trial Balance_PS AC_Working for Bonus Alloted" xfId="27543"/>
    <cellStyle name="_Trial Balance_PS AC_May08_Working for Bonus Alloted" xfId="27544"/>
    <cellStyle name="_Trial Balance_PS AC_May08_P&amp;L Structure Input_Working for Bonus Alloted" xfId="27545"/>
    <cellStyle name="_Trial Balance_PS AC_May08_Sales_Working for Bonus Alloted" xfId="27546"/>
    <cellStyle name="_Trial Balance_PS AC_P&amp;L Structure Input_Working for Bonus Alloted" xfId="27547"/>
    <cellStyle name="_Trial Balance_PS AC_Sales_Working for Bonus Alloted" xfId="27548"/>
    <cellStyle name="_Trial Balance_PS ACx_Working for Bonus Alloted" xfId="27549"/>
    <cellStyle name="_Trial Balance_PS ACx_P&amp;L Structure Input_Working for Bonus Alloted" xfId="27550"/>
    <cellStyle name="_Trial Balance_PS ACx_Sales_Working for Bonus Alloted" xfId="27551"/>
    <cellStyle name="_Trial Balance_QFS Support_Working for Bonus Alloted" xfId="27552"/>
    <cellStyle name="_Trial Balance_QFS Support_P&amp;L Structure Input_Working for Bonus Alloted" xfId="27553"/>
    <cellStyle name="_Trial Balance_QFS Support_Sales_Working for Bonus Alloted" xfId="27554"/>
    <cellStyle name="_Trial Balance_Reconciliation-2_Working for Bonus Alloted" xfId="27555"/>
    <cellStyle name="_Trial Balance_Reconciliation-2_P&amp;L Structure Input_Working for Bonus Alloted" xfId="27556"/>
    <cellStyle name="_Trial Balance_Reconciliation-2_Sales_Working for Bonus Alloted" xfId="27557"/>
    <cellStyle name="_Trial Balance_Reconciliation-2008008roll up from july_Working for Bonus Alloted" xfId="27558"/>
    <cellStyle name="_Trial Balance_Reconciliation-2008008roll up from july_P&amp;L Structure Input_Working for Bonus Alloted" xfId="27559"/>
    <cellStyle name="_Trial Balance_Reconciliation-2008008roll up from july_Sales_Working for Bonus Alloted" xfId="27560"/>
    <cellStyle name="_Trial Balance_Sales_Working for Bonus Alloted" xfId="27561"/>
    <cellStyle name="_Trial Balance_Sheet1_Working for Bonus Alloted" xfId="27562"/>
    <cellStyle name="_Trial Balance_Sheet1_P&amp;L Structure Input_Working for Bonus Alloted" xfId="27563"/>
    <cellStyle name="_Trial Balance_Sheet1_Sales_Working for Bonus Alloted" xfId="27564"/>
    <cellStyle name="_Trial Balance_SW_HFM BK_Working for Bonus Alloted" xfId="27565"/>
    <cellStyle name="_Trial Balance_SW_HFM BK_HFM 2008.09 Draft 5.0_Working for Bonus Alloted" xfId="27566"/>
    <cellStyle name="_Trial Balance_SW_HFM BK_HFM 2008.09 Draft 5.0_P&amp;L Structure Input_Working for Bonus Alloted" xfId="27567"/>
    <cellStyle name="_Trial Balance_SW_HFM BK_HFM 2008.09 Draft 5.0_Sales_Working for Bonus Alloted" xfId="27568"/>
    <cellStyle name="_Trial Balance_SW_HFM BK_hfm trueup_Working for Bonus Alloted" xfId="27569"/>
    <cellStyle name="_Trial Balance_SW_HFM BK_hfm trueup_P&amp;L Structure Input_Working for Bonus Alloted" xfId="27570"/>
    <cellStyle name="_Trial Balance_SW_HFM BK_hfm trueup_Sales_Working for Bonus Alloted" xfId="27571"/>
    <cellStyle name="_Trial Balance_SW_HFM BK_Ledger G adj_Working for Bonus Alloted" xfId="27572"/>
    <cellStyle name="_Trial Balance_SW_HFM BK_Ledger G adj_P&amp;L Structure Input_Working for Bonus Alloted" xfId="27573"/>
    <cellStyle name="_Trial Balance_SW_HFM BK_Ledger G adj_Sales_Working for Bonus Alloted" xfId="27574"/>
    <cellStyle name="_Trial Balance_SW_HFM BK_P&amp;L Structure Input_Working for Bonus Alloted" xfId="27575"/>
    <cellStyle name="_Trial Balance_SW_HFM BK_Reconciliation-2_Working for Bonus Alloted" xfId="27576"/>
    <cellStyle name="_Trial Balance_SW_HFM BK_Reconciliation-2_P&amp;L Structure Input_Working for Bonus Alloted" xfId="27577"/>
    <cellStyle name="_Trial Balance_SW_HFM BK_Reconciliation-2_Sales_Working for Bonus Alloted" xfId="27578"/>
    <cellStyle name="_Trial Balance_SW_HFM BK_Reconciliation-2008008roll up from july_Working for Bonus Alloted" xfId="27579"/>
    <cellStyle name="_Trial Balance_SW_HFM BK_Reconciliation-2008008roll up from july_P&amp;L Structure Input_Working for Bonus Alloted" xfId="27580"/>
    <cellStyle name="_Trial Balance_SW_HFM BK_Reconciliation-2008008roll up from july_Sales_Working for Bonus Alloted" xfId="27581"/>
    <cellStyle name="_Trial Balance_SW_HFM BK_Sales_Working for Bonus Alloted" xfId="27582"/>
    <cellStyle name="_Trial Balance_SW_HFM BK_Sheet1_Working for Bonus Alloted" xfId="27583"/>
    <cellStyle name="_Trial Balance_SW_HFM BK_Sheet1_P&amp;L Structure Input_Working for Bonus Alloted" xfId="27584"/>
    <cellStyle name="_Trial Balance_SW_HFM BK_Sheet1_Sales_Working for Bonus Alloted" xfId="27585"/>
    <cellStyle name="_Trial Balance_SW_HFM BK_SW_HFM BK-for reconcile_Working for Bonus Alloted" xfId="27586"/>
    <cellStyle name="_Trial Balance_SW_HFM BK_SW_HFM BK-for reconcile_P&amp;L Structure Input_Working for Bonus Alloted" xfId="27587"/>
    <cellStyle name="_Trial Balance_SW_HFM BK_SW_HFM BK-for reconcile_Sales_Working for Bonus Alloted" xfId="27588"/>
    <cellStyle name="_TrueUpToSun4_Working for Bonus Alloted" xfId="27589"/>
    <cellStyle name="_TrueUpToSun4_P&amp;L Structure Input_Working for Bonus Alloted" xfId="27590"/>
    <cellStyle name="_TrueUpToSun4_Sales_Working for Bonus Alloted" xfId="27591"/>
    <cellStyle name="_UBR check_Working for Bonus Alloted" xfId="27592"/>
    <cellStyle name="_UBR check_Japan Forecast_MRFI&amp;II_05.18.05_2_Working for Bonus Alloted" xfId="27593"/>
    <cellStyle name="_UBR check_Japan Forecast_MRFI&amp;II_05.18.05_2_MRF Reporting  Final 072005_Working for Bonus Alloted" xfId="27594"/>
    <cellStyle name="_UBR check_Japan Forecast_MRFI&amp;II_05.18.05_2_MRF Reporting  Final 072005_P&amp;L Structure Input_Working for Bonus Alloted" xfId="27595"/>
    <cellStyle name="_UBR check_Japan Forecast_MRFI&amp;II_05.18.05_2_MRF Reporting  Final 072005_Portfolio Mgmt 120605 (Revised-1)_Working for Bonus Alloted" xfId="27596"/>
    <cellStyle name="_UBR check_Japan Forecast_MRFI&amp;II_05.18.05_2_MRF Reporting  Final 072005_Portfolio Mgmt 120605 (Revised-1)_P&amp;L Structure Input_Working for Bonus Alloted" xfId="27597"/>
    <cellStyle name="_UBR check_Japan Forecast_MRFI&amp;II_05.18.05_2_MRF Reporting  Final 072005_Portfolio Mgmt 120605 (Revised-1)_Sales_Working for Bonus Alloted" xfId="27598"/>
    <cellStyle name="_UBR check_Japan Forecast_MRFI&amp;II_05.18.05_2_MRF Reporting  Final 072005_Portfolio Mgmt 120705_Working for Bonus Alloted" xfId="27599"/>
    <cellStyle name="_UBR check_Japan Forecast_MRFI&amp;II_05.18.05_2_MRF Reporting  Final 072005_Portfolio Mgmt 120705(Revised-2)_Working for Bonus Alloted" xfId="27600"/>
    <cellStyle name="_UBR check_Japan Forecast_MRFI&amp;II_05.18.05_2_MRF Reporting  Final 072005_Portfolio Mgmt 120705(Revised-2)_P&amp;L Structure Input_Working for Bonus Alloted" xfId="27601"/>
    <cellStyle name="_UBR check_Japan Forecast_MRFI&amp;II_05.18.05_2_MRF Reporting  Final 072005_Portfolio Mgmt 120705(Revised-2)_Sales_Working for Bonus Alloted" xfId="27602"/>
    <cellStyle name="_UBR check_Japan Forecast_MRFI&amp;II_05.18.05_2_MRF Reporting  Final 072005_Portfolio Mgmt 120705(Revised-3)_Working for Bonus Alloted" xfId="27603"/>
    <cellStyle name="_UBR check_Japan Forecast_MRFI&amp;II_05.18.05_2_MRF Reporting  Final 072005_Portfolio Mgmt 120705(Revised-3)_P&amp;L Structure Input_Working for Bonus Alloted" xfId="27604"/>
    <cellStyle name="_UBR check_Japan Forecast_MRFI&amp;II_05.18.05_2_MRF Reporting  Final 072005_Portfolio Mgmt 120705(Revised-3)_Sales_Working for Bonus Alloted" xfId="27605"/>
    <cellStyle name="_UBR check_Japan Forecast_MRFI&amp;II_05.18.05_2_MRF Reporting  Final 072005_Portfolio Mgmt 120705_P&amp;L Structure Input_Working for Bonus Alloted" xfId="27606"/>
    <cellStyle name="_UBR check_Japan Forecast_MRFI&amp;II_05.18.05_2_MRF Reporting  Final 072005_Portfolio Mgmt 120705_Sales_Working for Bonus Alloted" xfId="27607"/>
    <cellStyle name="_UBR check_Japan Forecast_MRFI&amp;II_05.18.05_2_MRF Reporting  Final 072005_Portfolio Mgmt(Dec05)_Working for Bonus Alloted" xfId="27608"/>
    <cellStyle name="_UBR check_Japan Forecast_MRFI&amp;II_05.18.05_2_MRF Reporting  Final 072005_Portfolio Mgmt(Dec05)_P&amp;L Structure Input_Working for Bonus Alloted" xfId="27609"/>
    <cellStyle name="_UBR check_Japan Forecast_MRFI&amp;II_05.18.05_2_MRF Reporting  Final 072005_Portfolio Mgmt(Dec05)_Sales_Working for Bonus Alloted" xfId="27610"/>
    <cellStyle name="_UBR check_Japan Forecast_MRFI&amp;II_05.18.05_2_MRF Reporting  Final 072005_Portfolio Mgmt(for RS visit Jan06)_Working for Bonus Alloted" xfId="27611"/>
    <cellStyle name="_UBR check_Japan Forecast_MRFI&amp;II_05.18.05_2_MRF Reporting  Final 072005_Portfolio Mgmt(for RS visit Jan06)_P&amp;L Structure Input_Working for Bonus Alloted" xfId="27612"/>
    <cellStyle name="_UBR check_Japan Forecast_MRFI&amp;II_05.18.05_2_MRF Reporting  Final 072005_Portfolio Mgmt(for RS visit Jan06)_Sales_Working for Bonus Alloted" xfId="27613"/>
    <cellStyle name="_UBR check_Japan Forecast_MRFI&amp;II_05.18.05_2_MRF Reporting  Final 072005_PTE Reporting v 2 (20051227)_Working for Bonus Alloted" xfId="27614"/>
    <cellStyle name="_UBR check_Japan Forecast_MRFI&amp;II_05.18.05_2_MRF Reporting  Final 072005_PTE Reporting v 2 (20051227)_P&amp;L Structure Input_Working for Bonus Alloted" xfId="27615"/>
    <cellStyle name="_UBR check_Japan Forecast_MRFI&amp;II_05.18.05_2_MRF Reporting  Final 072005_PTE Reporting v 2 (20051227)_Sales_Working for Bonus Alloted" xfId="27616"/>
    <cellStyle name="_UBR check_Japan Forecast_MRFI&amp;II_05.18.05_2_MRF Reporting  Final 072005_Sales_Working for Bonus Alloted" xfId="27617"/>
    <cellStyle name="_UBR check_Japan Forecast_MRFI&amp;II_05.18.05_2_MRF Reporting  Final 0720052_Working for Bonus Alloted" xfId="27618"/>
    <cellStyle name="_UBR check_Japan Forecast_MRFI&amp;II_05.18.05_2_MRF Reporting  Final 0720052_P&amp;L Structure Input_Working for Bonus Alloted" xfId="27619"/>
    <cellStyle name="_UBR check_Japan Forecast_MRFI&amp;II_05.18.05_2_MRF Reporting  Final 0720052_Sales_Working for Bonus Alloted" xfId="27620"/>
    <cellStyle name="_UBR check_Japan Forecast_MRFI&amp;II_05.18.05_2_P&amp;L Structure Input_Working for Bonus Alloted" xfId="27621"/>
    <cellStyle name="_UBR check_Japan Forecast_MRFI&amp;II_05.18.05_2_Portfolio Mgmt 120605 (Revised-1)_Working for Bonus Alloted" xfId="27622"/>
    <cellStyle name="_UBR check_Japan Forecast_MRFI&amp;II_05.18.05_2_Portfolio Mgmt 120605 (Revised-1)_P&amp;L Structure Input_Working for Bonus Alloted" xfId="27623"/>
    <cellStyle name="_UBR check_Japan Forecast_MRFI&amp;II_05.18.05_2_Portfolio Mgmt 120605 (Revised-1)_Sales_Working for Bonus Alloted" xfId="27624"/>
    <cellStyle name="_UBR check_Japan Forecast_MRFI&amp;II_05.18.05_2_Portfolio Mgmt 120705_Working for Bonus Alloted" xfId="27625"/>
    <cellStyle name="_UBR check_Japan Forecast_MRFI&amp;II_05.18.05_2_Portfolio Mgmt 120705(Revised-2)_Working for Bonus Alloted" xfId="27626"/>
    <cellStyle name="_UBR check_Japan Forecast_MRFI&amp;II_05.18.05_2_Portfolio Mgmt 120705(Revised-2)_P&amp;L Structure Input_Working for Bonus Alloted" xfId="27627"/>
    <cellStyle name="_UBR check_Japan Forecast_MRFI&amp;II_05.18.05_2_Portfolio Mgmt 120705(Revised-2)_Sales_Working for Bonus Alloted" xfId="27628"/>
    <cellStyle name="_UBR check_Japan Forecast_MRFI&amp;II_05.18.05_2_Portfolio Mgmt 120705(Revised-3)_Working for Bonus Alloted" xfId="27629"/>
    <cellStyle name="_UBR check_Japan Forecast_MRFI&amp;II_05.18.05_2_Portfolio Mgmt 120705(Revised-3)_P&amp;L Structure Input_Working for Bonus Alloted" xfId="27630"/>
    <cellStyle name="_UBR check_Japan Forecast_MRFI&amp;II_05.18.05_2_Portfolio Mgmt 120705(Revised-3)_Sales_Working for Bonus Alloted" xfId="27631"/>
    <cellStyle name="_UBR check_Japan Forecast_MRFI&amp;II_05.18.05_2_Portfolio Mgmt 120705_P&amp;L Structure Input_Working for Bonus Alloted" xfId="27632"/>
    <cellStyle name="_UBR check_Japan Forecast_MRFI&amp;II_05.18.05_2_Portfolio Mgmt 120705_Sales_Working for Bonus Alloted" xfId="27633"/>
    <cellStyle name="_UBR check_Japan Forecast_MRFI&amp;II_05.18.05_2_Portfolio Mgmt(Dec05)_Working for Bonus Alloted" xfId="27634"/>
    <cellStyle name="_UBR check_Japan Forecast_MRFI&amp;II_05.18.05_2_Portfolio Mgmt(Dec05)_P&amp;L Structure Input_Working for Bonus Alloted" xfId="27635"/>
    <cellStyle name="_UBR check_Japan Forecast_MRFI&amp;II_05.18.05_2_Portfolio Mgmt(Dec05)_Sales_Working for Bonus Alloted" xfId="27636"/>
    <cellStyle name="_UBR check_Japan Forecast_MRFI&amp;II_05.18.05_2_Portfolio Mgmt(for RS visit Jan06)_Working for Bonus Alloted" xfId="27637"/>
    <cellStyle name="_UBR check_Japan Forecast_MRFI&amp;II_05.18.05_2_Portfolio Mgmt(for RS visit Jan06)_P&amp;L Structure Input_Working for Bonus Alloted" xfId="27638"/>
    <cellStyle name="_UBR check_Japan Forecast_MRFI&amp;II_05.18.05_2_Portfolio Mgmt(for RS visit Jan06)_Sales_Working for Bonus Alloted" xfId="27639"/>
    <cellStyle name="_UBR check_Japan Forecast_MRFI&amp;II_05.18.05_2_PTE Reporting v 2 (20051227)_Working for Bonus Alloted" xfId="27640"/>
    <cellStyle name="_UBR check_Japan Forecast_MRFI&amp;II_05.18.05_2_PTE Reporting v 2 (20051227)_P&amp;L Structure Input_Working for Bonus Alloted" xfId="27641"/>
    <cellStyle name="_UBR check_Japan Forecast_MRFI&amp;II_05.18.05_2_PTE Reporting v 2 (20051227)_Sales_Working for Bonus Alloted" xfId="27642"/>
    <cellStyle name="_UBR check_Japan Forecast_MRFI&amp;II_05.18.05_2_Sales_Working for Bonus Alloted" xfId="27643"/>
    <cellStyle name="_UBR check_Japan Forecast_MRFI&amp;II_YY_3_Working for Bonus Alloted" xfId="27644"/>
    <cellStyle name="_UBR check_Japan Forecast_MRFI&amp;II_YY_3_MRF Reporting  Final 072005_Working for Bonus Alloted" xfId="27645"/>
    <cellStyle name="_UBR check_Japan Forecast_MRFI&amp;II_YY_3_MRF Reporting  Final 072005_P&amp;L Structure Input_Working for Bonus Alloted" xfId="27646"/>
    <cellStyle name="_UBR check_Japan Forecast_MRFI&amp;II_YY_3_MRF Reporting  Final 072005_Portfolio Mgmt 120605 (Revised-1)_Working for Bonus Alloted" xfId="27647"/>
    <cellStyle name="_UBR check_Japan Forecast_MRFI&amp;II_YY_3_MRF Reporting  Final 072005_Portfolio Mgmt 120605 (Revised-1)_P&amp;L Structure Input_Working for Bonus Alloted" xfId="27648"/>
    <cellStyle name="_UBR check_Japan Forecast_MRFI&amp;II_YY_3_MRF Reporting  Final 072005_Portfolio Mgmt 120605 (Revised-1)_Sales_Working for Bonus Alloted" xfId="27649"/>
    <cellStyle name="_UBR check_Japan Forecast_MRFI&amp;II_YY_3_MRF Reporting  Final 072005_Portfolio Mgmt 120705_Working for Bonus Alloted" xfId="27650"/>
    <cellStyle name="_UBR check_Japan Forecast_MRFI&amp;II_YY_3_MRF Reporting  Final 072005_Portfolio Mgmt 120705(Revised-2)_Working for Bonus Alloted" xfId="27651"/>
    <cellStyle name="_UBR check_Japan Forecast_MRFI&amp;II_YY_3_MRF Reporting  Final 072005_Portfolio Mgmt 120705(Revised-2)_P&amp;L Structure Input_Working for Bonus Alloted" xfId="27652"/>
    <cellStyle name="_UBR check_Japan Forecast_MRFI&amp;II_YY_3_MRF Reporting  Final 072005_Portfolio Mgmt 120705(Revised-2)_Sales_Working for Bonus Alloted" xfId="27653"/>
    <cellStyle name="_UBR check_Japan Forecast_MRFI&amp;II_YY_3_MRF Reporting  Final 072005_Portfolio Mgmt 120705(Revised-3)_Working for Bonus Alloted" xfId="27654"/>
    <cellStyle name="_UBR check_Japan Forecast_MRFI&amp;II_YY_3_MRF Reporting  Final 072005_Portfolio Mgmt 120705(Revised-3)_P&amp;L Structure Input_Working for Bonus Alloted" xfId="27655"/>
    <cellStyle name="_UBR check_Japan Forecast_MRFI&amp;II_YY_3_MRF Reporting  Final 072005_Portfolio Mgmt 120705(Revised-3)_Sales_Working for Bonus Alloted" xfId="27656"/>
    <cellStyle name="_UBR check_Japan Forecast_MRFI&amp;II_YY_3_MRF Reporting  Final 072005_Portfolio Mgmt 120705_P&amp;L Structure Input_Working for Bonus Alloted" xfId="27657"/>
    <cellStyle name="_UBR check_Japan Forecast_MRFI&amp;II_YY_3_MRF Reporting  Final 072005_Portfolio Mgmt 120705_Sales_Working for Bonus Alloted" xfId="27658"/>
    <cellStyle name="_UBR check_Japan Forecast_MRFI&amp;II_YY_3_MRF Reporting  Final 072005_Portfolio Mgmt(Dec05)_Working for Bonus Alloted" xfId="27659"/>
    <cellStyle name="_UBR check_Japan Forecast_MRFI&amp;II_YY_3_MRF Reporting  Final 072005_Portfolio Mgmt(Dec05)_P&amp;L Structure Input_Working for Bonus Alloted" xfId="27660"/>
    <cellStyle name="_UBR check_Japan Forecast_MRFI&amp;II_YY_3_MRF Reporting  Final 072005_Portfolio Mgmt(Dec05)_Sales_Working for Bonus Alloted" xfId="27661"/>
    <cellStyle name="_UBR check_Japan Forecast_MRFI&amp;II_YY_3_MRF Reporting  Final 072005_Portfolio Mgmt(for RS visit Jan06)_Working for Bonus Alloted" xfId="27662"/>
    <cellStyle name="_UBR check_Japan Forecast_MRFI&amp;II_YY_3_MRF Reporting  Final 072005_Portfolio Mgmt(for RS visit Jan06)_P&amp;L Structure Input_Working for Bonus Alloted" xfId="27663"/>
    <cellStyle name="_UBR check_Japan Forecast_MRFI&amp;II_YY_3_MRF Reporting  Final 072005_Portfolio Mgmt(for RS visit Jan06)_Sales_Working for Bonus Alloted" xfId="27664"/>
    <cellStyle name="_UBR check_Japan Forecast_MRFI&amp;II_YY_3_MRF Reporting  Final 072005_PTE Reporting v 2 (20051227)_Working for Bonus Alloted" xfId="27665"/>
    <cellStyle name="_UBR check_Japan Forecast_MRFI&amp;II_YY_3_MRF Reporting  Final 072005_PTE Reporting v 2 (20051227)_P&amp;L Structure Input_Working for Bonus Alloted" xfId="27666"/>
    <cellStyle name="_UBR check_Japan Forecast_MRFI&amp;II_YY_3_MRF Reporting  Final 072005_PTE Reporting v 2 (20051227)_Sales_Working for Bonus Alloted" xfId="27667"/>
    <cellStyle name="_UBR check_Japan Forecast_MRFI&amp;II_YY_3_MRF Reporting  Final 072005_Sales_Working for Bonus Alloted" xfId="27668"/>
    <cellStyle name="_UBR check_Japan Forecast_MRFI&amp;II_YY_3_MRF Reporting  Final 0720052_Working for Bonus Alloted" xfId="27669"/>
    <cellStyle name="_UBR check_Japan Forecast_MRFI&amp;II_YY_3_MRF Reporting  Final 0720052_P&amp;L Structure Input_Working for Bonus Alloted" xfId="27670"/>
    <cellStyle name="_UBR check_Japan Forecast_MRFI&amp;II_YY_3_MRF Reporting  Final 0720052_Sales_Working for Bonus Alloted" xfId="27671"/>
    <cellStyle name="_UBR check_Japan Forecast_MRFI&amp;II_YY_3_P&amp;L Structure Input_Working for Bonus Alloted" xfId="27672"/>
    <cellStyle name="_UBR check_Japan Forecast_MRFI&amp;II_YY_3_Portfolio Mgmt 120605 (Revised-1)_Working for Bonus Alloted" xfId="27673"/>
    <cellStyle name="_UBR check_Japan Forecast_MRFI&amp;II_YY_3_Portfolio Mgmt 120605 (Revised-1)_P&amp;L Structure Input_Working for Bonus Alloted" xfId="27674"/>
    <cellStyle name="_UBR check_Japan Forecast_MRFI&amp;II_YY_3_Portfolio Mgmt 120605 (Revised-1)_Sales_Working for Bonus Alloted" xfId="27675"/>
    <cellStyle name="_UBR check_Japan Forecast_MRFI&amp;II_YY_3_Portfolio Mgmt 120705_Working for Bonus Alloted" xfId="27676"/>
    <cellStyle name="_UBR check_Japan Forecast_MRFI&amp;II_YY_3_Portfolio Mgmt 120705(Revised-2)_Working for Bonus Alloted" xfId="27677"/>
    <cellStyle name="_UBR check_Japan Forecast_MRFI&amp;II_YY_3_Portfolio Mgmt 120705(Revised-2)_P&amp;L Structure Input_Working for Bonus Alloted" xfId="27678"/>
    <cellStyle name="_UBR check_Japan Forecast_MRFI&amp;II_YY_3_Portfolio Mgmt 120705(Revised-2)_Sales_Working for Bonus Alloted" xfId="27679"/>
    <cellStyle name="_UBR check_Japan Forecast_MRFI&amp;II_YY_3_Portfolio Mgmt 120705(Revised-3)_Working for Bonus Alloted" xfId="27680"/>
    <cellStyle name="_UBR check_Japan Forecast_MRFI&amp;II_YY_3_Portfolio Mgmt 120705(Revised-3)_P&amp;L Structure Input_Working for Bonus Alloted" xfId="27681"/>
    <cellStyle name="_UBR check_Japan Forecast_MRFI&amp;II_YY_3_Portfolio Mgmt 120705(Revised-3)_Sales_Working for Bonus Alloted" xfId="27682"/>
    <cellStyle name="_UBR check_Japan Forecast_MRFI&amp;II_YY_3_Portfolio Mgmt 120705_P&amp;L Structure Input_Working for Bonus Alloted" xfId="27683"/>
    <cellStyle name="_UBR check_Japan Forecast_MRFI&amp;II_YY_3_Portfolio Mgmt 120705_Sales_Working for Bonus Alloted" xfId="27684"/>
    <cellStyle name="_UBR check_Japan Forecast_MRFI&amp;II_YY_3_Portfolio Mgmt(Dec05)_Working for Bonus Alloted" xfId="27685"/>
    <cellStyle name="_UBR check_Japan Forecast_MRFI&amp;II_YY_3_Portfolio Mgmt(Dec05)_P&amp;L Structure Input_Working for Bonus Alloted" xfId="27686"/>
    <cellStyle name="_UBR check_Japan Forecast_MRFI&amp;II_YY_3_Portfolio Mgmt(Dec05)_Sales_Working for Bonus Alloted" xfId="27687"/>
    <cellStyle name="_UBR check_Japan Forecast_MRFI&amp;II_YY_3_Portfolio Mgmt(for RS visit Jan06)_Working for Bonus Alloted" xfId="27688"/>
    <cellStyle name="_UBR check_Japan Forecast_MRFI&amp;II_YY_3_Portfolio Mgmt(for RS visit Jan06)_P&amp;L Structure Input_Working for Bonus Alloted" xfId="27689"/>
    <cellStyle name="_UBR check_Japan Forecast_MRFI&amp;II_YY_3_Portfolio Mgmt(for RS visit Jan06)_Sales_Working for Bonus Alloted" xfId="27690"/>
    <cellStyle name="_UBR check_Japan Forecast_MRFI&amp;II_YY_3_PTE Reporting v 2 (20051227)_Working for Bonus Alloted" xfId="27691"/>
    <cellStyle name="_UBR check_Japan Forecast_MRFI&amp;II_YY_3_PTE Reporting v 2 (20051227)_P&amp;L Structure Input_Working for Bonus Alloted" xfId="27692"/>
    <cellStyle name="_UBR check_Japan Forecast_MRFI&amp;II_YY_3_PTE Reporting v 2 (20051227)_Sales_Working for Bonus Alloted" xfId="27693"/>
    <cellStyle name="_UBR check_Japan Forecast_MRFI&amp;II_YY_3_Sales_Working for Bonus Alloted" xfId="27694"/>
    <cellStyle name="_UBR check_MRF Reporting  Final 072005_Working for Bonus Alloted" xfId="27695"/>
    <cellStyle name="_UBR check_MRF Reporting  Final 072005_P&amp;L Structure Input_Working for Bonus Alloted" xfId="27696"/>
    <cellStyle name="_UBR check_MRF Reporting  Final 072005_Portfolio Mgmt 120605 (Revised-1)_Working for Bonus Alloted" xfId="27697"/>
    <cellStyle name="_UBR check_MRF Reporting  Final 072005_Portfolio Mgmt 120605 (Revised-1)_P&amp;L Structure Input_Working for Bonus Alloted" xfId="27698"/>
    <cellStyle name="_UBR check_MRF Reporting  Final 072005_Portfolio Mgmt 120605 (Revised-1)_Sales_Working for Bonus Alloted" xfId="27699"/>
    <cellStyle name="_UBR check_MRF Reporting  Final 072005_Portfolio Mgmt 120705_Working for Bonus Alloted" xfId="27700"/>
    <cellStyle name="_UBR check_MRF Reporting  Final 072005_Portfolio Mgmt 120705(Revised-2)_Working for Bonus Alloted" xfId="27701"/>
    <cellStyle name="_UBR check_MRF Reporting  Final 072005_Portfolio Mgmt 120705(Revised-2)_P&amp;L Structure Input_Working for Bonus Alloted" xfId="27702"/>
    <cellStyle name="_UBR check_MRF Reporting  Final 072005_Portfolio Mgmt 120705(Revised-2)_Sales_Working for Bonus Alloted" xfId="27703"/>
    <cellStyle name="_UBR check_MRF Reporting  Final 072005_Portfolio Mgmt 120705(Revised-3)_Working for Bonus Alloted" xfId="27704"/>
    <cellStyle name="_UBR check_MRF Reporting  Final 072005_Portfolio Mgmt 120705(Revised-3)_P&amp;L Structure Input_Working for Bonus Alloted" xfId="27705"/>
    <cellStyle name="_UBR check_MRF Reporting  Final 072005_Portfolio Mgmt 120705(Revised-3)_Sales_Working for Bonus Alloted" xfId="27706"/>
    <cellStyle name="_UBR check_MRF Reporting  Final 072005_Portfolio Mgmt 120705_P&amp;L Structure Input_Working for Bonus Alloted" xfId="27707"/>
    <cellStyle name="_UBR check_MRF Reporting  Final 072005_Portfolio Mgmt 120705_Sales_Working for Bonus Alloted" xfId="27708"/>
    <cellStyle name="_UBR check_MRF Reporting  Final 072005_Portfolio Mgmt(Dec05)_Working for Bonus Alloted" xfId="27709"/>
    <cellStyle name="_UBR check_MRF Reporting  Final 072005_Portfolio Mgmt(Dec05)_P&amp;L Structure Input_Working for Bonus Alloted" xfId="27710"/>
    <cellStyle name="_UBR check_MRF Reporting  Final 072005_Portfolio Mgmt(Dec05)_Sales_Working for Bonus Alloted" xfId="27711"/>
    <cellStyle name="_UBR check_MRF Reporting  Final 072005_Portfolio Mgmt(for RS visit Jan06)_Working for Bonus Alloted" xfId="27712"/>
    <cellStyle name="_UBR check_MRF Reporting  Final 072005_Portfolio Mgmt(for RS visit Jan06)_P&amp;L Structure Input_Working for Bonus Alloted" xfId="27713"/>
    <cellStyle name="_UBR check_MRF Reporting  Final 072005_Portfolio Mgmt(for RS visit Jan06)_Sales_Working for Bonus Alloted" xfId="27714"/>
    <cellStyle name="_UBR check_MRF Reporting  Final 072005_PTE Reporting v 2 (20051227)_Working for Bonus Alloted" xfId="27715"/>
    <cellStyle name="_UBR check_MRF Reporting  Final 072005_PTE Reporting v 2 (20051227)_P&amp;L Structure Input_Working for Bonus Alloted" xfId="27716"/>
    <cellStyle name="_UBR check_MRF Reporting  Final 072005_PTE Reporting v 2 (20051227)_Sales_Working for Bonus Alloted" xfId="27717"/>
    <cellStyle name="_UBR check_MRF Reporting  Final 072005_Sales_Working for Bonus Alloted" xfId="27718"/>
    <cellStyle name="_UBR check_MRF Reporting  Final 0720052_Working for Bonus Alloted" xfId="27719"/>
    <cellStyle name="_UBR check_MRF Reporting  Final 0720052_P&amp;L Structure Input_Working for Bonus Alloted" xfId="27720"/>
    <cellStyle name="_UBR check_MRF Reporting  Final 0720052_Sales_Working for Bonus Alloted" xfId="27721"/>
    <cellStyle name="_UBR check_P&amp;L Structure Input_Working for Bonus Alloted" xfId="27722"/>
    <cellStyle name="_UBR check_Portfolio Mgmt 120605 (Revised-1)_Working for Bonus Alloted" xfId="27723"/>
    <cellStyle name="_UBR check_Portfolio Mgmt 120605 (Revised-1)_P&amp;L Structure Input_Working for Bonus Alloted" xfId="27724"/>
    <cellStyle name="_UBR check_Portfolio Mgmt 120605 (Revised-1)_Sales_Working for Bonus Alloted" xfId="27725"/>
    <cellStyle name="_UBR check_Portfolio Mgmt 120705_Working for Bonus Alloted" xfId="27726"/>
    <cellStyle name="_UBR check_Portfolio Mgmt 120705(Revised-2)_Working for Bonus Alloted" xfId="27727"/>
    <cellStyle name="_UBR check_Portfolio Mgmt 120705(Revised-2)_P&amp;L Structure Input_Working for Bonus Alloted" xfId="27728"/>
    <cellStyle name="_UBR check_Portfolio Mgmt 120705(Revised-2)_Sales_Working for Bonus Alloted" xfId="27729"/>
    <cellStyle name="_UBR check_Portfolio Mgmt 120705(Revised-3)_Working for Bonus Alloted" xfId="27730"/>
    <cellStyle name="_UBR check_Portfolio Mgmt 120705(Revised-3)_P&amp;L Structure Input_Working for Bonus Alloted" xfId="27731"/>
    <cellStyle name="_UBR check_Portfolio Mgmt 120705(Revised-3)_Sales_Working for Bonus Alloted" xfId="27732"/>
    <cellStyle name="_UBR check_Portfolio Mgmt 120705_P&amp;L Structure Input_Working for Bonus Alloted" xfId="27733"/>
    <cellStyle name="_UBR check_Portfolio Mgmt 120705_Sales_Working for Bonus Alloted" xfId="27734"/>
    <cellStyle name="_UBR check_Portfolio Mgmt(Dec05)_Working for Bonus Alloted" xfId="27735"/>
    <cellStyle name="_UBR check_Portfolio Mgmt(Dec05)_P&amp;L Structure Input_Working for Bonus Alloted" xfId="27736"/>
    <cellStyle name="_UBR check_Portfolio Mgmt(Dec05)_Sales_Working for Bonus Alloted" xfId="27737"/>
    <cellStyle name="_UBR check_Portfolio Mgmt(for RS visit Jan06)_Working for Bonus Alloted" xfId="27738"/>
    <cellStyle name="_UBR check_Portfolio Mgmt(for RS visit Jan06)_P&amp;L Structure Input_Working for Bonus Alloted" xfId="27739"/>
    <cellStyle name="_UBR check_Portfolio Mgmt(for RS visit Jan06)_Sales_Working for Bonus Alloted" xfId="27740"/>
    <cellStyle name="_UBR check_PTE Reporting v 2 (20051227)_Working for Bonus Alloted" xfId="27741"/>
    <cellStyle name="_UBR check_PTE Reporting v 2 (20051227)_P&amp;L Structure Input_Working for Bonus Alloted" xfId="27742"/>
    <cellStyle name="_UBR check_PTE Reporting v 2 (20051227)_Sales_Working for Bonus Alloted" xfId="27743"/>
    <cellStyle name="_UBR check_Sales_Working for Bonus Alloted" xfId="27744"/>
    <cellStyle name="_Unconsolidated Retrieve Actuals_Working for Bonus Alloted" xfId="27745"/>
    <cellStyle name="_Unconsolidated Retrieve Actuals_2011 Proj Rates_Working for Bonus Alloted" xfId="27746"/>
    <cellStyle name="_Unconsolidated Retrieve Actuals_2011 Proj Rates_P&amp;L Structure Input_Working for Bonus Alloted" xfId="27747"/>
    <cellStyle name="_Unconsolidated Retrieve Actuals_2011 Proj Rates_Sales_Working for Bonus Alloted" xfId="27748"/>
    <cellStyle name="_Unconsolidated Retrieve Actuals_2012 Plan_S3 FX Rates (10-31-11)_updated 7_consensus 110811_Working for Bonus Alloted" xfId="27749"/>
    <cellStyle name="_Unconsolidated Retrieve Actuals_2012 Plan_S3 FX Rates (10-31-11)_updated 7_consensus 110811_P&amp;L Structure Input_Working for Bonus Alloted" xfId="27750"/>
    <cellStyle name="_Unconsolidated Retrieve Actuals_2012 Plan_S3 FX Rates (10-31-11)_updated 7_consensus 110811_Sales_Working for Bonus Alloted" xfId="27751"/>
    <cellStyle name="_Unconsolidated Retrieve Actuals_2012 Plan_S3 FX Rates Draft (10-11-11)_Working for Bonus Alloted" xfId="27752"/>
    <cellStyle name="_Unconsolidated Retrieve Actuals_2012 Plan_S3 FX Rates Draft (10-11-11)_P&amp;L Structure Input_Working for Bonus Alloted" xfId="27753"/>
    <cellStyle name="_Unconsolidated Retrieve Actuals_2012 Plan_S3 FX Rates Draft (10-11-11)_Sales_Working for Bonus Alloted" xfId="27754"/>
    <cellStyle name="_Unconsolidated Retrieve Actuals_Alico CR YoY_Working for Bonus Alloted" xfId="27755"/>
    <cellStyle name="_Unconsolidated Retrieve Actuals_Alico CR YoY_Sales_Working for Bonus Alloted" xfId="27756"/>
    <cellStyle name="_Unconsolidated Retrieve Actuals_Australia June 2010 Projection WB &amp; Summary 6-24-10_Working for Bonus Alloted" xfId="27757"/>
    <cellStyle name="_Unconsolidated Retrieve Actuals_Australia June 2010 Projection WB &amp; Summary 6-24-10_P&amp;L Structure Input_Working for Bonus Alloted" xfId="27758"/>
    <cellStyle name="_Unconsolidated Retrieve Actuals_Australia June 2010 Projection WB &amp; Summary 6-24-10_Recon_Working for Bonus Alloted" xfId="27759"/>
    <cellStyle name="_Unconsolidated Retrieve Actuals_Australia June 2010 Projection WB &amp; Summary 6-24-10_Recon_HP Pull_Working for Bonus Alloted" xfId="27760"/>
    <cellStyle name="_Unconsolidated Retrieve Actuals_Australia June 2010 Projection WB &amp; Summary 6-24-10_Recon_HP Pull_P&amp;L Structure Input_Working for Bonus Alloted" xfId="27761"/>
    <cellStyle name="_Unconsolidated Retrieve Actuals_Australia June 2010 Projection WB &amp; Summary 6-24-10_Recon_HP Pull_Sales_Working for Bonus Alloted" xfId="27762"/>
    <cellStyle name="_Unconsolidated Retrieve Actuals_Australia June 2010 Projection WB &amp; Summary 6-24-10_Recon_P&amp;L Structure Input_Working for Bonus Alloted" xfId="27763"/>
    <cellStyle name="_Unconsolidated Retrieve Actuals_Australia June 2010 Projection WB &amp; Summary 6-24-10_Recon_Sales_Working for Bonus Alloted" xfId="27764"/>
    <cellStyle name="_Unconsolidated Retrieve Actuals_Australia June 2010 Projection WB &amp; Summary 6-24-10_Sales_Working for Bonus Alloted" xfId="27765"/>
    <cellStyle name="_Unconsolidated Retrieve Actuals_Australia June 2010 Projection WB &amp; Summary 6-24-10_ST Regional Actual sv Plan 07-07_Working for Bonus Alloted" xfId="27766"/>
    <cellStyle name="_Unconsolidated Retrieve Actuals_Australia June 2010 Projection WB &amp; Summary 6-24-10_ST Regional Actual sv Plan 07-07_HP Pull_Working for Bonus Alloted" xfId="27767"/>
    <cellStyle name="_Unconsolidated Retrieve Actuals_Australia June 2010 Projection WB &amp; Summary 6-24-10_ST Regional Actual sv Plan 07-07_HP Pull_P&amp;L Structure Input_Working for Bonus Alloted" xfId="27768"/>
    <cellStyle name="_Unconsolidated Retrieve Actuals_Australia June 2010 Projection WB &amp; Summary 6-24-10_ST Regional Actual sv Plan 07-07_HP Pull_Sales_Working for Bonus Alloted" xfId="27769"/>
    <cellStyle name="_Unconsolidated Retrieve Actuals_Australia June 2010 Projection WB &amp; Summary 6-24-10_ST Regional Actual sv Plan 07-07_P&amp;L Structure Input_Working for Bonus Alloted" xfId="27770"/>
    <cellStyle name="_Unconsolidated Retrieve Actuals_Australia June 2010 Projection WB &amp; Summary 6-24-10_ST Regional Actual sv Plan 07-07_Sales_Working for Bonus Alloted" xfId="27771"/>
    <cellStyle name="_Unconsolidated Retrieve Actuals_Cycle 2 - Base - BS  IS - INTERNA_Working for Bonus Alloted" xfId="27772"/>
    <cellStyle name="_Unconsolidated Retrieve Actuals_Cycle 2 - Base - BS  IS - INTERNA_P&amp;L Structure Input_Working for Bonus Alloted" xfId="27773"/>
    <cellStyle name="_Unconsolidated Retrieve Actuals_Cycle 2 - Base - BS  IS - INTERNA_Sales_Working for Bonus Alloted" xfId="27774"/>
    <cellStyle name="_Unconsolidated Retrieve Actuals_Japan March 2010 Projection WB  Summary 03-25-10_Working for Bonus Alloted" xfId="27775"/>
    <cellStyle name="_Unconsolidated Retrieve Actuals_Japan March 2010 Projection WB  Summary 03-25-10 - AG_Working for Bonus Alloted" xfId="27776"/>
    <cellStyle name="_Unconsolidated Retrieve Actuals_Japan March 2010 Projection WB  Summary 03-25-10 - AG_P&amp;L Structure Input_Working for Bonus Alloted" xfId="27777"/>
    <cellStyle name="_Unconsolidated Retrieve Actuals_Japan March 2010 Projection WB  Summary 03-25-10 - AG_Sales_Working for Bonus Alloted" xfId="27778"/>
    <cellStyle name="_Unconsolidated Retrieve Actuals_Japan March 2010 Projection WB  Summary 03-25-10_P&amp;L Structure Input_Working for Bonus Alloted" xfId="27779"/>
    <cellStyle name="_Unconsolidated Retrieve Actuals_Japan March 2010 Projection WB  Summary 03-25-10_Sales_Working for Bonus Alloted" xfId="27780"/>
    <cellStyle name="_Unconsolidated Retrieve Actuals_OE-D_Working for Bonus Alloted" xfId="27781"/>
    <cellStyle name="_Unconsolidated Retrieve Actuals_OE-D_04150OEEXP_Working for Bonus Alloted" xfId="27782"/>
    <cellStyle name="_Unconsolidated Retrieve Actuals_OE-D_04150OEEXP_Sales_Working for Bonus Alloted" xfId="27783"/>
    <cellStyle name="_Unconsolidated Retrieve Actuals_OE-D_2271500_Working for Bonus Alloted" xfId="27784"/>
    <cellStyle name="_Unconsolidated Retrieve Actuals_OE-D_2271500_Sales_Working for Bonus Alloted" xfId="27785"/>
    <cellStyle name="_Unconsolidated Retrieve Actuals_OE-D_2285300_Working for Bonus Alloted" xfId="27786"/>
    <cellStyle name="_Unconsolidated Retrieve Actuals_OE-D_2285300_Sales_Working for Bonus Alloted" xfId="27787"/>
    <cellStyle name="_Unconsolidated Retrieve Actuals_OE-D_2285600_Working for Bonus Alloted" xfId="27788"/>
    <cellStyle name="_Unconsolidated Retrieve Actuals_OE-D_2285600_Sales_Working for Bonus Alloted" xfId="27789"/>
    <cellStyle name="_Unconsolidated Retrieve Actuals_OE-D_3030_Working for Bonus Alloted" xfId="27790"/>
    <cellStyle name="_Unconsolidated Retrieve Actuals_OE-D_3030_Sales_Working for Bonus Alloted" xfId="27791"/>
    <cellStyle name="_Unconsolidated Retrieve Actuals_OE-D_3035_Working for Bonus Alloted" xfId="27792"/>
    <cellStyle name="_Unconsolidated Retrieve Actuals_OE-D_3035_Sales_Working for Bonus Alloted" xfId="27793"/>
    <cellStyle name="_Unconsolidated Retrieve Actuals_OE-D_3036_Working for Bonus Alloted" xfId="27794"/>
    <cellStyle name="_Unconsolidated Retrieve Actuals_OE-D_3036_Sales_Working for Bonus Alloted" xfId="27795"/>
    <cellStyle name="_Unconsolidated Retrieve Actuals_OE-D_3040_Working for Bonus Alloted" xfId="27796"/>
    <cellStyle name="_Unconsolidated Retrieve Actuals_OE-D_3040_Sales_Working for Bonus Alloted" xfId="27797"/>
    <cellStyle name="_Unconsolidated Retrieve Actuals_OE-D_4110_Working for Bonus Alloted" xfId="27798"/>
    <cellStyle name="_Unconsolidated Retrieve Actuals_OE-D_4110_Sales_Working for Bonus Alloted" xfId="27799"/>
    <cellStyle name="_Unconsolidated Retrieve Actuals_OE-D_4130_Working for Bonus Alloted" xfId="27800"/>
    <cellStyle name="_Unconsolidated Retrieve Actuals_OE-D_4130_Sales_Working for Bonus Alloted" xfId="27801"/>
    <cellStyle name="_Unconsolidated Retrieve Actuals_OE-D_4140a_Working for Bonus Alloted" xfId="27802"/>
    <cellStyle name="_Unconsolidated Retrieve Actuals_OE-D_4140a_Sales_Working for Bonus Alloted" xfId="27803"/>
    <cellStyle name="_Unconsolidated Retrieve Actuals_OE-D_4155_Working for Bonus Alloted" xfId="27804"/>
    <cellStyle name="_Unconsolidated Retrieve Actuals_OE-D_4155_Sales_Working for Bonus Alloted" xfId="27805"/>
    <cellStyle name="_Unconsolidated Retrieve Actuals_OE-D_4410_Working for Bonus Alloted" xfId="27806"/>
    <cellStyle name="_Unconsolidated Retrieve Actuals_OE-D_4410_Sales_Working for Bonus Alloted" xfId="27807"/>
    <cellStyle name="_Unconsolidated Retrieve Actuals_OE-D_Alico CR Seq_Working for Bonus Alloted" xfId="27808"/>
    <cellStyle name="_Unconsolidated Retrieve Actuals_OE-D_Alico CR Seq_P&amp;L Structure Input_Working for Bonus Alloted" xfId="27809"/>
    <cellStyle name="_Unconsolidated Retrieve Actuals_OE-D_Alico CR Seq_Sales_Working for Bonus Alloted" xfId="27810"/>
    <cellStyle name="_Unconsolidated Retrieve Actuals_OE-D_Alico CR YoY_Working for Bonus Alloted" xfId="27811"/>
    <cellStyle name="_Unconsolidated Retrieve Actuals_OE-D_Alico CR YoY_P&amp;L Structure Input_Working for Bonus Alloted" xfId="27812"/>
    <cellStyle name="_Unconsolidated Retrieve Actuals_OE-D_Alico CR YoY_Sales_Working for Bonus Alloted" xfId="27813"/>
    <cellStyle name="_Unconsolidated Retrieve Actuals_OE-D_Asia - QFS Appendix &amp; CR_Working for Bonus Alloted" xfId="27814"/>
    <cellStyle name="_Unconsolidated Retrieve Actuals_OE-D_Asia - QFS Appendix &amp; CR_P&amp;L Structure Input_Working for Bonus Alloted" xfId="27815"/>
    <cellStyle name="_Unconsolidated Retrieve Actuals_OE-D_Asia - QFS Appendix &amp; CR_Sales_Working for Bonus Alloted" xfId="27816"/>
    <cellStyle name="_Unconsolidated Retrieve Actuals_OE-D_DACcap_Working for Bonus Alloted" xfId="27817"/>
    <cellStyle name="_Unconsolidated Retrieve Actuals_OE-D_DACcap_Sales_Working for Bonus Alloted" xfId="27818"/>
    <cellStyle name="_Unconsolidated Retrieve Actuals_OE-D_Lag rates_Working for Bonus Alloted" xfId="27819"/>
    <cellStyle name="_Unconsolidated Retrieve Actuals_OE-D_Lag rates_Sales_Working for Bonus Alloted" xfId="27820"/>
    <cellStyle name="_Unconsolidated Retrieve Actuals_OE-D_OE-D_Working for Bonus Alloted" xfId="27821"/>
    <cellStyle name="_Unconsolidated Retrieve Actuals_OE-D_OE-D_Sales_Working for Bonus Alloted" xfId="27822"/>
    <cellStyle name="_Unconsolidated Retrieve Actuals_OE-D_P&amp;L Structure Input_Working for Bonus Alloted" xfId="27823"/>
    <cellStyle name="_Unconsolidated Retrieve Actuals_OE-D_PFO-D_Working for Bonus Alloted" xfId="27824"/>
    <cellStyle name="_Unconsolidated Retrieve Actuals_OE-D_PFO-D_Sales_Working for Bonus Alloted" xfId="27825"/>
    <cellStyle name="_Unconsolidated Retrieve Actuals_OE-D_QFS FMR Appendix Structure Q312_Working for Bonus Alloted" xfId="27826"/>
    <cellStyle name="_Unconsolidated Retrieve Actuals_OE-D_QFS FMR Appendix Structure Q312 10-10-12_Working for Bonus Alloted" xfId="27827"/>
    <cellStyle name="_Unconsolidated Retrieve Actuals_OE-D_QFS FMR Appendix Structure Q312 10-10-12_P&amp;L Structure Input_Working for Bonus Alloted" xfId="27828"/>
    <cellStyle name="_Unconsolidated Retrieve Actuals_OE-D_QFS FMR Appendix Structure Q312 10-10-12_Sales_Working for Bonus Alloted" xfId="27829"/>
    <cellStyle name="_Unconsolidated Retrieve Actuals_OE-D_QFS FMR Appendix Structure Q312_Alico CR YoY_Working for Bonus Alloted" xfId="27830"/>
    <cellStyle name="_Unconsolidated Retrieve Actuals_OE-D_QFS FMR Appendix Structure Q312_Alico CR YoY_Sales_Working for Bonus Alloted" xfId="27831"/>
    <cellStyle name="_Unconsolidated Retrieve Actuals_OE-D_QFS FMR Appendix Structure Q312_P&amp;L Structure Input_Working for Bonus Alloted" xfId="27832"/>
    <cellStyle name="_Unconsolidated Retrieve Actuals_OE-D_QFS FMR Appendix Structure Q312_Sales_Working for Bonus Alloted" xfId="27833"/>
    <cellStyle name="_Unconsolidated Retrieve Actuals_OE-D_Sales_Working for Bonus Alloted" xfId="27834"/>
    <cellStyle name="_Unconsolidated Retrieve Actuals_P&amp;L Structure Input_Working for Bonus Alloted" xfId="27835"/>
    <cellStyle name="_Unconsolidated Retrieve Actuals_Proforma_Working for Bonus Alloted" xfId="27836"/>
    <cellStyle name="_Unconsolidated Retrieve Actuals_Proforma_P&amp;L Structure Input_Working for Bonus Alloted" xfId="27837"/>
    <cellStyle name="_Unconsolidated Retrieve Actuals_Proforma_Sales_Working for Bonus Alloted" xfId="27838"/>
    <cellStyle name="_Unconsolidated Retrieve Actuals_QFS Support_Working for Bonus Alloted" xfId="27839"/>
    <cellStyle name="_Unconsolidated Retrieve Actuals_QFS Support_P&amp;L Structure Input_Working for Bonus Alloted" xfId="27840"/>
    <cellStyle name="_Unconsolidated Retrieve Actuals_QFS Support_Sales_Working for Bonus Alloted" xfId="27841"/>
    <cellStyle name="_Unconsolidated Retrieve Actuals_Recon_Working for Bonus Alloted" xfId="27842"/>
    <cellStyle name="_Unconsolidated Retrieve Actuals_Recon_HP Pull_Working for Bonus Alloted" xfId="27843"/>
    <cellStyle name="_Unconsolidated Retrieve Actuals_Recon_HP Pull_P&amp;L Structure Input_Working for Bonus Alloted" xfId="27844"/>
    <cellStyle name="_Unconsolidated Retrieve Actuals_Recon_HP Pull_Sales_Working for Bonus Alloted" xfId="27845"/>
    <cellStyle name="_Unconsolidated Retrieve Actuals_Recon_P&amp;L Structure Input_Working for Bonus Alloted" xfId="27846"/>
    <cellStyle name="_Unconsolidated Retrieve Actuals_Recon_Sales_Working for Bonus Alloted" xfId="27847"/>
    <cellStyle name="_Unconsolidated Retrieve Actuals_Sales_Working for Bonus Alloted" xfId="27848"/>
    <cellStyle name="_Unconsolidated Retrieve Actuals_ST Regional Actual sv Plan 07-07_Working for Bonus Alloted" xfId="27849"/>
    <cellStyle name="_Unconsolidated Retrieve Actuals_ST Regional Actual sv Plan 07-07_HP Pull_Working for Bonus Alloted" xfId="27850"/>
    <cellStyle name="_Unconsolidated Retrieve Actuals_ST Regional Actual sv Plan 07-07_HP Pull_P&amp;L Structure Input_Working for Bonus Alloted" xfId="27851"/>
    <cellStyle name="_Unconsolidated Retrieve Actuals_ST Regional Actual sv Plan 07-07_HP Pull_Sales_Working for Bonus Alloted" xfId="27852"/>
    <cellStyle name="_Unconsolidated Retrieve Actuals_ST Regional Actual sv Plan 07-07_P&amp;L Structure Input_Working for Bonus Alloted" xfId="27853"/>
    <cellStyle name="_Unconsolidated Retrieve Actuals_ST Regional Actual sv Plan 07-07_Sales_Working for Bonus Alloted" xfId="27854"/>
    <cellStyle name="_Unconsolidated Retrieve Actuals_Taiwan June 2010 Projection WB &amp; Summary 6-24-10_Working for Bonus Alloted" xfId="27855"/>
    <cellStyle name="_Unconsolidated Retrieve Actuals_Taiwan June 2010 Projection WB &amp; Summary 6-24-10_P&amp;L Structure Input_Working for Bonus Alloted" xfId="27856"/>
    <cellStyle name="_Unconsolidated Retrieve Actuals_Taiwan June 2010 Projection WB &amp; Summary 6-24-10_Sales_Working for Bonus Alloted" xfId="27857"/>
    <cellStyle name="_updated mapping 090211_Working for Bonus Alloted" xfId="27858"/>
    <cellStyle name="_updated mapping 090211_P&amp;L Structure Input_Working for Bonus Alloted" xfId="27859"/>
    <cellStyle name="_updated mapping 090211_Sales_Working for Bonus Alloted" xfId="27860"/>
    <cellStyle name="_US_Working for Bonus Alloted" xfId="27861"/>
    <cellStyle name="_US_OnGoing_Working for Bonus Alloted" xfId="27862"/>
    <cellStyle name="_US_OnGoing 2_Working for Bonus Alloted" xfId="27863"/>
    <cellStyle name="_US_OnGoing_P&amp;L Structure Input_Working for Bonus Alloted" xfId="27864"/>
    <cellStyle name="_US_OnGoing_Sales_Working for Bonus Alloted" xfId="27865"/>
    <cellStyle name="_US_P&amp;L Structure Input_Working for Bonus Alloted" xfId="27866"/>
    <cellStyle name="_US_Sales_Working for Bonus Alloted" xfId="27867"/>
    <cellStyle name="_US_Total_Working for Bonus Alloted" xfId="27868"/>
    <cellStyle name="_US_Total 2_Working for Bonus Alloted" xfId="27869"/>
    <cellStyle name="_US_Total_P&amp;L Structure Input_Working for Bonus Alloted" xfId="27870"/>
    <cellStyle name="_US_Total_Sales_Working for Bonus Alloted" xfId="27871"/>
    <cellStyle name="_US_VA_Working for Bonus Alloted" xfId="27872"/>
    <cellStyle name="_US_VA 2_Working for Bonus Alloted" xfId="27873"/>
    <cellStyle name="_US_VA_P&amp;L Structure Input_Working for Bonus Alloted" xfId="27874"/>
    <cellStyle name="_US_VA_Sales_Working for Bonus Alloted" xfId="27875"/>
    <cellStyle name="_USD_Working for Bonus Alloted" xfId="27876"/>
    <cellStyle name="_USD - GA_Working for Bonus Alloted" xfId="27877"/>
    <cellStyle name="_USD - GA 2_Working for Bonus Alloted" xfId="27878"/>
    <cellStyle name="_USD - GA_Mortgages-CMBS-RE Updated with final Mortgage 10 31 value_Working for Bonus Alloted" xfId="27879"/>
    <cellStyle name="_USD - GA_Mortgages-CMBS-RE Updated with final Mortgage 10 31 value 2_Working for Bonus Alloted" xfId="27880"/>
    <cellStyle name="_USD - GA_Mortgages-CMBS-RE Updated with final Mortgage 10 31 value_P&amp;L Structure Input_Working for Bonus Alloted" xfId="27881"/>
    <cellStyle name="_USD - GA_Mortgages-CMBS-RE Updated with final Mortgage 10 31 value_Sales_Working for Bonus Alloted" xfId="27882"/>
    <cellStyle name="_USD - GA_P&amp;L Structure Input_Working for Bonus Alloted" xfId="27883"/>
    <cellStyle name="_USD - GA_Sales_Working for Bonus Alloted" xfId="27884"/>
    <cellStyle name="_USD - SA_Working for Bonus Alloted" xfId="27885"/>
    <cellStyle name="_USD - SA 2_Working for Bonus Alloted" xfId="27886"/>
    <cellStyle name="_USD - SA_Mortgages-CMBS-RE Updated with final Mortgage 10 31 value_Working for Bonus Alloted" xfId="27887"/>
    <cellStyle name="_USD - SA_Mortgages-CMBS-RE Updated with final Mortgage 10 31 value 2_Working for Bonus Alloted" xfId="27888"/>
    <cellStyle name="_USD - SA_Mortgages-CMBS-RE Updated with final Mortgage 10 31 value_P&amp;L Structure Input_Working for Bonus Alloted" xfId="27889"/>
    <cellStyle name="_USD - SA_Mortgages-CMBS-RE Updated with final Mortgage 10 31 value_Sales_Working for Bonus Alloted" xfId="27890"/>
    <cellStyle name="_USD - SA_P&amp;L Structure Input_Working for Bonus Alloted" xfId="27891"/>
    <cellStyle name="_USD - SA_Sales_Working for Bonus Alloted" xfId="27892"/>
    <cellStyle name="_USD 10_Working for Bonus Alloted" xfId="27893"/>
    <cellStyle name="_USD 2_Working for Bonus Alloted" xfId="27894"/>
    <cellStyle name="_USD 3_Working for Bonus Alloted" xfId="27895"/>
    <cellStyle name="_USD 4_Working for Bonus Alloted" xfId="27896"/>
    <cellStyle name="_USD 5_Working for Bonus Alloted" xfId="27897"/>
    <cellStyle name="_USD 6_Working for Bonus Alloted" xfId="27898"/>
    <cellStyle name="_USD 7_Working for Bonus Alloted" xfId="27899"/>
    <cellStyle name="_USD 8_Working for Bonus Alloted" xfId="27900"/>
    <cellStyle name="_USD 9_Working for Bonus Alloted" xfId="27901"/>
    <cellStyle name="_USD_1_Working for Bonus Alloted" xfId="27902"/>
    <cellStyle name="_USD_1_P&amp;L Structure Input_Working for Bonus Alloted" xfId="27903"/>
    <cellStyle name="_USD_1_Real Estate Template (Investment &amp; Occupied)_Working for Bonus Alloted" xfId="27904"/>
    <cellStyle name="_USD_1_Real Estate Template (Investment &amp; Occupied)_P&amp;L Structure Input_Working for Bonus Alloted" xfId="27905"/>
    <cellStyle name="_USD_1_Real Estate Template (Investment &amp; Occupied)_Sales_Working for Bonus Alloted" xfId="27906"/>
    <cellStyle name="_USD_1_Sales_Working for Bonus Alloted" xfId="27907"/>
    <cellStyle name="_USD_Mortgages-CMBS-RE Updated with final Mortgage 10 31 value_Working for Bonus Alloted" xfId="27908"/>
    <cellStyle name="_USD_Mortgages-CMBS-RE Updated with final Mortgage 10 31 value 2_Working for Bonus Alloted" xfId="27909"/>
    <cellStyle name="_USD_Mortgages-CMBS-RE Updated with final Mortgage 10 31 value_P&amp;L Structure Input_Working for Bonus Alloted" xfId="27910"/>
    <cellStyle name="_USD_Mortgages-CMBS-RE Updated with final Mortgage 10 31 value_Sales_Working for Bonus Alloted" xfId="27911"/>
    <cellStyle name="_USD_P&amp;L Structure Input_Working for Bonus Alloted" xfId="27912"/>
    <cellStyle name="_USD_Sales_Working for Bonus Alloted" xfId="27913"/>
    <cellStyle name="_vision-by t5_Working for Bonus Alloted" xfId="27914"/>
    <cellStyle name="_vision-by t5_P&amp;L Structure Input_Working for Bonus Alloted" xfId="27915"/>
    <cellStyle name="_vision-by t5_Sales_Working for Bonus Alloted" xfId="27916"/>
    <cellStyle name="_VLookupString_Working for Bonus Alloted" xfId="27917"/>
    <cellStyle name="_VLookupString_1_Working for Bonus Alloted" xfId="27918"/>
    <cellStyle name="_VLookupString_1_P&amp;L Structure Input_Working for Bonus Alloted" xfId="27919"/>
    <cellStyle name="_VLookupString_1_Sales_Working for Bonus Alloted" xfId="27920"/>
    <cellStyle name="_VLookupString_HFM 2008.09 Draft 5.0_Working for Bonus Alloted" xfId="27921"/>
    <cellStyle name="_VLookupString_HFM 2008.09 Draft 5.0_P&amp;L Structure Input_Working for Bonus Alloted" xfId="27922"/>
    <cellStyle name="_VLookupString_HFM 2008.09 Draft 5.0_Sales_Working for Bonus Alloted" xfId="27923"/>
    <cellStyle name="_VLookupString_hfm trueup_Working for Bonus Alloted" xfId="27924"/>
    <cellStyle name="_VLookupString_hfm trueup_P&amp;L Structure Input_Working for Bonus Alloted" xfId="27925"/>
    <cellStyle name="_VLookupString_hfm trueup_Sales_Working for Bonus Alloted" xfId="27926"/>
    <cellStyle name="_VLookupString_Ledger G adj_Working for Bonus Alloted" xfId="27927"/>
    <cellStyle name="_VLookupString_Ledger G adj_P&amp;L Structure Input_Working for Bonus Alloted" xfId="27928"/>
    <cellStyle name="_VLookupString_Ledger G adj_Sales_Working for Bonus Alloted" xfId="27929"/>
    <cellStyle name="_VLookupString_P&amp;L Structure Input_Working for Bonus Alloted" xfId="27930"/>
    <cellStyle name="_VLookupString_Reconciliation-2_Working for Bonus Alloted" xfId="27931"/>
    <cellStyle name="_VLookupString_Reconciliation-2_P&amp;L Structure Input_Working for Bonus Alloted" xfId="27932"/>
    <cellStyle name="_VLookupString_Reconciliation-2_Sales_Working for Bonus Alloted" xfId="27933"/>
    <cellStyle name="_VLookupString_Reconciliation-2008008roll up from july_Working for Bonus Alloted" xfId="27934"/>
    <cellStyle name="_VLookupString_Reconciliation-2008008roll up from july_P&amp;L Structure Input_Working for Bonus Alloted" xfId="27935"/>
    <cellStyle name="_VLookupString_Reconciliation-2008008roll up from july_Sales_Working for Bonus Alloted" xfId="27936"/>
    <cellStyle name="_VLookupString_Sales_Working for Bonus Alloted" xfId="27937"/>
    <cellStyle name="_VLookupString_Sheet1_Working for Bonus Alloted" xfId="27938"/>
    <cellStyle name="_VLookupString_Sheet1_P&amp;L Structure Input_Working for Bonus Alloted" xfId="27939"/>
    <cellStyle name="_VLookupString_Sheet1_Sales_Working for Bonus Alloted" xfId="27940"/>
    <cellStyle name="_VLookupString_SW_HFM BK-for reconcile_Working for Bonus Alloted" xfId="27941"/>
    <cellStyle name="_VLookupString_SW_HFM BK-for reconcile_P&amp;L Structure Input_Working for Bonus Alloted" xfId="27942"/>
    <cellStyle name="_VLookupString_SW_HFM BK-for reconcile_Sales_Working for Bonus Alloted" xfId="27943"/>
    <cellStyle name="_Vol Slides &amp; PnL E GM Total Dec 03.xls Chart 3_Working for Bonus Alloted" xfId="27944"/>
    <cellStyle name="_Vol Slides &amp; PnL E GM Total Dec 03.xls Chart 3_P&amp;L Structure Input_Working for Bonus Alloted" xfId="27945"/>
    <cellStyle name="_Vol Slides &amp; PnL E GM Total Dec 03.xls Chart 3_Sales_Working for Bonus Alloted" xfId="27946"/>
    <cellStyle name="_Vol Slides all Prod Jun04_Working for Bonus Alloted" xfId="27947"/>
    <cellStyle name="_Vol Slides all Prod Jun04_Japan Forecast_MRFI&amp;II_05.18.05_2_Working for Bonus Alloted" xfId="27948"/>
    <cellStyle name="_Vol Slides all Prod Jun04_Japan Forecast_MRFI&amp;II_05.18.05_2_MRF Reporting  Final 072005_Working for Bonus Alloted" xfId="27949"/>
    <cellStyle name="_Vol Slides all Prod Jun04_Japan Forecast_MRFI&amp;II_05.18.05_2_MRF Reporting  Final 072005_P&amp;L Structure Input_Working for Bonus Alloted" xfId="27950"/>
    <cellStyle name="_Vol Slides all Prod Jun04_Japan Forecast_MRFI&amp;II_05.18.05_2_MRF Reporting  Final 072005_Portfolio Mgmt 120605 (Revised-1)_Working for Bonus Alloted" xfId="27951"/>
    <cellStyle name="_Vol Slides all Prod Jun04_Japan Forecast_MRFI&amp;II_05.18.05_2_MRF Reporting  Final 072005_Portfolio Mgmt 120605 (Revised-1)_P&amp;L Structure Input_Working for Bonus Alloted" xfId="27952"/>
    <cellStyle name="_Vol Slides all Prod Jun04_Japan Forecast_MRFI&amp;II_05.18.05_2_MRF Reporting  Final 072005_Portfolio Mgmt 120605 (Revised-1)_Sales_Working for Bonus Alloted" xfId="27953"/>
    <cellStyle name="_Vol Slides all Prod Jun04_Japan Forecast_MRFI&amp;II_05.18.05_2_MRF Reporting  Final 072005_Portfolio Mgmt 120705_Working for Bonus Alloted" xfId="27954"/>
    <cellStyle name="_Vol Slides all Prod Jun04_Japan Forecast_MRFI&amp;II_05.18.05_2_MRF Reporting  Final 072005_Portfolio Mgmt 120705(Revised-2)_Working for Bonus Alloted" xfId="27955"/>
    <cellStyle name="_Vol Slides all Prod Jun04_Japan Forecast_MRFI&amp;II_05.18.05_2_MRF Reporting  Final 072005_Portfolio Mgmt 120705(Revised-2)_P&amp;L Structure Input_Working for Bonus Alloted" xfId="27956"/>
    <cellStyle name="_Vol Slides all Prod Jun04_Japan Forecast_MRFI&amp;II_05.18.05_2_MRF Reporting  Final 072005_Portfolio Mgmt 120705(Revised-2)_Sales_Working for Bonus Alloted" xfId="27957"/>
    <cellStyle name="_Vol Slides all Prod Jun04_Japan Forecast_MRFI&amp;II_05.18.05_2_MRF Reporting  Final 072005_Portfolio Mgmt 120705(Revised-3)_Working for Bonus Alloted" xfId="27958"/>
    <cellStyle name="_Vol Slides all Prod Jun04_Japan Forecast_MRFI&amp;II_05.18.05_2_MRF Reporting  Final 072005_Portfolio Mgmt 120705(Revised-3)_P&amp;L Structure Input_Working for Bonus Alloted" xfId="27959"/>
    <cellStyle name="_Vol Slides all Prod Jun04_Japan Forecast_MRFI&amp;II_05.18.05_2_MRF Reporting  Final 072005_Portfolio Mgmt 120705(Revised-3)_Sales_Working for Bonus Alloted" xfId="27960"/>
    <cellStyle name="_Vol Slides all Prod Jun04_Japan Forecast_MRFI&amp;II_05.18.05_2_MRF Reporting  Final 072005_Portfolio Mgmt 120705_P&amp;L Structure Input_Working for Bonus Alloted" xfId="27961"/>
    <cellStyle name="_Vol Slides all Prod Jun04_Japan Forecast_MRFI&amp;II_05.18.05_2_MRF Reporting  Final 072005_Portfolio Mgmt 120705_Sales_Working for Bonus Alloted" xfId="27962"/>
    <cellStyle name="_Vol Slides all Prod Jun04_Japan Forecast_MRFI&amp;II_05.18.05_2_MRF Reporting  Final 072005_Portfolio Mgmt(Dec05)_Working for Bonus Alloted" xfId="27963"/>
    <cellStyle name="_Vol Slides all Prod Jun04_Japan Forecast_MRFI&amp;II_05.18.05_2_MRF Reporting  Final 072005_Portfolio Mgmt(Dec05)_P&amp;L Structure Input_Working for Bonus Alloted" xfId="27964"/>
    <cellStyle name="_Vol Slides all Prod Jun04_Japan Forecast_MRFI&amp;II_05.18.05_2_MRF Reporting  Final 072005_Portfolio Mgmt(Dec05)_Sales_Working for Bonus Alloted" xfId="27965"/>
    <cellStyle name="_Vol Slides all Prod Jun04_Japan Forecast_MRFI&amp;II_05.18.05_2_MRF Reporting  Final 072005_Portfolio Mgmt(for RS visit Jan06)_Working for Bonus Alloted" xfId="27966"/>
    <cellStyle name="_Vol Slides all Prod Jun04_Japan Forecast_MRFI&amp;II_05.18.05_2_MRF Reporting  Final 072005_Portfolio Mgmt(for RS visit Jan06)_P&amp;L Structure Input_Working for Bonus Alloted" xfId="27967"/>
    <cellStyle name="_Vol Slides all Prod Jun04_Japan Forecast_MRFI&amp;II_05.18.05_2_MRF Reporting  Final 072005_Portfolio Mgmt(for RS visit Jan06)_Sales_Working for Bonus Alloted" xfId="27968"/>
    <cellStyle name="_Vol Slides all Prod Jun04_Japan Forecast_MRFI&amp;II_05.18.05_2_MRF Reporting  Final 072005_PTE Reporting v 2 (20051227)_Working for Bonus Alloted" xfId="27969"/>
    <cellStyle name="_Vol Slides all Prod Jun04_Japan Forecast_MRFI&amp;II_05.18.05_2_MRF Reporting  Final 072005_PTE Reporting v 2 (20051227)_P&amp;L Structure Input_Working for Bonus Alloted" xfId="27970"/>
    <cellStyle name="_Vol Slides all Prod Jun04_Japan Forecast_MRFI&amp;II_05.18.05_2_MRF Reporting  Final 072005_PTE Reporting v 2 (20051227)_Sales_Working for Bonus Alloted" xfId="27971"/>
    <cellStyle name="_Vol Slides all Prod Jun04_Japan Forecast_MRFI&amp;II_05.18.05_2_MRF Reporting  Final 072005_Sales_Working for Bonus Alloted" xfId="27972"/>
    <cellStyle name="_Vol Slides all Prod Jun04_Japan Forecast_MRFI&amp;II_05.18.05_2_MRF Reporting  Final 0720052_Working for Bonus Alloted" xfId="27973"/>
    <cellStyle name="_Vol Slides all Prod Jun04_Japan Forecast_MRFI&amp;II_05.18.05_2_MRF Reporting  Final 0720052_P&amp;L Structure Input_Working for Bonus Alloted" xfId="27974"/>
    <cellStyle name="_Vol Slides all Prod Jun04_Japan Forecast_MRFI&amp;II_05.18.05_2_MRF Reporting  Final 0720052_Sales_Working for Bonus Alloted" xfId="27975"/>
    <cellStyle name="_Vol Slides all Prod Jun04_Japan Forecast_MRFI&amp;II_05.18.05_2_P&amp;L Structure Input_Working for Bonus Alloted" xfId="27976"/>
    <cellStyle name="_Vol Slides all Prod Jun04_Japan Forecast_MRFI&amp;II_05.18.05_2_Portfolio Mgmt 120605 (Revised-1)_Working for Bonus Alloted" xfId="27977"/>
    <cellStyle name="_Vol Slides all Prod Jun04_Japan Forecast_MRFI&amp;II_05.18.05_2_Portfolio Mgmt 120605 (Revised-1)_P&amp;L Structure Input_Working for Bonus Alloted" xfId="27978"/>
    <cellStyle name="_Vol Slides all Prod Jun04_Japan Forecast_MRFI&amp;II_05.18.05_2_Portfolio Mgmt 120605 (Revised-1)_Sales_Working for Bonus Alloted" xfId="27979"/>
    <cellStyle name="_Vol Slides all Prod Jun04_Japan Forecast_MRFI&amp;II_05.18.05_2_Portfolio Mgmt 120705_Working for Bonus Alloted" xfId="27980"/>
    <cellStyle name="_Vol Slides all Prod Jun04_Japan Forecast_MRFI&amp;II_05.18.05_2_Portfolio Mgmt 120705(Revised-2)_Working for Bonus Alloted" xfId="27981"/>
    <cellStyle name="_Vol Slides all Prod Jun04_Japan Forecast_MRFI&amp;II_05.18.05_2_Portfolio Mgmt 120705(Revised-2)_P&amp;L Structure Input_Working for Bonus Alloted" xfId="27982"/>
    <cellStyle name="_Vol Slides all Prod Jun04_Japan Forecast_MRFI&amp;II_05.18.05_2_Portfolio Mgmt 120705(Revised-2)_Sales_Working for Bonus Alloted" xfId="27983"/>
    <cellStyle name="_Vol Slides all Prod Jun04_Japan Forecast_MRFI&amp;II_05.18.05_2_Portfolio Mgmt 120705(Revised-3)_Working for Bonus Alloted" xfId="27984"/>
    <cellStyle name="_Vol Slides all Prod Jun04_Japan Forecast_MRFI&amp;II_05.18.05_2_Portfolio Mgmt 120705(Revised-3)_P&amp;L Structure Input_Working for Bonus Alloted" xfId="27985"/>
    <cellStyle name="_Vol Slides all Prod Jun04_Japan Forecast_MRFI&amp;II_05.18.05_2_Portfolio Mgmt 120705(Revised-3)_Sales_Working for Bonus Alloted" xfId="27986"/>
    <cellStyle name="_Vol Slides all Prod Jun04_Japan Forecast_MRFI&amp;II_05.18.05_2_Portfolio Mgmt 120705_P&amp;L Structure Input_Working for Bonus Alloted" xfId="27987"/>
    <cellStyle name="_Vol Slides all Prod Jun04_Japan Forecast_MRFI&amp;II_05.18.05_2_Portfolio Mgmt 120705_Sales_Working for Bonus Alloted" xfId="27988"/>
    <cellStyle name="_Vol Slides all Prod Jun04_Japan Forecast_MRFI&amp;II_05.18.05_2_Portfolio Mgmt(Dec05)_Working for Bonus Alloted" xfId="27989"/>
    <cellStyle name="_Vol Slides all Prod Jun04_Japan Forecast_MRFI&amp;II_05.18.05_2_Portfolio Mgmt(Dec05)_P&amp;L Structure Input_Working for Bonus Alloted" xfId="27990"/>
    <cellStyle name="_Vol Slides all Prod Jun04_Japan Forecast_MRFI&amp;II_05.18.05_2_Portfolio Mgmt(Dec05)_Sales_Working for Bonus Alloted" xfId="27991"/>
    <cellStyle name="_Vol Slides all Prod Jun04_Japan Forecast_MRFI&amp;II_05.18.05_2_Portfolio Mgmt(for RS visit Jan06)_Working for Bonus Alloted" xfId="27992"/>
    <cellStyle name="_Vol Slides all Prod Jun04_Japan Forecast_MRFI&amp;II_05.18.05_2_Portfolio Mgmt(for RS visit Jan06)_P&amp;L Structure Input_Working for Bonus Alloted" xfId="27993"/>
    <cellStyle name="_Vol Slides all Prod Jun04_Japan Forecast_MRFI&amp;II_05.18.05_2_Portfolio Mgmt(for RS visit Jan06)_Sales_Working for Bonus Alloted" xfId="27994"/>
    <cellStyle name="_Vol Slides all Prod Jun04_Japan Forecast_MRFI&amp;II_05.18.05_2_PTE Reporting v 2 (20051227)_Working for Bonus Alloted" xfId="27995"/>
    <cellStyle name="_Vol Slides all Prod Jun04_Japan Forecast_MRFI&amp;II_05.18.05_2_PTE Reporting v 2 (20051227)_P&amp;L Structure Input_Working for Bonus Alloted" xfId="27996"/>
    <cellStyle name="_Vol Slides all Prod Jun04_Japan Forecast_MRFI&amp;II_05.18.05_2_PTE Reporting v 2 (20051227)_Sales_Working for Bonus Alloted" xfId="27997"/>
    <cellStyle name="_Vol Slides all Prod Jun04_Japan Forecast_MRFI&amp;II_05.18.05_2_Sales_Working for Bonus Alloted" xfId="27998"/>
    <cellStyle name="_Vol Slides all Prod Jun04_Japan Forecast_MRFI&amp;II_YY_3_Working for Bonus Alloted" xfId="27999"/>
    <cellStyle name="_Vol Slides all Prod Jun04_Japan Forecast_MRFI&amp;II_YY_3_MRF Reporting  Final 072005_Working for Bonus Alloted" xfId="28000"/>
    <cellStyle name="_Vol Slides all Prod Jun04_Japan Forecast_MRFI&amp;II_YY_3_MRF Reporting  Final 072005_P&amp;L Structure Input_Working for Bonus Alloted" xfId="28001"/>
    <cellStyle name="_Vol Slides all Prod Jun04_Japan Forecast_MRFI&amp;II_YY_3_MRF Reporting  Final 072005_Portfolio Mgmt 120605 (Revised-1)_Working for Bonus Alloted" xfId="28002"/>
    <cellStyle name="_Vol Slides all Prod Jun04_Japan Forecast_MRFI&amp;II_YY_3_MRF Reporting  Final 072005_Portfolio Mgmt 120605 (Revised-1)_P&amp;L Structure Input_Working for Bonus Alloted" xfId="28003"/>
    <cellStyle name="_Vol Slides all Prod Jun04_Japan Forecast_MRFI&amp;II_YY_3_MRF Reporting  Final 072005_Portfolio Mgmt 120605 (Revised-1)_Sales_Working for Bonus Alloted" xfId="28004"/>
    <cellStyle name="_Vol Slides all Prod Jun04_Japan Forecast_MRFI&amp;II_YY_3_MRF Reporting  Final 072005_Portfolio Mgmt 120705_Working for Bonus Alloted" xfId="28005"/>
    <cellStyle name="_Vol Slides all Prod Jun04_Japan Forecast_MRFI&amp;II_YY_3_MRF Reporting  Final 072005_Portfolio Mgmt 120705(Revised-2)_Working for Bonus Alloted" xfId="28006"/>
    <cellStyle name="_Vol Slides all Prod Jun04_Japan Forecast_MRFI&amp;II_YY_3_MRF Reporting  Final 072005_Portfolio Mgmt 120705(Revised-2)_P&amp;L Structure Input_Working for Bonus Alloted" xfId="28007"/>
    <cellStyle name="_Vol Slides all Prod Jun04_Japan Forecast_MRFI&amp;II_YY_3_MRF Reporting  Final 072005_Portfolio Mgmt 120705(Revised-2)_Sales_Working for Bonus Alloted" xfId="28008"/>
    <cellStyle name="_Vol Slides all Prod Jun04_Japan Forecast_MRFI&amp;II_YY_3_MRF Reporting  Final 072005_Portfolio Mgmt 120705(Revised-3)_Working for Bonus Alloted" xfId="28009"/>
    <cellStyle name="_Vol Slides all Prod Jun04_Japan Forecast_MRFI&amp;II_YY_3_MRF Reporting  Final 072005_Portfolio Mgmt 120705(Revised-3)_P&amp;L Structure Input_Working for Bonus Alloted" xfId="28010"/>
    <cellStyle name="_Vol Slides all Prod Jun04_Japan Forecast_MRFI&amp;II_YY_3_MRF Reporting  Final 072005_Portfolio Mgmt 120705(Revised-3)_Sales_Working for Bonus Alloted" xfId="28011"/>
    <cellStyle name="_Vol Slides all Prod Jun04_Japan Forecast_MRFI&amp;II_YY_3_MRF Reporting  Final 072005_Portfolio Mgmt 120705_P&amp;L Structure Input_Working for Bonus Alloted" xfId="28012"/>
    <cellStyle name="_Vol Slides all Prod Jun04_Japan Forecast_MRFI&amp;II_YY_3_MRF Reporting  Final 072005_Portfolio Mgmt 120705_Sales_Working for Bonus Alloted" xfId="28013"/>
    <cellStyle name="_Vol Slides all Prod Jun04_Japan Forecast_MRFI&amp;II_YY_3_MRF Reporting  Final 072005_Portfolio Mgmt(Dec05)_Working for Bonus Alloted" xfId="28014"/>
    <cellStyle name="_Vol Slides all Prod Jun04_Japan Forecast_MRFI&amp;II_YY_3_MRF Reporting  Final 072005_Portfolio Mgmt(Dec05)_P&amp;L Structure Input_Working for Bonus Alloted" xfId="28015"/>
    <cellStyle name="_Vol Slides all Prod Jun04_Japan Forecast_MRFI&amp;II_YY_3_MRF Reporting  Final 072005_Portfolio Mgmt(Dec05)_Sales_Working for Bonus Alloted" xfId="28016"/>
    <cellStyle name="_Vol Slides all Prod Jun04_Japan Forecast_MRFI&amp;II_YY_3_MRF Reporting  Final 072005_Portfolio Mgmt(for RS visit Jan06)_Working for Bonus Alloted" xfId="28017"/>
    <cellStyle name="_Vol Slides all Prod Jun04_Japan Forecast_MRFI&amp;II_YY_3_MRF Reporting  Final 072005_Portfolio Mgmt(for RS visit Jan06)_P&amp;L Structure Input_Working for Bonus Alloted" xfId="28018"/>
    <cellStyle name="_Vol Slides all Prod Jun04_Japan Forecast_MRFI&amp;II_YY_3_MRF Reporting  Final 072005_Portfolio Mgmt(for RS visit Jan06)_Sales_Working for Bonus Alloted" xfId="28019"/>
    <cellStyle name="_Vol Slides all Prod Jun04_Japan Forecast_MRFI&amp;II_YY_3_MRF Reporting  Final 072005_PTE Reporting v 2 (20051227)_Working for Bonus Alloted" xfId="28020"/>
    <cellStyle name="_Vol Slides all Prod Jun04_Japan Forecast_MRFI&amp;II_YY_3_MRF Reporting  Final 072005_PTE Reporting v 2 (20051227)_P&amp;L Structure Input_Working for Bonus Alloted" xfId="28021"/>
    <cellStyle name="_Vol Slides all Prod Jun04_Japan Forecast_MRFI&amp;II_YY_3_MRF Reporting  Final 072005_PTE Reporting v 2 (20051227)_Sales_Working for Bonus Alloted" xfId="28022"/>
    <cellStyle name="_Vol Slides all Prod Jun04_Japan Forecast_MRFI&amp;II_YY_3_MRF Reporting  Final 072005_Sales_Working for Bonus Alloted" xfId="28023"/>
    <cellStyle name="_Vol Slides all Prod Jun04_Japan Forecast_MRFI&amp;II_YY_3_MRF Reporting  Final 0720052_Working for Bonus Alloted" xfId="28024"/>
    <cellStyle name="_Vol Slides all Prod Jun04_Japan Forecast_MRFI&amp;II_YY_3_MRF Reporting  Final 0720052_P&amp;L Structure Input_Working for Bonus Alloted" xfId="28025"/>
    <cellStyle name="_Vol Slides all Prod Jun04_Japan Forecast_MRFI&amp;II_YY_3_MRF Reporting  Final 0720052_Sales_Working for Bonus Alloted" xfId="28026"/>
    <cellStyle name="_Vol Slides all Prod Jun04_Japan Forecast_MRFI&amp;II_YY_3_P&amp;L Structure Input_Working for Bonus Alloted" xfId="28027"/>
    <cellStyle name="_Vol Slides all Prod Jun04_Japan Forecast_MRFI&amp;II_YY_3_Portfolio Mgmt 120605 (Revised-1)_Working for Bonus Alloted" xfId="28028"/>
    <cellStyle name="_Vol Slides all Prod Jun04_Japan Forecast_MRFI&amp;II_YY_3_Portfolio Mgmt 120605 (Revised-1)_P&amp;L Structure Input_Working for Bonus Alloted" xfId="28029"/>
    <cellStyle name="_Vol Slides all Prod Jun04_Japan Forecast_MRFI&amp;II_YY_3_Portfolio Mgmt 120605 (Revised-1)_Sales_Working for Bonus Alloted" xfId="28030"/>
    <cellStyle name="_Vol Slides all Prod Jun04_Japan Forecast_MRFI&amp;II_YY_3_Portfolio Mgmt 120705_Working for Bonus Alloted" xfId="28031"/>
    <cellStyle name="_Vol Slides all Prod Jun04_Japan Forecast_MRFI&amp;II_YY_3_Portfolio Mgmt 120705(Revised-2)_Working for Bonus Alloted" xfId="28032"/>
    <cellStyle name="_Vol Slides all Prod Jun04_Japan Forecast_MRFI&amp;II_YY_3_Portfolio Mgmt 120705(Revised-2)_P&amp;L Structure Input_Working for Bonus Alloted" xfId="28033"/>
    <cellStyle name="_Vol Slides all Prod Jun04_Japan Forecast_MRFI&amp;II_YY_3_Portfolio Mgmt 120705(Revised-2)_Sales_Working for Bonus Alloted" xfId="28034"/>
    <cellStyle name="_Vol Slides all Prod Jun04_Japan Forecast_MRFI&amp;II_YY_3_Portfolio Mgmt 120705(Revised-3)_Working for Bonus Alloted" xfId="28035"/>
    <cellStyle name="_Vol Slides all Prod Jun04_Japan Forecast_MRFI&amp;II_YY_3_Portfolio Mgmt 120705(Revised-3)_P&amp;L Structure Input_Working for Bonus Alloted" xfId="28036"/>
    <cellStyle name="_Vol Slides all Prod Jun04_Japan Forecast_MRFI&amp;II_YY_3_Portfolio Mgmt 120705(Revised-3)_Sales_Working for Bonus Alloted" xfId="28037"/>
    <cellStyle name="_Vol Slides all Prod Jun04_Japan Forecast_MRFI&amp;II_YY_3_Portfolio Mgmt 120705_P&amp;L Structure Input_Working for Bonus Alloted" xfId="28038"/>
    <cellStyle name="_Vol Slides all Prod Jun04_Japan Forecast_MRFI&amp;II_YY_3_Portfolio Mgmt 120705_Sales_Working for Bonus Alloted" xfId="28039"/>
    <cellStyle name="_Vol Slides all Prod Jun04_Japan Forecast_MRFI&amp;II_YY_3_Portfolio Mgmt(Dec05)_Working for Bonus Alloted" xfId="28040"/>
    <cellStyle name="_Vol Slides all Prod Jun04_Japan Forecast_MRFI&amp;II_YY_3_Portfolio Mgmt(Dec05)_P&amp;L Structure Input_Working for Bonus Alloted" xfId="28041"/>
    <cellStyle name="_Vol Slides all Prod Jun04_Japan Forecast_MRFI&amp;II_YY_3_Portfolio Mgmt(Dec05)_Sales_Working for Bonus Alloted" xfId="28042"/>
    <cellStyle name="_Vol Slides all Prod Jun04_Japan Forecast_MRFI&amp;II_YY_3_Portfolio Mgmt(for RS visit Jan06)_Working for Bonus Alloted" xfId="28043"/>
    <cellStyle name="_Vol Slides all Prod Jun04_Japan Forecast_MRFI&amp;II_YY_3_Portfolio Mgmt(for RS visit Jan06)_P&amp;L Structure Input_Working for Bonus Alloted" xfId="28044"/>
    <cellStyle name="_Vol Slides all Prod Jun04_Japan Forecast_MRFI&amp;II_YY_3_Portfolio Mgmt(for RS visit Jan06)_Sales_Working for Bonus Alloted" xfId="28045"/>
    <cellStyle name="_Vol Slides all Prod Jun04_Japan Forecast_MRFI&amp;II_YY_3_PTE Reporting v 2 (20051227)_Working for Bonus Alloted" xfId="28046"/>
    <cellStyle name="_Vol Slides all Prod Jun04_Japan Forecast_MRFI&amp;II_YY_3_PTE Reporting v 2 (20051227)_P&amp;L Structure Input_Working for Bonus Alloted" xfId="28047"/>
    <cellStyle name="_Vol Slides all Prod Jun04_Japan Forecast_MRFI&amp;II_YY_3_PTE Reporting v 2 (20051227)_Sales_Working for Bonus Alloted" xfId="28048"/>
    <cellStyle name="_Vol Slides all Prod Jun04_Japan Forecast_MRFI&amp;II_YY_3_Sales_Working for Bonus Alloted" xfId="28049"/>
    <cellStyle name="_Vol Slides all Prod Jun04_MRF Reporting  Final 072005_Working for Bonus Alloted" xfId="28050"/>
    <cellStyle name="_Vol Slides all Prod Jun04_MRF Reporting  Final 072005_P&amp;L Structure Input_Working for Bonus Alloted" xfId="28051"/>
    <cellStyle name="_Vol Slides all Prod Jun04_MRF Reporting  Final 072005_Portfolio Mgmt 120605 (Revised-1)_Working for Bonus Alloted" xfId="28052"/>
    <cellStyle name="_Vol Slides all Prod Jun04_MRF Reporting  Final 072005_Portfolio Mgmt 120605 (Revised-1)_P&amp;L Structure Input_Working for Bonus Alloted" xfId="28053"/>
    <cellStyle name="_Vol Slides all Prod Jun04_MRF Reporting  Final 072005_Portfolio Mgmt 120605 (Revised-1)_Sales_Working for Bonus Alloted" xfId="28054"/>
    <cellStyle name="_Vol Slides all Prod Jun04_MRF Reporting  Final 072005_Portfolio Mgmt 120705_Working for Bonus Alloted" xfId="28055"/>
    <cellStyle name="_Vol Slides all Prod Jun04_MRF Reporting  Final 072005_Portfolio Mgmt 120705(Revised-2)_Working for Bonus Alloted" xfId="28056"/>
    <cellStyle name="_Vol Slides all Prod Jun04_MRF Reporting  Final 072005_Portfolio Mgmt 120705(Revised-2)_P&amp;L Structure Input_Working for Bonus Alloted" xfId="28057"/>
    <cellStyle name="_Vol Slides all Prod Jun04_MRF Reporting  Final 072005_Portfolio Mgmt 120705(Revised-2)_Sales_Working for Bonus Alloted" xfId="28058"/>
    <cellStyle name="_Vol Slides all Prod Jun04_MRF Reporting  Final 072005_Portfolio Mgmt 120705(Revised-3)_Working for Bonus Alloted" xfId="28059"/>
    <cellStyle name="_Vol Slides all Prod Jun04_MRF Reporting  Final 072005_Portfolio Mgmt 120705(Revised-3)_P&amp;L Structure Input_Working for Bonus Alloted" xfId="28060"/>
    <cellStyle name="_Vol Slides all Prod Jun04_MRF Reporting  Final 072005_Portfolio Mgmt 120705(Revised-3)_Sales_Working for Bonus Alloted" xfId="28061"/>
    <cellStyle name="_Vol Slides all Prod Jun04_MRF Reporting  Final 072005_Portfolio Mgmt 120705_P&amp;L Structure Input_Working for Bonus Alloted" xfId="28062"/>
    <cellStyle name="_Vol Slides all Prod Jun04_MRF Reporting  Final 072005_Portfolio Mgmt 120705_Sales_Working for Bonus Alloted" xfId="28063"/>
    <cellStyle name="_Vol Slides all Prod Jun04_MRF Reporting  Final 072005_Portfolio Mgmt(Dec05)_Working for Bonus Alloted" xfId="28064"/>
    <cellStyle name="_Vol Slides all Prod Jun04_MRF Reporting  Final 072005_Portfolio Mgmt(Dec05)_P&amp;L Structure Input_Working for Bonus Alloted" xfId="28065"/>
    <cellStyle name="_Vol Slides all Prod Jun04_MRF Reporting  Final 072005_Portfolio Mgmt(Dec05)_Sales_Working for Bonus Alloted" xfId="28066"/>
    <cellStyle name="_Vol Slides all Prod Jun04_MRF Reporting  Final 072005_Portfolio Mgmt(for RS visit Jan06)_Working for Bonus Alloted" xfId="28067"/>
    <cellStyle name="_Vol Slides all Prod Jun04_MRF Reporting  Final 072005_Portfolio Mgmt(for RS visit Jan06)_P&amp;L Structure Input_Working for Bonus Alloted" xfId="28068"/>
    <cellStyle name="_Vol Slides all Prod Jun04_MRF Reporting  Final 072005_Portfolio Mgmt(for RS visit Jan06)_Sales_Working for Bonus Alloted" xfId="28069"/>
    <cellStyle name="_Vol Slides all Prod Jun04_MRF Reporting  Final 072005_PTE Reporting v 2 (20051227)_Working for Bonus Alloted" xfId="28070"/>
    <cellStyle name="_Vol Slides all Prod Jun04_MRF Reporting  Final 072005_PTE Reporting v 2 (20051227)_P&amp;L Structure Input_Working for Bonus Alloted" xfId="28071"/>
    <cellStyle name="_Vol Slides all Prod Jun04_MRF Reporting  Final 072005_PTE Reporting v 2 (20051227)_Sales_Working for Bonus Alloted" xfId="28072"/>
    <cellStyle name="_Vol Slides all Prod Jun04_MRF Reporting  Final 072005_Sales_Working for Bonus Alloted" xfId="28073"/>
    <cellStyle name="_Vol Slides all Prod Jun04_MRF Reporting  Final 0720052_Working for Bonus Alloted" xfId="28074"/>
    <cellStyle name="_Vol Slides all Prod Jun04_MRF Reporting  Final 0720052_P&amp;L Structure Input_Working for Bonus Alloted" xfId="28075"/>
    <cellStyle name="_Vol Slides all Prod Jun04_MRF Reporting  Final 0720052_Sales_Working for Bonus Alloted" xfId="28076"/>
    <cellStyle name="_Vol Slides all Prod Jun04_P&amp;L Structure Input_Working for Bonus Alloted" xfId="28077"/>
    <cellStyle name="_Vol Slides all Prod Jun04_Portfolio Mgmt 120605 (Revised-1)_Working for Bonus Alloted" xfId="28078"/>
    <cellStyle name="_Vol Slides all Prod Jun04_Portfolio Mgmt 120605 (Revised-1)_P&amp;L Structure Input_Working for Bonus Alloted" xfId="28079"/>
    <cellStyle name="_Vol Slides all Prod Jun04_Portfolio Mgmt 120605 (Revised-1)_Sales_Working for Bonus Alloted" xfId="28080"/>
    <cellStyle name="_Vol Slides all Prod Jun04_Portfolio Mgmt 120705_Working for Bonus Alloted" xfId="28081"/>
    <cellStyle name="_Vol Slides all Prod Jun04_Portfolio Mgmt 120705(Revised-2)_Working for Bonus Alloted" xfId="28082"/>
    <cellStyle name="_Vol Slides all Prod Jun04_Portfolio Mgmt 120705(Revised-2)_P&amp;L Structure Input_Working for Bonus Alloted" xfId="28083"/>
    <cellStyle name="_Vol Slides all Prod Jun04_Portfolio Mgmt 120705(Revised-2)_Sales_Working for Bonus Alloted" xfId="28084"/>
    <cellStyle name="_Vol Slides all Prod Jun04_Portfolio Mgmt 120705(Revised-3)_Working for Bonus Alloted" xfId="28085"/>
    <cellStyle name="_Vol Slides all Prod Jun04_Portfolio Mgmt 120705(Revised-3)_P&amp;L Structure Input_Working for Bonus Alloted" xfId="28086"/>
    <cellStyle name="_Vol Slides all Prod Jun04_Portfolio Mgmt 120705(Revised-3)_Sales_Working for Bonus Alloted" xfId="28087"/>
    <cellStyle name="_Vol Slides all Prod Jun04_Portfolio Mgmt 120705_P&amp;L Structure Input_Working for Bonus Alloted" xfId="28088"/>
    <cellStyle name="_Vol Slides all Prod Jun04_Portfolio Mgmt 120705_Sales_Working for Bonus Alloted" xfId="28089"/>
    <cellStyle name="_Vol Slides all Prod Jun04_Portfolio Mgmt(Dec05)_Working for Bonus Alloted" xfId="28090"/>
    <cellStyle name="_Vol Slides all Prod Jun04_Portfolio Mgmt(Dec05)_P&amp;L Structure Input_Working for Bonus Alloted" xfId="28091"/>
    <cellStyle name="_Vol Slides all Prod Jun04_Portfolio Mgmt(Dec05)_Sales_Working for Bonus Alloted" xfId="28092"/>
    <cellStyle name="_Vol Slides all Prod Jun04_Portfolio Mgmt(for RS visit Jan06)_Working for Bonus Alloted" xfId="28093"/>
    <cellStyle name="_Vol Slides all Prod Jun04_Portfolio Mgmt(for RS visit Jan06)_P&amp;L Structure Input_Working for Bonus Alloted" xfId="28094"/>
    <cellStyle name="_Vol Slides all Prod Jun04_Portfolio Mgmt(for RS visit Jan06)_Sales_Working for Bonus Alloted" xfId="28095"/>
    <cellStyle name="_Vol Slides all Prod Jun04_PTE Reporting v 2 (20051227)_Working for Bonus Alloted" xfId="28096"/>
    <cellStyle name="_Vol Slides all Prod Jun04_PTE Reporting v 2 (20051227)_P&amp;L Structure Input_Working for Bonus Alloted" xfId="28097"/>
    <cellStyle name="_Vol Slides all Prod Jun04_PTE Reporting v 2 (20051227)_Sales_Working for Bonus Alloted" xfId="28098"/>
    <cellStyle name="_Vol Slides all Prod Jun04_Sales_Working for Bonus Alloted" xfId="28099"/>
    <cellStyle name="_-zhang chang-Monthly Business Review-杨华_Working for Bonus Alloted" xfId="28100"/>
    <cellStyle name="_-zhang chang-Monthly Business Review-杨华_P&amp;L Structure Input_Working for Bonus Alloted" xfId="28101"/>
    <cellStyle name="_-zhang chang-Monthly Business Review-杨华_Sales_Working for Bonus Alloted" xfId="28102"/>
    <cellStyle name="_ﾆﾞ・_Working for Bonus Alloted" xfId="28103"/>
    <cellStyle name="_ﾆﾞ・_P&amp;L Structure Input_Working for Bonus Alloted" xfId="28104"/>
    <cellStyle name="_ﾆﾞ・_Sales_Working for Bonus Alloted" xfId="28105"/>
    <cellStyle name="_リニューアル工事.xls グラフ 175_Working for Bonus Alloted" xfId="28106"/>
    <cellStyle name="_リニューアル工事.xls グラフ 175_1_Working for Bonus Alloted" xfId="28107"/>
    <cellStyle name="_リニューアル工事.xls グラフ 175_1_P&amp;L Structure Input_Working for Bonus Alloted" xfId="28108"/>
    <cellStyle name="_リニューアル工事.xls グラフ 175_1_Sales_Working for Bonus Alloted" xfId="28109"/>
    <cellStyle name="_リニューアル工事.xls グラフ 175_2_Working for Bonus Alloted" xfId="28110"/>
    <cellStyle name="_リニューアル工事.xls グラフ 175_2_P&amp;L Structure Input_Working for Bonus Alloted" xfId="28111"/>
    <cellStyle name="_リニューアル工事.xls グラフ 175_2_Sales_Working for Bonus Alloted" xfId="28112"/>
    <cellStyle name="_リニューアル工事.xls グラフ 175_3_Working for Bonus Alloted" xfId="28113"/>
    <cellStyle name="_リニューアル工事.xls グラフ 175_3_P&amp;L Structure Input_Working for Bonus Alloted" xfId="28114"/>
    <cellStyle name="_リニューアル工事.xls グラフ 175_3_Sales_Working for Bonus Alloted" xfId="28115"/>
    <cellStyle name="_リニューアル工事.xls グラフ 175_P&amp;L Structure Input_Working for Bonus Alloted" xfId="28116"/>
    <cellStyle name="_リニューアル工事.xls グラフ 175_Sales_Working for Bonus Alloted" xfId="28117"/>
    <cellStyle name="_リニューアル工事.xls グラフ 176_Working for Bonus Alloted" xfId="28118"/>
    <cellStyle name="_リニューアル工事.xls グラフ 176_1_Working for Bonus Alloted" xfId="28119"/>
    <cellStyle name="_リニューアル工事.xls グラフ 176_1_P&amp;L Structure Input_Working for Bonus Alloted" xfId="28120"/>
    <cellStyle name="_リニューアル工事.xls グラフ 176_1_Sales_Working for Bonus Alloted" xfId="28121"/>
    <cellStyle name="_リニューアル工事.xls グラフ 176_2_Working for Bonus Alloted" xfId="28122"/>
    <cellStyle name="_リニューアル工事.xls グラフ 176_2_P&amp;L Structure Input_Working for Bonus Alloted" xfId="28123"/>
    <cellStyle name="_リニューアル工事.xls グラフ 176_2_Sales_Working for Bonus Alloted" xfId="28124"/>
    <cellStyle name="_リニューアル工事.xls グラフ 176_3_Working for Bonus Alloted" xfId="28125"/>
    <cellStyle name="_リニューアル工事.xls グラフ 176_3_P&amp;L Structure Input_Working for Bonus Alloted" xfId="28126"/>
    <cellStyle name="_リニューアル工事.xls グラフ 176_3_Sales_Working for Bonus Alloted" xfId="28127"/>
    <cellStyle name="_リニューアル工事.xls グラフ 176_P&amp;L Structure Input_Working for Bonus Alloted" xfId="28128"/>
    <cellStyle name="_リニューアル工事.xls グラフ 176_Sales_Working for Bonus Alloted" xfId="28129"/>
    <cellStyle name="_リニューアル工事.xls グラフ 3_Working for Bonus Alloted" xfId="28130"/>
    <cellStyle name="_リニューアル工事.xls グラフ 3_1_Working for Bonus Alloted" xfId="28131"/>
    <cellStyle name="_リニューアル工事.xls グラフ 3_1_P&amp;L Structure Input_Working for Bonus Alloted" xfId="28132"/>
    <cellStyle name="_リニューアル工事.xls グラフ 3_1_Sales_Working for Bonus Alloted" xfId="28133"/>
    <cellStyle name="_リニューアル工事.xls グラフ 3_2_Working for Bonus Alloted" xfId="28134"/>
    <cellStyle name="_リニューアル工事.xls グラフ 3_2_P&amp;L Structure Input_Working for Bonus Alloted" xfId="28135"/>
    <cellStyle name="_リニューアル工事.xls グラフ 3_2_Sales_Working for Bonus Alloted" xfId="28136"/>
    <cellStyle name="_リニューアル工事.xls グラフ 3_3_Working for Bonus Alloted" xfId="28137"/>
    <cellStyle name="_リニューアル工事.xls グラフ 3_3_P&amp;L Structure Input_Working for Bonus Alloted" xfId="28138"/>
    <cellStyle name="_リニューアル工事.xls グラフ 3_3_Sales_Working for Bonus Alloted" xfId="28139"/>
    <cellStyle name="_リニューアル工事.xls グラフ 3_P&amp;L Structure Input_Working for Bonus Alloted" xfId="28140"/>
    <cellStyle name="_リニューアル工事.xls グラフ 3_Sales_Working for Bonus Alloted" xfId="28141"/>
    <cellStyle name="_リニューアル工事.xls グラフ 4_Working for Bonus Alloted" xfId="28142"/>
    <cellStyle name="_リニューアル工事.xls グラフ 4_1_Working for Bonus Alloted" xfId="28143"/>
    <cellStyle name="_リニューアル工事.xls グラフ 4_1_P&amp;L Structure Input_Working for Bonus Alloted" xfId="28144"/>
    <cellStyle name="_リニューアル工事.xls グラフ 4_1_Sales_Working for Bonus Alloted" xfId="28145"/>
    <cellStyle name="_リニューアル工事.xls グラフ 4_2_Working for Bonus Alloted" xfId="28146"/>
    <cellStyle name="_リニューアル工事.xls グラフ 4_2_P&amp;L Structure Input_Working for Bonus Alloted" xfId="28147"/>
    <cellStyle name="_リニューアル工事.xls グラフ 4_2_Sales_Working for Bonus Alloted" xfId="28148"/>
    <cellStyle name="_リニューアル工事.xls グラフ 4_3_Working for Bonus Alloted" xfId="28149"/>
    <cellStyle name="_リニューアル工事.xls グラフ 4_3_P&amp;L Structure Input_Working for Bonus Alloted" xfId="28150"/>
    <cellStyle name="_リニューアル工事.xls グラフ 4_3_Sales_Working for Bonus Alloted" xfId="28151"/>
    <cellStyle name="_リニューアル工事.xls グラフ 4_P&amp;L Structure Input_Working for Bonus Alloted" xfId="28152"/>
    <cellStyle name="_リニューアル工事.xls グラフ 4_Sales_Working for Bonus Alloted" xfId="28153"/>
    <cellStyle name="_上海核算_Working for Bonus Alloted" xfId="28154"/>
    <cellStyle name="_上海核算_P&amp;L Structure Input_Working for Bonus Alloted" xfId="28155"/>
    <cellStyle name="_上海核算_Sales_Working for Bonus Alloted" xfId="28156"/>
    <cellStyle name="_人寿险公司分险种、渠道、产品经营表_Working for Bonus Alloted" xfId="28157"/>
    <cellStyle name="_人寿险公司分险种、渠道、产品经营表_P&amp;L Structure Input_Working for Bonus Alloted" xfId="28158"/>
    <cellStyle name="_人寿险公司分险种、渠道、产品经营表_Sales_Working for Bonus Alloted" xfId="28159"/>
    <cellStyle name="_利润表_Working for Bonus Alloted" xfId="28160"/>
    <cellStyle name="_利润表_P&amp;L Structure Input_Working for Bonus Alloted" xfId="28161"/>
    <cellStyle name="_利润表_Sales_Working for Bonus Alloted" xfId="28162"/>
    <cellStyle name="_基础数据_Working for Bonus Alloted" xfId="28163"/>
    <cellStyle name="_基础数据_P&amp;L Structure Input_Working for Bonus Alloted" xfId="28164"/>
    <cellStyle name="_基础数据_Sales_Working for Bonus Alloted" xfId="28165"/>
    <cellStyle name="_基础数据-本年_Working for Bonus Alloted" xfId="28166"/>
    <cellStyle name="_基础数据-本年_~0345876_Working for Bonus Alloted" xfId="28167"/>
    <cellStyle name="_基础数据-本年_~0345876_P&amp;L Structure Input_Working for Bonus Alloted" xfId="28168"/>
    <cellStyle name="_基础数据-本年_~0345876_Sales_Working for Bonus Alloted" xfId="28169"/>
    <cellStyle name="_基础数据-本年_1_Working for Bonus Alloted" xfId="28170"/>
    <cellStyle name="_基础数据-本年_1_P&amp;L Structure Input_Working for Bonus Alloted" xfId="28171"/>
    <cellStyle name="_基础数据-本年_1_Sales_Working for Bonus Alloted" xfId="28172"/>
    <cellStyle name="_基础数据-本年_exp by branch_Working for Bonus Alloted" xfId="28173"/>
    <cellStyle name="_基础数据-本年_exp by branch_P&amp;L Structure Input_Working for Bonus Alloted" xfId="28174"/>
    <cellStyle name="_基础数据-本年_exp by branch_Sales_Working for Bonus Alloted" xfId="28175"/>
    <cellStyle name="_基础数据-本年_P&amp;L Structure Input_Working for Bonus Alloted" xfId="28176"/>
    <cellStyle name="_基础数据-本年_Page 9-1-supporting_Working for Bonus Alloted" xfId="28177"/>
    <cellStyle name="_基础数据-本年_Page 9-1-supporting_P&amp;L Structure Input_Working for Bonus Alloted" xfId="28178"/>
    <cellStyle name="_基础数据-本年_Page 9-1-supporting_Sales_Working for Bonus Alloted" xfId="28179"/>
    <cellStyle name="_基础数据-本年_Sales_Working for Bonus Alloted" xfId="28180"/>
    <cellStyle name="_基础数据-本年_Sheet1_Working for Bonus Alloted" xfId="28181"/>
    <cellStyle name="_基础数据-本年_Sheet1_P&amp;L Structure Input_Working for Bonus Alloted" xfId="28182"/>
    <cellStyle name="_基础数据-本年_Sheet1_Sales_Working for Bonus Alloted" xfId="28183"/>
    <cellStyle name="_基础数据-本年_Sheet1_科目发生额_Working for Bonus Alloted" xfId="28184"/>
    <cellStyle name="_基础数据-本年_Sheet1_科目发生额_P&amp;L Structure Input_Working for Bonus Alloted" xfId="28185"/>
    <cellStyle name="_基础数据-本年_Sheet1_科目发生额_Sales_Working for Bonus Alloted" xfId="28186"/>
    <cellStyle name="_基础数据-本年_Sheet2_Working for Bonus Alloted" xfId="28187"/>
    <cellStyle name="_基础数据-本年_Sheet2_P&amp;L Structure Input_Working for Bonus Alloted" xfId="28188"/>
    <cellStyle name="_基础数据-本年_Sheet2_Sales_Working for Bonus Alloted" xfId="28189"/>
    <cellStyle name="_基础数据-本年_SUN 5 数据_Working for Bonus Alloted" xfId="28190"/>
    <cellStyle name="_基础数据-本年_SUN 5 数据_P&amp;L Structure Input_Working for Bonus Alloted" xfId="28191"/>
    <cellStyle name="_基础数据-本年_SUN 5 数据_Sales_Working for Bonus Alloted" xfId="28192"/>
    <cellStyle name="_基础数据-本年_基础数据-本年_Working for Bonus Alloted" xfId="28193"/>
    <cellStyle name="_基础数据-本年_基础数据-本年_P&amp;L Structure Input_Working for Bonus Alloted" xfId="28194"/>
    <cellStyle name="_基础数据-本年_基础数据-本年_Sales_Working for Bonus Alloted" xfId="28195"/>
    <cellStyle name="_基础数据-本年_基础数据-本年-BY ACCOUNT CODE_Working for Bonus Alloted" xfId="28196"/>
    <cellStyle name="_基础数据-本年_基础数据-本年-BY ACCOUNT CODE_P&amp;L Structure Input_Working for Bonus Alloted" xfId="28197"/>
    <cellStyle name="_基础数据-本年_基础数据-本年-BY ACCOUNT CODE_Sales_Working for Bonus Alloted" xfId="28198"/>
    <cellStyle name="_基础数据-本年_总公司费用by costcenter_Working for Bonus Alloted" xfId="28199"/>
    <cellStyle name="_基础数据-本年_总公司费用by costcenter_P&amp;L Structure Input_Working for Bonus Alloted" xfId="28200"/>
    <cellStyle name="_基础数据-本年_总公司费用by costcenter_Sales_Working for Bonus Alloted" xfId="28201"/>
    <cellStyle name="_基础数据-本年_科目发生额_Working for Bonus Alloted" xfId="28202"/>
    <cellStyle name="_基础数据-本年_科目发生额_P&amp;L Structure Input_Working for Bonus Alloted" xfId="28203"/>
    <cellStyle name="_基础数据-本年_科目发生额_Sales_Working for Bonus Alloted" xfId="28204"/>
    <cellStyle name="_基础数据-本年_费用科目定义_Working for Bonus Alloted" xfId="28205"/>
    <cellStyle name="_基础数据-本年_费用科目定义_P&amp;L Structure Input_Working for Bonus Alloted" xfId="28206"/>
    <cellStyle name="_基础数据-本年_费用科目定义_Sales_Working for Bonus Alloted" xfId="28207"/>
    <cellStyle name="_室町ＮＳビル総合管理提案２_Working for Bonus Alloted" xfId="28208"/>
    <cellStyle name="_室町ＮＳビル総合管理提案２.xls グラフ 3_Working for Bonus Alloted" xfId="28209"/>
    <cellStyle name="_室町ＮＳビル総合管理提案２.xls グラフ 3_1_Working for Bonus Alloted" xfId="28210"/>
    <cellStyle name="_室町ＮＳビル総合管理提案２.xls グラフ 3_1_P&amp;L Structure Input_Working for Bonus Alloted" xfId="28211"/>
    <cellStyle name="_室町ＮＳビル総合管理提案２.xls グラフ 3_1_Sales_Working for Bonus Alloted" xfId="28212"/>
    <cellStyle name="_室町ＮＳビル総合管理提案２.xls グラフ 3_2_Working for Bonus Alloted" xfId="28213"/>
    <cellStyle name="_室町ＮＳビル総合管理提案２.xls グラフ 3_2_P&amp;L Structure Input_Working for Bonus Alloted" xfId="28214"/>
    <cellStyle name="_室町ＮＳビル総合管理提案２.xls グラフ 3_2_Sales_Working for Bonus Alloted" xfId="28215"/>
    <cellStyle name="_室町ＮＳビル総合管理提案２.xls グラフ 3_3_Working for Bonus Alloted" xfId="28216"/>
    <cellStyle name="_室町ＮＳビル総合管理提案２.xls グラフ 3_3_P&amp;L Structure Input_Working for Bonus Alloted" xfId="28217"/>
    <cellStyle name="_室町ＮＳビル総合管理提案２.xls グラフ 3_3_Sales_Working for Bonus Alloted" xfId="28218"/>
    <cellStyle name="_室町ＮＳビル総合管理提案２.xls グラフ 3_P&amp;L Structure Input_Working for Bonus Alloted" xfId="28219"/>
    <cellStyle name="_室町ＮＳビル総合管理提案２.xls グラフ 3_Sales_Working for Bonus Alloted" xfId="28220"/>
    <cellStyle name="_室町ＮＳビル総合管理提案２.xls グラフ 4_Working for Bonus Alloted" xfId="28221"/>
    <cellStyle name="_室町ＮＳビル総合管理提案２.xls グラフ 4_1_Working for Bonus Alloted" xfId="28222"/>
    <cellStyle name="_室町ＮＳビル総合管理提案２.xls グラフ 4_1_P&amp;L Structure Input_Working for Bonus Alloted" xfId="28223"/>
    <cellStyle name="_室町ＮＳビル総合管理提案２.xls グラフ 4_1_Sales_Working for Bonus Alloted" xfId="28224"/>
    <cellStyle name="_室町ＮＳビル総合管理提案２.xls グラフ 4_2_Working for Bonus Alloted" xfId="28225"/>
    <cellStyle name="_室町ＮＳビル総合管理提案２.xls グラフ 4_2_P&amp;L Structure Input_Working for Bonus Alloted" xfId="28226"/>
    <cellStyle name="_室町ＮＳビル総合管理提案２.xls グラフ 4_2_Sales_Working for Bonus Alloted" xfId="28227"/>
    <cellStyle name="_室町ＮＳビル総合管理提案２.xls グラフ 4_3_Working for Bonus Alloted" xfId="28228"/>
    <cellStyle name="_室町ＮＳビル総合管理提案２.xls グラフ 4_3_P&amp;L Structure Input_Working for Bonus Alloted" xfId="28229"/>
    <cellStyle name="_室町ＮＳビル総合管理提案２.xls グラフ 4_3_Sales_Working for Bonus Alloted" xfId="28230"/>
    <cellStyle name="_室町ＮＳビル総合管理提案２.xls グラフ 4_P&amp;L Structure Input_Working for Bonus Alloted" xfId="28231"/>
    <cellStyle name="_室町ＮＳビル総合管理提案２.xls グラフ 4_Sales_Working for Bonus Alloted" xfId="28232"/>
    <cellStyle name="_室町ＮＳビル総合管理提案２.xls グラフ 8_Working for Bonus Alloted" xfId="28233"/>
    <cellStyle name="_室町ＮＳビル総合管理提案２.xls グラフ 8_1_Working for Bonus Alloted" xfId="28234"/>
    <cellStyle name="_室町ＮＳビル総合管理提案２.xls グラフ 8_1_P&amp;L Structure Input_Working for Bonus Alloted" xfId="28235"/>
    <cellStyle name="_室町ＮＳビル総合管理提案２.xls グラフ 8_1_Sales_Working for Bonus Alloted" xfId="28236"/>
    <cellStyle name="_室町ＮＳビル総合管理提案２.xls グラフ 8_2_Working for Bonus Alloted" xfId="28237"/>
    <cellStyle name="_室町ＮＳビル総合管理提案２.xls グラフ 8_2_P&amp;L Structure Input_Working for Bonus Alloted" xfId="28238"/>
    <cellStyle name="_室町ＮＳビル総合管理提案２.xls グラフ 8_2_Sales_Working for Bonus Alloted" xfId="28239"/>
    <cellStyle name="_室町ＮＳビル総合管理提案２.xls グラフ 8_3_Working for Bonus Alloted" xfId="28240"/>
    <cellStyle name="_室町ＮＳビル総合管理提案２.xls グラフ 8_3_P&amp;L Structure Input_Working for Bonus Alloted" xfId="28241"/>
    <cellStyle name="_室町ＮＳビル総合管理提案２.xls グラフ 8_3_Sales_Working for Bonus Alloted" xfId="28242"/>
    <cellStyle name="_室町ＮＳビル総合管理提案２.xls グラフ 8_P&amp;L Structure Input_Working for Bonus Alloted" xfId="28243"/>
    <cellStyle name="_室町ＮＳビル総合管理提案２.xls グラフ 8_Sales_Working for Bonus Alloted" xfId="28244"/>
    <cellStyle name="_室町ＮＳビル総合管理提案２_1_Working for Bonus Alloted" xfId="28245"/>
    <cellStyle name="_室町ＮＳビル総合管理提案２_1_P&amp;L Structure Input_Working for Bonus Alloted" xfId="28246"/>
    <cellStyle name="_室町ＮＳビル総合管理提案２_1_Sales_Working for Bonus Alloted" xfId="28247"/>
    <cellStyle name="_室町ＮＳビル総合管理提案２_2_Working for Bonus Alloted" xfId="28248"/>
    <cellStyle name="_室町ＮＳビル総合管理提案２_2_P&amp;L Structure Input_Working for Bonus Alloted" xfId="28249"/>
    <cellStyle name="_室町ＮＳビル総合管理提案２_2_Sales_Working for Bonus Alloted" xfId="28250"/>
    <cellStyle name="_室町ＮＳビル総合管理提案２_3_Working for Bonus Alloted" xfId="28251"/>
    <cellStyle name="_室町ＮＳビル総合管理提案２_3_P&amp;L Structure Input_Working for Bonus Alloted" xfId="28252"/>
    <cellStyle name="_室町ＮＳビル総合管理提案２_3_Sales_Working for Bonus Alloted" xfId="28253"/>
    <cellStyle name="_室町ＮＳビル総合管理提案２_P&amp;L Structure Input_Working for Bonus Alloted" xfId="28254"/>
    <cellStyle name="_室町ＮＳビル総合管理提案２_Sales_Working for Bonus Alloted" xfId="28255"/>
    <cellStyle name="_总公司费用by costcenter_Working for Bonus Alloted" xfId="28256"/>
    <cellStyle name="_总公司费用by costcenter_P&amp;L Structure Input_Working for Bonus Alloted" xfId="28257"/>
    <cellStyle name="_总公司费用by costcenter_Sales_Working for Bonus Alloted" xfId="28258"/>
    <cellStyle name="_指标月报表_Working for Bonus Alloted" xfId="28259"/>
    <cellStyle name="_指标月报表_P&amp;L Structure Input_Working for Bonus Alloted" xfId="28260"/>
    <cellStyle name="_指标月报表_Sales_Working for Bonus Alloted" xfId="28261"/>
    <cellStyle name="_提案書2-2_Working for Bonus Alloted" xfId="28262"/>
    <cellStyle name="_提案書2-2_1_Working for Bonus Alloted" xfId="28263"/>
    <cellStyle name="_提案書2-2_1_P&amp;L Structure Input_Working for Bonus Alloted" xfId="28264"/>
    <cellStyle name="_提案書2-2_1_Sales_Working for Bonus Alloted" xfId="28265"/>
    <cellStyle name="_提案書2-2_2_Working for Bonus Alloted" xfId="28266"/>
    <cellStyle name="_提案書2-2_2_P&amp;L Structure Input_Working for Bonus Alloted" xfId="28267"/>
    <cellStyle name="_提案書2-2_2_Sales_Working for Bonus Alloted" xfId="28268"/>
    <cellStyle name="_提案書2-2_3_Working for Bonus Alloted" xfId="28269"/>
    <cellStyle name="_提案書2-2_3_P&amp;L Structure Input_Working for Bonus Alloted" xfId="28270"/>
    <cellStyle name="_提案書2-2_3_Sales_Working for Bonus Alloted" xfId="28271"/>
    <cellStyle name="_提案書2-2_P&amp;L Structure Input_Working for Bonus Alloted" xfId="28272"/>
    <cellStyle name="_提案書2-2_Sales_Working for Bonus Alloted" xfId="28273"/>
    <cellStyle name="_科目发生额_Working for Bonus Alloted" xfId="28274"/>
    <cellStyle name="_科目发生额_1_Working for Bonus Alloted" xfId="28275"/>
    <cellStyle name="_科目发生额_1_P&amp;L Structure Input_Working for Bonus Alloted" xfId="28276"/>
    <cellStyle name="_科目发生额_1_Sales_Working for Bonus Alloted" xfId="28277"/>
    <cellStyle name="_科目发生额_P&amp;L Structure Input_Working for Bonus Alloted" xfId="28278"/>
    <cellStyle name="_科目发生额_Sales_Working for Bonus Alloted" xfId="28279"/>
    <cellStyle name="_管理提案（本   文）_Working for Bonus Alloted" xfId="28280"/>
    <cellStyle name="_管理提案（本   文）_1_Working for Bonus Alloted" xfId="28281"/>
    <cellStyle name="_管理提案（本   文）_1_P&amp;L Structure Input_Working for Bonus Alloted" xfId="28282"/>
    <cellStyle name="_管理提案（本   文）_1_Sales_Working for Bonus Alloted" xfId="28283"/>
    <cellStyle name="_管理提案（本   文）_2_Working for Bonus Alloted" xfId="28284"/>
    <cellStyle name="_管理提案（本   文）_2_P&amp;L Structure Input_Working for Bonus Alloted" xfId="28285"/>
    <cellStyle name="_管理提案（本   文）_2_Sales_Working for Bonus Alloted" xfId="28286"/>
    <cellStyle name="_管理提案（本   文）_3_Working for Bonus Alloted" xfId="28287"/>
    <cellStyle name="_管理提案（本   文）_3_P&amp;L Structure Input_Working for Bonus Alloted" xfId="28288"/>
    <cellStyle name="_管理提案（本   文）_3_Sales_Working for Bonus Alloted" xfId="28289"/>
    <cellStyle name="_管理提案（本   文）_P&amp;L Structure Input_Working for Bonus Alloted" xfId="28290"/>
    <cellStyle name="_管理提案（本   文）_Sales_Working for Bonus Alloted" xfId="28291"/>
    <cellStyle name="_管理提案（本   文）－２_Working for Bonus Alloted" xfId="28292"/>
    <cellStyle name="_管理提案（本   文）－２_1_Working for Bonus Alloted" xfId="28293"/>
    <cellStyle name="_管理提案（本   文）－２_1_P&amp;L Structure Input_Working for Bonus Alloted" xfId="28294"/>
    <cellStyle name="_管理提案（本   文）－２_1_Sales_Working for Bonus Alloted" xfId="28295"/>
    <cellStyle name="_管理提案（本   文）－２_2_Working for Bonus Alloted" xfId="28296"/>
    <cellStyle name="_管理提案（本   文）－２_2_P&amp;L Structure Input_Working for Bonus Alloted" xfId="28297"/>
    <cellStyle name="_管理提案（本   文）－２_2_Sales_Working for Bonus Alloted" xfId="28298"/>
    <cellStyle name="_管理提案（本   文）－２_3_Working for Bonus Alloted" xfId="28299"/>
    <cellStyle name="_管理提案（本   文）－２_3_P&amp;L Structure Input_Working for Bonus Alloted" xfId="28300"/>
    <cellStyle name="_管理提案（本   文）－２_3_Sales_Working for Bonus Alloted" xfId="28301"/>
    <cellStyle name="_管理提案（本   文）－２_P&amp;L Structure Input_Working for Bonus Alloted" xfId="28302"/>
    <cellStyle name="_管理提案（本   文）－２_Sales_Working for Bonus Alloted" xfId="28303"/>
    <cellStyle name="_管理提案（目　次）２_Working for Bonus Alloted" xfId="28304"/>
    <cellStyle name="_管理提案（目　次）２_1_Working for Bonus Alloted" xfId="28305"/>
    <cellStyle name="_管理提案（目　次）２_1_P&amp;L Structure Input_Working for Bonus Alloted" xfId="28306"/>
    <cellStyle name="_管理提案（目　次）２_1_Sales_Working for Bonus Alloted" xfId="28307"/>
    <cellStyle name="_管理提案（目　次）２_2_Working for Bonus Alloted" xfId="28308"/>
    <cellStyle name="_管理提案（目　次）２_2_P&amp;L Structure Input_Working for Bonus Alloted" xfId="28309"/>
    <cellStyle name="_管理提案（目　次）２_2_Sales_Working for Bonus Alloted" xfId="28310"/>
    <cellStyle name="_管理提案（目　次）２_3_Working for Bonus Alloted" xfId="28311"/>
    <cellStyle name="_管理提案（目　次）２_3_P&amp;L Structure Input_Working for Bonus Alloted" xfId="28312"/>
    <cellStyle name="_管理提案（目　次）２_3_Sales_Working for Bonus Alloted" xfId="28313"/>
    <cellStyle name="_管理提案（目　次）２_P&amp;L Structure Input_Working for Bonus Alloted" xfId="28314"/>
    <cellStyle name="_管理提案（目　次）２_Sales_Working for Bonus Alloted" xfId="28315"/>
    <cellStyle name="_管理提案書A3.xls グラフ 4_Working for Bonus Alloted" xfId="28316"/>
    <cellStyle name="_管理提案書A3.xls グラフ 4_1_Working for Bonus Alloted" xfId="28317"/>
    <cellStyle name="_管理提案書A3.xls グラフ 4_1_P&amp;L Structure Input_Working for Bonus Alloted" xfId="28318"/>
    <cellStyle name="_管理提案書A3.xls グラフ 4_1_Sales_Working for Bonus Alloted" xfId="28319"/>
    <cellStyle name="_管理提案書A3.xls グラフ 4_2_Working for Bonus Alloted" xfId="28320"/>
    <cellStyle name="_管理提案書A3.xls グラフ 4_2_P&amp;L Structure Input_Working for Bonus Alloted" xfId="28321"/>
    <cellStyle name="_管理提案書A3.xls グラフ 4_2_Sales_Working for Bonus Alloted" xfId="28322"/>
    <cellStyle name="_管理提案書A3.xls グラフ 4_3_Working for Bonus Alloted" xfId="28323"/>
    <cellStyle name="_管理提案書A3.xls グラフ 4_3_P&amp;L Structure Input_Working for Bonus Alloted" xfId="28324"/>
    <cellStyle name="_管理提案書A3.xls グラフ 4_3_Sales_Working for Bonus Alloted" xfId="28325"/>
    <cellStyle name="_管理提案書A3.xls グラフ 4_P&amp;L Structure Input_Working for Bonus Alloted" xfId="28326"/>
    <cellStyle name="_管理提案書A3.xls グラフ 4_Sales_Working for Bonus Alloted" xfId="28327"/>
    <cellStyle name="_管理提案書A3.xls グラフ 5_Working for Bonus Alloted" xfId="28328"/>
    <cellStyle name="_管理提案書A3.xls グラフ 5_1_Working for Bonus Alloted" xfId="28329"/>
    <cellStyle name="_管理提案書A3.xls グラフ 5_1_P&amp;L Structure Input_Working for Bonus Alloted" xfId="28330"/>
    <cellStyle name="_管理提案書A3.xls グラフ 5_1_Sales_Working for Bonus Alloted" xfId="28331"/>
    <cellStyle name="_管理提案書A3.xls グラフ 5_2_Working for Bonus Alloted" xfId="28332"/>
    <cellStyle name="_管理提案書A3.xls グラフ 5_2_P&amp;L Structure Input_Working for Bonus Alloted" xfId="28333"/>
    <cellStyle name="_管理提案書A3.xls グラフ 5_2_Sales_Working for Bonus Alloted" xfId="28334"/>
    <cellStyle name="_管理提案書A3.xls グラフ 5_3_Working for Bonus Alloted" xfId="28335"/>
    <cellStyle name="_管理提案書A3.xls グラフ 5_3_P&amp;L Structure Input_Working for Bonus Alloted" xfId="28336"/>
    <cellStyle name="_管理提案書A3.xls グラフ 5_3_Sales_Working for Bonus Alloted" xfId="28337"/>
    <cellStyle name="_管理提案書A3.xls グラフ 5_P&amp;L Structure Input_Working for Bonus Alloted" xfId="28338"/>
    <cellStyle name="_管理提案書A3.xls グラフ 5_Sales_Working for Bonus Alloted" xfId="28339"/>
    <cellStyle name="_管理提案書A3.xls グラフ 9_Working for Bonus Alloted" xfId="28340"/>
    <cellStyle name="_管理提案書A3.xls グラフ 9_1_Working for Bonus Alloted" xfId="28341"/>
    <cellStyle name="_管理提案書A3.xls グラフ 9_1_P&amp;L Structure Input_Working for Bonus Alloted" xfId="28342"/>
    <cellStyle name="_管理提案書A3.xls グラフ 9_1_Sales_Working for Bonus Alloted" xfId="28343"/>
    <cellStyle name="_管理提案書A3.xls グラフ 9_2_Working for Bonus Alloted" xfId="28344"/>
    <cellStyle name="_管理提案書A3.xls グラフ 9_2_P&amp;L Structure Input_Working for Bonus Alloted" xfId="28345"/>
    <cellStyle name="_管理提案書A3.xls グラフ 9_2_Sales_Working for Bonus Alloted" xfId="28346"/>
    <cellStyle name="_管理提案書A3.xls グラフ 9_3_Working for Bonus Alloted" xfId="28347"/>
    <cellStyle name="_管理提案書A3.xls グラフ 9_3_P&amp;L Structure Input_Working for Bonus Alloted" xfId="28348"/>
    <cellStyle name="_管理提案書A3.xls グラフ 9_3_Sales_Working for Bonus Alloted" xfId="28349"/>
    <cellStyle name="_管理提案書A3.xls グラフ 9_P&amp;L Structure Input_Working for Bonus Alloted" xfId="28350"/>
    <cellStyle name="_管理提案書A3.xls グラフ 9_Sales_Working for Bonus Alloted" xfId="28351"/>
    <cellStyle name="_经营简表_Working for Bonus Alloted" xfId="28352"/>
    <cellStyle name="_经营简表_P&amp;L Structure Input_Working for Bonus Alloted" xfId="28353"/>
    <cellStyle name="_经营简表_Sales_Working for Bonus Alloted" xfId="28354"/>
    <cellStyle name="_费用_Working for Bonus Alloted" xfId="28355"/>
    <cellStyle name="_费用_P&amp;L Structure Input_Working for Bonus Alloted" xfId="28356"/>
    <cellStyle name="_费用_Sales_Working for Bonus Alloted" xfId="28357"/>
    <cellStyle name="_费用科目定义-SUN5_Working for Bonus Alloted" xfId="28358"/>
    <cellStyle name="_费用科目定义-SUN5_P&amp;L Structure Input_Working for Bonus Alloted" xfId="28359"/>
    <cellStyle name="_费用科目定义-SUN5_Sales_Working for Bonus Alloted" xfId="28360"/>
    <cellStyle name="_资产负债权益_Working for Bonus Alloted" xfId="28361"/>
    <cellStyle name="_资产负债权益_P&amp;L Structure Input_Working for Bonus Alloted" xfId="28362"/>
    <cellStyle name="_资产负债权益_Sales_Working for Bonus Alloted" xfId="28363"/>
    <cellStyle name="_资产负债表表样_Working for Bonus Alloted" xfId="28364"/>
    <cellStyle name="_资产负债表表样_P&amp;L Structure Input_Working for Bonus Alloted" xfId="28365"/>
    <cellStyle name="_资产负债表表样_Sales_Working for Bonus Alloted" xfId="28366"/>
    <cellStyle name="_预算联系人预算中心表_Working for Bonus Alloted" xfId="28367"/>
    <cellStyle name="_预算联系人预算中心表_P&amp;L Structure Input_Working for Bonus Alloted" xfId="28368"/>
    <cellStyle name="_预算联系人预算中心表_Sales_Working for Bonus Alloted" xfId="28369"/>
    <cellStyle name="a_Working for Bonus Alloted" xfId="28370"/>
    <cellStyle name="a_P&amp;L Structure Input_Working for Bonus Alloted" xfId="28371"/>
    <cellStyle name="a_Sales_Working for Bonus Alloted" xfId="28372"/>
    <cellStyle name="AeE­ [0]_laroux_1_Working for Bonus Alloted" xfId="28373"/>
    <cellStyle name="ÅëÈ­ [0]_laroux_1_Working for Bonus Alloted" xfId="28374"/>
    <cellStyle name="AeE­ [0]_laroux_1_Sales_Working for Bonus Alloted" xfId="28375"/>
    <cellStyle name="ÅëÈ­ [0]_laroux_1_Sales_Working for Bonus Alloted" xfId="28376"/>
    <cellStyle name="AeE­_laroux_1_Working for Bonus Alloted" xfId="28377"/>
    <cellStyle name="ÅëÈ­_laroux_1_Working for Bonus Alloted" xfId="28378"/>
    <cellStyle name="AeE­_laroux_1_Sales_Working for Bonus Alloted" xfId="28379"/>
    <cellStyle name="ÅëÈ­_laroux_1_Sales_Working for Bonus Alloted" xfId="28380"/>
    <cellStyle name="C￥AØ_laroux_1_Working for Bonus Alloted" xfId="28381"/>
    <cellStyle name="Ç¥ÁØ_laroux_1_Working for Bonus Alloted" xfId="28382"/>
    <cellStyle name="C￥AØ_laroux_1_Sales_Working for Bonus Alloted" xfId="28383"/>
    <cellStyle name="Ç¥ÁØ_laroux_1_Sales_Working for Bonus Alloted" xfId="28384"/>
    <cellStyle name="d_yield_Working for Bonus Alloted" xfId="28385"/>
    <cellStyle name="d_yield 2_Working for Bonus Alloted" xfId="28386"/>
    <cellStyle name="d_yield 3_Working for Bonus Alloted" xfId="28387"/>
    <cellStyle name="d_yield_FA_VA_OtherIncome_Working for Bonus Alloted" xfId="28388"/>
    <cellStyle name="d_yield_FA_VA_OtherIncome 2_Working for Bonus Alloted" xfId="28389"/>
    <cellStyle name="d_yield_FA_VA_OtherIncome 3_Working for Bonus Alloted" xfId="28390"/>
    <cellStyle name="d_yield_FA_VA_OtherIncome_Sheet1_Working for Bonus Alloted" xfId="28391"/>
    <cellStyle name="d_yield_FA_VA_OtherIncome_Sheet1 2_Working for Bonus Alloted" xfId="28392"/>
    <cellStyle name="d_yield_FA_VA_OtherIncome_Sheet1 3_Working for Bonus Alloted" xfId="28393"/>
    <cellStyle name="d_yield_FA_VA_OtherIncome_Sheet2_Working for Bonus Alloted" xfId="28394"/>
    <cellStyle name="d_yield_FA_VA_OtherIncome_Sheet2 2_Working for Bonus Alloted" xfId="28395"/>
    <cellStyle name="d_yield_FA_VA_OtherIncome_Sheet2 3_Working for Bonus Alloted" xfId="28396"/>
    <cellStyle name="d_yield_FA_VA_OtherIncome_Sheet2_Sheet1_Working for Bonus Alloted" xfId="28397"/>
    <cellStyle name="d_yield_FA_VA_OtherIncome_Sheet2_Sheet1 2_Working for Bonus Alloted" xfId="28398"/>
    <cellStyle name="d_yield_FA_VA_OtherIncome_Sheet2_Sheet1 3_Working for Bonus Alloted" xfId="28399"/>
    <cellStyle name="d_yield_FA_VA_OtherIncome_Tax_ReportedUSD_Working for Bonus Alloted" xfId="28400"/>
    <cellStyle name="d_yield_FA_VA_OtherIncome_Tax_ReportedUSD 2_Working for Bonus Alloted" xfId="28401"/>
    <cellStyle name="d_yield_FA_VA_OtherIncome_Tax_ReportedUSD 3_Working for Bonus Alloted" xfId="28402"/>
    <cellStyle name="d_yield_FA_VA_OtherIncome_Tax_ReportedUSD_Sheet1_Working for Bonus Alloted" xfId="28403"/>
    <cellStyle name="d_yield_FA_VA_OtherIncome_Tax_ReportedUSD_Sheet1 2_Working for Bonus Alloted" xfId="28404"/>
    <cellStyle name="d_yield_FA_VA_OtherIncome_Tax_ReportedUSD_Sheet1 3_Working for Bonus Alloted" xfId="28405"/>
    <cellStyle name="d_yield_Japan $IS_Working for Bonus Alloted" xfId="28406"/>
    <cellStyle name="d_yield_Japan $IS 2_Working for Bonus Alloted" xfId="28407"/>
    <cellStyle name="d_yield_Japan $IS 2 2_Working for Bonus Alloted" xfId="28408"/>
    <cellStyle name="d_yield_Japan $IS 2 3_Working for Bonus Alloted" xfId="28409"/>
    <cellStyle name="d_yield_Japan $IS 3_Working for Bonus Alloted" xfId="28410"/>
    <cellStyle name="d_yield_Japan $IS 4_Working for Bonus Alloted" xfId="28411"/>
    <cellStyle name="d_yield_Japan UL_Working for Bonus Alloted" xfId="28412"/>
    <cellStyle name="d_yield_Japan UL 2_Working for Bonus Alloted" xfId="28413"/>
    <cellStyle name="d_yield_Japan UL 2 2_Working for Bonus Alloted" xfId="28414"/>
    <cellStyle name="d_yield_Japan UL 2 3_Working for Bonus Alloted" xfId="28415"/>
    <cellStyle name="d_yield_Japan UL 3_Working for Bonus Alloted" xfId="28416"/>
    <cellStyle name="d_yield_Japan UL 4_Working for Bonus Alloted" xfId="28417"/>
    <cellStyle name="d_yield_Japan Y-IS_Working for Bonus Alloted" xfId="28418"/>
    <cellStyle name="d_yield_Japan Y-IS 2_Working for Bonus Alloted" xfId="28419"/>
    <cellStyle name="d_yield_Japan Y-IS 2 2_Working for Bonus Alloted" xfId="28420"/>
    <cellStyle name="d_yield_Japan Y-IS 2 3_Working for Bonus Alloted" xfId="28421"/>
    <cellStyle name="d_yield_Japan Y-IS 3_Working for Bonus Alloted" xfId="28422"/>
    <cellStyle name="d_yield_Japan Y-IS 4_Working for Bonus Alloted" xfId="28423"/>
    <cellStyle name="d_yield_Sheet1_Working for Bonus Alloted" xfId="28424"/>
    <cellStyle name="d_yield_Sheet1 2_Working for Bonus Alloted" xfId="28425"/>
    <cellStyle name="d_yield_Sheet1 3_Working for Bonus Alloted" xfId="28426"/>
    <cellStyle name="d_yield_Sheet2_Working for Bonus Alloted" xfId="28427"/>
    <cellStyle name="d_yield_Sheet2 2_Working for Bonus Alloted" xfId="28428"/>
    <cellStyle name="d_yield_Sheet2 3_Working for Bonus Alloted" xfId="28429"/>
    <cellStyle name="d_yield_Sheet2_Sheet1_Working for Bonus Alloted" xfId="28430"/>
    <cellStyle name="d_yield_Sheet2_Sheet1 2_Working for Bonus Alloted" xfId="28431"/>
    <cellStyle name="d_yield_Sheet2_Sheet1 3_Working for Bonus Alloted" xfId="28432"/>
    <cellStyle name="d_yield_Sheet4_Working for Bonus Alloted" xfId="28433"/>
    <cellStyle name="d_yield_Sheet4 2_Working for Bonus Alloted" xfId="28434"/>
    <cellStyle name="d_yield_Sheet4 3_Working for Bonus Alloted" xfId="28435"/>
    <cellStyle name="d_yield_Sheet4_Sheet1_Working for Bonus Alloted" xfId="28436"/>
    <cellStyle name="d_yield_Sheet4_Sheet1 2_Working for Bonus Alloted" xfId="28437"/>
    <cellStyle name="d_yield_Sheet4_Sheet1 3_Working for Bonus Alloted" xfId="28438"/>
    <cellStyle name="d_yield_Tax_ReportedUSD_Working for Bonus Alloted" xfId="28439"/>
    <cellStyle name="d_yield_Tax_ReportedUSD 2_Working for Bonus Alloted" xfId="28440"/>
    <cellStyle name="d_yield_Tax_ReportedUSD 3_Working for Bonus Alloted" xfId="28441"/>
    <cellStyle name="d_yield_Tax_ReportedUSD_Sheet1_Working for Bonus Alloted" xfId="28442"/>
    <cellStyle name="d_yield_Tax_ReportedUSD_Sheet1 2_Working for Bonus Alloted" xfId="28443"/>
    <cellStyle name="d_yield_Tax_ReportedUSD_Sheet1 3_Working for Bonus Alloted" xfId="28444"/>
    <cellStyle name="d_yield_Total Check (APAC)_1118 (2)_Working for Bonus Alloted" xfId="28445"/>
    <cellStyle name="d_yield_Total Check (APAC)_1118 (2) 2_Working for Bonus Alloted" xfId="28446"/>
    <cellStyle name="d_yield_Total Check (APAC)_1118 (2) 2 2_Working for Bonus Alloted" xfId="28447"/>
    <cellStyle name="d_yield_Total Check (APAC)_1118 (2) 2 3_Working for Bonus Alloted" xfId="28448"/>
    <cellStyle name="d_yield_Total Check (APAC)_1118 (2) 3_Working for Bonus Alloted" xfId="28449"/>
    <cellStyle name="d_yield_Total Check (APAC)_1118 (2) 4_Working for Bonus Alloted" xfId="28450"/>
    <cellStyle name="d_yield_Total Check (APAC)_1118 (2)_Total Check (APAC)_1121_Working for Bonus Alloted" xfId="28451"/>
    <cellStyle name="d_yield_Total Check (APAC)_1118 (2)_Total Check (APAC)_1121 2_Working for Bonus Alloted" xfId="28452"/>
    <cellStyle name="d_yield_Total Check (APAC)_1118 (2)_Total Check (APAC)_1121 3_Working for Bonus Alloted" xfId="28453"/>
    <cellStyle name="d_yield_Total Check (APAC)_1118 (2)_Total Check (Japan)_1121_Working for Bonus Alloted" xfId="28454"/>
    <cellStyle name="d_yield_Total Check (APAC)_1118 (2)_Total Check (Japan)_1121 2_Working for Bonus Alloted" xfId="28455"/>
    <cellStyle name="d_yield_Total Check (APAC)_1118 (2)_Total Check (Japan)_1121 3_Working for Bonus Alloted" xfId="28456"/>
    <cellStyle name="d_yield_Total Check (APAC)_1120_Working for Bonus Alloted" xfId="28457"/>
    <cellStyle name="d_yield_Total Check (APAC)_1120 2_Working for Bonus Alloted" xfId="28458"/>
    <cellStyle name="d_yield_Total Check (APAC)_1120 2 2_Working for Bonus Alloted" xfId="28459"/>
    <cellStyle name="d_yield_Total Check (APAC)_1120 2 3_Working for Bonus Alloted" xfId="28460"/>
    <cellStyle name="d_yield_Total Check (APAC)_1120 3_Working for Bonus Alloted" xfId="28461"/>
    <cellStyle name="d_yield_Total Check (APAC)_1120 4_Working for Bonus Alloted" xfId="28462"/>
    <cellStyle name="d_yield_Total Check (APAC)_1120_Total Check (APAC)_1121_Working for Bonus Alloted" xfId="28463"/>
    <cellStyle name="d_yield_Total Check (APAC)_1120_Total Check (APAC)_1121 2_Working for Bonus Alloted" xfId="28464"/>
    <cellStyle name="d_yield_Total Check (APAC)_1120_Total Check (APAC)_1121 3_Working for Bonus Alloted" xfId="28465"/>
    <cellStyle name="d_yield_Total Check (APAC)_1120_Total Check (Japan)_1121_Working for Bonus Alloted" xfId="28466"/>
    <cellStyle name="d_yield_Total Check (APAC)_1120_Total Check (Japan)_1121 2_Working for Bonus Alloted" xfId="28467"/>
    <cellStyle name="d_yield_Total Check (APAC)_1120_Total Check (Japan)_1121 3_Working for Bonus Alloted" xfId="28468"/>
    <cellStyle name="d_yield_Total Check (APAC)_1121_Working for Bonus Alloted" xfId="28469"/>
    <cellStyle name="d_yield_Total Check (APAC)_1121 2_Working for Bonus Alloted" xfId="28470"/>
    <cellStyle name="d_yield_Total Check (APAC)_1121 2 2_Working for Bonus Alloted" xfId="28471"/>
    <cellStyle name="d_yield_Total Check (APAC)_1121 2 3_Working for Bonus Alloted" xfId="28472"/>
    <cellStyle name="d_yield_Total Check (APAC)_1121 3_Working for Bonus Alloted" xfId="28473"/>
    <cellStyle name="d_yield_Total Check (APAC)_1121 4_Working for Bonus Alloted" xfId="28474"/>
    <cellStyle name="d_yield_Total Check (APAC)_1121_Total Check (Japan)_1121_Working for Bonus Alloted" xfId="28475"/>
    <cellStyle name="d_yield_Total Check (APAC)_1121_Total Check (Japan)_1121 2_Working for Bonus Alloted" xfId="28476"/>
    <cellStyle name="d_yield_Total Check (APAC)_1121_Total Check (Japan)_1121 3_Working for Bonus Alloted" xfId="28477"/>
    <cellStyle name="d_yield_Total Check (Japan)_1118 (2)_Working for Bonus Alloted" xfId="28478"/>
    <cellStyle name="d_yield_Total Check (Japan)_1118 (2) 2_Working for Bonus Alloted" xfId="28479"/>
    <cellStyle name="d_yield_Total Check (Japan)_1118 (2) 2 2_Working for Bonus Alloted" xfId="28480"/>
    <cellStyle name="d_yield_Total Check (Japan)_1118 (2) 2 3_Working for Bonus Alloted" xfId="28481"/>
    <cellStyle name="d_yield_Total Check (Japan)_1118 (2) 3_Working for Bonus Alloted" xfId="28482"/>
    <cellStyle name="d_yield_Total Check (Japan)_1118 (2) 4_Working for Bonus Alloted" xfId="28483"/>
    <cellStyle name="d_yield_Total Check (Japan)_1118 (2)_Total Check (APAC)_1118 (2)_Working for Bonus Alloted" xfId="28484"/>
    <cellStyle name="d_yield_Total Check (Japan)_1118 (2)_Total Check (APAC)_1118 (2) 2_Working for Bonus Alloted" xfId="28485"/>
    <cellStyle name="d_yield_Total Check (Japan)_1118 (2)_Total Check (APAC)_1118 (2) 3_Working for Bonus Alloted" xfId="28486"/>
    <cellStyle name="d_yield_Total Check (Japan)_1118 (2)_Total Check (APAC)_1120_Working for Bonus Alloted" xfId="28487"/>
    <cellStyle name="d_yield_Total Check (Japan)_1118 (2)_Total Check (APAC)_1120 2_Working for Bonus Alloted" xfId="28488"/>
    <cellStyle name="d_yield_Total Check (Japan)_1118 (2)_Total Check (APAC)_1120 3_Working for Bonus Alloted" xfId="28489"/>
    <cellStyle name="d_yield_Total Check (Japan)_1118 (2)_Total Check (APAC)_1121_Working for Bonus Alloted" xfId="28490"/>
    <cellStyle name="d_yield_Total Check (Japan)_1118 (2)_Total Check (APAC)_1121 2_Working for Bonus Alloted" xfId="28491"/>
    <cellStyle name="d_yield_Total Check (Japan)_1118 (2)_Total Check (APAC)_1121 3_Working for Bonus Alloted" xfId="28492"/>
    <cellStyle name="d_yield_Total Check (Japan)_1118 (2)_Total Check (Japan)_1121_Working for Bonus Alloted" xfId="28493"/>
    <cellStyle name="d_yield_Total Check (Japan)_1118 (2)_Total Check (Japan)_1121 2_Working for Bonus Alloted" xfId="28494"/>
    <cellStyle name="d_yield_Total Check (Japan)_1118 (2)_Total Check (Japan)_1121 3_Working for Bonus Alloted" xfId="28495"/>
    <cellStyle name="d_yield_Total Check (Japan)_1121_Working for Bonus Alloted" xfId="28496"/>
    <cellStyle name="d_yield_Total Check (Japan)_1121 2_Working for Bonus Alloted" xfId="28497"/>
    <cellStyle name="d_yield_Total Check (Japan)_1121 2 2_Working for Bonus Alloted" xfId="28498"/>
    <cellStyle name="d_yield_Total Check (Japan)_1121 2 3_Working for Bonus Alloted" xfId="28499"/>
    <cellStyle name="d_yield_Total Check (Japan)_1121 3_Working for Bonus Alloted" xfId="28500"/>
    <cellStyle name="d_yield_Total Check (Japan)_1121 4_Working for Bonus Alloted" xfId="28501"/>
    <cellStyle name="g_rate_Working for Bonus Alloted" xfId="28502"/>
    <cellStyle name="g_rate 2_Working for Bonus Alloted" xfId="28503"/>
    <cellStyle name="g_rate 3_Working for Bonus Alloted" xfId="28504"/>
    <cellStyle name="g_rate_Alpine 2 Summary Sheets.xls Chart 1_Working for Bonus Alloted" xfId="28505"/>
    <cellStyle name="g_rate_Alpine 2 Summary Sheets.xls Chart 1 2_Working for Bonus Alloted" xfId="28506"/>
    <cellStyle name="g_rate_Alpine 2 Summary Sheets.xls Chart 1 3_Working for Bonus Alloted" xfId="28507"/>
    <cellStyle name="g_rate_Alpine 2 Summary Sheets.xls Chart 1_Japan $IS_Working for Bonus Alloted" xfId="28508"/>
    <cellStyle name="g_rate_Alpine 2 Summary Sheets.xls Chart 1_Japan $IS 2_Working for Bonus Alloted" xfId="28509"/>
    <cellStyle name="g_rate_Alpine 2 Summary Sheets.xls Chart 1_Japan $IS 2 2_Working for Bonus Alloted" xfId="28510"/>
    <cellStyle name="g_rate_Alpine 2 Summary Sheets.xls Chart 1_Japan $IS 2 3_Working for Bonus Alloted" xfId="28511"/>
    <cellStyle name="g_rate_Alpine 2 Summary Sheets.xls Chart 1_Japan $IS 3_Working for Bonus Alloted" xfId="28512"/>
    <cellStyle name="g_rate_Alpine 2 Summary Sheets.xls Chart 1_Japan $IS 4_Working for Bonus Alloted" xfId="28513"/>
    <cellStyle name="g_rate_Alpine 2 Summary Sheets.xls Chart 1_Japan UL_Working for Bonus Alloted" xfId="28514"/>
    <cellStyle name="g_rate_Alpine 2 Summary Sheets.xls Chart 1_Japan UL 2_Working for Bonus Alloted" xfId="28515"/>
    <cellStyle name="g_rate_Alpine 2 Summary Sheets.xls Chart 1_Japan UL 2 2_Working for Bonus Alloted" xfId="28516"/>
    <cellStyle name="g_rate_Alpine 2 Summary Sheets.xls Chart 1_Japan UL 2 3_Working for Bonus Alloted" xfId="28517"/>
    <cellStyle name="g_rate_Alpine 2 Summary Sheets.xls Chart 1_Japan UL 3_Working for Bonus Alloted" xfId="28518"/>
    <cellStyle name="g_rate_Alpine 2 Summary Sheets.xls Chart 1_Japan UL 4_Working for Bonus Alloted" xfId="28519"/>
    <cellStyle name="g_rate_Alpine 2 Summary Sheets.xls Chart 1_Japan Y-IS_Working for Bonus Alloted" xfId="28520"/>
    <cellStyle name="g_rate_Alpine 2 Summary Sheets.xls Chart 1_Japan Y-IS 2_Working for Bonus Alloted" xfId="28521"/>
    <cellStyle name="g_rate_Alpine 2 Summary Sheets.xls Chart 1_Japan Y-IS 2 2_Working for Bonus Alloted" xfId="28522"/>
    <cellStyle name="g_rate_Alpine 2 Summary Sheets.xls Chart 1_Japan Y-IS 2 3_Working for Bonus Alloted" xfId="28523"/>
    <cellStyle name="g_rate_Alpine 2 Summary Sheets.xls Chart 1_Japan Y-IS 3_Working for Bonus Alloted" xfId="28524"/>
    <cellStyle name="g_rate_Alpine 2 Summary Sheets.xls Chart 1_Japan Y-IS 4_Working for Bonus Alloted" xfId="28525"/>
    <cellStyle name="g_rate_Alpine 2 Summary Sheets.xls Chart 1_Sheet1_Working for Bonus Alloted" xfId="28526"/>
    <cellStyle name="g_rate_Alpine 2 Summary Sheets.xls Chart 1_Sheet1 2_Working for Bonus Alloted" xfId="28527"/>
    <cellStyle name="g_rate_Alpine 2 Summary Sheets.xls Chart 1_Sheet1 3_Working for Bonus Alloted" xfId="28528"/>
    <cellStyle name="g_rate_Alpine 2 Summary Sheets.xls Chart 1_Sheet2_Working for Bonus Alloted" xfId="28529"/>
    <cellStyle name="g_rate_Alpine 2 Summary Sheets.xls Chart 1_Sheet2 2_Working for Bonus Alloted" xfId="28530"/>
    <cellStyle name="g_rate_Alpine 2 Summary Sheets.xls Chart 1_Sheet2 3_Working for Bonus Alloted" xfId="28531"/>
    <cellStyle name="g_rate_Alpine 2 Summary Sheets.xls Chart 1_Sheet2_Sheet1_Working for Bonus Alloted" xfId="28532"/>
    <cellStyle name="g_rate_Alpine 2 Summary Sheets.xls Chart 1_Sheet2_Sheet1 2_Working for Bonus Alloted" xfId="28533"/>
    <cellStyle name="g_rate_Alpine 2 Summary Sheets.xls Chart 1_Sheet2_Sheet1 3_Working for Bonus Alloted" xfId="28534"/>
    <cellStyle name="g_rate_Alpine 2 Summary Sheets.xls Chart 1_Sheet4_Working for Bonus Alloted" xfId="28535"/>
    <cellStyle name="g_rate_Alpine 2 Summary Sheets.xls Chart 1_Sheet4 2_Working for Bonus Alloted" xfId="28536"/>
    <cellStyle name="g_rate_Alpine 2 Summary Sheets.xls Chart 1_Sheet4 3_Working for Bonus Alloted" xfId="28537"/>
    <cellStyle name="g_rate_Alpine 2 Summary Sheets.xls Chart 1_Sheet4_Sheet1_Working for Bonus Alloted" xfId="28538"/>
    <cellStyle name="g_rate_Alpine 2 Summary Sheets.xls Chart 1_Sheet4_Sheet1 2_Working for Bonus Alloted" xfId="28539"/>
    <cellStyle name="g_rate_Alpine 2 Summary Sheets.xls Chart 1_Sheet4_Sheet1 3_Working for Bonus Alloted" xfId="28540"/>
    <cellStyle name="g_rate_Alpine 2 Summary Sheets.xls Chart 10_Working for Bonus Alloted" xfId="28541"/>
    <cellStyle name="g_rate_Alpine 2 Summary Sheets.xls Chart 10 2_Working for Bonus Alloted" xfId="28542"/>
    <cellStyle name="g_rate_Alpine 2 Summary Sheets.xls Chart 10 3_Working for Bonus Alloted" xfId="28543"/>
    <cellStyle name="g_rate_Alpine 2 Summary Sheets.xls Chart 10_Japan $IS_Working for Bonus Alloted" xfId="28544"/>
    <cellStyle name="g_rate_Alpine 2 Summary Sheets.xls Chart 10_Japan $IS 2_Working for Bonus Alloted" xfId="28545"/>
    <cellStyle name="g_rate_Alpine 2 Summary Sheets.xls Chart 10_Japan $IS 2 2_Working for Bonus Alloted" xfId="28546"/>
    <cellStyle name="g_rate_Alpine 2 Summary Sheets.xls Chart 10_Japan $IS 2 3_Working for Bonus Alloted" xfId="28547"/>
    <cellStyle name="g_rate_Alpine 2 Summary Sheets.xls Chart 10_Japan $IS 3_Working for Bonus Alloted" xfId="28548"/>
    <cellStyle name="g_rate_Alpine 2 Summary Sheets.xls Chart 10_Japan $IS 4_Working for Bonus Alloted" xfId="28549"/>
    <cellStyle name="g_rate_Alpine 2 Summary Sheets.xls Chart 10_Japan UL_Working for Bonus Alloted" xfId="28550"/>
    <cellStyle name="g_rate_Alpine 2 Summary Sheets.xls Chart 10_Japan UL 2_Working for Bonus Alloted" xfId="28551"/>
    <cellStyle name="g_rate_Alpine 2 Summary Sheets.xls Chart 10_Japan UL 2 2_Working for Bonus Alloted" xfId="28552"/>
    <cellStyle name="g_rate_Alpine 2 Summary Sheets.xls Chart 10_Japan UL 2 3_Working for Bonus Alloted" xfId="28553"/>
    <cellStyle name="g_rate_Alpine 2 Summary Sheets.xls Chart 10_Japan UL 3_Working for Bonus Alloted" xfId="28554"/>
    <cellStyle name="g_rate_Alpine 2 Summary Sheets.xls Chart 10_Japan UL 4_Working for Bonus Alloted" xfId="28555"/>
    <cellStyle name="g_rate_Alpine 2 Summary Sheets.xls Chart 10_Japan Y-IS_Working for Bonus Alloted" xfId="28556"/>
    <cellStyle name="g_rate_Alpine 2 Summary Sheets.xls Chart 10_Japan Y-IS 2_Working for Bonus Alloted" xfId="28557"/>
    <cellStyle name="g_rate_Alpine 2 Summary Sheets.xls Chart 10_Japan Y-IS 2 2_Working for Bonus Alloted" xfId="28558"/>
    <cellStyle name="g_rate_Alpine 2 Summary Sheets.xls Chart 10_Japan Y-IS 2 3_Working for Bonus Alloted" xfId="28559"/>
    <cellStyle name="g_rate_Alpine 2 Summary Sheets.xls Chart 10_Japan Y-IS 3_Working for Bonus Alloted" xfId="28560"/>
    <cellStyle name="g_rate_Alpine 2 Summary Sheets.xls Chart 10_Japan Y-IS 4_Working for Bonus Alloted" xfId="28561"/>
    <cellStyle name="g_rate_Alpine 2 Summary Sheets.xls Chart 10_Sheet1_Working for Bonus Alloted" xfId="28562"/>
    <cellStyle name="g_rate_Alpine 2 Summary Sheets.xls Chart 10_Sheet1 2_Working for Bonus Alloted" xfId="28563"/>
    <cellStyle name="g_rate_Alpine 2 Summary Sheets.xls Chart 10_Sheet1 3_Working for Bonus Alloted" xfId="28564"/>
    <cellStyle name="g_rate_Alpine 2 Summary Sheets.xls Chart 10_Sheet2_Working for Bonus Alloted" xfId="28565"/>
    <cellStyle name="g_rate_Alpine 2 Summary Sheets.xls Chart 10_Sheet2 2_Working for Bonus Alloted" xfId="28566"/>
    <cellStyle name="g_rate_Alpine 2 Summary Sheets.xls Chart 10_Sheet2 3_Working for Bonus Alloted" xfId="28567"/>
    <cellStyle name="g_rate_Alpine 2 Summary Sheets.xls Chart 10_Sheet2_Sheet1_Working for Bonus Alloted" xfId="28568"/>
    <cellStyle name="g_rate_Alpine 2 Summary Sheets.xls Chart 10_Sheet2_Sheet1 2_Working for Bonus Alloted" xfId="28569"/>
    <cellStyle name="g_rate_Alpine 2 Summary Sheets.xls Chart 10_Sheet2_Sheet1 3_Working for Bonus Alloted" xfId="28570"/>
    <cellStyle name="g_rate_Alpine 2 Summary Sheets.xls Chart 10_Sheet4_Working for Bonus Alloted" xfId="28571"/>
    <cellStyle name="g_rate_Alpine 2 Summary Sheets.xls Chart 10_Sheet4 2_Working for Bonus Alloted" xfId="28572"/>
    <cellStyle name="g_rate_Alpine 2 Summary Sheets.xls Chart 10_Sheet4 3_Working for Bonus Alloted" xfId="28573"/>
    <cellStyle name="g_rate_Alpine 2 Summary Sheets.xls Chart 10_Sheet4_Sheet1_Working for Bonus Alloted" xfId="28574"/>
    <cellStyle name="g_rate_Alpine 2 Summary Sheets.xls Chart 10_Sheet4_Sheet1 2_Working for Bonus Alloted" xfId="28575"/>
    <cellStyle name="g_rate_Alpine 2 Summary Sheets.xls Chart 10_Sheet4_Sheet1 3_Working for Bonus Alloted" xfId="28576"/>
    <cellStyle name="g_rate_Alpine 2 Summary Sheets.xls Chart 2_Working for Bonus Alloted" xfId="28577"/>
    <cellStyle name="g_rate_Alpine 2 Summary Sheets.xls Chart 2 2_Working for Bonus Alloted" xfId="28578"/>
    <cellStyle name="g_rate_Alpine 2 Summary Sheets.xls Chart 2 3_Working for Bonus Alloted" xfId="28579"/>
    <cellStyle name="g_rate_Alpine 2 Summary Sheets.xls Chart 2_Japan $IS_Working for Bonus Alloted" xfId="28580"/>
    <cellStyle name="g_rate_Alpine 2 Summary Sheets.xls Chart 2_Japan $IS 2_Working for Bonus Alloted" xfId="28581"/>
    <cellStyle name="g_rate_Alpine 2 Summary Sheets.xls Chart 2_Japan $IS 2 2_Working for Bonus Alloted" xfId="28582"/>
    <cellStyle name="g_rate_Alpine 2 Summary Sheets.xls Chart 2_Japan $IS 2 3_Working for Bonus Alloted" xfId="28583"/>
    <cellStyle name="g_rate_Alpine 2 Summary Sheets.xls Chart 2_Japan $IS 3_Working for Bonus Alloted" xfId="28584"/>
    <cellStyle name="g_rate_Alpine 2 Summary Sheets.xls Chart 2_Japan $IS 4_Working for Bonus Alloted" xfId="28585"/>
    <cellStyle name="g_rate_Alpine 2 Summary Sheets.xls Chart 2_Japan UL_Working for Bonus Alloted" xfId="28586"/>
    <cellStyle name="g_rate_Alpine 2 Summary Sheets.xls Chart 2_Japan UL 2_Working for Bonus Alloted" xfId="28587"/>
    <cellStyle name="g_rate_Alpine 2 Summary Sheets.xls Chart 2_Japan UL 2 2_Working for Bonus Alloted" xfId="28588"/>
    <cellStyle name="g_rate_Alpine 2 Summary Sheets.xls Chart 2_Japan UL 2 3_Working for Bonus Alloted" xfId="28589"/>
    <cellStyle name="g_rate_Alpine 2 Summary Sheets.xls Chart 2_Japan UL 3_Working for Bonus Alloted" xfId="28590"/>
    <cellStyle name="g_rate_Alpine 2 Summary Sheets.xls Chart 2_Japan UL 4_Working for Bonus Alloted" xfId="28591"/>
    <cellStyle name="g_rate_Alpine 2 Summary Sheets.xls Chart 2_Japan Y-IS_Working for Bonus Alloted" xfId="28592"/>
    <cellStyle name="g_rate_Alpine 2 Summary Sheets.xls Chart 2_Japan Y-IS 2_Working for Bonus Alloted" xfId="28593"/>
    <cellStyle name="g_rate_Alpine 2 Summary Sheets.xls Chart 2_Japan Y-IS 2 2_Working for Bonus Alloted" xfId="28594"/>
    <cellStyle name="g_rate_Alpine 2 Summary Sheets.xls Chart 2_Japan Y-IS 2 3_Working for Bonus Alloted" xfId="28595"/>
    <cellStyle name="g_rate_Alpine 2 Summary Sheets.xls Chart 2_Japan Y-IS 3_Working for Bonus Alloted" xfId="28596"/>
    <cellStyle name="g_rate_Alpine 2 Summary Sheets.xls Chart 2_Japan Y-IS 4_Working for Bonus Alloted" xfId="28597"/>
    <cellStyle name="g_rate_Alpine 2 Summary Sheets.xls Chart 2_Sheet1_Working for Bonus Alloted" xfId="28598"/>
    <cellStyle name="g_rate_Alpine 2 Summary Sheets.xls Chart 2_Sheet1 2_Working for Bonus Alloted" xfId="28599"/>
    <cellStyle name="g_rate_Alpine 2 Summary Sheets.xls Chart 2_Sheet1 3_Working for Bonus Alloted" xfId="28600"/>
    <cellStyle name="g_rate_Alpine 2 Summary Sheets.xls Chart 2_Sheet2_Working for Bonus Alloted" xfId="28601"/>
    <cellStyle name="g_rate_Alpine 2 Summary Sheets.xls Chart 2_Sheet2 2_Working for Bonus Alloted" xfId="28602"/>
    <cellStyle name="g_rate_Alpine 2 Summary Sheets.xls Chart 2_Sheet2 3_Working for Bonus Alloted" xfId="28603"/>
    <cellStyle name="g_rate_Alpine 2 Summary Sheets.xls Chart 2_Sheet2_Sheet1_Working for Bonus Alloted" xfId="28604"/>
    <cellStyle name="g_rate_Alpine 2 Summary Sheets.xls Chart 2_Sheet2_Sheet1 2_Working for Bonus Alloted" xfId="28605"/>
    <cellStyle name="g_rate_Alpine 2 Summary Sheets.xls Chart 2_Sheet2_Sheet1 3_Working for Bonus Alloted" xfId="28606"/>
    <cellStyle name="g_rate_Alpine 2 Summary Sheets.xls Chart 2_Sheet4_Working for Bonus Alloted" xfId="28607"/>
    <cellStyle name="g_rate_Alpine 2 Summary Sheets.xls Chart 2_Sheet4 2_Working for Bonus Alloted" xfId="28608"/>
    <cellStyle name="g_rate_Alpine 2 Summary Sheets.xls Chart 2_Sheet4 3_Working for Bonus Alloted" xfId="28609"/>
    <cellStyle name="g_rate_Alpine 2 Summary Sheets.xls Chart 2_Sheet4_Sheet1_Working for Bonus Alloted" xfId="28610"/>
    <cellStyle name="g_rate_Alpine 2 Summary Sheets.xls Chart 2_Sheet4_Sheet1 2_Working for Bonus Alloted" xfId="28611"/>
    <cellStyle name="g_rate_Alpine 2 Summary Sheets.xls Chart 2_Sheet4_Sheet1 3_Working for Bonus Alloted" xfId="28612"/>
    <cellStyle name="g_rate_Japan $IS_Working for Bonus Alloted" xfId="28613"/>
    <cellStyle name="g_rate_Japan $IS 2_Working for Bonus Alloted" xfId="28614"/>
    <cellStyle name="g_rate_Japan $IS 2 2_Working for Bonus Alloted" xfId="28615"/>
    <cellStyle name="g_rate_Japan $IS 2 3_Working for Bonus Alloted" xfId="28616"/>
    <cellStyle name="g_rate_Japan $IS 3_Working for Bonus Alloted" xfId="28617"/>
    <cellStyle name="g_rate_Japan $IS 4_Working for Bonus Alloted" xfId="28618"/>
    <cellStyle name="g_rate_Japan UL_Working for Bonus Alloted" xfId="28619"/>
    <cellStyle name="g_rate_Japan UL 2_Working for Bonus Alloted" xfId="28620"/>
    <cellStyle name="g_rate_Japan UL 2 2_Working for Bonus Alloted" xfId="28621"/>
    <cellStyle name="g_rate_Japan UL 2 3_Working for Bonus Alloted" xfId="28622"/>
    <cellStyle name="g_rate_Japan UL 3_Working for Bonus Alloted" xfId="28623"/>
    <cellStyle name="g_rate_Japan UL 4_Working for Bonus Alloted" xfId="28624"/>
    <cellStyle name="g_rate_Japan Y-IS_Working for Bonus Alloted" xfId="28625"/>
    <cellStyle name="g_rate_Japan Y-IS 2_Working for Bonus Alloted" xfId="28626"/>
    <cellStyle name="g_rate_Japan Y-IS 2 2_Working for Bonus Alloted" xfId="28627"/>
    <cellStyle name="g_rate_Japan Y-IS 2 3_Working for Bonus Alloted" xfId="28628"/>
    <cellStyle name="g_rate_Japan Y-IS 3_Working for Bonus Alloted" xfId="28629"/>
    <cellStyle name="g_rate_Japan Y-IS 4_Working for Bonus Alloted" xfId="28630"/>
    <cellStyle name="g_rate_Sheet1_Working for Bonus Alloted" xfId="28631"/>
    <cellStyle name="g_rate_Sheet1 2_Working for Bonus Alloted" xfId="28632"/>
    <cellStyle name="g_rate_Sheet1 3_Working for Bonus Alloted" xfId="28633"/>
    <cellStyle name="g_rate_Sheet2_Working for Bonus Alloted" xfId="28634"/>
    <cellStyle name="g_rate_Sheet2 2_Working for Bonus Alloted" xfId="28635"/>
    <cellStyle name="g_rate_Sheet2 3_Working for Bonus Alloted" xfId="28636"/>
    <cellStyle name="g_rate_Sheet2_Sheet1_Working for Bonus Alloted" xfId="28637"/>
    <cellStyle name="g_rate_Sheet2_Sheet1 2_Working for Bonus Alloted" xfId="28638"/>
    <cellStyle name="g_rate_Sheet2_Sheet1 3_Working for Bonus Alloted" xfId="28639"/>
    <cellStyle name="g_rate_Sheet4_Working for Bonus Alloted" xfId="28640"/>
    <cellStyle name="g_rate_Sheet4 2_Working for Bonus Alloted" xfId="28641"/>
    <cellStyle name="g_rate_Sheet4 3_Working for Bonus Alloted" xfId="28642"/>
    <cellStyle name="g_rate_Sheet4_Sheet1_Working for Bonus Alloted" xfId="28643"/>
    <cellStyle name="g_rate_Sheet4_Sheet1 2_Working for Bonus Alloted" xfId="28644"/>
    <cellStyle name="g_rate_Sheet4_Sheet1 3_Working for Bonus Alloted" xfId="28645"/>
    <cellStyle name="g_rate_Valuation_Working for Bonus Alloted" xfId="28646"/>
    <cellStyle name="g_rate_Valuation 2_Working for Bonus Alloted" xfId="28647"/>
    <cellStyle name="g_rate_Valuation 3_Working for Bonus Alloted" xfId="28648"/>
    <cellStyle name="g_rate_Valuation_Japan $IS_Working for Bonus Alloted" xfId="28649"/>
    <cellStyle name="g_rate_Valuation_Japan $IS 2_Working for Bonus Alloted" xfId="28650"/>
    <cellStyle name="g_rate_Valuation_Japan $IS 2 2_Working for Bonus Alloted" xfId="28651"/>
    <cellStyle name="g_rate_Valuation_Japan $IS 2 3_Working for Bonus Alloted" xfId="28652"/>
    <cellStyle name="g_rate_Valuation_Japan $IS 3_Working for Bonus Alloted" xfId="28653"/>
    <cellStyle name="g_rate_Valuation_Japan $IS 4_Working for Bonus Alloted" xfId="28654"/>
    <cellStyle name="g_rate_Valuation_Japan UL_Working for Bonus Alloted" xfId="28655"/>
    <cellStyle name="g_rate_Valuation_Japan UL 2_Working for Bonus Alloted" xfId="28656"/>
    <cellStyle name="g_rate_Valuation_Japan UL 2 2_Working for Bonus Alloted" xfId="28657"/>
    <cellStyle name="g_rate_Valuation_Japan UL 2 3_Working for Bonus Alloted" xfId="28658"/>
    <cellStyle name="g_rate_Valuation_Japan UL 3_Working for Bonus Alloted" xfId="28659"/>
    <cellStyle name="g_rate_Valuation_Japan UL 4_Working for Bonus Alloted" xfId="28660"/>
    <cellStyle name="g_rate_Valuation_Japan Y-IS_Working for Bonus Alloted" xfId="28661"/>
    <cellStyle name="g_rate_Valuation_Japan Y-IS 2_Working for Bonus Alloted" xfId="28662"/>
    <cellStyle name="g_rate_Valuation_Japan Y-IS 2 2_Working for Bonus Alloted" xfId="28663"/>
    <cellStyle name="g_rate_Valuation_Japan Y-IS 2 3_Working for Bonus Alloted" xfId="28664"/>
    <cellStyle name="g_rate_Valuation_Japan Y-IS 3_Working for Bonus Alloted" xfId="28665"/>
    <cellStyle name="g_rate_Valuation_Japan Y-IS 4_Working for Bonus Alloted" xfId="28666"/>
    <cellStyle name="g_rate_Valuation_Sheet1_Working for Bonus Alloted" xfId="28667"/>
    <cellStyle name="g_rate_Valuation_Sheet1 2_Working for Bonus Alloted" xfId="28668"/>
    <cellStyle name="g_rate_Valuation_Sheet1 3_Working for Bonus Alloted" xfId="28669"/>
    <cellStyle name="g_rate_Valuation_Sheet2_Working for Bonus Alloted" xfId="28670"/>
    <cellStyle name="g_rate_Valuation_Sheet2 2_Working for Bonus Alloted" xfId="28671"/>
    <cellStyle name="g_rate_Valuation_Sheet2 3_Working for Bonus Alloted" xfId="28672"/>
    <cellStyle name="g_rate_Valuation_Sheet2_Sheet1_Working for Bonus Alloted" xfId="28673"/>
    <cellStyle name="g_rate_Valuation_Sheet2_Sheet1 2_Working for Bonus Alloted" xfId="28674"/>
    <cellStyle name="g_rate_Valuation_Sheet2_Sheet1 3_Working for Bonus Alloted" xfId="28675"/>
    <cellStyle name="g_rate_Valuation_Sheet4_Working for Bonus Alloted" xfId="28676"/>
    <cellStyle name="g_rate_Valuation_Sheet4 2_Working for Bonus Alloted" xfId="28677"/>
    <cellStyle name="g_rate_Valuation_Sheet4 3_Working for Bonus Alloted" xfId="28678"/>
    <cellStyle name="g_rate_Valuation_Sheet4_Sheet1_Working for Bonus Alloted" xfId="28679"/>
    <cellStyle name="g_rate_Valuation_Sheet4_Sheet1 2_Working for Bonus Alloted" xfId="28680"/>
    <cellStyle name="g_rate_Valuation_Sheet4_Sheet1 3_Working for Bonus Alloted" xfId="28681"/>
    <cellStyle name="g_rate_WBM3-23-98_Working for Bonus Alloted" xfId="28682"/>
    <cellStyle name="g_rate_WBM3-23-98 2_Working for Bonus Alloted" xfId="28683"/>
    <cellStyle name="g_rate_WBM3-23-98 3_Working for Bonus Alloted" xfId="28684"/>
    <cellStyle name="g_rate_WBM3-23-98_Japan $IS_Working for Bonus Alloted" xfId="28685"/>
    <cellStyle name="g_rate_WBM3-23-98_Japan $IS 2_Working for Bonus Alloted" xfId="28686"/>
    <cellStyle name="g_rate_WBM3-23-98_Japan $IS 2 2_Working for Bonus Alloted" xfId="28687"/>
    <cellStyle name="g_rate_WBM3-23-98_Japan $IS 2 3_Working for Bonus Alloted" xfId="28688"/>
    <cellStyle name="g_rate_WBM3-23-98_Japan $IS 3_Working for Bonus Alloted" xfId="28689"/>
    <cellStyle name="g_rate_WBM3-23-98_Japan $IS 4_Working for Bonus Alloted" xfId="28690"/>
    <cellStyle name="g_rate_WBM3-23-98_Japan UL_Working for Bonus Alloted" xfId="28691"/>
    <cellStyle name="g_rate_WBM3-23-98_Japan UL 2_Working for Bonus Alloted" xfId="28692"/>
    <cellStyle name="g_rate_WBM3-23-98_Japan UL 2 2_Working for Bonus Alloted" xfId="28693"/>
    <cellStyle name="g_rate_WBM3-23-98_Japan UL 2 3_Working for Bonus Alloted" xfId="28694"/>
    <cellStyle name="g_rate_WBM3-23-98_Japan UL 3_Working for Bonus Alloted" xfId="28695"/>
    <cellStyle name="g_rate_WBM3-23-98_Japan UL 4_Working for Bonus Alloted" xfId="28696"/>
    <cellStyle name="g_rate_WBM3-23-98_Japan Y-IS_Working for Bonus Alloted" xfId="28697"/>
    <cellStyle name="g_rate_WBM3-23-98_Japan Y-IS 2_Working for Bonus Alloted" xfId="28698"/>
    <cellStyle name="g_rate_WBM3-23-98_Japan Y-IS 2 2_Working for Bonus Alloted" xfId="28699"/>
    <cellStyle name="g_rate_WBM3-23-98_Japan Y-IS 2 3_Working for Bonus Alloted" xfId="28700"/>
    <cellStyle name="g_rate_WBM3-23-98_Japan Y-IS 3_Working for Bonus Alloted" xfId="28701"/>
    <cellStyle name="g_rate_WBM3-23-98_Japan Y-IS 4_Working for Bonus Alloted" xfId="28702"/>
    <cellStyle name="g_rate_WBM3-23-98_M&amp;A-Implied_Working for Bonus Alloted" xfId="28703"/>
    <cellStyle name="g_rate_WBM3-23-98_M&amp;A-Implied 2_Working for Bonus Alloted" xfId="28704"/>
    <cellStyle name="g_rate_WBM3-23-98_M&amp;A-Implied 3_Working for Bonus Alloted" xfId="28705"/>
    <cellStyle name="g_rate_WBM3-23-98_M&amp;A-Implied_Japan $IS_Working for Bonus Alloted" xfId="28706"/>
    <cellStyle name="g_rate_WBM3-23-98_M&amp;A-Implied_Japan $IS 2_Working for Bonus Alloted" xfId="28707"/>
    <cellStyle name="g_rate_WBM3-23-98_M&amp;A-Implied_Japan $IS 2 2_Working for Bonus Alloted" xfId="28708"/>
    <cellStyle name="g_rate_WBM3-23-98_M&amp;A-Implied_Japan $IS 2 3_Working for Bonus Alloted" xfId="28709"/>
    <cellStyle name="g_rate_WBM3-23-98_M&amp;A-Implied_Japan $IS 3_Working for Bonus Alloted" xfId="28710"/>
    <cellStyle name="g_rate_WBM3-23-98_M&amp;A-Implied_Japan $IS 4_Working for Bonus Alloted" xfId="28711"/>
    <cellStyle name="g_rate_WBM3-23-98_M&amp;A-Implied_Japan UL_Working for Bonus Alloted" xfId="28712"/>
    <cellStyle name="g_rate_WBM3-23-98_M&amp;A-Implied_Japan UL 2_Working for Bonus Alloted" xfId="28713"/>
    <cellStyle name="g_rate_WBM3-23-98_M&amp;A-Implied_Japan UL 2 2_Working for Bonus Alloted" xfId="28714"/>
    <cellStyle name="g_rate_WBM3-23-98_M&amp;A-Implied_Japan UL 2 3_Working for Bonus Alloted" xfId="28715"/>
    <cellStyle name="g_rate_WBM3-23-98_M&amp;A-Implied_Japan UL 3_Working for Bonus Alloted" xfId="28716"/>
    <cellStyle name="g_rate_WBM3-23-98_M&amp;A-Implied_Japan UL 4_Working for Bonus Alloted" xfId="28717"/>
    <cellStyle name="g_rate_WBM3-23-98_M&amp;A-Implied_Japan Y-IS_Working for Bonus Alloted" xfId="28718"/>
    <cellStyle name="g_rate_WBM3-23-98_M&amp;A-Implied_Japan Y-IS 2_Working for Bonus Alloted" xfId="28719"/>
    <cellStyle name="g_rate_WBM3-23-98_M&amp;A-Implied_Japan Y-IS 2 2_Working for Bonus Alloted" xfId="28720"/>
    <cellStyle name="g_rate_WBM3-23-98_M&amp;A-Implied_Japan Y-IS 2 3_Working for Bonus Alloted" xfId="28721"/>
    <cellStyle name="g_rate_WBM3-23-98_M&amp;A-Implied_Japan Y-IS 3_Working for Bonus Alloted" xfId="28722"/>
    <cellStyle name="g_rate_WBM3-23-98_M&amp;A-Implied_Japan Y-IS 4_Working for Bonus Alloted" xfId="28723"/>
    <cellStyle name="g_rate_WBM3-23-98_M&amp;A-Implied_Sheet1_Working for Bonus Alloted" xfId="28724"/>
    <cellStyle name="g_rate_WBM3-23-98_M&amp;A-Implied_Sheet1 2_Working for Bonus Alloted" xfId="28725"/>
    <cellStyle name="g_rate_WBM3-23-98_M&amp;A-Implied_Sheet1 3_Working for Bonus Alloted" xfId="28726"/>
    <cellStyle name="g_rate_WBM3-23-98_M&amp;A-Implied_Sheet2_Working for Bonus Alloted" xfId="28727"/>
    <cellStyle name="g_rate_WBM3-23-98_M&amp;A-Implied_Sheet2 2_Working for Bonus Alloted" xfId="28728"/>
    <cellStyle name="g_rate_WBM3-23-98_M&amp;A-Implied_Sheet2 3_Working for Bonus Alloted" xfId="28729"/>
    <cellStyle name="g_rate_WBM3-23-98_M&amp;A-Implied_Sheet2_Sheet1_Working for Bonus Alloted" xfId="28730"/>
    <cellStyle name="g_rate_WBM3-23-98_M&amp;A-Implied_Sheet2_Sheet1 2_Working for Bonus Alloted" xfId="28731"/>
    <cellStyle name="g_rate_WBM3-23-98_M&amp;A-Implied_Sheet2_Sheet1 3_Working for Bonus Alloted" xfId="28732"/>
    <cellStyle name="g_rate_WBM3-23-98_M&amp;A-Implied_Sheet4_Working for Bonus Alloted" xfId="28733"/>
    <cellStyle name="g_rate_WBM3-23-98_M&amp;A-Implied_Sheet4 2_Working for Bonus Alloted" xfId="28734"/>
    <cellStyle name="g_rate_WBM3-23-98_M&amp;A-Implied_Sheet4 3_Working for Bonus Alloted" xfId="28735"/>
    <cellStyle name="g_rate_WBM3-23-98_M&amp;A-Implied_Sheet4_Sheet1_Working for Bonus Alloted" xfId="28736"/>
    <cellStyle name="g_rate_WBM3-23-98_M&amp;A-Implied_Sheet4_Sheet1 2_Working for Bonus Alloted" xfId="28737"/>
    <cellStyle name="g_rate_WBM3-23-98_M&amp;A-Implied_Sheet4_Sheet1 3_Working for Bonus Alloted" xfId="28738"/>
    <cellStyle name="g_rate_WBM3-23-98_Sheet1_Working for Bonus Alloted" xfId="28739"/>
    <cellStyle name="g_rate_WBM3-23-98_Sheet1 2_Working for Bonus Alloted" xfId="28740"/>
    <cellStyle name="g_rate_WBM3-23-98_Sheet1 3_Working for Bonus Alloted" xfId="28741"/>
    <cellStyle name="g_rate_WBM3-23-98_Sheet2_Working for Bonus Alloted" xfId="28742"/>
    <cellStyle name="g_rate_WBM3-23-98_Sheet2 2_Working for Bonus Alloted" xfId="28743"/>
    <cellStyle name="g_rate_WBM3-23-98_Sheet2 3_Working for Bonus Alloted" xfId="28744"/>
    <cellStyle name="g_rate_WBM3-23-98_Sheet2_Sheet1_Working for Bonus Alloted" xfId="28745"/>
    <cellStyle name="g_rate_WBM3-23-98_Sheet2_Sheet1 2_Working for Bonus Alloted" xfId="28746"/>
    <cellStyle name="g_rate_WBM3-23-98_Sheet2_Sheet1 3_Working for Bonus Alloted" xfId="28747"/>
    <cellStyle name="g_rate_WBM3-23-98_Sheet4_Working for Bonus Alloted" xfId="28748"/>
    <cellStyle name="g_rate_WBM3-23-98_Sheet4 2_Working for Bonus Alloted" xfId="28749"/>
    <cellStyle name="g_rate_WBM3-23-98_Sheet4 3_Working for Bonus Alloted" xfId="28750"/>
    <cellStyle name="g_rate_WBM3-23-98_Sheet4_Sheet1_Working for Bonus Alloted" xfId="28751"/>
    <cellStyle name="g_rate_WBM3-23-98_Sheet4_Sheet1 2_Working for Bonus Alloted" xfId="28752"/>
    <cellStyle name="g_rate_WBM3-23-98_Sheet4_Sheet1 3_Working for Bonus Alloted" xfId="28753"/>
    <cellStyle name="m_Working for Bonus Alloted" xfId="28754"/>
    <cellStyle name="m_Alpine 2 Summary Sheets.xls Chart 1_Working for Bonus Alloted" xfId="28755"/>
    <cellStyle name="m_Alpine 2 Summary Sheets.xls Chart 1 2_Working for Bonus Alloted" xfId="28756"/>
    <cellStyle name="m_Alpine 2 Summary Sheets.xls Chart 1 3_Working for Bonus Alloted" xfId="28757"/>
    <cellStyle name="m_Alpine 2 Summary Sheets.xls Chart 1_Japan $IS_Working for Bonus Alloted" xfId="28758"/>
    <cellStyle name="m_Alpine 2 Summary Sheets.xls Chart 1_Japan $IS 2_Working for Bonus Alloted" xfId="28759"/>
    <cellStyle name="m_Alpine 2 Summary Sheets.xls Chart 1_Japan $IS 2 2_Working for Bonus Alloted" xfId="28760"/>
    <cellStyle name="m_Alpine 2 Summary Sheets.xls Chart 1_Japan $IS 2 3_Working for Bonus Alloted" xfId="28761"/>
    <cellStyle name="m_Alpine 2 Summary Sheets.xls Chart 1_Japan $IS 3_Working for Bonus Alloted" xfId="28762"/>
    <cellStyle name="m_Alpine 2 Summary Sheets.xls Chart 1_Japan $IS 4_Working for Bonus Alloted" xfId="28763"/>
    <cellStyle name="m_Alpine 2 Summary Sheets.xls Chart 1_Japan UL_Working for Bonus Alloted" xfId="28764"/>
    <cellStyle name="m_Alpine 2 Summary Sheets.xls Chart 1_Japan UL 2_Working for Bonus Alloted" xfId="28765"/>
    <cellStyle name="m_Alpine 2 Summary Sheets.xls Chart 1_Japan UL 2 2_Working for Bonus Alloted" xfId="28766"/>
    <cellStyle name="m_Alpine 2 Summary Sheets.xls Chart 1_Japan UL 2 3_Working for Bonus Alloted" xfId="28767"/>
    <cellStyle name="m_Alpine 2 Summary Sheets.xls Chart 1_Japan UL 3_Working for Bonus Alloted" xfId="28768"/>
    <cellStyle name="m_Alpine 2 Summary Sheets.xls Chart 1_Japan UL 4_Working for Bonus Alloted" xfId="28769"/>
    <cellStyle name="m_Alpine 2 Summary Sheets.xls Chart 1_Japan Y-IS_Working for Bonus Alloted" xfId="28770"/>
    <cellStyle name="m_Alpine 2 Summary Sheets.xls Chart 1_Japan Y-IS 2_Working for Bonus Alloted" xfId="28771"/>
    <cellStyle name="m_Alpine 2 Summary Sheets.xls Chart 1_Japan Y-IS 2 2_Working for Bonus Alloted" xfId="28772"/>
    <cellStyle name="m_Alpine 2 Summary Sheets.xls Chart 1_Japan Y-IS 2 3_Working for Bonus Alloted" xfId="28773"/>
    <cellStyle name="m_Alpine 2 Summary Sheets.xls Chart 1_Japan Y-IS 3_Working for Bonus Alloted" xfId="28774"/>
    <cellStyle name="m_Alpine 2 Summary Sheets.xls Chart 1_Japan Y-IS 4_Working for Bonus Alloted" xfId="28775"/>
    <cellStyle name="m_Alpine 2 Summary Sheets.xls Chart 1_Sheet1_Working for Bonus Alloted" xfId="28776"/>
    <cellStyle name="m_Alpine 2 Summary Sheets.xls Chart 1_Sheet1 2_Working for Bonus Alloted" xfId="28777"/>
    <cellStyle name="m_Alpine 2 Summary Sheets.xls Chart 1_Sheet1 3_Working for Bonus Alloted" xfId="28778"/>
    <cellStyle name="m_Alpine 2 Summary Sheets.xls Chart 1_Sheet2_Working for Bonus Alloted" xfId="28779"/>
    <cellStyle name="m_Alpine 2 Summary Sheets.xls Chart 1_Sheet2 2_Working for Bonus Alloted" xfId="28780"/>
    <cellStyle name="m_Alpine 2 Summary Sheets.xls Chart 1_Sheet2 3_Working for Bonus Alloted" xfId="28781"/>
    <cellStyle name="m_Alpine 2 Summary Sheets.xls Chart 1_Sheet2_Sheet1_Working for Bonus Alloted" xfId="28782"/>
    <cellStyle name="m_Alpine 2 Summary Sheets.xls Chart 1_Sheet2_Sheet1 2_Working for Bonus Alloted" xfId="28783"/>
    <cellStyle name="m_Alpine 2 Summary Sheets.xls Chart 1_Sheet2_Sheet1 3_Working for Bonus Alloted" xfId="28784"/>
    <cellStyle name="m_Alpine 2 Summary Sheets.xls Chart 1_Sheet4_Working for Bonus Alloted" xfId="28785"/>
    <cellStyle name="m_Alpine 2 Summary Sheets.xls Chart 1_Sheet4 2_Working for Bonus Alloted" xfId="28786"/>
    <cellStyle name="m_Alpine 2 Summary Sheets.xls Chart 1_Sheet4 3_Working for Bonus Alloted" xfId="28787"/>
    <cellStyle name="m_Alpine 2 Summary Sheets.xls Chart 1_Sheet4_Sheet1_Working for Bonus Alloted" xfId="28788"/>
    <cellStyle name="m_Alpine 2 Summary Sheets.xls Chart 1_Sheet4_Sheet1 2_Working for Bonus Alloted" xfId="28789"/>
    <cellStyle name="m_Alpine 2 Summary Sheets.xls Chart 1_Sheet4_Sheet1 3_Working for Bonus Alloted" xfId="28790"/>
    <cellStyle name="m_Alpine 2 Summary Sheets.xls Chart 10_Working for Bonus Alloted" xfId="28791"/>
    <cellStyle name="m_Alpine 2 Summary Sheets.xls Chart 10 2_Working for Bonus Alloted" xfId="28792"/>
    <cellStyle name="m_Alpine 2 Summary Sheets.xls Chart 10 3_Working for Bonus Alloted" xfId="28793"/>
    <cellStyle name="m_Alpine 2 Summary Sheets.xls Chart 10_Japan $IS_Working for Bonus Alloted" xfId="28794"/>
    <cellStyle name="m_Alpine 2 Summary Sheets.xls Chart 10_Japan $IS 2_Working for Bonus Alloted" xfId="28795"/>
    <cellStyle name="m_Alpine 2 Summary Sheets.xls Chart 10_Japan $IS 2 2_Working for Bonus Alloted" xfId="28796"/>
    <cellStyle name="m_Alpine 2 Summary Sheets.xls Chart 10_Japan $IS 2 3_Working for Bonus Alloted" xfId="28797"/>
    <cellStyle name="m_Alpine 2 Summary Sheets.xls Chart 10_Japan $IS 3_Working for Bonus Alloted" xfId="28798"/>
    <cellStyle name="m_Alpine 2 Summary Sheets.xls Chart 10_Japan $IS 4_Working for Bonus Alloted" xfId="28799"/>
    <cellStyle name="m_Alpine 2 Summary Sheets.xls Chart 10_Japan UL_Working for Bonus Alloted" xfId="28800"/>
    <cellStyle name="m_Alpine 2 Summary Sheets.xls Chart 10_Japan UL 2_Working for Bonus Alloted" xfId="28801"/>
    <cellStyle name="m_Alpine 2 Summary Sheets.xls Chart 10_Japan UL 2 2_Working for Bonus Alloted" xfId="28802"/>
    <cellStyle name="m_Alpine 2 Summary Sheets.xls Chart 10_Japan UL 2 3_Working for Bonus Alloted" xfId="28803"/>
    <cellStyle name="m_Alpine 2 Summary Sheets.xls Chart 10_Japan UL 3_Working for Bonus Alloted" xfId="28804"/>
    <cellStyle name="m_Alpine 2 Summary Sheets.xls Chart 10_Japan UL 4_Working for Bonus Alloted" xfId="28805"/>
    <cellStyle name="m_Alpine 2 Summary Sheets.xls Chart 10_Japan Y-IS_Working for Bonus Alloted" xfId="28806"/>
    <cellStyle name="m_Alpine 2 Summary Sheets.xls Chart 10_Japan Y-IS 2_Working for Bonus Alloted" xfId="28807"/>
    <cellStyle name="m_Alpine 2 Summary Sheets.xls Chart 10_Japan Y-IS 2 2_Working for Bonus Alloted" xfId="28808"/>
    <cellStyle name="m_Alpine 2 Summary Sheets.xls Chart 10_Japan Y-IS 2 3_Working for Bonus Alloted" xfId="28809"/>
    <cellStyle name="m_Alpine 2 Summary Sheets.xls Chart 10_Japan Y-IS 3_Working for Bonus Alloted" xfId="28810"/>
    <cellStyle name="m_Alpine 2 Summary Sheets.xls Chart 10_Japan Y-IS 4_Working for Bonus Alloted" xfId="28811"/>
    <cellStyle name="m_Alpine 2 Summary Sheets.xls Chart 10_Sheet1_Working for Bonus Alloted" xfId="28812"/>
    <cellStyle name="m_Alpine 2 Summary Sheets.xls Chart 10_Sheet1 2_Working for Bonus Alloted" xfId="28813"/>
    <cellStyle name="m_Alpine 2 Summary Sheets.xls Chart 10_Sheet1 3_Working for Bonus Alloted" xfId="28814"/>
    <cellStyle name="m_Alpine 2 Summary Sheets.xls Chart 10_Sheet2_Working for Bonus Alloted" xfId="28815"/>
    <cellStyle name="m_Alpine 2 Summary Sheets.xls Chart 10_Sheet2 2_Working for Bonus Alloted" xfId="28816"/>
    <cellStyle name="m_Alpine 2 Summary Sheets.xls Chart 10_Sheet2 3_Working for Bonus Alloted" xfId="28817"/>
    <cellStyle name="m_Alpine 2 Summary Sheets.xls Chart 10_Sheet2_Sheet1_Working for Bonus Alloted" xfId="28818"/>
    <cellStyle name="m_Alpine 2 Summary Sheets.xls Chart 10_Sheet2_Sheet1 2_Working for Bonus Alloted" xfId="28819"/>
    <cellStyle name="m_Alpine 2 Summary Sheets.xls Chart 10_Sheet2_Sheet1 3_Working for Bonus Alloted" xfId="28820"/>
    <cellStyle name="m_Alpine 2 Summary Sheets.xls Chart 10_Sheet4_Working for Bonus Alloted" xfId="28821"/>
    <cellStyle name="m_Alpine 2 Summary Sheets.xls Chart 10_Sheet4 2_Working for Bonus Alloted" xfId="28822"/>
    <cellStyle name="m_Alpine 2 Summary Sheets.xls Chart 10_Sheet4 3_Working for Bonus Alloted" xfId="28823"/>
    <cellStyle name="m_Alpine 2 Summary Sheets.xls Chart 10_Sheet4_Sheet1_Working for Bonus Alloted" xfId="28824"/>
    <cellStyle name="m_Alpine 2 Summary Sheets.xls Chart 10_Sheet4_Sheet1 2_Working for Bonus Alloted" xfId="28825"/>
    <cellStyle name="m_Alpine 2 Summary Sheets.xls Chart 10_Sheet4_Sheet1 3_Working for Bonus Alloted" xfId="28826"/>
    <cellStyle name="m_Alpine 2 Summary Sheets.xls Chart 2_Working for Bonus Alloted" xfId="28827"/>
    <cellStyle name="m_Alpine 2 Summary Sheets.xls Chart 2 2_Working for Bonus Alloted" xfId="28828"/>
    <cellStyle name="m_Alpine 2 Summary Sheets.xls Chart 2 3_Working for Bonus Alloted" xfId="28829"/>
    <cellStyle name="m_Alpine 2 Summary Sheets.xls Chart 2_Japan $IS_Working for Bonus Alloted" xfId="28830"/>
    <cellStyle name="m_Alpine 2 Summary Sheets.xls Chart 2_Japan $IS 2_Working for Bonus Alloted" xfId="28831"/>
    <cellStyle name="m_Alpine 2 Summary Sheets.xls Chart 2_Japan $IS 2 2_Working for Bonus Alloted" xfId="28832"/>
    <cellStyle name="m_Alpine 2 Summary Sheets.xls Chart 2_Japan $IS 2 3_Working for Bonus Alloted" xfId="28833"/>
    <cellStyle name="m_Alpine 2 Summary Sheets.xls Chart 2_Japan $IS 3_Working for Bonus Alloted" xfId="28834"/>
    <cellStyle name="m_Alpine 2 Summary Sheets.xls Chart 2_Japan $IS 4_Working for Bonus Alloted" xfId="28835"/>
    <cellStyle name="m_Alpine 2 Summary Sheets.xls Chart 2_Japan UL_Working for Bonus Alloted" xfId="28836"/>
    <cellStyle name="m_Alpine 2 Summary Sheets.xls Chart 2_Japan UL 2_Working for Bonus Alloted" xfId="28837"/>
    <cellStyle name="m_Alpine 2 Summary Sheets.xls Chart 2_Japan UL 2 2_Working for Bonus Alloted" xfId="28838"/>
    <cellStyle name="m_Alpine 2 Summary Sheets.xls Chart 2_Japan UL 2 3_Working for Bonus Alloted" xfId="28839"/>
    <cellStyle name="m_Alpine 2 Summary Sheets.xls Chart 2_Japan UL 3_Working for Bonus Alloted" xfId="28840"/>
    <cellStyle name="m_Alpine 2 Summary Sheets.xls Chart 2_Japan UL 4_Working for Bonus Alloted" xfId="28841"/>
    <cellStyle name="m_Alpine 2 Summary Sheets.xls Chart 2_Japan Y-IS_Working for Bonus Alloted" xfId="28842"/>
    <cellStyle name="m_Alpine 2 Summary Sheets.xls Chart 2_Japan Y-IS 2_Working for Bonus Alloted" xfId="28843"/>
    <cellStyle name="m_Alpine 2 Summary Sheets.xls Chart 2_Japan Y-IS 2 2_Working for Bonus Alloted" xfId="28844"/>
    <cellStyle name="m_Alpine 2 Summary Sheets.xls Chart 2_Japan Y-IS 2 3_Working for Bonus Alloted" xfId="28845"/>
    <cellStyle name="m_Alpine 2 Summary Sheets.xls Chart 2_Japan Y-IS 3_Working for Bonus Alloted" xfId="28846"/>
    <cellStyle name="m_Alpine 2 Summary Sheets.xls Chart 2_Japan Y-IS 4_Working for Bonus Alloted" xfId="28847"/>
    <cellStyle name="m_Alpine 2 Summary Sheets.xls Chart 2_Sheet1_Working for Bonus Alloted" xfId="28848"/>
    <cellStyle name="m_Alpine 2 Summary Sheets.xls Chart 2_Sheet1 2_Working for Bonus Alloted" xfId="28849"/>
    <cellStyle name="m_Alpine 2 Summary Sheets.xls Chart 2_Sheet1 3_Working for Bonus Alloted" xfId="28850"/>
    <cellStyle name="m_Alpine 2 Summary Sheets.xls Chart 2_Sheet2_Working for Bonus Alloted" xfId="28851"/>
    <cellStyle name="m_Alpine 2 Summary Sheets.xls Chart 2_Sheet2 2_Working for Bonus Alloted" xfId="28852"/>
    <cellStyle name="m_Alpine 2 Summary Sheets.xls Chart 2_Sheet2 3_Working for Bonus Alloted" xfId="28853"/>
    <cellStyle name="m_Alpine 2 Summary Sheets.xls Chart 2_Sheet2_Sheet1_Working for Bonus Alloted" xfId="28854"/>
    <cellStyle name="m_Alpine 2 Summary Sheets.xls Chart 2_Sheet2_Sheet1 2_Working for Bonus Alloted" xfId="28855"/>
    <cellStyle name="m_Alpine 2 Summary Sheets.xls Chart 2_Sheet2_Sheet1 3_Working for Bonus Alloted" xfId="28856"/>
    <cellStyle name="m_Alpine 2 Summary Sheets.xls Chart 2_Sheet4_Working for Bonus Alloted" xfId="28857"/>
    <cellStyle name="m_Alpine 2 Summary Sheets.xls Chart 2_Sheet4 2_Working for Bonus Alloted" xfId="28858"/>
    <cellStyle name="m_Alpine 2 Summary Sheets.xls Chart 2_Sheet4 3_Working for Bonus Alloted" xfId="28859"/>
    <cellStyle name="m_Alpine 2 Summary Sheets.xls Chart 2_Sheet4_Sheet1_Working for Bonus Alloted" xfId="28860"/>
    <cellStyle name="m_Alpine 2 Summary Sheets.xls Chart 2_Sheet4_Sheet1 2_Working for Bonus Alloted" xfId="28861"/>
    <cellStyle name="m_Alpine 2 Summary Sheets.xls Chart 2_Sheet4_Sheet1 3_Working for Bonus Alloted" xfId="28862"/>
    <cellStyle name="m_cadillac branches_Working for Bonus Alloted" xfId="28863"/>
    <cellStyle name="m_cadillac branches 2_Working for Bonus Alloted" xfId="28864"/>
    <cellStyle name="m_cadillac branches 3_Working for Bonus Alloted" xfId="28865"/>
    <cellStyle name="m_cadillac branches_Japan $IS_Working for Bonus Alloted" xfId="28866"/>
    <cellStyle name="m_cadillac branches_Japan $IS 2_Working for Bonus Alloted" xfId="28867"/>
    <cellStyle name="m_cadillac branches_Japan $IS 2 2_Working for Bonus Alloted" xfId="28868"/>
    <cellStyle name="m_cadillac branches_Japan $IS 2 3_Working for Bonus Alloted" xfId="28869"/>
    <cellStyle name="m_cadillac branches_Japan $IS 3_Working for Bonus Alloted" xfId="28870"/>
    <cellStyle name="m_cadillac branches_Japan $IS 4_Working for Bonus Alloted" xfId="28871"/>
    <cellStyle name="m_cadillac branches_Japan UL_Working for Bonus Alloted" xfId="28872"/>
    <cellStyle name="m_cadillac branches_Japan UL 2_Working for Bonus Alloted" xfId="28873"/>
    <cellStyle name="m_cadillac branches_Japan UL 2 2_Working for Bonus Alloted" xfId="28874"/>
    <cellStyle name="m_cadillac branches_Japan UL 2 3_Working for Bonus Alloted" xfId="28875"/>
    <cellStyle name="m_cadillac branches_Japan UL 3_Working for Bonus Alloted" xfId="28876"/>
    <cellStyle name="m_cadillac branches_Japan UL 4_Working for Bonus Alloted" xfId="28877"/>
    <cellStyle name="m_cadillac branches_Japan Y-IS_Working for Bonus Alloted" xfId="28878"/>
    <cellStyle name="m_cadillac branches_Japan Y-IS 2_Working for Bonus Alloted" xfId="28879"/>
    <cellStyle name="m_cadillac branches_Japan Y-IS 2 2_Working for Bonus Alloted" xfId="28880"/>
    <cellStyle name="m_cadillac branches_Japan Y-IS 2 3_Working for Bonus Alloted" xfId="28881"/>
    <cellStyle name="m_cadillac branches_Japan Y-IS 3_Working for Bonus Alloted" xfId="28882"/>
    <cellStyle name="m_cadillac branches_Japan Y-IS 4_Working for Bonus Alloted" xfId="28883"/>
    <cellStyle name="m_cadillac branches_Sheet1_Working for Bonus Alloted" xfId="28884"/>
    <cellStyle name="m_cadillac branches_Sheet1 2_Working for Bonus Alloted" xfId="28885"/>
    <cellStyle name="m_cadillac branches_Sheet1 3_Working for Bonus Alloted" xfId="28886"/>
    <cellStyle name="m_cadillac branches_Sheet2_Working for Bonus Alloted" xfId="28887"/>
    <cellStyle name="m_cadillac branches_Sheet2 2_Working for Bonus Alloted" xfId="28888"/>
    <cellStyle name="m_cadillac branches_Sheet2 3_Working for Bonus Alloted" xfId="28889"/>
    <cellStyle name="m_cadillac branches_Sheet2_Sheet1_Working for Bonus Alloted" xfId="28890"/>
    <cellStyle name="m_cadillac branches_Sheet2_Sheet1 2_Working for Bonus Alloted" xfId="28891"/>
    <cellStyle name="m_cadillac branches_Sheet2_Sheet1 3_Working for Bonus Alloted" xfId="28892"/>
    <cellStyle name="m_cadillac branches_Sheet4_Working for Bonus Alloted" xfId="28893"/>
    <cellStyle name="m_cadillac branches_Sheet4 2_Working for Bonus Alloted" xfId="28894"/>
    <cellStyle name="m_cadillac branches_Sheet4 3_Working for Bonus Alloted" xfId="28895"/>
    <cellStyle name="m_cadillac branches_Sheet4_Sheet1_Working for Bonus Alloted" xfId="28896"/>
    <cellStyle name="m_cadillac branches_Sheet4_Sheet1 2_Working for Bonus Alloted" xfId="28897"/>
    <cellStyle name="m_cadillac branches_Sheet4_Sheet1 3_Working for Bonus Alloted" xfId="28898"/>
    <cellStyle name="m_Dilution PNNB Buyers_Working for Bonus Alloted" xfId="28899"/>
    <cellStyle name="m_Dilution PNNB Buyers 2_Working for Bonus Alloted" xfId="28900"/>
    <cellStyle name="m_Dilution PNNB Buyers 3_Working for Bonus Alloted" xfId="28901"/>
    <cellStyle name="m_Dilution PNNB Buyers_Japan $IS_Working for Bonus Alloted" xfId="28902"/>
    <cellStyle name="m_Dilution PNNB Buyers_Japan $IS 2_Working for Bonus Alloted" xfId="28903"/>
    <cellStyle name="m_Dilution PNNB Buyers_Japan $IS 2 2_Working for Bonus Alloted" xfId="28904"/>
    <cellStyle name="m_Dilution PNNB Buyers_Japan $IS 2 3_Working for Bonus Alloted" xfId="28905"/>
    <cellStyle name="m_Dilution PNNB Buyers_Japan $IS 3_Working for Bonus Alloted" xfId="28906"/>
    <cellStyle name="m_Dilution PNNB Buyers_Japan $IS 4_Working for Bonus Alloted" xfId="28907"/>
    <cellStyle name="m_Dilution PNNB Buyers_Japan UL_Working for Bonus Alloted" xfId="28908"/>
    <cellStyle name="m_Dilution PNNB Buyers_Japan UL 2_Working for Bonus Alloted" xfId="28909"/>
    <cellStyle name="m_Dilution PNNB Buyers_Japan UL 2 2_Working for Bonus Alloted" xfId="28910"/>
    <cellStyle name="m_Dilution PNNB Buyers_Japan UL 2 3_Working for Bonus Alloted" xfId="28911"/>
    <cellStyle name="m_Dilution PNNB Buyers_Japan UL 3_Working for Bonus Alloted" xfId="28912"/>
    <cellStyle name="m_Dilution PNNB Buyers_Japan UL 4_Working for Bonus Alloted" xfId="28913"/>
    <cellStyle name="m_Dilution PNNB Buyers_Japan Y-IS_Working for Bonus Alloted" xfId="28914"/>
    <cellStyle name="m_Dilution PNNB Buyers_Japan Y-IS 2_Working for Bonus Alloted" xfId="28915"/>
    <cellStyle name="m_Dilution PNNB Buyers_Japan Y-IS 2 2_Working for Bonus Alloted" xfId="28916"/>
    <cellStyle name="m_Dilution PNNB Buyers_Japan Y-IS 2 3_Working for Bonus Alloted" xfId="28917"/>
    <cellStyle name="m_Dilution PNNB Buyers_Japan Y-IS 3_Working for Bonus Alloted" xfId="28918"/>
    <cellStyle name="m_Dilution PNNB Buyers_Japan Y-IS 4_Working for Bonus Alloted" xfId="28919"/>
    <cellStyle name="m_Dilution PNNB Buyers_Sheet1_Working for Bonus Alloted" xfId="28920"/>
    <cellStyle name="m_Dilution PNNB Buyers_Sheet1 2_Working for Bonus Alloted" xfId="28921"/>
    <cellStyle name="m_Dilution PNNB Buyers_Sheet1 3_Working for Bonus Alloted" xfId="28922"/>
    <cellStyle name="m_Dilution PNNB Buyers_Sheet2_Working for Bonus Alloted" xfId="28923"/>
    <cellStyle name="m_Dilution PNNB Buyers_Sheet2 2_Working for Bonus Alloted" xfId="28924"/>
    <cellStyle name="m_Dilution PNNB Buyers_Sheet2 3_Working for Bonus Alloted" xfId="28925"/>
    <cellStyle name="m_Dilution PNNB Buyers_Sheet2_Sheet1_Working for Bonus Alloted" xfId="28926"/>
    <cellStyle name="m_Dilution PNNB Buyers_Sheet2_Sheet1 2_Working for Bonus Alloted" xfId="28927"/>
    <cellStyle name="m_Dilution PNNB Buyers_Sheet2_Sheet1 3_Working for Bonus Alloted" xfId="28928"/>
    <cellStyle name="m_Dilution PNNB Buyers_Sheet4_Working for Bonus Alloted" xfId="28929"/>
    <cellStyle name="m_Dilution PNNB Buyers_Sheet4 2_Working for Bonus Alloted" xfId="28930"/>
    <cellStyle name="m_Dilution PNNB Buyers_Sheet4 3_Working for Bonus Alloted" xfId="28931"/>
    <cellStyle name="m_Dilution PNNB Buyers_Sheet4_Sheet1_Working for Bonus Alloted" xfId="28932"/>
    <cellStyle name="m_Dilution PNNB Buyers_Sheet4_Sheet1 2_Working for Bonus Alloted" xfId="28933"/>
    <cellStyle name="m_Dilution PNNB Buyers_Sheet4_Sheet1 3_Working for Bonus Alloted" xfId="28934"/>
    <cellStyle name="m_Excel Sheets for SABB_Working for Bonus Alloted" xfId="28935"/>
    <cellStyle name="m_Excel Sheets for SABB 2_Working for Bonus Alloted" xfId="28936"/>
    <cellStyle name="m_Excel Sheets for SABB 3_Working for Bonus Alloted" xfId="28937"/>
    <cellStyle name="m_Excel Sheets for SABB_Japan $IS_Working for Bonus Alloted" xfId="28938"/>
    <cellStyle name="m_Excel Sheets for SABB_Japan $IS 2_Working for Bonus Alloted" xfId="28939"/>
    <cellStyle name="m_Excel Sheets for SABB_Japan $IS 2 2_Working for Bonus Alloted" xfId="28940"/>
    <cellStyle name="m_Excel Sheets for SABB_Japan $IS 2 3_Working for Bonus Alloted" xfId="28941"/>
    <cellStyle name="m_Excel Sheets for SABB_Japan $IS 3_Working for Bonus Alloted" xfId="28942"/>
    <cellStyle name="m_Excel Sheets for SABB_Japan $IS 4_Working for Bonus Alloted" xfId="28943"/>
    <cellStyle name="m_Excel Sheets for SABB_Japan UL_Working for Bonus Alloted" xfId="28944"/>
    <cellStyle name="m_Excel Sheets for SABB_Japan UL 2_Working for Bonus Alloted" xfId="28945"/>
    <cellStyle name="m_Excel Sheets for SABB_Japan UL 2 2_Working for Bonus Alloted" xfId="28946"/>
    <cellStyle name="m_Excel Sheets for SABB_Japan UL 2 3_Working for Bonus Alloted" xfId="28947"/>
    <cellStyle name="m_Excel Sheets for SABB_Japan UL 3_Working for Bonus Alloted" xfId="28948"/>
    <cellStyle name="m_Excel Sheets for SABB_Japan UL 4_Working for Bonus Alloted" xfId="28949"/>
    <cellStyle name="m_Excel Sheets for SABB_Japan Y-IS_Working for Bonus Alloted" xfId="28950"/>
    <cellStyle name="m_Excel Sheets for SABB_Japan Y-IS 2_Working for Bonus Alloted" xfId="28951"/>
    <cellStyle name="m_Excel Sheets for SABB_Japan Y-IS 2 2_Working for Bonus Alloted" xfId="28952"/>
    <cellStyle name="m_Excel Sheets for SABB_Japan Y-IS 2 3_Working for Bonus Alloted" xfId="28953"/>
    <cellStyle name="m_Excel Sheets for SABB_Japan Y-IS 3_Working for Bonus Alloted" xfId="28954"/>
    <cellStyle name="m_Excel Sheets for SABB_Japan Y-IS 4_Working for Bonus Alloted" xfId="28955"/>
    <cellStyle name="m_Excel Sheets for SABB_New MB Sum Sheet_Working for Bonus Alloted" xfId="28956"/>
    <cellStyle name="m_Excel Sheets for SABB_New MB Sum Sheet 2_Working for Bonus Alloted" xfId="28957"/>
    <cellStyle name="m_Excel Sheets for SABB_New MB Sum Sheet 3_Working for Bonus Alloted" xfId="28958"/>
    <cellStyle name="m_Excel Sheets for SABB_New MB Sum Sheet_Japan $IS_Working for Bonus Alloted" xfId="28959"/>
    <cellStyle name="m_Excel Sheets for SABB_New MB Sum Sheet_Japan $IS 2_Working for Bonus Alloted" xfId="28960"/>
    <cellStyle name="m_Excel Sheets for SABB_New MB Sum Sheet_Japan $IS 2 2_Working for Bonus Alloted" xfId="28961"/>
    <cellStyle name="m_Excel Sheets for SABB_New MB Sum Sheet_Japan $IS 2 3_Working for Bonus Alloted" xfId="28962"/>
    <cellStyle name="m_Excel Sheets for SABB_New MB Sum Sheet_Japan $IS 3_Working for Bonus Alloted" xfId="28963"/>
    <cellStyle name="m_Excel Sheets for SABB_New MB Sum Sheet_Japan $IS 4_Working for Bonus Alloted" xfId="28964"/>
    <cellStyle name="m_Excel Sheets for SABB_New MB Sum Sheet_Japan UL_Working for Bonus Alloted" xfId="28965"/>
    <cellStyle name="m_Excel Sheets for SABB_New MB Sum Sheet_Japan UL 2_Working for Bonus Alloted" xfId="28966"/>
    <cellStyle name="m_Excel Sheets for SABB_New MB Sum Sheet_Japan UL 2 2_Working for Bonus Alloted" xfId="28967"/>
    <cellStyle name="m_Excel Sheets for SABB_New MB Sum Sheet_Japan UL 2 3_Working for Bonus Alloted" xfId="28968"/>
    <cellStyle name="m_Excel Sheets for SABB_New MB Sum Sheet_Japan UL 3_Working for Bonus Alloted" xfId="28969"/>
    <cellStyle name="m_Excel Sheets for SABB_New MB Sum Sheet_Japan UL 4_Working for Bonus Alloted" xfId="28970"/>
    <cellStyle name="m_Excel Sheets for SABB_New MB Sum Sheet_Japan Y-IS_Working for Bonus Alloted" xfId="28971"/>
    <cellStyle name="m_Excel Sheets for SABB_New MB Sum Sheet_Japan Y-IS 2_Working for Bonus Alloted" xfId="28972"/>
    <cellStyle name="m_Excel Sheets for SABB_New MB Sum Sheet_Japan Y-IS 2 2_Working for Bonus Alloted" xfId="28973"/>
    <cellStyle name="m_Excel Sheets for SABB_New MB Sum Sheet_Japan Y-IS 2 3_Working for Bonus Alloted" xfId="28974"/>
    <cellStyle name="m_Excel Sheets for SABB_New MB Sum Sheet_Japan Y-IS 3_Working for Bonus Alloted" xfId="28975"/>
    <cellStyle name="m_Excel Sheets for SABB_New MB Sum Sheet_Japan Y-IS 4_Working for Bonus Alloted" xfId="28976"/>
    <cellStyle name="m_Excel Sheets for SABB_New MB Sum Sheet_Sheet1_Working for Bonus Alloted" xfId="28977"/>
    <cellStyle name="m_Excel Sheets for SABB_New MB Sum Sheet_Sheet1 2_Working for Bonus Alloted" xfId="28978"/>
    <cellStyle name="m_Excel Sheets for SABB_New MB Sum Sheet_Sheet1 3_Working for Bonus Alloted" xfId="28979"/>
    <cellStyle name="m_Excel Sheets for SABB_New MB Sum Sheet_Sheet2_Working for Bonus Alloted" xfId="28980"/>
    <cellStyle name="m_Excel Sheets for SABB_New MB Sum Sheet_Sheet2 2_Working for Bonus Alloted" xfId="28981"/>
    <cellStyle name="m_Excel Sheets for SABB_New MB Sum Sheet_Sheet2 3_Working for Bonus Alloted" xfId="28982"/>
    <cellStyle name="m_Excel Sheets for SABB_New MB Sum Sheet_Sheet2_Sheet1_Working for Bonus Alloted" xfId="28983"/>
    <cellStyle name="m_Excel Sheets for SABB_New MB Sum Sheet_Sheet2_Sheet1 2_Working for Bonus Alloted" xfId="28984"/>
    <cellStyle name="m_Excel Sheets for SABB_New MB Sum Sheet_Sheet2_Sheet1 3_Working for Bonus Alloted" xfId="28985"/>
    <cellStyle name="m_Excel Sheets for SABB_New MB Sum Sheet_Sheet4_Working for Bonus Alloted" xfId="28986"/>
    <cellStyle name="m_Excel Sheets for SABB_New MB Sum Sheet_Sheet4 2_Working for Bonus Alloted" xfId="28987"/>
    <cellStyle name="m_Excel Sheets for SABB_New MB Sum Sheet_Sheet4 3_Working for Bonus Alloted" xfId="28988"/>
    <cellStyle name="m_Excel Sheets for SABB_New MB Sum Sheet_Sheet4_Sheet1_Working for Bonus Alloted" xfId="28989"/>
    <cellStyle name="m_Excel Sheets for SABB_New MB Sum Sheet_Sheet4_Sheet1 2_Working for Bonus Alloted" xfId="28990"/>
    <cellStyle name="m_Excel Sheets for SABB_New MB Sum Sheet_Sheet4_Sheet1 3_Working for Bonus Alloted" xfId="28991"/>
    <cellStyle name="m_Excel Sheets for SABB_Sheet1_Working for Bonus Alloted" xfId="28992"/>
    <cellStyle name="m_Excel Sheets for SABB_Sheet1 2_Working for Bonus Alloted" xfId="28993"/>
    <cellStyle name="m_Excel Sheets for SABB_Sheet1 3_Working for Bonus Alloted" xfId="28994"/>
    <cellStyle name="m_Excel Sheets for SABB_Sheet2_Working for Bonus Alloted" xfId="28995"/>
    <cellStyle name="m_Excel Sheets for SABB_Sheet2 2_Working for Bonus Alloted" xfId="28996"/>
    <cellStyle name="m_Excel Sheets for SABB_Sheet2 3_Working for Bonus Alloted" xfId="28997"/>
    <cellStyle name="m_Excel Sheets for SABB_Sheet2_Sheet1_Working for Bonus Alloted" xfId="28998"/>
    <cellStyle name="m_Excel Sheets for SABB_Sheet2_Sheet1 2_Working for Bonus Alloted" xfId="28999"/>
    <cellStyle name="m_Excel Sheets for SABB_Sheet2_Sheet1 3_Working for Bonus Alloted" xfId="29000"/>
    <cellStyle name="m_Excel Sheets for SABB_Sheet4_Working for Bonus Alloted" xfId="29001"/>
    <cellStyle name="m_Excel Sheets for SABB_Sheet4 2_Working for Bonus Alloted" xfId="29002"/>
    <cellStyle name="m_Excel Sheets for SABB_Sheet4 3_Working for Bonus Alloted" xfId="29003"/>
    <cellStyle name="m_Excel Sheets for SABB_Sheet4_Sheet1_Working for Bonus Alloted" xfId="29004"/>
    <cellStyle name="m_Excel Sheets for SABB_Sheet4_Sheet1 2_Working for Bonus Alloted" xfId="29005"/>
    <cellStyle name="m_Excel Sheets for SABB_Sheet4_Sheet1 3_Working for Bonus Alloted" xfId="29006"/>
    <cellStyle name="m_Japan $IS_Working for Bonus Alloted" xfId="29007"/>
    <cellStyle name="m_Japan $IS 2_Working for Bonus Alloted" xfId="29008"/>
    <cellStyle name="m_Japan $IS 2 2_Working for Bonus Alloted" xfId="29009"/>
    <cellStyle name="m_Japan $IS 2 3_Working for Bonus Alloted" xfId="29010"/>
    <cellStyle name="m_Japan $IS 3_Working for Bonus Alloted" xfId="29011"/>
    <cellStyle name="m_Japan $IS 4_Working for Bonus Alloted" xfId="29012"/>
    <cellStyle name="m_Japan UL_Working for Bonus Alloted" xfId="29013"/>
    <cellStyle name="m_Japan UL 2_Working for Bonus Alloted" xfId="29014"/>
    <cellStyle name="m_Japan UL 2 2_Working for Bonus Alloted" xfId="29015"/>
    <cellStyle name="m_Japan UL 2 3_Working for Bonus Alloted" xfId="29016"/>
    <cellStyle name="m_Japan UL 3_Working for Bonus Alloted" xfId="29017"/>
    <cellStyle name="m_Japan UL 4_Working for Bonus Alloted" xfId="29018"/>
    <cellStyle name="m_Japan Y-IS_Working for Bonus Alloted" xfId="29019"/>
    <cellStyle name="m_Japan Y-IS 2_Working for Bonus Alloted" xfId="29020"/>
    <cellStyle name="m_Japan Y-IS 2 2_Working for Bonus Alloted" xfId="29021"/>
    <cellStyle name="m_Japan Y-IS 2 3_Working for Bonus Alloted" xfId="29022"/>
    <cellStyle name="m_Japan Y-IS 3_Working for Bonus Alloted" xfId="29023"/>
    <cellStyle name="m_Japan Y-IS 4_Working for Bonus Alloted" xfId="29024"/>
    <cellStyle name="m_Line Charts_Working for Bonus Alloted" xfId="29025"/>
    <cellStyle name="m_Line Charts 2_Working for Bonus Alloted" xfId="29026"/>
    <cellStyle name="m_Line Charts 3_Working for Bonus Alloted" xfId="29027"/>
    <cellStyle name="m_Line Charts_Japan $IS_Working for Bonus Alloted" xfId="29028"/>
    <cellStyle name="m_Line Charts_Japan $IS 2_Working for Bonus Alloted" xfId="29029"/>
    <cellStyle name="m_Line Charts_Japan $IS 2 2_Working for Bonus Alloted" xfId="29030"/>
    <cellStyle name="m_Line Charts_Japan $IS 2 3_Working for Bonus Alloted" xfId="29031"/>
    <cellStyle name="m_Line Charts_Japan $IS 3_Working for Bonus Alloted" xfId="29032"/>
    <cellStyle name="m_Line Charts_Japan $IS 4_Working for Bonus Alloted" xfId="29033"/>
    <cellStyle name="m_Line Charts_Japan UL_Working for Bonus Alloted" xfId="29034"/>
    <cellStyle name="m_Line Charts_Japan UL 2_Working for Bonus Alloted" xfId="29035"/>
    <cellStyle name="m_Line Charts_Japan UL 2 2_Working for Bonus Alloted" xfId="29036"/>
    <cellStyle name="m_Line Charts_Japan UL 2 3_Working for Bonus Alloted" xfId="29037"/>
    <cellStyle name="m_Line Charts_Japan UL 3_Working for Bonus Alloted" xfId="29038"/>
    <cellStyle name="m_Line Charts_Japan UL 4_Working for Bonus Alloted" xfId="29039"/>
    <cellStyle name="m_Line Charts_Japan Y-IS_Working for Bonus Alloted" xfId="29040"/>
    <cellStyle name="m_Line Charts_Japan Y-IS 2_Working for Bonus Alloted" xfId="29041"/>
    <cellStyle name="m_Line Charts_Japan Y-IS 2 2_Working for Bonus Alloted" xfId="29042"/>
    <cellStyle name="m_Line Charts_Japan Y-IS 2 3_Working for Bonus Alloted" xfId="29043"/>
    <cellStyle name="m_Line Charts_Japan Y-IS 3_Working for Bonus Alloted" xfId="29044"/>
    <cellStyle name="m_Line Charts_Japan Y-IS 4_Working for Bonus Alloted" xfId="29045"/>
    <cellStyle name="m_Line Charts_Sheet1_Working for Bonus Alloted" xfId="29046"/>
    <cellStyle name="m_Line Charts_Sheet1 2_Working for Bonus Alloted" xfId="29047"/>
    <cellStyle name="m_Line Charts_Sheet1 3_Working for Bonus Alloted" xfId="29048"/>
    <cellStyle name="m_Line Charts_Sheet2_Working for Bonus Alloted" xfId="29049"/>
    <cellStyle name="m_Line Charts_Sheet2 2_Working for Bonus Alloted" xfId="29050"/>
    <cellStyle name="m_Line Charts_Sheet2 3_Working for Bonus Alloted" xfId="29051"/>
    <cellStyle name="m_Line Charts_Sheet2_Sheet1_Working for Bonus Alloted" xfId="29052"/>
    <cellStyle name="m_Line Charts_Sheet2_Sheet1 2_Working for Bonus Alloted" xfId="29053"/>
    <cellStyle name="m_Line Charts_Sheet2_Sheet1 3_Working for Bonus Alloted" xfId="29054"/>
    <cellStyle name="m_Line Charts_Sheet4_Working for Bonus Alloted" xfId="29055"/>
    <cellStyle name="m_Line Charts_Sheet4 2_Working for Bonus Alloted" xfId="29056"/>
    <cellStyle name="m_Line Charts_Sheet4 3_Working for Bonus Alloted" xfId="29057"/>
    <cellStyle name="m_Line Charts_Sheet4_Sheet1_Working for Bonus Alloted" xfId="29058"/>
    <cellStyle name="m_Line Charts_Sheet4_Sheet1 2_Working for Bonus Alloted" xfId="29059"/>
    <cellStyle name="m_Line Charts_Sheet4_Sheet1 3_Working for Bonus Alloted" xfId="29060"/>
    <cellStyle name="m_M&amp;A-Implied_Working for Bonus Alloted" xfId="29061"/>
    <cellStyle name="m_M&amp;A-Implied 2_Working for Bonus Alloted" xfId="29062"/>
    <cellStyle name="m_M&amp;A-Implied 3_Working for Bonus Alloted" xfId="29063"/>
    <cellStyle name="m_M&amp;A-Implied_Japan $IS_Working for Bonus Alloted" xfId="29064"/>
    <cellStyle name="m_M&amp;A-Implied_Japan $IS 2_Working for Bonus Alloted" xfId="29065"/>
    <cellStyle name="m_M&amp;A-Implied_Japan $IS 2 2_Working for Bonus Alloted" xfId="29066"/>
    <cellStyle name="m_M&amp;A-Implied_Japan $IS 2 3_Working for Bonus Alloted" xfId="29067"/>
    <cellStyle name="m_M&amp;A-Implied_Japan $IS 3_Working for Bonus Alloted" xfId="29068"/>
    <cellStyle name="m_M&amp;A-Implied_Japan $IS 4_Working for Bonus Alloted" xfId="29069"/>
    <cellStyle name="m_M&amp;A-Implied_Japan UL_Working for Bonus Alloted" xfId="29070"/>
    <cellStyle name="m_M&amp;A-Implied_Japan UL 2_Working for Bonus Alloted" xfId="29071"/>
    <cellStyle name="m_M&amp;A-Implied_Japan UL 2 2_Working for Bonus Alloted" xfId="29072"/>
    <cellStyle name="m_M&amp;A-Implied_Japan UL 2 3_Working for Bonus Alloted" xfId="29073"/>
    <cellStyle name="m_M&amp;A-Implied_Japan UL 3_Working for Bonus Alloted" xfId="29074"/>
    <cellStyle name="m_M&amp;A-Implied_Japan UL 4_Working for Bonus Alloted" xfId="29075"/>
    <cellStyle name="m_M&amp;A-Implied_Japan Y-IS_Working for Bonus Alloted" xfId="29076"/>
    <cellStyle name="m_M&amp;A-Implied_Japan Y-IS 2_Working for Bonus Alloted" xfId="29077"/>
    <cellStyle name="m_M&amp;A-Implied_Japan Y-IS 2 2_Working for Bonus Alloted" xfId="29078"/>
    <cellStyle name="m_M&amp;A-Implied_Japan Y-IS 2 3_Working for Bonus Alloted" xfId="29079"/>
    <cellStyle name="m_M&amp;A-Implied_Japan Y-IS 3_Working for Bonus Alloted" xfId="29080"/>
    <cellStyle name="m_M&amp;A-Implied_Japan Y-IS 4_Working for Bonus Alloted" xfId="29081"/>
    <cellStyle name="m_M&amp;A-Implied_Sheet1_Working for Bonus Alloted" xfId="29082"/>
    <cellStyle name="m_M&amp;A-Implied_Sheet1 2_Working for Bonus Alloted" xfId="29083"/>
    <cellStyle name="m_M&amp;A-Implied_Sheet1 3_Working for Bonus Alloted" xfId="29084"/>
    <cellStyle name="m_M&amp;A-Implied_Sheet2_Working for Bonus Alloted" xfId="29085"/>
    <cellStyle name="m_M&amp;A-Implied_Sheet2 2_Working for Bonus Alloted" xfId="29086"/>
    <cellStyle name="m_M&amp;A-Implied_Sheet2 3_Working for Bonus Alloted" xfId="29087"/>
    <cellStyle name="m_M&amp;A-Implied_Sheet2_Sheet1_Working for Bonus Alloted" xfId="29088"/>
    <cellStyle name="m_M&amp;A-Implied_Sheet2_Sheet1 2_Working for Bonus Alloted" xfId="29089"/>
    <cellStyle name="m_M&amp;A-Implied_Sheet2_Sheet1 3_Working for Bonus Alloted" xfId="29090"/>
    <cellStyle name="m_M&amp;A-Implied_Sheet4_Working for Bonus Alloted" xfId="29091"/>
    <cellStyle name="m_M&amp;A-Implied_Sheet4 2_Working for Bonus Alloted" xfId="29092"/>
    <cellStyle name="m_M&amp;A-Implied_Sheet4 3_Working for Bonus Alloted" xfId="29093"/>
    <cellStyle name="m_M&amp;A-Implied_Sheet4_Sheet1_Working for Bonus Alloted" xfId="29094"/>
    <cellStyle name="m_M&amp;A-Implied_Sheet4_Sheet1 2_Working for Bonus Alloted" xfId="29095"/>
    <cellStyle name="m_M&amp;A-Implied_Sheet4_Sheet1 3_Working for Bonus Alloted" xfId="29096"/>
    <cellStyle name="m_New MB Sum Sheet_Working for Bonus Alloted" xfId="29097"/>
    <cellStyle name="m_New MB Sum Sheet 2_Working for Bonus Alloted" xfId="29098"/>
    <cellStyle name="m_New MB Sum Sheet 3_Working for Bonus Alloted" xfId="29099"/>
    <cellStyle name="m_New MB Sum Sheet_Japan $IS_Working for Bonus Alloted" xfId="29100"/>
    <cellStyle name="m_New MB Sum Sheet_Japan $IS 2_Working for Bonus Alloted" xfId="29101"/>
    <cellStyle name="m_New MB Sum Sheet_Japan $IS 2 2_Working for Bonus Alloted" xfId="29102"/>
    <cellStyle name="m_New MB Sum Sheet_Japan $IS 2 3_Working for Bonus Alloted" xfId="29103"/>
    <cellStyle name="m_New MB Sum Sheet_Japan $IS 3_Working for Bonus Alloted" xfId="29104"/>
    <cellStyle name="m_New MB Sum Sheet_Japan $IS 4_Working for Bonus Alloted" xfId="29105"/>
    <cellStyle name="m_New MB Sum Sheet_Japan UL_Working for Bonus Alloted" xfId="29106"/>
    <cellStyle name="m_New MB Sum Sheet_Japan UL 2_Working for Bonus Alloted" xfId="29107"/>
    <cellStyle name="m_New MB Sum Sheet_Japan UL 2 2_Working for Bonus Alloted" xfId="29108"/>
    <cellStyle name="m_New MB Sum Sheet_Japan UL 2 3_Working for Bonus Alloted" xfId="29109"/>
    <cellStyle name="m_New MB Sum Sheet_Japan UL 3_Working for Bonus Alloted" xfId="29110"/>
    <cellStyle name="m_New MB Sum Sheet_Japan UL 4_Working for Bonus Alloted" xfId="29111"/>
    <cellStyle name="m_New MB Sum Sheet_Japan Y-IS_Working for Bonus Alloted" xfId="29112"/>
    <cellStyle name="m_New MB Sum Sheet_Japan Y-IS 2_Working for Bonus Alloted" xfId="29113"/>
    <cellStyle name="m_New MB Sum Sheet_Japan Y-IS 2 2_Working for Bonus Alloted" xfId="29114"/>
    <cellStyle name="m_New MB Sum Sheet_Japan Y-IS 2 3_Working for Bonus Alloted" xfId="29115"/>
    <cellStyle name="m_New MB Sum Sheet_Japan Y-IS 3_Working for Bonus Alloted" xfId="29116"/>
    <cellStyle name="m_New MB Sum Sheet_Japan Y-IS 4_Working for Bonus Alloted" xfId="29117"/>
    <cellStyle name="m_New MB Sum Sheet_Sheet1_Working for Bonus Alloted" xfId="29118"/>
    <cellStyle name="m_New MB Sum Sheet_Sheet1 2_Working for Bonus Alloted" xfId="29119"/>
    <cellStyle name="m_New MB Sum Sheet_Sheet1 3_Working for Bonus Alloted" xfId="29120"/>
    <cellStyle name="m_New MB Sum Sheet_Sheet2_Working for Bonus Alloted" xfId="29121"/>
    <cellStyle name="m_New MB Sum Sheet_Sheet2 2_Working for Bonus Alloted" xfId="29122"/>
    <cellStyle name="m_New MB Sum Sheet_Sheet2 3_Working for Bonus Alloted" xfId="29123"/>
    <cellStyle name="m_New MB Sum Sheet_Sheet2_Sheet1_Working for Bonus Alloted" xfId="29124"/>
    <cellStyle name="m_New MB Sum Sheet_Sheet2_Sheet1 2_Working for Bonus Alloted" xfId="29125"/>
    <cellStyle name="m_New MB Sum Sheet_Sheet2_Sheet1 3_Working for Bonus Alloted" xfId="29126"/>
    <cellStyle name="m_New MB Sum Sheet_Sheet4_Working for Bonus Alloted" xfId="29127"/>
    <cellStyle name="m_New MB Sum Sheet_Sheet4 2_Working for Bonus Alloted" xfId="29128"/>
    <cellStyle name="m_New MB Sum Sheet_Sheet4 3_Working for Bonus Alloted" xfId="29129"/>
    <cellStyle name="m_New MB Sum Sheet_Sheet4_Sheet1_Working for Bonus Alloted" xfId="29130"/>
    <cellStyle name="m_New MB Sum Sheet_Sheet4_Sheet1 2_Working for Bonus Alloted" xfId="29131"/>
    <cellStyle name="m_New MB Sum Sheet_Sheet4_Sheet1 3_Working for Bonus Alloted" xfId="29132"/>
    <cellStyle name="m_Ratios &amp; Multiples_Working for Bonus Alloted" xfId="29133"/>
    <cellStyle name="m_Ratios &amp; Multiples 2_Working for Bonus Alloted" xfId="29134"/>
    <cellStyle name="m_Ratios &amp; Multiples 3_Working for Bonus Alloted" xfId="29135"/>
    <cellStyle name="m_Ratios &amp; Multiples_Japan $IS_Working for Bonus Alloted" xfId="29136"/>
    <cellStyle name="m_Ratios &amp; Multiples_Japan $IS 2_Working for Bonus Alloted" xfId="29137"/>
    <cellStyle name="m_Ratios &amp; Multiples_Japan $IS 2 2_Working for Bonus Alloted" xfId="29138"/>
    <cellStyle name="m_Ratios &amp; Multiples_Japan $IS 2 3_Working for Bonus Alloted" xfId="29139"/>
    <cellStyle name="m_Ratios &amp; Multiples_Japan $IS 3_Working for Bonus Alloted" xfId="29140"/>
    <cellStyle name="m_Ratios &amp; Multiples_Japan $IS 4_Working for Bonus Alloted" xfId="29141"/>
    <cellStyle name="m_Ratios &amp; Multiples_Japan UL_Working for Bonus Alloted" xfId="29142"/>
    <cellStyle name="m_Ratios &amp; Multiples_Japan UL 2_Working for Bonus Alloted" xfId="29143"/>
    <cellStyle name="m_Ratios &amp; Multiples_Japan UL 2 2_Working for Bonus Alloted" xfId="29144"/>
    <cellStyle name="m_Ratios &amp; Multiples_Japan UL 2 3_Working for Bonus Alloted" xfId="29145"/>
    <cellStyle name="m_Ratios &amp; Multiples_Japan UL 3_Working for Bonus Alloted" xfId="29146"/>
    <cellStyle name="m_Ratios &amp; Multiples_Japan UL 4_Working for Bonus Alloted" xfId="29147"/>
    <cellStyle name="m_Ratios &amp; Multiples_Japan Y-IS_Working for Bonus Alloted" xfId="29148"/>
    <cellStyle name="m_Ratios &amp; Multiples_Japan Y-IS 2_Working for Bonus Alloted" xfId="29149"/>
    <cellStyle name="m_Ratios &amp; Multiples_Japan Y-IS 2 2_Working for Bonus Alloted" xfId="29150"/>
    <cellStyle name="m_Ratios &amp; Multiples_Japan Y-IS 2 3_Working for Bonus Alloted" xfId="29151"/>
    <cellStyle name="m_Ratios &amp; Multiples_Japan Y-IS 3_Working for Bonus Alloted" xfId="29152"/>
    <cellStyle name="m_Ratios &amp; Multiples_Japan Y-IS 4_Working for Bonus Alloted" xfId="29153"/>
    <cellStyle name="m_Ratios &amp; Multiples_Sheet1_Working for Bonus Alloted" xfId="29154"/>
    <cellStyle name="m_Ratios &amp; Multiples_Sheet1 2_Working for Bonus Alloted" xfId="29155"/>
    <cellStyle name="m_Ratios &amp; Multiples_Sheet1 3_Working for Bonus Alloted" xfId="29156"/>
    <cellStyle name="m_Ratios &amp; Multiples_Sheet2_Working for Bonus Alloted" xfId="29157"/>
    <cellStyle name="m_Ratios &amp; Multiples_Sheet2 2_Working for Bonus Alloted" xfId="29158"/>
    <cellStyle name="m_Ratios &amp; Multiples_Sheet2 3_Working for Bonus Alloted" xfId="29159"/>
    <cellStyle name="m_Ratios &amp; Multiples_Sheet2_Sheet1_Working for Bonus Alloted" xfId="29160"/>
    <cellStyle name="m_Ratios &amp; Multiples_Sheet2_Sheet1 2_Working for Bonus Alloted" xfId="29161"/>
    <cellStyle name="m_Ratios &amp; Multiples_Sheet2_Sheet1 3_Working for Bonus Alloted" xfId="29162"/>
    <cellStyle name="m_Ratios &amp; Multiples_Sheet4_Working for Bonus Alloted" xfId="29163"/>
    <cellStyle name="m_Ratios &amp; Multiples_Sheet4 2_Working for Bonus Alloted" xfId="29164"/>
    <cellStyle name="m_Ratios &amp; Multiples_Sheet4 3_Working for Bonus Alloted" xfId="29165"/>
    <cellStyle name="m_Ratios &amp; Multiples_Sheet4_Sheet1_Working for Bonus Alloted" xfId="29166"/>
    <cellStyle name="m_Ratios &amp; Multiples_Sheet4_Sheet1 2_Working for Bonus Alloted" xfId="29167"/>
    <cellStyle name="m_Ratios &amp; Multiples_Sheet4_Sheet1 3_Working for Bonus Alloted" xfId="29168"/>
    <cellStyle name="m_Sheet1_Working for Bonus Alloted" xfId="29169"/>
    <cellStyle name="m_Sheet1 2_Working for Bonus Alloted" xfId="29170"/>
    <cellStyle name="m_Sheet1 3_Working for Bonus Alloted" xfId="29171"/>
    <cellStyle name="m_Sheet2_Working for Bonus Alloted" xfId="29172"/>
    <cellStyle name="m_Sheet2 2_Working for Bonus Alloted" xfId="29173"/>
    <cellStyle name="m_Sheet2 3_Working for Bonus Alloted" xfId="29174"/>
    <cellStyle name="m_Sheet2_Sheet1_Working for Bonus Alloted" xfId="29175"/>
    <cellStyle name="m_Sheet2_Sheet1 2_Working for Bonus Alloted" xfId="29176"/>
    <cellStyle name="m_Sheet2_Sheet1 3_Working for Bonus Alloted" xfId="29177"/>
    <cellStyle name="m_Sheet4_Working for Bonus Alloted" xfId="29178"/>
    <cellStyle name="m_Sheet4 2_Working for Bonus Alloted" xfId="29179"/>
    <cellStyle name="m_Sheet4 3_Working for Bonus Alloted" xfId="29180"/>
    <cellStyle name="m_Sheet4_Sheet1_Working for Bonus Alloted" xfId="29181"/>
    <cellStyle name="m_Sheet4_Sheet1 2_Working for Bonus Alloted" xfId="29182"/>
    <cellStyle name="m_Sheet4_Sheet1 3_Working for Bonus Alloted" xfId="29183"/>
    <cellStyle name="m_Summary Sheet_Working for Bonus Alloted" xfId="29184"/>
    <cellStyle name="m_Summary Sheet 2_Working for Bonus Alloted" xfId="29185"/>
    <cellStyle name="m_Summary Sheet 3_Working for Bonus Alloted" xfId="29186"/>
    <cellStyle name="m_Summary Sheet_Japan $IS_Working for Bonus Alloted" xfId="29187"/>
    <cellStyle name="m_Summary Sheet_Japan $IS 2_Working for Bonus Alloted" xfId="29188"/>
    <cellStyle name="m_Summary Sheet_Japan $IS 2 2_Working for Bonus Alloted" xfId="29189"/>
    <cellStyle name="m_Summary Sheet_Japan $IS 2 3_Working for Bonus Alloted" xfId="29190"/>
    <cellStyle name="m_Summary Sheet_Japan $IS 3_Working for Bonus Alloted" xfId="29191"/>
    <cellStyle name="m_Summary Sheet_Japan $IS 4_Working for Bonus Alloted" xfId="29192"/>
    <cellStyle name="m_Summary Sheet_Japan UL_Working for Bonus Alloted" xfId="29193"/>
    <cellStyle name="m_Summary Sheet_Japan UL 2_Working for Bonus Alloted" xfId="29194"/>
    <cellStyle name="m_Summary Sheet_Japan UL 2 2_Working for Bonus Alloted" xfId="29195"/>
    <cellStyle name="m_Summary Sheet_Japan UL 2 3_Working for Bonus Alloted" xfId="29196"/>
    <cellStyle name="m_Summary Sheet_Japan UL 3_Working for Bonus Alloted" xfId="29197"/>
    <cellStyle name="m_Summary Sheet_Japan UL 4_Working for Bonus Alloted" xfId="29198"/>
    <cellStyle name="m_Summary Sheet_Japan Y-IS_Working for Bonus Alloted" xfId="29199"/>
    <cellStyle name="m_Summary Sheet_Japan Y-IS 2_Working for Bonus Alloted" xfId="29200"/>
    <cellStyle name="m_Summary Sheet_Japan Y-IS 2 2_Working for Bonus Alloted" xfId="29201"/>
    <cellStyle name="m_Summary Sheet_Japan Y-IS 2 3_Working for Bonus Alloted" xfId="29202"/>
    <cellStyle name="m_Summary Sheet_Japan Y-IS 3_Working for Bonus Alloted" xfId="29203"/>
    <cellStyle name="m_Summary Sheet_Japan Y-IS 4_Working for Bonus Alloted" xfId="29204"/>
    <cellStyle name="m_Summary Sheet_Sheet1_Working for Bonus Alloted" xfId="29205"/>
    <cellStyle name="m_Summary Sheet_Sheet1 2_Working for Bonus Alloted" xfId="29206"/>
    <cellStyle name="m_Summary Sheet_Sheet1 3_Working for Bonus Alloted" xfId="29207"/>
    <cellStyle name="m_Summary Sheet_Sheet2_Working for Bonus Alloted" xfId="29208"/>
    <cellStyle name="m_Summary Sheet_Sheet2 2_Working for Bonus Alloted" xfId="29209"/>
    <cellStyle name="m_Summary Sheet_Sheet2 3_Working for Bonus Alloted" xfId="29210"/>
    <cellStyle name="m_Summary Sheet_Sheet2_Sheet1_Working for Bonus Alloted" xfId="29211"/>
    <cellStyle name="m_Summary Sheet_Sheet2_Sheet1 2_Working for Bonus Alloted" xfId="29212"/>
    <cellStyle name="m_Summary Sheet_Sheet2_Sheet1 3_Working for Bonus Alloted" xfId="29213"/>
    <cellStyle name="m_Summary Sheet_Sheet4_Working for Bonus Alloted" xfId="29214"/>
    <cellStyle name="m_Summary Sheet_Sheet4 2_Working for Bonus Alloted" xfId="29215"/>
    <cellStyle name="m_Summary Sheet_Sheet4 3_Working for Bonus Alloted" xfId="29216"/>
    <cellStyle name="m_Summary Sheet_Sheet4_Sheet1_Working for Bonus Alloted" xfId="29217"/>
    <cellStyle name="m_Summary Sheet_Sheet4_Sheet1 2_Working for Bonus Alloted" xfId="29218"/>
    <cellStyle name="m_Summary Sheet_Sheet4_Sheet1 3_Working for Bonus Alloted" xfId="29219"/>
    <cellStyle name="m_Valuation_Working for Bonus Alloted" xfId="29220"/>
    <cellStyle name="m_Valuation 2_Working for Bonus Alloted" xfId="29221"/>
    <cellStyle name="m_Valuation 3_Working for Bonus Alloted" xfId="29222"/>
    <cellStyle name="m_Valuation_Japan $IS_Working for Bonus Alloted" xfId="29223"/>
    <cellStyle name="m_Valuation_Japan $IS 2_Working for Bonus Alloted" xfId="29224"/>
    <cellStyle name="m_Valuation_Japan $IS 2 2_Working for Bonus Alloted" xfId="29225"/>
    <cellStyle name="m_Valuation_Japan $IS 2 3_Working for Bonus Alloted" xfId="29226"/>
    <cellStyle name="m_Valuation_Japan $IS 3_Working for Bonus Alloted" xfId="29227"/>
    <cellStyle name="m_Valuation_Japan $IS 4_Working for Bonus Alloted" xfId="29228"/>
    <cellStyle name="m_Valuation_Japan UL_Working for Bonus Alloted" xfId="29229"/>
    <cellStyle name="m_Valuation_Japan UL 2_Working for Bonus Alloted" xfId="29230"/>
    <cellStyle name="m_Valuation_Japan UL 2 2_Working for Bonus Alloted" xfId="29231"/>
    <cellStyle name="m_Valuation_Japan UL 2 3_Working for Bonus Alloted" xfId="29232"/>
    <cellStyle name="m_Valuation_Japan UL 3_Working for Bonus Alloted" xfId="29233"/>
    <cellStyle name="m_Valuation_Japan UL 4_Working for Bonus Alloted" xfId="29234"/>
    <cellStyle name="m_Valuation_Japan Y-IS_Working for Bonus Alloted" xfId="29235"/>
    <cellStyle name="m_Valuation_Japan Y-IS 2_Working for Bonus Alloted" xfId="29236"/>
    <cellStyle name="m_Valuation_Japan Y-IS 2 2_Working for Bonus Alloted" xfId="29237"/>
    <cellStyle name="m_Valuation_Japan Y-IS 2 3_Working for Bonus Alloted" xfId="29238"/>
    <cellStyle name="m_Valuation_Japan Y-IS 3_Working for Bonus Alloted" xfId="29239"/>
    <cellStyle name="m_Valuation_Japan Y-IS 4_Working for Bonus Alloted" xfId="29240"/>
    <cellStyle name="m_Valuation_Sheet1_Working for Bonus Alloted" xfId="29241"/>
    <cellStyle name="m_Valuation_Sheet1 2_Working for Bonus Alloted" xfId="29242"/>
    <cellStyle name="m_Valuation_Sheet1 3_Working for Bonus Alloted" xfId="29243"/>
    <cellStyle name="m_Valuation_Sheet2_Working for Bonus Alloted" xfId="29244"/>
    <cellStyle name="m_Valuation_Sheet2 2_Working for Bonus Alloted" xfId="29245"/>
    <cellStyle name="m_Valuation_Sheet2 3_Working for Bonus Alloted" xfId="29246"/>
    <cellStyle name="m_Valuation_Sheet2_Sheet1_Working for Bonus Alloted" xfId="29247"/>
    <cellStyle name="m_Valuation_Sheet2_Sheet1 2_Working for Bonus Alloted" xfId="29248"/>
    <cellStyle name="m_Valuation_Sheet2_Sheet1 3_Working for Bonus Alloted" xfId="29249"/>
    <cellStyle name="m_Valuation_Sheet4_Working for Bonus Alloted" xfId="29250"/>
    <cellStyle name="m_Valuation_Sheet4 2_Working for Bonus Alloted" xfId="29251"/>
    <cellStyle name="m_Valuation_Sheet4 3_Working for Bonus Alloted" xfId="29252"/>
    <cellStyle name="m_Valuation_Sheet4_Sheet1_Working for Bonus Alloted" xfId="29253"/>
    <cellStyle name="m_Valuation_Sheet4_Sheet1 2_Working for Bonus Alloted" xfId="29254"/>
    <cellStyle name="m_Valuation_Sheet4_Sheet1 3_Working for Bonus Alloted" xfId="29255"/>
    <cellStyle name="m_WB Val Charts_Working for Bonus Alloted" xfId="29256"/>
    <cellStyle name="m_WB Val Charts 2_Working for Bonus Alloted" xfId="29257"/>
    <cellStyle name="m_WB Val Charts 3_Working for Bonus Alloted" xfId="29258"/>
    <cellStyle name="m_WB Val Charts_Japan $IS_Working for Bonus Alloted" xfId="29259"/>
    <cellStyle name="m_WB Val Charts_Japan $IS 2_Working for Bonus Alloted" xfId="29260"/>
    <cellStyle name="m_WB Val Charts_Japan $IS 2 2_Working for Bonus Alloted" xfId="29261"/>
    <cellStyle name="m_WB Val Charts_Japan $IS 2 3_Working for Bonus Alloted" xfId="29262"/>
    <cellStyle name="m_WB Val Charts_Japan $IS 3_Working for Bonus Alloted" xfId="29263"/>
    <cellStyle name="m_WB Val Charts_Japan $IS 4_Working for Bonus Alloted" xfId="29264"/>
    <cellStyle name="m_WB Val Charts_Japan UL_Working for Bonus Alloted" xfId="29265"/>
    <cellStyle name="m_WB Val Charts_Japan UL 2_Working for Bonus Alloted" xfId="29266"/>
    <cellStyle name="m_WB Val Charts_Japan UL 2 2_Working for Bonus Alloted" xfId="29267"/>
    <cellStyle name="m_WB Val Charts_Japan UL 2 3_Working for Bonus Alloted" xfId="29268"/>
    <cellStyle name="m_WB Val Charts_Japan UL 3_Working for Bonus Alloted" xfId="29269"/>
    <cellStyle name="m_WB Val Charts_Japan UL 4_Working for Bonus Alloted" xfId="29270"/>
    <cellStyle name="m_WB Val Charts_Japan Y-IS_Working for Bonus Alloted" xfId="29271"/>
    <cellStyle name="m_WB Val Charts_Japan Y-IS 2_Working for Bonus Alloted" xfId="29272"/>
    <cellStyle name="m_WB Val Charts_Japan Y-IS 2 2_Working for Bonus Alloted" xfId="29273"/>
    <cellStyle name="m_WB Val Charts_Japan Y-IS 2 3_Working for Bonus Alloted" xfId="29274"/>
    <cellStyle name="m_WB Val Charts_Japan Y-IS 3_Working for Bonus Alloted" xfId="29275"/>
    <cellStyle name="m_WB Val Charts_Japan Y-IS 4_Working for Bonus Alloted" xfId="29276"/>
    <cellStyle name="m_WB Val Charts_Sheet1_Working for Bonus Alloted" xfId="29277"/>
    <cellStyle name="m_WB Val Charts_Sheet1 2_Working for Bonus Alloted" xfId="29278"/>
    <cellStyle name="m_WB Val Charts_Sheet1 3_Working for Bonus Alloted" xfId="29279"/>
    <cellStyle name="m_WB Val Charts_Sheet2_Working for Bonus Alloted" xfId="29280"/>
    <cellStyle name="m_WB Val Charts_Sheet2 2_Working for Bonus Alloted" xfId="29281"/>
    <cellStyle name="m_WB Val Charts_Sheet2 3_Working for Bonus Alloted" xfId="29282"/>
    <cellStyle name="m_WB Val Charts_Sheet2_Sheet1_Working for Bonus Alloted" xfId="29283"/>
    <cellStyle name="m_WB Val Charts_Sheet2_Sheet1 2_Working for Bonus Alloted" xfId="29284"/>
    <cellStyle name="m_WB Val Charts_Sheet2_Sheet1 3_Working for Bonus Alloted" xfId="29285"/>
    <cellStyle name="m_WB Val Charts_Sheet4_Working for Bonus Alloted" xfId="29286"/>
    <cellStyle name="m_WB Val Charts_Sheet4 2_Working for Bonus Alloted" xfId="29287"/>
    <cellStyle name="m_WB Val Charts_Sheet4 3_Working for Bonus Alloted" xfId="29288"/>
    <cellStyle name="m_WB Val Charts_Sheet4_Sheet1_Working for Bonus Alloted" xfId="29289"/>
    <cellStyle name="m_WB Val Charts_Sheet4_Sheet1 2_Working for Bonus Alloted" xfId="29290"/>
    <cellStyle name="m_WB Val Charts_Sheet4_Sheet1 3_Working for Bonus Alloted" xfId="29291"/>
    <cellStyle name="m_WBM3-23-98_Working for Bonus Alloted" xfId="29292"/>
    <cellStyle name="m_WBM3-23-98 2_Working for Bonus Alloted" xfId="29293"/>
    <cellStyle name="m_WBM3-23-98 3_Working for Bonus Alloted" xfId="29294"/>
    <cellStyle name="m_WBM3-23-98_Japan $IS_Working for Bonus Alloted" xfId="29295"/>
    <cellStyle name="m_WBM3-23-98_Japan $IS 2_Working for Bonus Alloted" xfId="29296"/>
    <cellStyle name="m_WBM3-23-98_Japan $IS 2 2_Working for Bonus Alloted" xfId="29297"/>
    <cellStyle name="m_WBM3-23-98_Japan $IS 2 3_Working for Bonus Alloted" xfId="29298"/>
    <cellStyle name="m_WBM3-23-98_Japan $IS 3_Working for Bonus Alloted" xfId="29299"/>
    <cellStyle name="m_WBM3-23-98_Japan $IS 4_Working for Bonus Alloted" xfId="29300"/>
    <cellStyle name="m_WBM3-23-98_Japan UL_Working for Bonus Alloted" xfId="29301"/>
    <cellStyle name="m_WBM3-23-98_Japan UL 2_Working for Bonus Alloted" xfId="29302"/>
    <cellStyle name="m_WBM3-23-98_Japan UL 2 2_Working for Bonus Alloted" xfId="29303"/>
    <cellStyle name="m_WBM3-23-98_Japan UL 2 3_Working for Bonus Alloted" xfId="29304"/>
    <cellStyle name="m_WBM3-23-98_Japan UL 3_Working for Bonus Alloted" xfId="29305"/>
    <cellStyle name="m_WBM3-23-98_Japan UL 4_Working for Bonus Alloted" xfId="29306"/>
    <cellStyle name="m_WBM3-23-98_Japan Y-IS_Working for Bonus Alloted" xfId="29307"/>
    <cellStyle name="m_WBM3-23-98_Japan Y-IS 2_Working for Bonus Alloted" xfId="29308"/>
    <cellStyle name="m_WBM3-23-98_Japan Y-IS 2 2_Working for Bonus Alloted" xfId="29309"/>
    <cellStyle name="m_WBM3-23-98_Japan Y-IS 2 3_Working for Bonus Alloted" xfId="29310"/>
    <cellStyle name="m_WBM3-23-98_Japan Y-IS 3_Working for Bonus Alloted" xfId="29311"/>
    <cellStyle name="m_WBM3-23-98_Japan Y-IS 4_Working for Bonus Alloted" xfId="29312"/>
    <cellStyle name="m_WBM3-23-98_M&amp;A-Implied_Working for Bonus Alloted" xfId="29313"/>
    <cellStyle name="m_WBM3-23-98_M&amp;A-Implied 2_Working for Bonus Alloted" xfId="29314"/>
    <cellStyle name="m_WBM3-23-98_M&amp;A-Implied 3_Working for Bonus Alloted" xfId="29315"/>
    <cellStyle name="m_WBM3-23-98_M&amp;A-Implied_Japan $IS_Working for Bonus Alloted" xfId="29316"/>
    <cellStyle name="m_WBM3-23-98_M&amp;A-Implied_Japan $IS 2_Working for Bonus Alloted" xfId="29317"/>
    <cellStyle name="m_WBM3-23-98_M&amp;A-Implied_Japan $IS 2 2_Working for Bonus Alloted" xfId="29318"/>
    <cellStyle name="m_WBM3-23-98_M&amp;A-Implied_Japan $IS 2 3_Working for Bonus Alloted" xfId="29319"/>
    <cellStyle name="m_WBM3-23-98_M&amp;A-Implied_Japan $IS 3_Working for Bonus Alloted" xfId="29320"/>
    <cellStyle name="m_WBM3-23-98_M&amp;A-Implied_Japan $IS 4_Working for Bonus Alloted" xfId="29321"/>
    <cellStyle name="m_WBM3-23-98_M&amp;A-Implied_Japan UL_Working for Bonus Alloted" xfId="29322"/>
    <cellStyle name="m_WBM3-23-98_M&amp;A-Implied_Japan UL 2_Working for Bonus Alloted" xfId="29323"/>
    <cellStyle name="m_WBM3-23-98_M&amp;A-Implied_Japan UL 2 2_Working for Bonus Alloted" xfId="29324"/>
    <cellStyle name="m_WBM3-23-98_M&amp;A-Implied_Japan UL 2 3_Working for Bonus Alloted" xfId="29325"/>
    <cellStyle name="m_WBM3-23-98_M&amp;A-Implied_Japan UL 3_Working for Bonus Alloted" xfId="29326"/>
    <cellStyle name="m_WBM3-23-98_M&amp;A-Implied_Japan UL 4_Working for Bonus Alloted" xfId="29327"/>
    <cellStyle name="m_WBM3-23-98_M&amp;A-Implied_Japan Y-IS_Working for Bonus Alloted" xfId="29328"/>
    <cellStyle name="m_WBM3-23-98_M&amp;A-Implied_Japan Y-IS 2_Working for Bonus Alloted" xfId="29329"/>
    <cellStyle name="m_WBM3-23-98_M&amp;A-Implied_Japan Y-IS 2 2_Working for Bonus Alloted" xfId="29330"/>
    <cellStyle name="m_WBM3-23-98_M&amp;A-Implied_Japan Y-IS 2 3_Working for Bonus Alloted" xfId="29331"/>
    <cellStyle name="m_WBM3-23-98_M&amp;A-Implied_Japan Y-IS 3_Working for Bonus Alloted" xfId="29332"/>
    <cellStyle name="m_WBM3-23-98_M&amp;A-Implied_Japan Y-IS 4_Working for Bonus Alloted" xfId="29333"/>
    <cellStyle name="m_WBM3-23-98_M&amp;A-Implied_Sheet1_Working for Bonus Alloted" xfId="29334"/>
    <cellStyle name="m_WBM3-23-98_M&amp;A-Implied_Sheet1 2_Working for Bonus Alloted" xfId="29335"/>
    <cellStyle name="m_WBM3-23-98_M&amp;A-Implied_Sheet1 3_Working for Bonus Alloted" xfId="29336"/>
    <cellStyle name="m_WBM3-23-98_M&amp;A-Implied_Sheet2_Working for Bonus Alloted" xfId="29337"/>
    <cellStyle name="m_WBM3-23-98_M&amp;A-Implied_Sheet2 2_Working for Bonus Alloted" xfId="29338"/>
    <cellStyle name="m_WBM3-23-98_M&amp;A-Implied_Sheet2 3_Working for Bonus Alloted" xfId="29339"/>
    <cellStyle name="m_WBM3-23-98_M&amp;A-Implied_Sheet2_Sheet1_Working for Bonus Alloted" xfId="29340"/>
    <cellStyle name="m_WBM3-23-98_M&amp;A-Implied_Sheet2_Sheet1 2_Working for Bonus Alloted" xfId="29341"/>
    <cellStyle name="m_WBM3-23-98_M&amp;A-Implied_Sheet2_Sheet1 3_Working for Bonus Alloted" xfId="29342"/>
    <cellStyle name="m_WBM3-23-98_M&amp;A-Implied_Sheet4_Working for Bonus Alloted" xfId="29343"/>
    <cellStyle name="m_WBM3-23-98_M&amp;A-Implied_Sheet4 2_Working for Bonus Alloted" xfId="29344"/>
    <cellStyle name="m_WBM3-23-98_M&amp;A-Implied_Sheet4 3_Working for Bonus Alloted" xfId="29345"/>
    <cellStyle name="m_WBM3-23-98_M&amp;A-Implied_Sheet4_Sheet1_Working for Bonus Alloted" xfId="29346"/>
    <cellStyle name="m_WBM3-23-98_M&amp;A-Implied_Sheet4_Sheet1 2_Working for Bonus Alloted" xfId="29347"/>
    <cellStyle name="m_WBM3-23-98_M&amp;A-Implied_Sheet4_Sheet1 3_Working for Bonus Alloted" xfId="29348"/>
    <cellStyle name="m_WBM3-23-98_Sheet1_Working for Bonus Alloted" xfId="29349"/>
    <cellStyle name="m_WBM3-23-98_Sheet1 2_Working for Bonus Alloted" xfId="29350"/>
    <cellStyle name="m_WBM3-23-98_Sheet1 3_Working for Bonus Alloted" xfId="29351"/>
    <cellStyle name="m_WBM3-23-98_Sheet2_Working for Bonus Alloted" xfId="29352"/>
    <cellStyle name="m_WBM3-23-98_Sheet2 2_Working for Bonus Alloted" xfId="29353"/>
    <cellStyle name="m_WBM3-23-98_Sheet2 3_Working for Bonus Alloted" xfId="29354"/>
    <cellStyle name="m_WBM3-23-98_Sheet2_Sheet1_Working for Bonus Alloted" xfId="29355"/>
    <cellStyle name="m_WBM3-23-98_Sheet2_Sheet1 2_Working for Bonus Alloted" xfId="29356"/>
    <cellStyle name="m_WBM3-23-98_Sheet2_Sheet1 3_Working for Bonus Alloted" xfId="29357"/>
    <cellStyle name="m_WBM3-23-98_Sheet4_Working for Bonus Alloted" xfId="29358"/>
    <cellStyle name="m_WBM3-23-98_Sheet4 2_Working for Bonus Alloted" xfId="29359"/>
    <cellStyle name="m_WBM3-23-98_Sheet4 3_Working for Bonus Alloted" xfId="29360"/>
    <cellStyle name="m_WBM3-23-98_Sheet4_Sheet1_Working for Bonus Alloted" xfId="29361"/>
    <cellStyle name="m_WBM3-23-98_Sheet4_Sheet1 2_Working for Bonus Alloted" xfId="29362"/>
    <cellStyle name="m_WBM3-23-98_Sheet4_Sheet1 3_Working for Bonus Alloted" xfId="29363"/>
    <cellStyle name="q_Working for Bonus Alloted" xfId="29364"/>
    <cellStyle name="q_Japan $IS_Working for Bonus Alloted" xfId="29365"/>
    <cellStyle name="q_Japan $IS 2_Working for Bonus Alloted" xfId="29366"/>
    <cellStyle name="q_Japan $IS 2 2_Working for Bonus Alloted" xfId="29367"/>
    <cellStyle name="q_Japan $IS 2 3_Working for Bonus Alloted" xfId="29368"/>
    <cellStyle name="q_Japan $IS 3_Working for Bonus Alloted" xfId="29369"/>
    <cellStyle name="q_Japan $IS 4_Working for Bonus Alloted" xfId="29370"/>
    <cellStyle name="q_Japan UL_Working for Bonus Alloted" xfId="29371"/>
    <cellStyle name="q_Japan UL 2_Working for Bonus Alloted" xfId="29372"/>
    <cellStyle name="q_Japan UL 2 2_Working for Bonus Alloted" xfId="29373"/>
    <cellStyle name="q_Japan UL 2 3_Working for Bonus Alloted" xfId="29374"/>
    <cellStyle name="q_Japan UL 3_Working for Bonus Alloted" xfId="29375"/>
    <cellStyle name="q_Japan UL 4_Working for Bonus Alloted" xfId="29376"/>
    <cellStyle name="q_Japan Y-IS_Working for Bonus Alloted" xfId="29377"/>
    <cellStyle name="q_Japan Y-IS 2_Working for Bonus Alloted" xfId="29378"/>
    <cellStyle name="q_Japan Y-IS 2 2_Working for Bonus Alloted" xfId="29379"/>
    <cellStyle name="q_Japan Y-IS 2 3_Working for Bonus Alloted" xfId="29380"/>
    <cellStyle name="q_Japan Y-IS 3_Working for Bonus Alloted" xfId="29381"/>
    <cellStyle name="q_Japan Y-IS 4_Working for Bonus Alloted" xfId="29382"/>
    <cellStyle name="q_New MB Sum Sheet_Working for Bonus Alloted" xfId="29383"/>
    <cellStyle name="q_New MB Sum Sheet 2_Working for Bonus Alloted" xfId="29384"/>
    <cellStyle name="q_New MB Sum Sheet 3_Working for Bonus Alloted" xfId="29385"/>
    <cellStyle name="q_New MB Sum Sheet_Japan $IS_Working for Bonus Alloted" xfId="29386"/>
    <cellStyle name="q_New MB Sum Sheet_Japan $IS 2_Working for Bonus Alloted" xfId="29387"/>
    <cellStyle name="q_New MB Sum Sheet_Japan $IS 2 2_Working for Bonus Alloted" xfId="29388"/>
    <cellStyle name="q_New MB Sum Sheet_Japan $IS 2 3_Working for Bonus Alloted" xfId="29389"/>
    <cellStyle name="q_New MB Sum Sheet_Japan $IS 3_Working for Bonus Alloted" xfId="29390"/>
    <cellStyle name="q_New MB Sum Sheet_Japan $IS 4_Working for Bonus Alloted" xfId="29391"/>
    <cellStyle name="q_New MB Sum Sheet_Japan UL_Working for Bonus Alloted" xfId="29392"/>
    <cellStyle name="q_New MB Sum Sheet_Japan UL 2_Working for Bonus Alloted" xfId="29393"/>
    <cellStyle name="q_New MB Sum Sheet_Japan UL 2 2_Working for Bonus Alloted" xfId="29394"/>
    <cellStyle name="q_New MB Sum Sheet_Japan UL 2 3_Working for Bonus Alloted" xfId="29395"/>
    <cellStyle name="q_New MB Sum Sheet_Japan UL 3_Working for Bonus Alloted" xfId="29396"/>
    <cellStyle name="q_New MB Sum Sheet_Japan UL 4_Working for Bonus Alloted" xfId="29397"/>
    <cellStyle name="q_New MB Sum Sheet_Japan Y-IS_Working for Bonus Alloted" xfId="29398"/>
    <cellStyle name="q_New MB Sum Sheet_Japan Y-IS 2_Working for Bonus Alloted" xfId="29399"/>
    <cellStyle name="q_New MB Sum Sheet_Japan Y-IS 2 2_Working for Bonus Alloted" xfId="29400"/>
    <cellStyle name="q_New MB Sum Sheet_Japan Y-IS 2 3_Working for Bonus Alloted" xfId="29401"/>
    <cellStyle name="q_New MB Sum Sheet_Japan Y-IS 3_Working for Bonus Alloted" xfId="29402"/>
    <cellStyle name="q_New MB Sum Sheet_Japan Y-IS 4_Working for Bonus Alloted" xfId="29403"/>
    <cellStyle name="q_New MB Sum Sheet_Sheet1_Working for Bonus Alloted" xfId="29404"/>
    <cellStyle name="q_New MB Sum Sheet_Sheet1 2_Working for Bonus Alloted" xfId="29405"/>
    <cellStyle name="q_New MB Sum Sheet_Sheet1 3_Working for Bonus Alloted" xfId="29406"/>
    <cellStyle name="q_New MB Sum Sheet_Sheet2_Working for Bonus Alloted" xfId="29407"/>
    <cellStyle name="q_New MB Sum Sheet_Sheet2 2_Working for Bonus Alloted" xfId="29408"/>
    <cellStyle name="q_New MB Sum Sheet_Sheet2 3_Working for Bonus Alloted" xfId="29409"/>
    <cellStyle name="q_New MB Sum Sheet_Sheet2_Sheet1_Working for Bonus Alloted" xfId="29410"/>
    <cellStyle name="q_New MB Sum Sheet_Sheet2_Sheet1 2_Working for Bonus Alloted" xfId="29411"/>
    <cellStyle name="q_New MB Sum Sheet_Sheet2_Sheet1 3_Working for Bonus Alloted" xfId="29412"/>
    <cellStyle name="q_Sheet1_Working for Bonus Alloted" xfId="29413"/>
    <cellStyle name="q_Sheet1 2_Working for Bonus Alloted" xfId="29414"/>
    <cellStyle name="q_Sheet1 3_Working for Bonus Alloted" xfId="29415"/>
    <cellStyle name="q_Sheet2_Working for Bonus Alloted" xfId="29416"/>
    <cellStyle name="q_Sheet2 2_Working for Bonus Alloted" xfId="29417"/>
    <cellStyle name="q_Sheet2 3_Working for Bonus Alloted" xfId="29418"/>
    <cellStyle name="q_Sheet2_Sheet1_Working for Bonus Alloted" xfId="29419"/>
    <cellStyle name="q_Sheet2_Sheet1 2_Working for Bonus Alloted" xfId="29420"/>
    <cellStyle name="q_Sheet2_Sheet1 3_Working for Bonus Alloted" xfId="29421"/>
    <cellStyle name="q_Summary Sheet_Working for Bonus Alloted" xfId="29422"/>
    <cellStyle name="q_Summary Sheet 2_Working for Bonus Alloted" xfId="29423"/>
    <cellStyle name="q_Summary Sheet 3_Working for Bonus Alloted" xfId="29424"/>
    <cellStyle name="q_Summary Sheet_Japan $IS_Working for Bonus Alloted" xfId="29425"/>
    <cellStyle name="q_Summary Sheet_Japan $IS 2_Working for Bonus Alloted" xfId="29426"/>
    <cellStyle name="q_Summary Sheet_Japan $IS 2 2_Working for Bonus Alloted" xfId="29427"/>
    <cellStyle name="q_Summary Sheet_Japan $IS 2 3_Working for Bonus Alloted" xfId="29428"/>
    <cellStyle name="q_Summary Sheet_Japan $IS 3_Working for Bonus Alloted" xfId="29429"/>
    <cellStyle name="q_Summary Sheet_Japan $IS 4_Working for Bonus Alloted" xfId="29430"/>
    <cellStyle name="q_Summary Sheet_Japan UL_Working for Bonus Alloted" xfId="29431"/>
    <cellStyle name="q_Summary Sheet_Japan UL 2_Working for Bonus Alloted" xfId="29432"/>
    <cellStyle name="q_Summary Sheet_Japan UL 2 2_Working for Bonus Alloted" xfId="29433"/>
    <cellStyle name="q_Summary Sheet_Japan UL 2 3_Working for Bonus Alloted" xfId="29434"/>
    <cellStyle name="q_Summary Sheet_Japan UL 3_Working for Bonus Alloted" xfId="29435"/>
    <cellStyle name="q_Summary Sheet_Japan UL 4_Working for Bonus Alloted" xfId="29436"/>
    <cellStyle name="q_Summary Sheet_Japan Y-IS_Working for Bonus Alloted" xfId="29437"/>
    <cellStyle name="q_Summary Sheet_Japan Y-IS 2_Working for Bonus Alloted" xfId="29438"/>
    <cellStyle name="q_Summary Sheet_Japan Y-IS 2 2_Working for Bonus Alloted" xfId="29439"/>
    <cellStyle name="q_Summary Sheet_Japan Y-IS 2 3_Working for Bonus Alloted" xfId="29440"/>
    <cellStyle name="q_Summary Sheet_Japan Y-IS 3_Working for Bonus Alloted" xfId="29441"/>
    <cellStyle name="q_Summary Sheet_Japan Y-IS 4_Working for Bonus Alloted" xfId="29442"/>
    <cellStyle name="q_Summary Sheet_Sheet1_Working for Bonus Alloted" xfId="29443"/>
    <cellStyle name="q_Summary Sheet_Sheet1 2_Working for Bonus Alloted" xfId="29444"/>
    <cellStyle name="q_Summary Sheet_Sheet1 3_Working for Bonus Alloted" xfId="29445"/>
    <cellStyle name="q_Summary Sheet_Sheet2_Working for Bonus Alloted" xfId="29446"/>
    <cellStyle name="q_Summary Sheet_Sheet2 2_Working for Bonus Alloted" xfId="29447"/>
    <cellStyle name="q_Summary Sheet_Sheet2 3_Working for Bonus Alloted" xfId="29448"/>
    <cellStyle name="q_Summary Sheet_Sheet2_Sheet1_Working for Bonus Alloted" xfId="29449"/>
    <cellStyle name="q_Summary Sheet_Sheet2_Sheet1 2_Working for Bonus Alloted" xfId="29450"/>
    <cellStyle name="q_Summary Sheet_Sheet2_Sheet1 3_Working for Bonus Alloted" xfId="29451"/>
    <cellStyle name="q_Valuation_Working for Bonus Alloted" xfId="29452"/>
    <cellStyle name="q_Valuation 2_Working for Bonus Alloted" xfId="29453"/>
    <cellStyle name="q_Valuation 3_Working for Bonus Alloted" xfId="29454"/>
    <cellStyle name="q_Valuation Matrix_Working for Bonus Alloted" xfId="29455"/>
    <cellStyle name="q_Valuation Matrix 2_Working for Bonus Alloted" xfId="29456"/>
    <cellStyle name="q_Valuation Matrix 3_Working for Bonus Alloted" xfId="29457"/>
    <cellStyle name="q_Valuation Matrix_Japan $IS_Working for Bonus Alloted" xfId="29458"/>
    <cellStyle name="q_Valuation Matrix_Japan $IS 2_Working for Bonus Alloted" xfId="29459"/>
    <cellStyle name="q_Valuation Matrix_Japan $IS 2 2_Working for Bonus Alloted" xfId="29460"/>
    <cellStyle name="q_Valuation Matrix_Japan $IS 2 3_Working for Bonus Alloted" xfId="29461"/>
    <cellStyle name="q_Valuation Matrix_Japan $IS 3_Working for Bonus Alloted" xfId="29462"/>
    <cellStyle name="q_Valuation Matrix_Japan $IS 4_Working for Bonus Alloted" xfId="29463"/>
    <cellStyle name="q_Valuation Matrix_Japan UL_Working for Bonus Alloted" xfId="29464"/>
    <cellStyle name="q_Valuation Matrix_Japan UL 2_Working for Bonus Alloted" xfId="29465"/>
    <cellStyle name="q_Valuation Matrix_Japan UL 2 2_Working for Bonus Alloted" xfId="29466"/>
    <cellStyle name="q_Valuation Matrix_Japan UL 2 3_Working for Bonus Alloted" xfId="29467"/>
    <cellStyle name="q_Valuation Matrix_Japan UL 3_Working for Bonus Alloted" xfId="29468"/>
    <cellStyle name="q_Valuation Matrix_Japan UL 4_Working for Bonus Alloted" xfId="29469"/>
    <cellStyle name="q_Valuation Matrix_Japan Y-IS_Working for Bonus Alloted" xfId="29470"/>
    <cellStyle name="q_Valuation Matrix_Japan Y-IS 2_Working for Bonus Alloted" xfId="29471"/>
    <cellStyle name="q_Valuation Matrix_Japan Y-IS 2 2_Working for Bonus Alloted" xfId="29472"/>
    <cellStyle name="q_Valuation Matrix_Japan Y-IS 2 3_Working for Bonus Alloted" xfId="29473"/>
    <cellStyle name="q_Valuation Matrix_Japan Y-IS 3_Working for Bonus Alloted" xfId="29474"/>
    <cellStyle name="q_Valuation Matrix_Japan Y-IS 4_Working for Bonus Alloted" xfId="29475"/>
    <cellStyle name="q_Valuation Matrix_Sheet1_Working for Bonus Alloted" xfId="29476"/>
    <cellStyle name="q_Valuation Matrix_Sheet1 2_Working for Bonus Alloted" xfId="29477"/>
    <cellStyle name="q_Valuation Matrix_Sheet1 3_Working for Bonus Alloted" xfId="29478"/>
    <cellStyle name="q_Valuation Matrix_Sheet2_Working for Bonus Alloted" xfId="29479"/>
    <cellStyle name="q_Valuation Matrix_Sheet2 2_Working for Bonus Alloted" xfId="29480"/>
    <cellStyle name="q_Valuation Matrix_Sheet2 3_Working for Bonus Alloted" xfId="29481"/>
    <cellStyle name="q_Valuation Matrix_Sheet2_Sheet1_Working for Bonus Alloted" xfId="29482"/>
    <cellStyle name="q_Valuation Matrix_Sheet2_Sheet1 2_Working for Bonus Alloted" xfId="29483"/>
    <cellStyle name="q_Valuation Matrix_Sheet2_Sheet1 3_Working for Bonus Alloted" xfId="29484"/>
    <cellStyle name="q_Valuation_Japan $IS_Working for Bonus Alloted" xfId="29485"/>
    <cellStyle name="q_Valuation_Japan $IS 2_Working for Bonus Alloted" xfId="29486"/>
    <cellStyle name="q_Valuation_Japan $IS 2 2_Working for Bonus Alloted" xfId="29487"/>
    <cellStyle name="q_Valuation_Japan $IS 2 3_Working for Bonus Alloted" xfId="29488"/>
    <cellStyle name="q_Valuation_Japan $IS 3_Working for Bonus Alloted" xfId="29489"/>
    <cellStyle name="q_Valuation_Japan $IS 4_Working for Bonus Alloted" xfId="29490"/>
    <cellStyle name="q_Valuation_Japan UL_Working for Bonus Alloted" xfId="29491"/>
    <cellStyle name="q_Valuation_Japan UL 2_Working for Bonus Alloted" xfId="29492"/>
    <cellStyle name="q_Valuation_Japan UL 2 2_Working for Bonus Alloted" xfId="29493"/>
    <cellStyle name="q_Valuation_Japan UL 2 3_Working for Bonus Alloted" xfId="29494"/>
    <cellStyle name="q_Valuation_Japan UL 3_Working for Bonus Alloted" xfId="29495"/>
    <cellStyle name="q_Valuation_Japan UL 4_Working for Bonus Alloted" xfId="29496"/>
    <cellStyle name="q_Valuation_Japan Y-IS_Working for Bonus Alloted" xfId="29497"/>
    <cellStyle name="q_Valuation_Japan Y-IS 2_Working for Bonus Alloted" xfId="29498"/>
    <cellStyle name="q_Valuation_Japan Y-IS 2 2_Working for Bonus Alloted" xfId="29499"/>
    <cellStyle name="q_Valuation_Japan Y-IS 2 3_Working for Bonus Alloted" xfId="29500"/>
    <cellStyle name="q_Valuation_Japan Y-IS 3_Working for Bonus Alloted" xfId="29501"/>
    <cellStyle name="q_Valuation_Japan Y-IS 4_Working for Bonus Alloted" xfId="29502"/>
    <cellStyle name="q_Valuation_Sheet1_Working for Bonus Alloted" xfId="29503"/>
    <cellStyle name="q_Valuation_Sheet1 2_Working for Bonus Alloted" xfId="29504"/>
    <cellStyle name="q_Valuation_Sheet1 3_Working for Bonus Alloted" xfId="29505"/>
    <cellStyle name="q_Valuation_Sheet2_Working for Bonus Alloted" xfId="29506"/>
    <cellStyle name="q_Valuation_Sheet2 2_Working for Bonus Alloted" xfId="29507"/>
    <cellStyle name="q_Valuation_Sheet2 3_Working for Bonus Alloted" xfId="29508"/>
    <cellStyle name="q_Valuation_Sheet2_Sheet1_Working for Bonus Alloted" xfId="29509"/>
    <cellStyle name="q_Valuation_Sheet2_Sheet1 2_Working for Bonus Alloted" xfId="29510"/>
    <cellStyle name="q_Valuation_Sheet2_Sheet1 3_Working for Bonus Alloted" xfId="29511"/>
    <cellStyle name="r_Working for Bonus Alloted" xfId="29512"/>
    <cellStyle name="r_Japan $IS_Working for Bonus Alloted" xfId="29513"/>
    <cellStyle name="r_Japan $IS 2_Working for Bonus Alloted" xfId="29514"/>
    <cellStyle name="r_Japan $IS 2 2_Working for Bonus Alloted" xfId="29515"/>
    <cellStyle name="r_Japan $IS 2 3_Working for Bonus Alloted" xfId="29516"/>
    <cellStyle name="r_Japan $IS 3_Working for Bonus Alloted" xfId="29517"/>
    <cellStyle name="r_Japan $IS 4_Working for Bonus Alloted" xfId="29518"/>
    <cellStyle name="r_Japan UL_Working for Bonus Alloted" xfId="29519"/>
    <cellStyle name="r_Japan UL 2_Working for Bonus Alloted" xfId="29520"/>
    <cellStyle name="r_Japan UL 2 2_Working for Bonus Alloted" xfId="29521"/>
    <cellStyle name="r_Japan UL 2 3_Working for Bonus Alloted" xfId="29522"/>
    <cellStyle name="r_Japan UL 3_Working for Bonus Alloted" xfId="29523"/>
    <cellStyle name="r_Japan UL 4_Working for Bonus Alloted" xfId="29524"/>
    <cellStyle name="r_Japan Y-IS_Working for Bonus Alloted" xfId="29525"/>
    <cellStyle name="r_Japan Y-IS 2_Working for Bonus Alloted" xfId="29526"/>
    <cellStyle name="r_Japan Y-IS 2 2_Working for Bonus Alloted" xfId="29527"/>
    <cellStyle name="r_Japan Y-IS 2 3_Working for Bonus Alloted" xfId="29528"/>
    <cellStyle name="r_Japan Y-IS 3_Working for Bonus Alloted" xfId="29529"/>
    <cellStyle name="r_Japan Y-IS 4_Working for Bonus Alloted" xfId="29530"/>
    <cellStyle name="r_pldt_Working for Bonus Alloted" xfId="29531"/>
    <cellStyle name="r_pldt 2_Working for Bonus Alloted" xfId="29532"/>
    <cellStyle name="r_pldt 3_Working for Bonus Alloted" xfId="29533"/>
    <cellStyle name="r_pldt_Benchmarking_Working for Bonus Alloted" xfId="29534"/>
    <cellStyle name="r_pldt_Benchmarking 2_Working for Bonus Alloted" xfId="29535"/>
    <cellStyle name="r_pldt_Benchmarking 3_Working for Bonus Alloted" xfId="29536"/>
    <cellStyle name="r_pldt_Benchmarking_Japan $IS_Working for Bonus Alloted" xfId="29537"/>
    <cellStyle name="r_pldt_Benchmarking_Japan $IS 2_Working for Bonus Alloted" xfId="29538"/>
    <cellStyle name="r_pldt_Benchmarking_Japan $IS 2 2_Working for Bonus Alloted" xfId="29539"/>
    <cellStyle name="r_pldt_Benchmarking_Japan $IS 2 3_Working for Bonus Alloted" xfId="29540"/>
    <cellStyle name="r_pldt_Benchmarking_Japan $IS 3_Working for Bonus Alloted" xfId="29541"/>
    <cellStyle name="r_pldt_Benchmarking_Japan $IS 4_Working for Bonus Alloted" xfId="29542"/>
    <cellStyle name="r_pldt_Benchmarking_Japan UL_Working for Bonus Alloted" xfId="29543"/>
    <cellStyle name="r_pldt_Benchmarking_Japan UL 2_Working for Bonus Alloted" xfId="29544"/>
    <cellStyle name="r_pldt_Benchmarking_Japan UL 2 2_Working for Bonus Alloted" xfId="29545"/>
    <cellStyle name="r_pldt_Benchmarking_Japan UL 2 3_Working for Bonus Alloted" xfId="29546"/>
    <cellStyle name="r_pldt_Benchmarking_Japan UL 3_Working for Bonus Alloted" xfId="29547"/>
    <cellStyle name="r_pldt_Benchmarking_Japan UL 4_Working for Bonus Alloted" xfId="29548"/>
    <cellStyle name="r_pldt_Benchmarking_Japan Y-IS_Working for Bonus Alloted" xfId="29549"/>
    <cellStyle name="r_pldt_Benchmarking_Japan Y-IS 2_Working for Bonus Alloted" xfId="29550"/>
    <cellStyle name="r_pldt_Benchmarking_Japan Y-IS 2 2_Working for Bonus Alloted" xfId="29551"/>
    <cellStyle name="r_pldt_Benchmarking_Japan Y-IS 2 3_Working for Bonus Alloted" xfId="29552"/>
    <cellStyle name="r_pldt_Benchmarking_Japan Y-IS 3_Working for Bonus Alloted" xfId="29553"/>
    <cellStyle name="r_pldt_Benchmarking_Japan Y-IS 4_Working for Bonus Alloted" xfId="29554"/>
    <cellStyle name="r_pldt_Benchmarking_Sheet1_Working for Bonus Alloted" xfId="29555"/>
    <cellStyle name="r_pldt_Benchmarking_Sheet1 2_Working for Bonus Alloted" xfId="29556"/>
    <cellStyle name="r_pldt_Benchmarking_Sheet1 3_Working for Bonus Alloted" xfId="29557"/>
    <cellStyle name="r_pldt_Benchmarking_Sheet2_Working for Bonus Alloted" xfId="29558"/>
    <cellStyle name="r_pldt_Benchmarking_Sheet2 2_Working for Bonus Alloted" xfId="29559"/>
    <cellStyle name="r_pldt_Benchmarking_Sheet2 3_Working for Bonus Alloted" xfId="29560"/>
    <cellStyle name="r_pldt_Benchmarking_Sheet2_Sheet1_Working for Bonus Alloted" xfId="29561"/>
    <cellStyle name="r_pldt_Benchmarking_Sheet2_Sheet1 2_Working for Bonus Alloted" xfId="29562"/>
    <cellStyle name="r_pldt_Benchmarking_Sheet2_Sheet1 3_Working for Bonus Alloted" xfId="29563"/>
    <cellStyle name="r_pldt_Benchmarking_USBUS BS TEMPLATE_Working for Bonus Alloted" xfId="29564"/>
    <cellStyle name="r_pldt_Benchmarking_USBUS BS TEMPLATE 2_Working for Bonus Alloted" xfId="29565"/>
    <cellStyle name="r_pldt_Benchmarking_USBUS BS TEMPLATE 3_Working for Bonus Alloted" xfId="29566"/>
    <cellStyle name="r_pldt_Benchmarking_USBUS BS TEMPLATE_Japan $IS_Working for Bonus Alloted" xfId="29567"/>
    <cellStyle name="r_pldt_Benchmarking_USBUS BS TEMPLATE_Japan $IS 2_Working for Bonus Alloted" xfId="29568"/>
    <cellStyle name="r_pldt_Benchmarking_USBUS BS TEMPLATE_Japan $IS 2 2_Working for Bonus Alloted" xfId="29569"/>
    <cellStyle name="r_pldt_Benchmarking_USBUS BS TEMPLATE_Japan $IS 2 3_Working for Bonus Alloted" xfId="29570"/>
    <cellStyle name="r_pldt_Benchmarking_USBUS BS TEMPLATE_Japan $IS 3_Working for Bonus Alloted" xfId="29571"/>
    <cellStyle name="r_pldt_Benchmarking_USBUS BS TEMPLATE_Japan $IS 4_Working for Bonus Alloted" xfId="29572"/>
    <cellStyle name="r_pldt_Benchmarking_USBUS BS TEMPLATE_Japan UL_Working for Bonus Alloted" xfId="29573"/>
    <cellStyle name="r_pldt_Benchmarking_USBUS BS TEMPLATE_Japan UL 2_Working for Bonus Alloted" xfId="29574"/>
    <cellStyle name="r_pldt_Benchmarking_USBUS BS TEMPLATE_Japan UL 2 2_Working for Bonus Alloted" xfId="29575"/>
    <cellStyle name="r_pldt_Benchmarking_USBUS BS TEMPLATE_Japan UL 2 3_Working for Bonus Alloted" xfId="29576"/>
    <cellStyle name="r_pldt_Benchmarking_USBUS BS TEMPLATE_Japan UL 3_Working for Bonus Alloted" xfId="29577"/>
    <cellStyle name="r_pldt_Benchmarking_USBUS BS TEMPLATE_Japan UL 4_Working for Bonus Alloted" xfId="29578"/>
    <cellStyle name="r_pldt_Benchmarking_USBUS BS TEMPLATE_Japan Y-IS_Working for Bonus Alloted" xfId="29579"/>
    <cellStyle name="r_pldt_Benchmarking_USBUS BS TEMPLATE_Japan Y-IS 2_Working for Bonus Alloted" xfId="29580"/>
    <cellStyle name="r_pldt_Benchmarking_USBUS BS TEMPLATE_Japan Y-IS 2 2_Working for Bonus Alloted" xfId="29581"/>
    <cellStyle name="r_pldt_Benchmarking_USBUS BS TEMPLATE_Japan Y-IS 2 3_Working for Bonus Alloted" xfId="29582"/>
    <cellStyle name="r_pldt_Benchmarking_USBUS BS TEMPLATE_Japan Y-IS 3_Working for Bonus Alloted" xfId="29583"/>
    <cellStyle name="r_pldt_Benchmarking_USBUS BS TEMPLATE_Japan Y-IS 4_Working for Bonus Alloted" xfId="29584"/>
    <cellStyle name="r_pldt_Benchmarking_USBUS BS TEMPLATE_Sheet1_Working for Bonus Alloted" xfId="29585"/>
    <cellStyle name="r_pldt_Benchmarking_USBUS BS TEMPLATE_Sheet1 2_Working for Bonus Alloted" xfId="29586"/>
    <cellStyle name="r_pldt_Benchmarking_USBUS BS TEMPLATE_Sheet1 3_Working for Bonus Alloted" xfId="29587"/>
    <cellStyle name="r_pldt_Benchmarking_USBUS BS TEMPLATE_Sheet2_Working for Bonus Alloted" xfId="29588"/>
    <cellStyle name="r_pldt_Benchmarking_USBUS BS TEMPLATE_Sheet2 2_Working for Bonus Alloted" xfId="29589"/>
    <cellStyle name="r_pldt_Benchmarking_USBUS BS TEMPLATE_Sheet2 3_Working for Bonus Alloted" xfId="29590"/>
    <cellStyle name="r_pldt_Benchmarking_USBUS BS TEMPLATE_Sheet2_Sheet1_Working for Bonus Alloted" xfId="29591"/>
    <cellStyle name="r_pldt_Benchmarking_USBUS BS TEMPLATE_Sheet2_Sheet1 2_Working for Bonus Alloted" xfId="29592"/>
    <cellStyle name="r_pldt_Benchmarking_USBUS BS TEMPLATE_Sheet2_Sheet1 3_Working for Bonus Alloted" xfId="29593"/>
    <cellStyle name="r_pldt_Insurance Brokers_11.6.03_Working for Bonus Alloted" xfId="29594"/>
    <cellStyle name="r_pldt_Insurance Brokers_11.6.03 2_Working for Bonus Alloted" xfId="29595"/>
    <cellStyle name="r_pldt_Insurance Brokers_11.6.03 3_Working for Bonus Alloted" xfId="29596"/>
    <cellStyle name="r_pldt_Insurance Brokers_11.6.03_Japan $IS_Working for Bonus Alloted" xfId="29597"/>
    <cellStyle name="r_pldt_Insurance Brokers_11.6.03_Japan $IS 2_Working for Bonus Alloted" xfId="29598"/>
    <cellStyle name="r_pldt_Insurance Brokers_11.6.03_Japan $IS 2 2_Working for Bonus Alloted" xfId="29599"/>
    <cellStyle name="r_pldt_Insurance Brokers_11.6.03_Japan $IS 2 3_Working for Bonus Alloted" xfId="29600"/>
    <cellStyle name="r_pldt_Insurance Brokers_11.6.03_Japan $IS 3_Working for Bonus Alloted" xfId="29601"/>
    <cellStyle name="r_pldt_Insurance Brokers_11.6.03_Japan $IS 4_Working for Bonus Alloted" xfId="29602"/>
    <cellStyle name="r_pldt_Insurance Brokers_11.6.03_Japan UL_Working for Bonus Alloted" xfId="29603"/>
    <cellStyle name="r_pldt_Insurance Brokers_11.6.03_Japan UL 2_Working for Bonus Alloted" xfId="29604"/>
    <cellStyle name="r_pldt_Insurance Brokers_11.6.03_Japan UL 2 2_Working for Bonus Alloted" xfId="29605"/>
    <cellStyle name="r_pldt_Insurance Brokers_11.6.03_Japan UL 2 3_Working for Bonus Alloted" xfId="29606"/>
    <cellStyle name="r_pldt_Insurance Brokers_11.6.03_Japan UL 3_Working for Bonus Alloted" xfId="29607"/>
    <cellStyle name="r_pldt_Insurance Brokers_11.6.03_Japan UL 4_Working for Bonus Alloted" xfId="29608"/>
    <cellStyle name="r_pldt_Insurance Brokers_11.6.03_Japan Y-IS_Working for Bonus Alloted" xfId="29609"/>
    <cellStyle name="r_pldt_Insurance Brokers_11.6.03_Japan Y-IS 2_Working for Bonus Alloted" xfId="29610"/>
    <cellStyle name="r_pldt_Insurance Brokers_11.6.03_Japan Y-IS 2 2_Working for Bonus Alloted" xfId="29611"/>
    <cellStyle name="r_pldt_Insurance Brokers_11.6.03_Japan Y-IS 2 3_Working for Bonus Alloted" xfId="29612"/>
    <cellStyle name="r_pldt_Insurance Brokers_11.6.03_Japan Y-IS 3_Working for Bonus Alloted" xfId="29613"/>
    <cellStyle name="r_pldt_Insurance Brokers_11.6.03_Japan Y-IS 4_Working for Bonus Alloted" xfId="29614"/>
    <cellStyle name="r_pldt_Insurance Brokers_11.6.03_Sheet1_Working for Bonus Alloted" xfId="29615"/>
    <cellStyle name="r_pldt_Insurance Brokers_11.6.03_Sheet1 2_Working for Bonus Alloted" xfId="29616"/>
    <cellStyle name="r_pldt_Insurance Brokers_11.6.03_Sheet1 3_Working for Bonus Alloted" xfId="29617"/>
    <cellStyle name="r_pldt_Insurance Brokers_11.6.03_Sheet2_Working for Bonus Alloted" xfId="29618"/>
    <cellStyle name="r_pldt_Insurance Brokers_11.6.03_Sheet2 2_Working for Bonus Alloted" xfId="29619"/>
    <cellStyle name="r_pldt_Insurance Brokers_11.6.03_Sheet2 3_Working for Bonus Alloted" xfId="29620"/>
    <cellStyle name="r_pldt_Insurance Brokers_11.6.03_Sheet2_Sheet1_Working for Bonus Alloted" xfId="29621"/>
    <cellStyle name="r_pldt_Insurance Brokers_11.6.03_Sheet2_Sheet1 2_Working for Bonus Alloted" xfId="29622"/>
    <cellStyle name="r_pldt_Insurance Brokers_11.6.03_Sheet2_Sheet1 3_Working for Bonus Alloted" xfId="29623"/>
    <cellStyle name="r_pldt_Insurance Brokers_11.6.03_USBUS BS TEMPLATE_Working for Bonus Alloted" xfId="29624"/>
    <cellStyle name="r_pldt_Insurance Brokers_11.6.03_USBUS BS TEMPLATE 2_Working for Bonus Alloted" xfId="29625"/>
    <cellStyle name="r_pldt_Insurance Brokers_11.6.03_USBUS BS TEMPLATE 3_Working for Bonus Alloted" xfId="29626"/>
    <cellStyle name="r_pldt_Insurance Brokers_11.6.03_USBUS BS TEMPLATE_Japan $IS_Working for Bonus Alloted" xfId="29627"/>
    <cellStyle name="r_pldt_Insurance Brokers_11.6.03_USBUS BS TEMPLATE_Japan $IS 2_Working for Bonus Alloted" xfId="29628"/>
    <cellStyle name="r_pldt_Insurance Brokers_11.6.03_USBUS BS TEMPLATE_Japan $IS 2 2_Working for Bonus Alloted" xfId="29629"/>
    <cellStyle name="r_pldt_Insurance Brokers_11.6.03_USBUS BS TEMPLATE_Japan $IS 2 3_Working for Bonus Alloted" xfId="29630"/>
    <cellStyle name="r_pldt_Insurance Brokers_11.6.03_USBUS BS TEMPLATE_Japan $IS 3_Working for Bonus Alloted" xfId="29631"/>
    <cellStyle name="r_pldt_Insurance Brokers_11.6.03_USBUS BS TEMPLATE_Japan $IS 4_Working for Bonus Alloted" xfId="29632"/>
    <cellStyle name="r_pldt_Insurance Brokers_11.6.03_USBUS BS TEMPLATE_Japan UL_Working for Bonus Alloted" xfId="29633"/>
    <cellStyle name="r_pldt_Insurance Brokers_11.6.03_USBUS BS TEMPLATE_Japan UL 2_Working for Bonus Alloted" xfId="29634"/>
    <cellStyle name="r_pldt_Insurance Brokers_11.6.03_USBUS BS TEMPLATE_Japan UL 2 2_Working for Bonus Alloted" xfId="29635"/>
    <cellStyle name="r_pldt_Insurance Brokers_11.6.03_USBUS BS TEMPLATE_Japan UL 2 3_Working for Bonus Alloted" xfId="29636"/>
    <cellStyle name="r_pldt_Insurance Brokers_11.6.03_USBUS BS TEMPLATE_Japan UL 3_Working for Bonus Alloted" xfId="29637"/>
    <cellStyle name="r_pldt_Insurance Brokers_11.6.03_USBUS BS TEMPLATE_Japan UL 4_Working for Bonus Alloted" xfId="29638"/>
    <cellStyle name="r_pldt_Insurance Brokers_11.6.03_USBUS BS TEMPLATE_Japan Y-IS_Working for Bonus Alloted" xfId="29639"/>
    <cellStyle name="r_pldt_Insurance Brokers_11.6.03_USBUS BS TEMPLATE_Japan Y-IS 2_Working for Bonus Alloted" xfId="29640"/>
    <cellStyle name="r_pldt_Insurance Brokers_11.6.03_USBUS BS TEMPLATE_Japan Y-IS 2 2_Working for Bonus Alloted" xfId="29641"/>
    <cellStyle name="r_pldt_Insurance Brokers_11.6.03_USBUS BS TEMPLATE_Japan Y-IS 2 3_Working for Bonus Alloted" xfId="29642"/>
    <cellStyle name="r_pldt_Insurance Brokers_11.6.03_USBUS BS TEMPLATE_Japan Y-IS 3_Working for Bonus Alloted" xfId="29643"/>
    <cellStyle name="r_pldt_Insurance Brokers_11.6.03_USBUS BS TEMPLATE_Japan Y-IS 4_Working for Bonus Alloted" xfId="29644"/>
    <cellStyle name="r_pldt_Insurance Brokers_11.6.03_USBUS BS TEMPLATE_Sheet1_Working for Bonus Alloted" xfId="29645"/>
    <cellStyle name="r_pldt_Insurance Brokers_11.6.03_USBUS BS TEMPLATE_Sheet1 2_Working for Bonus Alloted" xfId="29646"/>
    <cellStyle name="r_pldt_Insurance Brokers_11.6.03_USBUS BS TEMPLATE_Sheet1 3_Working for Bonus Alloted" xfId="29647"/>
    <cellStyle name="r_pldt_Insurance Brokers_11.6.03_USBUS BS TEMPLATE_Sheet2_Working for Bonus Alloted" xfId="29648"/>
    <cellStyle name="r_pldt_Insurance Brokers_11.6.03_USBUS BS TEMPLATE_Sheet2 2_Working for Bonus Alloted" xfId="29649"/>
    <cellStyle name="r_pldt_Insurance Brokers_11.6.03_USBUS BS TEMPLATE_Sheet2 3_Working for Bonus Alloted" xfId="29650"/>
    <cellStyle name="r_pldt_Insurance Brokers_11.6.03_USBUS BS TEMPLATE_Sheet2_Sheet1_Working for Bonus Alloted" xfId="29651"/>
    <cellStyle name="r_pldt_Insurance Brokers_11.6.03_USBUS BS TEMPLATE_Sheet2_Sheet1 2_Working for Bonus Alloted" xfId="29652"/>
    <cellStyle name="r_pldt_Insurance Brokers_11.6.03_USBUS BS TEMPLATE_Sheet2_Sheet1 3_Working for Bonus Alloted" xfId="29653"/>
    <cellStyle name="r_pldt_Japan $IS_Working for Bonus Alloted" xfId="29654"/>
    <cellStyle name="r_pldt_Japan $IS 2_Working for Bonus Alloted" xfId="29655"/>
    <cellStyle name="r_pldt_Japan $IS 2 2_Working for Bonus Alloted" xfId="29656"/>
    <cellStyle name="r_pldt_Japan $IS 2 3_Working for Bonus Alloted" xfId="29657"/>
    <cellStyle name="r_pldt_Japan $IS 3_Working for Bonus Alloted" xfId="29658"/>
    <cellStyle name="r_pldt_Japan $IS 4_Working for Bonus Alloted" xfId="29659"/>
    <cellStyle name="r_pldt_Japan UL_Working for Bonus Alloted" xfId="29660"/>
    <cellStyle name="r_pldt_Japan UL 2_Working for Bonus Alloted" xfId="29661"/>
    <cellStyle name="r_pldt_Japan UL 2 2_Working for Bonus Alloted" xfId="29662"/>
    <cellStyle name="r_pldt_Japan UL 2 3_Working for Bonus Alloted" xfId="29663"/>
    <cellStyle name="r_pldt_Japan UL 3_Working for Bonus Alloted" xfId="29664"/>
    <cellStyle name="r_pldt_Japan UL 4_Working for Bonus Alloted" xfId="29665"/>
    <cellStyle name="r_pldt_Japan Y-IS_Working for Bonus Alloted" xfId="29666"/>
    <cellStyle name="r_pldt_Japan Y-IS 2_Working for Bonus Alloted" xfId="29667"/>
    <cellStyle name="r_pldt_Japan Y-IS 2 2_Working for Bonus Alloted" xfId="29668"/>
    <cellStyle name="r_pldt_Japan Y-IS 2 3_Working for Bonus Alloted" xfId="29669"/>
    <cellStyle name="r_pldt_Japan Y-IS 3_Working for Bonus Alloted" xfId="29670"/>
    <cellStyle name="r_pldt_Japan Y-IS 4_Working for Bonus Alloted" xfId="29671"/>
    <cellStyle name="r_pldt_Public Comps_Working for Bonus Alloted" xfId="29672"/>
    <cellStyle name="r_pldt_Public Comps 2_Working for Bonus Alloted" xfId="29673"/>
    <cellStyle name="r_pldt_Public Comps 3_Working for Bonus Alloted" xfId="29674"/>
    <cellStyle name="r_pldt_Public Comps_Japan $IS_Working for Bonus Alloted" xfId="29675"/>
    <cellStyle name="r_pldt_Public Comps_Japan $IS 2_Working for Bonus Alloted" xfId="29676"/>
    <cellStyle name="r_pldt_Public Comps_Japan $IS 2 2_Working for Bonus Alloted" xfId="29677"/>
    <cellStyle name="r_pldt_Public Comps_Japan $IS 2 3_Working for Bonus Alloted" xfId="29678"/>
    <cellStyle name="r_pldt_Public Comps_Japan $IS 3_Working for Bonus Alloted" xfId="29679"/>
    <cellStyle name="r_pldt_Public Comps_Japan $IS 4_Working for Bonus Alloted" xfId="29680"/>
    <cellStyle name="r_pldt_Public Comps_Japan UL_Working for Bonus Alloted" xfId="29681"/>
    <cellStyle name="r_pldt_Public Comps_Japan UL 2_Working for Bonus Alloted" xfId="29682"/>
    <cellStyle name="r_pldt_Public Comps_Japan UL 2 2_Working for Bonus Alloted" xfId="29683"/>
    <cellStyle name="r_pldt_Public Comps_Japan UL 2 3_Working for Bonus Alloted" xfId="29684"/>
    <cellStyle name="r_pldt_Public Comps_Japan UL 3_Working for Bonus Alloted" xfId="29685"/>
    <cellStyle name="r_pldt_Public Comps_Japan UL 4_Working for Bonus Alloted" xfId="29686"/>
    <cellStyle name="r_pldt_Public Comps_Japan Y-IS_Working for Bonus Alloted" xfId="29687"/>
    <cellStyle name="r_pldt_Public Comps_Japan Y-IS 2_Working for Bonus Alloted" xfId="29688"/>
    <cellStyle name="r_pldt_Public Comps_Japan Y-IS 2 2_Working for Bonus Alloted" xfId="29689"/>
    <cellStyle name="r_pldt_Public Comps_Japan Y-IS 2 3_Working for Bonus Alloted" xfId="29690"/>
    <cellStyle name="r_pldt_Public Comps_Japan Y-IS 3_Working for Bonus Alloted" xfId="29691"/>
    <cellStyle name="r_pldt_Public Comps_Japan Y-IS 4_Working for Bonus Alloted" xfId="29692"/>
    <cellStyle name="r_pldt_Public Comps_Sheet1_Working for Bonus Alloted" xfId="29693"/>
    <cellStyle name="r_pldt_Public Comps_Sheet1 2_Working for Bonus Alloted" xfId="29694"/>
    <cellStyle name="r_pldt_Public Comps_Sheet1 3_Working for Bonus Alloted" xfId="29695"/>
    <cellStyle name="r_pldt_Public Comps_Sheet2_Working for Bonus Alloted" xfId="29696"/>
    <cellStyle name="r_pldt_Public Comps_Sheet2 2_Working for Bonus Alloted" xfId="29697"/>
    <cellStyle name="r_pldt_Public Comps_Sheet2 3_Working for Bonus Alloted" xfId="29698"/>
    <cellStyle name="r_pldt_Public Comps_Sheet2_Sheet1_Working for Bonus Alloted" xfId="29699"/>
    <cellStyle name="r_pldt_Public Comps_Sheet2_Sheet1 2_Working for Bonus Alloted" xfId="29700"/>
    <cellStyle name="r_pldt_Public Comps_Sheet2_Sheet1 3_Working for Bonus Alloted" xfId="29701"/>
    <cellStyle name="r_pldt_Public Comps_USBUS BS TEMPLATE_Working for Bonus Alloted" xfId="29702"/>
    <cellStyle name="r_pldt_Public Comps_USBUS BS TEMPLATE 2_Working for Bonus Alloted" xfId="29703"/>
    <cellStyle name="r_pldt_Public Comps_USBUS BS TEMPLATE 3_Working for Bonus Alloted" xfId="29704"/>
    <cellStyle name="r_pldt_Public Comps_USBUS BS TEMPLATE_Japan $IS_Working for Bonus Alloted" xfId="29705"/>
    <cellStyle name="r_pldt_Public Comps_USBUS BS TEMPLATE_Japan $IS 2_Working for Bonus Alloted" xfId="29706"/>
    <cellStyle name="r_pldt_Public Comps_USBUS BS TEMPLATE_Japan $IS 2 2_Working for Bonus Alloted" xfId="29707"/>
    <cellStyle name="r_pldt_Public Comps_USBUS BS TEMPLATE_Japan $IS 2 3_Working for Bonus Alloted" xfId="29708"/>
    <cellStyle name="r_pldt_Public Comps_USBUS BS TEMPLATE_Japan $IS 3_Working for Bonus Alloted" xfId="29709"/>
    <cellStyle name="r_pldt_Public Comps_USBUS BS TEMPLATE_Japan $IS 4_Working for Bonus Alloted" xfId="29710"/>
    <cellStyle name="r_pldt_Public Comps_USBUS BS TEMPLATE_Japan UL_Working for Bonus Alloted" xfId="29711"/>
    <cellStyle name="r_pldt_Public Comps_USBUS BS TEMPLATE_Japan UL 2_Working for Bonus Alloted" xfId="29712"/>
    <cellStyle name="r_pldt_Public Comps_USBUS BS TEMPLATE_Japan UL 2 2_Working for Bonus Alloted" xfId="29713"/>
    <cellStyle name="r_pldt_Public Comps_USBUS BS TEMPLATE_Japan UL 2 3_Working for Bonus Alloted" xfId="29714"/>
    <cellStyle name="r_pldt_Public Comps_USBUS BS TEMPLATE_Japan UL 3_Working for Bonus Alloted" xfId="29715"/>
    <cellStyle name="r_pldt_Public Comps_USBUS BS TEMPLATE_Japan UL 4_Working for Bonus Alloted" xfId="29716"/>
    <cellStyle name="r_pldt_Public Comps_USBUS BS TEMPLATE_Japan Y-IS_Working for Bonus Alloted" xfId="29717"/>
    <cellStyle name="r_pldt_Public Comps_USBUS BS TEMPLATE_Japan Y-IS 2_Working for Bonus Alloted" xfId="29718"/>
    <cellStyle name="r_pldt_Public Comps_USBUS BS TEMPLATE_Japan Y-IS 2 2_Working for Bonus Alloted" xfId="29719"/>
    <cellStyle name="r_pldt_Public Comps_USBUS BS TEMPLATE_Japan Y-IS 2 3_Working for Bonus Alloted" xfId="29720"/>
    <cellStyle name="r_pldt_Public Comps_USBUS BS TEMPLATE_Japan Y-IS 3_Working for Bonus Alloted" xfId="29721"/>
    <cellStyle name="r_pldt_Public Comps_USBUS BS TEMPLATE_Japan Y-IS 4_Working for Bonus Alloted" xfId="29722"/>
    <cellStyle name="r_pldt_Public Comps_USBUS BS TEMPLATE_Sheet1_Working for Bonus Alloted" xfId="29723"/>
    <cellStyle name="r_pldt_Public Comps_USBUS BS TEMPLATE_Sheet1 2_Working for Bonus Alloted" xfId="29724"/>
    <cellStyle name="r_pldt_Public Comps_USBUS BS TEMPLATE_Sheet1 3_Working for Bonus Alloted" xfId="29725"/>
    <cellStyle name="r_pldt_Public Comps_USBUS BS TEMPLATE_Sheet2_Working for Bonus Alloted" xfId="29726"/>
    <cellStyle name="r_pldt_Public Comps_USBUS BS TEMPLATE_Sheet2 2_Working for Bonus Alloted" xfId="29727"/>
    <cellStyle name="r_pldt_Public Comps_USBUS BS TEMPLATE_Sheet2 3_Working for Bonus Alloted" xfId="29728"/>
    <cellStyle name="r_pldt_Public Comps_USBUS BS TEMPLATE_Sheet2_Sheet1_Working for Bonus Alloted" xfId="29729"/>
    <cellStyle name="r_pldt_Public Comps_USBUS BS TEMPLATE_Sheet2_Sheet1 2_Working for Bonus Alloted" xfId="29730"/>
    <cellStyle name="r_pldt_Public Comps_USBUS BS TEMPLATE_Sheet2_Sheet1 3_Working for Bonus Alloted" xfId="29731"/>
    <cellStyle name="r_pldt_Sheet1_Working for Bonus Alloted" xfId="29732"/>
    <cellStyle name="r_pldt_Sheet1 2_Working for Bonus Alloted" xfId="29733"/>
    <cellStyle name="r_pldt_Sheet1 3_Working for Bonus Alloted" xfId="29734"/>
    <cellStyle name="r_pldt_Sheet2_Working for Bonus Alloted" xfId="29735"/>
    <cellStyle name="r_pldt_Sheet2 2_Working for Bonus Alloted" xfId="29736"/>
    <cellStyle name="r_pldt_Sheet2 3_Working for Bonus Alloted" xfId="29737"/>
    <cellStyle name="r_pldt_Sheet2_Sheet1_Working for Bonus Alloted" xfId="29738"/>
    <cellStyle name="r_pldt_Sheet2_Sheet1 2_Working for Bonus Alloted" xfId="29739"/>
    <cellStyle name="r_pldt_Sheet2_Sheet1 3_Working for Bonus Alloted" xfId="29740"/>
    <cellStyle name="r_pldt_Thunder Model HBUS Rec &amp; Accts 03_30_04v1_Working for Bonus Alloted" xfId="29741"/>
    <cellStyle name="r_pldt_Thunder Model HBUS Rec &amp; Accts 03_30_04v1 2_Working for Bonus Alloted" xfId="29742"/>
    <cellStyle name="r_pldt_Thunder Model HBUS Rec &amp; Accts 03_30_04v1 3_Working for Bonus Alloted" xfId="29743"/>
    <cellStyle name="r_pldt_Thunder Model HBUS Rec &amp; Accts 03_30_04v1_Japan $IS_Working for Bonus Alloted" xfId="29744"/>
    <cellStyle name="r_pldt_Thunder Model HBUS Rec &amp; Accts 03_30_04v1_Japan $IS 2_Working for Bonus Alloted" xfId="29745"/>
    <cellStyle name="r_pldt_Thunder Model HBUS Rec &amp; Accts 03_30_04v1_Japan $IS 2 2_Working for Bonus Alloted" xfId="29746"/>
    <cellStyle name="r_pldt_Thunder Model HBUS Rec &amp; Accts 03_30_04v1_Japan $IS 2 3_Working for Bonus Alloted" xfId="29747"/>
    <cellStyle name="r_pldt_Thunder Model HBUS Rec &amp; Accts 03_30_04v1_Japan $IS 3_Working for Bonus Alloted" xfId="29748"/>
    <cellStyle name="r_pldt_Thunder Model HBUS Rec &amp; Accts 03_30_04v1_Japan $IS 4_Working for Bonus Alloted" xfId="29749"/>
    <cellStyle name="r_pldt_Thunder Model HBUS Rec &amp; Accts 03_30_04v1_Japan UL_Working for Bonus Alloted" xfId="29750"/>
    <cellStyle name="r_pldt_Thunder Model HBUS Rec &amp; Accts 03_30_04v1_Japan UL 2_Working for Bonus Alloted" xfId="29751"/>
    <cellStyle name="r_pldt_Thunder Model HBUS Rec &amp; Accts 03_30_04v1_Japan UL 2 2_Working for Bonus Alloted" xfId="29752"/>
    <cellStyle name="r_pldt_Thunder Model HBUS Rec &amp; Accts 03_30_04v1_Japan UL 2 3_Working for Bonus Alloted" xfId="29753"/>
    <cellStyle name="r_pldt_Thunder Model HBUS Rec &amp; Accts 03_30_04v1_Japan UL 3_Working for Bonus Alloted" xfId="29754"/>
    <cellStyle name="r_pldt_Thunder Model HBUS Rec &amp; Accts 03_30_04v1_Japan UL 4_Working for Bonus Alloted" xfId="29755"/>
    <cellStyle name="r_pldt_Thunder Model HBUS Rec &amp; Accts 03_30_04v1_Japan Y-IS_Working for Bonus Alloted" xfId="29756"/>
    <cellStyle name="r_pldt_Thunder Model HBUS Rec &amp; Accts 03_30_04v1_Japan Y-IS 2_Working for Bonus Alloted" xfId="29757"/>
    <cellStyle name="r_pldt_Thunder Model HBUS Rec &amp; Accts 03_30_04v1_Japan Y-IS 2 2_Working for Bonus Alloted" xfId="29758"/>
    <cellStyle name="r_pldt_Thunder Model HBUS Rec &amp; Accts 03_30_04v1_Japan Y-IS 2 3_Working for Bonus Alloted" xfId="29759"/>
    <cellStyle name="r_pldt_Thunder Model HBUS Rec &amp; Accts 03_30_04v1_Japan Y-IS 3_Working for Bonus Alloted" xfId="29760"/>
    <cellStyle name="r_pldt_Thunder Model HBUS Rec &amp; Accts 03_30_04v1_Japan Y-IS 4_Working for Bonus Alloted" xfId="29761"/>
    <cellStyle name="r_pldt_Thunder Model HBUS Rec &amp; Accts 03_30_04v1_Sheet1_Working for Bonus Alloted" xfId="29762"/>
    <cellStyle name="r_pldt_Thunder Model HBUS Rec &amp; Accts 03_30_04v1_Sheet1 2_Working for Bonus Alloted" xfId="29763"/>
    <cellStyle name="r_pldt_Thunder Model HBUS Rec &amp; Accts 03_30_04v1_Sheet1 3_Working for Bonus Alloted" xfId="29764"/>
    <cellStyle name="r_pldt_Thunder Model HBUS Rec &amp; Accts 03_30_04v1_Sheet2_Working for Bonus Alloted" xfId="29765"/>
    <cellStyle name="r_pldt_Thunder Model HBUS Rec &amp; Accts 03_30_04v1_Sheet2 2_Working for Bonus Alloted" xfId="29766"/>
    <cellStyle name="r_pldt_Thunder Model HBUS Rec &amp; Accts 03_30_04v1_Sheet2 3_Working for Bonus Alloted" xfId="29767"/>
    <cellStyle name="r_pldt_Thunder Model HBUS Rec &amp; Accts 03_30_04v1_Sheet2_Sheet1_Working for Bonus Alloted" xfId="29768"/>
    <cellStyle name="r_pldt_Thunder Model HBUS Rec &amp; Accts 03_30_04v1_Sheet2_Sheet1 2_Working for Bonus Alloted" xfId="29769"/>
    <cellStyle name="r_pldt_Thunder Model HBUS Rec &amp; Accts 03_30_04v1_Sheet2_Sheet1 3_Working for Bonus Alloted" xfId="29770"/>
    <cellStyle name="r_pldt_Thunder Model HBUS Rec &amp; Accts 03_30_04v1_USBUS BS TEMPLATE_Working for Bonus Alloted" xfId="29771"/>
    <cellStyle name="r_pldt_Thunder Model HBUS Rec &amp; Accts 03_30_04v1_USBUS BS TEMPLATE 2_Working for Bonus Alloted" xfId="29772"/>
    <cellStyle name="r_pldt_Thunder Model HBUS Rec &amp; Accts 03_30_04v1_USBUS BS TEMPLATE 3_Working for Bonus Alloted" xfId="29773"/>
    <cellStyle name="r_pldt_Thunder Model HBUS Rec &amp; Accts 03_30_04v1_USBUS BS TEMPLATE_Japan $IS_Working for Bonus Alloted" xfId="29774"/>
    <cellStyle name="r_pldt_Thunder Model HBUS Rec &amp; Accts 03_30_04v1_USBUS BS TEMPLATE_Japan $IS 2_Working for Bonus Alloted" xfId="29775"/>
    <cellStyle name="r_pldt_Thunder Model HBUS Rec &amp; Accts 03_30_04v1_USBUS BS TEMPLATE_Japan $IS 2 2_Working for Bonus Alloted" xfId="29776"/>
    <cellStyle name="r_pldt_Thunder Model HBUS Rec &amp; Accts 03_30_04v1_USBUS BS TEMPLATE_Japan $IS 2 3_Working for Bonus Alloted" xfId="29777"/>
    <cellStyle name="r_pldt_Thunder Model HBUS Rec &amp; Accts 03_30_04v1_USBUS BS TEMPLATE_Japan $IS 3_Working for Bonus Alloted" xfId="29778"/>
    <cellStyle name="r_pldt_Thunder Model HBUS Rec &amp; Accts 03_30_04v1_USBUS BS TEMPLATE_Japan $IS 4_Working for Bonus Alloted" xfId="29779"/>
    <cellStyle name="r_pldt_Thunder Model HBUS Rec &amp; Accts 03_30_04v1_USBUS BS TEMPLATE_Japan UL_Working for Bonus Alloted" xfId="29780"/>
    <cellStyle name="r_pldt_Thunder Model HBUS Rec &amp; Accts 03_30_04v1_USBUS BS TEMPLATE_Japan UL 2_Working for Bonus Alloted" xfId="29781"/>
    <cellStyle name="r_pldt_Thunder Model HBUS Rec &amp; Accts 03_30_04v1_USBUS BS TEMPLATE_Japan UL 2 2_Working for Bonus Alloted" xfId="29782"/>
    <cellStyle name="r_pldt_Thunder Model HBUS Rec &amp; Accts 03_30_04v1_USBUS BS TEMPLATE_Japan UL 2 3_Working for Bonus Alloted" xfId="29783"/>
    <cellStyle name="r_pldt_Thunder Model HBUS Rec &amp; Accts 03_30_04v1_USBUS BS TEMPLATE_Japan UL 3_Working for Bonus Alloted" xfId="29784"/>
    <cellStyle name="r_pldt_Thunder Model HBUS Rec &amp; Accts 03_30_04v1_USBUS BS TEMPLATE_Japan UL 4_Working for Bonus Alloted" xfId="29785"/>
    <cellStyle name="r_pldt_Thunder Model HBUS Rec &amp; Accts 03_30_04v1_USBUS BS TEMPLATE_Japan Y-IS_Working for Bonus Alloted" xfId="29786"/>
    <cellStyle name="r_pldt_Thunder Model HBUS Rec &amp; Accts 03_30_04v1_USBUS BS TEMPLATE_Japan Y-IS 2_Working for Bonus Alloted" xfId="29787"/>
    <cellStyle name="r_pldt_Thunder Model HBUS Rec &amp; Accts 03_30_04v1_USBUS BS TEMPLATE_Japan Y-IS 2 2_Working for Bonus Alloted" xfId="29788"/>
    <cellStyle name="r_pldt_Thunder Model HBUS Rec &amp; Accts 03_30_04v1_USBUS BS TEMPLATE_Japan Y-IS 2 3_Working for Bonus Alloted" xfId="29789"/>
    <cellStyle name="r_pldt_Thunder Model HBUS Rec &amp; Accts 03_30_04v1_USBUS BS TEMPLATE_Japan Y-IS 3_Working for Bonus Alloted" xfId="29790"/>
    <cellStyle name="r_pldt_Thunder Model HBUS Rec &amp; Accts 03_30_04v1_USBUS BS TEMPLATE_Japan Y-IS 4_Working for Bonus Alloted" xfId="29791"/>
    <cellStyle name="r_pldt_Thunder Model HBUS Rec &amp; Accts 03_30_04v1_USBUS BS TEMPLATE_Sheet1_Working for Bonus Alloted" xfId="29792"/>
    <cellStyle name="r_pldt_Thunder Model HBUS Rec &amp; Accts 03_30_04v1_USBUS BS TEMPLATE_Sheet1 2_Working for Bonus Alloted" xfId="29793"/>
    <cellStyle name="r_pldt_Thunder Model HBUS Rec &amp; Accts 03_30_04v1_USBUS BS TEMPLATE_Sheet1 3_Working for Bonus Alloted" xfId="29794"/>
    <cellStyle name="r_pldt_Thunder Model HBUS Rec &amp; Accts 03_30_04v1_USBUS BS TEMPLATE_Sheet2_Working for Bonus Alloted" xfId="29795"/>
    <cellStyle name="r_pldt_Thunder Model HBUS Rec &amp; Accts 03_30_04v1_USBUS BS TEMPLATE_Sheet2 2_Working for Bonus Alloted" xfId="29796"/>
    <cellStyle name="r_pldt_Thunder Model HBUS Rec &amp; Accts 03_30_04v1_USBUS BS TEMPLATE_Sheet2 3_Working for Bonus Alloted" xfId="29797"/>
    <cellStyle name="r_pldt_Thunder Model HBUS Rec &amp; Accts 03_30_04v1_USBUS BS TEMPLATE_Sheet2_Sheet1_Working for Bonus Alloted" xfId="29798"/>
    <cellStyle name="r_pldt_Thunder Model HBUS Rec &amp; Accts 03_30_04v1_USBUS BS TEMPLATE_Sheet2_Sheet1 2_Working for Bonus Alloted" xfId="29799"/>
    <cellStyle name="r_pldt_Thunder Model HBUS Rec &amp; Accts 03_30_04v1_USBUS BS TEMPLATE_Sheet2_Sheet1 3_Working for Bonus Alloted" xfId="29800"/>
    <cellStyle name="r_pldt_USBUS BS TEMPLATE_Working for Bonus Alloted" xfId="29801"/>
    <cellStyle name="r_pldt_USBUS BS TEMPLATE 2_Working for Bonus Alloted" xfId="29802"/>
    <cellStyle name="r_pldt_USBUS BS TEMPLATE 3_Working for Bonus Alloted" xfId="29803"/>
    <cellStyle name="r_pldt_USBUS BS TEMPLATE_Japan $IS_Working for Bonus Alloted" xfId="29804"/>
    <cellStyle name="r_pldt_USBUS BS TEMPLATE_Japan $IS 2_Working for Bonus Alloted" xfId="29805"/>
    <cellStyle name="r_pldt_USBUS BS TEMPLATE_Japan $IS 2 2_Working for Bonus Alloted" xfId="29806"/>
    <cellStyle name="r_pldt_USBUS BS TEMPLATE_Japan $IS 2 3_Working for Bonus Alloted" xfId="29807"/>
    <cellStyle name="r_pldt_USBUS BS TEMPLATE_Japan $IS 3_Working for Bonus Alloted" xfId="29808"/>
    <cellStyle name="r_pldt_USBUS BS TEMPLATE_Japan $IS 4_Working for Bonus Alloted" xfId="29809"/>
    <cellStyle name="r_pldt_USBUS BS TEMPLATE_Japan UL_Working for Bonus Alloted" xfId="29810"/>
    <cellStyle name="r_pldt_USBUS BS TEMPLATE_Japan UL 2_Working for Bonus Alloted" xfId="29811"/>
    <cellStyle name="r_pldt_USBUS BS TEMPLATE_Japan UL 2 2_Working for Bonus Alloted" xfId="29812"/>
    <cellStyle name="r_pldt_USBUS BS TEMPLATE_Japan UL 2 3_Working for Bonus Alloted" xfId="29813"/>
    <cellStyle name="r_pldt_USBUS BS TEMPLATE_Japan UL 3_Working for Bonus Alloted" xfId="29814"/>
    <cellStyle name="r_pldt_USBUS BS TEMPLATE_Japan UL 4_Working for Bonus Alloted" xfId="29815"/>
    <cellStyle name="r_pldt_USBUS BS TEMPLATE_Japan Y-IS_Working for Bonus Alloted" xfId="29816"/>
    <cellStyle name="r_pldt_USBUS BS TEMPLATE_Japan Y-IS 2_Working for Bonus Alloted" xfId="29817"/>
    <cellStyle name="r_pldt_USBUS BS TEMPLATE_Japan Y-IS 2 2_Working for Bonus Alloted" xfId="29818"/>
    <cellStyle name="r_pldt_USBUS BS TEMPLATE_Japan Y-IS 2 3_Working for Bonus Alloted" xfId="29819"/>
    <cellStyle name="r_pldt_USBUS BS TEMPLATE_Japan Y-IS 3_Working for Bonus Alloted" xfId="29820"/>
    <cellStyle name="r_pldt_USBUS BS TEMPLATE_Japan Y-IS 4_Working for Bonus Alloted" xfId="29821"/>
    <cellStyle name="r_pldt_USBUS BS TEMPLATE_Sheet1_Working for Bonus Alloted" xfId="29822"/>
    <cellStyle name="r_pldt_USBUS BS TEMPLATE_Sheet1 2_Working for Bonus Alloted" xfId="29823"/>
    <cellStyle name="r_pldt_USBUS BS TEMPLATE_Sheet1 3_Working for Bonus Alloted" xfId="29824"/>
    <cellStyle name="r_pldt_USBUS BS TEMPLATE_Sheet2_Working for Bonus Alloted" xfId="29825"/>
    <cellStyle name="r_pldt_USBUS BS TEMPLATE_Sheet2 2_Working for Bonus Alloted" xfId="29826"/>
    <cellStyle name="r_pldt_USBUS BS TEMPLATE_Sheet2 3_Working for Bonus Alloted" xfId="29827"/>
    <cellStyle name="r_pldt_USBUS BS TEMPLATE_Sheet2_Sheet1_Working for Bonus Alloted" xfId="29828"/>
    <cellStyle name="r_pldt_USBUS BS TEMPLATE_Sheet2_Sheet1 2_Working for Bonus Alloted" xfId="29829"/>
    <cellStyle name="r_pldt_USBUS BS TEMPLATE_Sheet2_Sheet1 3_Working for Bonus Alloted" xfId="29830"/>
    <cellStyle name="r_pldt_Valhalla Model 9-20-04 - v2 - bas assumptions_Working for Bonus Alloted" xfId="29831"/>
    <cellStyle name="r_pldt_Valhalla Model 9-20-04 - v2 - bas assumptions 2_Working for Bonus Alloted" xfId="29832"/>
    <cellStyle name="r_pldt_Valhalla Model 9-20-04 - v2 - bas assumptions 3_Working for Bonus Alloted" xfId="29833"/>
    <cellStyle name="r_pldt_Valhalla Model 9-20-04 - v2 - bas assumptions_Japan $IS_Working for Bonus Alloted" xfId="29834"/>
    <cellStyle name="r_pldt_Valhalla Model 9-20-04 - v2 - bas assumptions_Japan $IS 2_Working for Bonus Alloted" xfId="29835"/>
    <cellStyle name="r_pldt_Valhalla Model 9-20-04 - v2 - bas assumptions_Japan $IS 2 2_Working for Bonus Alloted" xfId="29836"/>
    <cellStyle name="r_pldt_Valhalla Model 9-20-04 - v2 - bas assumptions_Japan $IS 2 3_Working for Bonus Alloted" xfId="29837"/>
    <cellStyle name="r_pldt_Valhalla Model 9-20-04 - v2 - bas assumptions_Japan $IS 3_Working for Bonus Alloted" xfId="29838"/>
    <cellStyle name="r_pldt_Valhalla Model 9-20-04 - v2 - bas assumptions_Japan $IS 4_Working for Bonus Alloted" xfId="29839"/>
    <cellStyle name="r_pldt_Valhalla Model 9-20-04 - v2 - bas assumptions_Japan UL_Working for Bonus Alloted" xfId="29840"/>
    <cellStyle name="r_pldt_Valhalla Model 9-20-04 - v2 - bas assumptions_Japan UL 2_Working for Bonus Alloted" xfId="29841"/>
    <cellStyle name="r_pldt_Valhalla Model 9-20-04 - v2 - bas assumptions_Japan UL 2 2_Working for Bonus Alloted" xfId="29842"/>
    <cellStyle name="r_pldt_Valhalla Model 9-20-04 - v2 - bas assumptions_Japan UL 2 3_Working for Bonus Alloted" xfId="29843"/>
    <cellStyle name="r_pldt_Valhalla Model 9-20-04 - v2 - bas assumptions_Japan UL 3_Working for Bonus Alloted" xfId="29844"/>
    <cellStyle name="r_pldt_Valhalla Model 9-20-04 - v2 - bas assumptions_Japan UL 4_Working for Bonus Alloted" xfId="29845"/>
    <cellStyle name="r_pldt_Valhalla Model 9-20-04 - v2 - bas assumptions_Japan Y-IS_Working for Bonus Alloted" xfId="29846"/>
    <cellStyle name="r_pldt_Valhalla Model 9-20-04 - v2 - bas assumptions_Japan Y-IS 2_Working for Bonus Alloted" xfId="29847"/>
    <cellStyle name="r_pldt_Valhalla Model 9-20-04 - v2 - bas assumptions_Japan Y-IS 2 2_Working for Bonus Alloted" xfId="29848"/>
    <cellStyle name="r_pldt_Valhalla Model 9-20-04 - v2 - bas assumptions_Japan Y-IS 2 3_Working for Bonus Alloted" xfId="29849"/>
    <cellStyle name="r_pldt_Valhalla Model 9-20-04 - v2 - bas assumptions_Japan Y-IS 3_Working for Bonus Alloted" xfId="29850"/>
    <cellStyle name="r_pldt_Valhalla Model 9-20-04 - v2 - bas assumptions_Japan Y-IS 4_Working for Bonus Alloted" xfId="29851"/>
    <cellStyle name="r_pldt_Valhalla Model 9-20-04 - v2 - bas assumptions_Sheet1_Working for Bonus Alloted" xfId="29852"/>
    <cellStyle name="r_pldt_Valhalla Model 9-20-04 - v2 - bas assumptions_Sheet1 2_Working for Bonus Alloted" xfId="29853"/>
    <cellStyle name="r_pldt_Valhalla Model 9-20-04 - v2 - bas assumptions_Sheet1 3_Working for Bonus Alloted" xfId="29854"/>
    <cellStyle name="r_pldt_Valhalla Model 9-20-04 - v2 - bas assumptions_Sheet2_Working for Bonus Alloted" xfId="29855"/>
    <cellStyle name="r_pldt_Valhalla Model 9-20-04 - v2 - bas assumptions_Sheet2 2_Working for Bonus Alloted" xfId="29856"/>
    <cellStyle name="r_pldt_Valhalla Model 9-20-04 - v2 - bas assumptions_Sheet2 3_Working for Bonus Alloted" xfId="29857"/>
    <cellStyle name="r_pldt_Valhalla Model 9-20-04 - v2 - bas assumptions_Sheet2_Sheet1_Working for Bonus Alloted" xfId="29858"/>
    <cellStyle name="r_pldt_Valhalla Model 9-20-04 - v2 - bas assumptions_Sheet2_Sheet1 2_Working for Bonus Alloted" xfId="29859"/>
    <cellStyle name="r_pldt_Valhalla Model 9-20-04 - v2 - bas assumptions_Sheet2_Sheet1 3_Working for Bonus Alloted" xfId="29860"/>
    <cellStyle name="r_pldt_Valhalla Model 9-20-04 - v2 - bas assumptions_USBUS BS TEMPLATE_Working for Bonus Alloted" xfId="29861"/>
    <cellStyle name="r_pldt_Valhalla Model 9-20-04 - v2 - bas assumptions_USBUS BS TEMPLATE 2_Working for Bonus Alloted" xfId="29862"/>
    <cellStyle name="r_pldt_Valhalla Model 9-20-04 - v2 - bas assumptions_USBUS BS TEMPLATE 3_Working for Bonus Alloted" xfId="29863"/>
    <cellStyle name="r_pldt_Valhalla Model 9-20-04 - v2 - bas assumptions_USBUS BS TEMPLATE_Japan $IS_Working for Bonus Alloted" xfId="29864"/>
    <cellStyle name="r_pldt_Valhalla Model 9-20-04 - v2 - bas assumptions_USBUS BS TEMPLATE_Japan $IS 2_Working for Bonus Alloted" xfId="29865"/>
    <cellStyle name="r_pldt_Valhalla Model 9-20-04 - v2 - bas assumptions_USBUS BS TEMPLATE_Japan $IS 2 2_Working for Bonus Alloted" xfId="29866"/>
    <cellStyle name="r_pldt_Valhalla Model 9-20-04 - v2 - bas assumptions_USBUS BS TEMPLATE_Japan $IS 2 3_Working for Bonus Alloted" xfId="29867"/>
    <cellStyle name="r_pldt_Valhalla Model 9-20-04 - v2 - bas assumptions_USBUS BS TEMPLATE_Japan $IS 3_Working for Bonus Alloted" xfId="29868"/>
    <cellStyle name="r_pldt_Valhalla Model 9-20-04 - v2 - bas assumptions_USBUS BS TEMPLATE_Japan $IS 4_Working for Bonus Alloted" xfId="29869"/>
    <cellStyle name="r_pldt_Valhalla Model 9-20-04 - v2 - bas assumptions_USBUS BS TEMPLATE_Japan UL_Working for Bonus Alloted" xfId="29870"/>
    <cellStyle name="r_pldt_Valhalla Model 9-20-04 - v2 - bas assumptions_USBUS BS TEMPLATE_Japan UL 2_Working for Bonus Alloted" xfId="29871"/>
    <cellStyle name="r_pldt_Valhalla Model 9-20-04 - v2 - bas assumptions_USBUS BS TEMPLATE_Japan UL 2 2_Working for Bonus Alloted" xfId="29872"/>
    <cellStyle name="r_pldt_Valhalla Model 9-20-04 - v2 - bas assumptions_USBUS BS TEMPLATE_Japan UL 2 3_Working for Bonus Alloted" xfId="29873"/>
    <cellStyle name="r_pldt_Valhalla Model 9-20-04 - v2 - bas assumptions_USBUS BS TEMPLATE_Japan UL 3_Working for Bonus Alloted" xfId="29874"/>
    <cellStyle name="r_pldt_Valhalla Model 9-20-04 - v2 - bas assumptions_USBUS BS TEMPLATE_Japan UL 4_Working for Bonus Alloted" xfId="29875"/>
    <cellStyle name="r_pldt_Valhalla Model 9-20-04 - v2 - bas assumptions_USBUS BS TEMPLATE_Japan Y-IS_Working for Bonus Alloted" xfId="29876"/>
    <cellStyle name="r_pldt_Valhalla Model 9-20-04 - v2 - bas assumptions_USBUS BS TEMPLATE_Japan Y-IS 2_Working for Bonus Alloted" xfId="29877"/>
    <cellStyle name="r_pldt_Valhalla Model 9-20-04 - v2 - bas assumptions_USBUS BS TEMPLATE_Japan Y-IS 2 2_Working for Bonus Alloted" xfId="29878"/>
    <cellStyle name="r_pldt_Valhalla Model 9-20-04 - v2 - bas assumptions_USBUS BS TEMPLATE_Japan Y-IS 2 3_Working for Bonus Alloted" xfId="29879"/>
    <cellStyle name="r_pldt_Valhalla Model 9-20-04 - v2 - bas assumptions_USBUS BS TEMPLATE_Japan Y-IS 3_Working for Bonus Alloted" xfId="29880"/>
    <cellStyle name="r_pldt_Valhalla Model 9-20-04 - v2 - bas assumptions_USBUS BS TEMPLATE_Japan Y-IS 4_Working for Bonus Alloted" xfId="29881"/>
    <cellStyle name="r_pldt_Valhalla Model 9-20-04 - v2 - bas assumptions_USBUS BS TEMPLATE_Sheet1_Working for Bonus Alloted" xfId="29882"/>
    <cellStyle name="r_pldt_Valhalla Model 9-20-04 - v2 - bas assumptions_USBUS BS TEMPLATE_Sheet1 2_Working for Bonus Alloted" xfId="29883"/>
    <cellStyle name="r_pldt_Valhalla Model 9-20-04 - v2 - bas assumptions_USBUS BS TEMPLATE_Sheet1 3_Working for Bonus Alloted" xfId="29884"/>
    <cellStyle name="r_pldt_Valhalla Model 9-20-04 - v2 - bas assumptions_USBUS BS TEMPLATE_Sheet2_Working for Bonus Alloted" xfId="29885"/>
    <cellStyle name="r_pldt_Valhalla Model 9-20-04 - v2 - bas assumptions_USBUS BS TEMPLATE_Sheet2 2_Working for Bonus Alloted" xfId="29886"/>
    <cellStyle name="r_pldt_Valhalla Model 9-20-04 - v2 - bas assumptions_USBUS BS TEMPLATE_Sheet2 3_Working for Bonus Alloted" xfId="29887"/>
    <cellStyle name="r_pldt_Valhalla Model 9-20-04 - v2 - bas assumptions_USBUS BS TEMPLATE_Sheet2_Sheet1_Working for Bonus Alloted" xfId="29888"/>
    <cellStyle name="r_pldt_Valhalla Model 9-20-04 - v2 - bas assumptions_USBUS BS TEMPLATE_Sheet2_Sheet1 2_Working for Bonus Alloted" xfId="29889"/>
    <cellStyle name="r_pldt_Valhalla Model 9-20-04 - v2 - bas assumptions_USBUS BS TEMPLATE_Sheet2_Sheet1 3_Working for Bonus Alloted" xfId="29890"/>
    <cellStyle name="r_Sheet1_Working for Bonus Alloted" xfId="29891"/>
    <cellStyle name="r_Sheet1 2_Working for Bonus Alloted" xfId="29892"/>
    <cellStyle name="r_Sheet1 3_Working for Bonus Alloted" xfId="29893"/>
    <cellStyle name="r_Sheet2_Working for Bonus Alloted" xfId="29894"/>
    <cellStyle name="r_Sheet2 2_Working for Bonus Alloted" xfId="29895"/>
    <cellStyle name="r_Sheet2 3_Working for Bonus Alloted" xfId="29896"/>
    <cellStyle name="r_Sheet2_Sheet1_Working for Bonus Alloted" xfId="29897"/>
    <cellStyle name="r_Sheet2_Sheet1 2_Working for Bonus Alloted" xfId="29898"/>
    <cellStyle name="r_Sheet2_Sheet1 3_Working for Bonus Alloted" xfId="29899"/>
    <cellStyle name="r_USBUS BS TEMPLATE_Working for Bonus Alloted" xfId="29900"/>
    <cellStyle name="r_USBUS BS TEMPLATE 2_Working for Bonus Alloted" xfId="29901"/>
    <cellStyle name="r_USBUS BS TEMPLATE 3_Working for Bonus Alloted" xfId="29902"/>
    <cellStyle name="r_USBUS BS TEMPLATE_Japan $IS_Working for Bonus Alloted" xfId="29903"/>
    <cellStyle name="r_USBUS BS TEMPLATE_Japan $IS 2_Working for Bonus Alloted" xfId="29904"/>
    <cellStyle name="r_USBUS BS TEMPLATE_Japan $IS 2 2_Working for Bonus Alloted" xfId="29905"/>
    <cellStyle name="r_USBUS BS TEMPLATE_Japan $IS 2 3_Working for Bonus Alloted" xfId="29906"/>
    <cellStyle name="r_USBUS BS TEMPLATE_Japan $IS 3_Working for Bonus Alloted" xfId="29907"/>
    <cellStyle name="r_USBUS BS TEMPLATE_Japan $IS 4_Working for Bonus Alloted" xfId="29908"/>
    <cellStyle name="r_USBUS BS TEMPLATE_Japan UL_Working for Bonus Alloted" xfId="29909"/>
    <cellStyle name="r_USBUS BS TEMPLATE_Japan UL 2_Working for Bonus Alloted" xfId="29910"/>
    <cellStyle name="r_USBUS BS TEMPLATE_Japan UL 2 2_Working for Bonus Alloted" xfId="29911"/>
    <cellStyle name="r_USBUS BS TEMPLATE_Japan UL 2 3_Working for Bonus Alloted" xfId="29912"/>
    <cellStyle name="r_USBUS BS TEMPLATE_Japan UL 3_Working for Bonus Alloted" xfId="29913"/>
    <cellStyle name="r_USBUS BS TEMPLATE_Japan UL 4_Working for Bonus Alloted" xfId="29914"/>
    <cellStyle name="r_USBUS BS TEMPLATE_Japan Y-IS_Working for Bonus Alloted" xfId="29915"/>
    <cellStyle name="r_USBUS BS TEMPLATE_Japan Y-IS 2_Working for Bonus Alloted" xfId="29916"/>
    <cellStyle name="r_USBUS BS TEMPLATE_Japan Y-IS 2 2_Working for Bonus Alloted" xfId="29917"/>
    <cellStyle name="r_USBUS BS TEMPLATE_Japan Y-IS 2 3_Working for Bonus Alloted" xfId="29918"/>
    <cellStyle name="r_USBUS BS TEMPLATE_Japan Y-IS 3_Working for Bonus Alloted" xfId="29919"/>
    <cellStyle name="r_USBUS BS TEMPLATE_Japan Y-IS 4_Working for Bonus Alloted" xfId="29920"/>
    <cellStyle name="r_USBUS BS TEMPLATE_Sheet1_Working for Bonus Alloted" xfId="29921"/>
    <cellStyle name="r_USBUS BS TEMPLATE_Sheet1 2_Working for Bonus Alloted" xfId="29922"/>
    <cellStyle name="r_USBUS BS TEMPLATE_Sheet1 3_Working for Bonus Alloted" xfId="29923"/>
    <cellStyle name="r_USBUS BS TEMPLATE_Sheet2_Working for Bonus Alloted" xfId="29924"/>
    <cellStyle name="r_USBUS BS TEMPLATE_Sheet2 2_Working for Bonus Alloted" xfId="29925"/>
    <cellStyle name="r_USBUS BS TEMPLATE_Sheet2 3_Working for Bonus Alloted" xfId="29926"/>
    <cellStyle name="r_USBUS BS TEMPLATE_Sheet2_Sheet1_Working for Bonus Alloted" xfId="29927"/>
    <cellStyle name="r_USBUS BS TEMPLATE_Sheet2_Sheet1 2_Working for Bonus Alloted" xfId="29928"/>
    <cellStyle name="r_USBUS BS TEMPLATE_Sheet2_Sheet1 3_Working for Bonus Alloted" xfId="29929"/>
    <cellStyle name="t_Working for Bonus Alloted" xfId="29930"/>
    <cellStyle name="t_Japan $IS_Working for Bonus Alloted" xfId="29931"/>
    <cellStyle name="t_Japan $IS 2_Working for Bonus Alloted" xfId="29932"/>
    <cellStyle name="t_Japan $IS 2 2_Working for Bonus Alloted" xfId="29933"/>
    <cellStyle name="t_Japan $IS 2 3_Working for Bonus Alloted" xfId="29934"/>
    <cellStyle name="t_Japan $IS 3_Working for Bonus Alloted" xfId="29935"/>
    <cellStyle name="t_Japan $IS 4_Working for Bonus Alloted" xfId="29936"/>
    <cellStyle name="t_Japan UL_Working for Bonus Alloted" xfId="29937"/>
    <cellStyle name="t_Japan UL 2_Working for Bonus Alloted" xfId="29938"/>
    <cellStyle name="t_Japan UL 2 2_Working for Bonus Alloted" xfId="29939"/>
    <cellStyle name="t_Japan UL 2 3_Working for Bonus Alloted" xfId="29940"/>
    <cellStyle name="t_Japan UL 3_Working for Bonus Alloted" xfId="29941"/>
    <cellStyle name="t_Japan UL 4_Working for Bonus Alloted" xfId="29942"/>
    <cellStyle name="t_Japan Y-IS_Working for Bonus Alloted" xfId="29943"/>
    <cellStyle name="t_Japan Y-IS 2_Working for Bonus Alloted" xfId="29944"/>
    <cellStyle name="t_Japan Y-IS 2 2_Working for Bonus Alloted" xfId="29945"/>
    <cellStyle name="t_Japan Y-IS 2 3_Working for Bonus Alloted" xfId="29946"/>
    <cellStyle name="t_Japan Y-IS 3_Working for Bonus Alloted" xfId="29947"/>
    <cellStyle name="t_Japan Y-IS 4_Working for Bonus Alloted" xfId="29948"/>
    <cellStyle name="t_New MB Sum Sheet_Working for Bonus Alloted" xfId="29949"/>
    <cellStyle name="t_New MB Sum Sheet 2_Working for Bonus Alloted" xfId="29950"/>
    <cellStyle name="t_New MB Sum Sheet 3_Working for Bonus Alloted" xfId="29951"/>
    <cellStyle name="t_New MB Sum Sheet_Japan $IS_Working for Bonus Alloted" xfId="29952"/>
    <cellStyle name="t_New MB Sum Sheet_Japan $IS 2_Working for Bonus Alloted" xfId="29953"/>
    <cellStyle name="t_New MB Sum Sheet_Japan $IS 2 2_Working for Bonus Alloted" xfId="29954"/>
    <cellStyle name="t_New MB Sum Sheet_Japan $IS 2 3_Working for Bonus Alloted" xfId="29955"/>
    <cellStyle name="t_New MB Sum Sheet_Japan $IS 3_Working for Bonus Alloted" xfId="29956"/>
    <cellStyle name="t_New MB Sum Sheet_Japan $IS 4_Working for Bonus Alloted" xfId="29957"/>
    <cellStyle name="t_New MB Sum Sheet_Japan UL_Working for Bonus Alloted" xfId="29958"/>
    <cellStyle name="t_New MB Sum Sheet_Japan UL 2_Working for Bonus Alloted" xfId="29959"/>
    <cellStyle name="t_New MB Sum Sheet_Japan UL 2 2_Working for Bonus Alloted" xfId="29960"/>
    <cellStyle name="t_New MB Sum Sheet_Japan UL 2 3_Working for Bonus Alloted" xfId="29961"/>
    <cellStyle name="t_New MB Sum Sheet_Japan UL 3_Working for Bonus Alloted" xfId="29962"/>
    <cellStyle name="t_New MB Sum Sheet_Japan UL 4_Working for Bonus Alloted" xfId="29963"/>
    <cellStyle name="t_New MB Sum Sheet_Japan Y-IS_Working for Bonus Alloted" xfId="29964"/>
    <cellStyle name="t_New MB Sum Sheet_Japan Y-IS 2_Working for Bonus Alloted" xfId="29965"/>
    <cellStyle name="t_New MB Sum Sheet_Japan Y-IS 2 2_Working for Bonus Alloted" xfId="29966"/>
    <cellStyle name="t_New MB Sum Sheet_Japan Y-IS 2 3_Working for Bonus Alloted" xfId="29967"/>
    <cellStyle name="t_New MB Sum Sheet_Japan Y-IS 3_Working for Bonus Alloted" xfId="29968"/>
    <cellStyle name="t_New MB Sum Sheet_Japan Y-IS 4_Working for Bonus Alloted" xfId="29969"/>
    <cellStyle name="t_New MB Sum Sheet_Sheet1_Working for Bonus Alloted" xfId="29970"/>
    <cellStyle name="t_New MB Sum Sheet_Sheet1 2_Working for Bonus Alloted" xfId="29971"/>
    <cellStyle name="t_New MB Sum Sheet_Sheet1 3_Working for Bonus Alloted" xfId="29972"/>
    <cellStyle name="t_New MB Sum Sheet_Sheet2_Working for Bonus Alloted" xfId="29973"/>
    <cellStyle name="t_New MB Sum Sheet_Sheet2 2_Working for Bonus Alloted" xfId="29974"/>
    <cellStyle name="t_New MB Sum Sheet_Sheet2 3_Working for Bonus Alloted" xfId="29975"/>
    <cellStyle name="t_New MB Sum Sheet_Sheet2_Sheet1_Working for Bonus Alloted" xfId="29976"/>
    <cellStyle name="t_New MB Sum Sheet_Sheet2_Sheet1 2_Working for Bonus Alloted" xfId="29977"/>
    <cellStyle name="t_New MB Sum Sheet_Sheet2_Sheet1 3_Working for Bonus Alloted" xfId="29978"/>
    <cellStyle name="t_New MB Sum Sheet_USBUS BS TEMPLATE_Working for Bonus Alloted" xfId="29979"/>
    <cellStyle name="t_New MB Sum Sheet_USBUS BS TEMPLATE 2_Working for Bonus Alloted" xfId="29980"/>
    <cellStyle name="t_New MB Sum Sheet_USBUS BS TEMPLATE 3_Working for Bonus Alloted" xfId="29981"/>
    <cellStyle name="t_New MB Sum Sheet_USBUS BS TEMPLATE_Japan $IS_Working for Bonus Alloted" xfId="29982"/>
    <cellStyle name="t_New MB Sum Sheet_USBUS BS TEMPLATE_Japan $IS 2_Working for Bonus Alloted" xfId="29983"/>
    <cellStyle name="t_New MB Sum Sheet_USBUS BS TEMPLATE_Japan $IS 2 2_Working for Bonus Alloted" xfId="29984"/>
    <cellStyle name="t_New MB Sum Sheet_USBUS BS TEMPLATE_Japan $IS 2 3_Working for Bonus Alloted" xfId="29985"/>
    <cellStyle name="t_New MB Sum Sheet_USBUS BS TEMPLATE_Japan $IS 3_Working for Bonus Alloted" xfId="29986"/>
    <cellStyle name="t_New MB Sum Sheet_USBUS BS TEMPLATE_Japan $IS 4_Working for Bonus Alloted" xfId="29987"/>
    <cellStyle name="t_New MB Sum Sheet_USBUS BS TEMPLATE_Japan UL_Working for Bonus Alloted" xfId="29988"/>
    <cellStyle name="t_New MB Sum Sheet_USBUS BS TEMPLATE_Japan UL 2_Working for Bonus Alloted" xfId="29989"/>
    <cellStyle name="t_New MB Sum Sheet_USBUS BS TEMPLATE_Japan UL 2 2_Working for Bonus Alloted" xfId="29990"/>
    <cellStyle name="t_New MB Sum Sheet_USBUS BS TEMPLATE_Japan UL 2 3_Working for Bonus Alloted" xfId="29991"/>
    <cellStyle name="t_New MB Sum Sheet_USBUS BS TEMPLATE_Japan UL 3_Working for Bonus Alloted" xfId="29992"/>
    <cellStyle name="t_New MB Sum Sheet_USBUS BS TEMPLATE_Japan UL 4_Working for Bonus Alloted" xfId="29993"/>
    <cellStyle name="t_New MB Sum Sheet_USBUS BS TEMPLATE_Japan Y-IS_Working for Bonus Alloted" xfId="29994"/>
    <cellStyle name="t_New MB Sum Sheet_USBUS BS TEMPLATE_Japan Y-IS 2_Working for Bonus Alloted" xfId="29995"/>
    <cellStyle name="t_New MB Sum Sheet_USBUS BS TEMPLATE_Japan Y-IS 2 2_Working for Bonus Alloted" xfId="29996"/>
    <cellStyle name="t_New MB Sum Sheet_USBUS BS TEMPLATE_Japan Y-IS 2 3_Working for Bonus Alloted" xfId="29997"/>
    <cellStyle name="t_New MB Sum Sheet_USBUS BS TEMPLATE_Japan Y-IS 3_Working for Bonus Alloted" xfId="29998"/>
    <cellStyle name="t_New MB Sum Sheet_USBUS BS TEMPLATE_Japan Y-IS 4_Working for Bonus Alloted" xfId="29999"/>
    <cellStyle name="t_New MB Sum Sheet_USBUS BS TEMPLATE_Sheet1_Working for Bonus Alloted" xfId="30000"/>
    <cellStyle name="t_New MB Sum Sheet_USBUS BS TEMPLATE_Sheet1 2_Working for Bonus Alloted" xfId="30001"/>
    <cellStyle name="t_New MB Sum Sheet_USBUS BS TEMPLATE_Sheet1 3_Working for Bonus Alloted" xfId="30002"/>
    <cellStyle name="t_New MB Sum Sheet_USBUS BS TEMPLATE_Sheet2_Working for Bonus Alloted" xfId="30003"/>
    <cellStyle name="t_New MB Sum Sheet_USBUS BS TEMPLATE_Sheet2 2_Working for Bonus Alloted" xfId="30004"/>
    <cellStyle name="t_New MB Sum Sheet_USBUS BS TEMPLATE_Sheet2 3_Working for Bonus Alloted" xfId="30005"/>
    <cellStyle name="t_New MB Sum Sheet_USBUS BS TEMPLATE_Sheet2_Sheet1_Working for Bonus Alloted" xfId="30006"/>
    <cellStyle name="t_New MB Sum Sheet_USBUS BS TEMPLATE_Sheet2_Sheet1 2_Working for Bonus Alloted" xfId="30007"/>
    <cellStyle name="t_New MB Sum Sheet_USBUS BS TEMPLATE_Sheet2_Sheet1 3_Working for Bonus Alloted" xfId="30008"/>
    <cellStyle name="t_Sheet1_Working for Bonus Alloted" xfId="30009"/>
    <cellStyle name="t_Sheet1 2_Working for Bonus Alloted" xfId="30010"/>
    <cellStyle name="t_Sheet1 3_Working for Bonus Alloted" xfId="30011"/>
    <cellStyle name="t_Sheet2_Working for Bonus Alloted" xfId="30012"/>
    <cellStyle name="t_Sheet2 2_Working for Bonus Alloted" xfId="30013"/>
    <cellStyle name="t_Sheet2 3_Working for Bonus Alloted" xfId="30014"/>
    <cellStyle name="t_Sheet2_Sheet1_Working for Bonus Alloted" xfId="30015"/>
    <cellStyle name="t_Sheet2_Sheet1 2_Working for Bonus Alloted" xfId="30016"/>
    <cellStyle name="t_Sheet2_Sheet1 3_Working for Bonus Alloted" xfId="30017"/>
    <cellStyle name="t_Summary Sheet_Working for Bonus Alloted" xfId="30018"/>
    <cellStyle name="t_Summary Sheet 2_Working for Bonus Alloted" xfId="30019"/>
    <cellStyle name="t_Summary Sheet 3_Working for Bonus Alloted" xfId="30020"/>
    <cellStyle name="t_Summary Sheet_Japan $IS_Working for Bonus Alloted" xfId="30021"/>
    <cellStyle name="t_Summary Sheet_Japan $IS 2_Working for Bonus Alloted" xfId="30022"/>
    <cellStyle name="t_Summary Sheet_Japan $IS 2 2_Working for Bonus Alloted" xfId="30023"/>
    <cellStyle name="t_Summary Sheet_Japan $IS 2 3_Working for Bonus Alloted" xfId="30024"/>
    <cellStyle name="t_Summary Sheet_Japan $IS 3_Working for Bonus Alloted" xfId="30025"/>
    <cellStyle name="t_Summary Sheet_Japan $IS 4_Working for Bonus Alloted" xfId="30026"/>
    <cellStyle name="t_Summary Sheet_Japan UL_Working for Bonus Alloted" xfId="30027"/>
    <cellStyle name="t_Summary Sheet_Japan UL 2_Working for Bonus Alloted" xfId="30028"/>
    <cellStyle name="t_Summary Sheet_Japan UL 2 2_Working for Bonus Alloted" xfId="30029"/>
    <cellStyle name="t_Summary Sheet_Japan UL 2 3_Working for Bonus Alloted" xfId="30030"/>
    <cellStyle name="t_Summary Sheet_Japan UL 3_Working for Bonus Alloted" xfId="30031"/>
    <cellStyle name="t_Summary Sheet_Japan UL 4_Working for Bonus Alloted" xfId="30032"/>
    <cellStyle name="t_Summary Sheet_Japan Y-IS_Working for Bonus Alloted" xfId="30033"/>
    <cellStyle name="t_Summary Sheet_Japan Y-IS 2_Working for Bonus Alloted" xfId="30034"/>
    <cellStyle name="t_Summary Sheet_Japan Y-IS 2 2_Working for Bonus Alloted" xfId="30035"/>
    <cellStyle name="t_Summary Sheet_Japan Y-IS 2 3_Working for Bonus Alloted" xfId="30036"/>
    <cellStyle name="t_Summary Sheet_Japan Y-IS 3_Working for Bonus Alloted" xfId="30037"/>
    <cellStyle name="t_Summary Sheet_Japan Y-IS 4_Working for Bonus Alloted" xfId="30038"/>
    <cellStyle name="t_Summary Sheet_Sheet1_Working for Bonus Alloted" xfId="30039"/>
    <cellStyle name="t_Summary Sheet_Sheet1 2_Working for Bonus Alloted" xfId="30040"/>
    <cellStyle name="t_Summary Sheet_Sheet1 3_Working for Bonus Alloted" xfId="30041"/>
    <cellStyle name="t_Summary Sheet_Sheet2_Working for Bonus Alloted" xfId="30042"/>
    <cellStyle name="t_Summary Sheet_Sheet2 2_Working for Bonus Alloted" xfId="30043"/>
    <cellStyle name="t_Summary Sheet_Sheet2 3_Working for Bonus Alloted" xfId="30044"/>
    <cellStyle name="t_Summary Sheet_Sheet2_Sheet1_Working for Bonus Alloted" xfId="30045"/>
    <cellStyle name="t_Summary Sheet_Sheet2_Sheet1 2_Working for Bonus Alloted" xfId="30046"/>
    <cellStyle name="t_Summary Sheet_Sheet2_Sheet1 3_Working for Bonus Alloted" xfId="30047"/>
    <cellStyle name="t_Summary Sheet_USBUS BS TEMPLATE_Working for Bonus Alloted" xfId="30048"/>
    <cellStyle name="t_Summary Sheet_USBUS BS TEMPLATE 2_Working for Bonus Alloted" xfId="30049"/>
    <cellStyle name="t_Summary Sheet_USBUS BS TEMPLATE 3_Working for Bonus Alloted" xfId="30050"/>
    <cellStyle name="t_Summary Sheet_USBUS BS TEMPLATE_Japan $IS_Working for Bonus Alloted" xfId="30051"/>
    <cellStyle name="t_Summary Sheet_USBUS BS TEMPLATE_Japan $IS 2_Working for Bonus Alloted" xfId="30052"/>
    <cellStyle name="t_Summary Sheet_USBUS BS TEMPLATE_Japan $IS 2 2_Working for Bonus Alloted" xfId="30053"/>
    <cellStyle name="t_Summary Sheet_USBUS BS TEMPLATE_Japan $IS 2 3_Working for Bonus Alloted" xfId="30054"/>
    <cellStyle name="t_Summary Sheet_USBUS BS TEMPLATE_Japan $IS 3_Working for Bonus Alloted" xfId="30055"/>
    <cellStyle name="t_Summary Sheet_USBUS BS TEMPLATE_Japan $IS 4_Working for Bonus Alloted" xfId="30056"/>
    <cellStyle name="t_Summary Sheet_USBUS BS TEMPLATE_Japan UL_Working for Bonus Alloted" xfId="30057"/>
    <cellStyle name="t_Summary Sheet_USBUS BS TEMPLATE_Japan UL 2_Working for Bonus Alloted" xfId="30058"/>
    <cellStyle name="t_Summary Sheet_USBUS BS TEMPLATE_Japan UL 2 2_Working for Bonus Alloted" xfId="30059"/>
    <cellStyle name="t_Summary Sheet_USBUS BS TEMPLATE_Japan UL 2 3_Working for Bonus Alloted" xfId="30060"/>
    <cellStyle name="t_Summary Sheet_USBUS BS TEMPLATE_Japan UL 3_Working for Bonus Alloted" xfId="30061"/>
    <cellStyle name="t_Summary Sheet_USBUS BS TEMPLATE_Japan UL 4_Working for Bonus Alloted" xfId="30062"/>
    <cellStyle name="t_Summary Sheet_USBUS BS TEMPLATE_Japan Y-IS_Working for Bonus Alloted" xfId="30063"/>
    <cellStyle name="t_Summary Sheet_USBUS BS TEMPLATE_Japan Y-IS 2_Working for Bonus Alloted" xfId="30064"/>
    <cellStyle name="t_Summary Sheet_USBUS BS TEMPLATE_Japan Y-IS 2 2_Working for Bonus Alloted" xfId="30065"/>
    <cellStyle name="t_Summary Sheet_USBUS BS TEMPLATE_Japan Y-IS 2 3_Working for Bonus Alloted" xfId="30066"/>
    <cellStyle name="t_Summary Sheet_USBUS BS TEMPLATE_Japan Y-IS 3_Working for Bonus Alloted" xfId="30067"/>
    <cellStyle name="t_Summary Sheet_USBUS BS TEMPLATE_Japan Y-IS 4_Working for Bonus Alloted" xfId="30068"/>
    <cellStyle name="t_Summary Sheet_USBUS BS TEMPLATE_Sheet1_Working for Bonus Alloted" xfId="30069"/>
    <cellStyle name="t_Summary Sheet_USBUS BS TEMPLATE_Sheet1 2_Working for Bonus Alloted" xfId="30070"/>
    <cellStyle name="t_Summary Sheet_USBUS BS TEMPLATE_Sheet1 3_Working for Bonus Alloted" xfId="30071"/>
    <cellStyle name="t_Summary Sheet_USBUS BS TEMPLATE_Sheet2_Working for Bonus Alloted" xfId="30072"/>
    <cellStyle name="t_Summary Sheet_USBUS BS TEMPLATE_Sheet2 2_Working for Bonus Alloted" xfId="30073"/>
    <cellStyle name="t_Summary Sheet_USBUS BS TEMPLATE_Sheet2 3_Working for Bonus Alloted" xfId="30074"/>
    <cellStyle name="t_Summary Sheet_USBUS BS TEMPLATE_Sheet2_Sheet1_Working for Bonus Alloted" xfId="30075"/>
    <cellStyle name="t_Summary Sheet_USBUS BS TEMPLATE_Sheet2_Sheet1 2_Working for Bonus Alloted" xfId="30076"/>
    <cellStyle name="t_Summary Sheet_USBUS BS TEMPLATE_Sheet2_Sheet1 3_Working for Bonus Alloted" xfId="30077"/>
    <cellStyle name="t_USBUS BS TEMPLATE_Working for Bonus Alloted" xfId="30078"/>
    <cellStyle name="t_USBUS BS TEMPLATE 2_Working for Bonus Alloted" xfId="30079"/>
    <cellStyle name="t_USBUS BS TEMPLATE 3_Working for Bonus Alloted" xfId="30080"/>
    <cellStyle name="t_USBUS BS TEMPLATE_Japan $IS_Working for Bonus Alloted" xfId="30081"/>
    <cellStyle name="t_USBUS BS TEMPLATE_Japan $IS 2_Working for Bonus Alloted" xfId="30082"/>
    <cellStyle name="t_USBUS BS TEMPLATE_Japan $IS 2 2_Working for Bonus Alloted" xfId="30083"/>
    <cellStyle name="t_USBUS BS TEMPLATE_Japan $IS 2 3_Working for Bonus Alloted" xfId="30084"/>
    <cellStyle name="t_USBUS BS TEMPLATE_Japan $IS 3_Working for Bonus Alloted" xfId="30085"/>
    <cellStyle name="t_USBUS BS TEMPLATE_Japan $IS 4_Working for Bonus Alloted" xfId="30086"/>
    <cellStyle name="t_USBUS BS TEMPLATE_Japan UL_Working for Bonus Alloted" xfId="30087"/>
    <cellStyle name="t_USBUS BS TEMPLATE_Japan UL 2_Working for Bonus Alloted" xfId="30088"/>
    <cellStyle name="t_USBUS BS TEMPLATE_Japan UL 2 2_Working for Bonus Alloted" xfId="30089"/>
    <cellStyle name="t_USBUS BS TEMPLATE_Japan UL 2 3_Working for Bonus Alloted" xfId="30090"/>
    <cellStyle name="t_USBUS BS TEMPLATE_Japan UL 3_Working for Bonus Alloted" xfId="30091"/>
    <cellStyle name="t_USBUS BS TEMPLATE_Japan UL 4_Working for Bonus Alloted" xfId="30092"/>
    <cellStyle name="t_USBUS BS TEMPLATE_Japan Y-IS_Working for Bonus Alloted" xfId="30093"/>
    <cellStyle name="t_USBUS BS TEMPLATE_Japan Y-IS 2_Working for Bonus Alloted" xfId="30094"/>
    <cellStyle name="t_USBUS BS TEMPLATE_Japan Y-IS 2 2_Working for Bonus Alloted" xfId="30095"/>
    <cellStyle name="t_USBUS BS TEMPLATE_Japan Y-IS 2 3_Working for Bonus Alloted" xfId="30096"/>
    <cellStyle name="t_USBUS BS TEMPLATE_Japan Y-IS 3_Working for Bonus Alloted" xfId="30097"/>
    <cellStyle name="t_USBUS BS TEMPLATE_Japan Y-IS 4_Working for Bonus Alloted" xfId="30098"/>
    <cellStyle name="t_USBUS BS TEMPLATE_Sheet1_Working for Bonus Alloted" xfId="30099"/>
    <cellStyle name="t_USBUS BS TEMPLATE_Sheet1 2_Working for Bonus Alloted" xfId="30100"/>
    <cellStyle name="t_USBUS BS TEMPLATE_Sheet1 3_Working for Bonus Alloted" xfId="30101"/>
    <cellStyle name="t_USBUS BS TEMPLATE_Sheet2_Working for Bonus Alloted" xfId="30102"/>
    <cellStyle name="t_USBUS BS TEMPLATE_Sheet2 2_Working for Bonus Alloted" xfId="30103"/>
    <cellStyle name="t_USBUS BS TEMPLATE_Sheet2 3_Working for Bonus Alloted" xfId="30104"/>
    <cellStyle name="t_USBUS BS TEMPLATE_Sheet2_Sheet1_Working for Bonus Alloted" xfId="30105"/>
    <cellStyle name="t_USBUS BS TEMPLATE_Sheet2_Sheet1 2_Working for Bonus Alloted" xfId="30106"/>
    <cellStyle name="t_USBUS BS TEMPLATE_Sheet2_Sheet1 3_Working for Bonus Alloted" xfId="30107"/>
    <cellStyle name="t_Valuation Matrix_Working for Bonus Alloted" xfId="30108"/>
    <cellStyle name="t_Valuation Matrix 2_Working for Bonus Alloted" xfId="30109"/>
    <cellStyle name="t_Valuation Matrix 3_Working for Bonus Alloted" xfId="30110"/>
    <cellStyle name="t_Valuation Matrix_Japan $IS_Working for Bonus Alloted" xfId="30111"/>
    <cellStyle name="t_Valuation Matrix_Japan $IS 2_Working for Bonus Alloted" xfId="30112"/>
    <cellStyle name="t_Valuation Matrix_Japan $IS 2 2_Working for Bonus Alloted" xfId="30113"/>
    <cellStyle name="t_Valuation Matrix_Japan $IS 2 3_Working for Bonus Alloted" xfId="30114"/>
    <cellStyle name="t_Valuation Matrix_Japan $IS 3_Working for Bonus Alloted" xfId="30115"/>
    <cellStyle name="t_Valuation Matrix_Japan $IS 4_Working for Bonus Alloted" xfId="30116"/>
    <cellStyle name="t_Valuation Matrix_Japan UL_Working for Bonus Alloted" xfId="30117"/>
    <cellStyle name="t_Valuation Matrix_Japan UL 2_Working for Bonus Alloted" xfId="30118"/>
    <cellStyle name="t_Valuation Matrix_Japan UL 2 2_Working for Bonus Alloted" xfId="30119"/>
    <cellStyle name="t_Valuation Matrix_Japan UL 2 3_Working for Bonus Alloted" xfId="30120"/>
    <cellStyle name="t_Valuation Matrix_Japan UL 3_Working for Bonus Alloted" xfId="30121"/>
    <cellStyle name="t_Valuation Matrix_Japan UL 4_Working for Bonus Alloted" xfId="30122"/>
    <cellStyle name="t_Valuation Matrix_Japan Y-IS_Working for Bonus Alloted" xfId="30123"/>
    <cellStyle name="t_Valuation Matrix_Japan Y-IS 2_Working for Bonus Alloted" xfId="30124"/>
    <cellStyle name="t_Valuation Matrix_Japan Y-IS 2 2_Working for Bonus Alloted" xfId="30125"/>
    <cellStyle name="t_Valuation Matrix_Japan Y-IS 2 3_Working for Bonus Alloted" xfId="30126"/>
    <cellStyle name="t_Valuation Matrix_Japan Y-IS 3_Working for Bonus Alloted" xfId="30127"/>
    <cellStyle name="t_Valuation Matrix_Japan Y-IS 4_Working for Bonus Alloted" xfId="30128"/>
    <cellStyle name="t_Valuation Matrix_Sheet1_Working for Bonus Alloted" xfId="30129"/>
    <cellStyle name="t_Valuation Matrix_Sheet1 2_Working for Bonus Alloted" xfId="30130"/>
    <cellStyle name="t_Valuation Matrix_Sheet1 3_Working for Bonus Alloted" xfId="30131"/>
    <cellStyle name="t_Valuation Matrix_Sheet2_Working for Bonus Alloted" xfId="30132"/>
    <cellStyle name="t_Valuation Matrix_Sheet2 2_Working for Bonus Alloted" xfId="30133"/>
    <cellStyle name="t_Valuation Matrix_Sheet2 3_Working for Bonus Alloted" xfId="30134"/>
    <cellStyle name="t_Valuation Matrix_Sheet2_Sheet1_Working for Bonus Alloted" xfId="30135"/>
    <cellStyle name="t_Valuation Matrix_Sheet2_Sheet1 2_Working for Bonus Alloted" xfId="30136"/>
    <cellStyle name="t_Valuation Matrix_Sheet2_Sheet1 3_Working for Bonus Alloted" xfId="30137"/>
    <cellStyle name="t_Valuation Matrix_USBUS BS TEMPLATE_Working for Bonus Alloted" xfId="30138"/>
    <cellStyle name="t_Valuation Matrix_USBUS BS TEMPLATE 2_Working for Bonus Alloted" xfId="30139"/>
    <cellStyle name="t_Valuation Matrix_USBUS BS TEMPLATE 3_Working for Bonus Alloted" xfId="30140"/>
    <cellStyle name="t_Valuation Matrix_USBUS BS TEMPLATE_Japan $IS_Working for Bonus Alloted" xfId="30141"/>
    <cellStyle name="t_Valuation Matrix_USBUS BS TEMPLATE_Japan $IS 2_Working for Bonus Alloted" xfId="30142"/>
    <cellStyle name="t_Valuation Matrix_USBUS BS TEMPLATE_Japan $IS 2 2_Working for Bonus Alloted" xfId="30143"/>
    <cellStyle name="t_Valuation Matrix_USBUS BS TEMPLATE_Japan $IS 2 3_Working for Bonus Alloted" xfId="30144"/>
    <cellStyle name="t_Valuation Matrix_USBUS BS TEMPLATE_Japan $IS 3_Working for Bonus Alloted" xfId="30145"/>
    <cellStyle name="t_Valuation Matrix_USBUS BS TEMPLATE_Japan $IS 4_Working for Bonus Alloted" xfId="30146"/>
    <cellStyle name="t_Valuation Matrix_USBUS BS TEMPLATE_Japan UL_Working for Bonus Alloted" xfId="30147"/>
    <cellStyle name="t_Valuation Matrix_USBUS BS TEMPLATE_Japan UL 2_Working for Bonus Alloted" xfId="30148"/>
    <cellStyle name="t_Valuation Matrix_USBUS BS TEMPLATE_Japan UL 2 2_Working for Bonus Alloted" xfId="30149"/>
    <cellStyle name="t_Valuation Matrix_USBUS BS TEMPLATE_Japan UL 2 3_Working for Bonus Alloted" xfId="30150"/>
    <cellStyle name="t_Valuation Matrix_USBUS BS TEMPLATE_Japan UL 3_Working for Bonus Alloted" xfId="30151"/>
    <cellStyle name="t_Valuation Matrix_USBUS BS TEMPLATE_Japan UL 4_Working for Bonus Alloted" xfId="30152"/>
    <cellStyle name="t_Valuation Matrix_USBUS BS TEMPLATE_Japan Y-IS_Working for Bonus Alloted" xfId="30153"/>
    <cellStyle name="t_Valuation Matrix_USBUS BS TEMPLATE_Japan Y-IS 2_Working for Bonus Alloted" xfId="30154"/>
    <cellStyle name="t_Valuation Matrix_USBUS BS TEMPLATE_Japan Y-IS 2 2_Working for Bonus Alloted" xfId="30155"/>
    <cellStyle name="t_Valuation Matrix_USBUS BS TEMPLATE_Japan Y-IS 2 3_Working for Bonus Alloted" xfId="30156"/>
    <cellStyle name="t_Valuation Matrix_USBUS BS TEMPLATE_Japan Y-IS 3_Working for Bonus Alloted" xfId="30157"/>
    <cellStyle name="t_Valuation Matrix_USBUS BS TEMPLATE_Japan Y-IS 4_Working for Bonus Alloted" xfId="30158"/>
    <cellStyle name="t_Valuation Matrix_USBUS BS TEMPLATE_Sheet1_Working for Bonus Alloted" xfId="30159"/>
    <cellStyle name="t_Valuation Matrix_USBUS BS TEMPLATE_Sheet1 2_Working for Bonus Alloted" xfId="30160"/>
    <cellStyle name="t_Valuation Matrix_USBUS BS TEMPLATE_Sheet1 3_Working for Bonus Alloted" xfId="30161"/>
    <cellStyle name="t_Valuation Matrix_USBUS BS TEMPLATE_Sheet2_Working for Bonus Alloted" xfId="30162"/>
    <cellStyle name="t_Valuation Matrix_USBUS BS TEMPLATE_Sheet2 2_Working for Bonus Alloted" xfId="30163"/>
    <cellStyle name="t_Valuation Matrix_USBUS BS TEMPLATE_Sheet2 3_Working for Bonus Alloted" xfId="30164"/>
    <cellStyle name="t_Valuation Matrix_USBUS BS TEMPLATE_Sheet2_Sheet1_Working for Bonus Alloted" xfId="30165"/>
    <cellStyle name="t_Valuation Matrix_USBUS BS TEMPLATE_Sheet2_Sheet1 2_Working for Bonus Alloted" xfId="30166"/>
    <cellStyle name="t_Valuation Matrix_USBUS BS TEMPLATE_Sheet2_Sheet1 3_Working for Bonus Alloted" xfId="30167"/>
    <cellStyle name="円_Working for Bonus Alloted" xfId="30168"/>
    <cellStyle name="円_(Edison) SI Package2Q06-1_Working for Bonus Alloted" xfId="30169"/>
    <cellStyle name="円_(Edison) SI Package2Q06-1 2_Working for Bonus Alloted" xfId="30170"/>
    <cellStyle name="円_(Edison) SI Package2Q06-1 3_Working for Bonus Alloted" xfId="30171"/>
    <cellStyle name="円_(Edison) SI Package2Q06-1_0.HP (Co Base)_Working for Bonus Alloted" xfId="30172"/>
    <cellStyle name="円_(Edison) SI Package2Q06-1_0.HP (Co Base) 2_Working for Bonus Alloted" xfId="30173"/>
    <cellStyle name="円_(Edison) SI Package2Q06-1_0.HP (Co Base) 3_Working for Bonus Alloted" xfId="30174"/>
    <cellStyle name="円_(Edison) SI Package2Q06-1_0.HP (Co Base)_Calc_OCY_Working for Bonus Alloted" xfId="30175"/>
    <cellStyle name="円_(Edison) SI Package2Q06-1_0.HP (Co Base)_Calc_OCY 2_Working for Bonus Alloted" xfId="30176"/>
    <cellStyle name="円_(Edison) SI Package2Q06-1_0.HP (Co Base)_Calc_OCY 3_Working for Bonus Alloted" xfId="30177"/>
    <cellStyle name="円_(Edison) SI Package2Q06-1_0.HP (Co Base)_Calc_OCY_Sheet1_Working for Bonus Alloted" xfId="30178"/>
    <cellStyle name="円_(Edison) SI Package2Q06-1_0.HP (Co Base)_Calc_OCY_Sheet1 2_Working for Bonus Alloted" xfId="30179"/>
    <cellStyle name="円_(Edison) SI Package2Q06-1_0.HP (Co Base)_Calc_OCY_Sheet1 3_Working for Bonus Alloted" xfId="30180"/>
    <cellStyle name="円_(Edison) SI Package2Q06-1_0.HP (Co Base)_Comparison_Working for Bonus Alloted" xfId="30181"/>
    <cellStyle name="円_(Edison) SI Package2Q06-1_0.HP (Co Base)_Comparison 2_Working for Bonus Alloted" xfId="30182"/>
    <cellStyle name="円_(Edison) SI Package2Q06-1_0.HP (Co Base)_Comparison 3_Working for Bonus Alloted" xfId="30183"/>
    <cellStyle name="円_(Edison) SI Package2Q06-1_0.HP (Co Base)_Comparison_Sheet1_Working for Bonus Alloted" xfId="30184"/>
    <cellStyle name="円_(Edison) SI Package2Q06-1_0.HP (Co Base)_Comparison_Sheet1 2_Working for Bonus Alloted" xfId="30185"/>
    <cellStyle name="円_(Edison) SI Package2Q06-1_0.HP (Co Base)_Comparison_Sheet1 3_Working for Bonus Alloted" xfId="30186"/>
    <cellStyle name="円_(Edison) SI Package2Q06-1_0.HP (Co Base)_Japan $IS_Working for Bonus Alloted" xfId="30187"/>
    <cellStyle name="円_(Edison) SI Package2Q06-1_0.HP (Co Base)_Japan $IS 2_Working for Bonus Alloted" xfId="30188"/>
    <cellStyle name="円_(Edison) SI Package2Q06-1_0.HP (Co Base)_Japan $IS 2 2_Working for Bonus Alloted" xfId="30189"/>
    <cellStyle name="円_(Edison) SI Package2Q06-1_0.HP (Co Base)_Japan $IS 2 3_Working for Bonus Alloted" xfId="30190"/>
    <cellStyle name="円_(Edison) SI Package2Q06-1_0.HP (Co Base)_Japan $IS 3_Working for Bonus Alloted" xfId="30191"/>
    <cellStyle name="円_(Edison) SI Package2Q06-1_0.HP (Co Base)_Japan $IS 4_Working for Bonus Alloted" xfId="30192"/>
    <cellStyle name="円_(Edison) SI Package2Q06-1_0.HP (Co Base)_Japan UL_Working for Bonus Alloted" xfId="30193"/>
    <cellStyle name="円_(Edison) SI Package2Q06-1_0.HP (Co Base)_Japan UL 2_Working for Bonus Alloted" xfId="30194"/>
    <cellStyle name="円_(Edison) SI Package2Q06-1_0.HP (Co Base)_Japan UL 2 2_Working for Bonus Alloted" xfId="30195"/>
    <cellStyle name="円_(Edison) SI Package2Q06-1_0.HP (Co Base)_Japan UL 2 3_Working for Bonus Alloted" xfId="30196"/>
    <cellStyle name="円_(Edison) SI Package2Q06-1_0.HP (Co Base)_Japan UL 3_Working for Bonus Alloted" xfId="30197"/>
    <cellStyle name="円_(Edison) SI Package2Q06-1_0.HP (Co Base)_Japan UL 4_Working for Bonus Alloted" xfId="30198"/>
    <cellStyle name="円_(Edison) SI Package2Q06-1_0.HP (Co Base)_Japan Y-IS_Working for Bonus Alloted" xfId="30199"/>
    <cellStyle name="円_(Edison) SI Package2Q06-1_0.HP (Co Base)_Japan Y-IS 2_Working for Bonus Alloted" xfId="30200"/>
    <cellStyle name="円_(Edison) SI Package2Q06-1_0.HP (Co Base)_Japan Y-IS 2 2_Working for Bonus Alloted" xfId="30201"/>
    <cellStyle name="円_(Edison) SI Package2Q06-1_0.HP (Co Base)_Japan Y-IS 2 3_Working for Bonus Alloted" xfId="30202"/>
    <cellStyle name="円_(Edison) SI Package2Q06-1_0.HP (Co Base)_Japan Y-IS 3_Working for Bonus Alloted" xfId="30203"/>
    <cellStyle name="円_(Edison) SI Package2Q06-1_0.HP (Co Base)_Japan Y-IS 4_Working for Bonus Alloted" xfId="30204"/>
    <cellStyle name="円_(Edison) SI Package2Q06-1_0.HP (Co Base)_OCY_Working for Bonus Alloted" xfId="30205"/>
    <cellStyle name="円_(Edison) SI Package2Q06-1_0.HP (Co Base)_OCY 2_Working for Bonus Alloted" xfId="30206"/>
    <cellStyle name="円_(Edison) SI Package2Q06-1_0.HP (Co Base)_OCY 3_Working for Bonus Alloted" xfId="30207"/>
    <cellStyle name="円_(Edison) SI Package2Q06-1_0.HP (Co Base)_OCY_Sheet1_Working for Bonus Alloted" xfId="30208"/>
    <cellStyle name="円_(Edison) SI Package2Q06-1_0.HP (Co Base)_OCY_Sheet1 2_Working for Bonus Alloted" xfId="30209"/>
    <cellStyle name="円_(Edison) SI Package2Q06-1_0.HP (Co Base)_OCY_Sheet1 3_Working for Bonus Alloted" xfId="30210"/>
    <cellStyle name="円_(Edison) SI Package2Q06-1_0.HP (Co Base)_Sheet1_Working for Bonus Alloted" xfId="30211"/>
    <cellStyle name="円_(Edison) SI Package2Q06-1_0.HP (Co Base)_Sheet1 2_Working for Bonus Alloted" xfId="30212"/>
    <cellStyle name="円_(Edison) SI Package2Q06-1_0.HP (Co Base)_Sheet1 3_Working for Bonus Alloted" xfId="30213"/>
    <cellStyle name="円_(Edison) SI Package2Q06-1_0.HP (Co Base)_Sheet2_Working for Bonus Alloted" xfId="30214"/>
    <cellStyle name="円_(Edison) SI Package2Q06-1_0.HP (Co Base)_Sheet2 2_Working for Bonus Alloted" xfId="30215"/>
    <cellStyle name="円_(Edison) SI Package2Q06-1_0.HP (Co Base)_Sheet2 3_Working for Bonus Alloted" xfId="30216"/>
    <cellStyle name="円_(Edison) SI Package2Q06-1_0.HP (Co Base)_Sheet2_Sheet1_Working for Bonus Alloted" xfId="30217"/>
    <cellStyle name="円_(Edison) SI Package2Q06-1_0.HP (Co Base)_Sheet2_Sheet1 2_Working for Bonus Alloted" xfId="30218"/>
    <cellStyle name="円_(Edison) SI Package2Q06-1_0.HP (Co Base)_Sheet2_Sheet1 3_Working for Bonus Alloted" xfId="30219"/>
    <cellStyle name="円_(Edison) SI Package2Q06-1_Calc_OCY_Working for Bonus Alloted" xfId="30220"/>
    <cellStyle name="円_(Edison) SI Package2Q06-1_Calc_OCY 2_Working for Bonus Alloted" xfId="30221"/>
    <cellStyle name="円_(Edison) SI Package2Q06-1_Calc_OCY 3_Working for Bonus Alloted" xfId="30222"/>
    <cellStyle name="円_(Edison) SI Package2Q06-1_Calc_OCY_Sheet1_Working for Bonus Alloted" xfId="30223"/>
    <cellStyle name="円_(Edison) SI Package2Q06-1_Calc_OCY_Sheet1 2_Working for Bonus Alloted" xfId="30224"/>
    <cellStyle name="円_(Edison) SI Package2Q06-1_Calc_OCY_Sheet1 3_Working for Bonus Alloted" xfId="30225"/>
    <cellStyle name="円_(Edison) SI Package2Q06-1_Comparison_Working for Bonus Alloted" xfId="30226"/>
    <cellStyle name="円_(Edison) SI Package2Q06-1_Comparison 2_Working for Bonus Alloted" xfId="30227"/>
    <cellStyle name="円_(Edison) SI Package2Q06-1_Comparison 3_Working for Bonus Alloted" xfId="30228"/>
    <cellStyle name="円_(Edison) SI Package2Q06-1_Comparison_Sheet1_Working for Bonus Alloted" xfId="30229"/>
    <cellStyle name="円_(Edison) SI Package2Q06-1_Comparison_Sheet1 2_Working for Bonus Alloted" xfId="30230"/>
    <cellStyle name="円_(Edison) SI Package2Q06-1_Comparison_Sheet1 3_Working for Bonus Alloted" xfId="30231"/>
    <cellStyle name="円_(Edison) SI Package2Q06-1_Japan $IS_Working for Bonus Alloted" xfId="30232"/>
    <cellStyle name="円_(Edison) SI Package2Q06-1_Japan $IS 2_Working for Bonus Alloted" xfId="30233"/>
    <cellStyle name="円_(Edison) SI Package2Q06-1_Japan $IS 2 2_Working for Bonus Alloted" xfId="30234"/>
    <cellStyle name="円_(Edison) SI Package2Q06-1_Japan $IS 2 3_Working for Bonus Alloted" xfId="30235"/>
    <cellStyle name="円_(Edison) SI Package2Q06-1_Japan $IS 3_Working for Bonus Alloted" xfId="30236"/>
    <cellStyle name="円_(Edison) SI Package2Q06-1_Japan $IS 4_Working for Bonus Alloted" xfId="30237"/>
    <cellStyle name="円_(Edison) SI Package2Q06-1_Japan UL_Working for Bonus Alloted" xfId="30238"/>
    <cellStyle name="円_(Edison) SI Package2Q06-1_Japan UL 2_Working for Bonus Alloted" xfId="30239"/>
    <cellStyle name="円_(Edison) SI Package2Q06-1_Japan UL 2 2_Working for Bonus Alloted" xfId="30240"/>
    <cellStyle name="円_(Edison) SI Package2Q06-1_Japan UL 2 3_Working for Bonus Alloted" xfId="30241"/>
    <cellStyle name="円_(Edison) SI Package2Q06-1_Japan UL 3_Working for Bonus Alloted" xfId="30242"/>
    <cellStyle name="円_(Edison) SI Package2Q06-1_Japan UL 4_Working for Bonus Alloted" xfId="30243"/>
    <cellStyle name="円_(Edison) SI Package2Q06-1_Japan Y-IS_Working for Bonus Alloted" xfId="30244"/>
    <cellStyle name="円_(Edison) SI Package2Q06-1_Japan Y-IS 2_Working for Bonus Alloted" xfId="30245"/>
    <cellStyle name="円_(Edison) SI Package2Q06-1_Japan Y-IS 2 2_Working for Bonus Alloted" xfId="30246"/>
    <cellStyle name="円_(Edison) SI Package2Q06-1_Japan Y-IS 2 3_Working for Bonus Alloted" xfId="30247"/>
    <cellStyle name="円_(Edison) SI Package2Q06-1_Japan Y-IS 3_Working for Bonus Alloted" xfId="30248"/>
    <cellStyle name="円_(Edison) SI Package2Q06-1_Japan Y-IS 4_Working for Bonus Alloted" xfId="30249"/>
    <cellStyle name="円_(Edison) SI Package2Q06-1_OCY_Working for Bonus Alloted" xfId="30250"/>
    <cellStyle name="円_(Edison) SI Package2Q06-1_OCY 2_Working for Bonus Alloted" xfId="30251"/>
    <cellStyle name="円_(Edison) SI Package2Q06-1_OCY 3_Working for Bonus Alloted" xfId="30252"/>
    <cellStyle name="円_(Edison) SI Package2Q06-1_OCY_Sheet1_Working for Bonus Alloted" xfId="30253"/>
    <cellStyle name="円_(Edison) SI Package2Q06-1_OCY_Sheet1 2_Working for Bonus Alloted" xfId="30254"/>
    <cellStyle name="円_(Edison) SI Package2Q06-1_OCY_Sheet1 3_Working for Bonus Alloted" xfId="30255"/>
    <cellStyle name="円_(Edison) SI Package2Q06-1_Sheet1_Working for Bonus Alloted" xfId="30256"/>
    <cellStyle name="円_(Edison) SI Package2Q06-1_Sheet1 2_Working for Bonus Alloted" xfId="30257"/>
    <cellStyle name="円_(Edison) SI Package2Q06-1_Sheet1 3_Working for Bonus Alloted" xfId="30258"/>
    <cellStyle name="円_(Edison) SI Package2Q06-1_Sheet1_1_Working for Bonus Alloted" xfId="30259"/>
    <cellStyle name="円_(Edison) SI Package2Q06-1_Sheet1_1 2_Working for Bonus Alloted" xfId="30260"/>
    <cellStyle name="円_(Edison) SI Package2Q06-1_Sheet1_1 3_Working for Bonus Alloted" xfId="30261"/>
    <cellStyle name="円_(Edison) SI Package2Q06-1_Sheet1_Calc_OCY_Working for Bonus Alloted" xfId="30262"/>
    <cellStyle name="円_(Edison) SI Package2Q06-1_Sheet1_Calc_OCY 2_Working for Bonus Alloted" xfId="30263"/>
    <cellStyle name="円_(Edison) SI Package2Q06-1_Sheet1_Calc_OCY 3_Working for Bonus Alloted" xfId="30264"/>
    <cellStyle name="円_(Edison) SI Package2Q06-1_Sheet1_Calc_OCY_Sheet1_Working for Bonus Alloted" xfId="30265"/>
    <cellStyle name="円_(Edison) SI Package2Q06-1_Sheet1_Calc_OCY_Sheet1 2_Working for Bonus Alloted" xfId="30266"/>
    <cellStyle name="円_(Edison) SI Package2Q06-1_Sheet1_Calc_OCY_Sheet1 3_Working for Bonus Alloted" xfId="30267"/>
    <cellStyle name="円_(Edison) SI Package2Q06-1_Sheet1_Comparison_Working for Bonus Alloted" xfId="30268"/>
    <cellStyle name="円_(Edison) SI Package2Q06-1_Sheet1_Comparison 2_Working for Bonus Alloted" xfId="30269"/>
    <cellStyle name="円_(Edison) SI Package2Q06-1_Sheet1_Comparison 3_Working for Bonus Alloted" xfId="30270"/>
    <cellStyle name="円_(Edison) SI Package2Q06-1_Sheet1_Comparison_Sheet1_Working for Bonus Alloted" xfId="30271"/>
    <cellStyle name="円_(Edison) SI Package2Q06-1_Sheet1_Comparison_Sheet1 2_Working for Bonus Alloted" xfId="30272"/>
    <cellStyle name="円_(Edison) SI Package2Q06-1_Sheet1_Comparison_Sheet1 3_Working for Bonus Alloted" xfId="30273"/>
    <cellStyle name="円_(Edison) SI Package2Q06-1_Sheet1_OCY_Working for Bonus Alloted" xfId="30274"/>
    <cellStyle name="円_(Edison) SI Package2Q06-1_Sheet1_OCY 2_Working for Bonus Alloted" xfId="30275"/>
    <cellStyle name="円_(Edison) SI Package2Q06-1_Sheet1_OCY 3_Working for Bonus Alloted" xfId="30276"/>
    <cellStyle name="円_(Edison) SI Package2Q06-1_Sheet1_OCY_Sheet1_Working for Bonus Alloted" xfId="30277"/>
    <cellStyle name="円_(Edison) SI Package2Q06-1_Sheet1_OCY_Sheet1 2_Working for Bonus Alloted" xfId="30278"/>
    <cellStyle name="円_(Edison) SI Package2Q06-1_Sheet1_OCY_Sheet1 3_Working for Bonus Alloted" xfId="30279"/>
    <cellStyle name="円_(Edison) SI Package2Q06-1_Sheet1_Sheet1_Working for Bonus Alloted" xfId="30280"/>
    <cellStyle name="円_(Edison) SI Package2Q06-1_Sheet1_Sheet1 2_Working for Bonus Alloted" xfId="30281"/>
    <cellStyle name="円_(Edison) SI Package2Q06-1_Sheet1_Sheet1 3_Working for Bonus Alloted" xfId="30282"/>
    <cellStyle name="円_(Edison) SI Package2Q06-1_Sheet2_Working for Bonus Alloted" xfId="30283"/>
    <cellStyle name="円_(Edison) SI Package2Q06-1_Sheet2 2_Working for Bonus Alloted" xfId="30284"/>
    <cellStyle name="円_(Edison) SI Package2Q06-1_Sheet2 3_Working for Bonus Alloted" xfId="30285"/>
    <cellStyle name="円_(Edison) SI Package2Q06-1_Sheet2_Sheet1_Working for Bonus Alloted" xfId="30286"/>
    <cellStyle name="円_(Edison) SI Package2Q06-1_Sheet2_Sheet1 2_Working for Bonus Alloted" xfId="30287"/>
    <cellStyle name="円_(Edison) SI Package2Q06-1_Sheet2_Sheet1 3_Working for Bonus Alloted" xfId="30288"/>
    <cellStyle name="円_(Edison) SI Package3Q06-1.2_Working for Bonus Alloted" xfId="30289"/>
    <cellStyle name="円_(Edison) SI Package3Q06-1.2 2_Working for Bonus Alloted" xfId="30290"/>
    <cellStyle name="円_(Edison) SI Package3Q06-1.2 3_Working for Bonus Alloted" xfId="30291"/>
    <cellStyle name="円_(Edison) SI Package3Q06-1.2_0.HP (Co Base)_Working for Bonus Alloted" xfId="30292"/>
    <cellStyle name="円_(Edison) SI Package3Q06-1.2_0.HP (Co Base) 2_Working for Bonus Alloted" xfId="30293"/>
    <cellStyle name="円_(Edison) SI Package3Q06-1.2_0.HP (Co Base) 3_Working for Bonus Alloted" xfId="30294"/>
    <cellStyle name="円_(Edison) SI Package3Q06-1.2_0.HP (Co Base)_Calc_OCY_Working for Bonus Alloted" xfId="30295"/>
    <cellStyle name="円_(Edison) SI Package3Q06-1.2_0.HP (Co Base)_Calc_OCY 2_Working for Bonus Alloted" xfId="30296"/>
    <cellStyle name="円_(Edison) SI Package3Q06-1.2_0.HP (Co Base)_Calc_OCY 3_Working for Bonus Alloted" xfId="30297"/>
    <cellStyle name="円_(Edison) SI Package3Q06-1.2_0.HP (Co Base)_Calc_OCY_Sheet1_Working for Bonus Alloted" xfId="30298"/>
    <cellStyle name="円_(Edison) SI Package3Q06-1.2_0.HP (Co Base)_Calc_OCY_Sheet1 2_Working for Bonus Alloted" xfId="30299"/>
    <cellStyle name="円_(Edison) SI Package3Q06-1.2_0.HP (Co Base)_Calc_OCY_Sheet1 3_Working for Bonus Alloted" xfId="30300"/>
    <cellStyle name="円_(Edison) SI Package3Q06-1.2_0.HP (Co Base)_Comparison_Working for Bonus Alloted" xfId="30301"/>
    <cellStyle name="円_(Edison) SI Package3Q06-1.2_0.HP (Co Base)_Comparison 2_Working for Bonus Alloted" xfId="30302"/>
    <cellStyle name="円_(Edison) SI Package3Q06-1.2_0.HP (Co Base)_Comparison 3_Working for Bonus Alloted" xfId="30303"/>
    <cellStyle name="円_(Edison) SI Package3Q06-1.2_0.HP (Co Base)_Comparison_Sheet1_Working for Bonus Alloted" xfId="30304"/>
    <cellStyle name="円_(Edison) SI Package3Q06-1.2_0.HP (Co Base)_Comparison_Sheet1 2_Working for Bonus Alloted" xfId="30305"/>
    <cellStyle name="円_(Edison) SI Package3Q06-1.2_0.HP (Co Base)_Comparison_Sheet1 3_Working for Bonus Alloted" xfId="30306"/>
    <cellStyle name="円_(Edison) SI Package3Q06-1.2_0.HP (Co Base)_Japan $IS_Working for Bonus Alloted" xfId="30307"/>
    <cellStyle name="円_(Edison) SI Package3Q06-1.2_0.HP (Co Base)_Japan $IS 2_Working for Bonus Alloted" xfId="30308"/>
    <cellStyle name="円_(Edison) SI Package3Q06-1.2_0.HP (Co Base)_Japan $IS 2 2_Working for Bonus Alloted" xfId="30309"/>
    <cellStyle name="円_(Edison) SI Package3Q06-1.2_0.HP (Co Base)_Japan $IS 2 3_Working for Bonus Alloted" xfId="30310"/>
    <cellStyle name="円_(Edison) SI Package3Q06-1.2_0.HP (Co Base)_Japan $IS 3_Working for Bonus Alloted" xfId="30311"/>
    <cellStyle name="円_(Edison) SI Package3Q06-1.2_0.HP (Co Base)_Japan $IS 4_Working for Bonus Alloted" xfId="30312"/>
    <cellStyle name="円_(Edison) SI Package3Q06-1.2_0.HP (Co Base)_Japan UL_Working for Bonus Alloted" xfId="30313"/>
    <cellStyle name="円_(Edison) SI Package3Q06-1.2_0.HP (Co Base)_Japan UL 2_Working for Bonus Alloted" xfId="30314"/>
    <cellStyle name="円_(Edison) SI Package3Q06-1.2_0.HP (Co Base)_Japan UL 2 2_Working for Bonus Alloted" xfId="30315"/>
    <cellStyle name="円_(Edison) SI Package3Q06-1.2_0.HP (Co Base)_Japan UL 2 3_Working for Bonus Alloted" xfId="30316"/>
    <cellStyle name="円_(Edison) SI Package3Q06-1.2_0.HP (Co Base)_Japan UL 3_Working for Bonus Alloted" xfId="30317"/>
    <cellStyle name="円_(Edison) SI Package3Q06-1.2_0.HP (Co Base)_Japan UL 4_Working for Bonus Alloted" xfId="30318"/>
    <cellStyle name="円_(Edison) SI Package3Q06-1.2_0.HP (Co Base)_Japan Y-IS_Working for Bonus Alloted" xfId="30319"/>
    <cellStyle name="円_(Edison) SI Package3Q06-1.2_0.HP (Co Base)_Japan Y-IS 2_Working for Bonus Alloted" xfId="30320"/>
    <cellStyle name="円_(Edison) SI Package3Q06-1.2_0.HP (Co Base)_Japan Y-IS 2 2_Working for Bonus Alloted" xfId="30321"/>
    <cellStyle name="円_(Edison) SI Package3Q06-1.2_0.HP (Co Base)_Japan Y-IS 2 3_Working for Bonus Alloted" xfId="30322"/>
    <cellStyle name="円_(Edison) SI Package3Q06-1.2_0.HP (Co Base)_Japan Y-IS 3_Working for Bonus Alloted" xfId="30323"/>
    <cellStyle name="円_(Edison) SI Package3Q06-1.2_0.HP (Co Base)_Japan Y-IS 4_Working for Bonus Alloted" xfId="30324"/>
    <cellStyle name="円_(Edison) SI Package3Q06-1.2_0.HP (Co Base)_OCY_Working for Bonus Alloted" xfId="30325"/>
    <cellStyle name="円_(Edison) SI Package3Q06-1.2_0.HP (Co Base)_OCY 2_Working for Bonus Alloted" xfId="30326"/>
    <cellStyle name="円_(Edison) SI Package3Q06-1.2_0.HP (Co Base)_OCY 3_Working for Bonus Alloted" xfId="30327"/>
    <cellStyle name="円_(Edison) SI Package3Q06-1.2_0.HP (Co Base)_OCY_Sheet1_Working for Bonus Alloted" xfId="30328"/>
    <cellStyle name="円_(Edison) SI Package3Q06-1.2_0.HP (Co Base)_OCY_Sheet1 2_Working for Bonus Alloted" xfId="30329"/>
    <cellStyle name="円_(Edison) SI Package3Q06-1.2_0.HP (Co Base)_OCY_Sheet1 3_Working for Bonus Alloted" xfId="30330"/>
    <cellStyle name="円_(Edison) SI Package3Q06-1.2_0.HP (Co Base)_Sheet1_Working for Bonus Alloted" xfId="30331"/>
    <cellStyle name="円_(Edison) SI Package3Q06-1.2_0.HP (Co Base)_Sheet1 2_Working for Bonus Alloted" xfId="30332"/>
    <cellStyle name="円_(Edison) SI Package3Q06-1.2_0.HP (Co Base)_Sheet1 3_Working for Bonus Alloted" xfId="30333"/>
    <cellStyle name="円_(Edison) SI Package3Q06-1.2_0.HP (Co Base)_Sheet2_Working for Bonus Alloted" xfId="30334"/>
    <cellStyle name="円_(Edison) SI Package3Q06-1.2_0.HP (Co Base)_Sheet2 2_Working for Bonus Alloted" xfId="30335"/>
    <cellStyle name="円_(Edison) SI Package3Q06-1.2_0.HP (Co Base)_Sheet2 3_Working for Bonus Alloted" xfId="30336"/>
    <cellStyle name="円_(Edison) SI Package3Q06-1.2_0.HP (Co Base)_Sheet2_Sheet1_Working for Bonus Alloted" xfId="30337"/>
    <cellStyle name="円_(Edison) SI Package3Q06-1.2_0.HP (Co Base)_Sheet2_Sheet1 2_Working for Bonus Alloted" xfId="30338"/>
    <cellStyle name="円_(Edison) SI Package3Q06-1.2_0.HP (Co Base)_Sheet2_Sheet1 3_Working for Bonus Alloted" xfId="30339"/>
    <cellStyle name="円_(Edison) SI Package3Q06-1.2_Calc_OCY_Working for Bonus Alloted" xfId="30340"/>
    <cellStyle name="円_(Edison) SI Package3Q06-1.2_Calc_OCY 2_Working for Bonus Alloted" xfId="30341"/>
    <cellStyle name="円_(Edison) SI Package3Q06-1.2_Calc_OCY 3_Working for Bonus Alloted" xfId="30342"/>
    <cellStyle name="円_(Edison) SI Package3Q06-1.2_Calc_OCY_Sheet1_Working for Bonus Alloted" xfId="30343"/>
    <cellStyle name="円_(Edison) SI Package3Q06-1.2_Calc_OCY_Sheet1 2_Working for Bonus Alloted" xfId="30344"/>
    <cellStyle name="円_(Edison) SI Package3Q06-1.2_Calc_OCY_Sheet1 3_Working for Bonus Alloted" xfId="30345"/>
    <cellStyle name="円_(Edison) SI Package3Q06-1.2_Comparison_Working for Bonus Alloted" xfId="30346"/>
    <cellStyle name="円_(Edison) SI Package3Q06-1.2_Comparison 2_Working for Bonus Alloted" xfId="30347"/>
    <cellStyle name="円_(Edison) SI Package3Q06-1.2_Comparison 3_Working for Bonus Alloted" xfId="30348"/>
    <cellStyle name="円_(Edison) SI Package3Q06-1.2_Comparison_Sheet1_Working for Bonus Alloted" xfId="30349"/>
    <cellStyle name="円_(Edison) SI Package3Q06-1.2_Comparison_Sheet1 2_Working for Bonus Alloted" xfId="30350"/>
    <cellStyle name="円_(Edison) SI Package3Q06-1.2_Comparison_Sheet1 3_Working for Bonus Alloted" xfId="30351"/>
    <cellStyle name="円_(Edison) SI Package3Q06-1.2_Japan $IS_Working for Bonus Alloted" xfId="30352"/>
    <cellStyle name="円_(Edison) SI Package3Q06-1.2_Japan $IS 2_Working for Bonus Alloted" xfId="30353"/>
    <cellStyle name="円_(Edison) SI Package3Q06-1.2_Japan $IS 2 2_Working for Bonus Alloted" xfId="30354"/>
    <cellStyle name="円_(Edison) SI Package3Q06-1.2_Japan $IS 2 3_Working for Bonus Alloted" xfId="30355"/>
    <cellStyle name="円_(Edison) SI Package3Q06-1.2_Japan $IS 3_Working for Bonus Alloted" xfId="30356"/>
    <cellStyle name="円_(Edison) SI Package3Q06-1.2_Japan $IS 4_Working for Bonus Alloted" xfId="30357"/>
    <cellStyle name="円_(Edison) SI Package3Q06-1.2_Japan UL_Working for Bonus Alloted" xfId="30358"/>
    <cellStyle name="円_(Edison) SI Package3Q06-1.2_Japan UL 2_Working for Bonus Alloted" xfId="30359"/>
    <cellStyle name="円_(Edison) SI Package3Q06-1.2_Japan UL 2 2_Working for Bonus Alloted" xfId="30360"/>
    <cellStyle name="円_(Edison) SI Package3Q06-1.2_Japan UL 2 3_Working for Bonus Alloted" xfId="30361"/>
    <cellStyle name="円_(Edison) SI Package3Q06-1.2_Japan UL 3_Working for Bonus Alloted" xfId="30362"/>
    <cellStyle name="円_(Edison) SI Package3Q06-1.2_Japan UL 4_Working for Bonus Alloted" xfId="30363"/>
    <cellStyle name="円_(Edison) SI Package3Q06-1.2_Japan Y-IS_Working for Bonus Alloted" xfId="30364"/>
    <cellStyle name="円_(Edison) SI Package3Q06-1.2_Japan Y-IS 2_Working for Bonus Alloted" xfId="30365"/>
    <cellStyle name="円_(Edison) SI Package3Q06-1.2_Japan Y-IS 2 2_Working for Bonus Alloted" xfId="30366"/>
    <cellStyle name="円_(Edison) SI Package3Q06-1.2_Japan Y-IS 2 3_Working for Bonus Alloted" xfId="30367"/>
    <cellStyle name="円_(Edison) SI Package3Q06-1.2_Japan Y-IS 3_Working for Bonus Alloted" xfId="30368"/>
    <cellStyle name="円_(Edison) SI Package3Q06-1.2_Japan Y-IS 4_Working for Bonus Alloted" xfId="30369"/>
    <cellStyle name="円_(Edison) SI Package3Q06-1.2_OCY_Working for Bonus Alloted" xfId="30370"/>
    <cellStyle name="円_(Edison) SI Package3Q06-1.2_OCY 2_Working for Bonus Alloted" xfId="30371"/>
    <cellStyle name="円_(Edison) SI Package3Q06-1.2_OCY 3_Working for Bonus Alloted" xfId="30372"/>
    <cellStyle name="円_(Edison) SI Package3Q06-1.2_OCY_Sheet1_Working for Bonus Alloted" xfId="30373"/>
    <cellStyle name="円_(Edison) SI Package3Q06-1.2_OCY_Sheet1 2_Working for Bonus Alloted" xfId="30374"/>
    <cellStyle name="円_(Edison) SI Package3Q06-1.2_OCY_Sheet1 3_Working for Bonus Alloted" xfId="30375"/>
    <cellStyle name="円_(Edison) SI Package3Q06-1.2_Sheet1_Working for Bonus Alloted" xfId="30376"/>
    <cellStyle name="円_(Edison) SI Package3Q06-1.2_Sheet1 2_Working for Bonus Alloted" xfId="30377"/>
    <cellStyle name="円_(Edison) SI Package3Q06-1.2_Sheet1 3_Working for Bonus Alloted" xfId="30378"/>
    <cellStyle name="円_(Edison) SI Package3Q06-1.2_Sheet1_1_Working for Bonus Alloted" xfId="30379"/>
    <cellStyle name="円_(Edison) SI Package3Q06-1.2_Sheet1_1 2_Working for Bonus Alloted" xfId="30380"/>
    <cellStyle name="円_(Edison) SI Package3Q06-1.2_Sheet1_1 3_Working for Bonus Alloted" xfId="30381"/>
    <cellStyle name="円_(Edison) SI Package3Q06-1.2_Sheet1_Calc_OCY_Working for Bonus Alloted" xfId="30382"/>
    <cellStyle name="円_(Edison) SI Package3Q06-1.2_Sheet1_Calc_OCY 2_Working for Bonus Alloted" xfId="30383"/>
    <cellStyle name="円_(Edison) SI Package3Q06-1.2_Sheet1_Calc_OCY 3_Working for Bonus Alloted" xfId="30384"/>
    <cellStyle name="円_(Edison) SI Package3Q06-1.2_Sheet1_Calc_OCY_Sheet1_Working for Bonus Alloted" xfId="30385"/>
    <cellStyle name="円_(Edison) SI Package3Q06-1.2_Sheet1_Calc_OCY_Sheet1 2_Working for Bonus Alloted" xfId="30386"/>
    <cellStyle name="円_(Edison) SI Package3Q06-1.2_Sheet1_Calc_OCY_Sheet1 3_Working for Bonus Alloted" xfId="30387"/>
    <cellStyle name="円_(Edison) SI Package3Q06-1.2_Sheet1_Comparison_Working for Bonus Alloted" xfId="30388"/>
    <cellStyle name="円_(Edison) SI Package3Q06-1.2_Sheet1_Comparison 2_Working for Bonus Alloted" xfId="30389"/>
    <cellStyle name="円_(Edison) SI Package3Q06-1.2_Sheet1_Comparison 3_Working for Bonus Alloted" xfId="30390"/>
    <cellStyle name="円_(Edison) SI Package3Q06-1.2_Sheet1_Comparison_Sheet1_Working for Bonus Alloted" xfId="30391"/>
    <cellStyle name="円_(Edison) SI Package3Q06-1.2_Sheet1_Comparison_Sheet1 2_Working for Bonus Alloted" xfId="30392"/>
    <cellStyle name="円_(Edison) SI Package3Q06-1.2_Sheet1_Comparison_Sheet1 3_Working for Bonus Alloted" xfId="30393"/>
    <cellStyle name="円_(Edison) SI Package3Q06-1.2_Sheet1_OCY_Working for Bonus Alloted" xfId="30394"/>
    <cellStyle name="円_(Edison) SI Package3Q06-1.2_Sheet1_OCY 2_Working for Bonus Alloted" xfId="30395"/>
    <cellStyle name="円_(Edison) SI Package3Q06-1.2_Sheet1_OCY 3_Working for Bonus Alloted" xfId="30396"/>
    <cellStyle name="円_(Edison) SI Package3Q06-1.2_Sheet1_OCY_Sheet1_Working for Bonus Alloted" xfId="30397"/>
    <cellStyle name="円_(Edison) SI Package3Q06-1.2_Sheet1_OCY_Sheet1 2_Working for Bonus Alloted" xfId="30398"/>
    <cellStyle name="円_(Edison) SI Package3Q06-1.2_Sheet1_OCY_Sheet1 3_Working for Bonus Alloted" xfId="30399"/>
    <cellStyle name="円_(Edison) SI Package3Q06-1.2_Sheet1_Sheet1_Working for Bonus Alloted" xfId="30400"/>
    <cellStyle name="円_(Edison) SI Package3Q06-1.2_Sheet1_Sheet1 2_Working for Bonus Alloted" xfId="30401"/>
    <cellStyle name="円_(Edison) SI Package3Q06-1.2_Sheet1_Sheet1 3_Working for Bonus Alloted" xfId="30402"/>
    <cellStyle name="円_(Edison) SI Package3Q06-1.2_Sheet2_Working for Bonus Alloted" xfId="30403"/>
    <cellStyle name="円_(Edison) SI Package3Q06-1.2_Sheet2 2_Working for Bonus Alloted" xfId="30404"/>
    <cellStyle name="円_(Edison) SI Package3Q06-1.2_Sheet2 3_Working for Bonus Alloted" xfId="30405"/>
    <cellStyle name="円_(Edison) SI Package3Q06-1.2_Sheet2_Sheet1_Working for Bonus Alloted" xfId="30406"/>
    <cellStyle name="円_(Edison) SI Package3Q06-1.2_Sheet2_Sheet1 2_Working for Bonus Alloted" xfId="30407"/>
    <cellStyle name="円_(Edison) SI Package3Q06-1.2_Sheet2_Sheet1 3_Working for Bonus Alloted" xfId="30408"/>
    <cellStyle name="円_0.HP (Co Base)_Working for Bonus Alloted" xfId="30409"/>
    <cellStyle name="円_0.HP (Co Base) 2_Working for Bonus Alloted" xfId="30410"/>
    <cellStyle name="円_0.HP (Co Base) 3_Working for Bonus Alloted" xfId="30411"/>
    <cellStyle name="円_0.HP (Co Base)_Calc_OCY_Working for Bonus Alloted" xfId="30412"/>
    <cellStyle name="円_0.HP (Co Base)_Calc_OCY 2_Working for Bonus Alloted" xfId="30413"/>
    <cellStyle name="円_0.HP (Co Base)_Calc_OCY 3_Working for Bonus Alloted" xfId="30414"/>
    <cellStyle name="円_0.HP (Co Base)_Calc_OCY_Sheet1_Working for Bonus Alloted" xfId="30415"/>
    <cellStyle name="円_0.HP (Co Base)_Calc_OCY_Sheet1 2_Working for Bonus Alloted" xfId="30416"/>
    <cellStyle name="円_0.HP (Co Base)_Calc_OCY_Sheet1 3_Working for Bonus Alloted" xfId="30417"/>
    <cellStyle name="円_0.HP (Co Base)_Comparison_Working for Bonus Alloted" xfId="30418"/>
    <cellStyle name="円_0.HP (Co Base)_Comparison 2_Working for Bonus Alloted" xfId="30419"/>
    <cellStyle name="円_0.HP (Co Base)_Comparison 3_Working for Bonus Alloted" xfId="30420"/>
    <cellStyle name="円_0.HP (Co Base)_Comparison_Sheet1_Working for Bonus Alloted" xfId="30421"/>
    <cellStyle name="円_0.HP (Co Base)_Comparison_Sheet1 2_Working for Bonus Alloted" xfId="30422"/>
    <cellStyle name="円_0.HP (Co Base)_Comparison_Sheet1 3_Working for Bonus Alloted" xfId="30423"/>
    <cellStyle name="円_0.HP (Co Base)_Japan $IS_Working for Bonus Alloted" xfId="30424"/>
    <cellStyle name="円_0.HP (Co Base)_Japan $IS 2_Working for Bonus Alloted" xfId="30425"/>
    <cellStyle name="円_0.HP (Co Base)_Japan $IS 2 2_Working for Bonus Alloted" xfId="30426"/>
    <cellStyle name="円_0.HP (Co Base)_Japan $IS 2 3_Working for Bonus Alloted" xfId="30427"/>
    <cellStyle name="円_0.HP (Co Base)_Japan $IS 3_Working for Bonus Alloted" xfId="30428"/>
    <cellStyle name="円_0.HP (Co Base)_Japan $IS 4_Working for Bonus Alloted" xfId="30429"/>
    <cellStyle name="円_0.HP (Co Base)_Japan UL_Working for Bonus Alloted" xfId="30430"/>
    <cellStyle name="円_0.HP (Co Base)_Japan UL 2_Working for Bonus Alloted" xfId="30431"/>
    <cellStyle name="円_0.HP (Co Base)_Japan UL 2 2_Working for Bonus Alloted" xfId="30432"/>
    <cellStyle name="円_0.HP (Co Base)_Japan UL 2 3_Working for Bonus Alloted" xfId="30433"/>
    <cellStyle name="円_0.HP (Co Base)_Japan UL 3_Working for Bonus Alloted" xfId="30434"/>
    <cellStyle name="円_0.HP (Co Base)_Japan UL 4_Working for Bonus Alloted" xfId="30435"/>
    <cellStyle name="円_0.HP (Co Base)_Japan Y-IS_Working for Bonus Alloted" xfId="30436"/>
    <cellStyle name="円_0.HP (Co Base)_Japan Y-IS 2_Working for Bonus Alloted" xfId="30437"/>
    <cellStyle name="円_0.HP (Co Base)_Japan Y-IS 2 2_Working for Bonus Alloted" xfId="30438"/>
    <cellStyle name="円_0.HP (Co Base)_Japan Y-IS 2 3_Working for Bonus Alloted" xfId="30439"/>
    <cellStyle name="円_0.HP (Co Base)_Japan Y-IS 3_Working for Bonus Alloted" xfId="30440"/>
    <cellStyle name="円_0.HP (Co Base)_Japan Y-IS 4_Working for Bonus Alloted" xfId="30441"/>
    <cellStyle name="円_0.HP (Co Base)_OCY_Working for Bonus Alloted" xfId="30442"/>
    <cellStyle name="円_0.HP (Co Base)_OCY 2_Working for Bonus Alloted" xfId="30443"/>
    <cellStyle name="円_0.HP (Co Base)_OCY 3_Working for Bonus Alloted" xfId="30444"/>
    <cellStyle name="円_0.HP (Co Base)_OCY_Sheet1_Working for Bonus Alloted" xfId="30445"/>
    <cellStyle name="円_0.HP (Co Base)_OCY_Sheet1 2_Working for Bonus Alloted" xfId="30446"/>
    <cellStyle name="円_0.HP (Co Base)_OCY_Sheet1 3_Working for Bonus Alloted" xfId="30447"/>
    <cellStyle name="円_0.HP (Co Base)_Sheet1_Working for Bonus Alloted" xfId="30448"/>
    <cellStyle name="円_0.HP (Co Base)_Sheet1 2_Working for Bonus Alloted" xfId="30449"/>
    <cellStyle name="円_0.HP (Co Base)_Sheet1 3_Working for Bonus Alloted" xfId="30450"/>
    <cellStyle name="円_0.HP (Co Base)_Sheet2_Working for Bonus Alloted" xfId="30451"/>
    <cellStyle name="円_0.HP (Co Base)_Sheet2 2_Working for Bonus Alloted" xfId="30452"/>
    <cellStyle name="円_0.HP (Co Base)_Sheet2 3_Working for Bonus Alloted" xfId="30453"/>
    <cellStyle name="円_0.HP (Co Base)_Sheet2_Sheet1_Working for Bonus Alloted" xfId="30454"/>
    <cellStyle name="円_0.HP (Co Base)_Sheet2_Sheet1 2_Working for Bonus Alloted" xfId="30455"/>
    <cellStyle name="円_0.HP (Co Base)_Sheet2_Sheet1 3_Working for Bonus Alloted" xfId="30456"/>
    <cellStyle name="円_34104_Corp_Working for Bonus Alloted" xfId="30457"/>
    <cellStyle name="円_34104_Corp 2_Working for Bonus Alloted" xfId="30458"/>
    <cellStyle name="円_34104_Corp 3_Working for Bonus Alloted" xfId="30459"/>
    <cellStyle name="円_34104_Corp_Sheet1_Working for Bonus Alloted" xfId="30460"/>
    <cellStyle name="円_34104_Corp_Sheet1 2_Working for Bonus Alloted" xfId="30461"/>
    <cellStyle name="円_34104_Corp_Sheet1 3_Working for Bonus Alloted" xfId="30462"/>
    <cellStyle name="円_3Q06-SCH14ver1_Working for Bonus Alloted" xfId="30463"/>
    <cellStyle name="円_3Q06-SCH14ver1 2_Working for Bonus Alloted" xfId="30464"/>
    <cellStyle name="円_3Q06-SCH14ver1 3_Working for Bonus Alloted" xfId="30465"/>
    <cellStyle name="円_3Q06-SCH14ver1_0.HP (Co Base)_Working for Bonus Alloted" xfId="30466"/>
    <cellStyle name="円_3Q06-SCH14ver1_0.HP (Co Base) 2_Working for Bonus Alloted" xfId="30467"/>
    <cellStyle name="円_3Q06-SCH14ver1_0.HP (Co Base) 3_Working for Bonus Alloted" xfId="30468"/>
    <cellStyle name="円_3Q06-SCH14ver1_0.HP (Co Base)_Calc_OCY_Working for Bonus Alloted" xfId="30469"/>
    <cellStyle name="円_3Q06-SCH14ver1_0.HP (Co Base)_Calc_OCY 2_Working for Bonus Alloted" xfId="30470"/>
    <cellStyle name="円_3Q06-SCH14ver1_0.HP (Co Base)_Calc_OCY 3_Working for Bonus Alloted" xfId="30471"/>
    <cellStyle name="円_3Q06-SCH14ver1_0.HP (Co Base)_Calc_OCY_Sheet1_Working for Bonus Alloted" xfId="30472"/>
    <cellStyle name="円_3Q06-SCH14ver1_0.HP (Co Base)_Calc_OCY_Sheet1 2_Working for Bonus Alloted" xfId="30473"/>
    <cellStyle name="円_3Q06-SCH14ver1_0.HP (Co Base)_Calc_OCY_Sheet1 3_Working for Bonus Alloted" xfId="30474"/>
    <cellStyle name="円_3Q06-SCH14ver1_0.HP (Co Base)_Comparison_Working for Bonus Alloted" xfId="30475"/>
    <cellStyle name="円_3Q06-SCH14ver1_0.HP (Co Base)_Comparison 2_Working for Bonus Alloted" xfId="30476"/>
    <cellStyle name="円_3Q06-SCH14ver1_0.HP (Co Base)_Comparison 3_Working for Bonus Alloted" xfId="30477"/>
    <cellStyle name="円_3Q06-SCH14ver1_0.HP (Co Base)_Comparison_Sheet1_Working for Bonus Alloted" xfId="30478"/>
    <cellStyle name="円_3Q06-SCH14ver1_0.HP (Co Base)_Comparison_Sheet1 2_Working for Bonus Alloted" xfId="30479"/>
    <cellStyle name="円_3Q06-SCH14ver1_0.HP (Co Base)_Comparison_Sheet1 3_Working for Bonus Alloted" xfId="30480"/>
    <cellStyle name="円_3Q06-SCH14ver1_0.HP (Co Base)_Japan $IS_Working for Bonus Alloted" xfId="30481"/>
    <cellStyle name="円_3Q06-SCH14ver1_0.HP (Co Base)_Japan $IS 2_Working for Bonus Alloted" xfId="30482"/>
    <cellStyle name="円_3Q06-SCH14ver1_0.HP (Co Base)_Japan $IS 2 2_Working for Bonus Alloted" xfId="30483"/>
    <cellStyle name="円_3Q06-SCH14ver1_0.HP (Co Base)_Japan $IS 2 3_Working for Bonus Alloted" xfId="30484"/>
    <cellStyle name="円_3Q06-SCH14ver1_0.HP (Co Base)_Japan $IS 3_Working for Bonus Alloted" xfId="30485"/>
    <cellStyle name="円_3Q06-SCH14ver1_0.HP (Co Base)_Japan $IS 4_Working for Bonus Alloted" xfId="30486"/>
    <cellStyle name="円_3Q06-SCH14ver1_0.HP (Co Base)_Japan UL_Working for Bonus Alloted" xfId="30487"/>
    <cellStyle name="円_3Q06-SCH14ver1_0.HP (Co Base)_Japan UL 2_Working for Bonus Alloted" xfId="30488"/>
    <cellStyle name="円_3Q06-SCH14ver1_0.HP (Co Base)_Japan UL 2 2_Working for Bonus Alloted" xfId="30489"/>
    <cellStyle name="円_3Q06-SCH14ver1_0.HP (Co Base)_Japan UL 2 3_Working for Bonus Alloted" xfId="30490"/>
    <cellStyle name="円_3Q06-SCH14ver1_0.HP (Co Base)_Japan UL 3_Working for Bonus Alloted" xfId="30491"/>
    <cellStyle name="円_3Q06-SCH14ver1_0.HP (Co Base)_Japan UL 4_Working for Bonus Alloted" xfId="30492"/>
    <cellStyle name="円_3Q06-SCH14ver1_0.HP (Co Base)_Japan Y-IS_Working for Bonus Alloted" xfId="30493"/>
    <cellStyle name="円_3Q06-SCH14ver1_0.HP (Co Base)_Japan Y-IS 2_Working for Bonus Alloted" xfId="30494"/>
    <cellStyle name="円_3Q06-SCH14ver1_0.HP (Co Base)_Japan Y-IS 2 2_Working for Bonus Alloted" xfId="30495"/>
    <cellStyle name="円_3Q06-SCH14ver1_0.HP (Co Base)_Japan Y-IS 2 3_Working for Bonus Alloted" xfId="30496"/>
    <cellStyle name="円_3Q06-SCH14ver1_0.HP (Co Base)_Japan Y-IS 3_Working for Bonus Alloted" xfId="30497"/>
    <cellStyle name="円_3Q06-SCH14ver1_0.HP (Co Base)_Japan Y-IS 4_Working for Bonus Alloted" xfId="30498"/>
    <cellStyle name="円_3Q06-SCH14ver1_0.HP (Co Base)_OCY_Working for Bonus Alloted" xfId="30499"/>
    <cellStyle name="円_3Q06-SCH14ver1_0.HP (Co Base)_OCY 2_Working for Bonus Alloted" xfId="30500"/>
    <cellStyle name="円_3Q06-SCH14ver1_0.HP (Co Base)_OCY 3_Working for Bonus Alloted" xfId="30501"/>
    <cellStyle name="円_3Q06-SCH14ver1_0.HP (Co Base)_OCY_Sheet1_Working for Bonus Alloted" xfId="30502"/>
    <cellStyle name="円_3Q06-SCH14ver1_0.HP (Co Base)_OCY_Sheet1 2_Working for Bonus Alloted" xfId="30503"/>
    <cellStyle name="円_3Q06-SCH14ver1_0.HP (Co Base)_OCY_Sheet1 3_Working for Bonus Alloted" xfId="30504"/>
    <cellStyle name="円_3Q06-SCH14ver1_0.HP (Co Base)_Sheet1_Working for Bonus Alloted" xfId="30505"/>
    <cellStyle name="円_3Q06-SCH14ver1_0.HP (Co Base)_Sheet1 2_Working for Bonus Alloted" xfId="30506"/>
    <cellStyle name="円_3Q06-SCH14ver1_0.HP (Co Base)_Sheet1 3_Working for Bonus Alloted" xfId="30507"/>
    <cellStyle name="円_3Q06-SCH14ver1_0.HP (Co Base)_Sheet2_Working for Bonus Alloted" xfId="30508"/>
    <cellStyle name="円_3Q06-SCH14ver1_0.HP (Co Base)_Sheet2 2_Working for Bonus Alloted" xfId="30509"/>
    <cellStyle name="円_3Q06-SCH14ver1_0.HP (Co Base)_Sheet2 3_Working for Bonus Alloted" xfId="30510"/>
    <cellStyle name="円_3Q06-SCH14ver1_0.HP (Co Base)_Sheet2_Sheet1_Working for Bonus Alloted" xfId="30511"/>
    <cellStyle name="円_3Q06-SCH14ver1_0.HP (Co Base)_Sheet2_Sheet1 2_Working for Bonus Alloted" xfId="30512"/>
    <cellStyle name="円_3Q06-SCH14ver1_0.HP (Co Base)_Sheet2_Sheet1 3_Working for Bonus Alloted" xfId="30513"/>
    <cellStyle name="円_3Q06-SCH14ver1_Calc_OCY_Working for Bonus Alloted" xfId="30514"/>
    <cellStyle name="円_3Q06-SCH14ver1_Calc_OCY 2_Working for Bonus Alloted" xfId="30515"/>
    <cellStyle name="円_3Q06-SCH14ver1_Calc_OCY 3_Working for Bonus Alloted" xfId="30516"/>
    <cellStyle name="円_3Q06-SCH14ver1_Calc_OCY_Sheet1_Working for Bonus Alloted" xfId="30517"/>
    <cellStyle name="円_3Q06-SCH14ver1_Calc_OCY_Sheet1 2_Working for Bonus Alloted" xfId="30518"/>
    <cellStyle name="円_3Q06-SCH14ver1_Calc_OCY_Sheet1 3_Working for Bonus Alloted" xfId="30519"/>
    <cellStyle name="円_3Q06-SCH14ver1_Comparison_Working for Bonus Alloted" xfId="30520"/>
    <cellStyle name="円_3Q06-SCH14ver1_Comparison 2_Working for Bonus Alloted" xfId="30521"/>
    <cellStyle name="円_3Q06-SCH14ver1_Comparison 3_Working for Bonus Alloted" xfId="30522"/>
    <cellStyle name="円_3Q06-SCH14ver1_Comparison_Sheet1_Working for Bonus Alloted" xfId="30523"/>
    <cellStyle name="円_3Q06-SCH14ver1_Comparison_Sheet1 2_Working for Bonus Alloted" xfId="30524"/>
    <cellStyle name="円_3Q06-SCH14ver1_Comparison_Sheet1 3_Working for Bonus Alloted" xfId="30525"/>
    <cellStyle name="円_3Q06-SCH14ver1_Japan $IS_Working for Bonus Alloted" xfId="30526"/>
    <cellStyle name="円_3Q06-SCH14ver1_Japan $IS 2_Working for Bonus Alloted" xfId="30527"/>
    <cellStyle name="円_3Q06-SCH14ver1_Japan $IS 2 2_Working for Bonus Alloted" xfId="30528"/>
    <cellStyle name="円_3Q06-SCH14ver1_Japan $IS 2 3_Working for Bonus Alloted" xfId="30529"/>
    <cellStyle name="円_3Q06-SCH14ver1_Japan $IS 3_Working for Bonus Alloted" xfId="30530"/>
    <cellStyle name="円_3Q06-SCH14ver1_Japan $IS 4_Working for Bonus Alloted" xfId="30531"/>
    <cellStyle name="円_3Q06-SCH14ver1_Japan UL_Working for Bonus Alloted" xfId="30532"/>
    <cellStyle name="円_3Q06-SCH14ver1_Japan UL 2_Working for Bonus Alloted" xfId="30533"/>
    <cellStyle name="円_3Q06-SCH14ver1_Japan UL 2 2_Working for Bonus Alloted" xfId="30534"/>
    <cellStyle name="円_3Q06-SCH14ver1_Japan UL 2 3_Working for Bonus Alloted" xfId="30535"/>
    <cellStyle name="円_3Q06-SCH14ver1_Japan UL 3_Working for Bonus Alloted" xfId="30536"/>
    <cellStyle name="円_3Q06-SCH14ver1_Japan UL 4_Working for Bonus Alloted" xfId="30537"/>
    <cellStyle name="円_3Q06-SCH14ver1_Japan Y-IS_Working for Bonus Alloted" xfId="30538"/>
    <cellStyle name="円_3Q06-SCH14ver1_Japan Y-IS 2_Working for Bonus Alloted" xfId="30539"/>
    <cellStyle name="円_3Q06-SCH14ver1_Japan Y-IS 2 2_Working for Bonus Alloted" xfId="30540"/>
    <cellStyle name="円_3Q06-SCH14ver1_Japan Y-IS 2 3_Working for Bonus Alloted" xfId="30541"/>
    <cellStyle name="円_3Q06-SCH14ver1_Japan Y-IS 3_Working for Bonus Alloted" xfId="30542"/>
    <cellStyle name="円_3Q06-SCH14ver1_Japan Y-IS 4_Working for Bonus Alloted" xfId="30543"/>
    <cellStyle name="円_3Q06-SCH14ver1_OCY_Working for Bonus Alloted" xfId="30544"/>
    <cellStyle name="円_3Q06-SCH14ver1_OCY 2_Working for Bonus Alloted" xfId="30545"/>
    <cellStyle name="円_3Q06-SCH14ver1_OCY 3_Working for Bonus Alloted" xfId="30546"/>
    <cellStyle name="円_3Q06-SCH14ver1_OCY_Sheet1_Working for Bonus Alloted" xfId="30547"/>
    <cellStyle name="円_3Q06-SCH14ver1_OCY_Sheet1 2_Working for Bonus Alloted" xfId="30548"/>
    <cellStyle name="円_3Q06-SCH14ver1_OCY_Sheet1 3_Working for Bonus Alloted" xfId="30549"/>
    <cellStyle name="円_3Q06-SCH14ver1_Sheet1_Working for Bonus Alloted" xfId="30550"/>
    <cellStyle name="円_3Q06-SCH14ver1_Sheet1 2_Working for Bonus Alloted" xfId="30551"/>
    <cellStyle name="円_3Q06-SCH14ver1_Sheet1 3_Working for Bonus Alloted" xfId="30552"/>
    <cellStyle name="円_3Q06-SCH14ver1_Sheet1_1_Working for Bonus Alloted" xfId="30553"/>
    <cellStyle name="円_3Q06-SCH14ver1_Sheet1_1 2_Working for Bonus Alloted" xfId="30554"/>
    <cellStyle name="円_3Q06-SCH14ver1_Sheet1_1 3_Working for Bonus Alloted" xfId="30555"/>
    <cellStyle name="円_3Q06-SCH14ver1_Sheet1_Calc_OCY_Working for Bonus Alloted" xfId="30556"/>
    <cellStyle name="円_3Q06-SCH14ver1_Sheet1_Calc_OCY 2_Working for Bonus Alloted" xfId="30557"/>
    <cellStyle name="円_3Q06-SCH14ver1_Sheet1_Calc_OCY 3_Working for Bonus Alloted" xfId="30558"/>
    <cellStyle name="円_3Q06-SCH14ver1_Sheet1_Calc_OCY_Sheet1_Working for Bonus Alloted" xfId="30559"/>
    <cellStyle name="円_3Q06-SCH14ver1_Sheet1_Calc_OCY_Sheet1 2_Working for Bonus Alloted" xfId="30560"/>
    <cellStyle name="円_3Q06-SCH14ver1_Sheet1_Calc_OCY_Sheet1 3_Working for Bonus Alloted" xfId="30561"/>
    <cellStyle name="円_3Q06-SCH14ver1_Sheet1_Comparison_Working for Bonus Alloted" xfId="30562"/>
    <cellStyle name="円_3Q06-SCH14ver1_Sheet1_Comparison 2_Working for Bonus Alloted" xfId="30563"/>
    <cellStyle name="円_3Q06-SCH14ver1_Sheet1_Comparison 3_Working for Bonus Alloted" xfId="30564"/>
    <cellStyle name="円_3Q06-SCH14ver1_Sheet1_Comparison_Sheet1_Working for Bonus Alloted" xfId="30565"/>
    <cellStyle name="円_3Q06-SCH14ver1_Sheet1_Comparison_Sheet1 2_Working for Bonus Alloted" xfId="30566"/>
    <cellStyle name="円_3Q06-SCH14ver1_Sheet1_Comparison_Sheet1 3_Working for Bonus Alloted" xfId="30567"/>
    <cellStyle name="円_3Q06-SCH14ver1_Sheet1_OCY_Working for Bonus Alloted" xfId="30568"/>
    <cellStyle name="円_3Q06-SCH14ver1_Sheet1_OCY 2_Working for Bonus Alloted" xfId="30569"/>
    <cellStyle name="円_3Q06-SCH14ver1_Sheet1_OCY 3_Working for Bonus Alloted" xfId="30570"/>
    <cellStyle name="円_3Q06-SCH14ver1_Sheet1_OCY_Sheet1_Working for Bonus Alloted" xfId="30571"/>
    <cellStyle name="円_3Q06-SCH14ver1_Sheet1_OCY_Sheet1 2_Working for Bonus Alloted" xfId="30572"/>
    <cellStyle name="円_3Q06-SCH14ver1_Sheet1_OCY_Sheet1 3_Working for Bonus Alloted" xfId="30573"/>
    <cellStyle name="円_3Q06-SCH14ver1_Sheet1_Sheet1_Working for Bonus Alloted" xfId="30574"/>
    <cellStyle name="円_3Q06-SCH14ver1_Sheet1_Sheet1 2_Working for Bonus Alloted" xfId="30575"/>
    <cellStyle name="円_3Q06-SCH14ver1_Sheet1_Sheet1 3_Working for Bonus Alloted" xfId="30576"/>
    <cellStyle name="円_3Q06-SCH14ver1_Sheet2_Working for Bonus Alloted" xfId="30577"/>
    <cellStyle name="円_3Q06-SCH14ver1_Sheet2 2_Working for Bonus Alloted" xfId="30578"/>
    <cellStyle name="円_3Q06-SCH14ver1_Sheet2 3_Working for Bonus Alloted" xfId="30579"/>
    <cellStyle name="円_3Q06-SCH14ver1_Sheet2_Sheet1_Working for Bonus Alloted" xfId="30580"/>
    <cellStyle name="円_3Q06-SCH14ver1_Sheet2_Sheet1 2_Working for Bonus Alloted" xfId="30581"/>
    <cellStyle name="円_3Q06-SCH14ver1_Sheet2_Sheet1 3_Working for Bonus Alloted" xfId="30582"/>
    <cellStyle name="円_Calc_OCY_Working for Bonus Alloted" xfId="30583"/>
    <cellStyle name="円_Calc_OCY 2_Working for Bonus Alloted" xfId="30584"/>
    <cellStyle name="円_Calc_OCY 3_Working for Bonus Alloted" xfId="30585"/>
    <cellStyle name="円_Calc_OCY_Sheet1_Working for Bonus Alloted" xfId="30586"/>
    <cellStyle name="円_Calc_OCY_Sheet1 2_Working for Bonus Alloted" xfId="30587"/>
    <cellStyle name="円_Calc_OCY_Sheet1 3_Working for Bonus Alloted" xfId="30588"/>
    <cellStyle name="円_Comparison_Working for Bonus Alloted" xfId="30589"/>
    <cellStyle name="円_Comparison 2_Working for Bonus Alloted" xfId="30590"/>
    <cellStyle name="円_Comparison 3_Working for Bonus Alloted" xfId="30591"/>
    <cellStyle name="円_Comparison_Sheet1_Working for Bonus Alloted" xfId="30592"/>
    <cellStyle name="円_Comparison_Sheet1 2_Working for Bonus Alloted" xfId="30593"/>
    <cellStyle name="円_Comparison_Sheet1 3_Working for Bonus Alloted" xfId="30594"/>
    <cellStyle name="円_Japan $IS_Working for Bonus Alloted" xfId="30595"/>
    <cellStyle name="円_Japan $IS 2_Working for Bonus Alloted" xfId="30596"/>
    <cellStyle name="円_Japan $IS 2 2_Working for Bonus Alloted" xfId="30597"/>
    <cellStyle name="円_Japan $IS 2 3_Working for Bonus Alloted" xfId="30598"/>
    <cellStyle name="円_Japan $IS 3_Working for Bonus Alloted" xfId="30599"/>
    <cellStyle name="円_Japan $IS 4_Working for Bonus Alloted" xfId="30600"/>
    <cellStyle name="円_Japan UL_Working for Bonus Alloted" xfId="30601"/>
    <cellStyle name="円_Japan UL 2_Working for Bonus Alloted" xfId="30602"/>
    <cellStyle name="円_Japan UL 2 2_Working for Bonus Alloted" xfId="30603"/>
    <cellStyle name="円_Japan UL 2 3_Working for Bonus Alloted" xfId="30604"/>
    <cellStyle name="円_Japan UL 3_Working for Bonus Alloted" xfId="30605"/>
    <cellStyle name="円_Japan UL 4_Working for Bonus Alloted" xfId="30606"/>
    <cellStyle name="円_Japan Y-IS_Working for Bonus Alloted" xfId="30607"/>
    <cellStyle name="円_Japan Y-IS 2_Working for Bonus Alloted" xfId="30608"/>
    <cellStyle name="円_Japan Y-IS 2 2_Working for Bonus Alloted" xfId="30609"/>
    <cellStyle name="円_Japan Y-IS 2 3_Working for Bonus Alloted" xfId="30610"/>
    <cellStyle name="円_Japan Y-IS 3_Working for Bonus Alloted" xfId="30611"/>
    <cellStyle name="円_Japan Y-IS 4_Working for Bonus Alloted" xfId="30612"/>
    <cellStyle name="円_MIHI_Corp_Working for Bonus Alloted" xfId="30613"/>
    <cellStyle name="円_MIHI_Corp 2_Working for Bonus Alloted" xfId="30614"/>
    <cellStyle name="円_MIHI_Corp 3_Working for Bonus Alloted" xfId="30615"/>
    <cellStyle name="円_MIHI_Corp_Sheet1_Working for Bonus Alloted" xfId="30616"/>
    <cellStyle name="円_MIHI_Corp_Sheet1 2_Working for Bonus Alloted" xfId="30617"/>
    <cellStyle name="円_MIHI_Corp_Sheet1 3_Working for Bonus Alloted" xfId="30618"/>
    <cellStyle name="円_OCY_Working for Bonus Alloted" xfId="30619"/>
    <cellStyle name="円_OCY 2_Working for Bonus Alloted" xfId="30620"/>
    <cellStyle name="円_OCY 3_Working for Bonus Alloted" xfId="30621"/>
    <cellStyle name="円_OCY_Sheet1_Working for Bonus Alloted" xfId="30622"/>
    <cellStyle name="円_OCY_Sheet1 2_Working for Bonus Alloted" xfId="30623"/>
    <cellStyle name="円_OCY_Sheet1 3_Working for Bonus Alloted" xfId="30624"/>
    <cellStyle name="円_P&amp;L Structure Input_Working for Bonus Alloted" xfId="30625"/>
    <cellStyle name="円_P&amp;L Structure Input_Sales_Working for Bonus Alloted" xfId="30626"/>
    <cellStyle name="円_SCH15-1_ECOExcelLink_Working for Bonus Alloted" xfId="30627"/>
    <cellStyle name="円_SCH15-1_ECOExcelLink 2_Working for Bonus Alloted" xfId="30628"/>
    <cellStyle name="円_SCH15-1_ECOExcelLink 3_Working for Bonus Alloted" xfId="30629"/>
    <cellStyle name="円_SCH15-1_ECOExcelLink_0.HP (Co Base)_Working for Bonus Alloted" xfId="30630"/>
    <cellStyle name="円_SCH15-1_ECOExcelLink_0.HP (Co Base) 2_Working for Bonus Alloted" xfId="30631"/>
    <cellStyle name="円_SCH15-1_ECOExcelLink_0.HP (Co Base) 3_Working for Bonus Alloted" xfId="30632"/>
    <cellStyle name="円_SCH15-1_ECOExcelLink_0.HP (Co Base)_Calc_OCY_Working for Bonus Alloted" xfId="30633"/>
    <cellStyle name="円_SCH15-1_ECOExcelLink_0.HP (Co Base)_Calc_OCY 2_Working for Bonus Alloted" xfId="30634"/>
    <cellStyle name="円_SCH15-1_ECOExcelLink_0.HP (Co Base)_Calc_OCY 3_Working for Bonus Alloted" xfId="30635"/>
    <cellStyle name="円_SCH15-1_ECOExcelLink_0.HP (Co Base)_Calc_OCY_Sheet1_Working for Bonus Alloted" xfId="30636"/>
    <cellStyle name="円_SCH15-1_ECOExcelLink_0.HP (Co Base)_Calc_OCY_Sheet1 2_Working for Bonus Alloted" xfId="30637"/>
    <cellStyle name="円_SCH15-1_ECOExcelLink_0.HP (Co Base)_Calc_OCY_Sheet1 3_Working for Bonus Alloted" xfId="30638"/>
    <cellStyle name="円_SCH15-1_ECOExcelLink_0.HP (Co Base)_Comparison_Working for Bonus Alloted" xfId="30639"/>
    <cellStyle name="円_SCH15-1_ECOExcelLink_0.HP (Co Base)_Comparison 2_Working for Bonus Alloted" xfId="30640"/>
    <cellStyle name="円_SCH15-1_ECOExcelLink_0.HP (Co Base)_Comparison 3_Working for Bonus Alloted" xfId="30641"/>
    <cellStyle name="円_SCH15-1_ECOExcelLink_0.HP (Co Base)_Comparison_Sheet1_Working for Bonus Alloted" xfId="30642"/>
    <cellStyle name="円_SCH15-1_ECOExcelLink_0.HP (Co Base)_Comparison_Sheet1 2_Working for Bonus Alloted" xfId="30643"/>
    <cellStyle name="円_SCH15-1_ECOExcelLink_0.HP (Co Base)_Comparison_Sheet1 3_Working for Bonus Alloted" xfId="30644"/>
    <cellStyle name="円_SCH15-1_ECOExcelLink_0.HP (Co Base)_Japan $IS_Working for Bonus Alloted" xfId="30645"/>
    <cellStyle name="円_SCH15-1_ECOExcelLink_0.HP (Co Base)_Japan $IS 2_Working for Bonus Alloted" xfId="30646"/>
    <cellStyle name="円_SCH15-1_ECOExcelLink_0.HP (Co Base)_Japan $IS 2 2_Working for Bonus Alloted" xfId="30647"/>
    <cellStyle name="円_SCH15-1_ECOExcelLink_0.HP (Co Base)_Japan $IS 2 3_Working for Bonus Alloted" xfId="30648"/>
    <cellStyle name="円_SCH15-1_ECOExcelLink_0.HP (Co Base)_Japan $IS 3_Working for Bonus Alloted" xfId="30649"/>
    <cellStyle name="円_SCH15-1_ECOExcelLink_0.HP (Co Base)_Japan $IS 4_Working for Bonus Alloted" xfId="30650"/>
    <cellStyle name="円_SCH15-1_ECOExcelLink_0.HP (Co Base)_Japan UL_Working for Bonus Alloted" xfId="30651"/>
    <cellStyle name="円_SCH15-1_ECOExcelLink_0.HP (Co Base)_Japan UL 2_Working for Bonus Alloted" xfId="30652"/>
    <cellStyle name="円_SCH15-1_ECOExcelLink_0.HP (Co Base)_Japan UL 2 2_Working for Bonus Alloted" xfId="30653"/>
    <cellStyle name="円_SCH15-1_ECOExcelLink_0.HP (Co Base)_Japan UL 2 3_Working for Bonus Alloted" xfId="30654"/>
    <cellStyle name="円_SCH15-1_ECOExcelLink_0.HP (Co Base)_Japan UL 3_Working for Bonus Alloted" xfId="30655"/>
    <cellStyle name="円_SCH15-1_ECOExcelLink_0.HP (Co Base)_Japan UL 4_Working for Bonus Alloted" xfId="30656"/>
    <cellStyle name="円_SCH15-1_ECOExcelLink_0.HP (Co Base)_Japan Y-IS_Working for Bonus Alloted" xfId="30657"/>
    <cellStyle name="円_SCH15-1_ECOExcelLink_0.HP (Co Base)_Japan Y-IS 2_Working for Bonus Alloted" xfId="30658"/>
    <cellStyle name="円_SCH15-1_ECOExcelLink_0.HP (Co Base)_Japan Y-IS 2 2_Working for Bonus Alloted" xfId="30659"/>
    <cellStyle name="円_SCH15-1_ECOExcelLink_0.HP (Co Base)_Japan Y-IS 2 3_Working for Bonus Alloted" xfId="30660"/>
    <cellStyle name="円_SCH15-1_ECOExcelLink_0.HP (Co Base)_Japan Y-IS 3_Working for Bonus Alloted" xfId="30661"/>
    <cellStyle name="円_SCH15-1_ECOExcelLink_0.HP (Co Base)_Japan Y-IS 4_Working for Bonus Alloted" xfId="30662"/>
    <cellStyle name="円_SCH15-1_ECOExcelLink_0.HP (Co Base)_OCY_Working for Bonus Alloted" xfId="30663"/>
    <cellStyle name="円_SCH15-1_ECOExcelLink_0.HP (Co Base)_OCY 2_Working for Bonus Alloted" xfId="30664"/>
    <cellStyle name="円_SCH15-1_ECOExcelLink_0.HP (Co Base)_OCY 3_Working for Bonus Alloted" xfId="30665"/>
    <cellStyle name="円_SCH15-1_ECOExcelLink_0.HP (Co Base)_OCY_Sheet1_Working for Bonus Alloted" xfId="30666"/>
    <cellStyle name="円_SCH15-1_ECOExcelLink_0.HP (Co Base)_OCY_Sheet1 2_Working for Bonus Alloted" xfId="30667"/>
    <cellStyle name="円_SCH15-1_ECOExcelLink_0.HP (Co Base)_OCY_Sheet1 3_Working for Bonus Alloted" xfId="30668"/>
    <cellStyle name="円_SCH15-1_ECOExcelLink_0.HP (Co Base)_Sheet1_Working for Bonus Alloted" xfId="30669"/>
    <cellStyle name="円_SCH15-1_ECOExcelLink_0.HP (Co Base)_Sheet1 2_Working for Bonus Alloted" xfId="30670"/>
    <cellStyle name="円_SCH15-1_ECOExcelLink_0.HP (Co Base)_Sheet1 3_Working for Bonus Alloted" xfId="30671"/>
    <cellStyle name="円_SCH15-1_ECOExcelLink_0.HP (Co Base)_Sheet2_Working for Bonus Alloted" xfId="30672"/>
    <cellStyle name="円_SCH15-1_ECOExcelLink_0.HP (Co Base)_Sheet2 2_Working for Bonus Alloted" xfId="30673"/>
    <cellStyle name="円_SCH15-1_ECOExcelLink_0.HP (Co Base)_Sheet2 3_Working for Bonus Alloted" xfId="30674"/>
    <cellStyle name="円_SCH15-1_ECOExcelLink_0.HP (Co Base)_Sheet2_Sheet1_Working for Bonus Alloted" xfId="30675"/>
    <cellStyle name="円_SCH15-1_ECOExcelLink_0.HP (Co Base)_Sheet2_Sheet1 2_Working for Bonus Alloted" xfId="30676"/>
    <cellStyle name="円_SCH15-1_ECOExcelLink_0.HP (Co Base)_Sheet2_Sheet1 3_Working for Bonus Alloted" xfId="30677"/>
    <cellStyle name="円_SCH15-1_ECOExcelLink_Calc_OCY_Working for Bonus Alloted" xfId="30678"/>
    <cellStyle name="円_SCH15-1_ECOExcelLink_Calc_OCY 2_Working for Bonus Alloted" xfId="30679"/>
    <cellStyle name="円_SCH15-1_ECOExcelLink_Calc_OCY 3_Working for Bonus Alloted" xfId="30680"/>
    <cellStyle name="円_SCH15-1_ECOExcelLink_Calc_OCY_Sheet1_Working for Bonus Alloted" xfId="30681"/>
    <cellStyle name="円_SCH15-1_ECOExcelLink_Calc_OCY_Sheet1 2_Working for Bonus Alloted" xfId="30682"/>
    <cellStyle name="円_SCH15-1_ECOExcelLink_Calc_OCY_Sheet1 3_Working for Bonus Alloted" xfId="30683"/>
    <cellStyle name="円_SCH15-1_ECOExcelLink_Comparison_Working for Bonus Alloted" xfId="30684"/>
    <cellStyle name="円_SCH15-1_ECOExcelLink_Comparison 2_Working for Bonus Alloted" xfId="30685"/>
    <cellStyle name="円_SCH15-1_ECOExcelLink_Comparison 3_Working for Bonus Alloted" xfId="30686"/>
    <cellStyle name="円_SCH15-1_ECOExcelLink_Comparison_Sheet1_Working for Bonus Alloted" xfId="30687"/>
    <cellStyle name="円_SCH15-1_ECOExcelLink_Comparison_Sheet1 2_Working for Bonus Alloted" xfId="30688"/>
    <cellStyle name="円_SCH15-1_ECOExcelLink_Comparison_Sheet1 3_Working for Bonus Alloted" xfId="30689"/>
    <cellStyle name="円_SCH15-1_ECOExcelLink_Japan $IS_Working for Bonus Alloted" xfId="30690"/>
    <cellStyle name="円_SCH15-1_ECOExcelLink_Japan $IS 2_Working for Bonus Alloted" xfId="30691"/>
    <cellStyle name="円_SCH15-1_ECOExcelLink_Japan $IS 2 2_Working for Bonus Alloted" xfId="30692"/>
    <cellStyle name="円_SCH15-1_ECOExcelLink_Japan $IS 2 3_Working for Bonus Alloted" xfId="30693"/>
    <cellStyle name="円_SCH15-1_ECOExcelLink_Japan $IS 3_Working for Bonus Alloted" xfId="30694"/>
    <cellStyle name="円_SCH15-1_ECOExcelLink_Japan $IS 4_Working for Bonus Alloted" xfId="30695"/>
    <cellStyle name="円_SCH15-1_ECOExcelLink_Japan UL_Working for Bonus Alloted" xfId="30696"/>
    <cellStyle name="円_SCH15-1_ECOExcelLink_Japan UL 2_Working for Bonus Alloted" xfId="30697"/>
    <cellStyle name="円_SCH15-1_ECOExcelLink_Japan UL 2 2_Working for Bonus Alloted" xfId="30698"/>
    <cellStyle name="円_SCH15-1_ECOExcelLink_Japan UL 2 3_Working for Bonus Alloted" xfId="30699"/>
    <cellStyle name="円_SCH15-1_ECOExcelLink_Japan UL 3_Working for Bonus Alloted" xfId="30700"/>
    <cellStyle name="円_SCH15-1_ECOExcelLink_Japan UL 4_Working for Bonus Alloted" xfId="30701"/>
    <cellStyle name="円_SCH15-1_ECOExcelLink_Japan Y-IS_Working for Bonus Alloted" xfId="30702"/>
    <cellStyle name="円_SCH15-1_ECOExcelLink_Japan Y-IS 2_Working for Bonus Alloted" xfId="30703"/>
    <cellStyle name="円_SCH15-1_ECOExcelLink_Japan Y-IS 2 2_Working for Bonus Alloted" xfId="30704"/>
    <cellStyle name="円_SCH15-1_ECOExcelLink_Japan Y-IS 2 3_Working for Bonus Alloted" xfId="30705"/>
    <cellStyle name="円_SCH15-1_ECOExcelLink_Japan Y-IS 3_Working for Bonus Alloted" xfId="30706"/>
    <cellStyle name="円_SCH15-1_ECOExcelLink_Japan Y-IS 4_Working for Bonus Alloted" xfId="30707"/>
    <cellStyle name="円_SCH15-1_ECOExcelLink_OCY_Working for Bonus Alloted" xfId="30708"/>
    <cellStyle name="円_SCH15-1_ECOExcelLink_OCY 2_Working for Bonus Alloted" xfId="30709"/>
    <cellStyle name="円_SCH15-1_ECOExcelLink_OCY 3_Working for Bonus Alloted" xfId="30710"/>
    <cellStyle name="円_SCH15-1_ECOExcelLink_OCY_Sheet1_Working for Bonus Alloted" xfId="30711"/>
    <cellStyle name="円_SCH15-1_ECOExcelLink_OCY_Sheet1 2_Working for Bonus Alloted" xfId="30712"/>
    <cellStyle name="円_SCH15-1_ECOExcelLink_OCY_Sheet1 3_Working for Bonus Alloted" xfId="30713"/>
    <cellStyle name="円_SCH15-1_ECOExcelLink_Sheet1_Working for Bonus Alloted" xfId="30714"/>
    <cellStyle name="円_SCH15-1_ECOExcelLink_Sheet1 2_Working for Bonus Alloted" xfId="30715"/>
    <cellStyle name="円_SCH15-1_ECOExcelLink_Sheet1 3_Working for Bonus Alloted" xfId="30716"/>
    <cellStyle name="円_SCH15-1_ECOExcelLink_Sheet1_1_Working for Bonus Alloted" xfId="30717"/>
    <cellStyle name="円_SCH15-1_ECOExcelLink_Sheet1_1 2_Working for Bonus Alloted" xfId="30718"/>
    <cellStyle name="円_SCH15-1_ECOExcelLink_Sheet1_1 3_Working for Bonus Alloted" xfId="30719"/>
    <cellStyle name="円_SCH15-1_ECOExcelLink_Sheet1_Calc_OCY_Working for Bonus Alloted" xfId="30720"/>
    <cellStyle name="円_SCH15-1_ECOExcelLink_Sheet1_Calc_OCY 2_Working for Bonus Alloted" xfId="30721"/>
    <cellStyle name="円_SCH15-1_ECOExcelLink_Sheet1_Calc_OCY 3_Working for Bonus Alloted" xfId="30722"/>
    <cellStyle name="円_SCH15-1_ECOExcelLink_Sheet1_Calc_OCY_Sheet1_Working for Bonus Alloted" xfId="30723"/>
    <cellStyle name="円_SCH15-1_ECOExcelLink_Sheet1_Calc_OCY_Sheet1 2_Working for Bonus Alloted" xfId="30724"/>
    <cellStyle name="円_SCH15-1_ECOExcelLink_Sheet1_Calc_OCY_Sheet1 3_Working for Bonus Alloted" xfId="30725"/>
    <cellStyle name="円_SCH15-1_ECOExcelLink_Sheet1_Comparison_Working for Bonus Alloted" xfId="30726"/>
    <cellStyle name="円_SCH15-1_ECOExcelLink_Sheet1_Comparison 2_Working for Bonus Alloted" xfId="30727"/>
    <cellStyle name="円_SCH15-1_ECOExcelLink_Sheet1_Comparison 3_Working for Bonus Alloted" xfId="30728"/>
    <cellStyle name="円_SCH15-1_ECOExcelLink_Sheet1_Comparison_Sheet1_Working for Bonus Alloted" xfId="30729"/>
    <cellStyle name="円_SCH15-1_ECOExcelLink_Sheet1_Comparison_Sheet1 2_Working for Bonus Alloted" xfId="30730"/>
    <cellStyle name="円_SCH15-1_ECOExcelLink_Sheet1_Comparison_Sheet1 3_Working for Bonus Alloted" xfId="30731"/>
    <cellStyle name="円_SCH15-1_ECOExcelLink_Sheet1_OCY_Working for Bonus Alloted" xfId="30732"/>
    <cellStyle name="円_SCH15-1_ECOExcelLink_Sheet1_OCY 2_Working for Bonus Alloted" xfId="30733"/>
    <cellStyle name="円_SCH15-1_ECOExcelLink_Sheet1_OCY 3_Working for Bonus Alloted" xfId="30734"/>
    <cellStyle name="円_SCH15-1_ECOExcelLink_Sheet1_OCY_Sheet1_Working for Bonus Alloted" xfId="30735"/>
    <cellStyle name="円_SCH15-1_ECOExcelLink_Sheet1_OCY_Sheet1 2_Working for Bonus Alloted" xfId="30736"/>
    <cellStyle name="円_SCH15-1_ECOExcelLink_Sheet1_OCY_Sheet1 3_Working for Bonus Alloted" xfId="30737"/>
    <cellStyle name="円_SCH15-1_ECOExcelLink_Sheet1_Sheet1_Working for Bonus Alloted" xfId="30738"/>
    <cellStyle name="円_SCH15-1_ECOExcelLink_Sheet1_Sheet1 2_Working for Bonus Alloted" xfId="30739"/>
    <cellStyle name="円_SCH15-1_ECOExcelLink_Sheet1_Sheet1 3_Working for Bonus Alloted" xfId="30740"/>
    <cellStyle name="円_SCH15-1_ECOExcelLink_Sheet2_Working for Bonus Alloted" xfId="30741"/>
    <cellStyle name="円_SCH15-1_ECOExcelLink_Sheet2 2_Working for Bonus Alloted" xfId="30742"/>
    <cellStyle name="円_SCH15-1_ECOExcelLink_Sheet2 3_Working for Bonus Alloted" xfId="30743"/>
    <cellStyle name="円_SCH15-1_ECOExcelLink_Sheet2_Sheet1_Working for Bonus Alloted" xfId="30744"/>
    <cellStyle name="円_SCH15-1_ECOExcelLink_Sheet2_Sheet1 2_Working for Bonus Alloted" xfId="30745"/>
    <cellStyle name="円_SCH15-1_ECOExcelLink_Sheet2_Sheet1 3_Working for Bonus Alloted" xfId="30746"/>
    <cellStyle name="円_Sheet1_Working for Bonus Alloted" xfId="30747"/>
    <cellStyle name="円_Sheet1 2_Working for Bonus Alloted" xfId="30748"/>
    <cellStyle name="円_Sheet1 3_Working for Bonus Alloted" xfId="30749"/>
    <cellStyle name="円_Sheet1_1_Working for Bonus Alloted" xfId="30750"/>
    <cellStyle name="円_Sheet1_1 2_Working for Bonus Alloted" xfId="30751"/>
    <cellStyle name="円_Sheet1_1 3_Working for Bonus Alloted" xfId="30752"/>
    <cellStyle name="円_Sheet1_Calc_OCY_Working for Bonus Alloted" xfId="30753"/>
    <cellStyle name="円_Sheet1_Calc_OCY 2_Working for Bonus Alloted" xfId="30754"/>
    <cellStyle name="円_Sheet1_Calc_OCY 3_Working for Bonus Alloted" xfId="30755"/>
    <cellStyle name="円_Sheet1_Calc_OCY_Sheet1_Working for Bonus Alloted" xfId="30756"/>
    <cellStyle name="円_Sheet1_Calc_OCY_Sheet1 2_Working for Bonus Alloted" xfId="30757"/>
    <cellStyle name="円_Sheet1_Calc_OCY_Sheet1 3_Working for Bonus Alloted" xfId="30758"/>
    <cellStyle name="円_Sheet1_Comparison_Working for Bonus Alloted" xfId="30759"/>
    <cellStyle name="円_Sheet1_Comparison 2_Working for Bonus Alloted" xfId="30760"/>
    <cellStyle name="円_Sheet1_Comparison 3_Working for Bonus Alloted" xfId="30761"/>
    <cellStyle name="円_Sheet1_Comparison_Sheet1_Working for Bonus Alloted" xfId="30762"/>
    <cellStyle name="円_Sheet1_Comparison_Sheet1 2_Working for Bonus Alloted" xfId="30763"/>
    <cellStyle name="円_Sheet1_Comparison_Sheet1 3_Working for Bonus Alloted" xfId="30764"/>
    <cellStyle name="円_Sheet1_OCY_Working for Bonus Alloted" xfId="30765"/>
    <cellStyle name="円_Sheet1_OCY 2_Working for Bonus Alloted" xfId="30766"/>
    <cellStyle name="円_Sheet1_OCY 3_Working for Bonus Alloted" xfId="30767"/>
    <cellStyle name="円_Sheet1_OCY_Sheet1_Working for Bonus Alloted" xfId="30768"/>
    <cellStyle name="円_Sheet1_OCY_Sheet1 2_Working for Bonus Alloted" xfId="30769"/>
    <cellStyle name="円_Sheet1_OCY_Sheet1 3_Working for Bonus Alloted" xfId="30770"/>
    <cellStyle name="円_Sheet1_Sheet1_Working for Bonus Alloted" xfId="30771"/>
    <cellStyle name="円_Sheet1_Sheet1 2_Working for Bonus Alloted" xfId="30772"/>
    <cellStyle name="円_Sheet1_Sheet1 3_Working for Bonus Alloted" xfId="30773"/>
    <cellStyle name="円_Sheet1_Sheet2_Working for Bonus Alloted" xfId="30774"/>
    <cellStyle name="円_Sheet1_Sheet2 2_Working for Bonus Alloted" xfId="30775"/>
    <cellStyle name="円_Sheet1_Sheet2 3_Working for Bonus Alloted" xfId="30776"/>
    <cellStyle name="円_Sheet1_Sheet2_Sheet1_Working for Bonus Alloted" xfId="30777"/>
    <cellStyle name="円_Sheet1_Sheet2_Sheet1 2_Working for Bonus Alloted" xfId="30778"/>
    <cellStyle name="円_Sheet1_Sheet2_Sheet1 3_Working for Bonus Alloted" xfId="30779"/>
    <cellStyle name="円_Sheet2_Working for Bonus Alloted" xfId="30780"/>
    <cellStyle name="円_Sheet2 2_Working for Bonus Alloted" xfId="30781"/>
    <cellStyle name="円_Sheet2 3_Working for Bonus Alloted" xfId="30782"/>
    <cellStyle name="円_Sheet2_Sheet1_Working for Bonus Alloted" xfId="30783"/>
    <cellStyle name="円_Sheet2_Sheet1 2_Working for Bonus Alloted" xfId="30784"/>
    <cellStyle name="円_Sheet2_Sheet1 3_Working for Bonus Alloted" xfId="30785"/>
    <cellStyle name="円_Sheet4_Working for Bonus Alloted" xfId="30786"/>
    <cellStyle name="円_Sheet4 2_Working for Bonus Alloted" xfId="30787"/>
    <cellStyle name="円_Sheet4 3_Working for Bonus Alloted" xfId="30788"/>
    <cellStyle name="円_Sheet4_Sheet1_Working for Bonus Alloted" xfId="30789"/>
    <cellStyle name="円_Sheet4_Sheet1 2_Working for Bonus Alloted" xfId="30790"/>
    <cellStyle name="円_Sheet4_Sheet1 3_Working for Bonus Alloted" xfId="30791"/>
    <cellStyle name="Comma 13 3 2 3 2" xfId="30792"/>
    <cellStyle name="Hyperlink 2_DPS, DPS Super and IPA AV" xfId="30793"/>
    <cellStyle name="Normal 120 3" xfId="30794"/>
    <cellStyle name="_LA Alloc QFS_OE-D 2_Total Recomputed FX_Summary" xfId="30795"/>
    <cellStyle name="_LA Alloc QFS_OE-D 2_Total Recomputed FX_Working for Bonus Alloted_Summary" xfId="30796"/>
    <cellStyle name="_LA Alloc QFS_OE-D_04150OEEXP_Summary" xfId="30797"/>
    <cellStyle name="_LA Alloc QFS_OE-D_04150OEEXP_Working for Bonus Alloted_Summary" xfId="30798"/>
    <cellStyle name="_LA Alloc QFS_OE-D_2271500_Summary" xfId="30799"/>
    <cellStyle name="_LA Alloc QFS_OE-D_2271500_Working for Bonus Alloted_Summary" xfId="30800"/>
    <cellStyle name="_LA Alloc QFS_OE-D_2285300_Summary" xfId="30801"/>
    <cellStyle name="_LA Alloc QFS_OE-D_2285300_Working for Bonus Alloted_Summary" xfId="30802"/>
    <cellStyle name="_LA Alloc QFS_OE-D_2285600_Summary" xfId="30803"/>
    <cellStyle name="_LA Alloc QFS_OE-D_2285600_Working for Bonus Alloted_Summary" xfId="30804"/>
    <cellStyle name="_LA Alloc QFS_OE-D_3030_Summary" xfId="30805"/>
    <cellStyle name="_LA Alloc QFS_OE-D_3030_Working for Bonus Alloted_Summary" xfId="30806"/>
    <cellStyle name="_LA Alloc QFS_OE-D_3035_Summary" xfId="30807"/>
    <cellStyle name="_LA Alloc QFS_OE-D_3035_Working for Bonus Alloted_Summary" xfId="30808"/>
    <cellStyle name="_LA Alloc QFS_OE-D_3036_Summary" xfId="30809"/>
    <cellStyle name="_LA Alloc QFS_OE-D_3036_Working for Bonus Alloted_Summary" xfId="30810"/>
    <cellStyle name="_LA Alloc QFS_OE-D_3040_Summary" xfId="30811"/>
    <cellStyle name="_LA Alloc QFS_OE-D_3040_Working for Bonus Alloted_Summary" xfId="30812"/>
    <cellStyle name="_LA Alloc QFS_OE-D_4110_Summary" xfId="30813"/>
    <cellStyle name="_LA Alloc QFS_OE-D_4110_Working for Bonus Alloted_Summary" xfId="30814"/>
    <cellStyle name="_LA Alloc QFS_OE-D_4130_Summary" xfId="30815"/>
    <cellStyle name="_LA Alloc QFS_OE-D_4130_Working for Bonus Alloted_Summary" xfId="30816"/>
    <cellStyle name="_LA Alloc QFS_OE-D_4140a_Summary" xfId="30817"/>
    <cellStyle name="_LA Alloc QFS_OE-D_4140a_Working for Bonus Alloted_Summary" xfId="30818"/>
    <cellStyle name="_LA Alloc QFS_OE-D_4155_Summary" xfId="30819"/>
    <cellStyle name="_LA Alloc QFS_OE-D_4155_Working for Bonus Alloted_Summary" xfId="30820"/>
    <cellStyle name="_LA Alloc QFS_OE-D_4410_Summary" xfId="30821"/>
    <cellStyle name="_LA Alloc QFS_OE-D_4410_Working for Bonus Alloted_Summary" xfId="30822"/>
    <cellStyle name="_LA Alloc QFS_OE-D_Alico CR Seq_Summary" xfId="30823"/>
    <cellStyle name="_LA Alloc QFS_OE-D_Alico CR Seq_Total Recomputed FX_Summary" xfId="30824"/>
    <cellStyle name="_LA Alloc QFS_OE-D_Alico CR Seq_Total Recomputed FX_Working for Bonus Alloted_Summary" xfId="30825"/>
    <cellStyle name="_LA Alloc QFS_OE-D_Alico CR Seq_Working for Bonus Alloted_Summary" xfId="30826"/>
    <cellStyle name="_LA Alloc QFS_OE-D_Alico CR YoY_Summary" xfId="30827"/>
    <cellStyle name="_LA Alloc QFS_OE-D_Alico CR YoY_Total Recomputed FX_Summary" xfId="30828"/>
    <cellStyle name="_LA Alloc QFS_OE-D_Alico CR YoY_Total Recomputed FX_Working for Bonus Alloted_Summary" xfId="30829"/>
    <cellStyle name="_LA Alloc QFS_OE-D_Alico CR YoY_Working for Bonus Alloted_Summary" xfId="30830"/>
    <cellStyle name="_LA Alloc QFS_OE-D_Asia - QFS Appendix &amp; CR_Summary" xfId="30831"/>
    <cellStyle name="_LA Alloc QFS_OE-D_Asia - QFS Appendix &amp; CR_Total Recomputed FX_Summary" xfId="30832"/>
    <cellStyle name="_LA Alloc QFS_OE-D_Asia - QFS Appendix &amp; CR_Total Recomputed FX_Working for Bonus Alloted_Summary" xfId="30833"/>
    <cellStyle name="_LA Alloc QFS_OE-D_Asia - QFS Appendix &amp; CR_Working for Bonus Alloted_Summary" xfId="30834"/>
    <cellStyle name="_LA Alloc QFS_OE-D_DACcap_Summary" xfId="30835"/>
    <cellStyle name="_LA Alloc QFS_OE-D_DACcap_Working for Bonus Alloted_Summary" xfId="30836"/>
    <cellStyle name="_LA Alloc QFS_OE-D_EMEA - QFS Appendix &amp; CR - EUC v1.1 - Q2 2013_Summary" xfId="30837"/>
    <cellStyle name="_LA Alloc QFS_OE-D_EMEA - QFS Appendix &amp; CR - EUC v1.1 - Q2 2013_Total Recomputed FX_Summary" xfId="30838"/>
    <cellStyle name="_LA Alloc QFS_OE-D_EMEA - QFS Appendix &amp; CR - EUC v1.1 - Q2 2013_Total Recomputed FX_Working for Bonus Alloted_Summary" xfId="30839"/>
    <cellStyle name="_LA Alloc QFS_OE-D_EMEA - QFS Appendix &amp; CR - EUC v1.1 - Q2 2013_Working for Bonus Alloted_Summary" xfId="30840"/>
    <cellStyle name="_LA Alloc QFS_OE-D_Lag rates_Summary" xfId="30841"/>
    <cellStyle name="_LA Alloc QFS_OE-D_Lag rates_Working for Bonus Alloted_Summary" xfId="30842"/>
    <cellStyle name="_LA Alloc QFS_OE-D_OE-D_Summary" xfId="30843"/>
    <cellStyle name="_LA Alloc QFS_OE-D_OE-D_Working for Bonus Alloted_Summary" xfId="30844"/>
    <cellStyle name="_LA Alloc QFS_OE-D_Parameters_Summary" xfId="30845"/>
    <cellStyle name="_LA Alloc QFS_OE-D_Parameters_Working for Bonus Alloted_Summary" xfId="30846"/>
    <cellStyle name="_LA Alloc QFS_OE-D_PFO-D_Summary" xfId="30847"/>
    <cellStyle name="_LA Alloc QFS_OE-D_PFO-D_Working for Bonus Alloted_Summary" xfId="30848"/>
    <cellStyle name="_LA Alloc QFS_OE-D_QFS FMR Appendix Structure Q312_Summary" xfId="30849"/>
    <cellStyle name="_LA Alloc QFS_OE-D_QFS FMR Appendix Structure Q312 10-10-12_Summary" xfId="30850"/>
    <cellStyle name="_LA Alloc QFS_OE-D_QFS FMR Appendix Structure Q312 10-10-12_Total Recomputed FX_Summary" xfId="30851"/>
    <cellStyle name="_LA Alloc QFS_OE-D_QFS FMR Appendix Structure Q312 10-10-12_Total Recomputed FX_Working for Bonus Alloted_Summary" xfId="30852"/>
    <cellStyle name="_LA Alloc QFS_OE-D_QFS FMR Appendix Structure Q312 10-10-12_Working for Bonus Alloted_Summary" xfId="30853"/>
    <cellStyle name="_LA Alloc QFS_OE-D_QFS FMR Appendix Structure Q312 2_Summary" xfId="30854"/>
    <cellStyle name="_LA Alloc QFS_OE-D_QFS FMR Appendix Structure Q312 2_Total Recomputed FX_Summary" xfId="30855"/>
    <cellStyle name="_LA Alloc QFS_OE-D_QFS FMR Appendix Structure Q312 2_Total Recomputed FX_Working for Bonus Alloted_Summary" xfId="30856"/>
    <cellStyle name="_LA Alloc QFS_OE-D_QFS FMR Appendix Structure Q312 2_Working for Bonus Alloted_Summary" xfId="30857"/>
    <cellStyle name="_LA Alloc QFS_OE-D_QFS FMR Appendix Structure Q312_Alico CR Seq_Summary" xfId="30858"/>
    <cellStyle name="_LA Alloc QFS_OE-D_QFS FMR Appendix Structure Q312_Alico CR Seq_Working for Bonus Alloted_Summary" xfId="30859"/>
    <cellStyle name="_LA Alloc QFS_OE-D_QFS FMR Appendix Structure Q312_Alico CR YoY_Summary" xfId="30860"/>
    <cellStyle name="_LA Alloc QFS_OE-D_QFS FMR Appendix Structure Q312_Alico CR YoY_Working for Bonus Alloted_Summary" xfId="30861"/>
    <cellStyle name="_LA Alloc QFS_OE-D_QFS FMR Appendix Structure Q312_Total Recomputed FX_Summary" xfId="30862"/>
    <cellStyle name="_LA Alloc QFS_OE-D_QFS FMR Appendix Structure Q312_Total Recomputed FX_Working for Bonus Alloted_Summary" xfId="30863"/>
    <cellStyle name="_LA Alloc QFS_OE-D_QFS FMR Appendix Structure Q312_Working for Bonus Alloted_Summary" xfId="30864"/>
    <cellStyle name="_LA Alloc QFS_OE-D_Total Recomputed FX_Summary" xfId="30865"/>
    <cellStyle name="_LA Alloc QFS_OE-D_Total Recomputed FX_Working for Bonus Alloted_Summary" xfId="30866"/>
    <cellStyle name="_LA Alloc QFS_Sheet1_Summary" xfId="30867"/>
    <cellStyle name="_LA Alloc QFS_Sheet1_Total Recomputed FX_Summary" xfId="30868"/>
    <cellStyle name="_LA Alloc QFS_Sheet1_Total Recomputed FX_Working for Bonus Alloted_Summary" xfId="30869"/>
    <cellStyle name="_LA Alloc QFS_Sheet1_Working for Bonus Alloted_Summary" xfId="30870"/>
    <cellStyle name="_LA Alloc QFS_Total Recomputed FX_Summary" xfId="30871"/>
    <cellStyle name="_LA Alloc QFS_Total Recomputed FX_Working for Bonus Alloted_Summary" xfId="30872"/>
    <cellStyle name="_LA_Total_Summary" xfId="30873"/>
    <cellStyle name="_LA_Total 2_Summary" xfId="30874"/>
    <cellStyle name="_LA_Total 2_Working for Bonus Alloted_Summary" xfId="30875"/>
    <cellStyle name="_LA_Total_Working for Bonus Alloted_Summary" xfId="30876"/>
    <cellStyle name="_lag detail template 1Q2009-8 Apr 1140am_Summary" xfId="30877"/>
    <cellStyle name="_lag detail template 1Q2009-8 Apr 1140am_QFS Support_Summary" xfId="30878"/>
    <cellStyle name="_lag detail template 1Q2009-8 Apr 1140am_QFS Support_Working for Bonus Alloted_Summary" xfId="30879"/>
    <cellStyle name="_lag detail template 1Q2009-8 Apr 1140am_Real Estate Template (Investment &amp; Occupied)_Summary" xfId="30880"/>
    <cellStyle name="_lag detail template 1Q2009-8 Apr 1140am_Real Estate Template (Investment &amp; Occupied)_Working for Bonus Alloted_Summary" xfId="30881"/>
    <cellStyle name="_lag detail template 1Q2009-8 Apr 1140am_Total Recomputed FX_Summary" xfId="30882"/>
    <cellStyle name="_lag detail template 1Q2009-8 Apr 1140am_Total Recomputed FX_Working for Bonus Alloted_Summary" xfId="30883"/>
    <cellStyle name="_lag detail template 1Q2009-8 Apr 1140am_Working for Bonus Alloted_Summary" xfId="30884"/>
    <cellStyle name="_LatAm QFS_Summary" xfId="30885"/>
    <cellStyle name="_LatAm QFS 2_Summary" xfId="30886"/>
    <cellStyle name="_LatAm QFS 2_Total Recomputed FX_Summary" xfId="30887"/>
    <cellStyle name="_LatAm QFS 2_Total Recomputed FX_Working for Bonus Alloted_Summary" xfId="30888"/>
    <cellStyle name="_LatAm QFS 2_Working for Bonus Alloted_Summary" xfId="30889"/>
    <cellStyle name="_LatAm QFS_Alico CR Seq_Summary" xfId="30890"/>
    <cellStyle name="_LatAm QFS_Alico CR Seq_Working for Bonus Alloted_Summary" xfId="30891"/>
    <cellStyle name="_LatAm QFS_Alico CR YoY_Summary" xfId="30892"/>
    <cellStyle name="_LatAm QFS_Alico CR YoY_Working for Bonus Alloted_Summary" xfId="30893"/>
    <cellStyle name="_LatAm QFS_OE-D_Summary" xfId="30894"/>
    <cellStyle name="_LatAm QFS_OE-D 2_Summary" xfId="30895"/>
    <cellStyle name="_LatAm QFS_OE-D 2_Total Recomputed FX_Summary" xfId="30896"/>
    <cellStyle name="_LatAm QFS_OE-D 2_Total Recomputed FX_Working for Bonus Alloted_Summary" xfId="30897"/>
    <cellStyle name="_LatAm QFS_OE-D 2_Working for Bonus Alloted_Summary" xfId="30898"/>
    <cellStyle name="_LatAm QFS_OE-D_04150OEEXP_Summary" xfId="30899"/>
    <cellStyle name="_LatAm QFS_OE-D_04150OEEXP_Working for Bonus Alloted_Summary" xfId="30900"/>
    <cellStyle name="_LatAm QFS_OE-D_2271500_Summary" xfId="30901"/>
    <cellStyle name="_LatAm QFS_OE-D_2271500_Working for Bonus Alloted_Summary" xfId="30902"/>
    <cellStyle name="_LatAm QFS_OE-D_2285300_Summary" xfId="30903"/>
    <cellStyle name="_LatAm QFS_OE-D_2285300_Working for Bonus Alloted_Summary" xfId="30904"/>
    <cellStyle name="_LatAm QFS_OE-D_2285600_Summary" xfId="30905"/>
    <cellStyle name="_LatAm QFS_OE-D_2285600_Working for Bonus Alloted_Summary" xfId="30906"/>
    <cellStyle name="_LatAm QFS_OE-D_3030_Summary" xfId="30907"/>
    <cellStyle name="_LatAm QFS_OE-D_3030_Working for Bonus Alloted_Summary" xfId="30908"/>
    <cellStyle name="_LatAm QFS_OE-D_3035_Summary" xfId="30909"/>
    <cellStyle name="_LatAm QFS_OE-D_3035_Working for Bonus Alloted_Summary" xfId="30910"/>
    <cellStyle name="_LatAm QFS_OE-D_3036_Summary" xfId="30911"/>
    <cellStyle name="_LatAm QFS_OE-D_3036_Working for Bonus Alloted_Summary" xfId="30912"/>
    <cellStyle name="_LatAm QFS_OE-D_3040_Summary" xfId="30913"/>
    <cellStyle name="_LatAm QFS_OE-D_3040_Working for Bonus Alloted_Summary" xfId="30914"/>
    <cellStyle name="_LatAm QFS_OE-D_4110_Summary" xfId="30915"/>
    <cellStyle name="_LatAm QFS_OE-D_4110_Working for Bonus Alloted_Summary" xfId="30916"/>
    <cellStyle name="_LatAm QFS_OE-D_4130_Summary" xfId="30917"/>
    <cellStyle name="_LatAm QFS_OE-D_4130_Working for Bonus Alloted_Summary" xfId="30918"/>
    <cellStyle name="_LatAm QFS_OE-D_4140a_Summary" xfId="30919"/>
    <cellStyle name="_LatAm QFS_OE-D_4140a_Working for Bonus Alloted_Summary" xfId="30920"/>
    <cellStyle name="_LatAm QFS_OE-D_4155_Summary" xfId="30921"/>
    <cellStyle name="_LatAm QFS_OE-D_4155_Working for Bonus Alloted_Summary" xfId="30922"/>
    <cellStyle name="_LatAm QFS_OE-D_4410_Summary" xfId="30923"/>
    <cellStyle name="_LatAm QFS_OE-D_4410_Working for Bonus Alloted_Summary" xfId="30924"/>
    <cellStyle name="_LatAm QFS_OE-D_Alico CR Seq_Summary" xfId="30925"/>
    <cellStyle name="_LatAm QFS_OE-D_Alico CR Seq_Total Recomputed FX_Summary" xfId="30926"/>
    <cellStyle name="_LatAm QFS_OE-D_Alico CR Seq_Total Recomputed FX_Working for Bonus Alloted_Summary" xfId="30927"/>
    <cellStyle name="_LatAm QFS_OE-D_Alico CR Seq_Working for Bonus Alloted_Summary" xfId="30928"/>
    <cellStyle name="_LatAm QFS_OE-D_Alico CR YoY_Summary" xfId="30929"/>
    <cellStyle name="_LatAm QFS_OE-D_Alico CR YoY_Total Recomputed FX_Summary" xfId="30930"/>
    <cellStyle name="_LatAm QFS_OE-D_Alico CR YoY_Total Recomputed FX_Working for Bonus Alloted_Summary" xfId="30931"/>
    <cellStyle name="_LatAm QFS_OE-D_Alico CR YoY_Working for Bonus Alloted_Summary" xfId="30932"/>
    <cellStyle name="_LatAm QFS_OE-D_Asia - QFS Appendix &amp; CR_Summary" xfId="30933"/>
    <cellStyle name="_LatAm QFS_OE-D_Asia - QFS Appendix &amp; CR_Total Recomputed FX_Summary" xfId="30934"/>
    <cellStyle name="_LatAm QFS_OE-D_Asia - QFS Appendix &amp; CR_Total Recomputed FX_Working for Bonus Alloted_Summary" xfId="30935"/>
    <cellStyle name="_LatAm QFS_OE-D_Asia - QFS Appendix &amp; CR_Working for Bonus Alloted_Summary" xfId="30936"/>
    <cellStyle name="_LatAm QFS_OE-D_DACcap_Summary" xfId="30937"/>
    <cellStyle name="_LatAm QFS_OE-D_DACcap_Working for Bonus Alloted_Summary" xfId="30938"/>
    <cellStyle name="_LatAm QFS_OE-D_EMEA - QFS Appendix &amp; CR - EUC v1.1 - Q2 2013_Summary" xfId="30939"/>
    <cellStyle name="_LatAm QFS_OE-D_EMEA - QFS Appendix &amp; CR - EUC v1.1 - Q2 2013_Total Recomputed FX_Summary" xfId="30940"/>
    <cellStyle name="_LatAm QFS_OE-D_EMEA - QFS Appendix &amp; CR - EUC v1.1 - Q2 2013_Total Recomputed FX_Working for Bonus Alloted_Summary" xfId="30941"/>
    <cellStyle name="_LatAm QFS_OE-D_EMEA - QFS Appendix &amp; CR - EUC v1.1 - Q2 2013_Working for Bonus Alloted_Summary" xfId="30942"/>
    <cellStyle name="_LatAm QFS_OE-D_Lag rates_Summary" xfId="30943"/>
    <cellStyle name="_LatAm QFS_OE-D_Lag rates_Working for Bonus Alloted_Summary" xfId="30944"/>
    <cellStyle name="_LatAm QFS_OE-D_OE-D_Summary" xfId="30945"/>
    <cellStyle name="_LatAm QFS_OE-D_OE-D_Working for Bonus Alloted_Summary" xfId="30946"/>
    <cellStyle name="_LatAm QFS_OE-D_Parameters_Summary" xfId="30947"/>
    <cellStyle name="_LatAm QFS_OE-D_Parameters_Working for Bonus Alloted_Summary" xfId="30948"/>
    <cellStyle name="_LatAm QFS_OE-D_PFO-D_Summary" xfId="30949"/>
    <cellStyle name="_LatAm QFS_OE-D_PFO-D_Working for Bonus Alloted_Summary" xfId="30950"/>
    <cellStyle name="_LatAm QFS_OE-D_QFS FMR Appendix Structure Q312_Summary" xfId="30951"/>
    <cellStyle name="_LatAm QFS_OE-D_QFS FMR Appendix Structure Q312 10-10-12_Summary" xfId="30952"/>
    <cellStyle name="_LatAm QFS_OE-D_QFS FMR Appendix Structure Q312 10-10-12_Total Recomputed FX_Summary" xfId="30953"/>
    <cellStyle name="_LatAm QFS_OE-D_QFS FMR Appendix Structure Q312 10-10-12_Total Recomputed FX_Working for Bonus Alloted_Summary" xfId="30954"/>
    <cellStyle name="_LatAm QFS_OE-D_QFS FMR Appendix Structure Q312 10-10-12_Working for Bonus Alloted_Summary" xfId="30955"/>
    <cellStyle name="_LatAm QFS_OE-D_QFS FMR Appendix Structure Q312 2_Summary" xfId="30956"/>
    <cellStyle name="_LatAm QFS_OE-D_QFS FMR Appendix Structure Q312 2_Total Recomputed FX_Summary" xfId="30957"/>
    <cellStyle name="_LatAm QFS_OE-D_QFS FMR Appendix Structure Q312 2_Total Recomputed FX_Working for Bonus Alloted_Summary" xfId="30958"/>
    <cellStyle name="_LatAm QFS_OE-D_QFS FMR Appendix Structure Q312 2_Working for Bonus Alloted_Summary" xfId="30959"/>
    <cellStyle name="_LatAm QFS_OE-D_QFS FMR Appendix Structure Q312_Alico CR Seq_Summary" xfId="30960"/>
    <cellStyle name="_LatAm QFS_OE-D_QFS FMR Appendix Structure Q312_Alico CR Seq_Working for Bonus Alloted_Summary" xfId="30961"/>
    <cellStyle name="_LatAm QFS_OE-D_QFS FMR Appendix Structure Q312_Alico CR YoY_Summary" xfId="30962"/>
    <cellStyle name="_LatAm QFS_OE-D_QFS FMR Appendix Structure Q312_Alico CR YoY_Working for Bonus Alloted_Summary" xfId="30963"/>
    <cellStyle name="_LatAm QFS_OE-D_QFS FMR Appendix Structure Q312_Total Recomputed FX_Summary" xfId="30964"/>
    <cellStyle name="_LatAm QFS_OE-D_QFS FMR Appendix Structure Q312_Total Recomputed FX_Working for Bonus Alloted_Summary" xfId="30965"/>
    <cellStyle name="_LatAm QFS_OE-D_QFS FMR Appendix Structure Q312_Working for Bonus Alloted_Summary" xfId="30966"/>
    <cellStyle name="_LatAm QFS_OE-D_Total Recomputed FX_Summary" xfId="30967"/>
    <cellStyle name="_LatAm QFS_OE-D_Total Recomputed FX_Working for Bonus Alloted_Summary" xfId="30968"/>
    <cellStyle name="_LatAm QFS_OE-D_Working for Bonus Alloted_Summary" xfId="30969"/>
    <cellStyle name="_LatAm QFS_Sheet1_Summary" xfId="30970"/>
    <cellStyle name="_LatAm QFS_Sheet1_Total Recomputed FX_Summary" xfId="30971"/>
    <cellStyle name="_LatAm QFS_Sheet1_Total Recomputed FX_Working for Bonus Alloted_Summary" xfId="30972"/>
    <cellStyle name="_LatAm QFS_Sheet1_Working for Bonus Alloted_Summary" xfId="30973"/>
    <cellStyle name="_LatAm QFS_Total Recomputed FX_Summary" xfId="30974"/>
    <cellStyle name="_LatAm QFS_Total Recomputed FX_Working for Bonus Alloted_Summary" xfId="30975"/>
    <cellStyle name="_LatAm QFS_Working for Bonus Alloted_Summary" xfId="30976"/>
    <cellStyle name="_LC_Summary" xfId="30977"/>
    <cellStyle name="_LC - GA_Summary" xfId="30978"/>
    <cellStyle name="_LC - GA 2_Summary" xfId="30979"/>
    <cellStyle name="_LC - GA 2_Working for Bonus Alloted_Summary" xfId="30980"/>
    <cellStyle name="_LC - GA_Mortgages-CMBS-RE Updated with final Mortgage 10 31 value_Summary" xfId="30981"/>
    <cellStyle name="_LC - GA_Mortgages-CMBS-RE Updated with final Mortgage 10 31 value 2_Summary" xfId="30982"/>
    <cellStyle name="_LC - GA_Mortgages-CMBS-RE Updated with final Mortgage 10 31 value 2_Working for Bonus Alloted_Summary" xfId="30983"/>
    <cellStyle name="_LC - GA_Mortgages-CMBS-RE Updated with final Mortgage 10 31 value_Working for Bonus Alloted_Summary" xfId="30984"/>
    <cellStyle name="_LC - GA_Working for Bonus Alloted_Summary" xfId="30985"/>
    <cellStyle name="_LC - SA_Summary" xfId="30986"/>
    <cellStyle name="_LC - SA 2_Summary" xfId="30987"/>
    <cellStyle name="_LC - SA 2_Working for Bonus Alloted_Summary" xfId="30988"/>
    <cellStyle name="_LC - SA_Mortgages-CMBS-RE Updated with final Mortgage 10 31 value_Summary" xfId="30989"/>
    <cellStyle name="_LC - SA_Mortgages-CMBS-RE Updated with final Mortgage 10 31 value 2_Summary" xfId="30990"/>
    <cellStyle name="_LC - SA_Mortgages-CMBS-RE Updated with final Mortgage 10 31 value 2_Working for Bonus Alloted_Summary" xfId="30991"/>
    <cellStyle name="_LC - SA_Mortgages-CMBS-RE Updated with final Mortgage 10 31 value_Working for Bonus Alloted_Summary" xfId="30992"/>
    <cellStyle name="_LC - SA_Working for Bonus Alloted_Summary" xfId="30993"/>
    <cellStyle name="_LC 10_Summary" xfId="30994"/>
    <cellStyle name="_LC 10_Working for Bonus Alloted_Summary" xfId="30995"/>
    <cellStyle name="_LC 2_Summary" xfId="30996"/>
    <cellStyle name="_LC 2_Working for Bonus Alloted_Summary" xfId="30997"/>
    <cellStyle name="_LC 3_Summary" xfId="30998"/>
    <cellStyle name="_LC 3_Working for Bonus Alloted_Summary" xfId="30999"/>
    <cellStyle name="_LC 4_Summary" xfId="31000"/>
    <cellStyle name="_LC 4_Working for Bonus Alloted_Summary" xfId="31001"/>
    <cellStyle name="_LC 5_Summary" xfId="31002"/>
    <cellStyle name="_LC 5_Working for Bonus Alloted_Summary" xfId="31003"/>
    <cellStyle name="_LC 6_Summary" xfId="31004"/>
    <cellStyle name="_LC 6_Working for Bonus Alloted_Summary" xfId="31005"/>
    <cellStyle name="_LC 7_Summary" xfId="31006"/>
    <cellStyle name="_LC 7_Working for Bonus Alloted_Summary" xfId="31007"/>
    <cellStyle name="_LC 8_Summary" xfId="31008"/>
    <cellStyle name="_LC 8_Working for Bonus Alloted_Summary" xfId="31009"/>
    <cellStyle name="_LC 9_Summary" xfId="31010"/>
    <cellStyle name="_LC 9_Working for Bonus Alloted_Summary" xfId="31011"/>
    <cellStyle name="_LC_1_Summary" xfId="31012"/>
    <cellStyle name="_LC_1_Real Estate Template (Investment &amp; Occupied)_Summary" xfId="31013"/>
    <cellStyle name="_LC_1_Real Estate Template (Investment &amp; Occupied)_Working for Bonus Alloted_Summary" xfId="31014"/>
    <cellStyle name="_LC_1_Working for Bonus Alloted_Summary" xfId="31015"/>
    <cellStyle name="_LC_LC_Summary" xfId="31016"/>
    <cellStyle name="_LC_LC 2_Summary" xfId="31017"/>
    <cellStyle name="_LC_LC 2_Working for Bonus Alloted_Summary" xfId="31018"/>
    <cellStyle name="_LC_LC_Working for Bonus Alloted_Summary" xfId="31019"/>
    <cellStyle name="_LC_Mortgages-CMBS-RE Updated with final Mortgage 10 31 value_Summary" xfId="31020"/>
    <cellStyle name="_LC_Mortgages-CMBS-RE Updated with final Mortgage 10 31 value 2_Summary" xfId="31021"/>
    <cellStyle name="_LC_Mortgages-CMBS-RE Updated with final Mortgage 10 31 value 2_Working for Bonus Alloted_Summary" xfId="31022"/>
    <cellStyle name="_LC_Mortgages-CMBS-RE Updated with final Mortgage 10 31 value_Working for Bonus Alloted_Summary" xfId="31023"/>
    <cellStyle name="_LC_USD_Summary" xfId="31024"/>
    <cellStyle name="_LC_USD 2_Summary" xfId="31025"/>
    <cellStyle name="_LC_USD 2_Working for Bonus Alloted_Summary" xfId="31026"/>
    <cellStyle name="_LC_USD_Working for Bonus Alloted_Summary" xfId="31027"/>
    <cellStyle name="_LC_Working for Bonus Alloted_Summary" xfId="31028"/>
    <cellStyle name="_Ledger G - GAAP Adj_Summary" xfId="31029"/>
    <cellStyle name="_Ledger G - GAAP Adj_1_Summary" xfId="31030"/>
    <cellStyle name="_Ledger G - GAAP Adj_1_Working for Bonus Alloted_Summary" xfId="31031"/>
    <cellStyle name="_Ledger G - GAAP Adj_Working for Bonus Alloted_Summary" xfId="31032"/>
    <cellStyle name="_Ledger G adj_Summary" xfId="31033"/>
    <cellStyle name="_Ledger G adj_Working for Bonus Alloted_Summary" xfId="31034"/>
    <cellStyle name="_LISEU_Summary" xfId="31035"/>
    <cellStyle name="_LISEU 2_Summary" xfId="31036"/>
    <cellStyle name="_LISEU 2_Working for Bonus Alloted_Summary" xfId="31037"/>
    <cellStyle name="_LISEU_Recon_Summary" xfId="31038"/>
    <cellStyle name="_LISEU_Recon 2_Summary" xfId="31039"/>
    <cellStyle name="_LISEU_Recon 2_Working for Bonus Alloted_Summary" xfId="31040"/>
    <cellStyle name="_LISEU_Recon_Working for Bonus Alloted_Summary" xfId="31041"/>
    <cellStyle name="_LISEU_ST Regional Actual sv Plan 07-07_Summary" xfId="31042"/>
    <cellStyle name="_LISEU_ST Regional Actual sv Plan 07-07 2_Summary" xfId="31043"/>
    <cellStyle name="_LISEU_ST Regional Actual sv Plan 07-07 2_Working for Bonus Alloted_Summary" xfId="31044"/>
    <cellStyle name="_LISEU_ST Regional Actual sv Plan 07-07_Working for Bonus Alloted_Summary" xfId="31045"/>
    <cellStyle name="_LISEU_Working for Bonus Alloted_Summary" xfId="31046"/>
    <cellStyle name="_Master GE &amp; CF Headcount_Summary" xfId="31047"/>
    <cellStyle name="_Master GE &amp; CF Headcount_Japan Forecast_MRFI&amp;II_05.18.05_2_Summary" xfId="31048"/>
    <cellStyle name="_Master GE &amp; CF Headcount_Japan Forecast_MRFI&amp;II_05.18.05_2_MRF Reporting  Final 072005_Summary" xfId="31049"/>
    <cellStyle name="_Master GE &amp; CF Headcount_Japan Forecast_MRFI&amp;II_05.18.05_2_MRF Reporting  Final 072005_Portfolio Mgmt 120605 (Revised-1)_Summary" xfId="31050"/>
    <cellStyle name="_Master GE &amp; CF Headcount_Japan Forecast_MRFI&amp;II_05.18.05_2_MRF Reporting  Final 072005_Portfolio Mgmt 120605 (Revised-1)_Working for Bonus Alloted_Summary" xfId="31051"/>
    <cellStyle name="_Master GE &amp; CF Headcount_Japan Forecast_MRFI&amp;II_05.18.05_2_MRF Reporting  Final 072005_Portfolio Mgmt 120705_Summary" xfId="31052"/>
    <cellStyle name="_Master GE &amp; CF Headcount_Japan Forecast_MRFI&amp;II_05.18.05_2_MRF Reporting  Final 072005_Portfolio Mgmt 120705(Revised-2)_Summary" xfId="31053"/>
    <cellStyle name="_Master GE &amp; CF Headcount_Japan Forecast_MRFI&amp;II_05.18.05_2_MRF Reporting  Final 072005_Portfolio Mgmt 120705(Revised-2)_Working for Bonus Alloted_Summary" xfId="31054"/>
    <cellStyle name="_Master GE &amp; CF Headcount_Japan Forecast_MRFI&amp;II_05.18.05_2_MRF Reporting  Final 072005_Portfolio Mgmt 120705(Revised-3)_Summary" xfId="31055"/>
    <cellStyle name="_Master GE &amp; CF Headcount_Japan Forecast_MRFI&amp;II_05.18.05_2_MRF Reporting  Final 072005_Portfolio Mgmt 120705(Revised-3)_Working for Bonus Alloted_Summary" xfId="31056"/>
    <cellStyle name="_Master GE &amp; CF Headcount_Japan Forecast_MRFI&amp;II_05.18.05_2_MRF Reporting  Final 072005_Portfolio Mgmt 120705_Working for Bonus Alloted_Summary" xfId="31057"/>
    <cellStyle name="_Master GE &amp; CF Headcount_Japan Forecast_MRFI&amp;II_05.18.05_2_MRF Reporting  Final 072005_Portfolio Mgmt(Dec05)_Summary" xfId="31058"/>
    <cellStyle name="_Master GE &amp; CF Headcount_Japan Forecast_MRFI&amp;II_05.18.05_2_MRF Reporting  Final 072005_Portfolio Mgmt(Dec05)_Working for Bonus Alloted_Summary" xfId="31059"/>
    <cellStyle name="_Master GE &amp; CF Headcount_Japan Forecast_MRFI&amp;II_05.18.05_2_MRF Reporting  Final 072005_Portfolio Mgmt(for RS visit Jan06)_Summary" xfId="31060"/>
    <cellStyle name="_Master GE &amp; CF Headcount_Japan Forecast_MRFI&amp;II_05.18.05_2_MRF Reporting  Final 072005_Portfolio Mgmt(for RS visit Jan06)_Working for Bonus Alloted_Summary" xfId="31061"/>
    <cellStyle name="_Master GE &amp; CF Headcount_Japan Forecast_MRFI&amp;II_05.18.05_2_MRF Reporting  Final 072005_PTE Reporting v 2 (20051227)_Summary" xfId="31062"/>
    <cellStyle name="_Master GE &amp; CF Headcount_Japan Forecast_MRFI&amp;II_05.18.05_2_MRF Reporting  Final 072005_PTE Reporting v 2 (20051227)_Working for Bonus Alloted_Summary" xfId="31063"/>
    <cellStyle name="_Master GE &amp; CF Headcount_Japan Forecast_MRFI&amp;II_05.18.05_2_MRF Reporting  Final 072005_Working for Bonus Alloted_Summary" xfId="31064"/>
    <cellStyle name="_Master GE &amp; CF Headcount_Japan Forecast_MRFI&amp;II_05.18.05_2_MRF Reporting  Final 0720052_Summary" xfId="31065"/>
    <cellStyle name="_Master GE &amp; CF Headcount_Japan Forecast_MRFI&amp;II_05.18.05_2_MRF Reporting  Final 0720052_Working for Bonus Alloted_Summary" xfId="31066"/>
    <cellStyle name="_Master GE &amp; CF Headcount_Japan Forecast_MRFI&amp;II_05.18.05_2_Portfolio Mgmt 120605 (Revised-1)_Summary" xfId="31067"/>
    <cellStyle name="_Master GE &amp; CF Headcount_Japan Forecast_MRFI&amp;II_05.18.05_2_Portfolio Mgmt 120605 (Revised-1)_Working for Bonus Alloted_Summary" xfId="31068"/>
    <cellStyle name="_Master GE &amp; CF Headcount_Japan Forecast_MRFI&amp;II_05.18.05_2_Portfolio Mgmt 120705_Summary" xfId="31069"/>
    <cellStyle name="_Master GE &amp; CF Headcount_Japan Forecast_MRFI&amp;II_05.18.05_2_Portfolio Mgmt 120705(Revised-2)_Summary" xfId="31070"/>
    <cellStyle name="_Master GE &amp; CF Headcount_Japan Forecast_MRFI&amp;II_05.18.05_2_Portfolio Mgmt 120705(Revised-2)_Working for Bonus Alloted_Summary" xfId="31071"/>
    <cellStyle name="_Master GE &amp; CF Headcount_Japan Forecast_MRFI&amp;II_05.18.05_2_Portfolio Mgmt 120705(Revised-3)_Summary" xfId="31072"/>
    <cellStyle name="_Master GE &amp; CF Headcount_Japan Forecast_MRFI&amp;II_05.18.05_2_Portfolio Mgmt 120705(Revised-3)_Working for Bonus Alloted_Summary" xfId="31073"/>
    <cellStyle name="_Master GE &amp; CF Headcount_Japan Forecast_MRFI&amp;II_05.18.05_2_Portfolio Mgmt 120705_Working for Bonus Alloted_Summary" xfId="31074"/>
    <cellStyle name="_Master GE &amp; CF Headcount_Japan Forecast_MRFI&amp;II_05.18.05_2_Portfolio Mgmt(Dec05)_Summary" xfId="31075"/>
    <cellStyle name="_Master GE &amp; CF Headcount_Japan Forecast_MRFI&amp;II_05.18.05_2_Portfolio Mgmt(Dec05)_Working for Bonus Alloted_Summary" xfId="31076"/>
    <cellStyle name="_Master GE &amp; CF Headcount_Japan Forecast_MRFI&amp;II_05.18.05_2_Portfolio Mgmt(for RS visit Jan06)_Summary" xfId="31077"/>
    <cellStyle name="_Master GE &amp; CF Headcount_Japan Forecast_MRFI&amp;II_05.18.05_2_Portfolio Mgmt(for RS visit Jan06)_Working for Bonus Alloted_Summary" xfId="31078"/>
    <cellStyle name="_Master GE &amp; CF Headcount_Japan Forecast_MRFI&amp;II_05.18.05_2_PTE Reporting v 2 (20051227)_Summary" xfId="31079"/>
    <cellStyle name="_Master GE &amp; CF Headcount_Japan Forecast_MRFI&amp;II_05.18.05_2_PTE Reporting v 2 (20051227)_Working for Bonus Alloted_Summary" xfId="31080"/>
    <cellStyle name="_Master GE &amp; CF Headcount_Japan Forecast_MRFI&amp;II_05.18.05_2_Working for Bonus Alloted_Summary" xfId="31081"/>
    <cellStyle name="_Master GE &amp; CF Headcount_Japan Forecast_MRFI&amp;II_YY_3_Summary" xfId="31082"/>
    <cellStyle name="_Master GE &amp; CF Headcount_Japan Forecast_MRFI&amp;II_YY_3_MRF Reporting  Final 072005_Summary" xfId="31083"/>
    <cellStyle name="_Master GE &amp; CF Headcount_Japan Forecast_MRFI&amp;II_YY_3_MRF Reporting  Final 072005_Portfolio Mgmt 120605 (Revised-1)_Summary" xfId="31084"/>
    <cellStyle name="_Master GE &amp; CF Headcount_Japan Forecast_MRFI&amp;II_YY_3_MRF Reporting  Final 072005_Portfolio Mgmt 120605 (Revised-1)_Working for Bonus Alloted_Summary" xfId="31085"/>
    <cellStyle name="_Master GE &amp; CF Headcount_Japan Forecast_MRFI&amp;II_YY_3_MRF Reporting  Final 072005_Portfolio Mgmt 120705_Summary" xfId="31086"/>
    <cellStyle name="_Master GE &amp; CF Headcount_Japan Forecast_MRFI&amp;II_YY_3_MRF Reporting  Final 072005_Portfolio Mgmt 120705(Revised-2)_Summary" xfId="31087"/>
    <cellStyle name="_Master GE &amp; CF Headcount_Japan Forecast_MRFI&amp;II_YY_3_MRF Reporting  Final 072005_Portfolio Mgmt 120705(Revised-2)_Working for Bonus Alloted_Summary" xfId="31088"/>
    <cellStyle name="_Master GE &amp; CF Headcount_Japan Forecast_MRFI&amp;II_YY_3_MRF Reporting  Final 072005_Portfolio Mgmt 120705(Revised-3)_Summary" xfId="31089"/>
    <cellStyle name="_Master GE &amp; CF Headcount_Japan Forecast_MRFI&amp;II_YY_3_MRF Reporting  Final 072005_Portfolio Mgmt 120705(Revised-3)_Working for Bonus Alloted_Summary" xfId="31090"/>
    <cellStyle name="_Master GE &amp; CF Headcount_Japan Forecast_MRFI&amp;II_YY_3_MRF Reporting  Final 072005_Portfolio Mgmt 120705_Working for Bonus Alloted_Summary" xfId="31091"/>
    <cellStyle name="_Master GE &amp; CF Headcount_Japan Forecast_MRFI&amp;II_YY_3_MRF Reporting  Final 072005_Portfolio Mgmt(Dec05)_Summary" xfId="31092"/>
    <cellStyle name="_Master GE &amp; CF Headcount_Japan Forecast_MRFI&amp;II_YY_3_MRF Reporting  Final 072005_Portfolio Mgmt(Dec05)_Working for Bonus Alloted_Summary" xfId="31093"/>
    <cellStyle name="_Master GE &amp; CF Headcount_Japan Forecast_MRFI&amp;II_YY_3_MRF Reporting  Final 072005_Portfolio Mgmt(for RS visit Jan06)_Summary" xfId="31094"/>
    <cellStyle name="_Master GE &amp; CF Headcount_Japan Forecast_MRFI&amp;II_YY_3_MRF Reporting  Final 072005_Portfolio Mgmt(for RS visit Jan06)_Working for Bonus Alloted_Summary" xfId="31095"/>
    <cellStyle name="_Master GE &amp; CF Headcount_Japan Forecast_MRFI&amp;II_YY_3_MRF Reporting  Final 072005_PTE Reporting v 2 (20051227)_Summary" xfId="31096"/>
    <cellStyle name="_Master GE &amp; CF Headcount_Japan Forecast_MRFI&amp;II_YY_3_MRF Reporting  Final 072005_PTE Reporting v 2 (20051227)_Working for Bonus Alloted_Summary" xfId="31097"/>
    <cellStyle name="_Master GE &amp; CF Headcount_Japan Forecast_MRFI&amp;II_YY_3_MRF Reporting  Final 072005_Working for Bonus Alloted_Summary" xfId="31098"/>
    <cellStyle name="_Master GE &amp; CF Headcount_Japan Forecast_MRFI&amp;II_YY_3_MRF Reporting  Final 0720052_Summary" xfId="31099"/>
    <cellStyle name="_Master GE &amp; CF Headcount_Japan Forecast_MRFI&amp;II_YY_3_MRF Reporting  Final 0720052_Working for Bonus Alloted_Summary" xfId="31100"/>
    <cellStyle name="_Master GE &amp; CF Headcount_Japan Forecast_MRFI&amp;II_YY_3_Portfolio Mgmt 120605 (Revised-1)_Summary" xfId="31101"/>
    <cellStyle name="_Master GE &amp; CF Headcount_Japan Forecast_MRFI&amp;II_YY_3_Portfolio Mgmt 120605 (Revised-1)_Working for Bonus Alloted_Summary" xfId="31102"/>
    <cellStyle name="_Master GE &amp; CF Headcount_Japan Forecast_MRFI&amp;II_YY_3_Portfolio Mgmt 120705_Summary" xfId="31103"/>
    <cellStyle name="_Master GE &amp; CF Headcount_Japan Forecast_MRFI&amp;II_YY_3_Portfolio Mgmt 120705(Revised-2)_Summary" xfId="31104"/>
    <cellStyle name="_Master GE &amp; CF Headcount_Japan Forecast_MRFI&amp;II_YY_3_Portfolio Mgmt 120705(Revised-2)_Working for Bonus Alloted_Summary" xfId="31105"/>
    <cellStyle name="_Master GE &amp; CF Headcount_Japan Forecast_MRFI&amp;II_YY_3_Portfolio Mgmt 120705(Revised-3)_Summary" xfId="31106"/>
    <cellStyle name="_Master GE &amp; CF Headcount_Japan Forecast_MRFI&amp;II_YY_3_Portfolio Mgmt 120705(Revised-3)_Working for Bonus Alloted_Summary" xfId="31107"/>
    <cellStyle name="_Master GE &amp; CF Headcount_Japan Forecast_MRFI&amp;II_YY_3_Portfolio Mgmt 120705_Working for Bonus Alloted_Summary" xfId="31108"/>
    <cellStyle name="_Master GE &amp; CF Headcount_Japan Forecast_MRFI&amp;II_YY_3_Portfolio Mgmt(Dec05)_Summary" xfId="31109"/>
    <cellStyle name="_Master GE &amp; CF Headcount_Japan Forecast_MRFI&amp;II_YY_3_Portfolio Mgmt(Dec05)_Working for Bonus Alloted_Summary" xfId="31110"/>
    <cellStyle name="_Master GE &amp; CF Headcount_Japan Forecast_MRFI&amp;II_YY_3_Portfolio Mgmt(for RS visit Jan06)_Summary" xfId="31111"/>
    <cellStyle name="_Master GE &amp; CF Headcount_Japan Forecast_MRFI&amp;II_YY_3_Portfolio Mgmt(for RS visit Jan06)_Working for Bonus Alloted_Summary" xfId="31112"/>
    <cellStyle name="_Master GE &amp; CF Headcount_Japan Forecast_MRFI&amp;II_YY_3_PTE Reporting v 2 (20051227)_Summary" xfId="31113"/>
    <cellStyle name="_Master GE &amp; CF Headcount_Japan Forecast_MRFI&amp;II_YY_3_PTE Reporting v 2 (20051227)_Working for Bonus Alloted_Summary" xfId="31114"/>
    <cellStyle name="_Master GE &amp; CF Headcount_Japan Forecast_MRFI&amp;II_YY_3_Working for Bonus Alloted_Summary" xfId="31115"/>
    <cellStyle name="_Master GE &amp; CF Headcount_MRF Reporting  Final 072005_Summary" xfId="31116"/>
    <cellStyle name="_Master GE &amp; CF Headcount_MRF Reporting  Final 072005_Portfolio Mgmt 120605 (Revised-1)_Summary" xfId="31117"/>
    <cellStyle name="_Master GE &amp; CF Headcount_MRF Reporting  Final 072005_Portfolio Mgmt 120605 (Revised-1)_Working for Bonus Alloted_Summary" xfId="31118"/>
    <cellStyle name="_Master GE &amp; CF Headcount_MRF Reporting  Final 072005_Portfolio Mgmt 120705_Summary" xfId="31119"/>
    <cellStyle name="_Master GE &amp; CF Headcount_MRF Reporting  Final 072005_Portfolio Mgmt 120705(Revised-2)_Summary" xfId="31120"/>
    <cellStyle name="_Master GE &amp; CF Headcount_MRF Reporting  Final 072005_Portfolio Mgmt 120705(Revised-2)_Working for Bonus Alloted_Summary" xfId="31121"/>
    <cellStyle name="_Master GE &amp; CF Headcount_MRF Reporting  Final 072005_Portfolio Mgmt 120705(Revised-3)_Summary" xfId="31122"/>
    <cellStyle name="_Master GE &amp; CF Headcount_MRF Reporting  Final 072005_Portfolio Mgmt 120705(Revised-3)_Working for Bonus Alloted_Summary" xfId="31123"/>
    <cellStyle name="_Master GE &amp; CF Headcount_MRF Reporting  Final 072005_Portfolio Mgmt 120705_Working for Bonus Alloted_Summary" xfId="31124"/>
    <cellStyle name="_Master GE &amp; CF Headcount_MRF Reporting  Final 072005_Portfolio Mgmt(Dec05)_Summary" xfId="31125"/>
    <cellStyle name="_Master GE &amp; CF Headcount_MRF Reporting  Final 072005_Portfolio Mgmt(Dec05)_Working for Bonus Alloted_Summary" xfId="31126"/>
    <cellStyle name="_Master GE &amp; CF Headcount_MRF Reporting  Final 072005_Portfolio Mgmt(for RS visit Jan06)_Summary" xfId="31127"/>
    <cellStyle name="_Master GE &amp; CF Headcount_MRF Reporting  Final 072005_Portfolio Mgmt(for RS visit Jan06)_Working for Bonus Alloted_Summary" xfId="31128"/>
    <cellStyle name="_Master GE &amp; CF Headcount_MRF Reporting  Final 072005_PTE Reporting v 2 (20051227)_Summary" xfId="31129"/>
    <cellStyle name="_Master GE &amp; CF Headcount_MRF Reporting  Final 072005_PTE Reporting v 2 (20051227)_Working for Bonus Alloted_Summary" xfId="31130"/>
    <cellStyle name="_Master GE &amp; CF Headcount_MRF Reporting  Final 072005_Working for Bonus Alloted_Summary" xfId="31131"/>
    <cellStyle name="_Master GE &amp; CF Headcount_MRF Reporting  Final 0720052_Summary" xfId="31132"/>
    <cellStyle name="_Master GE &amp; CF Headcount_MRF Reporting  Final 0720052_Working for Bonus Alloted_Summary" xfId="31133"/>
    <cellStyle name="_Master GE &amp; CF Headcount_Portfolio Mgmt 120605 (Revised-1)_Summary" xfId="31134"/>
    <cellStyle name="_Master GE &amp; CF Headcount_Portfolio Mgmt 120605 (Revised-1)_Working for Bonus Alloted_Summary" xfId="31135"/>
    <cellStyle name="_Master GE &amp; CF Headcount_Portfolio Mgmt 120705_Summary" xfId="31136"/>
    <cellStyle name="_Master GE &amp; CF Headcount_Portfolio Mgmt 120705(Revised-2)_Summary" xfId="31137"/>
    <cellStyle name="_Master GE &amp; CF Headcount_Portfolio Mgmt 120705(Revised-2)_Working for Bonus Alloted_Summary" xfId="31138"/>
    <cellStyle name="_Master GE &amp; CF Headcount_Portfolio Mgmt 120705(Revised-3)_Summary" xfId="31139"/>
    <cellStyle name="_Master GE &amp; CF Headcount_Portfolio Mgmt 120705(Revised-3)_Working for Bonus Alloted_Summary" xfId="31140"/>
    <cellStyle name="_Master GE &amp; CF Headcount_Portfolio Mgmt 120705_Working for Bonus Alloted_Summary" xfId="31141"/>
    <cellStyle name="_Master GE &amp; CF Headcount_Portfolio Mgmt(Dec05)_Summary" xfId="31142"/>
    <cellStyle name="_Master GE &amp; CF Headcount_Portfolio Mgmt(Dec05)_Working for Bonus Alloted_Summary" xfId="31143"/>
    <cellStyle name="_Master GE &amp; CF Headcount_Portfolio Mgmt(for RS visit Jan06)_Summary" xfId="31144"/>
    <cellStyle name="_Master GE &amp; CF Headcount_Portfolio Mgmt(for RS visit Jan06)_Working for Bonus Alloted_Summary" xfId="31145"/>
    <cellStyle name="_Master GE &amp; CF Headcount_PTE Reporting v 2 (20051227)_Summary" xfId="31146"/>
    <cellStyle name="_Master GE &amp; CF Headcount_PTE Reporting v 2 (20051227)_Working for Bonus Alloted_Summary" xfId="31147"/>
    <cellStyle name="_Master GE &amp; CF Headcount_Working for Bonus Alloted_Summary" xfId="31148"/>
    <cellStyle name="_Master Mapping 20080612_Summary" xfId="31149"/>
    <cellStyle name="_Master Mapping 20080612_Working for Bonus Alloted_Summary" xfId="31150"/>
    <cellStyle name="_Master Projection WB &amp; Summary (FDM)_Summary" xfId="31151"/>
    <cellStyle name="_Master Projection WB &amp; Summary (FDM) 2_Summary" xfId="31152"/>
    <cellStyle name="_Master Projection WB &amp; Summary (FDM) 2_Total Recomputed FX_Summary" xfId="31153"/>
    <cellStyle name="_Master Projection WB &amp; Summary (FDM) 2_Total Recomputed FX_Working for Bonus Alloted_Summary" xfId="31154"/>
    <cellStyle name="_Master Projection WB &amp; Summary (FDM) 2_Working for Bonus Alloted_Summary" xfId="31155"/>
    <cellStyle name="_Master Projection WB &amp; Summary (FDM)_2011 Proj Rates_Summary" xfId="31156"/>
    <cellStyle name="_Master Projection WB &amp; Summary (FDM)_2011 Proj Rates_Total Recomputed FX_Summary" xfId="31157"/>
    <cellStyle name="_Master Projection WB &amp; Summary (FDM)_2011 Proj Rates_Total Recomputed FX_Working for Bonus Alloted_Summary" xfId="31158"/>
    <cellStyle name="_Master Projection WB &amp; Summary (FDM)_2011 Proj Rates_Working for Bonus Alloted_Summary" xfId="31159"/>
    <cellStyle name="_Master Projection WB &amp; Summary (FDM)_2012 Plan_S3 FX Rates (10-31-11)_updated 7_consensus 110811_Summary" xfId="31160"/>
    <cellStyle name="_Master Projection WB &amp; Summary (FDM)_2012 Plan_S3 FX Rates (10-31-11)_updated 7_consensus 110811_Working for Bonus Alloted_Summary" xfId="31161"/>
    <cellStyle name="_Master Projection WB &amp; Summary (FDM)_2012 Plan_S3 FX Rates Draft (10-11-11)_Summary" xfId="31162"/>
    <cellStyle name="_Master Projection WB &amp; Summary (FDM)_2012 Plan_S3 FX Rates Draft (10-11-11)_Working for Bonus Alloted_Summary" xfId="31163"/>
    <cellStyle name="_Master Projection WB &amp; Summary (FDM)_Alico CR Seq_Summary" xfId="31164"/>
    <cellStyle name="_Master Projection WB &amp; Summary (FDM)_Alico CR Seq_Working for Bonus Alloted_Summary" xfId="31165"/>
    <cellStyle name="_Master Projection WB &amp; Summary (FDM)_Alico CR YoY_Summary" xfId="31166"/>
    <cellStyle name="_Master Projection WB &amp; Summary (FDM)_Alico CR YoY_Working for Bonus Alloted_Summary" xfId="31167"/>
    <cellStyle name="_Master Projection WB &amp; Summary (FDM)_Australia June 2010 Projection WB &amp; Summary 6-24-10_Summary" xfId="31168"/>
    <cellStyle name="_Master Projection WB &amp; Summary (FDM)_Australia June 2010 Projection WB &amp; Summary 6-24-10_Recon_Summary" xfId="31169"/>
    <cellStyle name="_Master Projection WB &amp; Summary (FDM)_Australia June 2010 Projection WB &amp; Summary 6-24-10_Recon_HP Pull_Summary" xfId="31170"/>
    <cellStyle name="_Master Projection WB &amp; Summary (FDM)_Australia June 2010 Projection WB &amp; Summary 6-24-10_Recon_HP Pull_Working for Bonus Alloted_Summary" xfId="31171"/>
    <cellStyle name="_Master Projection WB &amp; Summary (FDM)_Australia June 2010 Projection WB &amp; Summary 6-24-10_Recon_Working for Bonus Alloted_Summary" xfId="31172"/>
    <cellStyle name="_Master Projection WB &amp; Summary (FDM)_Australia June 2010 Projection WB &amp; Summary 6-24-10_ST Regional Actual sv Plan 07-07_Summary" xfId="31173"/>
    <cellStyle name="_Master Projection WB &amp; Summary (FDM)_Australia June 2010 Projection WB &amp; Summary 6-24-10_ST Regional Actual sv Plan 07-07_HP Pull_Summary" xfId="31174"/>
    <cellStyle name="_Master Projection WB &amp; Summary (FDM)_Australia June 2010 Projection WB &amp; Summary 6-24-10_ST Regional Actual sv Plan 07-07_HP Pull_Working for Bonus Alloted_Summary" xfId="31175"/>
    <cellStyle name="_Master Projection WB &amp; Summary (FDM)_Australia June 2010 Projection WB &amp; Summary 6-24-10_ST Regional Actual sv Plan 07-07_Working for Bonus Alloted_Summary" xfId="31176"/>
    <cellStyle name="_Master Projection WB &amp; Summary (FDM)_Australia June 2010 Projection WB &amp; Summary 6-24-10_Working for Bonus Alloted_Summary" xfId="31177"/>
    <cellStyle name="_Master Projection WB &amp; Summary (FDM)_Cycle 2 - Base - BS  IS - INTERNA_Summary" xfId="31178"/>
    <cellStyle name="_Master Projection WB &amp; Summary (FDM)_Cycle 2 - Base - BS  IS - INTERNA_Working for Bonus Alloted_Summary" xfId="31179"/>
    <cellStyle name="_Master Projection WB &amp; Summary (FDM)_Feb 2010 HO Allocation Pre Entry_Summary" xfId="31180"/>
    <cellStyle name="_Master Projection WB &amp; Summary (FDM)_Feb 2010 HO Allocation Pre Entry_Working for Bonus Alloted_Summary" xfId="31181"/>
    <cellStyle name="_Master Projection WB &amp; Summary (FDM)_Japan March 2010 Projection WB  Summary 03-25-10_Summary" xfId="31182"/>
    <cellStyle name="_Master Projection WB &amp; Summary (FDM)_Japan March 2010 Projection WB  Summary 03-25-10 - AG_Summary" xfId="31183"/>
    <cellStyle name="_Master Projection WB &amp; Summary (FDM)_Japan March 2010 Projection WB  Summary 03-25-10 - AG_Working for Bonus Alloted_Summary" xfId="31184"/>
    <cellStyle name="_Master Projection WB &amp; Summary (FDM)_Japan March 2010 Projection WB  Summary 03-25-10_Working for Bonus Alloted_Summary" xfId="31185"/>
    <cellStyle name="_Master Projection WB &amp; Summary (FDM)_NYHO Apr 10 4+8 Actuals_Summary" xfId="31186"/>
    <cellStyle name="_Master Projection WB &amp; Summary (FDM)_NYHO Apr 10 4+8 Actuals_Working for Bonus Alloted_Summary" xfId="31187"/>
    <cellStyle name="_Master Projection WB &amp; Summary (FDM)_NYHO Pre TP_Summary" xfId="31188"/>
    <cellStyle name="_Master Projection WB &amp; Summary (FDM)_NYHO Pre TP_Recon_Summary" xfId="31189"/>
    <cellStyle name="_Master Projection WB &amp; Summary (FDM)_NYHO Pre TP_Recon_HP Pull_Summary" xfId="31190"/>
    <cellStyle name="_Master Projection WB &amp; Summary (FDM)_NYHO Pre TP_Recon_HP Pull_Working for Bonus Alloted_Summary" xfId="31191"/>
    <cellStyle name="_Master Projection WB &amp; Summary (FDM)_NYHO Pre TP_Recon_Working for Bonus Alloted_Summary" xfId="31192"/>
    <cellStyle name="_Master Projection WB &amp; Summary (FDM)_NYHO Pre TP_ST Regional Actual sv Plan 07-07_Summary" xfId="31193"/>
    <cellStyle name="_Master Projection WB &amp; Summary (FDM)_NYHO Pre TP_ST Regional Actual sv Plan 07-07_HP Pull_Summary" xfId="31194"/>
    <cellStyle name="_Master Projection WB &amp; Summary (FDM)_NYHO Pre TP_ST Regional Actual sv Plan 07-07_HP Pull_Working for Bonus Alloted_Summary" xfId="31195"/>
    <cellStyle name="_Master Projection WB &amp; Summary (FDM)_NYHO Pre TP_ST Regional Actual sv Plan 07-07_Working for Bonus Alloted_Summary" xfId="31196"/>
    <cellStyle name="_Master Projection WB &amp; Summary (FDM)_NYHO Pre TP_Working for Bonus Alloted_Summary" xfId="31197"/>
    <cellStyle name="_Master Projection WB &amp; Summary (FDM)_OE-D_Summary" xfId="31198"/>
    <cellStyle name="_Master Projection WB &amp; Summary (FDM)_OE-D 2_Summary" xfId="31199"/>
    <cellStyle name="_Master Projection WB &amp; Summary (FDM)_OE-D 2_Total Recomputed FX_Summary" xfId="31200"/>
    <cellStyle name="_Master Projection WB &amp; Summary (FDM)_OE-D 2_Total Recomputed FX_Working for Bonus Alloted_Summary" xfId="31201"/>
    <cellStyle name="_Master Projection WB &amp; Summary (FDM)_OE-D 2_Working for Bonus Alloted_Summary" xfId="31202"/>
    <cellStyle name="_Master Projection WB &amp; Summary (FDM)_OE-D_04150OEEXP_Summary" xfId="31203"/>
    <cellStyle name="_Master Projection WB &amp; Summary (FDM)_OE-D_04150OEEXP_Working for Bonus Alloted_Summary" xfId="31204"/>
    <cellStyle name="_Master Projection WB &amp; Summary (FDM)_OE-D_2271500_Summary" xfId="31205"/>
    <cellStyle name="_Master Projection WB &amp; Summary (FDM)_OE-D_2271500_Working for Bonus Alloted_Summary" xfId="31206"/>
    <cellStyle name="_Master Projection WB &amp; Summary (FDM)_OE-D_2285300_Summary" xfId="31207"/>
    <cellStyle name="_Master Projection WB &amp; Summary (FDM)_OE-D_2285300_Working for Bonus Alloted_Summary" xfId="31208"/>
    <cellStyle name="_Master Projection WB &amp; Summary (FDM)_OE-D_2285600_Summary" xfId="31209"/>
    <cellStyle name="_Master Projection WB &amp; Summary (FDM)_OE-D_2285600_Working for Bonus Alloted_Summary" xfId="31210"/>
    <cellStyle name="_Master Projection WB &amp; Summary (FDM)_OE-D_3030_Summary" xfId="31211"/>
    <cellStyle name="_Master Projection WB &amp; Summary (FDM)_OE-D_3030_Working for Bonus Alloted_Summary" xfId="31212"/>
    <cellStyle name="_Master Projection WB &amp; Summary (FDM)_OE-D_3035_Summary" xfId="31213"/>
    <cellStyle name="_Master Projection WB &amp; Summary (FDM)_OE-D_3035_Working for Bonus Alloted_Summary" xfId="31214"/>
    <cellStyle name="_Master Projection WB &amp; Summary (FDM)_OE-D_3036_Summary" xfId="31215"/>
    <cellStyle name="_Master Projection WB &amp; Summary (FDM)_OE-D_3036_Working for Bonus Alloted_Summary" xfId="31216"/>
    <cellStyle name="_Master Projection WB &amp; Summary (FDM)_OE-D_3040_Summary" xfId="31217"/>
    <cellStyle name="_Master Projection WB &amp; Summary (FDM)_OE-D_3040_Working for Bonus Alloted_Summary" xfId="31218"/>
    <cellStyle name="_Master Projection WB &amp; Summary (FDM)_OE-D_4110_Summary" xfId="31219"/>
    <cellStyle name="_Master Projection WB &amp; Summary (FDM)_OE-D_4110_Working for Bonus Alloted_Summary" xfId="31220"/>
    <cellStyle name="_Master Projection WB &amp; Summary (FDM)_OE-D_4130_Summary" xfId="31221"/>
    <cellStyle name="_Master Projection WB &amp; Summary (FDM)_OE-D_4130_Working for Bonus Alloted_Summary" xfId="31222"/>
    <cellStyle name="_Master Projection WB &amp; Summary (FDM)_OE-D_4140a_Summary" xfId="31223"/>
    <cellStyle name="_Master Projection WB &amp; Summary (FDM)_OE-D_4140a_Working for Bonus Alloted_Summary" xfId="31224"/>
    <cellStyle name="_Master Projection WB &amp; Summary (FDM)_OE-D_4155_Summary" xfId="31225"/>
    <cellStyle name="_Master Projection WB &amp; Summary (FDM)_OE-D_4155_Working for Bonus Alloted_Summary" xfId="31226"/>
    <cellStyle name="_Master Projection WB &amp; Summary (FDM)_OE-D_4410_Summary" xfId="31227"/>
    <cellStyle name="_Master Projection WB &amp; Summary (FDM)_OE-D_4410_Working for Bonus Alloted_Summary" xfId="31228"/>
    <cellStyle name="_Master Projection WB &amp; Summary (FDM)_OE-D_Alico CR Seq_Summary" xfId="31229"/>
    <cellStyle name="_Master Projection WB &amp; Summary (FDM)_OE-D_Alico CR Seq_Total Recomputed FX_Summary" xfId="31230"/>
    <cellStyle name="_Master Projection WB &amp; Summary (FDM)_OE-D_Alico CR Seq_Total Recomputed FX_Working for Bonus Alloted_Summary" xfId="31231"/>
    <cellStyle name="_Master Projection WB &amp; Summary (FDM)_OE-D_Alico CR Seq_Working for Bonus Alloted_Summary" xfId="31232"/>
    <cellStyle name="_Master Projection WB &amp; Summary (FDM)_OE-D_Alico CR YoY_Summary" xfId="31233"/>
    <cellStyle name="_Master Projection WB &amp; Summary (FDM)_OE-D_Alico CR YoY_Total Recomputed FX_Summary" xfId="31234"/>
    <cellStyle name="_Master Projection WB &amp; Summary (FDM)_OE-D_Alico CR YoY_Total Recomputed FX_Working for Bonus Alloted_Summary" xfId="31235"/>
    <cellStyle name="_Master Projection WB &amp; Summary (FDM)_OE-D_Alico CR YoY_Working for Bonus Alloted_Summary" xfId="31236"/>
    <cellStyle name="_Master Projection WB &amp; Summary (FDM)_OE-D_Asia - QFS Appendix &amp; CR_Summary" xfId="31237"/>
    <cellStyle name="_Master Projection WB &amp; Summary (FDM)_OE-D_Asia - QFS Appendix &amp; CR_Total Recomputed FX_Summary" xfId="31238"/>
    <cellStyle name="_Master Projection WB &amp; Summary (FDM)_OE-D_Asia - QFS Appendix &amp; CR_Total Recomputed FX_Working for Bonus Alloted_Summary" xfId="31239"/>
    <cellStyle name="_Master Projection WB &amp; Summary (FDM)_OE-D_Asia - QFS Appendix &amp; CR_Working for Bonus Alloted_Summary" xfId="31240"/>
    <cellStyle name="_Master Projection WB &amp; Summary (FDM)_OE-D_DACcap_Summary" xfId="31241"/>
    <cellStyle name="_Master Projection WB &amp; Summary (FDM)_OE-D_DACcap_Working for Bonus Alloted_Summary" xfId="31242"/>
    <cellStyle name="_Master Projection WB &amp; Summary (FDM)_OE-D_EMEA - QFS Appendix &amp; CR - EUC v1.1 - Q2 2013_Summary" xfId="31243"/>
    <cellStyle name="_Master Projection WB &amp; Summary (FDM)_OE-D_EMEA - QFS Appendix &amp; CR - EUC v1.1 - Q2 2013_Total Recomputed FX_Summary" xfId="31244"/>
    <cellStyle name="_Master Projection WB &amp; Summary (FDM)_OE-D_EMEA - QFS Appendix &amp; CR - EUC v1.1 - Q2 2013_Total Recomputed FX_Working for Bonus Alloted_Summary" xfId="31245"/>
    <cellStyle name="_Master Projection WB &amp; Summary (FDM)_OE-D_EMEA - QFS Appendix &amp; CR - EUC v1.1 - Q2 2013_Working for Bonus Alloted_Summary" xfId="31246"/>
    <cellStyle name="_Master Projection WB &amp; Summary (FDM)_OE-D_Lag rates_Summary" xfId="31247"/>
    <cellStyle name="_Master Projection WB &amp; Summary (FDM)_OE-D_Lag rates_Working for Bonus Alloted_Summary" xfId="31248"/>
    <cellStyle name="_Master Projection WB &amp; Summary (FDM)_OE-D_OE-D_Summary" xfId="31249"/>
    <cellStyle name="_Master Projection WB &amp; Summary (FDM)_OE-D_OE-D_Working for Bonus Alloted_Summary" xfId="31250"/>
    <cellStyle name="_Master Projection WB &amp; Summary (FDM)_OE-D_Parameters_Summary" xfId="31251"/>
    <cellStyle name="_Master Projection WB &amp; Summary (FDM)_OE-D_Parameters_Working for Bonus Alloted_Summary" xfId="31252"/>
    <cellStyle name="_Master Projection WB &amp; Summary (FDM)_OE-D_PFO-D_Summary" xfId="31253"/>
    <cellStyle name="_Master Projection WB &amp; Summary (FDM)_OE-D_PFO-D_Working for Bonus Alloted_Summary" xfId="31254"/>
    <cellStyle name="_Master Projection WB &amp; Summary (FDM)_OE-D_QFS FMR Appendix Structure Q312_Summary" xfId="31255"/>
    <cellStyle name="_Master Projection WB &amp; Summary (FDM)_OE-D_QFS FMR Appendix Structure Q312 10-10-12_Summary" xfId="31256"/>
    <cellStyle name="_Master Projection WB &amp; Summary (FDM)_OE-D_QFS FMR Appendix Structure Q312 10-10-12_Total Recomputed FX_Summary" xfId="31257"/>
    <cellStyle name="_Master Projection WB &amp; Summary (FDM)_OE-D_QFS FMR Appendix Structure Q312 10-10-12_Total Recomputed FX_Working for Bonus Alloted_Summary" xfId="31258"/>
    <cellStyle name="_Master Projection WB &amp; Summary (FDM)_OE-D_QFS FMR Appendix Structure Q312 10-10-12_Working for Bonus Alloted_Summary" xfId="31259"/>
    <cellStyle name="_Master Projection WB &amp; Summary (FDM)_OE-D_QFS FMR Appendix Structure Q312 2_Summary" xfId="31260"/>
    <cellStyle name="_Master Projection WB &amp; Summary (FDM)_OE-D_QFS FMR Appendix Structure Q312 2_Total Recomputed FX_Summary" xfId="31261"/>
    <cellStyle name="_Master Projection WB &amp; Summary (FDM)_OE-D_QFS FMR Appendix Structure Q312 2_Total Recomputed FX_Working for Bonus Alloted_Summary" xfId="31262"/>
    <cellStyle name="_Master Projection WB &amp; Summary (FDM)_OE-D_QFS FMR Appendix Structure Q312 2_Working for Bonus Alloted_Summary" xfId="31263"/>
    <cellStyle name="_Master Projection WB &amp; Summary (FDM)_OE-D_QFS FMR Appendix Structure Q312_Alico CR Seq_Summary" xfId="31264"/>
    <cellStyle name="_Master Projection WB &amp; Summary (FDM)_OE-D_QFS FMR Appendix Structure Q312_Alico CR Seq_Working for Bonus Alloted_Summary" xfId="31265"/>
    <cellStyle name="_Master Projection WB &amp; Summary (FDM)_OE-D_QFS FMR Appendix Structure Q312_Alico CR YoY_Summary" xfId="31266"/>
    <cellStyle name="_Master Projection WB &amp; Summary (FDM)_OE-D_QFS FMR Appendix Structure Q312_Alico CR YoY_Working for Bonus Alloted_Summary" xfId="31267"/>
    <cellStyle name="_Master Projection WB &amp; Summary (FDM)_OE-D_QFS FMR Appendix Structure Q312_Total Recomputed FX_Summary" xfId="31268"/>
    <cellStyle name="_Master Projection WB &amp; Summary (FDM)_OE-D_QFS FMR Appendix Structure Q312_Total Recomputed FX_Working for Bonus Alloted_Summary" xfId="31269"/>
    <cellStyle name="_Master Projection WB &amp; Summary (FDM)_OE-D_QFS FMR Appendix Structure Q312_Working for Bonus Alloted_Summary" xfId="31270"/>
    <cellStyle name="_Master Projection WB &amp; Summary (FDM)_OE-D_Total Recomputed FX_Summary" xfId="31271"/>
    <cellStyle name="_Master Projection WB &amp; Summary (FDM)_OE-D_Total Recomputed FX_Working for Bonus Alloted_Summary" xfId="31272"/>
    <cellStyle name="_Master Projection WB &amp; Summary (FDM)_OE-D_Working for Bonus Alloted_Summary" xfId="31273"/>
    <cellStyle name="_Master Projection WB &amp; Summary (FDM)_Proforma_Summary" xfId="31274"/>
    <cellStyle name="_Master Projection WB &amp; Summary (FDM)_Proforma_Total Recomputed FX_Summary" xfId="31275"/>
    <cellStyle name="_Master Projection WB &amp; Summary (FDM)_Proforma_Total Recomputed FX_Working for Bonus Alloted_Summary" xfId="31276"/>
    <cellStyle name="_Master Projection WB &amp; Summary (FDM)_Proforma_Working for Bonus Alloted_Summary" xfId="31277"/>
    <cellStyle name="_Master Projection WB &amp; Summary (FDM)_QFS Support_Summary" xfId="31278"/>
    <cellStyle name="_Master Projection WB &amp; Summary (FDM)_QFS Support_Working for Bonus Alloted_Summary" xfId="31279"/>
    <cellStyle name="_Master Projection WB &amp; Summary (FDM)_Taiwan June 2010 Projection WB &amp; Summary 6-24-10_Summary" xfId="31280"/>
    <cellStyle name="_Master Projection WB &amp; Summary (FDM)_Taiwan June 2010 Projection WB &amp; Summary 6-24-10_Working for Bonus Alloted_Summary" xfId="31281"/>
    <cellStyle name="_Master Projection WB &amp; Summary (FDM)_Total Recomputed FX_Summary" xfId="31282"/>
    <cellStyle name="_Master Projection WB &amp; Summary (FDM)_Total Recomputed FX_Working for Bonus Alloted_Summary" xfId="31283"/>
    <cellStyle name="_Master Projection WB &amp; Summary (FDM)_Working for Bonus Alloted_Summary" xfId="31284"/>
    <cellStyle name="_Master Projection WB &amp; Summary updated_Summary" xfId="31285"/>
    <cellStyle name="_Master Projection WB &amp; Summary updated 2_Summary" xfId="31286"/>
    <cellStyle name="_Master Projection WB &amp; Summary updated 2_Total Recomputed FX_Summary" xfId="31287"/>
    <cellStyle name="_Master Projection WB &amp; Summary updated 2_Total Recomputed FX_Working for Bonus Alloted_Summary" xfId="31288"/>
    <cellStyle name="_Master Projection WB &amp; Summary updated 2_Working for Bonus Alloted_Summary" xfId="31289"/>
    <cellStyle name="_Master Projection WB &amp; Summary updated_2011 Proj Rates_Summary" xfId="31290"/>
    <cellStyle name="_Master Projection WB &amp; Summary updated_2011 Proj Rates_Total Recomputed FX_Summary" xfId="31291"/>
    <cellStyle name="_Master Projection WB &amp; Summary updated_2011 Proj Rates_Total Recomputed FX_Working for Bonus Alloted_Summary" xfId="31292"/>
    <cellStyle name="_Master Projection WB &amp; Summary updated_2011 Proj Rates_Working for Bonus Alloted_Summary" xfId="31293"/>
    <cellStyle name="_Master Projection WB &amp; Summary updated_2012 Plan_S3 FX Rates (10-31-11)_updated 7_consensus 110811_Summary" xfId="31294"/>
    <cellStyle name="_Master Projection WB &amp; Summary updated_2012 Plan_S3 FX Rates (10-31-11)_updated 7_consensus 110811_Working for Bonus Alloted_Summary" xfId="31295"/>
    <cellStyle name="_Master Projection WB &amp; Summary updated_2012 Plan_S3 FX Rates Draft (10-11-11)_Summary" xfId="31296"/>
    <cellStyle name="_Master Projection WB &amp; Summary updated_2012 Plan_S3 FX Rates Draft (10-11-11)_Working for Bonus Alloted_Summary" xfId="31297"/>
    <cellStyle name="_Master Projection WB &amp; Summary updated_Alico CR Seq_Summary" xfId="31298"/>
    <cellStyle name="_Master Projection WB &amp; Summary updated_Alico CR Seq_Working for Bonus Alloted_Summary" xfId="31299"/>
    <cellStyle name="_Master Projection WB &amp; Summary updated_Alico CR YoY_Summary" xfId="31300"/>
    <cellStyle name="_Master Projection WB &amp; Summary updated_Alico CR YoY_Working for Bonus Alloted_Summary" xfId="31301"/>
    <cellStyle name="_Master Projection WB &amp; Summary updated_Australia June 2010 Projection WB &amp; Summary 6-24-10_Summary" xfId="31302"/>
    <cellStyle name="_Master Projection WB &amp; Summary updated_Australia June 2010 Projection WB &amp; Summary 6-24-10_Recon_Summary" xfId="31303"/>
    <cellStyle name="_Master Projection WB &amp; Summary updated_Australia June 2010 Projection WB &amp; Summary 6-24-10_Recon_HP Pull_Summary" xfId="31304"/>
    <cellStyle name="_Master Projection WB &amp; Summary updated_Australia June 2010 Projection WB &amp; Summary 6-24-10_Recon_HP Pull_Working for Bonus Alloted_Summary" xfId="31305"/>
    <cellStyle name="_Master Projection WB &amp; Summary updated_Australia June 2010 Projection WB &amp; Summary 6-24-10_Recon_Working for Bonus Alloted_Summary" xfId="31306"/>
    <cellStyle name="_Master Projection WB &amp; Summary updated_Australia June 2010 Projection WB &amp; Summary 6-24-10_ST Regional Actual sv Plan 07-07_Summary" xfId="31307"/>
    <cellStyle name="_Master Projection WB &amp; Summary updated_Australia June 2010 Projection WB &amp; Summary 6-24-10_ST Regional Actual sv Plan 07-07_HP Pull_Summary" xfId="31308"/>
    <cellStyle name="_Master Projection WB &amp; Summary updated_Australia June 2010 Projection WB &amp; Summary 6-24-10_ST Regional Actual sv Plan 07-07_HP Pull_Working for Bonus Alloted_Summary" xfId="31309"/>
    <cellStyle name="_Master Projection WB &amp; Summary updated_Australia June 2010 Projection WB &amp; Summary 6-24-10_ST Regional Actual sv Plan 07-07_Working for Bonus Alloted_Summary" xfId="31310"/>
    <cellStyle name="_Master Projection WB &amp; Summary updated_Australia June 2010 Projection WB &amp; Summary 6-24-10_Working for Bonus Alloted_Summary" xfId="31311"/>
    <cellStyle name="_Master Projection WB &amp; Summary updated_Cycle 2 - Base - BS  IS - INTERNA_Summary" xfId="31312"/>
    <cellStyle name="_Master Projection WB &amp; Summary updated_Cycle 2 - Base - BS  IS - INTERNA_Working for Bonus Alloted_Summary" xfId="31313"/>
    <cellStyle name="_Master Projection WB &amp; Summary updated_Feb 2010 HO Allocation Pre Entry_Summary" xfId="31314"/>
    <cellStyle name="_Master Projection WB &amp; Summary updated_Feb 2010 HO Allocation Pre Entry_Working for Bonus Alloted_Summary" xfId="31315"/>
    <cellStyle name="_Master Projection WB &amp; Summary updated_Japan March 2010 Projection WB  Summary 03-25-10_Summary" xfId="31316"/>
    <cellStyle name="_Master Projection WB &amp; Summary updated_Japan March 2010 Projection WB  Summary 03-25-10 - AG_Summary" xfId="31317"/>
    <cellStyle name="_Master Projection WB &amp; Summary updated_Japan March 2010 Projection WB  Summary 03-25-10 - AG_Working for Bonus Alloted_Summary" xfId="31318"/>
    <cellStyle name="_Master Projection WB &amp; Summary updated_Japan March 2010 Projection WB  Summary 03-25-10_Working for Bonus Alloted_Summary" xfId="31319"/>
    <cellStyle name="_Master Projection WB &amp; Summary updated_NYHO Apr 10 4+8 Actuals_Summary" xfId="31320"/>
    <cellStyle name="_Master Projection WB &amp; Summary updated_NYHO Apr 10 4+8 Actuals_Working for Bonus Alloted_Summary" xfId="31321"/>
    <cellStyle name="_Master Projection WB &amp; Summary updated_NYHO Pre TP_Summary" xfId="31322"/>
    <cellStyle name="_Master Projection WB &amp; Summary updated_NYHO Pre TP_Recon_Summary" xfId="31323"/>
    <cellStyle name="_Master Projection WB &amp; Summary updated_NYHO Pre TP_Recon_HP Pull_Summary" xfId="31324"/>
    <cellStyle name="_Master Projection WB &amp; Summary updated_NYHO Pre TP_Recon_HP Pull_Working for Bonus Alloted_Summary" xfId="31325"/>
    <cellStyle name="_Master Projection WB &amp; Summary updated_NYHO Pre TP_Recon_Working for Bonus Alloted_Summary" xfId="31326"/>
    <cellStyle name="_Master Projection WB &amp; Summary updated_NYHO Pre TP_ST Regional Actual sv Plan 07-07_Summary" xfId="31327"/>
    <cellStyle name="_Master Projection WB &amp; Summary updated_NYHO Pre TP_ST Regional Actual sv Plan 07-07_HP Pull_Summary" xfId="31328"/>
    <cellStyle name="_Master Projection WB &amp; Summary updated_NYHO Pre TP_ST Regional Actual sv Plan 07-07_HP Pull_Working for Bonus Alloted_Summary" xfId="31329"/>
    <cellStyle name="_Master Projection WB &amp; Summary updated_NYHO Pre TP_ST Regional Actual sv Plan 07-07_Working for Bonus Alloted_Summary" xfId="31330"/>
    <cellStyle name="_Master Projection WB &amp; Summary updated_NYHO Pre TP_Working for Bonus Alloted_Summary" xfId="31331"/>
    <cellStyle name="_Master Projection WB &amp; Summary updated_OE-D_Summary" xfId="31332"/>
    <cellStyle name="_Master Projection WB &amp; Summary updated_OE-D 2_Summary" xfId="31333"/>
    <cellStyle name="_Master Projection WB &amp; Summary updated_OE-D 2_Total Recomputed FX_Summary" xfId="31334"/>
    <cellStyle name="_Master Projection WB &amp; Summary updated_OE-D 2_Total Recomputed FX_Working for Bonus Alloted_Summary" xfId="31335"/>
    <cellStyle name="_Master Projection WB &amp; Summary updated_OE-D 2_Working for Bonus Alloted_Summary" xfId="31336"/>
    <cellStyle name="_Master Projection WB &amp; Summary updated_OE-D_04150OEEXP_Summary" xfId="31337"/>
    <cellStyle name="_Master Projection WB &amp; Summary updated_OE-D_04150OEEXP_Working for Bonus Alloted_Summary" xfId="31338"/>
    <cellStyle name="_Master Projection WB &amp; Summary updated_OE-D_2271500_Summary" xfId="31339"/>
    <cellStyle name="_Master Projection WB &amp; Summary updated_OE-D_2271500_Working for Bonus Alloted_Summary" xfId="31340"/>
    <cellStyle name="_Master Projection WB &amp; Summary updated_OE-D_2285300_Summary" xfId="31341"/>
    <cellStyle name="_Master Projection WB &amp; Summary updated_OE-D_2285300_Working for Bonus Alloted_Summary" xfId="31342"/>
    <cellStyle name="_Master Projection WB &amp; Summary updated_OE-D_2285600_Summary" xfId="31343"/>
    <cellStyle name="_Master Projection WB &amp; Summary updated_OE-D_2285600_Working for Bonus Alloted_Summary" xfId="31344"/>
    <cellStyle name="_Master Projection WB &amp; Summary updated_OE-D_3030_Summary" xfId="31345"/>
    <cellStyle name="_Master Projection WB &amp; Summary updated_OE-D_3030_Working for Bonus Alloted_Summary" xfId="31346"/>
    <cellStyle name="_Master Projection WB &amp; Summary updated_OE-D_3035_Summary" xfId="31347"/>
    <cellStyle name="_Master Projection WB &amp; Summary updated_OE-D_3035_Working for Bonus Alloted_Summary" xfId="31348"/>
    <cellStyle name="_Master Projection WB &amp; Summary updated_OE-D_3036_Summary" xfId="31349"/>
    <cellStyle name="_Master Projection WB &amp; Summary updated_OE-D_3036_Working for Bonus Alloted_Summary" xfId="31350"/>
    <cellStyle name="_Master Projection WB &amp; Summary updated_OE-D_3040_Summary" xfId="31351"/>
    <cellStyle name="_Master Projection WB &amp; Summary updated_OE-D_3040_Working for Bonus Alloted_Summary" xfId="31352"/>
    <cellStyle name="_Master Projection WB &amp; Summary updated_OE-D_4110_Summary" xfId="31353"/>
    <cellStyle name="_Master Projection WB &amp; Summary updated_OE-D_4110_Working for Bonus Alloted_Summary" xfId="31354"/>
    <cellStyle name="_Master Projection WB &amp; Summary updated_OE-D_4130_Summary" xfId="31355"/>
    <cellStyle name="_Master Projection WB &amp; Summary updated_OE-D_4130_Working for Bonus Alloted_Summary" xfId="31356"/>
    <cellStyle name="_Master Projection WB &amp; Summary updated_OE-D_4140a_Summary" xfId="31357"/>
    <cellStyle name="_Master Projection WB &amp; Summary updated_OE-D_4140a_Working for Bonus Alloted_Summary" xfId="31358"/>
    <cellStyle name="_Master Projection WB &amp; Summary updated_OE-D_4155_Summary" xfId="31359"/>
    <cellStyle name="_Master Projection WB &amp; Summary updated_OE-D_4155_Working for Bonus Alloted_Summary" xfId="31360"/>
    <cellStyle name="_Master Projection WB &amp; Summary updated_OE-D_4410_Summary" xfId="31361"/>
    <cellStyle name="_Master Projection WB &amp; Summary updated_OE-D_4410_Working for Bonus Alloted_Summary" xfId="31362"/>
    <cellStyle name="_Master Projection WB &amp; Summary updated_OE-D_Alico CR Seq_Summary" xfId="31363"/>
    <cellStyle name="_Master Projection WB &amp; Summary updated_OE-D_Alico CR Seq_Total Recomputed FX_Summary" xfId="31364"/>
    <cellStyle name="_Master Projection WB &amp; Summary updated_OE-D_Alico CR Seq_Total Recomputed FX_Working for Bonus Alloted_Summary" xfId="31365"/>
    <cellStyle name="_Master Projection WB &amp; Summary updated_OE-D_Alico CR Seq_Working for Bonus Alloted_Summary" xfId="31366"/>
    <cellStyle name="_Master Projection WB &amp; Summary updated_OE-D_Alico CR YoY_Summary" xfId="31367"/>
    <cellStyle name="_Master Projection WB &amp; Summary updated_OE-D_Alico CR YoY_Total Recomputed FX_Summary" xfId="31368"/>
    <cellStyle name="_Master Projection WB &amp; Summary updated_OE-D_Alico CR YoY_Total Recomputed FX_Sales_Summary" xfId="31369"/>
    <cellStyle name="_Master Projection WB &amp; Summary updated_OE-D_Alico CR YoY_Total Recomputed FX_Sales_Working for Bonus Alloted_Summary" xfId="31370"/>
    <cellStyle name="_Master Projection WB &amp; Summary updated_OE-D_Alico CR YoY_Total Recomputed FX_Working for Bonus Alloted_Summary" xfId="31371"/>
    <cellStyle name="_Master Projection WB &amp; Summary updated_OE-D_Alico CR YoY_Working for Bonus Alloted_Summary" xfId="31372"/>
    <cellStyle name="_Master Projection WB &amp; Summary updated_OE-D_Asia - QFS Appendix &amp; CR_Summary" xfId="31373"/>
    <cellStyle name="_Master Projection WB &amp; Summary updated_OE-D_Asia - QFS Appendix &amp; CR_P&amp;L Structure Input_Summary" xfId="31374"/>
    <cellStyle name="_Master Projection WB &amp; Summary updated_OE-D_Asia - QFS Appendix &amp; CR_P&amp;L Structure Input_Working for Bonus Alloted_Summary" xfId="31375"/>
    <cellStyle name="_Master Projection WB &amp; Summary updated_OE-D_Asia - QFS Appendix &amp; CR_Sales_Summary" xfId="31376"/>
    <cellStyle name="_Master Projection WB &amp; Summary updated_OE-D_Asia - QFS Appendix &amp; CR_Sales_Working for Bonus Alloted_Summary" xfId="31377"/>
    <cellStyle name="_Master Projection WB &amp; Summary updated_OE-D_Asia - QFS Appendix &amp; CR_Total Recomputed FX_Summary" xfId="31378"/>
    <cellStyle name="_Master Projection WB &amp; Summary updated_OE-D_Asia - QFS Appendix &amp; CR_Total Recomputed FX_Sales_Summary" xfId="31379"/>
    <cellStyle name="_Master Projection WB &amp; Summary updated_OE-D_Asia - QFS Appendix &amp; CR_Total Recomputed FX_Sales_Working for Bonus Alloted_Summary" xfId="31380"/>
    <cellStyle name="_Master Projection WB &amp; Summary updated_OE-D_Asia - QFS Appendix &amp; CR_Total Recomputed FX_Working for Bonus Alloted_Summary" xfId="31381"/>
    <cellStyle name="_Master Projection WB &amp; Summary updated_OE-D_Asia - QFS Appendix &amp; CR_Working for Bonus Alloted_Summary" xfId="31382"/>
    <cellStyle name="_Master Projection WB &amp; Summary updated_OE-D_DACcap_Summary" xfId="31383"/>
    <cellStyle name="_Master Projection WB &amp; Summary updated_OE-D_DACcap_Sales_Summary" xfId="31384"/>
    <cellStyle name="_Master Projection WB &amp; Summary updated_OE-D_DACcap_Sales_Working for Bonus Alloted_Summary" xfId="31385"/>
    <cellStyle name="_Master Projection WB &amp; Summary updated_OE-D_DACcap_Working for Bonus Alloted_Summary" xfId="31386"/>
    <cellStyle name="_Master Projection WB &amp; Summary updated_OE-D_EMEA - QFS Appendix &amp; CR - EUC v1.1 - Q2 2013_Summary" xfId="31387"/>
    <cellStyle name="_Master Projection WB &amp; Summary updated_OE-D_EMEA - QFS Appendix &amp; CR - EUC v1.1 - Q2 2013_Sales_Summary" xfId="31388"/>
    <cellStyle name="_Master Projection WB &amp; Summary updated_OE-D_EMEA - QFS Appendix &amp; CR - EUC v1.1 - Q2 2013_Sales_Working for Bonus Alloted_Summary" xfId="31389"/>
    <cellStyle name="_Master Projection WB &amp; Summary updated_OE-D_EMEA - QFS Appendix &amp; CR - EUC v1.1 - Q2 2013_Total Recomputed FX_Summary" xfId="31390"/>
    <cellStyle name="_Master Projection WB &amp; Summary updated_OE-D_EMEA - QFS Appendix &amp; CR - EUC v1.1 - Q2 2013_Total Recomputed FX_Sales_Summary" xfId="31391"/>
    <cellStyle name="_Master Projection WB &amp; Summary updated_OE-D_EMEA - QFS Appendix &amp; CR - EUC v1.1 - Q2 2013_Total Recomputed FX_Sales_Working for Bonus Alloted_Summary" xfId="31392"/>
    <cellStyle name="_Master Projection WB &amp; Summary updated_OE-D_EMEA - QFS Appendix &amp; CR - EUC v1.1 - Q2 2013_Total Recomputed FX_Working for Bonus Alloted_Summary" xfId="31393"/>
    <cellStyle name="_Master Projection WB &amp; Summary updated_OE-D_EMEA - QFS Appendix &amp; CR - EUC v1.1 - Q2 2013_Working for Bonus Alloted_Summary" xfId="31394"/>
    <cellStyle name="_Master Projection WB &amp; Summary updated_OE-D_Lag rates_Summary" xfId="31395"/>
    <cellStyle name="_Master Projection WB &amp; Summary updated_OE-D_Lag rates_Sales_Summary" xfId="31396"/>
    <cellStyle name="_Master Projection WB &amp; Summary updated_OE-D_Lag rates_Sales_Working for Bonus Alloted_Summary" xfId="31397"/>
    <cellStyle name="_Master Projection WB &amp; Summary updated_OE-D_Lag rates_Working for Bonus Alloted_Summary" xfId="31398"/>
    <cellStyle name="_Master Projection WB &amp; Summary updated_OE-D_OE-D_Summary" xfId="31399"/>
    <cellStyle name="_Master Projection WB &amp; Summary updated_OE-D_OE-D_Sales_Summary" xfId="31400"/>
    <cellStyle name="_Master Projection WB &amp; Summary updated_OE-D_OE-D_Sales_Working for Bonus Alloted_Summary" xfId="31401"/>
    <cellStyle name="_Master Projection WB &amp; Summary updated_OE-D_OE-D_Working for Bonus Alloted_Summary" xfId="31402"/>
    <cellStyle name="_Master Projection WB &amp; Summary updated_OE-D_Parameters_Summary" xfId="31403"/>
    <cellStyle name="_Master Projection WB &amp; Summary updated_OE-D_Parameters_Sales_Summary" xfId="31404"/>
    <cellStyle name="_Master Projection WB &amp; Summary updated_OE-D_Parameters_Sales_Working for Bonus Alloted_Summary" xfId="31405"/>
    <cellStyle name="_Master Projection WB &amp; Summary updated_OE-D_Parameters_Working for Bonus Alloted_Summary" xfId="31406"/>
    <cellStyle name="_Master Projection WB &amp; Summary updated_OE-D_PFO-D_Summary" xfId="31407"/>
    <cellStyle name="_Master Projection WB &amp; Summary updated_OE-D_PFO-D_Sales_Summary" xfId="31408"/>
    <cellStyle name="_Master Projection WB &amp; Summary updated_OE-D_PFO-D_Sales_Working for Bonus Alloted_Summary" xfId="31409"/>
    <cellStyle name="_Master Projection WB &amp; Summary updated_OE-D_PFO-D_Working for Bonus Alloted_Summary" xfId="31410"/>
    <cellStyle name="_Master Projection WB &amp; Summary updated_OE-D_QFS FMR Appendix Structure Q312_Summary" xfId="31411"/>
    <cellStyle name="_Master Projection WB &amp; Summary updated_OE-D_QFS FMR Appendix Structure Q312 10-10-12_Summary" xfId="31412"/>
    <cellStyle name="_Master Projection WB &amp; Summary updated_OE-D_QFS FMR Appendix Structure Q312 10-10-12_P&amp;L Structure Input_Summary" xfId="31413"/>
    <cellStyle name="_Master Projection WB &amp; Summary updated_OE-D_QFS FMR Appendix Structure Q312 10-10-12_P&amp;L Structure Input_Working for Bonus Alloted_Summary" xfId="31414"/>
    <cellStyle name="_Master Projection WB &amp; Summary updated_OE-D_QFS FMR Appendix Structure Q312 10-10-12_Sales_Summary" xfId="31415"/>
    <cellStyle name="_Master Projection WB &amp; Summary updated_OE-D_QFS FMR Appendix Structure Q312 10-10-12_Sales_Working for Bonus Alloted_Summary" xfId="31416"/>
    <cellStyle name="_Master Projection WB &amp; Summary updated_OE-D_QFS FMR Appendix Structure Q312 10-10-12_Total Recomputed FX_Summary" xfId="31417"/>
    <cellStyle name="_Master Projection WB &amp; Summary updated_OE-D_QFS FMR Appendix Structure Q312 10-10-12_Total Recomputed FX_Sales_Summary" xfId="31418"/>
    <cellStyle name="_Master Projection WB &amp; Summary updated_OE-D_QFS FMR Appendix Structure Q312 10-10-12_Total Recomputed FX_Sales_Working for Bonus Alloted_Summary" xfId="31419"/>
    <cellStyle name="_Master Projection WB &amp; Summary updated_OE-D_QFS FMR Appendix Structure Q312 10-10-12_Total Recomputed FX_Working for Bonus Alloted_Summary" xfId="31420"/>
    <cellStyle name="_Master Projection WB &amp; Summary updated_OE-D_QFS FMR Appendix Structure Q312 10-10-12_Working for Bonus Alloted_Summary" xfId="31421"/>
    <cellStyle name="_Master Projection WB &amp; Summary updated_OE-D_QFS FMR Appendix Structure Q312 2_Summary" xfId="31422"/>
    <cellStyle name="_Master Projection WB &amp; Summary updated_OE-D_QFS FMR Appendix Structure Q312 2_Sales_Summary" xfId="31423"/>
    <cellStyle name="_Master Projection WB &amp; Summary updated_OE-D_QFS FMR Appendix Structure Q312 2_Sales_Working for Bonus Alloted_Summary" xfId="31424"/>
    <cellStyle name="_Master Projection WB &amp; Summary updated_OE-D_QFS FMR Appendix Structure Q312 2_Total Recomputed FX_Summary" xfId="31425"/>
    <cellStyle name="_Master Projection WB &amp; Summary updated_OE-D_QFS FMR Appendix Structure Q312 2_Total Recomputed FX_Sales_Summary" xfId="31426"/>
    <cellStyle name="_Master Projection WB &amp; Summary updated_OE-D_QFS FMR Appendix Structure Q312 2_Total Recomputed FX_Sales_Working for Bonus Alloted_Summary" xfId="31427"/>
    <cellStyle name="_Master Projection WB &amp; Summary updated_OE-D_QFS FMR Appendix Structure Q312 2_Total Recomputed FX_Working for Bonus Alloted_Summary" xfId="31428"/>
    <cellStyle name="_Master Projection WB &amp; Summary updated_OE-D_QFS FMR Appendix Structure Q312 2_Working for Bonus Alloted_Summary" xfId="31429"/>
    <cellStyle name="_Master Projection WB &amp; Summary updated_OE-D_QFS FMR Appendix Structure Q312_Alico CR Seq_Summary" xfId="31430"/>
    <cellStyle name="_Master Projection WB &amp; Summary updated_OE-D_QFS FMR Appendix Structure Q312_Alico CR Seq_Sales_Summary" xfId="31431"/>
    <cellStyle name="_Master Projection WB &amp; Summary updated_OE-D_QFS FMR Appendix Structure Q312_Alico CR Seq_Sales_Working for Bonus Alloted_Summary" xfId="31432"/>
    <cellStyle name="_Master Projection WB &amp; Summary updated_OE-D_QFS FMR Appendix Structure Q312_Alico CR Seq_Working for Bonus Alloted_Summary" xfId="31433"/>
    <cellStyle name="_Master Projection WB &amp; Summary updated_OE-D_QFS FMR Appendix Structure Q312_Alico CR YoY_Summary" xfId="31434"/>
    <cellStyle name="_Master Projection WB &amp; Summary updated_OE-D_QFS FMR Appendix Structure Q312_Alico CR YoY_Sales_Summary" xfId="31435"/>
    <cellStyle name="_Master Projection WB &amp; Summary updated_OE-D_QFS FMR Appendix Structure Q312_Alico CR YoY_Sales_Working for Bonus Alloted_Summary" xfId="31436"/>
    <cellStyle name="_Master Projection WB &amp; Summary updated_OE-D_QFS FMR Appendix Structure Q312_Alico CR YoY_Working for Bonus Alloted_Summary" xfId="31437"/>
    <cellStyle name="_Master Projection WB &amp; Summary updated_OE-D_QFS FMR Appendix Structure Q312_P&amp;L Structure Input_Summary" xfId="31438"/>
    <cellStyle name="_Master Projection WB &amp; Summary updated_OE-D_QFS FMR Appendix Structure Q312_P&amp;L Structure Input_Working for Bonus Alloted_Summary" xfId="31439"/>
    <cellStyle name="_Master Projection WB &amp; Summary updated_OE-D_QFS FMR Appendix Structure Q312_Sales_Summary" xfId="31440"/>
    <cellStyle name="_Master Projection WB &amp; Summary updated_OE-D_QFS FMR Appendix Structure Q312_Sales_Working for Bonus Alloted_Summary" xfId="31441"/>
    <cellStyle name="_Master Projection WB &amp; Summary updated_OE-D_QFS FMR Appendix Structure Q312_Total Recomputed FX_Summary" xfId="31442"/>
    <cellStyle name="_Master Projection WB &amp; Summary updated_OE-D_QFS FMR Appendix Structure Q312_Total Recomputed FX_Sales_Summary" xfId="31443"/>
    <cellStyle name="_Master Projection WB &amp; Summary updated_OE-D_QFS FMR Appendix Structure Q312_Total Recomputed FX_Sales_Working for Bonus Alloted_Summary" xfId="31444"/>
    <cellStyle name="_Master Projection WB &amp; Summary updated_OE-D_QFS FMR Appendix Structure Q312_Total Recomputed FX_Working for Bonus Alloted_Summary" xfId="31445"/>
    <cellStyle name="_Master Projection WB &amp; Summary updated_OE-D_QFS FMR Appendix Structure Q312_Working for Bonus Alloted_Summary" xfId="31446"/>
    <cellStyle name="_Master Projection WB &amp; Summary updated_OE-D_Total Recomputed FX_Summary" xfId="31447"/>
    <cellStyle name="_Master Projection WB &amp; Summary updated_OE-D_Total Recomputed FX_Sales_Summary" xfId="31448"/>
    <cellStyle name="_Master Projection WB &amp; Summary updated_OE-D_Total Recomputed FX_Sales_Working for Bonus Alloted_Summary" xfId="31449"/>
    <cellStyle name="_Master Projection WB &amp; Summary updated_OE-D_Total Recomputed FX_Working for Bonus Alloted_Summary" xfId="31450"/>
    <cellStyle name="_Master Projection WB &amp; Summary updated_OE-D_Working for Bonus Alloted_Summary" xfId="31451"/>
    <cellStyle name="_Master Projection WB &amp; Summary updated_Proforma_Summary" xfId="31452"/>
    <cellStyle name="_Master Projection WB &amp; Summary updated_Proforma_P&amp;L Structure Input_Summary" xfId="31453"/>
    <cellStyle name="_Master Projection WB &amp; Summary updated_Proforma_P&amp;L Structure Input_Working for Bonus Alloted_Summary" xfId="31454"/>
    <cellStyle name="_Master Projection WB &amp; Summary updated_Proforma_Sales_Summary" xfId="31455"/>
    <cellStyle name="_Master Projection WB &amp; Summary updated_Proforma_Sales_Working for Bonus Alloted_Summary" xfId="31456"/>
    <cellStyle name="_Master Projection WB &amp; Summary updated_Proforma_Total Recomputed FX_Summary" xfId="31457"/>
    <cellStyle name="_Master Projection WB &amp; Summary updated_Proforma_Total Recomputed FX_Sales_Summary" xfId="31458"/>
    <cellStyle name="_Master Projection WB &amp; Summary updated_Proforma_Total Recomputed FX_Sales_Working for Bonus Alloted_Summary" xfId="31459"/>
    <cellStyle name="_Master Projection WB &amp; Summary updated_Proforma_Total Recomputed FX_Working for Bonus Alloted_Summary" xfId="31460"/>
    <cellStyle name="_Master Projection WB &amp; Summary updated_Proforma_Working for Bonus Alloted_Summary" xfId="31461"/>
    <cellStyle name="_Master Projection WB &amp; Summary updated_QFS Support_Summary" xfId="31462"/>
    <cellStyle name="_Master Projection WB &amp; Summary updated_QFS Support_P&amp;L Structure Input_Summary" xfId="31463"/>
    <cellStyle name="_Master Projection WB &amp; Summary updated_QFS Support_P&amp;L Structure Input_Working for Bonus Alloted_Summary" xfId="31464"/>
    <cellStyle name="_Master Projection WB &amp; Summary updated_QFS Support_Sales_Summary" xfId="31465"/>
    <cellStyle name="_Master Projection WB &amp; Summary updated_QFS Support_Sales_Working for Bonus Alloted_Summary" xfId="31466"/>
    <cellStyle name="_Master Projection WB &amp; Summary updated_QFS Support_Working for Bonus Alloted_Summary" xfId="31467"/>
    <cellStyle name="_Master Projection WB &amp; Summary updated_Taiwan June 2010 Projection WB &amp; Summary 6-24-10_Summary" xfId="31468"/>
    <cellStyle name="_Master Projection WB &amp; Summary updated_Taiwan June 2010 Projection WB &amp; Summary 6-24-10_P&amp;L Structure Input_Summary" xfId="31469"/>
    <cellStyle name="_Master Projection WB &amp; Summary updated_Taiwan June 2010 Projection WB &amp; Summary 6-24-10_P&amp;L Structure Input_Working for Bonus Alloted_Summary" xfId="31470"/>
    <cellStyle name="_Master Projection WB &amp; Summary updated_Taiwan June 2010 Projection WB &amp; Summary 6-24-10_Sales_Summary" xfId="31471"/>
    <cellStyle name="_Master Projection WB &amp; Summary updated_Taiwan June 2010 Projection WB &amp; Summary 6-24-10_Sales_Working for Bonus Alloted_Summary" xfId="31472"/>
    <cellStyle name="_Master Projection WB &amp; Summary updated_Taiwan June 2010 Projection WB &amp; Summary 6-24-10_Working for Bonus Alloted_Summary" xfId="31473"/>
    <cellStyle name="_Master Projection WB &amp; Summary updated_Total Recomputed FX_Summary" xfId="31474"/>
    <cellStyle name="_Master Projection WB &amp; Summary updated_Total Recomputed FX_Sales_Summary" xfId="31475"/>
    <cellStyle name="_Master Projection WB &amp; Summary updated_Total Recomputed FX_Sales_Working for Bonus Alloted_Summary" xfId="31476"/>
    <cellStyle name="_Master Projection WB &amp; Summary updated_Total Recomputed FX_Working for Bonus Alloted_Summary" xfId="31477"/>
    <cellStyle name="_Master Projection WB &amp; Summary updated_Working for Bonus Alloted_Summary" xfId="31478"/>
    <cellStyle name="_Master Upstream Projection WB for JVs_Summary" xfId="31479"/>
    <cellStyle name="_Master Upstream Projection WB for JVs 2_Summary" xfId="31480"/>
    <cellStyle name="_Master Upstream Projection WB for JVs 2_Sales_Summary" xfId="31481"/>
    <cellStyle name="_Master Upstream Projection WB for JVs 2_Sales_Working for Bonus Alloted_Summary" xfId="31482"/>
    <cellStyle name="_Master Upstream Projection WB for JVs 2_Total Recomputed FX_Summary" xfId="31483"/>
    <cellStyle name="_Master Upstream Projection WB for JVs 2_Total Recomputed FX_Sales_Summary" xfId="31484"/>
    <cellStyle name="_Master Upstream Projection WB for JVs 2_Total Recomputed FX_Sales_Working for Bonus Alloted_Summary" xfId="31485"/>
    <cellStyle name="_Master Upstream Projection WB for JVs 2_Total Recomputed FX_Working for Bonus Alloted_Summary" xfId="31486"/>
    <cellStyle name="_Master Upstream Projection WB for JVs 2_Working for Bonus Alloted_Summary" xfId="31487"/>
    <cellStyle name="_Master Upstream Projection WB for JVs_2011 Proj Rates_Summary" xfId="31488"/>
    <cellStyle name="_Master Upstream Projection WB for JVs_2011 Proj Rates_P&amp;L Structure Input_Summary" xfId="31489"/>
    <cellStyle name="_Master Upstream Projection WB for JVs_2011 Proj Rates_P&amp;L Structure Input_Working for Bonus Alloted_Summary" xfId="31490"/>
    <cellStyle name="_Master Upstream Projection WB for JVs_2011 Proj Rates_Sales_Summary" xfId="31491"/>
    <cellStyle name="_Master Upstream Projection WB for JVs_2011 Proj Rates_Sales_Working for Bonus Alloted_Summary" xfId="31492"/>
    <cellStyle name="_Master Upstream Projection WB for JVs_2011 Proj Rates_Total Recomputed FX_Summary" xfId="31493"/>
    <cellStyle name="_Master Upstream Projection WB for JVs_2011 Proj Rates_Total Recomputed FX_Sales_Summary" xfId="31494"/>
    <cellStyle name="_Master Upstream Projection WB for JVs_2011 Proj Rates_Total Recomputed FX_Sales_Working for Bonus Alloted_Summary" xfId="31495"/>
    <cellStyle name="_Master Upstream Projection WB for JVs_2011 Proj Rates_Total Recomputed FX_Working for Bonus Alloted_Summary" xfId="31496"/>
    <cellStyle name="_Master Upstream Projection WB for JVs_2011 Proj Rates_Working for Bonus Alloted_Summary" xfId="31497"/>
    <cellStyle name="_Master Upstream Projection WB for JVs_2012 Plan_S3 FX Rates (10-31-11)_updated 7_consensus 110811_Summary" xfId="31498"/>
    <cellStyle name="_Master Upstream Projection WB for JVs_2012 Plan_S3 FX Rates (10-31-11)_updated 7_consensus 110811_P&amp;L Structure Input_Summary" xfId="31499"/>
    <cellStyle name="_Master Upstream Projection WB for JVs_2012 Plan_S3 FX Rates (10-31-11)_updated 7_consensus 110811_P&amp;L Structure Input_Working for Bonus Alloted_Summary" xfId="31500"/>
    <cellStyle name="_Master Upstream Projection WB for JVs_2012 Plan_S3 FX Rates (10-31-11)_updated 7_consensus 110811_Sales_Summary" xfId="31501"/>
    <cellStyle name="_Master Upstream Projection WB for JVs_2012 Plan_S3 FX Rates (10-31-11)_updated 7_consensus 110811_Sales_Working for Bonus Alloted_Summary" xfId="31502"/>
    <cellStyle name="_Master Upstream Projection WB for JVs_2012 Plan_S3 FX Rates (10-31-11)_updated 7_consensus 110811_Working for Bonus Alloted_Summary" xfId="31503"/>
    <cellStyle name="_Master Upstream Projection WB for JVs_2012 Plan_S3 FX Rates Draft (10-11-11)_Summary" xfId="31504"/>
    <cellStyle name="_Master Upstream Projection WB for JVs_2012 Plan_S3 FX Rates Draft (10-11-11)_P&amp;L Structure Input_Summary" xfId="31505"/>
    <cellStyle name="_Master Upstream Projection WB for JVs_2012 Plan_S3 FX Rates Draft (10-11-11)_P&amp;L Structure Input_Working for Bonus Alloted_Summary" xfId="31506"/>
    <cellStyle name="_Master Upstream Projection WB for JVs_2012 Plan_S3 FX Rates Draft (10-11-11)_Sales_Summary" xfId="31507"/>
    <cellStyle name="_Master Upstream Projection WB for JVs_2012 Plan_S3 FX Rates Draft (10-11-11)_Sales_Working for Bonus Alloted_Summary" xfId="31508"/>
    <cellStyle name="_Master Upstream Projection WB for JVs_2012 Plan_S3 FX Rates Draft (10-11-11)_Working for Bonus Alloted_Summary" xfId="31509"/>
    <cellStyle name="_Master Upstream Projection WB for JVs_Alico CR Seq_Summary" xfId="31510"/>
    <cellStyle name="_Master Upstream Projection WB for JVs_Alico CR Seq_Sales_Summary" xfId="31511"/>
    <cellStyle name="_Master Upstream Projection WB for JVs_Alico CR Seq_Sales_Working for Bonus Alloted_Summary" xfId="31512"/>
    <cellStyle name="_Master Upstream Projection WB for JVs_Alico CR Seq_Working for Bonus Alloted_Summary" xfId="31513"/>
    <cellStyle name="_Master Upstream Projection WB for JVs_Alico CR YoY_Summary" xfId="31514"/>
    <cellStyle name="_Master Upstream Projection WB for JVs_Alico CR YoY_Sales_Summary" xfId="31515"/>
    <cellStyle name="_Master Upstream Projection WB for JVs_Alico CR YoY_Sales_Working for Bonus Alloted_Summary" xfId="31516"/>
    <cellStyle name="_Master Upstream Projection WB for JVs_Alico CR YoY_Working for Bonus Alloted_Summary" xfId="31517"/>
    <cellStyle name="_Master Upstream Projection WB for JVs_Australia June 2010 Projection WB &amp; Summary 6-24-10_Summary" xfId="31518"/>
    <cellStyle name="_Master Upstream Projection WB for JVs_Australia June 2010 Projection WB &amp; Summary 6-24-10_P&amp;L Structure Input_Summary" xfId="31519"/>
    <cellStyle name="_Master Upstream Projection WB for JVs_Australia June 2010 Projection WB &amp; Summary 6-24-10_P&amp;L Structure Input_Working for Bonus Alloted_Summary" xfId="31520"/>
    <cellStyle name="_Master Upstream Projection WB for JVs_Australia June 2010 Projection WB &amp; Summary 6-24-10_Recon_Summary" xfId="31521"/>
    <cellStyle name="_Master Upstream Projection WB for JVs_Australia June 2010 Projection WB &amp; Summary 6-24-10_Recon_HP Pull_Summary" xfId="31522"/>
    <cellStyle name="_Master Upstream Projection WB for JVs_Australia June 2010 Projection WB &amp; Summary 6-24-10_Recon_HP Pull_P&amp;L Structure Input_Summary" xfId="31523"/>
    <cellStyle name="_Master Upstream Projection WB for JVs_Australia June 2010 Projection WB &amp; Summary 6-24-10_Recon_HP Pull_P&amp;L Structure Input_Working for Bonus Alloted_Summary" xfId="31524"/>
    <cellStyle name="_Master Upstream Projection WB for JVs_Australia June 2010 Projection WB &amp; Summary 6-24-10_Recon_HP Pull_Sales_Summary" xfId="31525"/>
    <cellStyle name="_Master Upstream Projection WB for JVs_Australia June 2010 Projection WB &amp; Summary 6-24-10_Recon_HP Pull_Sales_Working for Bonus Alloted_Summary" xfId="31526"/>
    <cellStyle name="_Master Upstream Projection WB for JVs_Australia June 2010 Projection WB &amp; Summary 6-24-10_Recon_HP Pull_Working for Bonus Alloted_Summary" xfId="31527"/>
    <cellStyle name="_Master Upstream Projection WB for JVs_Australia June 2010 Projection WB &amp; Summary 6-24-10_Recon_P&amp;L Structure Input_Summary" xfId="31528"/>
    <cellStyle name="_Master Upstream Projection WB for JVs_Australia June 2010 Projection WB &amp; Summary 6-24-10_Recon_P&amp;L Structure Input_Working for Bonus Alloted_Summary" xfId="31529"/>
    <cellStyle name="_Master Upstream Projection WB for JVs_Australia June 2010 Projection WB &amp; Summary 6-24-10_Recon_Sales_Summary" xfId="31530"/>
    <cellStyle name="_Master Upstream Projection WB for JVs_Australia June 2010 Projection WB &amp; Summary 6-24-10_Recon_Sales_Working for Bonus Alloted_Summary" xfId="31531"/>
    <cellStyle name="_Master Upstream Projection WB for JVs_Australia June 2010 Projection WB &amp; Summary 6-24-10_Recon_Working for Bonus Alloted_Summary" xfId="31532"/>
    <cellStyle name="_Master Upstream Projection WB for JVs_Australia June 2010 Projection WB &amp; Summary 6-24-10_Sales_Summary" xfId="31533"/>
    <cellStyle name="_Master Upstream Projection WB for JVs_Australia June 2010 Projection WB &amp; Summary 6-24-10_Sales_Working for Bonus Alloted_Summary" xfId="31534"/>
    <cellStyle name="_Master Upstream Projection WB for JVs_Australia June 2010 Projection WB &amp; Summary 6-24-10_ST Regional Actual sv Plan 07-07_Summary" xfId="31535"/>
    <cellStyle name="_Master Upstream Projection WB for JVs_Australia June 2010 Projection WB &amp; Summary 6-24-10_ST Regional Actual sv Plan 07-07_HP Pull_Summary" xfId="31536"/>
    <cellStyle name="_Master Upstream Projection WB for JVs_Australia June 2010 Projection WB &amp; Summary 6-24-10_ST Regional Actual sv Plan 07-07_HP Pull_P&amp;L Structure Input_Summary" xfId="31537"/>
    <cellStyle name="_Master Upstream Projection WB for JVs_Australia June 2010 Projection WB &amp; Summary 6-24-10_ST Regional Actual sv Plan 07-07_HP Pull_P&amp;L Structure Input_Working for Bonus Alloted_Summary" xfId="31538"/>
    <cellStyle name="_Master Upstream Projection WB for JVs_Australia June 2010 Projection WB &amp; Summary 6-24-10_ST Regional Actual sv Plan 07-07_HP Pull_Sales_Summary" xfId="31539"/>
    <cellStyle name="_Master Upstream Projection WB for JVs_Australia June 2010 Projection WB &amp; Summary 6-24-10_ST Regional Actual sv Plan 07-07_HP Pull_Sales_Working for Bonus Alloted_Summary" xfId="31540"/>
    <cellStyle name="_Master Upstream Projection WB for JVs_Australia June 2010 Projection WB &amp; Summary 6-24-10_ST Regional Actual sv Plan 07-07_HP Pull_Working for Bonus Alloted_Summary" xfId="31541"/>
    <cellStyle name="_Master Upstream Projection WB for JVs_Australia June 2010 Projection WB &amp; Summary 6-24-10_ST Regional Actual sv Plan 07-07_P&amp;L Structure Input_Summary" xfId="31542"/>
    <cellStyle name="_Master Upstream Projection WB for JVs_Australia June 2010 Projection WB &amp; Summary 6-24-10_ST Regional Actual sv Plan 07-07_P&amp;L Structure Input_Working for Bonus Alloted_Summary" xfId="31543"/>
    <cellStyle name="_Master Upstream Projection WB for JVs_Australia June 2010 Projection WB &amp; Summary 6-24-10_ST Regional Actual sv Plan 07-07_Sales_Summary" xfId="31544"/>
    <cellStyle name="_Master Upstream Projection WB for JVs_Australia June 2010 Projection WB &amp; Summary 6-24-10_ST Regional Actual sv Plan 07-07_Sales_Working for Bonus Alloted_Summary" xfId="31545"/>
    <cellStyle name="_Master Upstream Projection WB for JVs_Australia June 2010 Projection WB &amp; Summary 6-24-10_ST Regional Actual sv Plan 07-07_Working for Bonus Alloted_Summary" xfId="31546"/>
    <cellStyle name="_Master Upstream Projection WB for JVs_Australia June 2010 Projection WB &amp; Summary 6-24-10_Working for Bonus Alloted_Summary" xfId="31547"/>
    <cellStyle name="_Master Upstream Projection WB for JVs_Cycle 2 - Base - BS  IS - INTERNA_Summary" xfId="31548"/>
    <cellStyle name="_Master Upstream Projection WB for JVs_Cycle 2 - Base - BS  IS - INTERNA_P&amp;L Structure Input_Summary" xfId="31549"/>
    <cellStyle name="_Master Upstream Projection WB for JVs_Cycle 2 - Base - BS  IS - INTERNA_P&amp;L Structure Input_Working for Bonus Alloted_Summary" xfId="31550"/>
    <cellStyle name="_Master Upstream Projection WB for JVs_Cycle 2 - Base - BS  IS - INTERNA_Sales_Summary" xfId="31551"/>
    <cellStyle name="_Master Upstream Projection WB for JVs_Cycle 2 - Base - BS  IS - INTERNA_Sales_Working for Bonus Alloted_Summary" xfId="31552"/>
    <cellStyle name="_Master Upstream Projection WB for JVs_Cycle 2 - Base - BS  IS - INTERNA_Working for Bonus Alloted_Summary" xfId="31553"/>
    <cellStyle name="_Master Upstream Projection WB for JVs_Feb 2010 HO Allocation Pre Entry_Summary" xfId="31554"/>
    <cellStyle name="_Master Upstream Projection WB for JVs_Feb 2010 HO Allocation Pre Entry_P&amp;L Structure Input_Summary" xfId="31555"/>
    <cellStyle name="_Master Upstream Projection WB for JVs_Feb 2010 HO Allocation Pre Entry_P&amp;L Structure Input_Working for Bonus Alloted_Summary" xfId="31556"/>
    <cellStyle name="_Master Upstream Projection WB for JVs_Feb 2010 HO Allocation Pre Entry_Sales_Summary" xfId="31557"/>
    <cellStyle name="_Master Upstream Projection WB for JVs_Feb 2010 HO Allocation Pre Entry_Sales_Working for Bonus Alloted_Summary" xfId="31558"/>
    <cellStyle name="_Master Upstream Projection WB for JVs_Feb 2010 HO Allocation Pre Entry_Working for Bonus Alloted_Summary" xfId="31559"/>
    <cellStyle name="_Master Upstream Projection WB for JVs_Japan March 2010 Projection WB  Summary 03-25-10_Summary" xfId="31560"/>
    <cellStyle name="_Master Upstream Projection WB for JVs_Japan March 2010 Projection WB  Summary 03-25-10 - AG_Summary" xfId="31561"/>
    <cellStyle name="_Master Upstream Projection WB for JVs_Japan March 2010 Projection WB  Summary 03-25-10 - AG_P&amp;L Structure Input_Summary" xfId="31562"/>
    <cellStyle name="_Master Upstream Projection WB for JVs_Japan March 2010 Projection WB  Summary 03-25-10 - AG_P&amp;L Structure Input_Working for Bonus Alloted_Summary" xfId="31563"/>
    <cellStyle name="_Master Upstream Projection WB for JVs_Japan March 2010 Projection WB  Summary 03-25-10 - AG_Sales_Summary" xfId="31564"/>
    <cellStyle name="_Master Upstream Projection WB for JVs_Japan March 2010 Projection WB  Summary 03-25-10 - AG_Sales_Working for Bonus Alloted_Summary" xfId="31565"/>
    <cellStyle name="_Master Upstream Projection WB for JVs_Japan March 2010 Projection WB  Summary 03-25-10 - AG_Working for Bonus Alloted_Summary" xfId="31566"/>
    <cellStyle name="_Master Upstream Projection WB for JVs_Japan March 2010 Projection WB  Summary 03-25-10_P&amp;L Structure Input_Summary" xfId="31567"/>
    <cellStyle name="_Master Upstream Projection WB for JVs_Japan March 2010 Projection WB  Summary 03-25-10_P&amp;L Structure Input_Working for Bonus Alloted_Summary" xfId="31568"/>
    <cellStyle name="_Master Upstream Projection WB for JVs_Japan March 2010 Projection WB  Summary 03-25-10_Sales_Summary" xfId="31569"/>
    <cellStyle name="_Master Upstream Projection WB for JVs_Japan March 2010 Projection WB  Summary 03-25-10_Sales_Working for Bonus Alloted_Summary" xfId="31570"/>
    <cellStyle name="_Master Upstream Projection WB for JVs_Japan March 2010 Projection WB  Summary 03-25-10_Working for Bonus Alloted_Summary" xfId="31571"/>
    <cellStyle name="_Master Upstream Projection WB for JVs_NYHO Apr 10 4+8 Actuals_Summary" xfId="31572"/>
    <cellStyle name="_Master Upstream Projection WB for JVs_NYHO Apr 10 4+8 Actuals_P&amp;L Structure Input_Summary" xfId="31573"/>
    <cellStyle name="_Master Upstream Projection WB for JVs_NYHO Apr 10 4+8 Actuals_P&amp;L Structure Input_Working for Bonus Alloted_Summary" xfId="31574"/>
    <cellStyle name="_Master Upstream Projection WB for JVs_NYHO Apr 10 4+8 Actuals_Sales_Summary" xfId="31575"/>
    <cellStyle name="_Master Upstream Projection WB for JVs_NYHO Apr 10 4+8 Actuals_Sales_Working for Bonus Alloted_Summary" xfId="31576"/>
    <cellStyle name="_Master Upstream Projection WB for JVs_NYHO Apr 10 4+8 Actuals_Working for Bonus Alloted_Summary" xfId="31577"/>
    <cellStyle name="_Master Upstream Projection WB for JVs_NYHO Pre TP_Summary" xfId="31578"/>
    <cellStyle name="_Master Upstream Projection WB for JVs_NYHO Pre TP_P&amp;L Structure Input_Summary" xfId="31579"/>
    <cellStyle name="_Master Upstream Projection WB for JVs_NYHO Pre TP_P&amp;L Structure Input_Working for Bonus Alloted_Summary" xfId="31580"/>
    <cellStyle name="_Master Upstream Projection WB for JVs_NYHO Pre TP_Recon_Summary" xfId="31581"/>
    <cellStyle name="_Master Upstream Projection WB for JVs_NYHO Pre TP_Recon_HP Pull_Summary" xfId="31582"/>
    <cellStyle name="_Master Upstream Projection WB for JVs_NYHO Pre TP_Recon_HP Pull_P&amp;L Structure Input_Summary" xfId="31583"/>
    <cellStyle name="_Master Upstream Projection WB for JVs_NYHO Pre TP_Recon_HP Pull_P&amp;L Structure Input_Working for Bonus Alloted_Summary" xfId="31584"/>
    <cellStyle name="_Master Upstream Projection WB for JVs_NYHO Pre TP_Recon_HP Pull_Sales_Summary" xfId="31585"/>
    <cellStyle name="_Master Upstream Projection WB for JVs_NYHO Pre TP_Recon_HP Pull_Sales_Working for Bonus Alloted_Summary" xfId="31586"/>
    <cellStyle name="_Master Upstream Projection WB for JVs_NYHO Pre TP_Recon_HP Pull_Working for Bonus Alloted_Summary" xfId="31587"/>
    <cellStyle name="_Master Upstream Projection WB for JVs_NYHO Pre TP_Recon_P&amp;L Structure Input_Summary" xfId="31588"/>
    <cellStyle name="_Master Upstream Projection WB for JVs_NYHO Pre TP_Recon_P&amp;L Structure Input_Working for Bonus Alloted_Summary" xfId="31589"/>
    <cellStyle name="_Master Upstream Projection WB for JVs_NYHO Pre TP_Recon_Sales_Summary" xfId="31590"/>
    <cellStyle name="_Master Upstream Projection WB for JVs_NYHO Pre TP_Recon_Sales_Working for Bonus Alloted_Summary" xfId="31591"/>
    <cellStyle name="_Master Upstream Projection WB for JVs_NYHO Pre TP_Recon_Working for Bonus Alloted_Summary" xfId="31592"/>
    <cellStyle name="_Master Upstream Projection WB for JVs_NYHO Pre TP_Sales_Summary" xfId="31593"/>
    <cellStyle name="_Master Upstream Projection WB for JVs_NYHO Pre TP_Sales_Working for Bonus Alloted_Summary" xfId="31594"/>
    <cellStyle name="_Master Upstream Projection WB for JVs_NYHO Pre TP_ST Regional Actual sv Plan 07-07_Summary" xfId="31595"/>
    <cellStyle name="_Master Upstream Projection WB for JVs_NYHO Pre TP_ST Regional Actual sv Plan 07-07_HP Pull_Summary" xfId="31596"/>
    <cellStyle name="_Master Upstream Projection WB for JVs_NYHO Pre TP_ST Regional Actual sv Plan 07-07_HP Pull_P&amp;L Structure Input_Summary" xfId="31597"/>
    <cellStyle name="_Master Upstream Projection WB for JVs_NYHO Pre TP_ST Regional Actual sv Plan 07-07_HP Pull_P&amp;L Structure Input_Working for Bonus Alloted_Summary" xfId="31598"/>
    <cellStyle name="_Master Upstream Projection WB for JVs_NYHO Pre TP_ST Regional Actual sv Plan 07-07_HP Pull_Sales_Summary" xfId="31599"/>
    <cellStyle name="_Master Upstream Projection WB for JVs_NYHO Pre TP_ST Regional Actual sv Plan 07-07_HP Pull_Sales_Working for Bonus Alloted_Summary" xfId="31600"/>
    <cellStyle name="_Master Upstream Projection WB for JVs_NYHO Pre TP_ST Regional Actual sv Plan 07-07_HP Pull_Working for Bonus Alloted_Summary" xfId="31601"/>
    <cellStyle name="_Master Upstream Projection WB for JVs_NYHO Pre TP_ST Regional Actual sv Plan 07-07_P&amp;L Structure Input_Summary" xfId="31602"/>
    <cellStyle name="_Master Upstream Projection WB for JVs_NYHO Pre TP_ST Regional Actual sv Plan 07-07_P&amp;L Structure Input_Working for Bonus Alloted_Summary" xfId="31603"/>
    <cellStyle name="_Master Upstream Projection WB for JVs_NYHO Pre TP_ST Regional Actual sv Plan 07-07_Sales_Summary" xfId="31604"/>
    <cellStyle name="_Master Upstream Projection WB for JVs_NYHO Pre TP_ST Regional Actual sv Plan 07-07_Sales_Working for Bonus Alloted_Summary" xfId="31605"/>
    <cellStyle name="_Master Upstream Projection WB for JVs_NYHO Pre TP_ST Regional Actual sv Plan 07-07_Working for Bonus Alloted_Summary" xfId="31606"/>
    <cellStyle name="_Master Upstream Projection WB for JVs_NYHO Pre TP_Working for Bonus Alloted_Summary" xfId="31607"/>
    <cellStyle name="_Master Upstream Projection WB for JVs_OE-D_Summary" xfId="31608"/>
    <cellStyle name="_Master Upstream Projection WB for JVs_OE-D 2_Summary" xfId="31609"/>
    <cellStyle name="_Master Upstream Projection WB for JVs_OE-D 2_Sales_Summary" xfId="31610"/>
    <cellStyle name="_Master Upstream Projection WB for JVs_OE-D 2_Sales_Working for Bonus Alloted_Summary" xfId="31611"/>
    <cellStyle name="_Master Upstream Projection WB for JVs_OE-D 2_Total Recomputed FX_Summary" xfId="31612"/>
    <cellStyle name="_Master Upstream Projection WB for JVs_OE-D 2_Total Recomputed FX_Sales_Summary" xfId="31613"/>
    <cellStyle name="_Master Upstream Projection WB for JVs_OE-D 2_Total Recomputed FX_Sales_Working for Bonus Alloted_Summary" xfId="31614"/>
    <cellStyle name="_Master Upstream Projection WB for JVs_OE-D 2_Total Recomputed FX_Working for Bonus Alloted_Summary" xfId="31615"/>
    <cellStyle name="_Master Upstream Projection WB for JVs_OE-D 2_Working for Bonus Alloted_Summary" xfId="31616"/>
    <cellStyle name="_Master Upstream Projection WB for JVs_OE-D_04150OEEXP_Summary" xfId="31617"/>
    <cellStyle name="_Master Upstream Projection WB for JVs_OE-D_04150OEEXP_Sales_Summary" xfId="31618"/>
    <cellStyle name="_Master Upstream Projection WB for JVs_OE-D_04150OEEXP_Sales_Working for Bonus Alloted_Summary" xfId="31619"/>
    <cellStyle name="_Master Upstream Projection WB for JVs_OE-D_04150OEEXP_Working for Bonus Alloted_Summary" xfId="31620"/>
    <cellStyle name="_Master Upstream Projection WB for JVs_OE-D_2271500_Summary" xfId="31621"/>
    <cellStyle name="_Master Upstream Projection WB for JVs_OE-D_2271500_Sales_Summary" xfId="31622"/>
    <cellStyle name="_Master Upstream Projection WB for JVs_OE-D_2271500_Sales_Working for Bonus Alloted_Summary" xfId="31623"/>
    <cellStyle name="_Master Upstream Projection WB for JVs_OE-D_2271500_Working for Bonus Alloted_Summary" xfId="31624"/>
    <cellStyle name="_Master Upstream Projection WB for JVs_OE-D_2285300_Summary" xfId="31625"/>
    <cellStyle name="_Master Upstream Projection WB for JVs_OE-D_2285300_Sales_Summary" xfId="31626"/>
    <cellStyle name="_Master Upstream Projection WB for JVs_OE-D_2285300_Sales_Working for Bonus Alloted_Summary" xfId="31627"/>
    <cellStyle name="_Master Upstream Projection WB for JVs_OE-D_2285300_Working for Bonus Alloted_Summary" xfId="31628"/>
    <cellStyle name="_Master Upstream Projection WB for JVs_OE-D_2285600_Summary" xfId="31629"/>
    <cellStyle name="_Master Upstream Projection WB for JVs_OE-D_2285600_Sales_Summary" xfId="31630"/>
    <cellStyle name="_Master Upstream Projection WB for JVs_OE-D_2285600_Sales_Working for Bonus Alloted_Summary" xfId="31631"/>
    <cellStyle name="_Master Upstream Projection WB for JVs_OE-D_2285600_Working for Bonus Alloted_Summary" xfId="31632"/>
    <cellStyle name="_Master Upstream Projection WB for JVs_OE-D_3030_Summary" xfId="31633"/>
    <cellStyle name="_Master Upstream Projection WB for JVs_OE-D_3030_Sales_Summary" xfId="31634"/>
    <cellStyle name="_Master Upstream Projection WB for JVs_OE-D_3030_Sales_Working for Bonus Alloted_Summary" xfId="31635"/>
    <cellStyle name="_Master Upstream Projection WB for JVs_OE-D_3030_Working for Bonus Alloted_Summary" xfId="31636"/>
    <cellStyle name="_Master Upstream Projection WB for JVs_OE-D_3035_Summary" xfId="31637"/>
    <cellStyle name="_Master Upstream Projection WB for JVs_OE-D_3035_Sales_Summary" xfId="31638"/>
    <cellStyle name="_Master Upstream Projection WB for JVs_OE-D_3035_Sales_Working for Bonus Alloted_Summary" xfId="31639"/>
    <cellStyle name="_Master Upstream Projection WB for JVs_OE-D_3035_Working for Bonus Alloted_Summary" xfId="31640"/>
    <cellStyle name="_Master Upstream Projection WB for JVs_OE-D_3036_Summary" xfId="31641"/>
    <cellStyle name="_Master Upstream Projection WB for JVs_OE-D_3036_Sales_Summary" xfId="31642"/>
    <cellStyle name="_Master Upstream Projection WB for JVs_OE-D_3036_Sales_Working for Bonus Alloted_Summary" xfId="31643"/>
    <cellStyle name="_Master Upstream Projection WB for JVs_OE-D_3036_Working for Bonus Alloted_Summary" xfId="31644"/>
    <cellStyle name="_Master Upstream Projection WB for JVs_OE-D_3040_Summary" xfId="31645"/>
    <cellStyle name="_Master Upstream Projection WB for JVs_OE-D_3040_Sales_Summary" xfId="31646"/>
    <cellStyle name="_Master Upstream Projection WB for JVs_OE-D_3040_Sales_Working for Bonus Alloted_Summary" xfId="31647"/>
    <cellStyle name="_Master Upstream Projection WB for JVs_OE-D_3040_Working for Bonus Alloted_Summary" xfId="31648"/>
    <cellStyle name="_Master Upstream Projection WB for JVs_OE-D_4110_Summary" xfId="31649"/>
    <cellStyle name="_Master Upstream Projection WB for JVs_OE-D_4110_Sales_Summary" xfId="31650"/>
    <cellStyle name="_Master Upstream Projection WB for JVs_OE-D_4110_Sales_Working for Bonus Alloted_Summary" xfId="31651"/>
    <cellStyle name="_Master Upstream Projection WB for JVs_OE-D_4110_Working for Bonus Alloted_Summary" xfId="31652"/>
    <cellStyle name="_Master Upstream Projection WB for JVs_OE-D_4130_Summary" xfId="31653"/>
    <cellStyle name="_Master Upstream Projection WB for JVs_OE-D_4130_Sales_Summary" xfId="31654"/>
    <cellStyle name="_Master Upstream Projection WB for JVs_OE-D_4130_Sales_Working for Bonus Alloted_Summary" xfId="31655"/>
    <cellStyle name="_Master Upstream Projection WB for JVs_OE-D_4130_Working for Bonus Alloted_Summary" xfId="31656"/>
    <cellStyle name="_Master Upstream Projection WB for JVs_OE-D_4140a_Summary" xfId="31657"/>
    <cellStyle name="_Master Upstream Projection WB for JVs_OE-D_4140a_Sales_Summary" xfId="31658"/>
    <cellStyle name="_Master Upstream Projection WB for JVs_OE-D_4140a_Sales_Working for Bonus Alloted_Summary" xfId="31659"/>
    <cellStyle name="_Master Upstream Projection WB for JVs_OE-D_4140a_Working for Bonus Alloted_Summary" xfId="31660"/>
    <cellStyle name="_Master Upstream Projection WB for JVs_OE-D_4155_Summary" xfId="31661"/>
    <cellStyle name="_Master Upstream Projection WB for JVs_OE-D_4155_Sales_Summary" xfId="31662"/>
    <cellStyle name="_Master Upstream Projection WB for JVs_OE-D_4155_Sales_Working for Bonus Alloted_Summary" xfId="31663"/>
    <cellStyle name="_Master Upstream Projection WB for JVs_OE-D_4155_Working for Bonus Alloted_Summary" xfId="31664"/>
    <cellStyle name="_Master Upstream Projection WB for JVs_OE-D_4410_Summary" xfId="31665"/>
    <cellStyle name="_Master Upstream Projection WB for JVs_OE-D_4410_Sales_Summary" xfId="31666"/>
    <cellStyle name="_Master Upstream Projection WB for JVs_OE-D_4410_Sales_Working for Bonus Alloted_Summary" xfId="31667"/>
    <cellStyle name="_Master Upstream Projection WB for JVs_OE-D_4410_Working for Bonus Alloted_Summary" xfId="31668"/>
    <cellStyle name="_Master Upstream Projection WB for JVs_OE-D_Alico CR Seq_Summary" xfId="31669"/>
    <cellStyle name="_Master Upstream Projection WB for JVs_OE-D_Alico CR Seq_P&amp;L Structure Input_Summary" xfId="31670"/>
    <cellStyle name="_Master Upstream Projection WB for JVs_OE-D_Alico CR Seq_P&amp;L Structure Input_Working for Bonus Alloted_Summary" xfId="31671"/>
    <cellStyle name="_Master Upstream Projection WB for JVs_OE-D_Alico CR Seq_Sales_Summary" xfId="31672"/>
    <cellStyle name="_Master Upstream Projection WB for JVs_OE-D_Alico CR Seq_Sales_Working for Bonus Alloted_Summary" xfId="31673"/>
    <cellStyle name="_Master Upstream Projection WB for JVs_OE-D_Alico CR Seq_Total Recomputed FX_Summary" xfId="31674"/>
    <cellStyle name="_Master Upstream Projection WB for JVs_OE-D_Alico CR Seq_Total Recomputed FX_Sales_Summary" xfId="31675"/>
    <cellStyle name="_Master Upstream Projection WB for JVs_OE-D_Alico CR Seq_Total Recomputed FX_Sales_Working for Bonus Alloted_Summary" xfId="31676"/>
    <cellStyle name="_Master Upstream Projection WB for JVs_OE-D_Alico CR Seq_Total Recomputed FX_Working for Bonus Alloted_Summary" xfId="31677"/>
    <cellStyle name="_Master Upstream Projection WB for JVs_OE-D_Alico CR Seq_Working for Bonus Alloted_Summary" xfId="31678"/>
    <cellStyle name="_Master Upstream Projection WB for JVs_OE-D_Alico CR YoY_Summary" xfId="31679"/>
    <cellStyle name="_Master Upstream Projection WB for JVs_OE-D_Alico CR YoY_P&amp;L Structure Input_Summary" xfId="31680"/>
    <cellStyle name="_Master Upstream Projection WB for JVs_OE-D_Alico CR YoY_P&amp;L Structure Input_Working for Bonus Alloted_Summary" xfId="31681"/>
    <cellStyle name="_Master Upstream Projection WB for JVs_OE-D_Alico CR YoY_Sales_Summary" xfId="31682"/>
    <cellStyle name="_Master Upstream Projection WB for JVs_OE-D_Alico CR YoY_Sales_Working for Bonus Alloted_Summary" xfId="31683"/>
    <cellStyle name="_Master Upstream Projection WB for JVs_OE-D_Alico CR YoY_Total Recomputed FX_Summary" xfId="31684"/>
    <cellStyle name="_Master Upstream Projection WB for JVs_OE-D_Alico CR YoY_Total Recomputed FX_Sales_Summary" xfId="31685"/>
    <cellStyle name="_Master Upstream Projection WB for JVs_OE-D_Alico CR YoY_Total Recomputed FX_Sales_Working for Bonus Alloted_Summary" xfId="31686"/>
    <cellStyle name="_Master Upstream Projection WB for JVs_OE-D_Alico CR YoY_Total Recomputed FX_Working for Bonus Alloted_Summary" xfId="31687"/>
    <cellStyle name="_Master Upstream Projection WB for JVs_OE-D_Alico CR YoY_Working for Bonus Alloted_Summary" xfId="31688"/>
    <cellStyle name="_Master Upstream Projection WB for JVs_OE-D_Asia - QFS Appendix &amp; CR_Summary" xfId="31689"/>
    <cellStyle name="_Master Upstream Projection WB for JVs_OE-D_Asia - QFS Appendix &amp; CR_P&amp;L Structure Input_Summary" xfId="31690"/>
    <cellStyle name="_Master Upstream Projection WB for JVs_OE-D_Asia - QFS Appendix &amp; CR_P&amp;L Structure Input_Working for Bonus Alloted_Summary" xfId="31691"/>
    <cellStyle name="_Master Upstream Projection WB for JVs_OE-D_Asia - QFS Appendix &amp; CR_Sales_Summary" xfId="31692"/>
    <cellStyle name="_Master Upstream Projection WB for JVs_OE-D_Asia - QFS Appendix &amp; CR_Sales_Working for Bonus Alloted_Summary" xfId="31693"/>
    <cellStyle name="_Master Upstream Projection WB for JVs_OE-D_Asia - QFS Appendix &amp; CR_Total Recomputed FX_Summary" xfId="31694"/>
    <cellStyle name="_Master Upstream Projection WB for JVs_OE-D_Asia - QFS Appendix &amp; CR_Total Recomputed FX_Sales_Summary" xfId="31695"/>
    <cellStyle name="_Master Upstream Projection WB for JVs_OE-D_Asia - QFS Appendix &amp; CR_Total Recomputed FX_Sales_Working for Bonus Alloted_Summary" xfId="31696"/>
    <cellStyle name="_Master Upstream Projection WB for JVs_OE-D_Asia - QFS Appendix &amp; CR_Total Recomputed FX_Working for Bonus Alloted_Summary" xfId="31697"/>
    <cellStyle name="_Master Upstream Projection WB for JVs_OE-D_Asia - QFS Appendix &amp; CR_Working for Bonus Alloted_Summary" xfId="31698"/>
    <cellStyle name="_Master Upstream Projection WB for JVs_OE-D_DACcap_Summary" xfId="31699"/>
    <cellStyle name="_Master Upstream Projection WB for JVs_OE-D_DACcap_Sales_Summary" xfId="31700"/>
    <cellStyle name="_Master Upstream Projection WB for JVs_OE-D_DACcap_Sales_Working for Bonus Alloted_Summary" xfId="31701"/>
    <cellStyle name="_Master Upstream Projection WB for JVs_OE-D_DACcap_Working for Bonus Alloted_Summary" xfId="31702"/>
    <cellStyle name="_Master Upstream Projection WB for JVs_OE-D_EMEA - QFS Appendix &amp; CR - EUC v1.1 - Q2 2013_Summary" xfId="31703"/>
    <cellStyle name="_Master Upstream Projection WB for JVs_OE-D_EMEA - QFS Appendix &amp; CR - EUC v1.1 - Q2 2013_Sales_Summary" xfId="31704"/>
    <cellStyle name="_Master Upstream Projection WB for JVs_OE-D_EMEA - QFS Appendix &amp; CR - EUC v1.1 - Q2 2013_Sales_Working for Bonus Alloted_Summary" xfId="31705"/>
    <cellStyle name="_Master Upstream Projection WB for JVs_OE-D_EMEA - QFS Appendix &amp; CR - EUC v1.1 - Q2 2013_Total Recomputed FX_Summary" xfId="31706"/>
    <cellStyle name="_Master Upstream Projection WB for JVs_OE-D_EMEA - QFS Appendix &amp; CR - EUC v1.1 - Q2 2013_Total Recomputed FX_Sales_Summary" xfId="31707"/>
    <cellStyle name="_Master Upstream Projection WB for JVs_OE-D_EMEA - QFS Appendix &amp; CR - EUC v1.1 - Q2 2013_Total Recomputed FX_Sales_Working for Bonus Alloted_Summary" xfId="31708"/>
    <cellStyle name="_Master Upstream Projection WB for JVs_OE-D_EMEA - QFS Appendix &amp; CR - EUC v1.1 - Q2 2013_Total Recomputed FX_Working for Bonus Alloted_Summary" xfId="31709"/>
    <cellStyle name="_Master Upstream Projection WB for JVs_OE-D_EMEA - QFS Appendix &amp; CR - EUC v1.1 - Q2 2013_Working for Bonus Alloted_Summary" xfId="31710"/>
    <cellStyle name="_Master Upstream Projection WB for JVs_OE-D_Lag rates_Summary" xfId="31711"/>
    <cellStyle name="_Master Upstream Projection WB for JVs_OE-D_Lag rates_Sales_Summary" xfId="31712"/>
    <cellStyle name="_Master Upstream Projection WB for JVs_OE-D_Lag rates_Sales_Working for Bonus Alloted_Summary" xfId="31713"/>
    <cellStyle name="_Master Upstream Projection WB for JVs_OE-D_Lag rates_Working for Bonus Alloted_Summary" xfId="31714"/>
    <cellStyle name="_Master Upstream Projection WB for JVs_OE-D_OE-D_Summary" xfId="31715"/>
    <cellStyle name="_Master Upstream Projection WB for JVs_OE-D_OE-D_Sales_Summary" xfId="31716"/>
    <cellStyle name="_Master Upstream Projection WB for JVs_OE-D_OE-D_Sales_Working for Bonus Alloted_Summary" xfId="31717"/>
    <cellStyle name="_Master Upstream Projection WB for JVs_OE-D_OE-D_Working for Bonus Alloted_Summary" xfId="31718"/>
    <cellStyle name="_Master Upstream Projection WB for JVs_OE-D_P&amp;L Structure Input_Summary" xfId="31719"/>
    <cellStyle name="_Master Upstream Projection WB for JVs_OE-D_P&amp;L Structure Input_Working for Bonus Alloted_Summary" xfId="31720"/>
    <cellStyle name="_Master Upstream Projection WB for JVs_OE-D_Parameters_Summary" xfId="31721"/>
    <cellStyle name="_Master Upstream Projection WB for JVs_OE-D_Parameters_Sales_Summary" xfId="31722"/>
    <cellStyle name="_Master Upstream Projection WB for JVs_OE-D_Parameters_Sales_Working for Bonus Alloted_Summary" xfId="31723"/>
    <cellStyle name="_Master Upstream Projection WB for JVs_OE-D_Parameters_Working for Bonus Alloted_Summary" xfId="31724"/>
    <cellStyle name="_Master Upstream Projection WB for JVs_OE-D_PFO-D_Summary" xfId="31725"/>
    <cellStyle name="_Master Upstream Projection WB for JVs_OE-D_PFO-D_Sales_Summary" xfId="31726"/>
    <cellStyle name="_Master Upstream Projection WB for JVs_OE-D_PFO-D_Sales_Working for Bonus Alloted_Summary" xfId="31727"/>
    <cellStyle name="_Master Upstream Projection WB for JVs_OE-D_PFO-D_Working for Bonus Alloted_Summary" xfId="31728"/>
    <cellStyle name="_Master Upstream Projection WB for JVs_OE-D_QFS FMR Appendix Structure Q312_Summary" xfId="31729"/>
    <cellStyle name="_Master Upstream Projection WB for JVs_OE-D_QFS FMR Appendix Structure Q312 10-10-12_Summary" xfId="31730"/>
    <cellStyle name="_Master Upstream Projection WB for JVs_OE-D_QFS FMR Appendix Structure Q312 10-10-12_P&amp;L Structure Input_Summary" xfId="31731"/>
    <cellStyle name="_Master Upstream Projection WB for JVs_OE-D_QFS FMR Appendix Structure Q312 10-10-12_P&amp;L Structure Input_Working for Bonus Alloted_Summary" xfId="31732"/>
    <cellStyle name="_Master Upstream Projection WB for JVs_OE-D_QFS FMR Appendix Structure Q312 10-10-12_Sales_Summary" xfId="31733"/>
    <cellStyle name="_Master Upstream Projection WB for JVs_OE-D_QFS FMR Appendix Structure Q312 10-10-12_Sales_Working for Bonus Alloted_Summary" xfId="31734"/>
    <cellStyle name="_Master Upstream Projection WB for JVs_OE-D_QFS FMR Appendix Structure Q312 10-10-12_Total Recomputed FX_Summary" xfId="31735"/>
    <cellStyle name="_Master Upstream Projection WB for JVs_OE-D_QFS FMR Appendix Structure Q312 10-10-12_Total Recomputed FX_Sales_Summary" xfId="31736"/>
    <cellStyle name="_Master Upstream Projection WB for JVs_OE-D_QFS FMR Appendix Structure Q312 10-10-12_Total Recomputed FX_Sales_Working for Bonus Alloted_Summary" xfId="31737"/>
    <cellStyle name="_Master Upstream Projection WB for JVs_OE-D_QFS FMR Appendix Structure Q312 10-10-12_Total Recomputed FX_Working for Bonus Alloted_Summary" xfId="31738"/>
    <cellStyle name="_Master Upstream Projection WB for JVs_OE-D_QFS FMR Appendix Structure Q312 10-10-12_Working for Bonus Alloted_Summary" xfId="31739"/>
    <cellStyle name="_Master Upstream Projection WB for JVs_OE-D_QFS FMR Appendix Structure Q312 2_Summary" xfId="31740"/>
    <cellStyle name="_Master Upstream Projection WB for JVs_OE-D_QFS FMR Appendix Structure Q312 2_Sales_Summary" xfId="31741"/>
    <cellStyle name="_Master Upstream Projection WB for JVs_OE-D_QFS FMR Appendix Structure Q312 2_Sales_Working for Bonus Alloted_Summary" xfId="31742"/>
    <cellStyle name="_Master Upstream Projection WB for JVs_OE-D_QFS FMR Appendix Structure Q312 2_Total Recomputed FX_Summary" xfId="31743"/>
    <cellStyle name="_Master Upstream Projection WB for JVs_OE-D_QFS FMR Appendix Structure Q312 2_Total Recomputed FX_Sales_Summary" xfId="31744"/>
    <cellStyle name="_Master Upstream Projection WB for JVs_OE-D_QFS FMR Appendix Structure Q312 2_Total Recomputed FX_Sales_Working for Bonus Alloted_Summary" xfId="31745"/>
    <cellStyle name="_Master Upstream Projection WB for JVs_OE-D_QFS FMR Appendix Structure Q312 2_Total Recomputed FX_Working for Bonus Alloted_Summary" xfId="31746"/>
    <cellStyle name="_Master Upstream Projection WB for JVs_OE-D_QFS FMR Appendix Structure Q312 2_Working for Bonus Alloted_Summary" xfId="31747"/>
    <cellStyle name="_Master Upstream Projection WB for JVs_OE-D_QFS FMR Appendix Structure Q312_Alico CR Seq_Summary" xfId="31748"/>
    <cellStyle name="_Master Upstream Projection WB for JVs_OE-D_QFS FMR Appendix Structure Q312_Alico CR Seq_Sales_Summary" xfId="31749"/>
    <cellStyle name="_Master Upstream Projection WB for JVs_OE-D_QFS FMR Appendix Structure Q312_Alico CR Seq_Sales_Working for Bonus Alloted_Summary" xfId="31750"/>
    <cellStyle name="_Master Upstream Projection WB for JVs_OE-D_QFS FMR Appendix Structure Q312_Alico CR Seq_Working for Bonus Alloted_Summary" xfId="31751"/>
    <cellStyle name="_Master Upstream Projection WB for JVs_OE-D_QFS FMR Appendix Structure Q312_Alico CR YoY_Summary" xfId="31752"/>
    <cellStyle name="_Master Upstream Projection WB for JVs_OE-D_QFS FMR Appendix Structure Q312_Alico CR YoY_Sales_Summary" xfId="31753"/>
    <cellStyle name="_Master Upstream Projection WB for JVs_OE-D_QFS FMR Appendix Structure Q312_Alico CR YoY_Sales_Working for Bonus Alloted_Summary" xfId="31754"/>
    <cellStyle name="_Master Upstream Projection WB for JVs_OE-D_QFS FMR Appendix Structure Q312_Alico CR YoY_Working for Bonus Alloted_Summary" xfId="31755"/>
    <cellStyle name="_Master Upstream Projection WB for JVs_OE-D_QFS FMR Appendix Structure Q312_P&amp;L Structure Input_Summary" xfId="31756"/>
    <cellStyle name="_Master Upstream Projection WB for JVs_OE-D_QFS FMR Appendix Structure Q312_P&amp;L Structure Input_Working for Bonus Alloted_Summary" xfId="31757"/>
    <cellStyle name="_Master Upstream Projection WB for JVs_OE-D_QFS FMR Appendix Structure Q312_Sales_Summary" xfId="31758"/>
    <cellStyle name="_Master Upstream Projection WB for JVs_OE-D_QFS FMR Appendix Structure Q312_Sales_Working for Bonus Alloted_Summary" xfId="31759"/>
    <cellStyle name="_Master Upstream Projection WB for JVs_OE-D_QFS FMR Appendix Structure Q312_Total Recomputed FX_Summary" xfId="31760"/>
    <cellStyle name="_Master Upstream Projection WB for JVs_OE-D_QFS FMR Appendix Structure Q312_Total Recomputed FX_Sales_Summary" xfId="31761"/>
    <cellStyle name="_Master Upstream Projection WB for JVs_OE-D_QFS FMR Appendix Structure Q312_Total Recomputed FX_Sales_Working for Bonus Alloted_Summary" xfId="31762"/>
    <cellStyle name="_Master Upstream Projection WB for JVs_OE-D_QFS FMR Appendix Structure Q312_Total Recomputed FX_Working for Bonus Alloted_Summary" xfId="31763"/>
    <cellStyle name="_Master Upstream Projection WB for JVs_OE-D_QFS FMR Appendix Structure Q312_Working for Bonus Alloted_Summary" xfId="31764"/>
    <cellStyle name="_Master Upstream Projection WB for JVs_OE-D_Sales_Summary" xfId="31765"/>
    <cellStyle name="_Master Upstream Projection WB for JVs_OE-D_Sales_Working for Bonus Alloted_Summary" xfId="31766"/>
    <cellStyle name="_Master Upstream Projection WB for JVs_OE-D_Total Recomputed FX_Summary" xfId="31767"/>
    <cellStyle name="_Master Upstream Projection WB for JVs_OE-D_Total Recomputed FX_Sales_Summary" xfId="31768"/>
    <cellStyle name="_Master Upstream Projection WB for JVs_OE-D_Total Recomputed FX_Sales_Working for Bonus Alloted_Summary" xfId="31769"/>
    <cellStyle name="_Master Upstream Projection WB for JVs_OE-D_Total Recomputed FX_Working for Bonus Alloted_Summary" xfId="31770"/>
    <cellStyle name="_Master Upstream Projection WB for JVs_OE-D_Working for Bonus Alloted_Summary" xfId="31771"/>
    <cellStyle name="_Master Upstream Projection WB for JVs_P&amp;L Structure Input_Summary" xfId="31772"/>
    <cellStyle name="_Master Upstream Projection WB for JVs_P&amp;L Structure Input_Working for Bonus Alloted_Summary" xfId="31773"/>
    <cellStyle name="_Master Upstream Projection WB for JVs_Proforma_Summary" xfId="31774"/>
    <cellStyle name="_Master Upstream Projection WB for JVs_Proforma_P&amp;L Structure Input_Summary" xfId="31775"/>
    <cellStyle name="_Master Upstream Projection WB for JVs_Proforma_P&amp;L Structure Input_Working for Bonus Alloted_Summary" xfId="31776"/>
    <cellStyle name="_Master Upstream Projection WB for JVs_Proforma_Sales_Summary" xfId="31777"/>
    <cellStyle name="_Master Upstream Projection WB for JVs_Proforma_Sales_Working for Bonus Alloted_Summary" xfId="31778"/>
    <cellStyle name="_Master Upstream Projection WB for JVs_Proforma_Total Recomputed FX_Summary" xfId="31779"/>
    <cellStyle name="_Master Upstream Projection WB for JVs_Proforma_Total Recomputed FX_Sales_Summary" xfId="31780"/>
    <cellStyle name="_Master Upstream Projection WB for JVs_Proforma_Total Recomputed FX_Sales_Working for Bonus Alloted_Summary" xfId="31781"/>
    <cellStyle name="_Master Upstream Projection WB for JVs_Proforma_Total Recomputed FX_Working for Bonus Alloted_Summary" xfId="31782"/>
    <cellStyle name="_Master Upstream Projection WB for JVs_Proforma_Working for Bonus Alloted_Summary" xfId="31783"/>
    <cellStyle name="_Master Upstream Projection WB for JVs_QFS Support_Summary" xfId="31784"/>
    <cellStyle name="_Master Upstream Projection WB for JVs_QFS Support_P&amp;L Structure Input_Summary" xfId="31785"/>
    <cellStyle name="_Master Upstream Projection WB for JVs_QFS Support_P&amp;L Structure Input_Working for Bonus Alloted_Summary" xfId="31786"/>
    <cellStyle name="_Master Upstream Projection WB for JVs_QFS Support_Sales_Summary" xfId="31787"/>
    <cellStyle name="_Master Upstream Projection WB for JVs_QFS Support_Sales_Working for Bonus Alloted_Summary" xfId="31788"/>
    <cellStyle name="_Master Upstream Projection WB for JVs_QFS Support_Working for Bonus Alloted_Summary" xfId="31789"/>
    <cellStyle name="_Master Upstream Projection WB for JVs_Sales_Summary" xfId="31790"/>
    <cellStyle name="_Master Upstream Projection WB for JVs_Sales_Working for Bonus Alloted_Summary" xfId="31791"/>
    <cellStyle name="_Master Upstream Projection WB for JVs_Taiwan June 2010 Projection WB &amp; Summary 6-24-10_Summary" xfId="31792"/>
    <cellStyle name="_Master Upstream Projection WB for JVs_Taiwan June 2010 Projection WB &amp; Summary 6-24-10_P&amp;L Structure Input_Summary" xfId="31793"/>
    <cellStyle name="_Master Upstream Projection WB for JVs_Taiwan June 2010 Projection WB &amp; Summary 6-24-10_P&amp;L Structure Input_Working for Bonus Alloted_Summary" xfId="31794"/>
    <cellStyle name="_Master Upstream Projection WB for JVs_Taiwan June 2010 Projection WB &amp; Summary 6-24-10_Sales_Summary" xfId="31795"/>
    <cellStyle name="_Master Upstream Projection WB for JVs_Taiwan June 2010 Projection WB &amp; Summary 6-24-10_Sales_Working for Bonus Alloted_Summary" xfId="31796"/>
    <cellStyle name="_Master Upstream Projection WB for JVs_Taiwan June 2010 Projection WB &amp; Summary 6-24-10_Working for Bonus Alloted_Summary" xfId="31797"/>
    <cellStyle name="_Master Upstream Projection WB for JVs_Total Recomputed FX_Summary" xfId="31798"/>
    <cellStyle name="_Master Upstream Projection WB for JVs_Total Recomputed FX_Sales_Summary" xfId="31799"/>
    <cellStyle name="_Master Upstream Projection WB for JVs_Total Recomputed FX_Sales_Working for Bonus Alloted_Summary" xfId="31800"/>
    <cellStyle name="_Master Upstream Projection WB for JVs_Total Recomputed FX_Working for Bonus Alloted_Summary" xfId="31801"/>
    <cellStyle name="_Master Upstream Projection WB for JVs_Working for Bonus Alloted_Summary" xfId="31802"/>
    <cellStyle name="_MCVNB_Summary" xfId="31803"/>
    <cellStyle name="_MCVNB_P&amp;L Structure Input_Summary" xfId="31804"/>
    <cellStyle name="_MCVNB_P&amp;L Structure Input_Working for Bonus Alloted_Summary" xfId="31805"/>
    <cellStyle name="_MCVNB_Sales_Summary" xfId="31806"/>
    <cellStyle name="_MCVNB_Sales_Working for Bonus Alloted_Summary" xfId="31807"/>
    <cellStyle name="_MCVNB_Working for Bonus Alloted_Summary" xfId="31808"/>
    <cellStyle name="_Mex HO Act_Summary" xfId="31809"/>
    <cellStyle name="_Mex HO Act 2_Summary" xfId="31810"/>
    <cellStyle name="_Mex HO Act 2_Sales_Summary" xfId="31811"/>
    <cellStyle name="_Mex HO Act 2_Sales_Working for Bonus Alloted_Summary" xfId="31812"/>
    <cellStyle name="_Mex HO Act 2_Total Recomputed FX_Summary" xfId="31813"/>
    <cellStyle name="_Mex HO Act 2_Total Recomputed FX_Sales_Summary" xfId="31814"/>
    <cellStyle name="_Mex HO Act 2_Total Recomputed FX_Sales_Working for Bonus Alloted_Summary" xfId="31815"/>
    <cellStyle name="_Mex HO Act 2_Total Recomputed FX_Working for Bonus Alloted_Summary" xfId="31816"/>
    <cellStyle name="_Mex HO Act 2_Working for Bonus Alloted_Summary" xfId="31817"/>
    <cellStyle name="_Mex HO Act_(08-24-2011)  International Home Office Package - Plan Version_Summary" xfId="31818"/>
    <cellStyle name="_Mex HO Act_(08-24-2011)  International Home Office Package - Plan Version_P&amp;L Structure Input_Summary" xfId="31819"/>
    <cellStyle name="_Mex HO Act_(08-24-2011)  International Home Office Package - Plan Version_P&amp;L Structure Input_Working for Bonus Alloted_Summary" xfId="31820"/>
    <cellStyle name="_Mex HO Act_(08-24-2011)  International Home Office Package - Plan Version_Sales_Summary" xfId="31821"/>
    <cellStyle name="_Mex HO Act_(08-24-2011)  International Home Office Package - Plan Version_Sales_Working for Bonus Alloted_Summary" xfId="31822"/>
    <cellStyle name="_Mex HO Act_(08-24-2011)  International Home Office Package - Plan Version_Working for Bonus Alloted_Summary" xfId="31823"/>
    <cellStyle name="_Mex HO Act_Alico CR Seq_Summary" xfId="31824"/>
    <cellStyle name="_Mex HO Act_Alico CR Seq_Sales_Summary" xfId="31825"/>
    <cellStyle name="_Mex HO Act_Alico CR Seq_Sales_Working for Bonus Alloted_Summary" xfId="31826"/>
    <cellStyle name="_Mex HO Act_Alico CR Seq_Working for Bonus Alloted_Summary" xfId="31827"/>
    <cellStyle name="_Mex HO Act_Alico CR YoY_Summary" xfId="31828"/>
    <cellStyle name="_Mex HO Act_Alico CR YoY_Sales_Summary" xfId="31829"/>
    <cellStyle name="_Mex HO Act_Alico CR YoY_Sales_Working for Bonus Alloted_Summary" xfId="31830"/>
    <cellStyle name="_Mex HO Act_Alico CR YoY_Working for Bonus Alloted_Summary" xfId="31831"/>
    <cellStyle name="_Mex HO Act_Corporate Area June YTD_Summary" xfId="31832"/>
    <cellStyle name="_Mex HO Act_Corporate Area June YTD_HP Pull_Summary" xfId="31833"/>
    <cellStyle name="_Mex HO Act_Corporate Area June YTD_HP Pull_P&amp;L Structure Input_Summary" xfId="31834"/>
    <cellStyle name="_Mex HO Act_Corporate Area June YTD_HP Pull_P&amp;L Structure Input_Working for Bonus Alloted_Summary" xfId="31835"/>
    <cellStyle name="_Mex HO Act_Corporate Area June YTD_HP Pull_Sales_Summary" xfId="31836"/>
    <cellStyle name="_Mex HO Act_Corporate Area June YTD_HP Pull_Sales_Working for Bonus Alloted_Summary" xfId="31837"/>
    <cellStyle name="_Mex HO Act_Corporate Area June YTD_HP Pull_Working for Bonus Alloted_Summary" xfId="31838"/>
    <cellStyle name="_Mex HO Act_Corporate Area June YTD_P&amp;L Structure Input_Summary" xfId="31839"/>
    <cellStyle name="_Mex HO Act_Corporate Area June YTD_P&amp;L Structure Input_Working for Bonus Alloted_Summary" xfId="31840"/>
    <cellStyle name="_Mex HO Act_Corporate Area June YTD_Sales_Summary" xfId="31841"/>
    <cellStyle name="_Mex HO Act_Corporate Area June YTD_Sales_Working for Bonus Alloted_Summary" xfId="31842"/>
    <cellStyle name="_Mex HO Act_Corporate Area June YTD_Working for Bonus Alloted_Summary" xfId="31843"/>
    <cellStyle name="_Mex HO Act_ELT_Regional_JuneYTD2011_Summary" xfId="31844"/>
    <cellStyle name="_Mex HO Act_ELT_Regional_JuneYTD2011_HP Pull_Summary" xfId="31845"/>
    <cellStyle name="_Mex HO Act_ELT_Regional_JuneYTD2011_HP Pull_P&amp;L Structure Input_Summary" xfId="31846"/>
    <cellStyle name="_Mex HO Act_ELT_Regional_JuneYTD2011_HP Pull_P&amp;L Structure Input_Working for Bonus Alloted_Summary" xfId="31847"/>
    <cellStyle name="_Mex HO Act_ELT_Regional_JuneYTD2011_HP Pull_Sales_Summary" xfId="31848"/>
    <cellStyle name="_Mex HO Act_ELT_Regional_JuneYTD2011_HP Pull_Sales_Working for Bonus Alloted_Summary" xfId="31849"/>
    <cellStyle name="_Mex HO Act_ELT_Regional_JuneYTD2011_HP Pull_Working for Bonus Alloted_Summary" xfId="31850"/>
    <cellStyle name="_Mex HO Act_ELT_Regional_JuneYTD2011_P&amp;L Structure Input_Summary" xfId="31851"/>
    <cellStyle name="_Mex HO Act_ELT_Regional_JuneYTD2011_P&amp;L Structure Input_Working for Bonus Alloted_Summary" xfId="31852"/>
    <cellStyle name="_Mex HO Act_ELT_Regional_JuneYTD2011_Sales_Summary" xfId="31853"/>
    <cellStyle name="_Mex HO Act_ELT_Regional_JuneYTD2011_Sales_Working for Bonus Alloted_Summary" xfId="31854"/>
    <cellStyle name="_Mex HO Act_ELT_Regional_JuneYTD2011_Working for Bonus Alloted_Summary" xfId="31855"/>
    <cellStyle name="_Mex HO Act_HP Pull_Summary" xfId="31856"/>
    <cellStyle name="_Mex HO Act_HP Pull_P&amp;L Structure Input_Summary" xfId="31857"/>
    <cellStyle name="_Mex HO Act_HP Pull_P&amp;L Structure Input_Working for Bonus Alloted_Summary" xfId="31858"/>
    <cellStyle name="_Mex HO Act_HP Pull_Sales_Summary" xfId="31859"/>
    <cellStyle name="_Mex HO Act_HP Pull_Sales_Working for Bonus Alloted_Summary" xfId="31860"/>
    <cellStyle name="_Mex HO Act_HP Pull_Working for Bonus Alloted_Summary" xfId="31861"/>
    <cellStyle name="_Mex HO Act_NYHO Mapping_Summary" xfId="31862"/>
    <cellStyle name="_Mex HO Act_NYHO Mapping_P&amp;L Structure Input_Summary" xfId="31863"/>
    <cellStyle name="_Mex HO Act_NYHO Mapping_P&amp;L Structure Input_Working for Bonus Alloted_Summary" xfId="31864"/>
    <cellStyle name="_Mex HO Act_NYHO Mapping_Sales_Summary" xfId="31865"/>
    <cellStyle name="_Mex HO Act_NYHO Mapping_Sales_Working for Bonus Alloted_Summary" xfId="31866"/>
    <cellStyle name="_Mex HO Act_NYHO Mapping_Working for Bonus Alloted_Summary" xfId="31867"/>
    <cellStyle name="_Mex HO Act_OE-D_Summary" xfId="31868"/>
    <cellStyle name="_Mex HO Act_OE-D 2_Summary" xfId="31869"/>
    <cellStyle name="_Mex HO Act_OE-D 2_Sales_Summary" xfId="31870"/>
    <cellStyle name="_Mex HO Act_OE-D 2_Sales_Working for Bonus Alloted_Summary" xfId="31871"/>
    <cellStyle name="_Mex HO Act_OE-D 2_Total Recomputed FX_Summary" xfId="31872"/>
    <cellStyle name="_Mex HO Act_OE-D 2_Total Recomputed FX_Sales_Summary" xfId="31873"/>
    <cellStyle name="_Mex HO Act_OE-D 2_Total Recomputed FX_Sales_Working for Bonus Alloted_Summary" xfId="31874"/>
    <cellStyle name="_Mex HO Act_OE-D 2_Total Recomputed FX_Working for Bonus Alloted_Summary" xfId="31875"/>
    <cellStyle name="_Mex HO Act_OE-D 2_Working for Bonus Alloted_Summary" xfId="31876"/>
    <cellStyle name="_Mex HO Act_OE-D_04150OEEXP_Summary" xfId="31877"/>
    <cellStyle name="_Mex HO Act_OE-D_04150OEEXP_Sales_Summary" xfId="31878"/>
    <cellStyle name="_Mex HO Act_OE-D_04150OEEXP_Sales_Working for Bonus Alloted_Summary" xfId="31879"/>
    <cellStyle name="_Mex HO Act_OE-D_04150OEEXP_Working for Bonus Alloted_Summary" xfId="31880"/>
    <cellStyle name="_Mex HO Act_OE-D_2271500_Summary" xfId="31881"/>
    <cellStyle name="_Mex HO Act_OE-D_2271500_Sales_Summary" xfId="31882"/>
    <cellStyle name="_Mex HO Act_OE-D_2271500_Sales_Working for Bonus Alloted_Summary" xfId="31883"/>
    <cellStyle name="_Mex HO Act_OE-D_2271500_Working for Bonus Alloted_Summary" xfId="31884"/>
    <cellStyle name="_Mex HO Act_OE-D_2285300_Summary" xfId="31885"/>
    <cellStyle name="_Mex HO Act_OE-D_2285300_Sales_Summary" xfId="31886"/>
    <cellStyle name="_Mex HO Act_OE-D_2285300_Sales_Working for Bonus Alloted_Summary" xfId="31887"/>
    <cellStyle name="_Mex HO Act_OE-D_2285300_Working for Bonus Alloted_Summary" xfId="31888"/>
    <cellStyle name="_Mex HO Act_OE-D_2285600_Summary" xfId="31889"/>
    <cellStyle name="_Mex HO Act_OE-D_2285600_Sales_Summary" xfId="31890"/>
    <cellStyle name="_Mex HO Act_OE-D_2285600_Sales_Working for Bonus Alloted_Summary" xfId="31891"/>
    <cellStyle name="_Mex HO Act_OE-D_2285600_Working for Bonus Alloted_Summary" xfId="31892"/>
    <cellStyle name="_Mex HO Act_OE-D_3030_Summary" xfId="31893"/>
    <cellStyle name="_Mex HO Act_OE-D_3030_Sales_Summary" xfId="31894"/>
    <cellStyle name="_Mex HO Act_OE-D_3030_Sales_Working for Bonus Alloted_Summary" xfId="31895"/>
    <cellStyle name="_Mex HO Act_OE-D_3030_Working for Bonus Alloted_Summary" xfId="31896"/>
    <cellStyle name="_Mex HO Act_OE-D_3035_Summary" xfId="31897"/>
    <cellStyle name="_Mex HO Act_OE-D_3035_Sales_Summary" xfId="31898"/>
    <cellStyle name="_Mex HO Act_OE-D_3035_Sales_Working for Bonus Alloted_Summary" xfId="31899"/>
    <cellStyle name="_Mex HO Act_OE-D_3035_Working for Bonus Alloted_Summary" xfId="31900"/>
    <cellStyle name="_Mex HO Act_OE-D_3036_Summary" xfId="31901"/>
    <cellStyle name="_Mex HO Act_OE-D_3036_Sales_Summary" xfId="31902"/>
    <cellStyle name="_Mex HO Act_OE-D_3036_Sales_Working for Bonus Alloted_Summary" xfId="31903"/>
    <cellStyle name="_Mex HO Act_OE-D_3036_Working for Bonus Alloted_Summary" xfId="31904"/>
    <cellStyle name="_Mex HO Act_OE-D_3040_Summary" xfId="31905"/>
    <cellStyle name="_Mex HO Act_OE-D_3040_Sales_Summary" xfId="31906"/>
    <cellStyle name="_Mex HO Act_OE-D_3040_Sales_Working for Bonus Alloted_Summary" xfId="31907"/>
    <cellStyle name="_Mex HO Act_OE-D_3040_Working for Bonus Alloted_Summary" xfId="31908"/>
    <cellStyle name="_Mex HO Act_OE-D_4110_Summary" xfId="31909"/>
    <cellStyle name="_Mex HO Act_OE-D_4110_Sales_Summary" xfId="31910"/>
    <cellStyle name="_Mex HO Act_OE-D_4110_Sales_Working for Bonus Alloted_Summary" xfId="31911"/>
    <cellStyle name="_Mex HO Act_OE-D_4110_Working for Bonus Alloted_Summary" xfId="31912"/>
    <cellStyle name="_Mex HO Act_OE-D_4130_Summary" xfId="31913"/>
    <cellStyle name="_Mex HO Act_OE-D_4130_Sales_Summary" xfId="31914"/>
    <cellStyle name="_Mex HO Act_OE-D_4130_Sales_Working for Bonus Alloted_Summary" xfId="31915"/>
    <cellStyle name="_Mex HO Act_OE-D_4130_Working for Bonus Alloted_Summary" xfId="31916"/>
    <cellStyle name="_Mex HO Act_OE-D_4140a_Summary" xfId="31917"/>
    <cellStyle name="_Mex HO Act_OE-D_4140a_Sales_Summary" xfId="31918"/>
    <cellStyle name="_Mex HO Act_OE-D_4140a_Sales_Working for Bonus Alloted_Summary" xfId="31919"/>
    <cellStyle name="_Mex HO Act_OE-D_4140a_Working for Bonus Alloted_Summary" xfId="31920"/>
    <cellStyle name="_Mex HO Act_OE-D_4155_Summary" xfId="31921"/>
    <cellStyle name="_Mex HO Act_OE-D_4155_Sales_Summary" xfId="31922"/>
    <cellStyle name="_Mex HO Act_OE-D_4155_Sales_Working for Bonus Alloted_Summary" xfId="31923"/>
    <cellStyle name="_Mex HO Act_OE-D_4155_Working for Bonus Alloted_Summary" xfId="31924"/>
    <cellStyle name="_Mex HO Act_OE-D_4410_Summary" xfId="31925"/>
    <cellStyle name="_Mex HO Act_OE-D_4410_Sales_Summary" xfId="31926"/>
    <cellStyle name="_Mex HO Act_OE-D_4410_Sales_Working for Bonus Alloted_Summary" xfId="31927"/>
    <cellStyle name="_Mex HO Act_OE-D_4410_Working for Bonus Alloted_Summary" xfId="31928"/>
    <cellStyle name="_Mex HO Act_OE-D_Alico CR Seq_Summary" xfId="31929"/>
    <cellStyle name="_Mex HO Act_OE-D_Alico CR Seq_P&amp;L Structure Input_Summary" xfId="31930"/>
    <cellStyle name="_Mex HO Act_OE-D_Alico CR Seq_P&amp;L Structure Input_Working for Bonus Alloted_Summary" xfId="31931"/>
    <cellStyle name="_Mex HO Act_OE-D_Alico CR Seq_Sales_Summary" xfId="31932"/>
    <cellStyle name="_Mex HO Act_OE-D_Alico CR Seq_Sales_Working for Bonus Alloted_Summary" xfId="31933"/>
    <cellStyle name="_Mex HO Act_OE-D_Alico CR Seq_Total Recomputed FX_Summary" xfId="31934"/>
    <cellStyle name="_Mex HO Act_OE-D_Alico CR Seq_Total Recomputed FX_Sales_Summary" xfId="31935"/>
    <cellStyle name="_Mex HO Act_OE-D_Alico CR Seq_Total Recomputed FX_Sales_Working for Bonus Alloted_Summary" xfId="31936"/>
    <cellStyle name="_Mex HO Act_OE-D_Alico CR Seq_Total Recomputed FX_Working for Bonus Alloted_Summary" xfId="31937"/>
    <cellStyle name="_Mex HO Act_OE-D_Alico CR Seq_Working for Bonus Alloted_Summary" xfId="31938"/>
    <cellStyle name="_Mex HO Act_OE-D_Alico CR YoY_Summary" xfId="31939"/>
    <cellStyle name="_Mex HO Act_OE-D_Alico CR YoY_P&amp;L Structure Input_Summary" xfId="31940"/>
    <cellStyle name="_Mex HO Act_OE-D_Alico CR YoY_P&amp;L Structure Input_Working for Bonus Alloted_Summary" xfId="31941"/>
    <cellStyle name="_Mex HO Act_OE-D_Alico CR YoY_Sales_Summary" xfId="31942"/>
    <cellStyle name="_Mex HO Act_OE-D_Alico CR YoY_Sales_Working for Bonus Alloted_Summary" xfId="31943"/>
    <cellStyle name="_Mex HO Act_OE-D_Alico CR YoY_Total Recomputed FX_Summary" xfId="31944"/>
    <cellStyle name="_Mex HO Act_OE-D_Alico CR YoY_Total Recomputed FX_Sales_Summary" xfId="31945"/>
    <cellStyle name="_Mex HO Act_OE-D_Alico CR YoY_Total Recomputed FX_Sales_Working for Bonus Alloted_Summary" xfId="31946"/>
    <cellStyle name="_Mex HO Act_OE-D_Alico CR YoY_Total Recomputed FX_Working for Bonus Alloted_Summary" xfId="31947"/>
    <cellStyle name="_Mex HO Act_OE-D_Alico CR YoY_Working for Bonus Alloted_Summary" xfId="31948"/>
    <cellStyle name="_Mex HO Act_OE-D_Asia - QFS Appendix &amp; CR_Summary" xfId="31949"/>
    <cellStyle name="_Mex HO Act_OE-D_Asia - QFS Appendix &amp; CR_P&amp;L Structure Input_Summary" xfId="31950"/>
    <cellStyle name="_Mex HO Act_OE-D_Asia - QFS Appendix &amp; CR_P&amp;L Structure Input_Working for Bonus Alloted_Summary" xfId="31951"/>
    <cellStyle name="_Mex HO Act_OE-D_Asia - QFS Appendix &amp; CR_Sales_Summary" xfId="31952"/>
    <cellStyle name="_Mex HO Act_OE-D_Asia - QFS Appendix &amp; CR_Sales_Working for Bonus Alloted_Summary" xfId="31953"/>
    <cellStyle name="_Mex HO Act_OE-D_Asia - QFS Appendix &amp; CR_Total Recomputed FX_Summary" xfId="31954"/>
    <cellStyle name="_Mex HO Act_OE-D_Asia - QFS Appendix &amp; CR_Total Recomputed FX_Sales_Summary" xfId="31955"/>
    <cellStyle name="_Mex HO Act_OE-D_Asia - QFS Appendix &amp; CR_Total Recomputed FX_Sales_Working for Bonus Alloted_Summary" xfId="31956"/>
    <cellStyle name="_Mex HO Act_OE-D_Asia - QFS Appendix &amp; CR_Total Recomputed FX_Working for Bonus Alloted_Summary" xfId="31957"/>
    <cellStyle name="_Mex HO Act_OE-D_Asia - QFS Appendix &amp; CR_Working for Bonus Alloted_Summary" xfId="31958"/>
    <cellStyle name="_Mex HO Act_OE-D_DACcap_Summary" xfId="31959"/>
    <cellStyle name="_Mex HO Act_OE-D_DACcap_Sales_Summary" xfId="31960"/>
    <cellStyle name="_Mex HO Act_OE-D_DACcap_Sales_Working for Bonus Alloted_Summary" xfId="31961"/>
    <cellStyle name="_Mex HO Act_OE-D_DACcap_Working for Bonus Alloted_Summary" xfId="31962"/>
    <cellStyle name="_Mex HO Act_OE-D_EMEA - QFS Appendix &amp; CR - EUC v1.1 - Q2 2013_Summary" xfId="31963"/>
    <cellStyle name="_Mex HO Act_OE-D_EMEA - QFS Appendix &amp; CR - EUC v1.1 - Q2 2013_Sales_Summary" xfId="31964"/>
    <cellStyle name="_Mex HO Act_OE-D_EMEA - QFS Appendix &amp; CR - EUC v1.1 - Q2 2013_Sales_Working for Bonus Alloted_Summary" xfId="31965"/>
    <cellStyle name="_Mex HO Act_OE-D_EMEA - QFS Appendix &amp; CR - EUC v1.1 - Q2 2013_Total Recomputed FX_Summary" xfId="31966"/>
    <cellStyle name="_Mex HO Act_OE-D_EMEA - QFS Appendix &amp; CR - EUC v1.1 - Q2 2013_Total Recomputed FX_Sales_Summary" xfId="31967"/>
    <cellStyle name="_Mex HO Act_OE-D_EMEA - QFS Appendix &amp; CR - EUC v1.1 - Q2 2013_Total Recomputed FX_Sales_Working for Bonus Alloted_Summary" xfId="31968"/>
    <cellStyle name="_Mex HO Act_OE-D_EMEA - QFS Appendix &amp; CR - EUC v1.1 - Q2 2013_Total Recomputed FX_Working for Bonus Alloted_Summary" xfId="31969"/>
    <cellStyle name="_Mex HO Act_OE-D_EMEA - QFS Appendix &amp; CR - EUC v1.1 - Q2 2013_Working for Bonus Alloted_Summary" xfId="31970"/>
    <cellStyle name="_Mex HO Act_OE-D_Lag rates_Summary" xfId="31971"/>
    <cellStyle name="_Mex HO Act_OE-D_Lag rates_Sales_Summary" xfId="31972"/>
    <cellStyle name="_Mex HO Act_OE-D_Lag rates_Sales_Working for Bonus Alloted_Summary" xfId="31973"/>
    <cellStyle name="_Mex HO Act_OE-D_Lag rates_Working for Bonus Alloted_Summary" xfId="31974"/>
    <cellStyle name="_Mex HO Act_OE-D_OE-D_Summary" xfId="31975"/>
    <cellStyle name="_Mex HO Act_OE-D_OE-D_Sales_Summary" xfId="31976"/>
    <cellStyle name="_Mex HO Act_OE-D_OE-D_Sales_Working for Bonus Alloted_Summary" xfId="31977"/>
    <cellStyle name="_Mex HO Act_OE-D_OE-D_Working for Bonus Alloted_Summary" xfId="31978"/>
    <cellStyle name="_Mex HO Act_OE-D_P&amp;L Structure Input_Summary" xfId="31979"/>
    <cellStyle name="_Mex HO Act_OE-D_P&amp;L Structure Input_Working for Bonus Alloted_Summary" xfId="31980"/>
    <cellStyle name="_Mex HO Act_OE-D_Parameters_Summary" xfId="31981"/>
    <cellStyle name="_Mex HO Act_OE-D_Parameters_Sales_Summary" xfId="31982"/>
    <cellStyle name="_Mex HO Act_OE-D_Parameters_Sales_Working for Bonus Alloted_Summary" xfId="31983"/>
    <cellStyle name="_Mex HO Act_OE-D_Parameters_Working for Bonus Alloted_Summary" xfId="31984"/>
    <cellStyle name="_Mex HO Act_OE-D_PFO-D_Summary" xfId="31985"/>
    <cellStyle name="_Mex HO Act_OE-D_PFO-D_Sales_Summary" xfId="31986"/>
    <cellStyle name="_Mex HO Act_OE-D_PFO-D_Sales_Working for Bonus Alloted_Summary" xfId="31987"/>
    <cellStyle name="_Mex HO Act_OE-D_PFO-D_Working for Bonus Alloted_Summary" xfId="31988"/>
    <cellStyle name="_Mex HO Act_OE-D_QFS FMR Appendix Structure Q312_Summary" xfId="31989"/>
    <cellStyle name="_Mex HO Act_OE-D_QFS FMR Appendix Structure Q312 10-10-12_Summary" xfId="31990"/>
    <cellStyle name="_Mex HO Act_OE-D_QFS FMR Appendix Structure Q312 10-10-12_P&amp;L Structure Input_Summary" xfId="31991"/>
    <cellStyle name="_Mex HO Act_OE-D_QFS FMR Appendix Structure Q312 10-10-12_P&amp;L Structure Input_Working for Bonus Alloted_Summary" xfId="31992"/>
    <cellStyle name="_Mex HO Act_OE-D_QFS FMR Appendix Structure Q312 10-10-12_Sales_Summary" xfId="31993"/>
    <cellStyle name="_Mex HO Act_OE-D_QFS FMR Appendix Structure Q312 10-10-12_Sales_Working for Bonus Alloted_Summary" xfId="31994"/>
    <cellStyle name="_Mex HO Act_OE-D_QFS FMR Appendix Structure Q312 10-10-12_Total Recomputed FX_Summary" xfId="31995"/>
    <cellStyle name="_Mex HO Act_OE-D_QFS FMR Appendix Structure Q312 10-10-12_Total Recomputed FX_Sales_Summary" xfId="31996"/>
    <cellStyle name="_Mex HO Act_OE-D_QFS FMR Appendix Structure Q312 10-10-12_Total Recomputed FX_Sales_Working for Bonus Alloted_Summary" xfId="31997"/>
    <cellStyle name="_Mex HO Act_OE-D_QFS FMR Appendix Structure Q312 10-10-12_Total Recomputed FX_Working for Bonus Alloted_Summary" xfId="31998"/>
    <cellStyle name="_Mex HO Act_OE-D_QFS FMR Appendix Structure Q312 10-10-12_Working for Bonus Alloted_Summary" xfId="31999"/>
    <cellStyle name="_Mex HO Act_OE-D_QFS FMR Appendix Structure Q312 2_Summary" xfId="32000"/>
    <cellStyle name="_Mex HO Act_OE-D_QFS FMR Appendix Structure Q312 2_Sales_Summary" xfId="32001"/>
    <cellStyle name="_Mex HO Act_OE-D_QFS FMR Appendix Structure Q312 2_Sales_Working for Bonus Alloted_Summary" xfId="32002"/>
    <cellStyle name="_Mex HO Act_OE-D_QFS FMR Appendix Structure Q312 2_Total Recomputed FX_Summary" xfId="32003"/>
    <cellStyle name="_Mex HO Act_OE-D_QFS FMR Appendix Structure Q312 2_Total Recomputed FX_Sales_Summary" xfId="32004"/>
    <cellStyle name="_Mex HO Act_OE-D_QFS FMR Appendix Structure Q312 2_Total Recomputed FX_Sales_Working for Bonus Alloted_Summary" xfId="32005"/>
    <cellStyle name="_Mex HO Act_OE-D_QFS FMR Appendix Structure Q312 2_Total Recomputed FX_Working for Bonus Alloted_Summary" xfId="32006"/>
    <cellStyle name="_Mex HO Act_OE-D_QFS FMR Appendix Structure Q312 2_Working for Bonus Alloted_Summary" xfId="32007"/>
    <cellStyle name="_Mex HO Act_OE-D_QFS FMR Appendix Structure Q312_Alico CR Seq_Summary" xfId="32008"/>
    <cellStyle name="_Mex HO Act_OE-D_QFS FMR Appendix Structure Q312_Alico CR Seq_Sales_Summary" xfId="32009"/>
    <cellStyle name="_Mex HO Act_OE-D_QFS FMR Appendix Structure Q312_Alico CR Seq_Sales_Working for Bonus Alloted_Summary" xfId="32010"/>
    <cellStyle name="_Mex HO Act_OE-D_QFS FMR Appendix Structure Q312_Alico CR Seq_Working for Bonus Alloted_Summary" xfId="32011"/>
    <cellStyle name="_Mex HO Act_OE-D_QFS FMR Appendix Structure Q312_Alico CR YoY_Summary" xfId="32012"/>
    <cellStyle name="_Mex HO Act_OE-D_QFS FMR Appendix Structure Q312_Alico CR YoY_Sales_Summary" xfId="32013"/>
    <cellStyle name="_Mex HO Act_OE-D_QFS FMR Appendix Structure Q312_Alico CR YoY_Sales_Working for Bonus Alloted_Summary" xfId="32014"/>
    <cellStyle name="_Mex HO Act_OE-D_QFS FMR Appendix Structure Q312_Alico CR YoY_Working for Bonus Alloted_Summary" xfId="32015"/>
    <cellStyle name="_Mex HO Act_OE-D_QFS FMR Appendix Structure Q312_P&amp;L Structure Input_Summary" xfId="32016"/>
    <cellStyle name="_Mex HO Act_OE-D_QFS FMR Appendix Structure Q312_P&amp;L Structure Input_Working for Bonus Alloted_Summary" xfId="32017"/>
    <cellStyle name="_Mex HO Act_OE-D_QFS FMR Appendix Structure Q312_Sales_Summary" xfId="32018"/>
    <cellStyle name="_Mex HO Act_OE-D_QFS FMR Appendix Structure Q312_Sales_Working for Bonus Alloted_Summary" xfId="32019"/>
    <cellStyle name="_Mex HO Act_OE-D_QFS FMR Appendix Structure Q312_Total Recomputed FX_Summary" xfId="32020"/>
    <cellStyle name="_Mex HO Act_OE-D_QFS FMR Appendix Structure Q312_Total Recomputed FX_Sales_Summary" xfId="32021"/>
    <cellStyle name="_Mex HO Act_OE-D_QFS FMR Appendix Structure Q312_Total Recomputed FX_Sales_Working for Bonus Alloted_Summary" xfId="32022"/>
    <cellStyle name="_Mex HO Act_OE-D_QFS FMR Appendix Structure Q312_Total Recomputed FX_Working for Bonus Alloted_Summary" xfId="32023"/>
    <cellStyle name="_Mex HO Act_OE-D_QFS FMR Appendix Structure Q312_Working for Bonus Alloted_Summary" xfId="32024"/>
    <cellStyle name="_Mex HO Act_OE-D_Sales_Summary" xfId="32025"/>
    <cellStyle name="_Mex HO Act_OE-D_Sales_Working for Bonus Alloted_Summary" xfId="32026"/>
    <cellStyle name="_Mex HO Act_OE-D_Total Recomputed FX_Summary" xfId="32027"/>
    <cellStyle name="_Mex HO Act_OE-D_Total Recomputed FX_Sales_Summary" xfId="32028"/>
    <cellStyle name="_Mex HO Act_OE-D_Total Recomputed FX_Sales_Working for Bonus Alloted_Summary" xfId="32029"/>
    <cellStyle name="_Mex HO Act_OE-D_Total Recomputed FX_Working for Bonus Alloted_Summary" xfId="32030"/>
    <cellStyle name="_Mex HO Act_OE-D_Working for Bonus Alloted_Summary" xfId="32031"/>
    <cellStyle name="_Mex HO Act_P&amp;L Structure Input_Summary" xfId="32032"/>
    <cellStyle name="_Mex HO Act_P&amp;L Structure Input_Working for Bonus Alloted_Summary" xfId="32033"/>
    <cellStyle name="_Mex HO Act_Recon_Summary" xfId="32034"/>
    <cellStyle name="_Mex HO Act_Recon_HP Pull_Summary" xfId="32035"/>
    <cellStyle name="_Mex HO Act_Recon_HP Pull_P&amp;L Structure Input_Summary" xfId="32036"/>
    <cellStyle name="_Mex HO Act_Recon_HP Pull_P&amp;L Structure Input_Working for Bonus Alloted_Summary" xfId="32037"/>
    <cellStyle name="_Mex HO Act_Recon_HP Pull_Sales_Summary" xfId="32038"/>
    <cellStyle name="_Mex HO Act_Recon_HP Pull_Sales_Working for Bonus Alloted_Summary" xfId="32039"/>
    <cellStyle name="_Mex HO Act_Recon_HP Pull_Working for Bonus Alloted_Summary" xfId="32040"/>
    <cellStyle name="_Mex HO Act_Recon_P&amp;L Structure Input_Summary" xfId="32041"/>
    <cellStyle name="_Mex HO Act_Recon_P&amp;L Structure Input_Working for Bonus Alloted_Summary" xfId="32042"/>
    <cellStyle name="_Mex HO Act_Recon_Sales_Summary" xfId="32043"/>
    <cellStyle name="_Mex HO Act_Recon_Sales_Working for Bonus Alloted_Summary" xfId="32044"/>
    <cellStyle name="_Mex HO Act_Recon_Working for Bonus Alloted_Summary" xfId="32045"/>
    <cellStyle name="_Mex HO Act_Sales_Summary" xfId="32046"/>
    <cellStyle name="_Mex HO Act_Sales_Working for Bonus Alloted_Summary" xfId="32047"/>
    <cellStyle name="_Mex HO Act_Sheet1_Summary" xfId="32048"/>
    <cellStyle name="_Mex HO Act_Sheet1_P&amp;L Structure Input_Summary" xfId="32049"/>
    <cellStyle name="_Mex HO Act_Sheet1_P&amp;L Structure Input_Working for Bonus Alloted_Summary" xfId="32050"/>
    <cellStyle name="_Mex HO Act_Sheet1_Sales_Summary" xfId="32051"/>
    <cellStyle name="_Mex HO Act_Sheet1_Sales_Working for Bonus Alloted_Summary" xfId="32052"/>
    <cellStyle name="_Mex HO Act_Sheet1_Total Recomputed FX_Summary" xfId="32053"/>
    <cellStyle name="_Mex HO Act_Sheet1_Total Recomputed FX_Sales_Summary" xfId="32054"/>
    <cellStyle name="_Mex HO Act_Sheet1_Total Recomputed FX_Sales_Working for Bonus Alloted_Summary" xfId="32055"/>
    <cellStyle name="_Mex HO Act_Sheet1_Total Recomputed FX_Working for Bonus Alloted_Summary" xfId="32056"/>
    <cellStyle name="_Mex HO Act_Sheet1_Working for Bonus Alloted_Summary" xfId="32057"/>
    <cellStyle name="_Mex HO Act_ST Regional Actual sv Plan 07-07_Summary" xfId="32058"/>
    <cellStyle name="_Mex HO Act_ST Regional Actual sv Plan 07-07_HP Pull_Summary" xfId="32059"/>
    <cellStyle name="_Mex HO Act_ST Regional Actual sv Plan 07-07_HP Pull_P&amp;L Structure Input_Summary" xfId="32060"/>
    <cellStyle name="_Mex HO Act_ST Regional Actual sv Plan 07-07_HP Pull_P&amp;L Structure Input_Working for Bonus Alloted_Summary" xfId="32061"/>
    <cellStyle name="_Mex HO Act_ST Regional Actual sv Plan 07-07_HP Pull_Sales_Summary" xfId="32062"/>
    <cellStyle name="_Mex HO Act_ST Regional Actual sv Plan 07-07_HP Pull_Sales_Working for Bonus Alloted_Summary" xfId="32063"/>
    <cellStyle name="_Mex HO Act_ST Regional Actual sv Plan 07-07_HP Pull_Working for Bonus Alloted_Summary" xfId="32064"/>
    <cellStyle name="_Mex HO Act_ST Regional Actual sv Plan 07-07_P&amp;L Structure Input_Summary" xfId="32065"/>
    <cellStyle name="_Mex HO Act_ST Regional Actual sv Plan 07-07_P&amp;L Structure Input_Working for Bonus Alloted_Summary" xfId="32066"/>
    <cellStyle name="_Mex HO Act_ST Regional Actual sv Plan 07-07_Sales_Summary" xfId="32067"/>
    <cellStyle name="_Mex HO Act_ST Regional Actual sv Plan 07-07_Sales_Working for Bonus Alloted_Summary" xfId="32068"/>
    <cellStyle name="_Mex HO Act_ST Regional Actual sv Plan 07-07_Working for Bonus Alloted_Summary" xfId="32069"/>
    <cellStyle name="_Mex HO Act_Total Recomputed FX_Summary" xfId="32070"/>
    <cellStyle name="_Mex HO Act_Total Recomputed FX_Sales_Summary" xfId="32071"/>
    <cellStyle name="_Mex HO Act_Total Recomputed FX_Sales_Working for Bonus Alloted_Summary" xfId="32072"/>
    <cellStyle name="_Mex HO Act_Total Recomputed FX_Working for Bonus Alloted_Summary" xfId="32073"/>
    <cellStyle name="_Mex HO Act_Working for Bonus Alloted_Summary" xfId="32074"/>
    <cellStyle name="_Mexico 2010 Projection WB &amp; Summary with metrics_February2_Summary" xfId="32075"/>
    <cellStyle name="_Mexico 2010 Projection WB &amp; Summary with metrics_February2_Australia June 2010 Projection WB &amp; Summary 6-24-10_Summary" xfId="32076"/>
    <cellStyle name="_Mexico 2010 Projection WB &amp; Summary with metrics_February2_Australia June 2010 Projection WB &amp; Summary 6-24-10_P&amp;L Structure Input_Summary" xfId="32077"/>
    <cellStyle name="_Mexico 2010 Projection WB &amp; Summary with metrics_February2_Australia June 2010 Projection WB &amp; Summary 6-24-10_P&amp;L Structure Input_Working for Bonus Alloted_Summary" xfId="32078"/>
    <cellStyle name="_Mexico 2010 Projection WB &amp; Summary with metrics_February2_Australia June 2010 Projection WB &amp; Summary 6-24-10_Sales_Summary" xfId="32079"/>
    <cellStyle name="_Mexico 2010 Projection WB &amp; Summary with metrics_February2_Australia June 2010 Projection WB &amp; Summary 6-24-10_Sales_Working for Bonus Alloted_Summary" xfId="32080"/>
    <cellStyle name="_Mexico 2010 Projection WB &amp; Summary with metrics_February2_Australia June 2010 Projection WB &amp; Summary 6-24-10_Working for Bonus Alloted_Summary" xfId="32081"/>
    <cellStyle name="_Mexico 2010 Projection WB &amp; Summary with metrics_February2_Hong Kong June 2010 Projection WB &amp; Summary 6-24-10_Summary" xfId="32082"/>
    <cellStyle name="_Mexico 2010 Projection WB &amp; Summary with metrics_February2_Hong Kong June 2010 Projection WB &amp; Summary 6-24-10_P&amp;L Structure Input_Summary" xfId="32083"/>
    <cellStyle name="_Mexico 2010 Projection WB &amp; Summary with metrics_February2_Hong Kong June 2010 Projection WB &amp; Summary 6-24-10_P&amp;L Structure Input_Working for Bonus Alloted_Summary" xfId="32084"/>
    <cellStyle name="_Mexico 2010 Projection WB &amp; Summary with metrics_February2_Hong Kong June 2010 Projection WB &amp; Summary 6-24-10_Sales_Summary" xfId="32085"/>
    <cellStyle name="_Mexico 2010 Projection WB &amp; Summary with metrics_February2_Hong Kong June 2010 Projection WB &amp; Summary 6-24-10_Sales_Working for Bonus Alloted_Summary" xfId="32086"/>
    <cellStyle name="_Mexico 2010 Projection WB &amp; Summary with metrics_February2_Hong Kong June 2010 Projection WB &amp; Summary 6-24-10_Working for Bonus Alloted_Summary" xfId="32087"/>
    <cellStyle name="_Mexico 2010 Projection WB &amp; Summary with metrics_February2_Japan February 10 Projection WB &amp; Summary 02-22-10_Summary" xfId="32088"/>
    <cellStyle name="_Mexico 2010 Projection WB &amp; Summary with metrics_February2_Japan February 10 Projection WB &amp; Summary 02-22-10_P&amp;L Structure Input_Summary" xfId="32089"/>
    <cellStyle name="_Mexico 2010 Projection WB &amp; Summary with metrics_February2_Japan February 10 Projection WB &amp; Summary 02-22-10_P&amp;L Structure Input_Working for Bonus Alloted_Summary" xfId="32090"/>
    <cellStyle name="_Mexico 2010 Projection WB &amp; Summary with metrics_February2_Japan February 10 Projection WB &amp; Summary 02-22-10_Sales_Summary" xfId="32091"/>
    <cellStyle name="_Mexico 2010 Projection WB &amp; Summary with metrics_February2_Japan February 10 Projection WB &amp; Summary 02-22-10_Sales_Working for Bonus Alloted_Summary" xfId="32092"/>
    <cellStyle name="_Mexico 2010 Projection WB &amp; Summary with metrics_February2_Japan February 10 Projection WB &amp; Summary 02-22-10_Working for Bonus Alloted_Summary" xfId="32093"/>
    <cellStyle name="_Mexico 2010 Projection WB &amp; Summary with metrics_February2_Korea June 2010 Projection WB &amp; Summary 6-24-10_Summary" xfId="32094"/>
    <cellStyle name="_Mexico 2010 Projection WB &amp; Summary with metrics_February2_Korea June 2010 Projection WB &amp; Summary 6-24-10_P&amp;L Structure Input_Summary" xfId="32095"/>
    <cellStyle name="_Mexico 2010 Projection WB &amp; Summary with metrics_February2_Korea June 2010 Projection WB &amp; Summary 6-24-10_P&amp;L Structure Input_Working for Bonus Alloted_Summary" xfId="32096"/>
    <cellStyle name="_Mexico 2010 Projection WB &amp; Summary with metrics_February2_Korea June 2010 Projection WB &amp; Summary 6-24-10_Sales_Summary" xfId="32097"/>
    <cellStyle name="_Mexico 2010 Projection WB &amp; Summary with metrics_February2_Korea June 2010 Projection WB &amp; Summary 6-24-10_Sales_Working for Bonus Alloted_Summary" xfId="32098"/>
    <cellStyle name="_Mexico 2010 Projection WB &amp; Summary with metrics_February2_Korea June 2010 Projection WB &amp; Summary 6-24-10_Working for Bonus Alloted_Summary" xfId="32099"/>
    <cellStyle name="_Mexico 2010 Projection WB &amp; Summary with metrics_February2_P&amp;L Structure Input_Summary" xfId="32100"/>
    <cellStyle name="_Mexico 2010 Projection WB &amp; Summary with metrics_February2_P&amp;L Structure Input_Working for Bonus Alloted_Summary" xfId="32101"/>
    <cellStyle name="_Mexico 2010 Projection WB &amp; Summary with metrics_February2_Sales_Summary" xfId="32102"/>
    <cellStyle name="_Mexico 2010 Projection WB &amp; Summary with metrics_February2_Sales_Working for Bonus Alloted_Summary" xfId="32103"/>
    <cellStyle name="_Mexico 2010 Projection WB &amp; Summary with metrics_February2_Working for Bonus Alloted_Summary" xfId="32104"/>
    <cellStyle name="_Mexico LC_Summary" xfId="32105"/>
    <cellStyle name="_Mexico LC 2_Summary" xfId="32106"/>
    <cellStyle name="_Mexico LC 2_Sales_Summary" xfId="32107"/>
    <cellStyle name="_Mexico LC 2_Sales_Working for Bonus Alloted_Summary" xfId="32108"/>
    <cellStyle name="_Mexico LC 2_Total Recomputed FX_Summary" xfId="32109"/>
    <cellStyle name="_Mexico LC 2_Total Recomputed FX_Sales_Summary" xfId="32110"/>
    <cellStyle name="_Mexico LC 2_Total Recomputed FX_Sales_Working for Bonus Alloted_Summary" xfId="32111"/>
    <cellStyle name="_Mexico LC 2_Total Recomputed FX_Working for Bonus Alloted_Summary" xfId="32112"/>
    <cellStyle name="_Mexico LC 2_Working for Bonus Alloted_Summary" xfId="32113"/>
    <cellStyle name="_Mexico LC_Alico CR Seq_Summary" xfId="32114"/>
    <cellStyle name="_Mexico LC_Alico CR Seq_Sales_Summary" xfId="32115"/>
    <cellStyle name="_Mexico LC_Alico CR Seq_Sales_Working for Bonus Alloted_Summary" xfId="32116"/>
    <cellStyle name="_Mexico LC_Alico CR Seq_Working for Bonus Alloted_Summary" xfId="32117"/>
    <cellStyle name="_Mexico LC_Alico CR YoY_Summary" xfId="32118"/>
    <cellStyle name="_Mexico LC_Alico CR YoY_Sales_Summary" xfId="32119"/>
    <cellStyle name="_Mexico LC_Alico CR YoY_Sales_Working for Bonus Alloted_Summary" xfId="32120"/>
    <cellStyle name="_Mexico LC_Alico CR YoY_Working for Bonus Alloted_Summary" xfId="32121"/>
    <cellStyle name="_Mexico LC_OE-D_Summary" xfId="32122"/>
    <cellStyle name="_Mexico LC_OE-D 2_Summary" xfId="32123"/>
    <cellStyle name="_Mexico LC_OE-D 2_Sales_Summary" xfId="32124"/>
    <cellStyle name="_Mexico LC_OE-D 2_Sales_Working for Bonus Alloted_Summary" xfId="32125"/>
    <cellStyle name="_Mexico LC_OE-D 2_Total Recomputed FX_Summary" xfId="32126"/>
    <cellStyle name="_Mexico LC_OE-D 2_Total Recomputed FX_Sales_Summary" xfId="32127"/>
    <cellStyle name="_Mexico LC_OE-D 2_Total Recomputed FX_Sales_Working for Bonus Alloted_Summary" xfId="32128"/>
    <cellStyle name="_Mexico LC_OE-D 2_Total Recomputed FX_Working for Bonus Alloted_Summary" xfId="32129"/>
    <cellStyle name="_Mexico LC_OE-D 2_Working for Bonus Alloted_Summary" xfId="32130"/>
    <cellStyle name="_Mexico LC_OE-D_04150OEEXP_Summary" xfId="32131"/>
    <cellStyle name="_Mexico LC_OE-D_04150OEEXP_Sales_Summary" xfId="32132"/>
    <cellStyle name="_Mexico LC_OE-D_04150OEEXP_Sales_Working for Bonus Alloted_Summary" xfId="32133"/>
    <cellStyle name="_Mexico LC_OE-D_04150OEEXP_Working for Bonus Alloted_Summary" xfId="32134"/>
    <cellStyle name="_Mexico LC_OE-D_2271500_Summary" xfId="32135"/>
    <cellStyle name="_Mexico LC_OE-D_2271500_Sales_Summary" xfId="32136"/>
    <cellStyle name="_Mexico LC_OE-D_2271500_Sales_Working for Bonus Alloted_Summary" xfId="32137"/>
    <cellStyle name="_Mexico LC_OE-D_2271500_Working for Bonus Alloted_Summary" xfId="32138"/>
    <cellStyle name="_Mexico LC_OE-D_2285300_Summary" xfId="32139"/>
    <cellStyle name="_Mexico LC_OE-D_2285300_Sales_Summary" xfId="32140"/>
    <cellStyle name="_Mexico LC_OE-D_2285300_Sales_Working for Bonus Alloted_Summary" xfId="32141"/>
    <cellStyle name="_Mexico LC_OE-D_2285300_Working for Bonus Alloted_Summary" xfId="32142"/>
    <cellStyle name="_Mexico LC_OE-D_2285600_Summary" xfId="32143"/>
    <cellStyle name="_Mexico LC_OE-D_2285600_Sales_Summary" xfId="32144"/>
    <cellStyle name="_Mexico LC_OE-D_2285600_Sales_Working for Bonus Alloted_Summary" xfId="32145"/>
    <cellStyle name="_Mexico LC_OE-D_2285600_Working for Bonus Alloted_Summary" xfId="32146"/>
    <cellStyle name="_Mexico LC_OE-D_3030_Summary" xfId="32147"/>
    <cellStyle name="_Mexico LC_OE-D_3030_Sales_Summary" xfId="32148"/>
    <cellStyle name="_Mexico LC_OE-D_3030_Sales_Working for Bonus Alloted_Summary" xfId="32149"/>
    <cellStyle name="_Mexico LC_OE-D_3030_Working for Bonus Alloted_Summary" xfId="32150"/>
    <cellStyle name="_Mexico LC_OE-D_3035_Summary" xfId="32151"/>
    <cellStyle name="_Mexico LC_OE-D_3035_Sales_Summary" xfId="32152"/>
    <cellStyle name="_Mexico LC_OE-D_3035_Sales_Working for Bonus Alloted_Summary" xfId="32153"/>
    <cellStyle name="_Mexico LC_OE-D_3035_Working for Bonus Alloted_Summary" xfId="32154"/>
    <cellStyle name="_Mexico LC_OE-D_3036_Summary" xfId="32155"/>
    <cellStyle name="_Mexico LC_OE-D_3036_Sales_Summary" xfId="32156"/>
    <cellStyle name="_Mexico LC_OE-D_3036_Sales_Working for Bonus Alloted_Summary" xfId="32157"/>
    <cellStyle name="_Mexico LC_OE-D_3036_Working for Bonus Alloted_Summary" xfId="32158"/>
    <cellStyle name="_Mexico LC_OE-D_3040_Summary" xfId="32159"/>
    <cellStyle name="_Mexico LC_OE-D_3040_Sales_Summary" xfId="32160"/>
    <cellStyle name="_Mexico LC_OE-D_3040_Sales_Working for Bonus Alloted_Summary" xfId="32161"/>
    <cellStyle name="_Mexico LC_OE-D_3040_Working for Bonus Alloted_Summary" xfId="32162"/>
    <cellStyle name="_Mexico LC_OE-D_4110_Summary" xfId="32163"/>
    <cellStyle name="_Mexico LC_OE-D_4110_Sales_Summary" xfId="32164"/>
    <cellStyle name="_Mexico LC_OE-D_4110_Sales_Working for Bonus Alloted_Summary" xfId="32165"/>
    <cellStyle name="_Mexico LC_OE-D_4110_Working for Bonus Alloted_Summary" xfId="32166"/>
    <cellStyle name="_Mexico LC_OE-D_4130_Summary" xfId="32167"/>
    <cellStyle name="_Mexico LC_OE-D_4130_Sales_Summary" xfId="32168"/>
    <cellStyle name="_Mexico LC_OE-D_4130_Sales_Working for Bonus Alloted_Summary" xfId="32169"/>
    <cellStyle name="_Mexico LC_OE-D_4130_Working for Bonus Alloted_Summary" xfId="32170"/>
    <cellStyle name="_Mexico LC_OE-D_4140a_Summary" xfId="32171"/>
    <cellStyle name="_Mexico LC_OE-D_4140a_Sales_Summary" xfId="32172"/>
    <cellStyle name="_Mexico LC_OE-D_4140a_Sales_Working for Bonus Alloted_Summary" xfId="32173"/>
    <cellStyle name="_Mexico LC_OE-D_4140a_Working for Bonus Alloted_Summary" xfId="32174"/>
    <cellStyle name="_Mexico LC_OE-D_4155_Summary" xfId="32175"/>
    <cellStyle name="_Mexico LC_OE-D_4155_Sales_Summary" xfId="32176"/>
    <cellStyle name="_Mexico LC_OE-D_4155_Sales_Working for Bonus Alloted_Summary" xfId="32177"/>
    <cellStyle name="_Mexico LC_OE-D_4155_Working for Bonus Alloted_Summary" xfId="32178"/>
    <cellStyle name="_Mexico LC_OE-D_4410_Summary" xfId="32179"/>
    <cellStyle name="_Mexico LC_OE-D_4410_Sales_Summary" xfId="32180"/>
    <cellStyle name="_Mexico LC_OE-D_4410_Sales_Working for Bonus Alloted_Summary" xfId="32181"/>
    <cellStyle name="_Mexico LC_OE-D_4410_Working for Bonus Alloted_Summary" xfId="32182"/>
    <cellStyle name="_Mexico LC_OE-D_Alico CR Seq_Summary" xfId="32183"/>
    <cellStyle name="_Mexico LC_OE-D_Alico CR Seq_P&amp;L Structure Input_Summary" xfId="32184"/>
    <cellStyle name="_Mexico LC_OE-D_Alico CR Seq_P&amp;L Structure Input_Working for Bonus Alloted_Summary" xfId="32185"/>
    <cellStyle name="_Mexico LC_OE-D_Alico CR Seq_Sales_Summary" xfId="32186"/>
    <cellStyle name="_Mexico LC_OE-D_Alico CR Seq_Sales_Working for Bonus Alloted_Summary" xfId="32187"/>
    <cellStyle name="_Mexico LC_OE-D_Alico CR Seq_Total Recomputed FX_Summary" xfId="32188"/>
    <cellStyle name="_Mexico LC_OE-D_Alico CR Seq_Total Recomputed FX_Sales_Summary" xfId="32189"/>
    <cellStyle name="_Mexico LC_OE-D_Alico CR Seq_Total Recomputed FX_Sales_Working for Bonus Alloted_Summary" xfId="32190"/>
    <cellStyle name="_Mexico LC_OE-D_Alico CR Seq_Total Recomputed FX_Working for Bonus Alloted_Summary" xfId="32191"/>
    <cellStyle name="_Mexico LC_OE-D_Alico CR Seq_Working for Bonus Alloted_Summary" xfId="32192"/>
    <cellStyle name="_Mexico LC_OE-D_Alico CR YoY_Summary" xfId="32193"/>
    <cellStyle name="_Mexico LC_OE-D_Alico CR YoY_P&amp;L Structure Input_Summary" xfId="32194"/>
    <cellStyle name="_Mexico LC_OE-D_Alico CR YoY_P&amp;L Structure Input_Working for Bonus Alloted_Summary" xfId="32195"/>
    <cellStyle name="_Mexico LC_OE-D_Alico CR YoY_Sales_Summary" xfId="32196"/>
    <cellStyle name="_Mexico LC_OE-D_Alico CR YoY_Sales_Working for Bonus Alloted_Summary" xfId="32197"/>
    <cellStyle name="_Mexico LC_OE-D_Alico CR YoY_Total Recomputed FX_Summary" xfId="32198"/>
    <cellStyle name="_Mexico LC_OE-D_Alico CR YoY_Total Recomputed FX_Sales_Summary" xfId="32199"/>
    <cellStyle name="_Mexico LC_OE-D_Alico CR YoY_Total Recomputed FX_Sales_Working for Bonus Alloted_Summary" xfId="32200"/>
    <cellStyle name="_Mexico LC_OE-D_Alico CR YoY_Total Recomputed FX_Working for Bonus Alloted_Summary" xfId="32201"/>
    <cellStyle name="_Mexico LC_OE-D_Alico CR YoY_Working for Bonus Alloted_Summary" xfId="32202"/>
    <cellStyle name="_Mexico LC_OE-D_Asia - QFS Appendix &amp; CR_Summary" xfId="32203"/>
    <cellStyle name="_Mexico LC_OE-D_Asia - QFS Appendix &amp; CR_P&amp;L Structure Input_Summary" xfId="32204"/>
    <cellStyle name="_Mexico LC_OE-D_Asia - QFS Appendix &amp; CR_P&amp;L Structure Input_Working for Bonus Alloted_Summary" xfId="32205"/>
    <cellStyle name="_Mexico LC_OE-D_Asia - QFS Appendix &amp; CR_Sales_Summary" xfId="32206"/>
    <cellStyle name="_Mexico LC_OE-D_Asia - QFS Appendix &amp; CR_Sales_Working for Bonus Alloted_Summary" xfId="32207"/>
    <cellStyle name="_Mexico LC_OE-D_Asia - QFS Appendix &amp; CR_Total Recomputed FX_Summary" xfId="32208"/>
    <cellStyle name="_Mexico LC_OE-D_Asia - QFS Appendix &amp; CR_Total Recomputed FX_Sales_Summary" xfId="32209"/>
    <cellStyle name="_Mexico LC_OE-D_Asia - QFS Appendix &amp; CR_Total Recomputed FX_Sales_Working for Bonus Alloted_Summary" xfId="32210"/>
    <cellStyle name="_Mexico LC_OE-D_Asia - QFS Appendix &amp; CR_Total Recomputed FX_Working for Bonus Alloted_Summary" xfId="32211"/>
    <cellStyle name="_Mexico LC_OE-D_Asia - QFS Appendix &amp; CR_Working for Bonus Alloted_Summary" xfId="32212"/>
    <cellStyle name="_Mexico LC_OE-D_DACcap_Summary" xfId="32213"/>
    <cellStyle name="_Mexico LC_OE-D_DACcap_Sales_Summary" xfId="32214"/>
    <cellStyle name="_Mexico LC_OE-D_DACcap_Sales_Working for Bonus Alloted_Summary" xfId="32215"/>
    <cellStyle name="_Mexico LC_OE-D_DACcap_Working for Bonus Alloted_Summary" xfId="32216"/>
    <cellStyle name="_Mexico LC_OE-D_EMEA - QFS Appendix &amp; CR - EUC v1.1 - Q2 2013_Summary" xfId="32217"/>
    <cellStyle name="_Mexico LC_OE-D_EMEA - QFS Appendix &amp; CR - EUC v1.1 - Q2 2013_Sales_Summary" xfId="32218"/>
    <cellStyle name="_Mexico LC_OE-D_EMEA - QFS Appendix &amp; CR - EUC v1.1 - Q2 2013_Sales_Working for Bonus Alloted_Summary" xfId="32219"/>
    <cellStyle name="_Mexico LC_OE-D_EMEA - QFS Appendix &amp; CR - EUC v1.1 - Q2 2013_Total Recomputed FX_Summary" xfId="32220"/>
    <cellStyle name="_Mexico LC_OE-D_EMEA - QFS Appendix &amp; CR - EUC v1.1 - Q2 2013_Total Recomputed FX_Sales_Summary" xfId="32221"/>
    <cellStyle name="_Mexico LC_OE-D_EMEA - QFS Appendix &amp; CR - EUC v1.1 - Q2 2013_Total Recomputed FX_Sales_Working for Bonus Alloted_Summary" xfId="32222"/>
    <cellStyle name="_Mexico LC_OE-D_EMEA - QFS Appendix &amp; CR - EUC v1.1 - Q2 2013_Total Recomputed FX_Working for Bonus Alloted_Summary" xfId="32223"/>
    <cellStyle name="_Mexico LC_OE-D_EMEA - QFS Appendix &amp; CR - EUC v1.1 - Q2 2013_Working for Bonus Alloted_Summary" xfId="32224"/>
    <cellStyle name="_Mexico LC_OE-D_Lag rates_Summary" xfId="32225"/>
    <cellStyle name="_Mexico LC_OE-D_Lag rates_Sales_Summary" xfId="32226"/>
    <cellStyle name="_Mexico LC_OE-D_Lag rates_Sales_Working for Bonus Alloted_Summary" xfId="32227"/>
    <cellStyle name="_Mexico LC_OE-D_Lag rates_Working for Bonus Alloted_Summary" xfId="32228"/>
    <cellStyle name="_Mexico LC_OE-D_OE-D_Summary" xfId="32229"/>
    <cellStyle name="_Mexico LC_OE-D_OE-D_Sales_Summary" xfId="32230"/>
    <cellStyle name="_Mexico LC_OE-D_OE-D_Sales_Working for Bonus Alloted_Summary" xfId="32231"/>
    <cellStyle name="_Mexico LC_OE-D_OE-D_Working for Bonus Alloted_Summary" xfId="32232"/>
    <cellStyle name="_Mexico LC_OE-D_P&amp;L Structure Input_Summary" xfId="32233"/>
    <cellStyle name="_Mexico LC_OE-D_P&amp;L Structure Input_Working for Bonus Alloted_Summary" xfId="32234"/>
    <cellStyle name="_Mexico LC_OE-D_Parameters_Summary" xfId="32235"/>
    <cellStyle name="_Mexico LC_OE-D_Parameters_Sales_Summary" xfId="32236"/>
    <cellStyle name="_Mexico LC_OE-D_Parameters_Sales_Working for Bonus Alloted_Summary" xfId="32237"/>
    <cellStyle name="_Mexico LC_OE-D_Parameters_Working for Bonus Alloted_Summary" xfId="32238"/>
    <cellStyle name="_Mexico LC_OE-D_PFO-D_Summary" xfId="32239"/>
    <cellStyle name="_Mexico LC_OE-D_PFO-D_Sales_Summary" xfId="32240"/>
    <cellStyle name="_Mexico LC_OE-D_PFO-D_Sales_Working for Bonus Alloted_Summary" xfId="32241"/>
    <cellStyle name="_Mexico LC_OE-D_PFO-D_Working for Bonus Alloted_Summary" xfId="32242"/>
    <cellStyle name="_Mexico LC_OE-D_QFS FMR Appendix Structure Q312_Summary" xfId="32243"/>
    <cellStyle name="_Mexico LC_OE-D_QFS FMR Appendix Structure Q312 10-10-12_Summary" xfId="32244"/>
    <cellStyle name="_Mexico LC_OE-D_QFS FMR Appendix Structure Q312 10-10-12_P&amp;L Structure Input_Summary" xfId="32245"/>
    <cellStyle name="_Mexico LC_OE-D_QFS FMR Appendix Structure Q312 10-10-12_P&amp;L Structure Input_Working for Bonus Alloted_Summary" xfId="32246"/>
    <cellStyle name="_Mexico LC_OE-D_QFS FMR Appendix Structure Q312 10-10-12_Sales_Summary" xfId="32247"/>
    <cellStyle name="_Mexico LC_OE-D_QFS FMR Appendix Structure Q312 10-10-12_Sales_Working for Bonus Alloted_Summary" xfId="32248"/>
    <cellStyle name="_Mexico LC_OE-D_QFS FMR Appendix Structure Q312 10-10-12_Total Recomputed FX_Summary" xfId="32249"/>
    <cellStyle name="_Mexico LC_OE-D_QFS FMR Appendix Structure Q312 10-10-12_Total Recomputed FX_Sales_Summary" xfId="32250"/>
    <cellStyle name="_Mexico LC_OE-D_QFS FMR Appendix Structure Q312 10-10-12_Total Recomputed FX_Sales_Working for Bonus Alloted_Summary" xfId="32251"/>
    <cellStyle name="_Mexico LC_OE-D_QFS FMR Appendix Structure Q312 10-10-12_Total Recomputed FX_Working for Bonus Alloted_Summary" xfId="32252"/>
    <cellStyle name="_Mexico LC_OE-D_QFS FMR Appendix Structure Q312 10-10-12_Working for Bonus Alloted_Summary" xfId="32253"/>
    <cellStyle name="_Mexico LC_OE-D_QFS FMR Appendix Structure Q312 2_Summary" xfId="32254"/>
    <cellStyle name="_Mexico LC_OE-D_QFS FMR Appendix Structure Q312 2_Sales_Summary" xfId="32255"/>
    <cellStyle name="_Mexico LC_OE-D_QFS FMR Appendix Structure Q312 2_Sales_Working for Bonus Alloted_Summary" xfId="32256"/>
    <cellStyle name="_Mexico LC_OE-D_QFS FMR Appendix Structure Q312 2_Total Recomputed FX_Summary" xfId="32257"/>
    <cellStyle name="_Mexico LC_OE-D_QFS FMR Appendix Structure Q312 2_Total Recomputed FX_Sales_Summary" xfId="32258"/>
    <cellStyle name="_Mexico LC_OE-D_QFS FMR Appendix Structure Q312 2_Total Recomputed FX_Sales_Working for Bonus Alloted_Summary" xfId="32259"/>
    <cellStyle name="_Mexico LC_OE-D_QFS FMR Appendix Structure Q312 2_Total Recomputed FX_Working for Bonus Alloted_Summary" xfId="32260"/>
    <cellStyle name="_Mexico LC_OE-D_QFS FMR Appendix Structure Q312 2_Working for Bonus Alloted_Summary" xfId="32261"/>
    <cellStyle name="_Mexico LC_OE-D_QFS FMR Appendix Structure Q312_Alico CR Seq_Summary" xfId="32262"/>
    <cellStyle name="_Mexico LC_OE-D_QFS FMR Appendix Structure Q312_Alico CR Seq_Sales_Summary" xfId="32263"/>
    <cellStyle name="_Mexico LC_OE-D_QFS FMR Appendix Structure Q312_Alico CR Seq_Sales_Working for Bonus Alloted_Summary" xfId="32264"/>
    <cellStyle name="_Mexico LC_OE-D_QFS FMR Appendix Structure Q312_Alico CR Seq_Working for Bonus Alloted_Summary" xfId="32265"/>
    <cellStyle name="_Mexico LC_OE-D_QFS FMR Appendix Structure Q312_Alico CR YoY_Summary" xfId="32266"/>
    <cellStyle name="_Mexico LC_OE-D_QFS FMR Appendix Structure Q312_Alico CR YoY_Sales_Summary" xfId="32267"/>
    <cellStyle name="_Mexico LC_OE-D_QFS FMR Appendix Structure Q312_Alico CR YoY_Sales_Working for Bonus Alloted_Summary" xfId="32268"/>
    <cellStyle name="_Mexico LC_OE-D_QFS FMR Appendix Structure Q312_Alico CR YoY_Working for Bonus Alloted_Summary" xfId="32269"/>
    <cellStyle name="_Mexico LC_OE-D_QFS FMR Appendix Structure Q312_P&amp;L Structure Input_Summary" xfId="32270"/>
    <cellStyle name="_Mexico LC_OE-D_QFS FMR Appendix Structure Q312_P&amp;L Structure Input_Working for Bonus Alloted_Summary" xfId="32271"/>
    <cellStyle name="_Mexico LC_OE-D_QFS FMR Appendix Structure Q312_Sales_Summary" xfId="32272"/>
    <cellStyle name="_Mexico LC_OE-D_QFS FMR Appendix Structure Q312_Sales_Working for Bonus Alloted_Summary" xfId="32273"/>
    <cellStyle name="_Mexico LC_OE-D_QFS FMR Appendix Structure Q312_Total Recomputed FX_Summary" xfId="32274"/>
    <cellStyle name="_Mexico LC_OE-D_QFS FMR Appendix Structure Q312_Total Recomputed FX_Sales_Summary" xfId="32275"/>
    <cellStyle name="_Mexico LC_OE-D_QFS FMR Appendix Structure Q312_Total Recomputed FX_Sales_Working for Bonus Alloted_Summary" xfId="32276"/>
    <cellStyle name="_Mexico LC_OE-D_QFS FMR Appendix Structure Q312_Total Recomputed FX_Working for Bonus Alloted_Summary" xfId="32277"/>
    <cellStyle name="_Mexico LC_OE-D_QFS FMR Appendix Structure Q312_Working for Bonus Alloted_Summary" xfId="32278"/>
    <cellStyle name="_Mexico LC_OE-D_Sales_Summary" xfId="32279"/>
    <cellStyle name="_Mexico LC_OE-D_Sales_Working for Bonus Alloted_Summary" xfId="32280"/>
    <cellStyle name="_Mexico LC_OE-D_Total Recomputed FX_Summary" xfId="32281"/>
    <cellStyle name="_Mexico LC_OE-D_Total Recomputed FX_Sales_Summary" xfId="32282"/>
    <cellStyle name="_Mexico LC_OE-D_Total Recomputed FX_Sales_Working for Bonus Alloted_Summary" xfId="32283"/>
    <cellStyle name="_Mexico LC_OE-D_Total Recomputed FX_Working for Bonus Alloted_Summary" xfId="32284"/>
    <cellStyle name="_Mexico LC_OE-D_Working for Bonus Alloted_Summary" xfId="32285"/>
    <cellStyle name="_Mexico LC_P&amp;L Structure Input_Summary" xfId="32286"/>
    <cellStyle name="_Mexico LC_P&amp;L Structure Input_Working for Bonus Alloted_Summary" xfId="32287"/>
    <cellStyle name="_Mexico LC_Sales_Summary" xfId="32288"/>
    <cellStyle name="_Mexico LC_Sales_Working for Bonus Alloted_Summary" xfId="32289"/>
    <cellStyle name="_Mexico LC_Sheet1_Summary" xfId="32290"/>
    <cellStyle name="_Mexico LC_Sheet1_P&amp;L Structure Input_Summary" xfId="32291"/>
    <cellStyle name="_Mexico LC_Sheet1_P&amp;L Structure Input_Working for Bonus Alloted_Summary" xfId="32292"/>
    <cellStyle name="_Mexico LC_Sheet1_Sales_Summary" xfId="32293"/>
    <cellStyle name="_Mexico LC_Sheet1_Sales_Working for Bonus Alloted_Summary" xfId="32294"/>
    <cellStyle name="_Mexico LC_Sheet1_Total Recomputed FX_Summary" xfId="32295"/>
    <cellStyle name="_Mexico LC_Sheet1_Total Recomputed FX_Sales_Summary" xfId="32296"/>
    <cellStyle name="_Mexico LC_Sheet1_Total Recomputed FX_Sales_Working for Bonus Alloted_Summary" xfId="32297"/>
    <cellStyle name="_Mexico LC_Sheet1_Total Recomputed FX_Working for Bonus Alloted_Summary" xfId="32298"/>
    <cellStyle name="_Mexico LC_Sheet1_Working for Bonus Alloted_Summary" xfId="32299"/>
    <cellStyle name="_Mexico LC_Total Recomputed FX_Summary" xfId="32300"/>
    <cellStyle name="_Mexico LC_Total Recomputed FX_Sales_Summary" xfId="32301"/>
    <cellStyle name="_Mexico LC_Total Recomputed FX_Sales_Working for Bonus Alloted_Summary" xfId="32302"/>
    <cellStyle name="_Mexico LC_Total Recomputed FX_Working for Bonus Alloted_Summary" xfId="32303"/>
    <cellStyle name="_Mexico LC_Working for Bonus Alloted_Summary" xfId="32304"/>
    <cellStyle name="_MF  - GA_Summary" xfId="32305"/>
    <cellStyle name="_MF  - GA 2_Summary" xfId="32306"/>
    <cellStyle name="_MF  - GA 2_P&amp;L Structure Input_Summary" xfId="32307"/>
    <cellStyle name="_MF  - GA 2_P&amp;L Structure Input_Working for Bonus Alloted_Summary" xfId="32308"/>
    <cellStyle name="_MF  - GA 2_Sales_Summary" xfId="32309"/>
    <cellStyle name="_MF  - GA 2_Sales_Working for Bonus Alloted_Summary" xfId="32310"/>
    <cellStyle name="_MF  - GA 2_Working for Bonus Alloted_Summary" xfId="32311"/>
    <cellStyle name="_MF  - GA_P&amp;L Structure Input_Summary" xfId="32312"/>
    <cellStyle name="_MF  - GA_P&amp;L Structure Input_Working for Bonus Alloted_Summary" xfId="32313"/>
    <cellStyle name="_MF  - GA_Sales_Summary" xfId="32314"/>
    <cellStyle name="_MF  - GA_Sales_Working for Bonus Alloted_Summary" xfId="32315"/>
    <cellStyle name="_MF  - GA_Working for Bonus Alloted_Summary" xfId="32316"/>
    <cellStyle name="_MF - GA_Summary" xfId="32317"/>
    <cellStyle name="_MF - GA 2_Summary" xfId="32318"/>
    <cellStyle name="_MF - GA 2_P&amp;L Structure Input_Summary" xfId="32319"/>
    <cellStyle name="_MF - GA 2_P&amp;L Structure Input_Working for Bonus Alloted_Summary" xfId="32320"/>
    <cellStyle name="_MF - GA 2_Sales_Summary" xfId="32321"/>
    <cellStyle name="_MF - GA 2_Sales_Working for Bonus Alloted_Summary" xfId="32322"/>
    <cellStyle name="_MF - GA 2_Working for Bonus Alloted_Summary" xfId="32323"/>
    <cellStyle name="_MF - GA_P&amp;L Structure Input_Summary" xfId="32324"/>
    <cellStyle name="_MF - GA_P&amp;L Structure Input_Working for Bonus Alloted_Summary" xfId="32325"/>
    <cellStyle name="_MF - GA_Sales_Summary" xfId="32326"/>
    <cellStyle name="_MF - GA_Sales_Working for Bonus Alloted_Summary" xfId="32327"/>
    <cellStyle name="_MF - GA_Working for Bonus Alloted_Summary" xfId="32328"/>
    <cellStyle name="_MF - TR_Summary" xfId="32329"/>
    <cellStyle name="_MF - TR 2_Summary" xfId="32330"/>
    <cellStyle name="_MF - TR 2_P&amp;L Structure Input_Summary" xfId="32331"/>
    <cellStyle name="_MF - TR 2_P&amp;L Structure Input_Working for Bonus Alloted_Summary" xfId="32332"/>
    <cellStyle name="_MF - TR 2_Sales_Summary" xfId="32333"/>
    <cellStyle name="_MF - TR 2_Sales_Working for Bonus Alloted_Summary" xfId="32334"/>
    <cellStyle name="_MF - TR 2_Working for Bonus Alloted_Summary" xfId="32335"/>
    <cellStyle name="_MF - TR_P&amp;L Structure Input_Summary" xfId="32336"/>
    <cellStyle name="_MF - TR_P&amp;L Structure Input_Working for Bonus Alloted_Summary" xfId="32337"/>
    <cellStyle name="_MF - TR_Sales_Summary" xfId="32338"/>
    <cellStyle name="_MF - TR_Sales_Working for Bonus Alloted_Summary" xfId="32339"/>
    <cellStyle name="_MF - TR_Working for Bonus Alloted_Summary" xfId="32340"/>
    <cellStyle name="_MF AFS_Summary" xfId="32341"/>
    <cellStyle name="_MF AFS 2_Summary" xfId="32342"/>
    <cellStyle name="_MF AFS 2_P&amp;L Structure Input_Summary" xfId="32343"/>
    <cellStyle name="_MF AFS 2_P&amp;L Structure Input_Working for Bonus Alloted_Summary" xfId="32344"/>
    <cellStyle name="_MF AFS 2_Sales_Summary" xfId="32345"/>
    <cellStyle name="_MF AFS 2_Sales_Working for Bonus Alloted_Summary" xfId="32346"/>
    <cellStyle name="_MF AFS 2_Working for Bonus Alloted_Summary" xfId="32347"/>
    <cellStyle name="_MF AFS_P&amp;L Structure Input_Summary" xfId="32348"/>
    <cellStyle name="_MF AFS_P&amp;L Structure Input_Working for Bonus Alloted_Summary" xfId="32349"/>
    <cellStyle name="_MF AFS_Sales_Summary" xfId="32350"/>
    <cellStyle name="_MF AFS_Sales_Working for Bonus Alloted_Summary" xfId="32351"/>
    <cellStyle name="_MF AFS_Working for Bonus Alloted_Summary" xfId="32352"/>
    <cellStyle name="_MF TR_Summary" xfId="32353"/>
    <cellStyle name="_MF TR 2_Summary" xfId="32354"/>
    <cellStyle name="_MF TR 2_P&amp;L Structure Input_Summary" xfId="32355"/>
    <cellStyle name="_MF TR 2_P&amp;L Structure Input_Working for Bonus Alloted_Summary" xfId="32356"/>
    <cellStyle name="_MF TR 2_Sales_Summary" xfId="32357"/>
    <cellStyle name="_MF TR 2_Sales_Working for Bonus Alloted_Summary" xfId="32358"/>
    <cellStyle name="_MF TR 2_Working for Bonus Alloted_Summary" xfId="32359"/>
    <cellStyle name="_MF TR_P&amp;L Structure Input_Summary" xfId="32360"/>
    <cellStyle name="_MF TR_P&amp;L Structure Input_Working for Bonus Alloted_Summary" xfId="32361"/>
    <cellStyle name="_MF TR_Sales_Summary" xfId="32362"/>
    <cellStyle name="_MF TR_Sales_Working for Bonus Alloted_Summary" xfId="32363"/>
    <cellStyle name="_MF TR_Working for Bonus Alloted_Summary" xfId="32364"/>
    <cellStyle name="_MGZ CIRC6_GZR22 月度快报(广东 Jan 7 2008)_Summary" xfId="32365"/>
    <cellStyle name="_MGZ CIRC6_GZR22 月度快报(广东 Jan 7 2008)_P&amp;L Structure Input_Summary" xfId="32366"/>
    <cellStyle name="_MGZ CIRC6_GZR22 月度快报(广东 Jan 7 2008)_P&amp;L Structure Input_Working for Bonus Alloted_Summary" xfId="32367"/>
    <cellStyle name="_MGZ CIRC6_GZR22 月度快报(广东 Jan 7 2008)_Sales_Summary" xfId="32368"/>
    <cellStyle name="_MGZ CIRC6_GZR22 月度快报(广东 Jan 7 2008)_Sales_Working for Bonus Alloted_Summary" xfId="32369"/>
    <cellStyle name="_MGZ CIRC6_GZR22 月度快报(广东 Jan 7 2008)_Working for Bonus Alloted_Summary" xfId="32370"/>
    <cellStyle name="_MLIC (CMA) 2010 Plan S2 WB (unlinked)_Summary" xfId="32371"/>
    <cellStyle name="_MLIC (CMA) 2010 Plan S2 WB (unlinked)_P&amp;L Structure Input_Summary" xfId="32372"/>
    <cellStyle name="_MLIC (CMA) 2010 Plan S2 WB (unlinked)_P&amp;L Structure Input_Working for Bonus Alloted_Summary" xfId="32373"/>
    <cellStyle name="_MLIC (CMA) 2010 Plan S2 WB (unlinked)_Sales_Summary" xfId="32374"/>
    <cellStyle name="_MLIC (CMA) 2010 Plan S2 WB (unlinked)_Sales_Working for Bonus Alloted_Summary" xfId="32375"/>
    <cellStyle name="_MLIC (CMA) 2010 Plan S2 WB (unlinked)_Working for Bonus Alloted_Summary" xfId="32376"/>
    <cellStyle name="_Monthly Proj QFS -4Q09 Projection - 11.16.09_Summary" xfId="32377"/>
    <cellStyle name="_Monthly Proj QFS -4Q09 Projection - 11.16.09_P&amp;L Structure Input_Summary" xfId="32378"/>
    <cellStyle name="_Monthly Proj QFS -4Q09 Projection - 11.16.09_P&amp;L Structure Input_Working for Bonus Alloted_Summary" xfId="32379"/>
    <cellStyle name="_Monthly Proj QFS -4Q09 Projection - 11.16.09_Sales_Summary" xfId="32380"/>
    <cellStyle name="_Monthly Proj QFS -4Q09 Projection - 11.16.09_Sales_Working for Bonus Alloted_Summary" xfId="32381"/>
    <cellStyle name="_Monthly Proj QFS -4Q09 Projection - 11.16.09_Working for Bonus Alloted_Summary" xfId="32382"/>
    <cellStyle name="_Monthly Projection Updates_Summary" xfId="32383"/>
    <cellStyle name="_Monthly Projection Updates_P&amp;L Structure Input_Summary" xfId="32384"/>
    <cellStyle name="_Monthly Projection Updates_P&amp;L Structure Input_Working for Bonus Alloted_Summary" xfId="32385"/>
    <cellStyle name="_Monthly Projection Updates_Sales_Summary" xfId="32386"/>
    <cellStyle name="_Monthly Projection Updates_Sales_Working for Bonus Alloted_Summary" xfId="32387"/>
    <cellStyle name="_Monthly Projection Updates_Working for Bonus Alloted_Summary" xfId="32388"/>
    <cellStyle name="_Monthly split of 2004 stretch Q3_Summary" xfId="32389"/>
    <cellStyle name="_Monthly split of 2004 stretch Q3_Japan Forecast_MRFI&amp;II_05.18.05_2_Summary" xfId="32390"/>
    <cellStyle name="_Monthly split of 2004 stretch Q3_Japan Forecast_MRFI&amp;II_05.18.05_2_MRF Reporting  Final 072005_Summary" xfId="32391"/>
    <cellStyle name="_Monthly split of 2004 stretch Q3_Japan Forecast_MRFI&amp;II_05.18.05_2_MRF Reporting  Final 072005_P&amp;L Structure Input_Summary" xfId="32392"/>
    <cellStyle name="_Monthly split of 2004 stretch Q3_Japan Forecast_MRFI&amp;II_05.18.05_2_MRF Reporting  Final 072005_P&amp;L Structure Input_Working for Bonus Alloted_Summary" xfId="32393"/>
    <cellStyle name="_Monthly split of 2004 stretch Q3_Japan Forecast_MRFI&amp;II_05.18.05_2_MRF Reporting  Final 072005_Portfolio Mgmt 120605 (Revised-1)_Summary" xfId="32394"/>
    <cellStyle name="_Monthly split of 2004 stretch Q3_Japan Forecast_MRFI&amp;II_05.18.05_2_MRF Reporting  Final 072005_Portfolio Mgmt 120605 (Revised-1)_P&amp;L Structure Input_Summary" xfId="32395"/>
    <cellStyle name="_Monthly split of 2004 stretch Q3_Japan Forecast_MRFI&amp;II_05.18.05_2_MRF Reporting  Final 072005_Portfolio Mgmt 120605 (Revised-1)_P&amp;L Structure Input_Working for Bonus Alloted_Summary" xfId="32396"/>
    <cellStyle name="_Monthly split of 2004 stretch Q3_Japan Forecast_MRFI&amp;II_05.18.05_2_MRF Reporting  Final 072005_Portfolio Mgmt 120605 (Revised-1)_Sales_Summary" xfId="32397"/>
    <cellStyle name="_Monthly split of 2004 stretch Q3_Japan Forecast_MRFI&amp;II_05.18.05_2_MRF Reporting  Final 072005_Portfolio Mgmt 120605 (Revised-1)_Sales_Working for Bonus Alloted_Summary" xfId="32398"/>
    <cellStyle name="_Monthly split of 2004 stretch Q3_Japan Forecast_MRFI&amp;II_05.18.05_2_MRF Reporting  Final 072005_Portfolio Mgmt 120605 (Revised-1)_Working for Bonus Alloted_Summary" xfId="32399"/>
    <cellStyle name="_Monthly split of 2004 stretch Q3_Japan Forecast_MRFI&amp;II_05.18.05_2_MRF Reporting  Final 072005_Portfolio Mgmt 120705_Summary" xfId="32400"/>
    <cellStyle name="_Monthly split of 2004 stretch Q3_Japan Forecast_MRFI&amp;II_05.18.05_2_MRF Reporting  Final 072005_Portfolio Mgmt 120705(Revised-2)_Summary" xfId="32401"/>
    <cellStyle name="_Monthly split of 2004 stretch Q3_Japan Forecast_MRFI&amp;II_05.18.05_2_MRF Reporting  Final 072005_Portfolio Mgmt 120705(Revised-2)_P&amp;L Structure Input_Summary" xfId="32402"/>
    <cellStyle name="_Monthly split of 2004 stretch Q3_Japan Forecast_MRFI&amp;II_05.18.05_2_MRF Reporting  Final 072005_Portfolio Mgmt 120705(Revised-2)_P&amp;L Structure Input_Working for Bonus Alloted_Summary" xfId="32403"/>
    <cellStyle name="_Monthly split of 2004 stretch Q3_Japan Forecast_MRFI&amp;II_05.18.05_2_MRF Reporting  Final 072005_Portfolio Mgmt 120705(Revised-2)_Sales_Summary" xfId="32404"/>
    <cellStyle name="_Monthly split of 2004 stretch Q3_Japan Forecast_MRFI&amp;II_05.18.05_2_MRF Reporting  Final 072005_Portfolio Mgmt 120705(Revised-2)_Sales_Working for Bonus Alloted_Summary" xfId="32405"/>
    <cellStyle name="_Monthly split of 2004 stretch Q3_Japan Forecast_MRFI&amp;II_05.18.05_2_MRF Reporting  Final 072005_Portfolio Mgmt 120705(Revised-2)_Working for Bonus Alloted_Summary" xfId="32406"/>
    <cellStyle name="_Monthly split of 2004 stretch Q3_Japan Forecast_MRFI&amp;II_05.18.05_2_MRF Reporting  Final 072005_Portfolio Mgmt 120705(Revised-3)_Summary" xfId="32407"/>
    <cellStyle name="_Monthly split of 2004 stretch Q3_Japan Forecast_MRFI&amp;II_05.18.05_2_MRF Reporting  Final 072005_Portfolio Mgmt 120705(Revised-3)_P&amp;L Structure Input_Summary" xfId="32408"/>
    <cellStyle name="_Monthly split of 2004 stretch Q3_Japan Forecast_MRFI&amp;II_05.18.05_2_MRF Reporting  Final 072005_Portfolio Mgmt 120705(Revised-3)_P&amp;L Structure Input_Working for Bonus Alloted_Summary" xfId="32409"/>
    <cellStyle name="_Monthly split of 2004 stretch Q3_Japan Forecast_MRFI&amp;II_05.18.05_2_MRF Reporting  Final 072005_Portfolio Mgmt 120705(Revised-3)_Sales_Summary" xfId="32410"/>
    <cellStyle name="_Monthly split of 2004 stretch Q3_Japan Forecast_MRFI&amp;II_05.18.05_2_MRF Reporting  Final 072005_Portfolio Mgmt 120705(Revised-3)_Sales_Working for Bonus Alloted_Summary" xfId="32411"/>
    <cellStyle name="_Monthly split of 2004 stretch Q3_Japan Forecast_MRFI&amp;II_05.18.05_2_MRF Reporting  Final 072005_Portfolio Mgmt 120705(Revised-3)_Working for Bonus Alloted_Summary" xfId="32412"/>
    <cellStyle name="_Monthly split of 2004 stretch Q3_Japan Forecast_MRFI&amp;II_05.18.05_2_MRF Reporting  Final 072005_Portfolio Mgmt 120705_P&amp;L Structure Input_Summary" xfId="32413"/>
    <cellStyle name="_Monthly split of 2004 stretch Q3_Japan Forecast_MRFI&amp;II_05.18.05_2_MRF Reporting  Final 072005_Portfolio Mgmt 120705_P&amp;L Structure Input_Working for Bonus Alloted_Summary" xfId="32414"/>
    <cellStyle name="_Monthly split of 2004 stretch Q3_Japan Forecast_MRFI&amp;II_05.18.05_2_MRF Reporting  Final 072005_Portfolio Mgmt 120705_Sales_Summary" xfId="32415"/>
    <cellStyle name="_Monthly split of 2004 stretch Q3_Japan Forecast_MRFI&amp;II_05.18.05_2_MRF Reporting  Final 072005_Portfolio Mgmt 120705_Sales_Working for Bonus Alloted_Summary" xfId="32416"/>
    <cellStyle name="_Monthly split of 2004 stretch Q3_Japan Forecast_MRFI&amp;II_05.18.05_2_MRF Reporting  Final 072005_Portfolio Mgmt 120705_Working for Bonus Alloted_Summary" xfId="32417"/>
    <cellStyle name="_Monthly split of 2004 stretch Q3_Japan Forecast_MRFI&amp;II_05.18.05_2_MRF Reporting  Final 072005_Portfolio Mgmt(Dec05)_Summary" xfId="32418"/>
    <cellStyle name="_Monthly split of 2004 stretch Q3_Japan Forecast_MRFI&amp;II_05.18.05_2_MRF Reporting  Final 072005_Portfolio Mgmt(Dec05)_P&amp;L Structure Input_Summary" xfId="32419"/>
    <cellStyle name="_Monthly split of 2004 stretch Q3_Japan Forecast_MRFI&amp;II_05.18.05_2_MRF Reporting  Final 072005_Portfolio Mgmt(Dec05)_P&amp;L Structure Input_Working for Bonus Alloted_Summary" xfId="32420"/>
    <cellStyle name="_Monthly split of 2004 stretch Q3_Japan Forecast_MRFI&amp;II_05.18.05_2_MRF Reporting  Final 072005_Portfolio Mgmt(Dec05)_Sales_Summary" xfId="32421"/>
    <cellStyle name="_Monthly split of 2004 stretch Q3_Japan Forecast_MRFI&amp;II_05.18.05_2_MRF Reporting  Final 072005_Portfolio Mgmt(Dec05)_Sales_Working for Bonus Alloted_Summary" xfId="32422"/>
    <cellStyle name="_Monthly split of 2004 stretch Q3_Japan Forecast_MRFI&amp;II_05.18.05_2_MRF Reporting  Final 072005_Portfolio Mgmt(Dec05)_Working for Bonus Alloted_Summary" xfId="32423"/>
    <cellStyle name="_Monthly split of 2004 stretch Q3_Japan Forecast_MRFI&amp;II_05.18.05_2_MRF Reporting  Final 072005_Portfolio Mgmt(for RS visit Jan06)_Summary" xfId="32424"/>
    <cellStyle name="_Monthly split of 2004 stretch Q3_Japan Forecast_MRFI&amp;II_05.18.05_2_MRF Reporting  Final 072005_Portfolio Mgmt(for RS visit Jan06)_P&amp;L Structure Input_Summary" xfId="32425"/>
    <cellStyle name="_Monthly split of 2004 stretch Q3_Japan Forecast_MRFI&amp;II_05.18.05_2_MRF Reporting  Final 072005_Portfolio Mgmt(for RS visit Jan06)_P&amp;L Structure Input_Working for Bonus Alloted_Summary" xfId="32426"/>
    <cellStyle name="_Monthly split of 2004 stretch Q3_Japan Forecast_MRFI&amp;II_05.18.05_2_MRF Reporting  Final 072005_Portfolio Mgmt(for RS visit Jan06)_Sales_Summary" xfId="32427"/>
    <cellStyle name="_Monthly split of 2004 stretch Q3_Japan Forecast_MRFI&amp;II_05.18.05_2_MRF Reporting  Final 072005_Portfolio Mgmt(for RS visit Jan06)_Sales_Working for Bonus Alloted_Summary" xfId="32428"/>
    <cellStyle name="_Monthly split of 2004 stretch Q3_Japan Forecast_MRFI&amp;II_05.18.05_2_MRF Reporting  Final 072005_Portfolio Mgmt(for RS visit Jan06)_Working for Bonus Alloted_Summary" xfId="32429"/>
    <cellStyle name="_Monthly split of 2004 stretch Q3_Japan Forecast_MRFI&amp;II_05.18.05_2_MRF Reporting  Final 072005_PTE Reporting v 2 (20051227)_Summary" xfId="32430"/>
    <cellStyle name="_Monthly split of 2004 stretch Q3_Japan Forecast_MRFI&amp;II_05.18.05_2_MRF Reporting  Final 072005_PTE Reporting v 2 (20051227)_P&amp;L Structure Input_Summary" xfId="32431"/>
    <cellStyle name="_Monthly split of 2004 stretch Q3_Japan Forecast_MRFI&amp;II_05.18.05_2_MRF Reporting  Final 072005_PTE Reporting v 2 (20051227)_P&amp;L Structure Input_Working for Bonus Alloted_Summary" xfId="32432"/>
    <cellStyle name="_Monthly split of 2004 stretch Q3_Japan Forecast_MRFI&amp;II_05.18.05_2_MRF Reporting  Final 072005_PTE Reporting v 2 (20051227)_Sales_Summary" xfId="32433"/>
    <cellStyle name="_Monthly split of 2004 stretch Q3_Japan Forecast_MRFI&amp;II_05.18.05_2_MRF Reporting  Final 072005_PTE Reporting v 2 (20051227)_Sales_Working for Bonus Alloted_Summary" xfId="32434"/>
    <cellStyle name="_Monthly split of 2004 stretch Q3_Japan Forecast_MRFI&amp;II_05.18.05_2_MRF Reporting  Final 072005_PTE Reporting v 2 (20051227)_Working for Bonus Alloted_Summary" xfId="32435"/>
    <cellStyle name="_Monthly split of 2004 stretch Q3_Japan Forecast_MRFI&amp;II_05.18.05_2_MRF Reporting  Final 072005_Sales_Summary" xfId="32436"/>
    <cellStyle name="_Monthly split of 2004 stretch Q3_Japan Forecast_MRFI&amp;II_05.18.05_2_MRF Reporting  Final 072005_Sales_Working for Bonus Alloted_Summary" xfId="32437"/>
    <cellStyle name="_Monthly split of 2004 stretch Q3_Japan Forecast_MRFI&amp;II_05.18.05_2_MRF Reporting  Final 072005_Working for Bonus Alloted_Summary" xfId="32438"/>
    <cellStyle name="_Monthly split of 2004 stretch Q3_Japan Forecast_MRFI&amp;II_05.18.05_2_MRF Reporting  Final 0720052_Summary" xfId="32439"/>
    <cellStyle name="_Monthly split of 2004 stretch Q3_Japan Forecast_MRFI&amp;II_05.18.05_2_MRF Reporting  Final 0720052_P&amp;L Structure Input_Summary" xfId="32440"/>
    <cellStyle name="_Monthly split of 2004 stretch Q3_Japan Forecast_MRFI&amp;II_05.18.05_2_MRF Reporting  Final 0720052_P&amp;L Structure Input_Working for Bonus Alloted_Summary" xfId="32441"/>
    <cellStyle name="_Monthly split of 2004 stretch Q3_Japan Forecast_MRFI&amp;II_05.18.05_2_MRF Reporting  Final 0720052_Sales_Summary" xfId="32442"/>
    <cellStyle name="_Monthly split of 2004 stretch Q3_Japan Forecast_MRFI&amp;II_05.18.05_2_MRF Reporting  Final 0720052_Sales_Working for Bonus Alloted_Summary" xfId="32443"/>
    <cellStyle name="_Monthly split of 2004 stretch Q3_Japan Forecast_MRFI&amp;II_05.18.05_2_MRF Reporting  Final 0720052_Working for Bonus Alloted_Summary" xfId="32444"/>
    <cellStyle name="_Monthly split of 2004 stretch Q3_Japan Forecast_MRFI&amp;II_05.18.05_2_P&amp;L Structure Input_Summary" xfId="32445"/>
    <cellStyle name="_Monthly split of 2004 stretch Q3_Japan Forecast_MRFI&amp;II_05.18.05_2_P&amp;L Structure Input_Working for Bonus Alloted_Summary" xfId="32446"/>
    <cellStyle name="_Monthly split of 2004 stretch Q3_Japan Forecast_MRFI&amp;II_05.18.05_2_Portfolio Mgmt 120605 (Revised-1)_Summary" xfId="32447"/>
    <cellStyle name="_Monthly split of 2004 stretch Q3_Japan Forecast_MRFI&amp;II_05.18.05_2_Portfolio Mgmt 120605 (Revised-1)_P&amp;L Structure Input_Summary" xfId="32448"/>
    <cellStyle name="_Monthly split of 2004 stretch Q3_Japan Forecast_MRFI&amp;II_05.18.05_2_Portfolio Mgmt 120605 (Revised-1)_P&amp;L Structure Input_Working for Bonus Alloted_Summary" xfId="32449"/>
    <cellStyle name="_Monthly split of 2004 stretch Q3_Japan Forecast_MRFI&amp;II_05.18.05_2_Portfolio Mgmt 120605 (Revised-1)_Sales_Summary" xfId="32450"/>
    <cellStyle name="_Monthly split of 2004 stretch Q3_Japan Forecast_MRFI&amp;II_05.18.05_2_Portfolio Mgmt 120605 (Revised-1)_Sales_Working for Bonus Alloted_Summary" xfId="32451"/>
    <cellStyle name="_Monthly split of 2004 stretch Q3_Japan Forecast_MRFI&amp;II_05.18.05_2_Portfolio Mgmt 120605 (Revised-1)_Working for Bonus Alloted_Summary" xfId="32452"/>
    <cellStyle name="_Monthly split of 2004 stretch Q3_Japan Forecast_MRFI&amp;II_05.18.05_2_Portfolio Mgmt 120705_Summary" xfId="32453"/>
    <cellStyle name="_Monthly split of 2004 stretch Q3_Japan Forecast_MRFI&amp;II_05.18.05_2_Portfolio Mgmt 120705(Revised-2)_Summary" xfId="32454"/>
    <cellStyle name="_Monthly split of 2004 stretch Q3_Japan Forecast_MRFI&amp;II_05.18.05_2_Portfolio Mgmt 120705(Revised-2)_P&amp;L Structure Input_Summary" xfId="32455"/>
    <cellStyle name="_Monthly split of 2004 stretch Q3_Japan Forecast_MRFI&amp;II_05.18.05_2_Portfolio Mgmt 120705(Revised-2)_P&amp;L Structure Input_Working for Bonus Alloted_Summary" xfId="32456"/>
    <cellStyle name="_Monthly split of 2004 stretch Q3_Japan Forecast_MRFI&amp;II_05.18.05_2_Portfolio Mgmt 120705(Revised-2)_Sales_Summary" xfId="32457"/>
    <cellStyle name="_Monthly split of 2004 stretch Q3_Japan Forecast_MRFI&amp;II_05.18.05_2_Portfolio Mgmt 120705(Revised-2)_Sales_Working for Bonus Alloted_Summary" xfId="32458"/>
    <cellStyle name="_Monthly split of 2004 stretch Q3_Japan Forecast_MRFI&amp;II_05.18.05_2_Portfolio Mgmt 120705(Revised-2)_Working for Bonus Alloted_Summary" xfId="32459"/>
    <cellStyle name="_Monthly split of 2004 stretch Q3_Japan Forecast_MRFI&amp;II_05.18.05_2_Portfolio Mgmt 120705(Revised-3)_Summary" xfId="32460"/>
    <cellStyle name="_Monthly split of 2004 stretch Q3_Japan Forecast_MRFI&amp;II_05.18.05_2_Portfolio Mgmt 120705(Revised-3)_P&amp;L Structure Input_Summary" xfId="32461"/>
    <cellStyle name="_Monthly split of 2004 stretch Q3_Japan Forecast_MRFI&amp;II_05.18.05_2_Portfolio Mgmt 120705(Revised-3)_P&amp;L Structure Input_Working for Bonus Alloted_Summary" xfId="32462"/>
    <cellStyle name="_Monthly split of 2004 stretch Q3_Japan Forecast_MRFI&amp;II_05.18.05_2_Portfolio Mgmt 120705(Revised-3)_Sales_Summary" xfId="32463"/>
    <cellStyle name="_Monthly split of 2004 stretch Q3_Japan Forecast_MRFI&amp;II_05.18.05_2_Portfolio Mgmt 120705(Revised-3)_Sales_Working for Bonus Alloted_Summary" xfId="32464"/>
    <cellStyle name="_Monthly split of 2004 stretch Q3_Japan Forecast_MRFI&amp;II_05.18.05_2_Portfolio Mgmt 120705(Revised-3)_Working for Bonus Alloted_Summary" xfId="32465"/>
    <cellStyle name="_Monthly split of 2004 stretch Q3_Japan Forecast_MRFI&amp;II_05.18.05_2_Portfolio Mgmt 120705_P&amp;L Structure Input_Summary" xfId="32466"/>
    <cellStyle name="_Monthly split of 2004 stretch Q3_Japan Forecast_MRFI&amp;II_05.18.05_2_Portfolio Mgmt 120705_P&amp;L Structure Input_Working for Bonus Alloted_Summary" xfId="32467"/>
    <cellStyle name="_Monthly split of 2004 stretch Q3_Japan Forecast_MRFI&amp;II_05.18.05_2_Portfolio Mgmt 120705_Sales_Summary" xfId="32468"/>
    <cellStyle name="_Monthly split of 2004 stretch Q3_Japan Forecast_MRFI&amp;II_05.18.05_2_Portfolio Mgmt 120705_Sales_Working for Bonus Alloted_Summary" xfId="32469"/>
    <cellStyle name="_Monthly split of 2004 stretch Q3_Japan Forecast_MRFI&amp;II_05.18.05_2_Portfolio Mgmt 120705_Working for Bonus Alloted_Summary" xfId="32470"/>
    <cellStyle name="_Monthly split of 2004 stretch Q3_Japan Forecast_MRFI&amp;II_05.18.05_2_Portfolio Mgmt(Dec05)_Summary" xfId="32471"/>
    <cellStyle name="_Monthly split of 2004 stretch Q3_Japan Forecast_MRFI&amp;II_05.18.05_2_Portfolio Mgmt(Dec05)_P&amp;L Structure Input_Summary" xfId="32472"/>
    <cellStyle name="_Monthly split of 2004 stretch Q3_Japan Forecast_MRFI&amp;II_05.18.05_2_Portfolio Mgmt(Dec05)_P&amp;L Structure Input_Working for Bonus Alloted_Summary" xfId="32473"/>
    <cellStyle name="_Monthly split of 2004 stretch Q3_Japan Forecast_MRFI&amp;II_05.18.05_2_Portfolio Mgmt(Dec05)_Sales_Summary" xfId="32474"/>
    <cellStyle name="_Monthly split of 2004 stretch Q3_Japan Forecast_MRFI&amp;II_05.18.05_2_Portfolio Mgmt(Dec05)_Sales_Working for Bonus Alloted_Summary" xfId="32475"/>
    <cellStyle name="_Monthly split of 2004 stretch Q3_Japan Forecast_MRFI&amp;II_05.18.05_2_Portfolio Mgmt(Dec05)_Working for Bonus Alloted_Summary" xfId="32476"/>
    <cellStyle name="_Monthly split of 2004 stretch Q3_Japan Forecast_MRFI&amp;II_05.18.05_2_Portfolio Mgmt(for RS visit Jan06)_Summary" xfId="32477"/>
    <cellStyle name="_Monthly split of 2004 stretch Q3_Japan Forecast_MRFI&amp;II_05.18.05_2_Portfolio Mgmt(for RS visit Jan06)_P&amp;L Structure Input_Summary" xfId="32478"/>
    <cellStyle name="_Monthly split of 2004 stretch Q3_Japan Forecast_MRFI&amp;II_05.18.05_2_Portfolio Mgmt(for RS visit Jan06)_P&amp;L Structure Input_Working for Bonus Alloted_Summary" xfId="32479"/>
    <cellStyle name="_Monthly split of 2004 stretch Q3_Japan Forecast_MRFI&amp;II_05.18.05_2_Portfolio Mgmt(for RS visit Jan06)_Sales_Summary" xfId="32480"/>
    <cellStyle name="_Monthly split of 2004 stretch Q3_Japan Forecast_MRFI&amp;II_05.18.05_2_Portfolio Mgmt(for RS visit Jan06)_Sales_Working for Bonus Alloted_Summary" xfId="32481"/>
    <cellStyle name="_Monthly split of 2004 stretch Q3_Japan Forecast_MRFI&amp;II_05.18.05_2_Portfolio Mgmt(for RS visit Jan06)_Working for Bonus Alloted_Summary" xfId="32482"/>
    <cellStyle name="_Monthly split of 2004 stretch Q3_Japan Forecast_MRFI&amp;II_05.18.05_2_PTE Reporting v 2 (20051227)_Summary" xfId="32483"/>
    <cellStyle name="_Monthly split of 2004 stretch Q3_Japan Forecast_MRFI&amp;II_05.18.05_2_PTE Reporting v 2 (20051227)_P&amp;L Structure Input_Summary" xfId="32484"/>
    <cellStyle name="_Monthly split of 2004 stretch Q3_Japan Forecast_MRFI&amp;II_05.18.05_2_PTE Reporting v 2 (20051227)_P&amp;L Structure Input_Working for Bonus Alloted_Summary" xfId="32485"/>
    <cellStyle name="_Monthly split of 2004 stretch Q3_Japan Forecast_MRFI&amp;II_05.18.05_2_PTE Reporting v 2 (20051227)_Sales_Summary" xfId="32486"/>
    <cellStyle name="_Monthly split of 2004 stretch Q3_Japan Forecast_MRFI&amp;II_05.18.05_2_PTE Reporting v 2 (20051227)_Sales_Working for Bonus Alloted_Summary" xfId="32487"/>
    <cellStyle name="_Monthly split of 2004 stretch Q3_Japan Forecast_MRFI&amp;II_05.18.05_2_PTE Reporting v 2 (20051227)_Working for Bonus Alloted_Summary" xfId="32488"/>
    <cellStyle name="_Monthly split of 2004 stretch Q3_Japan Forecast_MRFI&amp;II_05.18.05_2_Sales_Summary" xfId="32489"/>
    <cellStyle name="_Monthly split of 2004 stretch Q3_Japan Forecast_MRFI&amp;II_05.18.05_2_Sales_Working for Bonus Alloted_Summary" xfId="32490"/>
    <cellStyle name="_Monthly split of 2004 stretch Q3_Japan Forecast_MRFI&amp;II_05.18.05_2_Working for Bonus Alloted_Summary" xfId="32491"/>
    <cellStyle name="_Monthly split of 2004 stretch Q3_Japan Forecast_MRFI&amp;II_YY_3_Summary" xfId="32492"/>
    <cellStyle name="_Monthly split of 2004 stretch Q3_Japan Forecast_MRFI&amp;II_YY_3_MRF Reporting  Final 072005_Summary" xfId="32493"/>
    <cellStyle name="_Monthly split of 2004 stretch Q3_Japan Forecast_MRFI&amp;II_YY_3_MRF Reporting  Final 072005_P&amp;L Structure Input_Summary" xfId="32494"/>
    <cellStyle name="_Monthly split of 2004 stretch Q3_Japan Forecast_MRFI&amp;II_YY_3_MRF Reporting  Final 072005_P&amp;L Structure Input_Working for Bonus Alloted_Summary" xfId="32495"/>
    <cellStyle name="_Monthly split of 2004 stretch Q3_Japan Forecast_MRFI&amp;II_YY_3_MRF Reporting  Final 072005_Portfolio Mgmt 120605 (Revised-1)_Summary" xfId="32496"/>
    <cellStyle name="_Monthly split of 2004 stretch Q3_Japan Forecast_MRFI&amp;II_YY_3_MRF Reporting  Final 072005_Portfolio Mgmt 120605 (Revised-1)_P&amp;L Structure Input_Summary" xfId="32497"/>
    <cellStyle name="_Monthly split of 2004 stretch Q3_Japan Forecast_MRFI&amp;II_YY_3_MRF Reporting  Final 072005_Portfolio Mgmt 120605 (Revised-1)_P&amp;L Structure Input_Working for Bonus Alloted_Summary" xfId="32498"/>
    <cellStyle name="_Monthly split of 2004 stretch Q3_Japan Forecast_MRFI&amp;II_YY_3_MRF Reporting  Final 072005_Portfolio Mgmt 120605 (Revised-1)_Sales_Summary" xfId="32499"/>
    <cellStyle name="_Monthly split of 2004 stretch Q3_Japan Forecast_MRFI&amp;II_YY_3_MRF Reporting  Final 072005_Portfolio Mgmt 120605 (Revised-1)_Sales_Working for Bonus Alloted_Summary" xfId="32500"/>
    <cellStyle name="_Monthly split of 2004 stretch Q3_Japan Forecast_MRFI&amp;II_YY_3_MRF Reporting  Final 072005_Portfolio Mgmt 120605 (Revised-1)_Working for Bonus Alloted_Summary" xfId="32501"/>
    <cellStyle name="_Monthly split of 2004 stretch Q3_Japan Forecast_MRFI&amp;II_YY_3_MRF Reporting  Final 072005_Portfolio Mgmt 120705_Summary" xfId="32502"/>
    <cellStyle name="_Monthly split of 2004 stretch Q3_Japan Forecast_MRFI&amp;II_YY_3_MRF Reporting  Final 072005_Portfolio Mgmt 120705(Revised-2)_Summary" xfId="32503"/>
    <cellStyle name="_Monthly split of 2004 stretch Q3_Japan Forecast_MRFI&amp;II_YY_3_MRF Reporting  Final 072005_Portfolio Mgmt 120705(Revised-2)_P&amp;L Structure Input_Summary" xfId="32504"/>
    <cellStyle name="_Monthly split of 2004 stretch Q3_Japan Forecast_MRFI&amp;II_YY_3_MRF Reporting  Final 072005_Portfolio Mgmt 120705(Revised-2)_P&amp;L Structure Input_Working for Bonus Alloted_Summary" xfId="32505"/>
    <cellStyle name="_Monthly split of 2004 stretch Q3_Japan Forecast_MRFI&amp;II_YY_3_MRF Reporting  Final 072005_Portfolio Mgmt 120705(Revised-2)_Sales_Summary" xfId="32506"/>
    <cellStyle name="_Monthly split of 2004 stretch Q3_Japan Forecast_MRFI&amp;II_YY_3_MRF Reporting  Final 072005_Portfolio Mgmt 120705(Revised-2)_Sales_Working for Bonus Alloted_Summary" xfId="32507"/>
    <cellStyle name="_Monthly split of 2004 stretch Q3_Japan Forecast_MRFI&amp;II_YY_3_MRF Reporting  Final 072005_Portfolio Mgmt 120705(Revised-2)_Working for Bonus Alloted_Summary" xfId="32508"/>
    <cellStyle name="_Monthly split of 2004 stretch Q3_Japan Forecast_MRFI&amp;II_YY_3_MRF Reporting  Final 072005_Portfolio Mgmt 120705(Revised-3)_Summary" xfId="32509"/>
    <cellStyle name="_Monthly split of 2004 stretch Q3_Japan Forecast_MRFI&amp;II_YY_3_MRF Reporting  Final 072005_Portfolio Mgmt 120705(Revised-3)_P&amp;L Structure Input_Summary" xfId="32510"/>
    <cellStyle name="_Monthly split of 2004 stretch Q3_Japan Forecast_MRFI&amp;II_YY_3_MRF Reporting  Final 072005_Portfolio Mgmt 120705(Revised-3)_P&amp;L Structure Input_Working for Bonus Alloted_Summary" xfId="32511"/>
    <cellStyle name="_Monthly split of 2004 stretch Q3_Japan Forecast_MRFI&amp;II_YY_3_MRF Reporting  Final 072005_Portfolio Mgmt 120705(Revised-3)_Sales_Summary" xfId="32512"/>
    <cellStyle name="_Monthly split of 2004 stretch Q3_Japan Forecast_MRFI&amp;II_YY_3_MRF Reporting  Final 072005_Portfolio Mgmt 120705(Revised-3)_Sales_Working for Bonus Alloted_Summary" xfId="32513"/>
    <cellStyle name="_Monthly split of 2004 stretch Q3_Japan Forecast_MRFI&amp;II_YY_3_MRF Reporting  Final 072005_Portfolio Mgmt 120705(Revised-3)_Working for Bonus Alloted_Summary" xfId="32514"/>
    <cellStyle name="_Monthly split of 2004 stretch Q3_Japan Forecast_MRFI&amp;II_YY_3_MRF Reporting  Final 072005_Portfolio Mgmt 120705_P&amp;L Structure Input_Summary" xfId="32515"/>
    <cellStyle name="_Monthly split of 2004 stretch Q3_Japan Forecast_MRFI&amp;II_YY_3_MRF Reporting  Final 072005_Portfolio Mgmt 120705_P&amp;L Structure Input_Working for Bonus Alloted_Summary" xfId="32516"/>
    <cellStyle name="_Monthly split of 2004 stretch Q3_Japan Forecast_MRFI&amp;II_YY_3_MRF Reporting  Final 072005_Portfolio Mgmt 120705_Sales_Summary" xfId="32517"/>
    <cellStyle name="_Monthly split of 2004 stretch Q3_Japan Forecast_MRFI&amp;II_YY_3_MRF Reporting  Final 072005_Portfolio Mgmt 120705_Sales_Working for Bonus Alloted_Summary" xfId="32518"/>
    <cellStyle name="_Monthly split of 2004 stretch Q3_Japan Forecast_MRFI&amp;II_YY_3_MRF Reporting  Final 072005_Portfolio Mgmt 120705_Working for Bonus Alloted_Summary" xfId="32519"/>
    <cellStyle name="_Monthly split of 2004 stretch Q3_Japan Forecast_MRFI&amp;II_YY_3_MRF Reporting  Final 072005_Portfolio Mgmt(Dec05)_Summary" xfId="32520"/>
    <cellStyle name="_Monthly split of 2004 stretch Q3_Japan Forecast_MRFI&amp;II_YY_3_MRF Reporting  Final 072005_Portfolio Mgmt(Dec05)_P&amp;L Structure Input_Summary" xfId="32521"/>
    <cellStyle name="_Monthly split of 2004 stretch Q3_Japan Forecast_MRFI&amp;II_YY_3_MRF Reporting  Final 072005_Portfolio Mgmt(Dec05)_P&amp;L Structure Input_Working for Bonus Alloted_Summary" xfId="32522"/>
    <cellStyle name="_Monthly split of 2004 stretch Q3_Japan Forecast_MRFI&amp;II_YY_3_MRF Reporting  Final 072005_Portfolio Mgmt(Dec05)_Sales_Summary" xfId="32523"/>
    <cellStyle name="_Monthly split of 2004 stretch Q3_Japan Forecast_MRFI&amp;II_YY_3_MRF Reporting  Final 072005_Portfolio Mgmt(Dec05)_Sales_Working for Bonus Alloted_Summary" xfId="32524"/>
    <cellStyle name="_Monthly split of 2004 stretch Q3_Japan Forecast_MRFI&amp;II_YY_3_MRF Reporting  Final 072005_Portfolio Mgmt(Dec05)_Working for Bonus Alloted_Summary" xfId="32525"/>
    <cellStyle name="_Monthly split of 2004 stretch Q3_Japan Forecast_MRFI&amp;II_YY_3_MRF Reporting  Final 072005_Portfolio Mgmt(for RS visit Jan06)_Summary" xfId="32526"/>
    <cellStyle name="_Monthly split of 2004 stretch Q3_Japan Forecast_MRFI&amp;II_YY_3_MRF Reporting  Final 072005_Portfolio Mgmt(for RS visit Jan06)_P&amp;L Structure Input_Summary" xfId="32527"/>
    <cellStyle name="_Monthly split of 2004 stretch Q3_Japan Forecast_MRFI&amp;II_YY_3_MRF Reporting  Final 072005_Portfolio Mgmt(for RS visit Jan06)_P&amp;L Structure Input_Working for Bonus Alloted_Summary" xfId="32528"/>
    <cellStyle name="_Monthly split of 2004 stretch Q3_Japan Forecast_MRFI&amp;II_YY_3_MRF Reporting  Final 072005_Portfolio Mgmt(for RS visit Jan06)_Sales_Summary" xfId="32529"/>
    <cellStyle name="_Monthly split of 2004 stretch Q3_Japan Forecast_MRFI&amp;II_YY_3_MRF Reporting  Final 072005_Portfolio Mgmt(for RS visit Jan06)_Sales_Working for Bonus Alloted_Summary" xfId="32530"/>
    <cellStyle name="_Monthly split of 2004 stretch Q3_Japan Forecast_MRFI&amp;II_YY_3_MRF Reporting  Final 072005_Portfolio Mgmt(for RS visit Jan06)_Working for Bonus Alloted_Summary" xfId="32531"/>
    <cellStyle name="_Monthly split of 2004 stretch Q3_Japan Forecast_MRFI&amp;II_YY_3_MRF Reporting  Final 072005_PTE Reporting v 2 (20051227)_Summary" xfId="32532"/>
    <cellStyle name="_Monthly split of 2004 stretch Q3_Japan Forecast_MRFI&amp;II_YY_3_MRF Reporting  Final 072005_PTE Reporting v 2 (20051227)_P&amp;L Structure Input_Summary" xfId="32533"/>
    <cellStyle name="_Monthly split of 2004 stretch Q3_Japan Forecast_MRFI&amp;II_YY_3_MRF Reporting  Final 072005_PTE Reporting v 2 (20051227)_P&amp;L Structure Input_Working for Bonus Alloted_Summary" xfId="32534"/>
    <cellStyle name="_Monthly split of 2004 stretch Q3_Japan Forecast_MRFI&amp;II_YY_3_MRF Reporting  Final 072005_PTE Reporting v 2 (20051227)_Sales_Summary" xfId="32535"/>
    <cellStyle name="_Monthly split of 2004 stretch Q3_Japan Forecast_MRFI&amp;II_YY_3_MRF Reporting  Final 072005_PTE Reporting v 2 (20051227)_Sales_Working for Bonus Alloted_Summary" xfId="32536"/>
    <cellStyle name="_Monthly split of 2004 stretch Q3_Japan Forecast_MRFI&amp;II_YY_3_MRF Reporting  Final 072005_PTE Reporting v 2 (20051227)_Working for Bonus Alloted_Summary" xfId="32537"/>
    <cellStyle name="_Monthly split of 2004 stretch Q3_Japan Forecast_MRFI&amp;II_YY_3_MRF Reporting  Final 072005_Sales_Summary" xfId="32538"/>
    <cellStyle name="_Monthly split of 2004 stretch Q3_Japan Forecast_MRFI&amp;II_YY_3_MRF Reporting  Final 072005_Sales_Working for Bonus Alloted_Summary" xfId="32539"/>
    <cellStyle name="_Monthly split of 2004 stretch Q3_Japan Forecast_MRFI&amp;II_YY_3_MRF Reporting  Final 072005_Working for Bonus Alloted_Summary" xfId="32540"/>
    <cellStyle name="_Monthly split of 2004 stretch Q3_Japan Forecast_MRFI&amp;II_YY_3_MRF Reporting  Final 0720052_Summary" xfId="32541"/>
    <cellStyle name="_Monthly split of 2004 stretch Q3_Japan Forecast_MRFI&amp;II_YY_3_MRF Reporting  Final 0720052_P&amp;L Structure Input_Summary" xfId="32542"/>
    <cellStyle name="_Monthly split of 2004 stretch Q3_Japan Forecast_MRFI&amp;II_YY_3_MRF Reporting  Final 0720052_P&amp;L Structure Input_Working for Bonus Alloted_Summary" xfId="32543"/>
    <cellStyle name="_Monthly split of 2004 stretch Q3_Japan Forecast_MRFI&amp;II_YY_3_MRF Reporting  Final 0720052_Sales_Summary" xfId="32544"/>
    <cellStyle name="_Monthly split of 2004 stretch Q3_Japan Forecast_MRFI&amp;II_YY_3_MRF Reporting  Final 0720052_Sales_Working for Bonus Alloted_Summary" xfId="32545"/>
    <cellStyle name="_Monthly split of 2004 stretch Q3_Japan Forecast_MRFI&amp;II_YY_3_MRF Reporting  Final 0720052_Working for Bonus Alloted_Summary" xfId="32546"/>
    <cellStyle name="_Monthly split of 2004 stretch Q3_Japan Forecast_MRFI&amp;II_YY_3_P&amp;L Structure Input_Summary" xfId="32547"/>
    <cellStyle name="_Monthly split of 2004 stretch Q3_Japan Forecast_MRFI&amp;II_YY_3_P&amp;L Structure Input_Working for Bonus Alloted_Summary" xfId="32548"/>
    <cellStyle name="_Monthly split of 2004 stretch Q3_Japan Forecast_MRFI&amp;II_YY_3_Portfolio Mgmt 120605 (Revised-1)_Summary" xfId="32549"/>
    <cellStyle name="_Monthly split of 2004 stretch Q3_Japan Forecast_MRFI&amp;II_YY_3_Portfolio Mgmt 120605 (Revised-1)_P&amp;L Structure Input_Summary" xfId="32550"/>
    <cellStyle name="_Monthly split of 2004 stretch Q3_Japan Forecast_MRFI&amp;II_YY_3_Portfolio Mgmt 120605 (Revised-1)_P&amp;L Structure Input_Working for Bonus Alloted_Summary" xfId="32551"/>
    <cellStyle name="_Monthly split of 2004 stretch Q3_Japan Forecast_MRFI&amp;II_YY_3_Portfolio Mgmt 120605 (Revised-1)_Sales_Summary" xfId="32552"/>
    <cellStyle name="_Monthly split of 2004 stretch Q3_Japan Forecast_MRFI&amp;II_YY_3_Portfolio Mgmt 120605 (Revised-1)_Sales_Working for Bonus Alloted_Summary" xfId="32553"/>
    <cellStyle name="_Monthly split of 2004 stretch Q3_Japan Forecast_MRFI&amp;II_YY_3_Portfolio Mgmt 120605 (Revised-1)_Working for Bonus Alloted_Summary" xfId="32554"/>
    <cellStyle name="_Monthly split of 2004 stretch Q3_Japan Forecast_MRFI&amp;II_YY_3_Portfolio Mgmt 120705_Summary" xfId="32555"/>
    <cellStyle name="_Monthly split of 2004 stretch Q3_Japan Forecast_MRFI&amp;II_YY_3_Portfolio Mgmt 120705(Revised-2)_Summary" xfId="32556"/>
    <cellStyle name="_Monthly split of 2004 stretch Q3_Japan Forecast_MRFI&amp;II_YY_3_Portfolio Mgmt 120705(Revised-2)_P&amp;L Structure Input_Summary" xfId="32557"/>
    <cellStyle name="_Monthly split of 2004 stretch Q3_Japan Forecast_MRFI&amp;II_YY_3_Portfolio Mgmt 120705(Revised-2)_P&amp;L Structure Input_Working for Bonus Alloted_Summary" xfId="32558"/>
    <cellStyle name="_Monthly split of 2004 stretch Q3_Japan Forecast_MRFI&amp;II_YY_3_Portfolio Mgmt 120705(Revised-2)_Sales_Summary" xfId="32559"/>
    <cellStyle name="_Monthly split of 2004 stretch Q3_Japan Forecast_MRFI&amp;II_YY_3_Portfolio Mgmt 120705(Revised-2)_Sales_Working for Bonus Alloted_Summary" xfId="32560"/>
    <cellStyle name="_Monthly split of 2004 stretch Q3_Japan Forecast_MRFI&amp;II_YY_3_Portfolio Mgmt 120705(Revised-2)_Working for Bonus Alloted_Summary" xfId="32561"/>
    <cellStyle name="_Monthly split of 2004 stretch Q3_Japan Forecast_MRFI&amp;II_YY_3_Portfolio Mgmt 120705(Revised-3)_Summary" xfId="32562"/>
    <cellStyle name="_Monthly split of 2004 stretch Q3_Japan Forecast_MRFI&amp;II_YY_3_Portfolio Mgmt 120705(Revised-3)_P&amp;L Structure Input_Summary" xfId="32563"/>
    <cellStyle name="_Monthly split of 2004 stretch Q3_Japan Forecast_MRFI&amp;II_YY_3_Portfolio Mgmt 120705(Revised-3)_P&amp;L Structure Input_Working for Bonus Alloted_Summary" xfId="32564"/>
    <cellStyle name="_Monthly split of 2004 stretch Q3_Japan Forecast_MRFI&amp;II_YY_3_Portfolio Mgmt 120705(Revised-3)_Sales_Summary" xfId="32565"/>
    <cellStyle name="_Monthly split of 2004 stretch Q3_Japan Forecast_MRFI&amp;II_YY_3_Portfolio Mgmt 120705(Revised-3)_Sales_Working for Bonus Alloted_Summary" xfId="32566"/>
    <cellStyle name="_Monthly split of 2004 stretch Q3_Japan Forecast_MRFI&amp;II_YY_3_Portfolio Mgmt 120705(Revised-3)_Working for Bonus Alloted_Summary" xfId="32567"/>
    <cellStyle name="_Monthly split of 2004 stretch Q3_Japan Forecast_MRFI&amp;II_YY_3_Portfolio Mgmt 120705_P&amp;L Structure Input_Summary" xfId="32568"/>
    <cellStyle name="_Monthly split of 2004 stretch Q3_Japan Forecast_MRFI&amp;II_YY_3_Portfolio Mgmt 120705_P&amp;L Structure Input_Working for Bonus Alloted_Summary" xfId="32569"/>
    <cellStyle name="_Monthly split of 2004 stretch Q3_Japan Forecast_MRFI&amp;II_YY_3_Portfolio Mgmt 120705_Sales_Summary" xfId="32570"/>
    <cellStyle name="_Monthly split of 2004 stretch Q3_Japan Forecast_MRFI&amp;II_YY_3_Portfolio Mgmt 120705_Sales_Working for Bonus Alloted_Summary" xfId="32571"/>
    <cellStyle name="_Monthly split of 2004 stretch Q3_Japan Forecast_MRFI&amp;II_YY_3_Portfolio Mgmt 120705_Working for Bonus Alloted_Summary" xfId="32572"/>
    <cellStyle name="_Monthly split of 2004 stretch Q3_Japan Forecast_MRFI&amp;II_YY_3_Portfolio Mgmt(Dec05)_Summary" xfId="32573"/>
    <cellStyle name="_Monthly split of 2004 stretch Q3_Japan Forecast_MRFI&amp;II_YY_3_Portfolio Mgmt(Dec05)_P&amp;L Structure Input_Summary" xfId="32574"/>
    <cellStyle name="_Monthly split of 2004 stretch Q3_Japan Forecast_MRFI&amp;II_YY_3_Portfolio Mgmt(Dec05)_P&amp;L Structure Input_Working for Bonus Alloted_Summary" xfId="32575"/>
    <cellStyle name="_Monthly split of 2004 stretch Q3_Japan Forecast_MRFI&amp;II_YY_3_Portfolio Mgmt(Dec05)_Sales_Summary" xfId="32576"/>
    <cellStyle name="_Monthly split of 2004 stretch Q3_Japan Forecast_MRFI&amp;II_YY_3_Portfolio Mgmt(Dec05)_Sales_Working for Bonus Alloted_Summary" xfId="32577"/>
    <cellStyle name="_Monthly split of 2004 stretch Q3_Japan Forecast_MRFI&amp;II_YY_3_Portfolio Mgmt(Dec05)_Working for Bonus Alloted_Summary" xfId="32578"/>
    <cellStyle name="_Monthly split of 2004 stretch Q3_Japan Forecast_MRFI&amp;II_YY_3_Portfolio Mgmt(for RS visit Jan06)_Summary" xfId="32579"/>
    <cellStyle name="_Monthly split of 2004 stretch Q3_Japan Forecast_MRFI&amp;II_YY_3_Portfolio Mgmt(for RS visit Jan06)_P&amp;L Structure Input_Summary" xfId="32580"/>
    <cellStyle name="_Monthly split of 2004 stretch Q3_Japan Forecast_MRFI&amp;II_YY_3_Portfolio Mgmt(for RS visit Jan06)_P&amp;L Structure Input_Working for Bonus Alloted_Summary" xfId="32581"/>
    <cellStyle name="_Monthly split of 2004 stretch Q3_Japan Forecast_MRFI&amp;II_YY_3_Portfolio Mgmt(for RS visit Jan06)_Sales_Summary" xfId="32582"/>
    <cellStyle name="_Monthly split of 2004 stretch Q3_Japan Forecast_MRFI&amp;II_YY_3_Portfolio Mgmt(for RS visit Jan06)_Sales_Working for Bonus Alloted_Summary" xfId="32583"/>
    <cellStyle name="_Monthly split of 2004 stretch Q3_Japan Forecast_MRFI&amp;II_YY_3_Portfolio Mgmt(for RS visit Jan06)_Working for Bonus Alloted_Summary" xfId="32584"/>
    <cellStyle name="_Monthly split of 2004 stretch Q3_Japan Forecast_MRFI&amp;II_YY_3_PTE Reporting v 2 (20051227)_Summary" xfId="32585"/>
    <cellStyle name="_Monthly split of 2004 stretch Q3_Japan Forecast_MRFI&amp;II_YY_3_PTE Reporting v 2 (20051227)_P&amp;L Structure Input_Summary" xfId="32586"/>
    <cellStyle name="_Monthly split of 2004 stretch Q3_Japan Forecast_MRFI&amp;II_YY_3_PTE Reporting v 2 (20051227)_P&amp;L Structure Input_Working for Bonus Alloted_Summary" xfId="32587"/>
    <cellStyle name="_Monthly split of 2004 stretch Q3_Japan Forecast_MRFI&amp;II_YY_3_PTE Reporting v 2 (20051227)_Sales_Summary" xfId="32588"/>
    <cellStyle name="_Monthly split of 2004 stretch Q3_Japan Forecast_MRFI&amp;II_YY_3_PTE Reporting v 2 (20051227)_Sales_Working for Bonus Alloted_Summary" xfId="32589"/>
    <cellStyle name="_Monthly split of 2004 stretch Q3_Japan Forecast_MRFI&amp;II_YY_3_PTE Reporting v 2 (20051227)_Working for Bonus Alloted_Summary" xfId="32590"/>
    <cellStyle name="_Monthly split of 2004 stretch Q3_Japan Forecast_MRFI&amp;II_YY_3_Sales_Summary" xfId="32591"/>
    <cellStyle name="_Monthly split of 2004 stretch Q3_Japan Forecast_MRFI&amp;II_YY_3_Sales_Working for Bonus Alloted_Summary" xfId="32592"/>
    <cellStyle name="_Monthly split of 2004 stretch Q3_Japan Forecast_MRFI&amp;II_YY_3_Working for Bonus Alloted_Summary" xfId="32593"/>
    <cellStyle name="_Monthly split of 2004 stretch Q3_MRF Reporting  Final 072005_Summary" xfId="32594"/>
    <cellStyle name="_Monthly split of 2004 stretch Q3_MRF Reporting  Final 072005_P&amp;L Structure Input_Summary" xfId="32595"/>
    <cellStyle name="_Monthly split of 2004 stretch Q3_MRF Reporting  Final 072005_P&amp;L Structure Input_Working for Bonus Alloted_Summary" xfId="32596"/>
    <cellStyle name="_Monthly split of 2004 stretch Q3_MRF Reporting  Final 072005_Portfolio Mgmt 120605 (Revised-1)_Summary" xfId="32597"/>
    <cellStyle name="_Monthly split of 2004 stretch Q3_MRF Reporting  Final 072005_Portfolio Mgmt 120605 (Revised-1)_P&amp;L Structure Input_Summary" xfId="32598"/>
    <cellStyle name="_Monthly split of 2004 stretch Q3_MRF Reporting  Final 072005_Portfolio Mgmt 120605 (Revised-1)_P&amp;L Structure Input_Working for Bonus Alloted_Summary" xfId="32599"/>
    <cellStyle name="_Monthly split of 2004 stretch Q3_MRF Reporting  Final 072005_Portfolio Mgmt 120605 (Revised-1)_Sales_Summary" xfId="32600"/>
    <cellStyle name="_Monthly split of 2004 stretch Q3_MRF Reporting  Final 072005_Portfolio Mgmt 120605 (Revised-1)_Sales_Working for Bonus Alloted_Summary" xfId="32601"/>
    <cellStyle name="_Monthly split of 2004 stretch Q3_MRF Reporting  Final 072005_Portfolio Mgmt 120605 (Revised-1)_Working for Bonus Alloted_Summary" xfId="32602"/>
    <cellStyle name="_Monthly split of 2004 stretch Q3_MRF Reporting  Final 072005_Portfolio Mgmt 120705_Summary" xfId="32603"/>
    <cellStyle name="_Monthly split of 2004 stretch Q3_MRF Reporting  Final 072005_Portfolio Mgmt 120705(Revised-2)_Summary" xfId="32604"/>
    <cellStyle name="_Monthly split of 2004 stretch Q3_MRF Reporting  Final 072005_Portfolio Mgmt 120705(Revised-2)_P&amp;L Structure Input_Summary" xfId="32605"/>
    <cellStyle name="_Monthly split of 2004 stretch Q3_MRF Reporting  Final 072005_Portfolio Mgmt 120705(Revised-2)_P&amp;L Structure Input_Working for Bonus Alloted_Summary" xfId="32606"/>
    <cellStyle name="_Monthly split of 2004 stretch Q3_MRF Reporting  Final 072005_Portfolio Mgmt 120705(Revised-2)_Sales_Summary" xfId="32607"/>
    <cellStyle name="_Monthly split of 2004 stretch Q3_MRF Reporting  Final 072005_Portfolio Mgmt 120705(Revised-2)_Sales_Working for Bonus Alloted_Summary" xfId="32608"/>
    <cellStyle name="_Monthly split of 2004 stretch Q3_MRF Reporting  Final 072005_Portfolio Mgmt 120705(Revised-2)_Working for Bonus Alloted_Summary" xfId="32609"/>
    <cellStyle name="_Monthly split of 2004 stretch Q3_MRF Reporting  Final 072005_Portfolio Mgmt 120705(Revised-3)_Summary" xfId="32610"/>
    <cellStyle name="_Monthly split of 2004 stretch Q3_MRF Reporting  Final 072005_Portfolio Mgmt 120705(Revised-3)_P&amp;L Structure Input_Summary" xfId="32611"/>
    <cellStyle name="_Monthly split of 2004 stretch Q3_MRF Reporting  Final 072005_Portfolio Mgmt 120705(Revised-3)_P&amp;L Structure Input_Working for Bonus Alloted_Summary" xfId="32612"/>
    <cellStyle name="_Monthly split of 2004 stretch Q3_MRF Reporting  Final 072005_Portfolio Mgmt 120705(Revised-3)_Sales_Summary" xfId="32613"/>
    <cellStyle name="_Monthly split of 2004 stretch Q3_MRF Reporting  Final 072005_Portfolio Mgmt 120705(Revised-3)_Sales_Working for Bonus Alloted_Summary" xfId="32614"/>
    <cellStyle name="_Monthly split of 2004 stretch Q3_MRF Reporting  Final 072005_Portfolio Mgmt 120705(Revised-3)_Working for Bonus Alloted_Summary" xfId="32615"/>
    <cellStyle name="_Monthly split of 2004 stretch Q3_MRF Reporting  Final 072005_Portfolio Mgmt 120705_P&amp;L Structure Input_Summary" xfId="32616"/>
    <cellStyle name="_Monthly split of 2004 stretch Q3_MRF Reporting  Final 072005_Portfolio Mgmt 120705_P&amp;L Structure Input_Working for Bonus Alloted_Summary" xfId="32617"/>
    <cellStyle name="_Monthly split of 2004 stretch Q3_MRF Reporting  Final 072005_Portfolio Mgmt 120705_Sales_Summary" xfId="32618"/>
    <cellStyle name="_Monthly split of 2004 stretch Q3_MRF Reporting  Final 072005_Portfolio Mgmt 120705_Sales_Working for Bonus Alloted_Summary" xfId="32619"/>
    <cellStyle name="_Monthly split of 2004 stretch Q3_MRF Reporting  Final 072005_Portfolio Mgmt 120705_Working for Bonus Alloted_Summary" xfId="32620"/>
    <cellStyle name="_Monthly split of 2004 stretch Q3_MRF Reporting  Final 072005_Portfolio Mgmt(Dec05)_Summary" xfId="32621"/>
    <cellStyle name="_Monthly split of 2004 stretch Q3_MRF Reporting  Final 072005_Portfolio Mgmt(Dec05)_P&amp;L Structure Input_Summary" xfId="32622"/>
    <cellStyle name="_Monthly split of 2004 stretch Q3_MRF Reporting  Final 072005_Portfolio Mgmt(Dec05)_P&amp;L Structure Input_Working for Bonus Alloted_Summary" xfId="32623"/>
    <cellStyle name="_Monthly split of 2004 stretch Q3_MRF Reporting  Final 072005_Portfolio Mgmt(Dec05)_Sales_Summary" xfId="32624"/>
    <cellStyle name="_Monthly split of 2004 stretch Q3_MRF Reporting  Final 072005_Portfolio Mgmt(Dec05)_Sales_Working for Bonus Alloted_Summary" xfId="32625"/>
    <cellStyle name="_Monthly split of 2004 stretch Q3_MRF Reporting  Final 072005_Portfolio Mgmt(Dec05)_Working for Bonus Alloted_Summary" xfId="32626"/>
    <cellStyle name="_Monthly split of 2004 stretch Q3_MRF Reporting  Final 072005_Portfolio Mgmt(for RS visit Jan06)_Summary" xfId="32627"/>
    <cellStyle name="_Monthly split of 2004 stretch Q3_MRF Reporting  Final 072005_Portfolio Mgmt(for RS visit Jan06)_P&amp;L Structure Input_Summary" xfId="32628"/>
    <cellStyle name="_Monthly split of 2004 stretch Q3_MRF Reporting  Final 072005_Portfolio Mgmt(for RS visit Jan06)_P&amp;L Structure Input_Working for Bonus Alloted_Summary" xfId="32629"/>
    <cellStyle name="_Monthly split of 2004 stretch Q3_MRF Reporting  Final 072005_Portfolio Mgmt(for RS visit Jan06)_Sales_Summary" xfId="32630"/>
    <cellStyle name="_Monthly split of 2004 stretch Q3_MRF Reporting  Final 072005_Portfolio Mgmt(for RS visit Jan06)_Sales_Working for Bonus Alloted_Summary" xfId="32631"/>
    <cellStyle name="_Monthly split of 2004 stretch Q3_MRF Reporting  Final 072005_Portfolio Mgmt(for RS visit Jan06)_Working for Bonus Alloted_Summary" xfId="32632"/>
    <cellStyle name="_Monthly split of 2004 stretch Q3_MRF Reporting  Final 072005_PTE Reporting v 2 (20051227)_Summary" xfId="32633"/>
    <cellStyle name="_Monthly split of 2004 stretch Q3_MRF Reporting  Final 072005_PTE Reporting v 2 (20051227)_P&amp;L Structure Input_Summary" xfId="32634"/>
    <cellStyle name="_Monthly split of 2004 stretch Q3_MRF Reporting  Final 072005_PTE Reporting v 2 (20051227)_P&amp;L Structure Input_Working for Bonus Alloted_Summary" xfId="32635"/>
    <cellStyle name="_Monthly split of 2004 stretch Q3_MRF Reporting  Final 072005_PTE Reporting v 2 (20051227)_Sales_Summary" xfId="32636"/>
    <cellStyle name="_Monthly split of 2004 stretch Q3_MRF Reporting  Final 072005_PTE Reporting v 2 (20051227)_Sales_Working for Bonus Alloted_Summary" xfId="32637"/>
    <cellStyle name="_Monthly split of 2004 stretch Q3_MRF Reporting  Final 072005_PTE Reporting v 2 (20051227)_Working for Bonus Alloted_Summary" xfId="32638"/>
    <cellStyle name="_Monthly split of 2004 stretch Q3_MRF Reporting  Final 072005_Sales_Summary" xfId="32639"/>
    <cellStyle name="_Monthly split of 2004 stretch Q3_MRF Reporting  Final 072005_Sales_Working for Bonus Alloted_Summary" xfId="32640"/>
    <cellStyle name="_Monthly split of 2004 stretch Q3_MRF Reporting  Final 072005_Working for Bonus Alloted_Summary" xfId="32641"/>
    <cellStyle name="_Monthly split of 2004 stretch Q3_MRF Reporting  Final 0720052_Summary" xfId="32642"/>
    <cellStyle name="_Monthly split of 2004 stretch Q3_MRF Reporting  Final 0720052_P&amp;L Structure Input_Summary" xfId="32643"/>
    <cellStyle name="_Monthly split of 2004 stretch Q3_MRF Reporting  Final 0720052_P&amp;L Structure Input_Working for Bonus Alloted_Summary" xfId="32644"/>
    <cellStyle name="_Monthly split of 2004 stretch Q3_MRF Reporting  Final 0720052_Sales_Summary" xfId="32645"/>
    <cellStyle name="_Monthly split of 2004 stretch Q3_MRF Reporting  Final 0720052_Sales_Working for Bonus Alloted_Summary" xfId="32646"/>
    <cellStyle name="_Monthly split of 2004 stretch Q3_MRF Reporting  Final 0720052_Working for Bonus Alloted_Summary" xfId="32647"/>
    <cellStyle name="_Monthly split of 2004 stretch Q3_P&amp;L Structure Input_Summary" xfId="32648"/>
    <cellStyle name="_Monthly split of 2004 stretch Q3_P&amp;L Structure Input_Working for Bonus Alloted_Summary" xfId="32649"/>
    <cellStyle name="_Monthly split of 2004 stretch Q3_Portfolio Mgmt 120605 (Revised-1)_Summary" xfId="32650"/>
    <cellStyle name="_Monthly split of 2004 stretch Q3_Portfolio Mgmt 120605 (Revised-1)_P&amp;L Structure Input_Summary" xfId="32651"/>
    <cellStyle name="_Monthly split of 2004 stretch Q3_Portfolio Mgmt 120605 (Revised-1)_P&amp;L Structure Input_Working for Bonus Alloted_Summary" xfId="32652"/>
    <cellStyle name="_Monthly split of 2004 stretch Q3_Portfolio Mgmt 120605 (Revised-1)_Sales_Summary" xfId="32653"/>
    <cellStyle name="_Monthly split of 2004 stretch Q3_Portfolio Mgmt 120605 (Revised-1)_Sales_Working for Bonus Alloted_Summary" xfId="32654"/>
    <cellStyle name="_Monthly split of 2004 stretch Q3_Portfolio Mgmt 120605 (Revised-1)_Working for Bonus Alloted_Summary" xfId="32655"/>
    <cellStyle name="_Monthly split of 2004 stretch Q3_Portfolio Mgmt 120705_Summary" xfId="32656"/>
    <cellStyle name="_Monthly split of 2004 stretch Q3_Portfolio Mgmt 120705(Revised-2)_Summary" xfId="32657"/>
    <cellStyle name="_Monthly split of 2004 stretch Q3_Portfolio Mgmt 120705(Revised-2)_P&amp;L Structure Input_Summary" xfId="32658"/>
    <cellStyle name="_Monthly split of 2004 stretch Q3_Portfolio Mgmt 120705(Revised-2)_P&amp;L Structure Input_Working for Bonus Alloted_Summary" xfId="32659"/>
    <cellStyle name="_Monthly split of 2004 stretch Q3_Portfolio Mgmt 120705(Revised-2)_Sales_Summary" xfId="32660"/>
    <cellStyle name="_Monthly split of 2004 stretch Q3_Portfolio Mgmt 120705(Revised-2)_Sales_Working for Bonus Alloted_Summary" xfId="32661"/>
    <cellStyle name="_Monthly split of 2004 stretch Q3_Portfolio Mgmt 120705(Revised-2)_Working for Bonus Alloted_Summary" xfId="32662"/>
    <cellStyle name="_Monthly split of 2004 stretch Q3_Portfolio Mgmt 120705(Revised-3)_Summary" xfId="32663"/>
    <cellStyle name="_Monthly split of 2004 stretch Q3_Portfolio Mgmt 120705(Revised-3)_P&amp;L Structure Input_Summary" xfId="32664"/>
    <cellStyle name="_Monthly split of 2004 stretch Q3_Portfolio Mgmt 120705(Revised-3)_P&amp;L Structure Input_Working for Bonus Alloted_Summary" xfId="32665"/>
    <cellStyle name="_Monthly split of 2004 stretch Q3_Portfolio Mgmt 120705(Revised-3)_Sales_Summary" xfId="32666"/>
    <cellStyle name="_Monthly split of 2004 stretch Q3_Portfolio Mgmt 120705(Revised-3)_Sales_Working for Bonus Alloted_Summary" xfId="32667"/>
    <cellStyle name="_Monthly split of 2004 stretch Q3_Portfolio Mgmt 120705(Revised-3)_Working for Bonus Alloted_Summary" xfId="32668"/>
    <cellStyle name="_Monthly split of 2004 stretch Q3_Portfolio Mgmt 120705_P&amp;L Structure Input_Summary" xfId="32669"/>
    <cellStyle name="_Monthly split of 2004 stretch Q3_Portfolio Mgmt 120705_P&amp;L Structure Input_Working for Bonus Alloted_Summary" xfId="32670"/>
    <cellStyle name="_Monthly split of 2004 stretch Q3_Portfolio Mgmt 120705_Sales_Summary" xfId="32671"/>
    <cellStyle name="_Monthly split of 2004 stretch Q3_Portfolio Mgmt 120705_Sales_Working for Bonus Alloted_Summary" xfId="32672"/>
    <cellStyle name="_Monthly split of 2004 stretch Q3_Portfolio Mgmt 120705_Working for Bonus Alloted_Summary" xfId="32673"/>
    <cellStyle name="_Monthly split of 2004 stretch Q3_Portfolio Mgmt(Dec05)_Summary" xfId="32674"/>
    <cellStyle name="_Monthly split of 2004 stretch Q3_Portfolio Mgmt(Dec05)_P&amp;L Structure Input_Summary" xfId="32675"/>
    <cellStyle name="_Monthly split of 2004 stretch Q3_Portfolio Mgmt(Dec05)_P&amp;L Structure Input_Working for Bonus Alloted_Summary" xfId="32676"/>
    <cellStyle name="_Monthly split of 2004 stretch Q3_Portfolio Mgmt(Dec05)_Sales_Summary" xfId="32677"/>
    <cellStyle name="_Monthly split of 2004 stretch Q3_Portfolio Mgmt(Dec05)_Sales_Working for Bonus Alloted_Summary" xfId="32678"/>
    <cellStyle name="_Monthly split of 2004 stretch Q3_Portfolio Mgmt(Dec05)_Working for Bonus Alloted_Summary" xfId="32679"/>
    <cellStyle name="_Monthly split of 2004 stretch Q3_Portfolio Mgmt(for RS visit Jan06)_Summary" xfId="32680"/>
    <cellStyle name="_Monthly split of 2004 stretch Q3_Portfolio Mgmt(for RS visit Jan06)_P&amp;L Structure Input_Summary" xfId="32681"/>
    <cellStyle name="_Monthly split of 2004 stretch Q3_Portfolio Mgmt(for RS visit Jan06)_P&amp;L Structure Input_Working for Bonus Alloted_Summary" xfId="32682"/>
    <cellStyle name="_Monthly split of 2004 stretch Q3_Portfolio Mgmt(for RS visit Jan06)_Sales_Summary" xfId="32683"/>
    <cellStyle name="_Monthly split of 2004 stretch Q3_Portfolio Mgmt(for RS visit Jan06)_Sales_Working for Bonus Alloted_Summary" xfId="32684"/>
    <cellStyle name="_Monthly split of 2004 stretch Q3_Portfolio Mgmt(for RS visit Jan06)_Working for Bonus Alloted_Summary" xfId="32685"/>
    <cellStyle name="_Monthly split of 2004 stretch Q3_PTE Reporting v 2 (20051227)_Summary" xfId="32686"/>
    <cellStyle name="_Monthly split of 2004 stretch Q3_PTE Reporting v 2 (20051227)_P&amp;L Structure Input_Summary" xfId="32687"/>
    <cellStyle name="_Monthly split of 2004 stretch Q3_PTE Reporting v 2 (20051227)_P&amp;L Structure Input_Working for Bonus Alloted_Summary" xfId="32688"/>
    <cellStyle name="_Monthly split of 2004 stretch Q3_PTE Reporting v 2 (20051227)_Sales_Summary" xfId="32689"/>
    <cellStyle name="_Monthly split of 2004 stretch Q3_PTE Reporting v 2 (20051227)_Sales_Working for Bonus Alloted_Summary" xfId="32690"/>
    <cellStyle name="_Monthly split of 2004 stretch Q3_PTE Reporting v 2 (20051227)_Working for Bonus Alloted_Summary" xfId="32691"/>
    <cellStyle name="_Monthly split of 2004 stretch Q3_Sales_Summary" xfId="32692"/>
    <cellStyle name="_Monthly split of 2004 stretch Q3_Sales_Working for Bonus Alloted_Summary" xfId="32693"/>
    <cellStyle name="_Monthly split of 2004 stretch Q3_Working for Bonus Alloted_Summary" xfId="32694"/>
    <cellStyle name="_Mortgage COA to Countries_Summary" xfId="32695"/>
    <cellStyle name="_Mortgage COA to Countries_Mortgage Template_Alico_Summary" xfId="32696"/>
    <cellStyle name="_Mortgage COA to Countries_Mortgage Template_Alico_P&amp;L Structure Input_Summary" xfId="32697"/>
    <cellStyle name="_Mortgage COA to Countries_Mortgage Template_Alico_P&amp;L Structure Input_Working for Bonus Alloted_Summary" xfId="32698"/>
    <cellStyle name="_Mortgage COA to Countries_Mortgage Template_Alico_Sales_Summary" xfId="32699"/>
    <cellStyle name="_Mortgage COA to Countries_Mortgage Template_Alico_Sales_Working for Bonus Alloted_Summary" xfId="32700"/>
    <cellStyle name="_Mortgage COA to Countries_Mortgage Template_Alico_Working for Bonus Alloted_Summary" xfId="32701"/>
    <cellStyle name="_Mortgage COA to Countries_Mortgage Template_Alico20100831_Summary" xfId="32702"/>
    <cellStyle name="_Mortgage COA to Countries_Mortgage Template_Alico20100831_otherloans_Summary" xfId="32703"/>
    <cellStyle name="_Mortgage COA to Countries_Mortgage Template_Alico20100831_otherloans_P&amp;L Structure Input_Summary" xfId="32704"/>
    <cellStyle name="_Mortgage COA to Countries_Mortgage Template_Alico20100831_otherloans_P&amp;L Structure Input_Working for Bonus Alloted_Summary" xfId="32705"/>
    <cellStyle name="_Mortgage COA to Countries_Mortgage Template_Alico20100831_otherloans_Sales_Summary" xfId="32706"/>
    <cellStyle name="_Mortgage COA to Countries_Mortgage Template_Alico20100831_otherloans_Sales_Working for Bonus Alloted_Summary" xfId="32707"/>
    <cellStyle name="_Mortgage COA to Countries_Mortgage Template_Alico20100831_otherloans_Working for Bonus Alloted_Summary" xfId="32708"/>
    <cellStyle name="_Mortgage COA to Countries_Mortgage Template_Alico20100831_P&amp;L Structure Input_Summary" xfId="32709"/>
    <cellStyle name="_Mortgage COA to Countries_Mortgage Template_Alico20100831_P&amp;L Structure Input_Working for Bonus Alloted_Summary" xfId="32710"/>
    <cellStyle name="_Mortgage COA to Countries_Mortgage Template_Alico20100831_Sales_Summary" xfId="32711"/>
    <cellStyle name="_Mortgage COA to Countries_Mortgage Template_Alico20100831_Sales_Working for Bonus Alloted_Summary" xfId="32712"/>
    <cellStyle name="_Mortgage COA to Countries_Mortgage Template_Alico20100831_Working for Bonus Alloted_Summary" xfId="32713"/>
    <cellStyle name="_Mortgage COA to Countries_Mortgage Template_Alico20101031_otherloans_Summary" xfId="32714"/>
    <cellStyle name="_Mortgage COA to Countries_Mortgage Template_Alico20101031_otherloans_P&amp;L Structure Input_Summary" xfId="32715"/>
    <cellStyle name="_Mortgage COA to Countries_Mortgage Template_Alico20101031_otherloans_P&amp;L Structure Input_Working for Bonus Alloted_Summary" xfId="32716"/>
    <cellStyle name="_Mortgage COA to Countries_Mortgage Template_Alico20101031_otherloans_Sales_Summary" xfId="32717"/>
    <cellStyle name="_Mortgage COA to Countries_Mortgage Template_Alico20101031_otherloans_Sales_Working for Bonus Alloted_Summary" xfId="32718"/>
    <cellStyle name="_Mortgage COA to Countries_Mortgage Template_Alico20101031_otherloans_Working for Bonus Alloted_Summary" xfId="32719"/>
    <cellStyle name="_Mortgage COA to Countries_Mortgage Template_Alico20110228_Summary" xfId="32720"/>
    <cellStyle name="_Mortgage COA to Countries_Mortgage Template_Alico20110228_P&amp;L Structure Input_Summary" xfId="32721"/>
    <cellStyle name="_Mortgage COA to Countries_Mortgage Template_Alico20110228_P&amp;L Structure Input_Working for Bonus Alloted_Summary" xfId="32722"/>
    <cellStyle name="_Mortgage COA to Countries_Mortgage Template_Alico20110228_Sales_Summary" xfId="32723"/>
    <cellStyle name="_Mortgage COA to Countries_Mortgage Template_Alico20110228_Sales_Working for Bonus Alloted_Summary" xfId="32724"/>
    <cellStyle name="_Mortgage COA to Countries_Mortgage Template_Alico20110228_Working for Bonus Alloted_Summary" xfId="32725"/>
    <cellStyle name="_Mortgage COA to Countries_P&amp;L Structure Input_Summary" xfId="32726"/>
    <cellStyle name="_Mortgage COA to Countries_P&amp;L Structure Input_Working for Bonus Alloted_Summary" xfId="32727"/>
    <cellStyle name="_Mortgage COA to Countries_Sales_Summary" xfId="32728"/>
    <cellStyle name="_Mortgage COA to Countries_Sales_Working for Bonus Alloted_Summary" xfId="32729"/>
    <cellStyle name="_Mortgage COA to Countries_Working for Bonus Alloted_Summary" xfId="32730"/>
    <cellStyle name="_Mortgage Loan Template201105_Summary" xfId="32731"/>
    <cellStyle name="_Mortgage Loan Template201105 2_Summary" xfId="32732"/>
    <cellStyle name="_Mortgage Loan Template201105 2_Working for Bonus Alloted_Summary" xfId="32733"/>
    <cellStyle name="_Mortgage Loan Template201105_P&amp;L Structure Input_Summary" xfId="32734"/>
    <cellStyle name="_Mortgage Loan Template201105_P&amp;L Structure Input_Working for Bonus Alloted_Summary" xfId="32735"/>
    <cellStyle name="_Mortgage Loan Template201105_Sales_Summary" xfId="32736"/>
    <cellStyle name="_Mortgage Loan Template201105_Sales_Working for Bonus Alloted_Summary" xfId="32737"/>
    <cellStyle name="_Mortgage Loan Template201105_Working for Bonus Alloted_Summary" xfId="32738"/>
    <cellStyle name="_Mortgage Loan Template201105_WP02.01 - GL Reconciliation Control Account List_Summary" xfId="32739"/>
    <cellStyle name="_Mortgage Loan Template201105_WP02.01 - GL Reconciliation Control Account List 2_Summary" xfId="32740"/>
    <cellStyle name="_Mortgage Loan Template201105_WP02.01 - GL Reconciliation Control Account List 2_Working for Bonus Alloted_Summary" xfId="32741"/>
    <cellStyle name="_Mortgage Loan Template201105_WP02.01 - GL Reconciliation Control Account List_P&amp;L Structure Input_Summary" xfId="32742"/>
    <cellStyle name="_Mortgage Loan Template201105_WP02.01 - GL Reconciliation Control Account List_P&amp;L Structure Input_Working for Bonus Alloted_Summary" xfId="32743"/>
    <cellStyle name="_Mortgage Loan Template201105_WP02.01 - GL Reconciliation Control Account List_Sales_Summary" xfId="32744"/>
    <cellStyle name="_Mortgage Loan Template201105_WP02.01 - GL Reconciliation Control Account List_Sales_Working for Bonus Alloted_Summary" xfId="32745"/>
    <cellStyle name="_Mortgage Loan Template201105_WP02.01 - GL Reconciliation Control Account List_Working for Bonus Alloted_Summary" xfId="32746"/>
    <cellStyle name="_Mortgage Loan Template201105_WP02.02 - GL Reconciliation Control Account List_Summary" xfId="32747"/>
    <cellStyle name="_Mortgage Loan Template201105_WP02.02 - GL Reconciliation Control Account List 2_Summary" xfId="32748"/>
    <cellStyle name="_Mortgage Loan Template201105_WP02.02 - GL Reconciliation Control Account List 2_Working for Bonus Alloted_Summary" xfId="32749"/>
    <cellStyle name="_Mortgage Loan Template201105_WP02.02 - GL Reconciliation Control Account List_P&amp;L Structure Input_Summary" xfId="32750"/>
    <cellStyle name="_Mortgage Loan Template201105_WP02.02 - GL Reconciliation Control Account List_P&amp;L Structure Input_Working for Bonus Alloted_Summary" xfId="32751"/>
    <cellStyle name="_Mortgage Loan Template201105_WP02.02 - GL Reconciliation Control Account List_Sales_Summary" xfId="32752"/>
    <cellStyle name="_Mortgage Loan Template201105_WP02.02 - GL Reconciliation Control Account List_Sales_Working for Bonus Alloted_Summary" xfId="32753"/>
    <cellStyle name="_Mortgage Loan Template201105_WP02.02 - GL Reconciliation Control Account List_Working for Bonus Alloted_Summary" xfId="32754"/>
    <cellStyle name="_Mortgage Loan Template201108_Summary" xfId="32755"/>
    <cellStyle name="_Mortgage Loan Template201108 2_Summary" xfId="32756"/>
    <cellStyle name="_Mortgage Loan Template201108 2_Working for Bonus Alloted_Summary" xfId="32757"/>
    <cellStyle name="_Mortgage Loan Template201108_P&amp;L Structure Input_Summary" xfId="32758"/>
    <cellStyle name="_Mortgage Loan Template201108_P&amp;L Structure Input_Working for Bonus Alloted_Summary" xfId="32759"/>
    <cellStyle name="_Mortgage Loan Template201108_Sales_Summary" xfId="32760"/>
    <cellStyle name="_Mortgage Loan Template201108_Sales_Working for Bonus Alloted_Summary" xfId="32761"/>
    <cellStyle name="_Mortgage Loan Template201108_Working for Bonus Alloted_Summary" xfId="32762"/>
    <cellStyle name="_Mortgage Loan Template201108_WP02.01 - GL Reconciliation Control Account List_Summary" xfId="32763"/>
    <cellStyle name="_Mortgage Loan Template201108_WP02.01 - GL Reconciliation Control Account List 2_Summary" xfId="32764"/>
    <cellStyle name="_Mortgage Loan Template201108_WP02.01 - GL Reconciliation Control Account List 2_Working for Bonus Alloted_Summary" xfId="32765"/>
    <cellStyle name="_Mortgage Loan Template201108_WP02.01 - GL Reconciliation Control Account List_P&amp;L Structure Input_Summary" xfId="32766"/>
    <cellStyle name="_Mortgage Loan Template201108_WP02.01 - GL Reconciliation Control Account List_P&amp;L Structure Input_Working for Bonus Alloted_Summary" xfId="32767"/>
    <cellStyle name="_Mortgage Loan Template201108_WP02.01 - GL Reconciliation Control Account List_Sales_Summary" xfId="32768"/>
    <cellStyle name="_Mortgage Loan Template201108_WP02.01 - GL Reconciliation Control Account List_Sales_Working for Bonus Alloted_Summary" xfId="32769"/>
    <cellStyle name="_Mortgage Loan Template201108_WP02.01 - GL Reconciliation Control Account List_Working for Bonus Alloted_Summary" xfId="32770"/>
    <cellStyle name="_Mortgage Loan Template201108_WP02.02 - GL Reconciliation Control Account List_Summary" xfId="32771"/>
    <cellStyle name="_Mortgage Loan Template201108_WP02.02 - GL Reconciliation Control Account List 2_Summary" xfId="32772"/>
    <cellStyle name="_Mortgage Loan Template201108_WP02.02 - GL Reconciliation Control Account List 2_Working for Bonus Alloted_Summary" xfId="32773"/>
    <cellStyle name="_Mortgage Loan Template201108_WP02.02 - GL Reconciliation Control Account List_P&amp;L Structure Input_Summary" xfId="32774"/>
    <cellStyle name="_Mortgage Loan Template201108_WP02.02 - GL Reconciliation Control Account List_P&amp;L Structure Input_Working for Bonus Alloted_Summary" xfId="32775"/>
    <cellStyle name="_Mortgage Loan Template201108_WP02.02 - GL Reconciliation Control Account List_Sales_Summary" xfId="32776"/>
    <cellStyle name="_Mortgage Loan Template201108_WP02.02 - GL Reconciliation Control Account List_Sales_Working for Bonus Alloted_Summary" xfId="32777"/>
    <cellStyle name="_Mortgage Loan Template201108_WP02.02 - GL Reconciliation Control Account List_Working for Bonus Alloted_Summary" xfId="32778"/>
    <cellStyle name="_Multiple_Summary" xfId="32779"/>
    <cellStyle name="_Multiple_3_CF_Hiroshima_Sanei_2_Summary" xfId="32780"/>
    <cellStyle name="_Multiple_3_CF_Hiroshima_Sanei_2_P&amp;L Structure Input_Summary" xfId="32781"/>
    <cellStyle name="_Multiple_3_CF_Hiroshima_Sanei_2_P&amp;L Structure Input_Working for Bonus Alloted_Summary" xfId="32782"/>
    <cellStyle name="_Multiple_3_CF_Hiroshima_Sanei_2_Sales_Summary" xfId="32783"/>
    <cellStyle name="_Multiple_3_CF_Hiroshima_Sanei_2_Sales_Working for Bonus Alloted_Summary" xfId="32784"/>
    <cellStyle name="_Multiple_3_CF_Hiroshima_Sanei_2_Working for Bonus Alloted_Summary" xfId="32785"/>
    <cellStyle name="_Multiple_6_cf_Tsukushino 1_Summary" xfId="32786"/>
    <cellStyle name="_Multiple_6_cf_Tsukushino 1_P&amp;L Structure Input_Summary" xfId="32787"/>
    <cellStyle name="_Multiple_6_cf_Tsukushino 1_P&amp;L Structure Input_Working for Bonus Alloted_Summary" xfId="32788"/>
    <cellStyle name="_Multiple_6_cf_Tsukushino 1_Sales_Summary" xfId="32789"/>
    <cellStyle name="_Multiple_6_cf_Tsukushino 1_Sales_Working for Bonus Alloted_Summary" xfId="32790"/>
    <cellStyle name="_Multiple_6_cf_Tsukushino 1_Working for Bonus Alloted_Summary" xfId="32791"/>
    <cellStyle name="_Multiple_Bulk Sale AIG (03.27.02)_Summary" xfId="32792"/>
    <cellStyle name="_Multiple_Bulk Sale AIG (03.27.02)_P&amp;L Structure Input_Summary" xfId="32793"/>
    <cellStyle name="_Multiple_Bulk Sale AIG (03.27.02)_P&amp;L Structure Input_Working for Bonus Alloted_Summary" xfId="32794"/>
    <cellStyle name="_Multiple_Bulk Sale AIG (03.27.02)_Sales_Summary" xfId="32795"/>
    <cellStyle name="_Multiple_Bulk Sale AIG (03.27.02)_Sales_Working for Bonus Alloted_Summary" xfId="32796"/>
    <cellStyle name="_Multiple_Bulk Sale AIG (03.27.02)_Working for Bonus Alloted_Summary" xfId="32797"/>
    <cellStyle name="_Multiple_Chiyoda Rollup (7.31.01)_Summary" xfId="32798"/>
    <cellStyle name="_Multiple_Chiyoda Rollup (7.31.01)_P&amp;L Structure Input_Summary" xfId="32799"/>
    <cellStyle name="_Multiple_Chiyoda Rollup (7.31.01)_P&amp;L Structure Input_Working for Bonus Alloted_Summary" xfId="32800"/>
    <cellStyle name="_Multiple_Chiyoda Rollup (7.31.01)_Sales_Summary" xfId="32801"/>
    <cellStyle name="_Multiple_Chiyoda Rollup (7.31.01)_Sales_Working for Bonus Alloted_Summary" xfId="32802"/>
    <cellStyle name="_Multiple_Chiyoda Rollup (7.31.01)_Working for Bonus Alloted_Summary" xfId="32803"/>
    <cellStyle name="_Multiple_MDL (Delaware) LLC_Summary" xfId="32804"/>
    <cellStyle name="_Multiple_MDL (Delaware) LLC_Chiyoda Rollup (7.31.01)_Summary" xfId="32805"/>
    <cellStyle name="_Multiple_MDL (Delaware) LLC_Chiyoda Rollup (7.31.01)_P&amp;L Structure Input_Summary" xfId="32806"/>
    <cellStyle name="_Multiple_MDL (Delaware) LLC_Chiyoda Rollup (7.31.01)_P&amp;L Structure Input_Working for Bonus Alloted_Summary" xfId="32807"/>
    <cellStyle name="_Multiple_MDL (Delaware) LLC_Chiyoda Rollup (7.31.01)_Sales_Summary" xfId="32808"/>
    <cellStyle name="_Multiple_MDL (Delaware) LLC_Chiyoda Rollup (7.31.01)_Sales_Working for Bonus Alloted_Summary" xfId="32809"/>
    <cellStyle name="_Multiple_MDL (Delaware) LLC_Chiyoda Rollup (7.31.01)_Working for Bonus Alloted_Summary" xfId="32810"/>
    <cellStyle name="_Multiple_MDL (Delaware) LLC_P&amp;L Structure Input_Summary" xfId="32811"/>
    <cellStyle name="_Multiple_MDL (Delaware) LLC_P&amp;L Structure Input_Working for Bonus Alloted_Summary" xfId="32812"/>
    <cellStyle name="_Multiple_MDL (Delaware) LLC_Sales_Summary" xfId="32813"/>
    <cellStyle name="_Multiple_MDL (Delaware) LLC_Sales_Working for Bonus Alloted_Summary" xfId="32814"/>
    <cellStyle name="_Multiple_MDL (Delaware) LLC_Working for Bonus Alloted_Summary" xfId="32815"/>
    <cellStyle name="_Multiple_P&amp;L Structure_Summary" xfId="32816"/>
    <cellStyle name="_Multiple_P&amp;L Structure Input_Summary" xfId="32817"/>
    <cellStyle name="_Multiple_P&amp;L Structure Input_Working for Bonus Alloted_Summary" xfId="32818"/>
    <cellStyle name="_Multiple_P&amp;L Structure_P&amp;L Structure Input_Summary" xfId="32819"/>
    <cellStyle name="_Multiple_P&amp;L Structure_P&amp;L Structure Input_Working for Bonus Alloted_Summary" xfId="32820"/>
    <cellStyle name="_Multiple_P&amp;L Structure_Sales_Summary" xfId="32821"/>
    <cellStyle name="_Multiple_P&amp;L Structure_Sales_Working for Bonus Alloted_Summary" xfId="32822"/>
    <cellStyle name="_Multiple_P&amp;L Structure_Working for Bonus Alloted_Summary" xfId="32823"/>
    <cellStyle name="_Multiple_Sales_Summary" xfId="32824"/>
    <cellStyle name="_Multiple_Sales_Working for Bonus Alloted_Summary" xfId="32825"/>
    <cellStyle name="_Multiple_Sensitivity_Summary" xfId="32826"/>
    <cellStyle name="_Multiple_Sensitivity_P&amp;L Structure Input_Summary" xfId="32827"/>
    <cellStyle name="_Multiple_Sensitivity_P&amp;L Structure Input_Working for Bonus Alloted_Summary" xfId="32828"/>
    <cellStyle name="_Multiple_Sensitivity_Sales_Summary" xfId="32829"/>
    <cellStyle name="_Multiple_Sensitivity_Sales_Working for Bonus Alloted_Summary" xfId="32830"/>
    <cellStyle name="_Multiple_Sensitivity_Working for Bonus Alloted_Summary" xfId="32831"/>
    <cellStyle name="_Multiple_Tokyu2002_portfolio_2_Summary" xfId="32832"/>
    <cellStyle name="_Multiple_Tokyu2002_portfolio_2_P&amp;L Structure Input_Summary" xfId="32833"/>
    <cellStyle name="_Multiple_Tokyu2002_portfolio_2_P&amp;L Structure Input_Working for Bonus Alloted_Summary" xfId="32834"/>
    <cellStyle name="_Multiple_Tokyu2002_portfolio_2_Sales_Summary" xfId="32835"/>
    <cellStyle name="_Multiple_Tokyu2002_portfolio_2_Sales_Working for Bonus Alloted_Summary" xfId="32836"/>
    <cellStyle name="_Multiple_Tokyu2002_portfolio_2_Working for Bonus Alloted_Summary" xfId="32837"/>
    <cellStyle name="_Multiple_Working for Bonus Alloted_Summary" xfId="32838"/>
    <cellStyle name="_MultipleSpace_Summary" xfId="32839"/>
    <cellStyle name="_MultipleSpace_3_CF_Hiroshima_Sanei_2_Summary" xfId="32840"/>
    <cellStyle name="_MultipleSpace_3_CF_Hiroshima_Sanei_2_P&amp;L Structure Input_Summary" xfId="32841"/>
    <cellStyle name="_MultipleSpace_3_CF_Hiroshima_Sanei_2_P&amp;L Structure Input_Working for Bonus Alloted_Summary" xfId="32842"/>
    <cellStyle name="_MultipleSpace_3_CF_Hiroshima_Sanei_2_Sales_Summary" xfId="32843"/>
    <cellStyle name="_MultipleSpace_3_CF_Hiroshima_Sanei_2_Sales_Working for Bonus Alloted_Summary" xfId="32844"/>
    <cellStyle name="_MultipleSpace_3_CF_Hiroshima_Sanei_2_Working for Bonus Alloted_Summary" xfId="32845"/>
    <cellStyle name="_MultipleSpace_6_cf_Tsukushino 1_Summary" xfId="32846"/>
    <cellStyle name="_MultipleSpace_6_cf_Tsukushino 1_P&amp;L Structure Input_Summary" xfId="32847"/>
    <cellStyle name="_MultipleSpace_6_cf_Tsukushino 1_P&amp;L Structure Input_Working for Bonus Alloted_Summary" xfId="32848"/>
    <cellStyle name="_MultipleSpace_6_cf_Tsukushino 1_Sales_Summary" xfId="32849"/>
    <cellStyle name="_MultipleSpace_6_cf_Tsukushino 1_Sales_Working for Bonus Alloted_Summary" xfId="32850"/>
    <cellStyle name="_MultipleSpace_6_cf_Tsukushino 1_Working for Bonus Alloted_Summary" xfId="32851"/>
    <cellStyle name="_MultipleSpace_Bulk Sale AIG (03.27.02)_Summary" xfId="32852"/>
    <cellStyle name="_MultipleSpace_Bulk Sale AIG (03.27.02)_P&amp;L Structure Input_Summary" xfId="32853"/>
    <cellStyle name="_MultipleSpace_Bulk Sale AIG (03.27.02)_P&amp;L Structure Input_Working for Bonus Alloted_Summary" xfId="32854"/>
    <cellStyle name="_MultipleSpace_Bulk Sale AIG (03.27.02)_Sales_Summary" xfId="32855"/>
    <cellStyle name="_MultipleSpace_Bulk Sale AIG (03.27.02)_Sales_Working for Bonus Alloted_Summary" xfId="32856"/>
    <cellStyle name="_MultipleSpace_Bulk Sale AIG (03.27.02)_Working for Bonus Alloted_Summary" xfId="32857"/>
    <cellStyle name="_MultipleSpace_Chiyoda Rollup (7.31.01)_Summary" xfId="32858"/>
    <cellStyle name="_MultipleSpace_Chiyoda Rollup (7.31.01)_P&amp;L Structure Input_Summary" xfId="32859"/>
    <cellStyle name="_MultipleSpace_Chiyoda Rollup (7.31.01)_P&amp;L Structure Input_Working for Bonus Alloted_Summary" xfId="32860"/>
    <cellStyle name="_MultipleSpace_Chiyoda Rollup (7.31.01)_Sales_Summary" xfId="32861"/>
    <cellStyle name="_MultipleSpace_Chiyoda Rollup (7.31.01)_Sales_Working for Bonus Alloted_Summary" xfId="32862"/>
    <cellStyle name="_MultipleSpace_Chiyoda Rollup (7.31.01)_Working for Bonus Alloted_Summary" xfId="32863"/>
    <cellStyle name="_MultipleSpace_MDL (Delaware) LLC_Summary" xfId="32864"/>
    <cellStyle name="_MultipleSpace_MDL (Delaware) LLC_Chiyoda Rollup (7.31.01)_Summary" xfId="32865"/>
    <cellStyle name="_MultipleSpace_MDL (Delaware) LLC_Chiyoda Rollup (7.31.01)_P&amp;L Structure Input_Summary" xfId="32866"/>
    <cellStyle name="_MultipleSpace_MDL (Delaware) LLC_Chiyoda Rollup (7.31.01)_P&amp;L Structure Input_Working for Bonus Alloted_Summary" xfId="32867"/>
    <cellStyle name="_MultipleSpace_MDL (Delaware) LLC_Chiyoda Rollup (7.31.01)_Sales_Summary" xfId="32868"/>
    <cellStyle name="_MultipleSpace_MDL (Delaware) LLC_Chiyoda Rollup (7.31.01)_Sales_Working for Bonus Alloted_Summary" xfId="32869"/>
    <cellStyle name="_MultipleSpace_MDL (Delaware) LLC_Chiyoda Rollup (7.31.01)_Working for Bonus Alloted_Summary" xfId="32870"/>
    <cellStyle name="_MultipleSpace_MDL (Delaware) LLC_P&amp;L Structure Input_Summary" xfId="32871"/>
    <cellStyle name="_MultipleSpace_MDL (Delaware) LLC_P&amp;L Structure Input_Working for Bonus Alloted_Summary" xfId="32872"/>
    <cellStyle name="_MultipleSpace_MDL (Delaware) LLC_Sales_Summary" xfId="32873"/>
    <cellStyle name="_MultipleSpace_MDL (Delaware) LLC_Sales_Working for Bonus Alloted_Summary" xfId="32874"/>
    <cellStyle name="_MultipleSpace_MDL (Delaware) LLC_Working for Bonus Alloted_Summary" xfId="32875"/>
    <cellStyle name="_MultipleSpace_P&amp;L Structure_Summary" xfId="32876"/>
    <cellStyle name="_MultipleSpace_P&amp;L Structure Input_Summary" xfId="32877"/>
    <cellStyle name="_MultipleSpace_P&amp;L Structure Input_Working for Bonus Alloted_Summary" xfId="32878"/>
    <cellStyle name="_MultipleSpace_P&amp;L Structure_P&amp;L Structure Input_Summary" xfId="32879"/>
    <cellStyle name="_MultipleSpace_P&amp;L Structure_P&amp;L Structure Input_Working for Bonus Alloted_Summary" xfId="32880"/>
    <cellStyle name="_MultipleSpace_P&amp;L Structure_Sales_Summary" xfId="32881"/>
    <cellStyle name="_MultipleSpace_P&amp;L Structure_Sales_Working for Bonus Alloted_Summary" xfId="32882"/>
    <cellStyle name="_MultipleSpace_P&amp;L Structure_Working for Bonus Alloted_Summary" xfId="32883"/>
    <cellStyle name="_MultipleSpace_Sales_Summary" xfId="32884"/>
    <cellStyle name="_MultipleSpace_Sales_Working for Bonus Alloted_Summary" xfId="32885"/>
    <cellStyle name="_MultipleSpace_Sensitivity_Summary" xfId="32886"/>
    <cellStyle name="_MultipleSpace_Sensitivity_P&amp;L Structure Input_Summary" xfId="32887"/>
    <cellStyle name="_MultipleSpace_Sensitivity_P&amp;L Structure Input_Working for Bonus Alloted_Summary" xfId="32888"/>
    <cellStyle name="_MultipleSpace_Sensitivity_Sales_Summary" xfId="32889"/>
    <cellStyle name="_MultipleSpace_Sensitivity_Sales_Working for Bonus Alloted_Summary" xfId="32890"/>
    <cellStyle name="_MultipleSpace_Sensitivity_Working for Bonus Alloted_Summary" xfId="32891"/>
    <cellStyle name="_MultipleSpace_Tokyu2002_portfolio_2_Summary" xfId="32892"/>
    <cellStyle name="_MultipleSpace_Tokyu2002_portfolio_2_P&amp;L Structure Input_Summary" xfId="32893"/>
    <cellStyle name="_MultipleSpace_Tokyu2002_portfolio_2_P&amp;L Structure Input_Working for Bonus Alloted_Summary" xfId="32894"/>
    <cellStyle name="_MultipleSpace_Tokyu2002_portfolio_2_Sales_Summary" xfId="32895"/>
    <cellStyle name="_MultipleSpace_Tokyu2002_portfolio_2_Sales_Working for Bonus Alloted_Summary" xfId="32896"/>
    <cellStyle name="_MultipleSpace_Tokyu2002_portfolio_2_Working for Bonus Alloted_Summary" xfId="32897"/>
    <cellStyle name="_MultipleSpace_Working for Bonus Alloted_Summary" xfId="32898"/>
    <cellStyle name="_Mutual Fund TR_Summary" xfId="32899"/>
    <cellStyle name="_Mutual Fund TR 2_Summary" xfId="32900"/>
    <cellStyle name="_Mutual Fund TR 2_P&amp;L Structure Input_Summary" xfId="32901"/>
    <cellStyle name="_Mutual Fund TR 2_P&amp;L Structure Input_Working for Bonus Alloted_Summary" xfId="32902"/>
    <cellStyle name="_Mutual Fund TR 2_Sales_Summary" xfId="32903"/>
    <cellStyle name="_Mutual Fund TR 2_Sales_Working for Bonus Alloted_Summary" xfId="32904"/>
    <cellStyle name="_Mutual Fund TR 2_Working for Bonus Alloted_Summary" xfId="32905"/>
    <cellStyle name="_Mutual Fund TR_P&amp;L Structure Input_Summary" xfId="32906"/>
    <cellStyle name="_Mutual Fund TR_P&amp;L Structure Input_Working for Bonus Alloted_Summary" xfId="32907"/>
    <cellStyle name="_Mutual Fund TR_Sales_Summary" xfId="32908"/>
    <cellStyle name="_Mutual Fund TR_Sales_Working for Bonus Alloted_Summary" xfId="32909"/>
    <cellStyle name="_Mutual Fund TR_Working for Bonus Alloted_Summary" xfId="32910"/>
    <cellStyle name="_NB_Model_20080720_Summary" xfId="32911"/>
    <cellStyle name="_NB_Model_20080720_P&amp;L Structure Input_Summary" xfId="32912"/>
    <cellStyle name="_NB_Model_20080720_P&amp;L Structure Input_Working for Bonus Alloted_Summary" xfId="32913"/>
    <cellStyle name="_NB_Model_20080720_Sales_Summary" xfId="32914"/>
    <cellStyle name="_NB_Model_20080720_Sales_Working for Bonus Alloted_Summary" xfId="32915"/>
    <cellStyle name="_NB_Model_20080720_Working for Bonus Alloted_Summary" xfId="32916"/>
    <cellStyle name="_new detail report_Summary" xfId="32917"/>
    <cellStyle name="_new detail report_P&amp;L Structure Input_Summary" xfId="32918"/>
    <cellStyle name="_new detail report_P&amp;L Structure Input_Working for Bonus Alloted_Summary" xfId="32919"/>
    <cellStyle name="_new detail report_Sales_Summary" xfId="32920"/>
    <cellStyle name="_new detail report_Sales_Working for Bonus Alloted_Summary" xfId="32921"/>
    <cellStyle name="_new detail report_Working for Bonus Alloted_Summary" xfId="32922"/>
    <cellStyle name="_new mapping 2008.8.7_Summary" xfId="32923"/>
    <cellStyle name="_new mapping 2008.8.7_HFM 2008.09 Draft 5.0_Summary" xfId="32924"/>
    <cellStyle name="_new mapping 2008.8.7_HFM 2008.09 Draft 5.0_P&amp;L Structure Input_Summary" xfId="32925"/>
    <cellStyle name="_new mapping 2008.8.7_HFM 2008.09 Draft 5.0_P&amp;L Structure Input_Working for Bonus Alloted_Summary" xfId="32926"/>
    <cellStyle name="_new mapping 2008.8.7_HFM 2008.09 Draft 5.0_Sales_Summary" xfId="32927"/>
    <cellStyle name="_new mapping 2008.8.7_HFM 2008.09 Draft 5.0_Sales_Working for Bonus Alloted_Summary" xfId="32928"/>
    <cellStyle name="_new mapping 2008.8.7_HFM 2008.09 Draft 5.0_Working for Bonus Alloted_Summary" xfId="32929"/>
    <cellStyle name="_new mapping 2008.8.7_hfm trueup_Summary" xfId="32930"/>
    <cellStyle name="_new mapping 2008.8.7_hfm trueup_P&amp;L Structure Input_Summary" xfId="32931"/>
    <cellStyle name="_new mapping 2008.8.7_hfm trueup_P&amp;L Structure Input_Working for Bonus Alloted_Summary" xfId="32932"/>
    <cellStyle name="_new mapping 2008.8.7_hfm trueup_Sales_Summary" xfId="32933"/>
    <cellStyle name="_new mapping 2008.8.7_hfm trueup_Sales_Working for Bonus Alloted_Summary" xfId="32934"/>
    <cellStyle name="_new mapping 2008.8.7_hfm trueup_Working for Bonus Alloted_Summary" xfId="32935"/>
    <cellStyle name="_new mapping 2008.8.7_Ledger G adj_Summary" xfId="32936"/>
    <cellStyle name="_new mapping 2008.8.7_Ledger G adj_P&amp;L Structure Input_Summary" xfId="32937"/>
    <cellStyle name="_new mapping 2008.8.7_Ledger G adj_P&amp;L Structure Input_Working for Bonus Alloted_Summary" xfId="32938"/>
    <cellStyle name="_new mapping 2008.8.7_Ledger G adj_Sales_Summary" xfId="32939"/>
    <cellStyle name="_new mapping 2008.8.7_Ledger G adj_Sales_Working for Bonus Alloted_Summary" xfId="32940"/>
    <cellStyle name="_new mapping 2008.8.7_Ledger G adj_Working for Bonus Alloted_Summary" xfId="32941"/>
    <cellStyle name="_new mapping 2008.8.7_P&amp;L Structure Input_Summary" xfId="32942"/>
    <cellStyle name="_new mapping 2008.8.7_P&amp;L Structure Input_Working for Bonus Alloted_Summary" xfId="32943"/>
    <cellStyle name="_new mapping 2008.8.7_Reconciliation-2_Summary" xfId="32944"/>
    <cellStyle name="_new mapping 2008.8.7_Reconciliation-2_P&amp;L Structure Input_Summary" xfId="32945"/>
    <cellStyle name="_new mapping 2008.8.7_Reconciliation-2_P&amp;L Structure Input_Working for Bonus Alloted_Summary" xfId="32946"/>
    <cellStyle name="_new mapping 2008.8.7_Reconciliation-2_Sales_Summary" xfId="32947"/>
    <cellStyle name="_new mapping 2008.8.7_Reconciliation-2_Sales_Working for Bonus Alloted_Summary" xfId="32948"/>
    <cellStyle name="_new mapping 2008.8.7_Reconciliation-2_Working for Bonus Alloted_Summary" xfId="32949"/>
    <cellStyle name="_new mapping 2008.8.7_Reconciliation-2008008roll up from july_Summary" xfId="32950"/>
    <cellStyle name="_new mapping 2008.8.7_Reconciliation-2008008roll up from july_P&amp;L Structure Input_Summary" xfId="32951"/>
    <cellStyle name="_new mapping 2008.8.7_Reconciliation-2008008roll up from july_P&amp;L Structure Input_Working for Bonus Alloted_Summary" xfId="32952"/>
    <cellStyle name="_new mapping 2008.8.7_Reconciliation-2008008roll up from july_Sales_Summary" xfId="32953"/>
    <cellStyle name="_new mapping 2008.8.7_Reconciliation-2008008roll up from july_Sales_Working for Bonus Alloted_Summary" xfId="32954"/>
    <cellStyle name="_new mapping 2008.8.7_Reconciliation-2008008roll up from july_Working for Bonus Alloted_Summary" xfId="32955"/>
    <cellStyle name="_new mapping 2008.8.7_Sales_Summary" xfId="32956"/>
    <cellStyle name="_new mapping 2008.8.7_Sales_Working for Bonus Alloted_Summary" xfId="32957"/>
    <cellStyle name="_new mapping 2008.8.7_Sheet1_Summary" xfId="32958"/>
    <cellStyle name="_new mapping 2008.8.7_Sheet1_P&amp;L Structure Input_Summary" xfId="32959"/>
    <cellStyle name="_new mapping 2008.8.7_Sheet1_P&amp;L Structure Input_Working for Bonus Alloted_Summary" xfId="32960"/>
    <cellStyle name="_new mapping 2008.8.7_Sheet1_Sales_Summary" xfId="32961"/>
    <cellStyle name="_new mapping 2008.8.7_Sheet1_Sales_Working for Bonus Alloted_Summary" xfId="32962"/>
    <cellStyle name="_new mapping 2008.8.7_Sheet1_Working for Bonus Alloted_Summary" xfId="32963"/>
    <cellStyle name="_new mapping 2008.8.7_SW_HFM BK-for reconcile_Summary" xfId="32964"/>
    <cellStyle name="_new mapping 2008.8.7_SW_HFM BK-for reconcile_P&amp;L Structure Input_Summary" xfId="32965"/>
    <cellStyle name="_new mapping 2008.8.7_SW_HFM BK-for reconcile_P&amp;L Structure Input_Working for Bonus Alloted_Summary" xfId="32966"/>
    <cellStyle name="_new mapping 2008.8.7_SW_HFM BK-for reconcile_Sales_Summary" xfId="32967"/>
    <cellStyle name="_new mapping 2008.8.7_SW_HFM BK-for reconcile_Sales_Working for Bonus Alloted_Summary" xfId="32968"/>
    <cellStyle name="_new mapping 2008.8.7_SW_HFM BK-for reconcile_Working for Bonus Alloted_Summary" xfId="32969"/>
    <cellStyle name="_new mapping 2008.8.7_Working for Bonus Alloted_Summary" xfId="32970"/>
    <cellStyle name="_Nov MTD Actuals 120909_Summary" xfId="32971"/>
    <cellStyle name="_Nov MTD Actuals 120909_P&amp;L Structure Input_Summary" xfId="32972"/>
    <cellStyle name="_Nov MTD Actuals 120909_P&amp;L Structure Input_Working for Bonus Alloted_Summary" xfId="32973"/>
    <cellStyle name="_Nov MTD Actuals 120909_Sales_Summary" xfId="32974"/>
    <cellStyle name="_Nov MTD Actuals 120909_Sales_Working for Bonus Alloted_Summary" xfId="32975"/>
    <cellStyle name="_Nov MTD Actuals 120909_Total Recomputed FX_Summary" xfId="32976"/>
    <cellStyle name="_Nov MTD Actuals 120909_Total Recomputed FX_Sales_Summary" xfId="32977"/>
    <cellStyle name="_Nov MTD Actuals 120909_Total Recomputed FX_Sales_Working for Bonus Alloted_Summary" xfId="32978"/>
    <cellStyle name="_Nov MTD Actuals 120909_Total Recomputed FX_Working for Bonus Alloted_Summary" xfId="32979"/>
    <cellStyle name="_Nov MTD Actuals 120909_Working for Bonus Alloted_Summary" xfId="32980"/>
    <cellStyle name="_NYHO 2009 Regional Spread - Japan 070809 June Act_Summary" xfId="32981"/>
    <cellStyle name="_NYHO 2009 Regional Spread - Japan 070809 June Act_P&amp;L Structure Input_Summary" xfId="32982"/>
    <cellStyle name="_NYHO 2009 Regional Spread - Japan 070809 June Act_P&amp;L Structure Input_Working for Bonus Alloted_Summary" xfId="32983"/>
    <cellStyle name="_NYHO 2009 Regional Spread - Japan 070809 June Act_Sales_Summary" xfId="32984"/>
    <cellStyle name="_NYHO 2009 Regional Spread - Japan 070809 June Act_Sales_Working for Bonus Alloted_Summary" xfId="32985"/>
    <cellStyle name="_NYHO 2009 Regional Spread - Japan 070809 June Act_Total Recomputed FX_Summary" xfId="32986"/>
    <cellStyle name="_NYHO 2009 Regional Spread - Japan 070809 June Act_Total Recomputed FX_Sales_Summary" xfId="32987"/>
    <cellStyle name="_NYHO 2009 Regional Spread - Japan 070809 June Act_Total Recomputed FX_Sales_Working for Bonus Alloted_Summary" xfId="32988"/>
    <cellStyle name="_NYHO 2009 Regional Spread - Japan 070809 June Act_Total Recomputed FX_Working for Bonus Alloted_Summary" xfId="32989"/>
    <cellStyle name="_NYHO 2009 Regional Spread - Japan 070809 June Act_Working for Bonus Alloted_Summary" xfId="32990"/>
    <cellStyle name="_NYHO 2009 Regional Spread 041009 3+9 Q1 Act_Summary" xfId="32991"/>
    <cellStyle name="_NYHO 2009 Regional Spread 041009 3+9 Q1 Act_Australia June 2010 Projection WB &amp; Summary 6-24-10_Summary" xfId="32992"/>
    <cellStyle name="_NYHO 2009 Regional Spread 041009 3+9 Q1 Act_Australia June 2010 Projection WB &amp; Summary 6-24-10_P&amp;L Structure Input_Summary" xfId="32993"/>
    <cellStyle name="_NYHO 2009 Regional Spread 041009 3+9 Q1 Act_Australia June 2010 Projection WB &amp; Summary 6-24-10_P&amp;L Structure Input_Working for Bonus Alloted_Summary" xfId="32994"/>
    <cellStyle name="_NYHO 2009 Regional Spread 041009 3+9 Q1 Act_Australia June 2010 Projection WB &amp; Summary 6-24-10_Sales_Summary" xfId="32995"/>
    <cellStyle name="_NYHO 2009 Regional Spread 041009 3+9 Q1 Act_Australia June 2010 Projection WB &amp; Summary 6-24-10_Sales_Working for Bonus Alloted_Summary" xfId="32996"/>
    <cellStyle name="_NYHO 2009 Regional Spread 041009 3+9 Q1 Act_Australia June 2010 Projection WB &amp; Summary 6-24-10_Working for Bonus Alloted_Summary" xfId="32997"/>
    <cellStyle name="_NYHO 2009 Regional Spread 041009 3+9 Q1 Act_Hong Kong June 2010 Projection WB &amp; Summary 6-24-10_Summary" xfId="32998"/>
    <cellStyle name="_NYHO 2009 Regional Spread 041009 3+9 Q1 Act_Hong Kong June 2010 Projection WB &amp; Summary 6-24-10_P&amp;L Structure Input_Summary" xfId="32999"/>
    <cellStyle name="_NYHO 2009 Regional Spread 041009 3+9 Q1 Act_Hong Kong June 2010 Projection WB &amp; Summary 6-24-10_P&amp;L Structure Input_Working for Bonus Alloted_Summary" xfId="33000"/>
    <cellStyle name="_NYHO 2009 Regional Spread 041009 3+9 Q1 Act_Hong Kong June 2010 Projection WB &amp; Summary 6-24-10_Sales_Summary" xfId="33001"/>
    <cellStyle name="_NYHO 2009 Regional Spread 041009 3+9 Q1 Act_Hong Kong June 2010 Projection WB &amp; Summary 6-24-10_Sales_Working for Bonus Alloted_Summary" xfId="33002"/>
    <cellStyle name="_NYHO 2009 Regional Spread 041009 3+9 Q1 Act_Hong Kong June 2010 Projection WB &amp; Summary 6-24-10_Working for Bonus Alloted_Summary" xfId="33003"/>
    <cellStyle name="_NYHO 2009 Regional Spread 041009 3+9 Q1 Act_Japan February 10 Projection WB &amp; Summary 02-22-10_Summary" xfId="33004"/>
    <cellStyle name="_NYHO 2009 Regional Spread 041009 3+9 Q1 Act_Japan February 10 Projection WB &amp; Summary 02-22-10_P&amp;L Structure Input_Summary" xfId="33005"/>
    <cellStyle name="_NYHO 2009 Regional Spread 041009 3+9 Q1 Act_Japan February 10 Projection WB &amp; Summary 02-22-10_P&amp;L Structure Input_Working for Bonus Alloted_Summary" xfId="33006"/>
    <cellStyle name="_NYHO 2009 Regional Spread 041009 3+9 Q1 Act_Japan February 10 Projection WB &amp; Summary 02-22-10_Sales_Summary" xfId="33007"/>
    <cellStyle name="_NYHO 2009 Regional Spread 041009 3+9 Q1 Act_Japan February 10 Projection WB &amp; Summary 02-22-10_Sales_Working for Bonus Alloted_Summary" xfId="33008"/>
    <cellStyle name="_NYHO 2009 Regional Spread 041009 3+9 Q1 Act_Japan February 10 Projection WB &amp; Summary 02-22-10_Working for Bonus Alloted_Summary" xfId="33009"/>
    <cellStyle name="_NYHO 2009 Regional Spread 041009 3+9 Q1 Act_Korea June 2010 Projection WB &amp; Summary 6-24-10_Summary" xfId="33010"/>
    <cellStyle name="_NYHO 2009 Regional Spread 041009 3+9 Q1 Act_Korea June 2010 Projection WB &amp; Summary 6-24-10_P&amp;L Structure Input_Summary" xfId="33011"/>
    <cellStyle name="_NYHO 2009 Regional Spread 041009 3+9 Q1 Act_Korea June 2010 Projection WB &amp; Summary 6-24-10_P&amp;L Structure Input_Working for Bonus Alloted_Summary" xfId="33012"/>
    <cellStyle name="_NYHO 2009 Regional Spread 041009 3+9 Q1 Act_Korea June 2010 Projection WB &amp; Summary 6-24-10_Sales_Summary" xfId="33013"/>
    <cellStyle name="_NYHO 2009 Regional Spread 041009 3+9 Q1 Act_Korea June 2010 Projection WB &amp; Summary 6-24-10_Sales_Working for Bonus Alloted_Summary" xfId="33014"/>
    <cellStyle name="_NYHO 2009 Regional Spread 041009 3+9 Q1 Act_Korea June 2010 Projection WB &amp; Summary 6-24-10_Working for Bonus Alloted_Summary" xfId="33015"/>
    <cellStyle name="_NYHO 2009 Regional Spread 041009 3+9 Q1 Act_P&amp;L Structure Input_Summary" xfId="33016"/>
    <cellStyle name="_NYHO 2009 Regional Spread 041009 3+9 Q1 Act_P&amp;L Structure Input_Working for Bonus Alloted_Summary" xfId="33017"/>
    <cellStyle name="_NYHO 2009 Regional Spread 041009 3+9 Q1 Act_Sales_Summary" xfId="33018"/>
    <cellStyle name="_NYHO 2009 Regional Spread 041009 3+9 Q1 Act_Sales_Working for Bonus Alloted_Summary" xfId="33019"/>
    <cellStyle name="_NYHO 2009 Regional Spread 041009 3+9 Q1 Act_Total Recomputed FX_Summary" xfId="33020"/>
    <cellStyle name="_NYHO 2009 Regional Spread 041009 3+9 Q1 Act_Total Recomputed FX_Sales_Summary" xfId="33021"/>
    <cellStyle name="_NYHO 2009 Regional Spread 041009 3+9 Q1 Act_Total Recomputed FX_Sales_Working for Bonus Alloted_Summary" xfId="33022"/>
    <cellStyle name="_NYHO 2009 Regional Spread 041009 3+9 Q1 Act_Total Recomputed FX_Working for Bonus Alloted_Summary" xfId="33023"/>
    <cellStyle name="_NYHO 2009 Regional Spread 041009 3+9 Q1 Act_Working for Bonus Alloted_Summary" xfId="33024"/>
    <cellStyle name="_NYHO Apr 10 4+8 Actuals_Summary" xfId="33025"/>
    <cellStyle name="_NYHO Apr 10 4+8 Actuals_P&amp;L Structure Input_Summary" xfId="33026"/>
    <cellStyle name="_NYHO Apr 10 4+8 Actuals_P&amp;L Structure Input_Working for Bonus Alloted_Summary" xfId="33027"/>
    <cellStyle name="_NYHO Apr 10 4+8 Actuals_Sales_Summary" xfId="33028"/>
    <cellStyle name="_NYHO Apr 10 4+8 Actuals_Sales_Working for Bonus Alloted_Summary" xfId="33029"/>
    <cellStyle name="_NYHO Apr 10 4+8 Actuals_Working for Bonus Alloted_Summary" xfId="33030"/>
    <cellStyle name="_NYHO April 09 Proj WB v3 050809 (update April Hedge)_Summary" xfId="33031"/>
    <cellStyle name="_NYHO April 09 Proj WB v3 050809 (update April Hedge)_Australia June 2010 Projection WB &amp; Summary 6-24-10_Summary" xfId="33032"/>
    <cellStyle name="_NYHO April 09 Proj WB v3 050809 (update April Hedge)_Australia June 2010 Projection WB &amp; Summary 6-24-10_P&amp;L Structure Input_Summary" xfId="33033"/>
    <cellStyle name="_NYHO April 09 Proj WB v3 050809 (update April Hedge)_Australia June 2010 Projection WB &amp; Summary 6-24-10_P&amp;L Structure Input_Working for Bonus Alloted_Summary" xfId="33034"/>
    <cellStyle name="_NYHO April 09 Proj WB v3 050809 (update April Hedge)_Australia June 2010 Projection WB &amp; Summary 6-24-10_Sales_Summary" xfId="33035"/>
    <cellStyle name="_NYHO April 09 Proj WB v3 050809 (update April Hedge)_Australia June 2010 Projection WB &amp; Summary 6-24-10_Sales_Working for Bonus Alloted_Summary" xfId="33036"/>
    <cellStyle name="_NYHO April 09 Proj WB v3 050809 (update April Hedge)_Australia June 2010 Projection WB &amp; Summary 6-24-10_Working for Bonus Alloted_Summary" xfId="33037"/>
    <cellStyle name="_NYHO April 09 Proj WB v3 050809 (update April Hedge)_Hong Kong June 2010 Projection WB &amp; Summary 6-24-10_Summary" xfId="33038"/>
    <cellStyle name="_NYHO April 09 Proj WB v3 050809 (update April Hedge)_Hong Kong June 2010 Projection WB &amp; Summary 6-24-10_P&amp;L Structure Input_Summary" xfId="33039"/>
    <cellStyle name="_NYHO April 09 Proj WB v3 050809 (update April Hedge)_Hong Kong June 2010 Projection WB &amp; Summary 6-24-10_P&amp;L Structure Input_Working for Bonus Alloted_Summary" xfId="33040"/>
    <cellStyle name="_NYHO April 09 Proj WB v3 050809 (update April Hedge)_Hong Kong June 2010 Projection WB &amp; Summary 6-24-10_Sales_Summary" xfId="33041"/>
    <cellStyle name="_NYHO April 09 Proj WB v3 050809 (update April Hedge)_Hong Kong June 2010 Projection WB &amp; Summary 6-24-10_Sales_Working for Bonus Alloted_Summary" xfId="33042"/>
    <cellStyle name="_NYHO April 09 Proj WB v3 050809 (update April Hedge)_Hong Kong June 2010 Projection WB &amp; Summary 6-24-10_Working for Bonus Alloted_Summary" xfId="33043"/>
    <cellStyle name="_NYHO April 09 Proj WB v3 050809 (update April Hedge)_Japan February 10 Projection WB &amp; Summary 02-22-10_Summary" xfId="33044"/>
    <cellStyle name="_NYHO April 09 Proj WB v3 050809 (update April Hedge)_Japan February 10 Projection WB &amp; Summary 02-22-10_P&amp;L Structure Input_Summary" xfId="33045"/>
    <cellStyle name="_NYHO April 09 Proj WB v3 050809 (update April Hedge)_Japan February 10 Projection WB &amp; Summary 02-22-10_P&amp;L Structure Input_Working for Bonus Alloted_Summary" xfId="33046"/>
    <cellStyle name="_NYHO April 09 Proj WB v3 050809 (update April Hedge)_Japan February 10 Projection WB &amp; Summary 02-22-10_Sales_Summary" xfId="33047"/>
    <cellStyle name="_NYHO April 09 Proj WB v3 050809 (update April Hedge)_Japan February 10 Projection WB &amp; Summary 02-22-10_Sales_Working for Bonus Alloted_Summary" xfId="33048"/>
    <cellStyle name="_NYHO April 09 Proj WB v3 050809 (update April Hedge)_Japan February 10 Projection WB &amp; Summary 02-22-10_Working for Bonus Alloted_Summary" xfId="33049"/>
    <cellStyle name="_NYHO April 09 Proj WB v3 050809 (update April Hedge)_Korea June 2010 Projection WB &amp; Summary 6-24-10_Summary" xfId="33050"/>
    <cellStyle name="_NYHO April 09 Proj WB v3 050809 (update April Hedge)_Korea June 2010 Projection WB &amp; Summary 6-24-10_P&amp;L Structure Input_Summary" xfId="33051"/>
    <cellStyle name="_NYHO April 09 Proj WB v3 050809 (update April Hedge)_Korea June 2010 Projection WB &amp; Summary 6-24-10_P&amp;L Structure Input_Working for Bonus Alloted_Summary" xfId="33052"/>
    <cellStyle name="_NYHO April 09 Proj WB v3 050809 (update April Hedge)_Korea June 2010 Projection WB &amp; Summary 6-24-10_Sales_Summary" xfId="33053"/>
    <cellStyle name="_NYHO April 09 Proj WB v3 050809 (update April Hedge)_Korea June 2010 Projection WB &amp; Summary 6-24-10_Sales_Working for Bonus Alloted_Summary" xfId="33054"/>
    <cellStyle name="_NYHO April 09 Proj WB v3 050809 (update April Hedge)_Korea June 2010 Projection WB &amp; Summary 6-24-10_Working for Bonus Alloted_Summary" xfId="33055"/>
    <cellStyle name="_NYHO April 09 Proj WB v3 050809 (update April Hedge)_P&amp;L Structure Input_Summary" xfId="33056"/>
    <cellStyle name="_NYHO April 09 Proj WB v3 050809 (update April Hedge)_P&amp;L Structure Input_Working for Bonus Alloted_Summary" xfId="33057"/>
    <cellStyle name="_NYHO April 09 Proj WB v3 050809 (update April Hedge)_Sales_Summary" xfId="33058"/>
    <cellStyle name="_NYHO April 09 Proj WB v3 050809 (update April Hedge)_Sales_Working for Bonus Alloted_Summary" xfId="33059"/>
    <cellStyle name="_NYHO April 09 Proj WB v3 050809 (update April Hedge)_Working for Bonus Alloted_Summary" xfId="33060"/>
    <cellStyle name="_NYHO Pre TP_Summary" xfId="33061"/>
    <cellStyle name="_NYHO Pre TP_1_Summary" xfId="33062"/>
    <cellStyle name="_NYHO Pre TP_1_P&amp;L Structure Input_Summary" xfId="33063"/>
    <cellStyle name="_NYHO Pre TP_1_P&amp;L Structure Input_Working for Bonus Alloted_Summary" xfId="33064"/>
    <cellStyle name="_NYHO Pre TP_1_Recon_Summary" xfId="33065"/>
    <cellStyle name="_NYHO Pre TP_1_Recon_HP Pull_Summary" xfId="33066"/>
    <cellStyle name="_NYHO Pre TP_1_Recon_HP Pull_P&amp;L Structure Input_Summary" xfId="33067"/>
    <cellStyle name="_NYHO Pre TP_1_Recon_HP Pull_P&amp;L Structure Input_Working for Bonus Alloted_Summary" xfId="33068"/>
    <cellStyle name="_NYHO Pre TP_1_Recon_HP Pull_Sales_Summary" xfId="33069"/>
    <cellStyle name="_NYHO Pre TP_1_Recon_HP Pull_Sales_Working for Bonus Alloted_Summary" xfId="33070"/>
    <cellStyle name="_NYHO Pre TP_1_Recon_HP Pull_Working for Bonus Alloted_Summary" xfId="33071"/>
    <cellStyle name="_NYHO Pre TP_1_Recon_P&amp;L Structure Input_Summary" xfId="33072"/>
    <cellStyle name="_NYHO Pre TP_1_Recon_P&amp;L Structure Input_Working for Bonus Alloted_Summary" xfId="33073"/>
    <cellStyle name="_NYHO Pre TP_1_Recon_Sales_Summary" xfId="33074"/>
    <cellStyle name="_NYHO Pre TP_1_Recon_Sales_Working for Bonus Alloted_Summary" xfId="33075"/>
    <cellStyle name="_NYHO Pre TP_1_Recon_Working for Bonus Alloted_Summary" xfId="33076"/>
    <cellStyle name="_NYHO Pre TP_1_Sales_Summary" xfId="33077"/>
    <cellStyle name="_NYHO Pre TP_1_Sales_Working for Bonus Alloted_Summary" xfId="33078"/>
    <cellStyle name="_NYHO Pre TP_1_ST Regional Actual sv Plan 07-07_Summary" xfId="33079"/>
    <cellStyle name="_NYHO Pre TP_1_ST Regional Actual sv Plan 07-07_HP Pull_Summary" xfId="33080"/>
    <cellStyle name="_NYHO Pre TP_1_ST Regional Actual sv Plan 07-07_HP Pull_P&amp;L Structure Input_Summary" xfId="33081"/>
    <cellStyle name="_NYHO Pre TP_1_ST Regional Actual sv Plan 07-07_HP Pull_P&amp;L Structure Input_Working for Bonus Alloted_Summary" xfId="33082"/>
    <cellStyle name="_NYHO Pre TP_1_ST Regional Actual sv Plan 07-07_HP Pull_Sales_Summary" xfId="33083"/>
    <cellStyle name="_NYHO Pre TP_1_ST Regional Actual sv Plan 07-07_HP Pull_Sales_Working for Bonus Alloted_Summary" xfId="33084"/>
    <cellStyle name="_NYHO Pre TP_1_ST Regional Actual sv Plan 07-07_HP Pull_Working for Bonus Alloted_Summary" xfId="33085"/>
    <cellStyle name="_NYHO Pre TP_1_ST Regional Actual sv Plan 07-07_P&amp;L Structure Input_Summary" xfId="33086"/>
    <cellStyle name="_NYHO Pre TP_1_ST Regional Actual sv Plan 07-07_P&amp;L Structure Input_Working for Bonus Alloted_Summary" xfId="33087"/>
    <cellStyle name="_NYHO Pre TP_1_ST Regional Actual sv Plan 07-07_Sales_Summary" xfId="33088"/>
    <cellStyle name="_NYHO Pre TP_1_ST Regional Actual sv Plan 07-07_Sales_Working for Bonus Alloted_Summary" xfId="33089"/>
    <cellStyle name="_NYHO Pre TP_1_ST Regional Actual sv Plan 07-07_Working for Bonus Alloted_Summary" xfId="33090"/>
    <cellStyle name="_NYHO Pre TP_1_Working for Bonus Alloted_Summary" xfId="33091"/>
    <cellStyle name="_NYHO Pre TP_P&amp;L Structure Input_Summary" xfId="33092"/>
    <cellStyle name="_NYHO Pre TP_P&amp;L Structure Input_Working for Bonus Alloted_Summary" xfId="33093"/>
    <cellStyle name="_NYHO Pre TP_Recon_Summary" xfId="33094"/>
    <cellStyle name="_NYHO Pre TP_Recon_HP Pull_Summary" xfId="33095"/>
    <cellStyle name="_NYHO Pre TP_Recon_HP Pull_P&amp;L Structure Input_Summary" xfId="33096"/>
    <cellStyle name="_NYHO Pre TP_Recon_HP Pull_P&amp;L Structure Input_Working for Bonus Alloted_Summary" xfId="33097"/>
    <cellStyle name="_NYHO Pre TP_Recon_HP Pull_Sales_Summary" xfId="33098"/>
    <cellStyle name="_NYHO Pre TP_Recon_HP Pull_Sales_Working for Bonus Alloted_Summary" xfId="33099"/>
    <cellStyle name="_NYHO Pre TP_Recon_HP Pull_Working for Bonus Alloted_Summary" xfId="33100"/>
    <cellStyle name="_NYHO Pre TP_Recon_P&amp;L Structure Input_Summary" xfId="33101"/>
    <cellStyle name="_NYHO Pre TP_Recon_P&amp;L Structure Input_Working for Bonus Alloted_Summary" xfId="33102"/>
    <cellStyle name="_NYHO Pre TP_Recon_Sales_Summary" xfId="33103"/>
    <cellStyle name="_NYHO Pre TP_Recon_Sales_Working for Bonus Alloted_Summary" xfId="33104"/>
    <cellStyle name="_NYHO Pre TP_Recon_Working for Bonus Alloted_Summary" xfId="33105"/>
    <cellStyle name="_NYHO Pre TP_Sales_Summary" xfId="33106"/>
    <cellStyle name="_NYHO Pre TP_Sales_Working for Bonus Alloted_Summary" xfId="33107"/>
    <cellStyle name="_NYHO Pre TP_ST Regional Actual sv Plan 07-07_Summary" xfId="33108"/>
    <cellStyle name="_NYHO Pre TP_ST Regional Actual sv Plan 07-07_HP Pull_Summary" xfId="33109"/>
    <cellStyle name="_NYHO Pre TP_ST Regional Actual sv Plan 07-07_HP Pull_P&amp;L Structure Input_Summary" xfId="33110"/>
    <cellStyle name="_NYHO Pre TP_ST Regional Actual sv Plan 07-07_HP Pull_P&amp;L Structure Input_Working for Bonus Alloted_Summary" xfId="33111"/>
    <cellStyle name="_NYHO Pre TP_ST Regional Actual sv Plan 07-07_HP Pull_Sales_Summary" xfId="33112"/>
    <cellStyle name="_NYHO Pre TP_ST Regional Actual sv Plan 07-07_HP Pull_Sales_Working for Bonus Alloted_Summary" xfId="33113"/>
    <cellStyle name="_NYHO Pre TP_ST Regional Actual sv Plan 07-07_HP Pull_Working for Bonus Alloted_Summary" xfId="33114"/>
    <cellStyle name="_NYHO Pre TP_ST Regional Actual sv Plan 07-07_P&amp;L Structure Input_Summary" xfId="33115"/>
    <cellStyle name="_NYHO Pre TP_ST Regional Actual sv Plan 07-07_P&amp;L Structure Input_Working for Bonus Alloted_Summary" xfId="33116"/>
    <cellStyle name="_NYHO Pre TP_ST Regional Actual sv Plan 07-07_Sales_Summary" xfId="33117"/>
    <cellStyle name="_NYHO Pre TP_ST Regional Actual sv Plan 07-07_Sales_Working for Bonus Alloted_Summary" xfId="33118"/>
    <cellStyle name="_NYHO Pre TP_ST Regional Actual sv Plan 07-07_Working for Bonus Alloted_Summary" xfId="33119"/>
    <cellStyle name="_NYHO Pre TP_Working for Bonus Alloted_Summary" xfId="33120"/>
    <cellStyle name="_NYHO Summary Aug View 081911_Summary" xfId="33121"/>
    <cellStyle name="_NYHO Summary Aug View 081911_HP Pull_Summary" xfId="33122"/>
    <cellStyle name="_NYHO Summary Aug View 081911_HP Pull_P&amp;L Structure Input_Summary" xfId="33123"/>
    <cellStyle name="_NYHO Summary Aug View 081911_HP Pull_P&amp;L Structure Input_Working for Bonus Alloted_Summary" xfId="33124"/>
    <cellStyle name="_NYHO Summary Aug View 081911_HP Pull_Sales_Summary" xfId="33125"/>
    <cellStyle name="_NYHO Summary Aug View 081911_HP Pull_Sales_Working for Bonus Alloted_Summary" xfId="33126"/>
    <cellStyle name="_NYHO Summary Aug View 081911_HP Pull_Working for Bonus Alloted_Summary" xfId="33127"/>
    <cellStyle name="_NYHO Summary Aug View 081911_P&amp;L Structure Input_Summary" xfId="33128"/>
    <cellStyle name="_NYHO Summary Aug View 081911_P&amp;L Structure Input_Working for Bonus Alloted_Summary" xfId="33129"/>
    <cellStyle name="_NYHO Summary Aug View 081911_Sales_Summary" xfId="33130"/>
    <cellStyle name="_NYHO Summary Aug View 081911_Sales_Working for Bonus Alloted_Summary" xfId="33131"/>
    <cellStyle name="_NYHO Summary Aug View 081911_Working for Bonus Alloted_Summary" xfId="33132"/>
    <cellStyle name="_NYHO TOTAL Dec 09 Projection WB 01-04-10_Summary" xfId="33133"/>
    <cellStyle name="_NYHO TOTAL Dec 09 Projection WB 01-04-10_P&amp;L Structure Input_Summary" xfId="33134"/>
    <cellStyle name="_NYHO TOTAL Dec 09 Projection WB 01-04-10_P&amp;L Structure Input_Working for Bonus Alloted_Summary" xfId="33135"/>
    <cellStyle name="_NYHO TOTAL Dec 09 Projection WB 01-04-10_Sales_Summary" xfId="33136"/>
    <cellStyle name="_NYHO TOTAL Dec 09 Projection WB 01-04-10_Sales_Working for Bonus Alloted_Summary" xfId="33137"/>
    <cellStyle name="_NYHO TOTAL Dec 09 Projection WB 01-04-10_Working for Bonus Alloted_Summary" xfId="33138"/>
    <cellStyle name="_NYHO TOTAL Dec 09 Projection WB load prep_Summary" xfId="33139"/>
    <cellStyle name="_NYHO TOTAL Dec 09 Projection WB load prep_P&amp;L Structure Input_Summary" xfId="33140"/>
    <cellStyle name="_NYHO TOTAL Dec 09 Projection WB load prep_P&amp;L Structure Input_Working for Bonus Alloted_Summary" xfId="33141"/>
    <cellStyle name="_NYHO TOTAL Dec 09 Projection WB load prep_Sales_Summary" xfId="33142"/>
    <cellStyle name="_NYHO TOTAL Dec 09 Projection WB load prep_Sales_Working for Bonus Alloted_Summary" xfId="33143"/>
    <cellStyle name="_NYHO TOTAL Dec 09 Projection WB load prep_Working for Bonus Alloted_Summary" xfId="33144"/>
    <cellStyle name="_NYHO_HFM_Recon_Jan10_020910_Summary" xfId="33145"/>
    <cellStyle name="_NYHO_HFM_Recon_Jan10_020910_P&amp;L Structure Input_Summary" xfId="33146"/>
    <cellStyle name="_NYHO_HFM_Recon_Jan10_020910_P&amp;L Structure Input_Working for Bonus Alloted_Summary" xfId="33147"/>
    <cellStyle name="_NYHO_HFM_Recon_Jan10_020910_Recon_Summary" xfId="33148"/>
    <cellStyle name="_NYHO_HFM_Recon_Jan10_020910_Recon_HP Pull_Summary" xfId="33149"/>
    <cellStyle name="_NYHO_HFM_Recon_Jan10_020910_Recon_HP Pull_P&amp;L Structure Input_Summary" xfId="33150"/>
    <cellStyle name="_NYHO_HFM_Recon_Jan10_020910_Recon_HP Pull_P&amp;L Structure Input_Working for Bonus Alloted_Summary" xfId="33151"/>
    <cellStyle name="_NYHO_HFM_Recon_Jan10_020910_Recon_HP Pull_Sales_Summary" xfId="33152"/>
    <cellStyle name="_NYHO_HFM_Recon_Jan10_020910_Recon_HP Pull_Sales_Working for Bonus Alloted_Summary" xfId="33153"/>
    <cellStyle name="_NYHO_HFM_Recon_Jan10_020910_Recon_HP Pull_Working for Bonus Alloted_Summary" xfId="33154"/>
    <cellStyle name="_NYHO_HFM_Recon_Jan10_020910_Recon_P&amp;L Structure Input_Summary" xfId="33155"/>
    <cellStyle name="_NYHO_HFM_Recon_Jan10_020910_Recon_P&amp;L Structure Input_Working for Bonus Alloted_Summary" xfId="33156"/>
    <cellStyle name="_NYHO_HFM_Recon_Jan10_020910_Recon_Sales_Summary" xfId="33157"/>
    <cellStyle name="_NYHO_HFM_Recon_Jan10_020910_Recon_Sales_Working for Bonus Alloted_Summary" xfId="33158"/>
    <cellStyle name="_NYHO_HFM_Recon_Jan10_020910_Recon_Working for Bonus Alloted_Summary" xfId="33159"/>
    <cellStyle name="_NYHO_HFM_Recon_Jan10_020910_Sales_Summary" xfId="33160"/>
    <cellStyle name="_NYHO_HFM_Recon_Jan10_020910_Sales_Working for Bonus Alloted_Summary" xfId="33161"/>
    <cellStyle name="_NYHO_HFM_Recon_Jan10_020910_ST Regional Actual sv Plan 07-07_Summary" xfId="33162"/>
    <cellStyle name="_NYHO_HFM_Recon_Jan10_020910_ST Regional Actual sv Plan 07-07_HP Pull_Summary" xfId="33163"/>
    <cellStyle name="_NYHO_HFM_Recon_Jan10_020910_ST Regional Actual sv Plan 07-07_HP Pull_P&amp;L Structure Input_Summary" xfId="33164"/>
    <cellStyle name="_NYHO_HFM_Recon_Jan10_020910_ST Regional Actual sv Plan 07-07_HP Pull_P&amp;L Structure Input_Working for Bonus Alloted_Summary" xfId="33165"/>
    <cellStyle name="_NYHO_HFM_Recon_Jan10_020910_ST Regional Actual sv Plan 07-07_HP Pull_Sales_Summary" xfId="33166"/>
    <cellStyle name="_NYHO_HFM_Recon_Jan10_020910_ST Regional Actual sv Plan 07-07_HP Pull_Sales_Working for Bonus Alloted_Summary" xfId="33167"/>
    <cellStyle name="_NYHO_HFM_Recon_Jan10_020910_ST Regional Actual sv Plan 07-07_HP Pull_Working for Bonus Alloted_Summary" xfId="33168"/>
    <cellStyle name="_NYHO_HFM_Recon_Jan10_020910_ST Regional Actual sv Plan 07-07_P&amp;L Structure Input_Summary" xfId="33169"/>
    <cellStyle name="_NYHO_HFM_Recon_Jan10_020910_ST Regional Actual sv Plan 07-07_P&amp;L Structure Input_Working for Bonus Alloted_Summary" xfId="33170"/>
    <cellStyle name="_NYHO_HFM_Recon_Jan10_020910_ST Regional Actual sv Plan 07-07_Sales_Summary" xfId="33171"/>
    <cellStyle name="_NYHO_HFM_Recon_Jan10_020910_ST Regional Actual sv Plan 07-07_Sales_Working for Bonus Alloted_Summary" xfId="33172"/>
    <cellStyle name="_NYHO_HFM_Recon_Jan10_020910_ST Regional Actual sv Plan 07-07_Working for Bonus Alloted_Summary" xfId="33173"/>
    <cellStyle name="_NYHO_HFM_Recon_Jan10_020910_Working for Bonus Alloted_Summary" xfId="33174"/>
    <cellStyle name="_OCITax0096_Summary" xfId="33175"/>
    <cellStyle name="_OCITax0096_P&amp;L Structure Input_Summary" xfId="33176"/>
    <cellStyle name="_OCITax0096_P&amp;L Structure Input_Working for Bonus Alloted_Summary" xfId="33177"/>
    <cellStyle name="_OCITax0096_Real Estate Template (Investment &amp; Occupied)_Summary" xfId="33178"/>
    <cellStyle name="_OCITax0096_Real Estate Template (Investment &amp; Occupied)_P&amp;L Structure Input_Summary" xfId="33179"/>
    <cellStyle name="_OCITax0096_Real Estate Template (Investment &amp; Occupied)_P&amp;L Structure Input_Working for Bonus Alloted_Summary" xfId="33180"/>
    <cellStyle name="_OCITax0096_Real Estate Template (Investment &amp; Occupied)_Sales_Summary" xfId="33181"/>
    <cellStyle name="_OCITax0096_Real Estate Template (Investment &amp; Occupied)_Sales_Working for Bonus Alloted_Summary" xfId="33182"/>
    <cellStyle name="_OCITax0096_Real Estate Template (Investment &amp; Occupied)_Working for Bonus Alloted_Summary" xfId="33183"/>
    <cellStyle name="_OCITax0096_Sales_Summary" xfId="33184"/>
    <cellStyle name="_OCITax0096_Sales_Working for Bonus Alloted_Summary" xfId="33185"/>
    <cellStyle name="_OCITax0096_Working for Bonus Alloted_Summary" xfId="33186"/>
    <cellStyle name="_Oct07 New OTTD file (Korea) v1_Summary" xfId="33187"/>
    <cellStyle name="_Oct07 New OTTD file (Korea) v1_AA0036_Summary" xfId="33188"/>
    <cellStyle name="_Oct07 New OTTD file (Korea) v1_AA0036_P&amp;L Structure Input_Summary" xfId="33189"/>
    <cellStyle name="_Oct07 New OTTD file (Korea) v1_AA0036_P&amp;L Structure Input_Working for Bonus Alloted_Summary" xfId="33190"/>
    <cellStyle name="_Oct07 New OTTD file (Korea) v1_AA0036_QFS Support_Summary" xfId="33191"/>
    <cellStyle name="_Oct07 New OTTD file (Korea) v1_AA0036_QFS Support_P&amp;L Structure Input_Summary" xfId="33192"/>
    <cellStyle name="_Oct07 New OTTD file (Korea) v1_AA0036_QFS Support_P&amp;L Structure Input_Working for Bonus Alloted_Summary" xfId="33193"/>
    <cellStyle name="_Oct07 New OTTD file (Korea) v1_AA0036_QFS Support_Sales_Summary" xfId="33194"/>
    <cellStyle name="_Oct07 New OTTD file (Korea) v1_AA0036_QFS Support_Sales_Working for Bonus Alloted_Summary" xfId="33195"/>
    <cellStyle name="_Oct07 New OTTD file (Korea) v1_AA0036_QFS Support_Working for Bonus Alloted_Summary" xfId="33196"/>
    <cellStyle name="_Oct07 New OTTD file (Korea) v1_AA0036_Real Estate Template (Investment &amp; Occupied)_Summary" xfId="33197"/>
    <cellStyle name="_Oct07 New OTTD file (Korea) v1_AA0036_Real Estate Template (Investment &amp; Occupied)_P&amp;L Structure Input_Summary" xfId="33198"/>
    <cellStyle name="_Oct07 New OTTD file (Korea) v1_AA0036_Real Estate Template (Investment &amp; Occupied)_P&amp;L Structure Input_Working for Bonus Alloted_Summary" xfId="33199"/>
    <cellStyle name="_Oct07 New OTTD file (Korea) v1_AA0036_Real Estate Template (Investment &amp; Occupied)_Sales_Summary" xfId="33200"/>
    <cellStyle name="_Oct07 New OTTD file (Korea) v1_AA0036_Real Estate Template (Investment &amp; Occupied)_Sales_Working for Bonus Alloted_Summary" xfId="33201"/>
    <cellStyle name="_Oct07 New OTTD file (Korea) v1_AA0036_Real Estate Template (Investment &amp; Occupied)_Working for Bonus Alloted_Summary" xfId="33202"/>
    <cellStyle name="_Oct07 New OTTD file (Korea) v1_AA0036_Sales_Summary" xfId="33203"/>
    <cellStyle name="_Oct07 New OTTD file (Korea) v1_AA0036_Sales_Working for Bonus Alloted_Summary" xfId="33204"/>
    <cellStyle name="_Oct07 New OTTD file (Korea) v1_AA0036_Total Recomputed FX_Summary" xfId="33205"/>
    <cellStyle name="_Oct07 New OTTD file (Korea) v1_AA0036_Total Recomputed FX_Sales_Summary" xfId="33206"/>
    <cellStyle name="_Oct07 New OTTD file (Korea) v1_AA0036_Total Recomputed FX_Sales_Working for Bonus Alloted_Summary" xfId="33207"/>
    <cellStyle name="_Oct07 New OTTD file (Korea) v1_AA0036_Total Recomputed FX_Working for Bonus Alloted_Summary" xfId="33208"/>
    <cellStyle name="_Oct07 New OTTD file (Korea) v1_AA0036_Working for Bonus Alloted_Summary" xfId="33209"/>
    <cellStyle name="_Oct07 New OTTD file (Korea) v1_Carmen_Summary" xfId="33210"/>
    <cellStyle name="_Oct07 New OTTD file (Korea) v1_Carmen_P&amp;L Structure Input_Summary" xfId="33211"/>
    <cellStyle name="_Oct07 New OTTD file (Korea) v1_Carmen_P&amp;L Structure Input_Working for Bonus Alloted_Summary" xfId="33212"/>
    <cellStyle name="_Oct07 New OTTD file (Korea) v1_Carmen_QFS Support_Summary" xfId="33213"/>
    <cellStyle name="_Oct07 New OTTD file (Korea) v1_Carmen_QFS Support_P&amp;L Structure Input_Summary" xfId="33214"/>
    <cellStyle name="_Oct07 New OTTD file (Korea) v1_Carmen_QFS Support_P&amp;L Structure Input_Working for Bonus Alloted_Summary" xfId="33215"/>
    <cellStyle name="_Oct07 New OTTD file (Korea) v1_Carmen_QFS Support_Sales_Summary" xfId="33216"/>
    <cellStyle name="_Oct07 New OTTD file (Korea) v1_Carmen_QFS Support_Sales_Working for Bonus Alloted_Summary" xfId="33217"/>
    <cellStyle name="_Oct07 New OTTD file (Korea) v1_Carmen_QFS Support_Working for Bonus Alloted_Summary" xfId="33218"/>
    <cellStyle name="_Oct07 New OTTD file (Korea) v1_Carmen_Real Estate Template (Investment &amp; Occupied)_Summary" xfId="33219"/>
    <cellStyle name="_Oct07 New OTTD file (Korea) v1_Carmen_Real Estate Template (Investment &amp; Occupied)_P&amp;L Structure Input_Summary" xfId="33220"/>
    <cellStyle name="_Oct07 New OTTD file (Korea) v1_Carmen_Real Estate Template (Investment &amp; Occupied)_P&amp;L Structure Input_Working for Bonus Alloted_Summary" xfId="33221"/>
    <cellStyle name="_Oct07 New OTTD file (Korea) v1_Carmen_Real Estate Template (Investment &amp; Occupied)_Sales_Summary" xfId="33222"/>
    <cellStyle name="_Oct07 New OTTD file (Korea) v1_Carmen_Real Estate Template (Investment &amp; Occupied)_Sales_Working for Bonus Alloted_Summary" xfId="33223"/>
    <cellStyle name="_Oct07 New OTTD file (Korea) v1_Carmen_Real Estate Template (Investment &amp; Occupied)_Working for Bonus Alloted_Summary" xfId="33224"/>
    <cellStyle name="_Oct07 New OTTD file (Korea) v1_Carmen_Sales_Summary" xfId="33225"/>
    <cellStyle name="_Oct07 New OTTD file (Korea) v1_Carmen_Sales_Working for Bonus Alloted_Summary" xfId="33226"/>
    <cellStyle name="_Oct07 New OTTD file (Korea) v1_Carmen_Total Recomputed FX_Summary" xfId="33227"/>
    <cellStyle name="_Oct07 New OTTD file (Korea) v1_Carmen_Total Recomputed FX_Sales_Summary" xfId="33228"/>
    <cellStyle name="_Oct07 New OTTD file (Korea) v1_Carmen_Total Recomputed FX_Sales_Working for Bonus Alloted_Summary" xfId="33229"/>
    <cellStyle name="_Oct07 New OTTD file (Korea) v1_Carmen_Total Recomputed FX_Working for Bonus Alloted_Summary" xfId="33230"/>
    <cellStyle name="_Oct07 New OTTD file (Korea) v1_Carmen_Working for Bonus Alloted_Summary" xfId="33231"/>
    <cellStyle name="_Oct07 New OTTD file (Korea) v1_IA Rollforward Template for 4q 08_Summary" xfId="33232"/>
    <cellStyle name="_Oct07 New OTTD file (Korea) v1_IA Rollforward Template for 4q 08_P&amp;L Structure Input_Summary" xfId="33233"/>
    <cellStyle name="_Oct07 New OTTD file (Korea) v1_IA Rollforward Template for 4q 08_P&amp;L Structure Input_Working for Bonus Alloted_Summary" xfId="33234"/>
    <cellStyle name="_Oct07 New OTTD file (Korea) v1_IA Rollforward Template for 4q 08_QFS Support_Summary" xfId="33235"/>
    <cellStyle name="_Oct07 New OTTD file (Korea) v1_IA Rollforward Template for 4q 08_QFS Support_P&amp;L Structure Input_Summary" xfId="33236"/>
    <cellStyle name="_Oct07 New OTTD file (Korea) v1_IA Rollforward Template for 4q 08_QFS Support_P&amp;L Structure Input_Working for Bonus Alloted_Summary" xfId="33237"/>
    <cellStyle name="_Oct07 New OTTD file (Korea) v1_IA Rollforward Template for 4q 08_QFS Support_Sales_Summary" xfId="33238"/>
    <cellStyle name="_Oct07 New OTTD file (Korea) v1_IA Rollforward Template for 4q 08_QFS Support_Sales_Working for Bonus Alloted_Summary" xfId="33239"/>
    <cellStyle name="_Oct07 New OTTD file (Korea) v1_IA Rollforward Template for 4q 08_QFS Support_Working for Bonus Alloted_Summary" xfId="33240"/>
    <cellStyle name="_Oct07 New OTTD file (Korea) v1_IA Rollforward Template for 4q 08_Real Estate Template (Investment &amp; Occupied)_Summary" xfId="33241"/>
    <cellStyle name="_Oct07 New OTTD file (Korea) v1_IA Rollforward Template for 4q 08_Real Estate Template (Investment &amp; Occupied)_P&amp;L Structure Input_Summary" xfId="33242"/>
    <cellStyle name="_Oct07 New OTTD file (Korea) v1_IA Rollforward Template for 4q 08_Real Estate Template (Investment &amp; Occupied)_P&amp;L Structure Input_Working for Bonus Alloted_Summary" xfId="33243"/>
    <cellStyle name="_Oct07 New OTTD file (Korea) v1_IA Rollforward Template for 4q 08_Real Estate Template (Investment &amp; Occupied)_Sales_Summary" xfId="33244"/>
    <cellStyle name="_Oct07 New OTTD file (Korea) v1_IA Rollforward Template for 4q 08_Real Estate Template (Investment &amp; Occupied)_Sales_Working for Bonus Alloted_Summary" xfId="33245"/>
    <cellStyle name="_Oct07 New OTTD file (Korea) v1_IA Rollforward Template for 4q 08_Real Estate Template (Investment &amp; Occupied)_Working for Bonus Alloted_Summary" xfId="33246"/>
    <cellStyle name="_Oct07 New OTTD file (Korea) v1_IA Rollforward Template for 4q 08_Sales_Summary" xfId="33247"/>
    <cellStyle name="_Oct07 New OTTD file (Korea) v1_IA Rollforward Template for 4q 08_Sales_Working for Bonus Alloted_Summary" xfId="33248"/>
    <cellStyle name="_Oct07 New OTTD file (Korea) v1_IA Rollforward Template for 4q 08_Total Recomputed FX_Summary" xfId="33249"/>
    <cellStyle name="_Oct07 New OTTD file (Korea) v1_IA Rollforward Template for 4q 08_Total Recomputed FX_Sales_Summary" xfId="33250"/>
    <cellStyle name="_Oct07 New OTTD file (Korea) v1_IA Rollforward Template for 4q 08_Total Recomputed FX_Sales_Working for Bonus Alloted_Summary" xfId="33251"/>
    <cellStyle name="_Oct07 New OTTD file (Korea) v1_IA Rollforward Template for 4q 08_Total Recomputed FX_Working for Bonus Alloted_Summary" xfId="33252"/>
    <cellStyle name="_Oct07 New OTTD file (Korea) v1_IA Rollforward Template for 4q 08_Working for Bonus Alloted_Summary" xfId="33253"/>
    <cellStyle name="_Oct07 New OTTD file (Korea) v1_P&amp;L Structure Input_Summary" xfId="33254"/>
    <cellStyle name="_Oct07 New OTTD file (Korea) v1_P&amp;L Structure Input_Working for Bonus Alloted_Summary" xfId="33255"/>
    <cellStyle name="_Oct07 New OTTD file (Korea) v1_QFS Support_Summary" xfId="33256"/>
    <cellStyle name="_Oct07 New OTTD file (Korea) v1_QFS Support_P&amp;L Structure Input_Summary" xfId="33257"/>
    <cellStyle name="_Oct07 New OTTD file (Korea) v1_QFS Support_P&amp;L Structure Input_Working for Bonus Alloted_Summary" xfId="33258"/>
    <cellStyle name="_Oct07 New OTTD file (Korea) v1_QFS Support_Sales_Summary" xfId="33259"/>
    <cellStyle name="_Oct07 New OTTD file (Korea) v1_QFS Support_Sales_Working for Bonus Alloted_Summary" xfId="33260"/>
    <cellStyle name="_Oct07 New OTTD file (Korea) v1_QFS Support_Working for Bonus Alloted_Summary" xfId="33261"/>
    <cellStyle name="_Oct07 New OTTD file (Korea) v1_Real Estate Template (Investment &amp; Occupied)_Summary" xfId="33262"/>
    <cellStyle name="_Oct07 New OTTD file (Korea) v1_Real Estate Template (Investment &amp; Occupied)_P&amp;L Structure Input_Summary" xfId="33263"/>
    <cellStyle name="_Oct07 New OTTD file (Korea) v1_Real Estate Template (Investment &amp; Occupied)_P&amp;L Structure Input_Working for Bonus Alloted_Summary" xfId="33264"/>
    <cellStyle name="_Oct07 New OTTD file (Korea) v1_Real Estate Template (Investment &amp; Occupied)_Sales_Summary" xfId="33265"/>
    <cellStyle name="_Oct07 New OTTD file (Korea) v1_Real Estate Template (Investment &amp; Occupied)_Sales_Working for Bonus Alloted_Summary" xfId="33266"/>
    <cellStyle name="_Oct07 New OTTD file (Korea) v1_Real Estate Template (Investment &amp; Occupied)_Working for Bonus Alloted_Summary" xfId="33267"/>
    <cellStyle name="_Oct07 New OTTD file (Korea) v1_Sales_Summary" xfId="33268"/>
    <cellStyle name="_Oct07 New OTTD file (Korea) v1_Sales_Working for Bonus Alloted_Summary" xfId="33269"/>
    <cellStyle name="_Oct07 New OTTD file (Korea) v1_Template for 2q 08_Summary" xfId="33270"/>
    <cellStyle name="_Oct07 New OTTD file (Korea) v1_Template for 2q 08_P&amp;L Structure Input_Summary" xfId="33271"/>
    <cellStyle name="_Oct07 New OTTD file (Korea) v1_Template for 2q 08_P&amp;L Structure Input_Working for Bonus Alloted_Summary" xfId="33272"/>
    <cellStyle name="_Oct07 New OTTD file (Korea) v1_Template for 2q 08_QFS Support_Summary" xfId="33273"/>
    <cellStyle name="_Oct07 New OTTD file (Korea) v1_Template for 2q 08_QFS Support_P&amp;L Structure Input_Summary" xfId="33274"/>
    <cellStyle name="_Oct07 New OTTD file (Korea) v1_Template for 2q 08_QFS Support_P&amp;L Structure Input_Working for Bonus Alloted_Summary" xfId="33275"/>
    <cellStyle name="_Oct07 New OTTD file (Korea) v1_Template for 2q 08_QFS Support_Sales_Summary" xfId="33276"/>
    <cellStyle name="_Oct07 New OTTD file (Korea) v1_Template for 2q 08_QFS Support_Sales_Working for Bonus Alloted_Summary" xfId="33277"/>
    <cellStyle name="_Oct07 New OTTD file (Korea) v1_Template for 2q 08_QFS Support_Working for Bonus Alloted_Summary" xfId="33278"/>
    <cellStyle name="_Oct07 New OTTD file (Korea) v1_Template for 2q 08_Real Estate Template (Investment &amp; Occupied)_Summary" xfId="33279"/>
    <cellStyle name="_Oct07 New OTTD file (Korea) v1_Template for 2q 08_Real Estate Template (Investment &amp; Occupied)_P&amp;L Structure Input_Summary" xfId="33280"/>
    <cellStyle name="_Oct07 New OTTD file (Korea) v1_Template for 2q 08_Real Estate Template (Investment &amp; Occupied)_P&amp;L Structure Input_Working for Bonus Alloted_Summary" xfId="33281"/>
    <cellStyle name="_Oct07 New OTTD file (Korea) v1_Template for 2q 08_Real Estate Template (Investment &amp; Occupied)_Sales_Summary" xfId="33282"/>
    <cellStyle name="_Oct07 New OTTD file (Korea) v1_Template for 2q 08_Real Estate Template (Investment &amp; Occupied)_Sales_Working for Bonus Alloted_Summary" xfId="33283"/>
    <cellStyle name="_Oct07 New OTTD file (Korea) v1_Template for 2q 08_Real Estate Template (Investment &amp; Occupied)_Working for Bonus Alloted_Summary" xfId="33284"/>
    <cellStyle name="_Oct07 New OTTD file (Korea) v1_Template for 2q 08_Sales_Summary" xfId="33285"/>
    <cellStyle name="_Oct07 New OTTD file (Korea) v1_Template for 2q 08_Sales_Working for Bonus Alloted_Summary" xfId="33286"/>
    <cellStyle name="_Oct07 New OTTD file (Korea) v1_Template for 2q 08_Total Recomputed FX_Summary" xfId="33287"/>
    <cellStyle name="_Oct07 New OTTD file (Korea) v1_Template for 2q 08_Total Recomputed FX_Sales_Summary" xfId="33288"/>
    <cellStyle name="_Oct07 New OTTD file (Korea) v1_Template for 2q 08_Total Recomputed FX_Sales_Working for Bonus Alloted_Summary" xfId="33289"/>
    <cellStyle name="_Oct07 New OTTD file (Korea) v1_Template for 2q 08_Total Recomputed FX_Working for Bonus Alloted_Summary" xfId="33290"/>
    <cellStyle name="_Oct07 New OTTD file (Korea) v1_Template for 2q 08_Working for Bonus Alloted_Summary" xfId="33291"/>
    <cellStyle name="_Oct07 New OTTD file (Korea) v1_Total Recomputed FX_Summary" xfId="33292"/>
    <cellStyle name="_Oct07 New OTTD file (Korea) v1_Total Recomputed FX_Sales_Summary" xfId="33293"/>
    <cellStyle name="_Oct07 New OTTD file (Korea) v1_Total Recomputed FX_Sales_Working for Bonus Alloted_Summary" xfId="33294"/>
    <cellStyle name="_Oct07 New OTTD file (Korea) v1_Total Recomputed FX_Working for Bonus Alloted_Summary" xfId="33295"/>
    <cellStyle name="_Oct07 New OTTD file (Korea) v1_Working for Bonus Alloted_Summary" xfId="33296"/>
    <cellStyle name="_one page summary_Summary" xfId="33297"/>
    <cellStyle name="_One page summary (in KWN)_Summary" xfId="33298"/>
    <cellStyle name="_One page summary (in KWN)_Australia June 2010 Projection WB &amp; Summary 6-24-10_Summary" xfId="33299"/>
    <cellStyle name="_One page summary (in KWN)_Australia June 2010 Projection WB &amp; Summary 6-24-10_P&amp;L Structure Input_Summary" xfId="33300"/>
    <cellStyle name="_One page summary (in KWN)_Australia June 2010 Projection WB &amp; Summary 6-24-10_P&amp;L Structure Input_Working for Bonus Alloted_Summary" xfId="33301"/>
    <cellStyle name="_One page summary (in KWN)_Australia June 2010 Projection WB &amp; Summary 6-24-10_Sales_Summary" xfId="33302"/>
    <cellStyle name="_One page summary (in KWN)_Australia June 2010 Projection WB &amp; Summary 6-24-10_Sales_Working for Bonus Alloted_Summary" xfId="33303"/>
    <cellStyle name="_One page summary (in KWN)_Australia June 2010 Projection WB &amp; Summary 6-24-10_Working for Bonus Alloted_Summary" xfId="33304"/>
    <cellStyle name="_One page summary (in KWN)_Hong Kong June 2010 Projection WB &amp; Summary 6-24-10_Summary" xfId="33305"/>
    <cellStyle name="_One page summary (in KWN)_Hong Kong June 2010 Projection WB &amp; Summary 6-24-10_P&amp;L Structure Input_Summary" xfId="33306"/>
    <cellStyle name="_One page summary (in KWN)_Hong Kong June 2010 Projection WB &amp; Summary 6-24-10_P&amp;L Structure Input_Working for Bonus Alloted_Summary" xfId="33307"/>
    <cellStyle name="_One page summary (in KWN)_Hong Kong June 2010 Projection WB &amp; Summary 6-24-10_Sales_Summary" xfId="33308"/>
    <cellStyle name="_One page summary (in KWN)_Hong Kong June 2010 Projection WB &amp; Summary 6-24-10_Sales_Working for Bonus Alloted_Summary" xfId="33309"/>
    <cellStyle name="_One page summary (in KWN)_Hong Kong June 2010 Projection WB &amp; Summary 6-24-10_Working for Bonus Alloted_Summary" xfId="33310"/>
    <cellStyle name="_One page summary (in KWN)_Japan February 10 Projection WB &amp; Summary 02-22-10_Summary" xfId="33311"/>
    <cellStyle name="_One page summary (in KWN)_Japan February 10 Projection WB &amp; Summary 02-22-10_P&amp;L Structure Input_Summary" xfId="33312"/>
    <cellStyle name="_One page summary (in KWN)_Japan February 10 Projection WB &amp; Summary 02-22-10_P&amp;L Structure Input_Working for Bonus Alloted_Summary" xfId="33313"/>
    <cellStyle name="_One page summary (in KWN)_Japan February 10 Projection WB &amp; Summary 02-22-10_Sales_Summary" xfId="33314"/>
    <cellStyle name="_One page summary (in KWN)_Japan February 10 Projection WB &amp; Summary 02-22-10_Sales_Working for Bonus Alloted_Summary" xfId="33315"/>
    <cellStyle name="_One page summary (in KWN)_Japan February 10 Projection WB &amp; Summary 02-22-10_Working for Bonus Alloted_Summary" xfId="33316"/>
    <cellStyle name="_One page summary (in KWN)_Korea June 2010 Projection WB &amp; Summary 6-24-10_Summary" xfId="33317"/>
    <cellStyle name="_One page summary (in KWN)_Korea June 2010 Projection WB &amp; Summary 6-24-10_P&amp;L Structure Input_Summary" xfId="33318"/>
    <cellStyle name="_One page summary (in KWN)_Korea June 2010 Projection WB &amp; Summary 6-24-10_P&amp;L Structure Input_Working for Bonus Alloted_Summary" xfId="33319"/>
    <cellStyle name="_One page summary (in KWN)_Korea June 2010 Projection WB &amp; Summary 6-24-10_Sales_Summary" xfId="33320"/>
    <cellStyle name="_One page summary (in KWN)_Korea June 2010 Projection WB &amp; Summary 6-24-10_Sales_Working for Bonus Alloted_Summary" xfId="33321"/>
    <cellStyle name="_One page summary (in KWN)_Korea June 2010 Projection WB &amp; Summary 6-24-10_Working for Bonus Alloted_Summary" xfId="33322"/>
    <cellStyle name="_One page summary (in KWN)_P&amp;L Structure Input_Summary" xfId="33323"/>
    <cellStyle name="_One page summary (in KWN)_P&amp;L Structure Input_Working for Bonus Alloted_Summary" xfId="33324"/>
    <cellStyle name="_One page summary (in KWN)_Sales_Summary" xfId="33325"/>
    <cellStyle name="_One page summary (in KWN)_Sales_Working for Bonus Alloted_Summary" xfId="33326"/>
    <cellStyle name="_One page summary (in KWN)_Total Recomputed FX_Summary" xfId="33327"/>
    <cellStyle name="_One page summary (in KWN)_Total Recomputed FX_Sales_Summary" xfId="33328"/>
    <cellStyle name="_One page summary (in KWN)_Total Recomputed FX_Sales_Working for Bonus Alloted_Summary" xfId="33329"/>
    <cellStyle name="_One page summary (in KWN)_Total Recomputed FX_Working for Bonus Alloted_Summary" xfId="33330"/>
    <cellStyle name="_One page summary (in KWN)_Working for Bonus Alloted_Summary" xfId="33331"/>
    <cellStyle name="_one page summary_Australia June 2010 Projection WB &amp; Summary 6-24-10_Summary" xfId="33332"/>
    <cellStyle name="_one page summary_Australia June 2010 Projection WB &amp; Summary 6-24-10_P&amp;L Structure Input_Summary" xfId="33333"/>
    <cellStyle name="_one page summary_Australia June 2010 Projection WB &amp; Summary 6-24-10_P&amp;L Structure Input_Working for Bonus Alloted_Summary" xfId="33334"/>
    <cellStyle name="_one page summary_Australia June 2010 Projection WB &amp; Summary 6-24-10_Sales_Summary" xfId="33335"/>
    <cellStyle name="_one page summary_Australia June 2010 Projection WB &amp; Summary 6-24-10_Sales_Working for Bonus Alloted_Summary" xfId="33336"/>
    <cellStyle name="_one page summary_Australia June 2010 Projection WB &amp; Summary 6-24-10_Working for Bonus Alloted_Summary" xfId="33337"/>
    <cellStyle name="_one page summary_Hong Kong June 2010 Projection WB &amp; Summary 6-24-10_Summary" xfId="33338"/>
    <cellStyle name="_one page summary_Hong Kong June 2010 Projection WB &amp; Summary 6-24-10_P&amp;L Structure Input_Summary" xfId="33339"/>
    <cellStyle name="_one page summary_Hong Kong June 2010 Projection WB &amp; Summary 6-24-10_P&amp;L Structure Input_Working for Bonus Alloted_Summary" xfId="33340"/>
    <cellStyle name="_one page summary_Hong Kong June 2010 Projection WB &amp; Summary 6-24-10_Sales_Summary" xfId="33341"/>
    <cellStyle name="_one page summary_Hong Kong June 2010 Projection WB &amp; Summary 6-24-10_Sales_Working for Bonus Alloted_Summary" xfId="33342"/>
    <cellStyle name="_one page summary_Hong Kong June 2010 Projection WB &amp; Summary 6-24-10_Working for Bonus Alloted_Summary" xfId="33343"/>
    <cellStyle name="_one page summary_Japan February 10 Projection WB &amp; Summary 02-22-10_Summary" xfId="33344"/>
    <cellStyle name="_one page summary_Japan February 10 Projection WB &amp; Summary 02-22-10_P&amp;L Structure Input_Summary" xfId="33345"/>
    <cellStyle name="_one page summary_Japan February 10 Projection WB &amp; Summary 02-22-10_P&amp;L Structure Input_Working for Bonus Alloted_Summary" xfId="33346"/>
    <cellStyle name="_one page summary_Japan February 10 Projection WB &amp; Summary 02-22-10_Sales_Summary" xfId="33347"/>
    <cellStyle name="_one page summary_Japan February 10 Projection WB &amp; Summary 02-22-10_Sales_Working for Bonus Alloted_Summary" xfId="33348"/>
    <cellStyle name="_one page summary_Japan February 10 Projection WB &amp; Summary 02-22-10_Working for Bonus Alloted_Summary" xfId="33349"/>
    <cellStyle name="_one page summary_Korea June 2010 Projection WB &amp; Summary 6-24-10_Summary" xfId="33350"/>
    <cellStyle name="_one page summary_Korea June 2010 Projection WB &amp; Summary 6-24-10_P&amp;L Structure Input_Summary" xfId="33351"/>
    <cellStyle name="_one page summary_Korea June 2010 Projection WB &amp; Summary 6-24-10_P&amp;L Structure Input_Working for Bonus Alloted_Summary" xfId="33352"/>
    <cellStyle name="_one page summary_Korea June 2010 Projection WB &amp; Summary 6-24-10_Sales_Summary" xfId="33353"/>
    <cellStyle name="_one page summary_Korea June 2010 Projection WB &amp; Summary 6-24-10_Sales_Working for Bonus Alloted_Summary" xfId="33354"/>
    <cellStyle name="_one page summary_Korea June 2010 Projection WB &amp; Summary 6-24-10_Working for Bonus Alloted_Summary" xfId="33355"/>
    <cellStyle name="_one page summary_P&amp;L Structure Input_Summary" xfId="33356"/>
    <cellStyle name="_one page summary_P&amp;L Structure Input_Working for Bonus Alloted_Summary" xfId="33357"/>
    <cellStyle name="_one page summary_Sales_Summary" xfId="33358"/>
    <cellStyle name="_one page summary_Sales_Working for Bonus Alloted_Summary" xfId="33359"/>
    <cellStyle name="_one page summary_Total Recomputed FX_Summary" xfId="33360"/>
    <cellStyle name="_one page summary_Total Recomputed FX_Sales_Summary" xfId="33361"/>
    <cellStyle name="_one page summary_Total Recomputed FX_Sales_Working for Bonus Alloted_Summary" xfId="33362"/>
    <cellStyle name="_one page summary_Total Recomputed FX_Working for Bonus Alloted_Summary" xfId="33363"/>
    <cellStyle name="_one page summary_Working for Bonus Alloted_Summary" xfId="33364"/>
    <cellStyle name="_Ope Exp 2008006 by cost center公式1-2_Summary" xfId="33365"/>
    <cellStyle name="_Ope Exp 2008006 by cost center公式1-2_P&amp;L Structure Input_Summary" xfId="33366"/>
    <cellStyle name="_Ope Exp 2008006 by cost center公式1-2_P&amp;L Structure Input_Working for Bonus Alloted_Summary" xfId="33367"/>
    <cellStyle name="_Ope Exp 2008006 by cost center公式1-2_Sales_Summary" xfId="33368"/>
    <cellStyle name="_Ope Exp 2008006 by cost center公式1-2_Sales_Working for Bonus Alloted_Summary" xfId="33369"/>
    <cellStyle name="_Ope Exp 2008006 by cost center公式1-2_Working for Bonus Alloted_Summary" xfId="33370"/>
    <cellStyle name="_OPEX 2008-EDR Format-Korea_DEC v1_Summary" xfId="33371"/>
    <cellStyle name="_OPEX 2008-EDR Format-Korea_DEC v1_P&amp;L Structure Input_Summary" xfId="33372"/>
    <cellStyle name="_OPEX 2008-EDR Format-Korea_DEC v1_P&amp;L Structure Input_Working for Bonus Alloted_Summary" xfId="33373"/>
    <cellStyle name="_OPEX 2008-EDR Format-Korea_DEC v1_Sales_Summary" xfId="33374"/>
    <cellStyle name="_OPEX 2008-EDR Format-Korea_DEC v1_Sales_Working for Bonus Alloted_Summary" xfId="33375"/>
    <cellStyle name="_OPEX 2008-EDR Format-Korea_DEC v1_Working for Bonus Alloted_Summary" xfId="33376"/>
    <cellStyle name="_OPEX 2008-EDR Format-Taiwan_Summary" xfId="33377"/>
    <cellStyle name="_OPEX 2008-EDR Format-Taiwan_P&amp;L Structure Input_Summary" xfId="33378"/>
    <cellStyle name="_OPEX 2008-EDR Format-Taiwan_P&amp;L Structure Input_Working for Bonus Alloted_Summary" xfId="33379"/>
    <cellStyle name="_OPEX 2008-EDR Format-Taiwan_Sales_Summary" xfId="33380"/>
    <cellStyle name="_OPEX 2008-EDR Format-Taiwan_Sales_Working for Bonus Alloted_Summary" xfId="33381"/>
    <cellStyle name="_OPEX 2008-EDR Format-Taiwan_Working for Bonus Alloted_Summary" xfId="33382"/>
    <cellStyle name="_OPEX 2009001Format-Taiwan_Summary" xfId="33383"/>
    <cellStyle name="_OPEX 2009001Format-Taiwan_P&amp;L Structure Input_Summary" xfId="33384"/>
    <cellStyle name="_OPEX 2009001Format-Taiwan_P&amp;L Structure Input_Working for Bonus Alloted_Summary" xfId="33385"/>
    <cellStyle name="_OPEX 2009001Format-Taiwan_Sales_Summary" xfId="33386"/>
    <cellStyle name="_OPEX 2009001Format-Taiwan_Sales_Working for Bonus Alloted_Summary" xfId="33387"/>
    <cellStyle name="_OPEX 2009001Format-Taiwan_Working for Bonus Alloted_Summary" xfId="33388"/>
    <cellStyle name="_OPEX 2009002Format-Taiwan_Summary" xfId="33389"/>
    <cellStyle name="_OPEX 2009002Format-Taiwan_P&amp;L Structure Input_Summary" xfId="33390"/>
    <cellStyle name="_OPEX 2009002Format-Taiwan_P&amp;L Structure Input_Working for Bonus Alloted_Summary" xfId="33391"/>
    <cellStyle name="_OPEX 2009002Format-Taiwan_Sales_Summary" xfId="33392"/>
    <cellStyle name="_OPEX 2009002Format-Taiwan_Sales_Working for Bonus Alloted_Summary" xfId="33393"/>
    <cellStyle name="_OPEX 2009002Format-Taiwan_Working for Bonus Alloted_Summary" xfId="33394"/>
    <cellStyle name="_OPEX credit Ireland_Summary" xfId="33395"/>
    <cellStyle name="_OPEX credit Ireland_Australia June 2010 Projection WB &amp; Summary 6-24-10_Summary" xfId="33396"/>
    <cellStyle name="_OPEX credit Ireland_Australia June 2010 Projection WB &amp; Summary 6-24-10_P&amp;L Structure Input_Summary" xfId="33397"/>
    <cellStyle name="_OPEX credit Ireland_Australia June 2010 Projection WB &amp; Summary 6-24-10_P&amp;L Structure Input_Working for Bonus Alloted_Summary" xfId="33398"/>
    <cellStyle name="_OPEX credit Ireland_Australia June 2010 Projection WB &amp; Summary 6-24-10_Recon_Summary" xfId="33399"/>
    <cellStyle name="_OPEX credit Ireland_Australia June 2010 Projection WB &amp; Summary 6-24-10_Recon_HP Pull_Summary" xfId="33400"/>
    <cellStyle name="_OPEX credit Ireland_Australia June 2010 Projection WB &amp; Summary 6-24-10_Recon_HP Pull_P&amp;L Structure Input_Summary" xfId="33401"/>
    <cellStyle name="_OPEX credit Ireland_Australia June 2010 Projection WB &amp; Summary 6-24-10_Recon_HP Pull_P&amp;L Structure Input_Working for Bonus Alloted_Summary" xfId="33402"/>
    <cellStyle name="_OPEX credit Ireland_Australia June 2010 Projection WB &amp; Summary 6-24-10_Recon_HP Pull_Sales_Summary" xfId="33403"/>
    <cellStyle name="_OPEX credit Ireland_Australia June 2010 Projection WB &amp; Summary 6-24-10_Recon_HP Pull_Sales_Working for Bonus Alloted_Summary" xfId="33404"/>
    <cellStyle name="_OPEX credit Ireland_Australia June 2010 Projection WB &amp; Summary 6-24-10_Recon_HP Pull_Working for Bonus Alloted_Summary" xfId="33405"/>
    <cellStyle name="_OPEX credit Ireland_Australia June 2010 Projection WB &amp; Summary 6-24-10_Recon_P&amp;L Structure Input_Summary" xfId="33406"/>
    <cellStyle name="_OPEX credit Ireland_Australia June 2010 Projection WB &amp; Summary 6-24-10_Recon_P&amp;L Structure Input_Working for Bonus Alloted_Summary" xfId="33407"/>
    <cellStyle name="_OPEX credit Ireland_Australia June 2010 Projection WB &amp; Summary 6-24-10_Recon_Sales_Summary" xfId="33408"/>
    <cellStyle name="_OPEX credit Ireland_Australia June 2010 Projection WB &amp; Summary 6-24-10_Recon_Sales_Working for Bonus Alloted_Summary" xfId="33409"/>
    <cellStyle name="_OPEX credit Ireland_Australia June 2010 Projection WB &amp; Summary 6-24-10_Recon_Working for Bonus Alloted_Summary" xfId="33410"/>
    <cellStyle name="_OPEX credit Ireland_Australia June 2010 Projection WB &amp; Summary 6-24-10_Sales_Summary" xfId="33411"/>
    <cellStyle name="_OPEX credit Ireland_Australia June 2010 Projection WB &amp; Summary 6-24-10_Sales_Working for Bonus Alloted_Summary" xfId="33412"/>
    <cellStyle name="_OPEX credit Ireland_Australia June 2010 Projection WB &amp; Summary 6-24-10_ST Regional Actual sv Plan 07-07_Summary" xfId="33413"/>
    <cellStyle name="_OPEX credit Ireland_Australia June 2010 Projection WB &amp; Summary 6-24-10_ST Regional Actual sv Plan 07-07_HP Pull_Summary" xfId="33414"/>
    <cellStyle name="_OPEX credit Ireland_Australia June 2010 Projection WB &amp; Summary 6-24-10_ST Regional Actual sv Plan 07-07_HP Pull_P&amp;L Structure Input_Summary" xfId="33415"/>
    <cellStyle name="_OPEX credit Ireland_Australia June 2010 Projection WB &amp; Summary 6-24-10_ST Regional Actual sv Plan 07-07_HP Pull_P&amp;L Structure Input_Working for Bonus Alloted_Summary" xfId="33416"/>
    <cellStyle name="_OPEX credit Ireland_Australia June 2010 Projection WB &amp; Summary 6-24-10_ST Regional Actual sv Plan 07-07_HP Pull_Sales_Summary" xfId="33417"/>
    <cellStyle name="_OPEX credit Ireland_Australia June 2010 Projection WB &amp; Summary 6-24-10_ST Regional Actual sv Plan 07-07_HP Pull_Sales_Working for Bonus Alloted_Summary" xfId="33418"/>
    <cellStyle name="_OPEX credit Ireland_Australia June 2010 Projection WB &amp; Summary 6-24-10_ST Regional Actual sv Plan 07-07_HP Pull_Working for Bonus Alloted_Summary" xfId="33419"/>
    <cellStyle name="_OPEX credit Ireland_Australia June 2010 Projection WB &amp; Summary 6-24-10_ST Regional Actual sv Plan 07-07_P&amp;L Structure Input_Summary" xfId="33420"/>
    <cellStyle name="_OPEX credit Ireland_Australia June 2010 Projection WB &amp; Summary 6-24-10_ST Regional Actual sv Plan 07-07_P&amp;L Structure Input_Working for Bonus Alloted_Summary" xfId="33421"/>
    <cellStyle name="_OPEX credit Ireland_Australia June 2010 Projection WB &amp; Summary 6-24-10_ST Regional Actual sv Plan 07-07_Sales_Summary" xfId="33422"/>
    <cellStyle name="_OPEX credit Ireland_Australia June 2010 Projection WB &amp; Summary 6-24-10_ST Regional Actual sv Plan 07-07_Sales_Working for Bonus Alloted_Summary" xfId="33423"/>
    <cellStyle name="_OPEX credit Ireland_Australia June 2010 Projection WB &amp; Summary 6-24-10_ST Regional Actual sv Plan 07-07_Working for Bonus Alloted_Summary" xfId="33424"/>
    <cellStyle name="_OPEX credit Ireland_Australia June 2010 Projection WB &amp; Summary 6-24-10_Working for Bonus Alloted_Summary" xfId="33425"/>
    <cellStyle name="_OPEX credit Ireland_Cycle 2 - Base - BS  IS - INTERNA_Summary" xfId="33426"/>
    <cellStyle name="_OPEX credit Ireland_Cycle 2 - Base - BS  IS - INTERNA_P&amp;L Structure Input_Summary" xfId="33427"/>
    <cellStyle name="_OPEX credit Ireland_Cycle 2 - Base - BS  IS - INTERNA_P&amp;L Structure Input_Working for Bonus Alloted_Summary" xfId="33428"/>
    <cellStyle name="_OPEX credit Ireland_Cycle 2 - Base - BS  IS - INTERNA_Sales_Summary" xfId="33429"/>
    <cellStyle name="_OPEX credit Ireland_Cycle 2 - Base - BS  IS - INTERNA_Sales_Working for Bonus Alloted_Summary" xfId="33430"/>
    <cellStyle name="_OPEX credit Ireland_Cycle 2 - Base - BS  IS - INTERNA_Working for Bonus Alloted_Summary" xfId="33431"/>
    <cellStyle name="_OPEX credit Ireland_Japan March 2010 Projection WB  Summary 03-25-10_Summary" xfId="33432"/>
    <cellStyle name="_OPEX credit Ireland_Japan March 2010 Projection WB  Summary 03-25-10 - AG_Summary" xfId="33433"/>
    <cellStyle name="_OPEX credit Ireland_Japan March 2010 Projection WB  Summary 03-25-10 - AG_P&amp;L Structure Input_Summary" xfId="33434"/>
    <cellStyle name="_OPEX credit Ireland_Japan March 2010 Projection WB  Summary 03-25-10 - AG_P&amp;L Structure Input_Working for Bonus Alloted_Summary" xfId="33435"/>
    <cellStyle name="_OPEX credit Ireland_Japan March 2010 Projection WB  Summary 03-25-10 - AG_Sales_Summary" xfId="33436"/>
    <cellStyle name="_OPEX credit Ireland_Japan March 2010 Projection WB  Summary 03-25-10 - AG_Sales_Working for Bonus Alloted_Summary" xfId="33437"/>
    <cellStyle name="_OPEX credit Ireland_Japan March 2010 Projection WB  Summary 03-25-10 - AG_Working for Bonus Alloted_Summary" xfId="33438"/>
    <cellStyle name="_OPEX credit Ireland_Japan March 2010 Projection WB  Summary 03-25-10_P&amp;L Structure Input_Summary" xfId="33439"/>
    <cellStyle name="_OPEX credit Ireland_Japan March 2010 Projection WB  Summary 03-25-10_P&amp;L Structure Input_Working for Bonus Alloted_Summary" xfId="33440"/>
    <cellStyle name="_OPEX credit Ireland_Japan March 2010 Projection WB  Summary 03-25-10_Sales_Summary" xfId="33441"/>
    <cellStyle name="_OPEX credit Ireland_Japan March 2010 Projection WB  Summary 03-25-10_Sales_Working for Bonus Alloted_Summary" xfId="33442"/>
    <cellStyle name="_OPEX credit Ireland_Japan March 2010 Projection WB  Summary 03-25-10_Working for Bonus Alloted_Summary" xfId="33443"/>
    <cellStyle name="_OPEX credit Ireland_P&amp;L Structure Input_Summary" xfId="33444"/>
    <cellStyle name="_OPEX credit Ireland_P&amp;L Structure Input_Working for Bonus Alloted_Summary" xfId="33445"/>
    <cellStyle name="_OPEX credit Ireland_Recon_Summary" xfId="33446"/>
    <cellStyle name="_OPEX credit Ireland_Recon_HP Pull_Summary" xfId="33447"/>
    <cellStyle name="_OPEX credit Ireland_Recon_HP Pull_P&amp;L Structure Input_Summary" xfId="33448"/>
    <cellStyle name="_OPEX credit Ireland_Recon_HP Pull_P&amp;L Structure Input_Working for Bonus Alloted_Summary" xfId="33449"/>
    <cellStyle name="_OPEX credit Ireland_Recon_HP Pull_Sales_Summary" xfId="33450"/>
    <cellStyle name="_OPEX credit Ireland_Recon_HP Pull_Sales_Working for Bonus Alloted_Summary" xfId="33451"/>
    <cellStyle name="_OPEX credit Ireland_Recon_HP Pull_Working for Bonus Alloted_Summary" xfId="33452"/>
    <cellStyle name="_OPEX credit Ireland_Recon_P&amp;L Structure Input_Summary" xfId="33453"/>
    <cellStyle name="_OPEX credit Ireland_Recon_P&amp;L Structure Input_Working for Bonus Alloted_Summary" xfId="33454"/>
    <cellStyle name="_OPEX credit Ireland_Recon_Sales_Summary" xfId="33455"/>
    <cellStyle name="_OPEX credit Ireland_Recon_Sales_Working for Bonus Alloted_Summary" xfId="33456"/>
    <cellStyle name="_OPEX credit Ireland_Recon_Working for Bonus Alloted_Summary" xfId="33457"/>
    <cellStyle name="_OPEX credit Ireland_Sales_Summary" xfId="33458"/>
    <cellStyle name="_OPEX credit Ireland_Sales_Working for Bonus Alloted_Summary" xfId="33459"/>
    <cellStyle name="_OPEX credit Ireland_ST Regional Actual sv Plan 07-07_Summary" xfId="33460"/>
    <cellStyle name="_OPEX credit Ireland_ST Regional Actual sv Plan 07-07_HP Pull_Summary" xfId="33461"/>
    <cellStyle name="_OPEX credit Ireland_ST Regional Actual sv Plan 07-07_HP Pull_P&amp;L Structure Input_Summary" xfId="33462"/>
    <cellStyle name="_OPEX credit Ireland_ST Regional Actual sv Plan 07-07_HP Pull_P&amp;L Structure Input_Working for Bonus Alloted_Summary" xfId="33463"/>
    <cellStyle name="_OPEX credit Ireland_ST Regional Actual sv Plan 07-07_HP Pull_Sales_Summary" xfId="33464"/>
    <cellStyle name="_OPEX credit Ireland_ST Regional Actual sv Plan 07-07_HP Pull_Sales_Working for Bonus Alloted_Summary" xfId="33465"/>
    <cellStyle name="_OPEX credit Ireland_ST Regional Actual sv Plan 07-07_HP Pull_Working for Bonus Alloted_Summary" xfId="33466"/>
    <cellStyle name="_OPEX credit Ireland_ST Regional Actual sv Plan 07-07_P&amp;L Structure Input_Summary" xfId="33467"/>
    <cellStyle name="_OPEX credit Ireland_ST Regional Actual sv Plan 07-07_P&amp;L Structure Input_Working for Bonus Alloted_Summary" xfId="33468"/>
    <cellStyle name="_OPEX credit Ireland_ST Regional Actual sv Plan 07-07_Sales_Summary" xfId="33469"/>
    <cellStyle name="_OPEX credit Ireland_ST Regional Actual sv Plan 07-07_Sales_Working for Bonus Alloted_Summary" xfId="33470"/>
    <cellStyle name="_OPEX credit Ireland_ST Regional Actual sv Plan 07-07_Working for Bonus Alloted_Summary" xfId="33471"/>
    <cellStyle name="_OPEX credit Ireland_Taiwan June 2010 Projection WB &amp; Summary 6-24-10_Summary" xfId="33472"/>
    <cellStyle name="_OPEX credit Ireland_Taiwan June 2010 Projection WB &amp; Summary 6-24-10_P&amp;L Structure Input_Summary" xfId="33473"/>
    <cellStyle name="_OPEX credit Ireland_Taiwan June 2010 Projection WB &amp; Summary 6-24-10_P&amp;L Structure Input_Working for Bonus Alloted_Summary" xfId="33474"/>
    <cellStyle name="_OPEX credit Ireland_Taiwan June 2010 Projection WB &amp; Summary 6-24-10_Sales_Summary" xfId="33475"/>
    <cellStyle name="_OPEX credit Ireland_Taiwan June 2010 Projection WB &amp; Summary 6-24-10_Sales_Working for Bonus Alloted_Summary" xfId="33476"/>
    <cellStyle name="_OPEX credit Ireland_Taiwan June 2010 Projection WB &amp; Summary 6-24-10_Working for Bonus Alloted_Summary" xfId="33477"/>
    <cellStyle name="_OPEX credit Ireland_Working for Bonus Alloted_Summary" xfId="33478"/>
    <cellStyle name="_OPEX Template 2009 -0903_Summary" xfId="33479"/>
    <cellStyle name="_OPEX Template 2009 -0903_P&amp;L Structure Input_Summary" xfId="33480"/>
    <cellStyle name="_OPEX Template 2009 -0903_P&amp;L Structure Input_Working for Bonus Alloted_Summary" xfId="33481"/>
    <cellStyle name="_OPEX Template 2009 -0903_Sales_Summary" xfId="33482"/>
    <cellStyle name="_OPEX Template 2009 -0903_Sales_Working for Bonus Alloted_Summary" xfId="33483"/>
    <cellStyle name="_OPEX Template 2009 -0903_Working for Bonus Alloted_Summary" xfId="33484"/>
    <cellStyle name="_OPEX Template 200903_Summary" xfId="33485"/>
    <cellStyle name="_OPEX Template 200903_P&amp;L Structure Input_Summary" xfId="33486"/>
    <cellStyle name="_OPEX Template 200903_P&amp;L Structure Input_Working for Bonus Alloted_Summary" xfId="33487"/>
    <cellStyle name="_OPEX Template 200903_Sales_Summary" xfId="33488"/>
    <cellStyle name="_OPEX Template 200903_Sales_Working for Bonus Alloted_Summary" xfId="33489"/>
    <cellStyle name="_OPEX Template 200903_Working for Bonus Alloted_Summary" xfId="33490"/>
    <cellStyle name="_ORIGINAL_Summary" xfId="33491"/>
    <cellStyle name="_ORIGINAL 2_Summary" xfId="33492"/>
    <cellStyle name="_ORIGINAL 2_Working for Bonus Alloted_Summary" xfId="33493"/>
    <cellStyle name="_ORIGINAL_P&amp;L Structure Input_Summary" xfId="33494"/>
    <cellStyle name="_ORIGINAL_P&amp;L Structure Input_Working for Bonus Alloted_Summary" xfId="33495"/>
    <cellStyle name="_ORIGINAL_Sales_Summary" xfId="33496"/>
    <cellStyle name="_ORIGINAL_Sales_Working for Bonus Alloted_Summary" xfId="33497"/>
    <cellStyle name="_ORIGINAL_Working for Bonus Alloted_Summary" xfId="33498"/>
    <cellStyle name="_Other Liabilities_Summary" xfId="33499"/>
    <cellStyle name="_Other Liabilities_P&amp;L Structure Input_Summary" xfId="33500"/>
    <cellStyle name="_Other Liabilities_P&amp;L Structure Input_Working for Bonus Alloted_Summary" xfId="33501"/>
    <cellStyle name="_Other Liabilities_Sales_Summary" xfId="33502"/>
    <cellStyle name="_Other Liabilities_Sales_Working for Bonus Alloted_Summary" xfId="33503"/>
    <cellStyle name="_Other Liabilities_Total Recomputed FX_Summary" xfId="33504"/>
    <cellStyle name="_Other Liabilities_Total Recomputed FX_Sales_Summary" xfId="33505"/>
    <cellStyle name="_Other Liabilities_Total Recomputed FX_Sales_Working for Bonus Alloted_Summary" xfId="33506"/>
    <cellStyle name="_Other Liabilities_Total Recomputed FX_Working for Bonus Alloted_Summary" xfId="33507"/>
    <cellStyle name="_Other Liabilities_Working for Bonus Alloted_Summary" xfId="33508"/>
    <cellStyle name="_OTHERLOANS_Summary" xfId="33509"/>
    <cellStyle name="_OTHERLOANS 2_Summary" xfId="33510"/>
    <cellStyle name="_OTHERLOANS 2_P&amp;L Structure Input_Summary" xfId="33511"/>
    <cellStyle name="_OTHERLOANS 2_P&amp;L Structure Input_Working for Bonus Alloted_Summary" xfId="33512"/>
    <cellStyle name="_OTHERLOANS 2_Sales_Summary" xfId="33513"/>
    <cellStyle name="_OTHERLOANS 2_Sales_Working for Bonus Alloted_Summary" xfId="33514"/>
    <cellStyle name="_OTHERLOANS 2_Working for Bonus Alloted_Summary" xfId="33515"/>
    <cellStyle name="_OTHERLOANS_P&amp;L Structure Input_Summary" xfId="33516"/>
    <cellStyle name="_OTHERLOANS_P&amp;L Structure Input_Working for Bonus Alloted_Summary" xfId="33517"/>
    <cellStyle name="_OTHERLOANS_Sales_Summary" xfId="33518"/>
    <cellStyle name="_OTHERLOANS_Sales_Working for Bonus Alloted_Summary" xfId="33519"/>
    <cellStyle name="_OTHERLOANS_Working for Bonus Alloted_Summary" xfId="33520"/>
    <cellStyle name="_OTTD Phase 2 v2_Summary" xfId="33521"/>
    <cellStyle name="_OTTD Phase 2 v2_P&amp;L Structure Input_Summary" xfId="33522"/>
    <cellStyle name="_OTTD Phase 2 v2_P&amp;L Structure Input_Working for Bonus Alloted_Summary" xfId="33523"/>
    <cellStyle name="_OTTD Phase 2 v2_Sales_Summary" xfId="33524"/>
    <cellStyle name="_OTTD Phase 2 v2_Sales_Working for Bonus Alloted_Summary" xfId="33525"/>
    <cellStyle name="_OTTD Phase 2 v2_Working for Bonus Alloted_Summary" xfId="33526"/>
    <cellStyle name="_P&amp;L_Consolidado_0308_Projection_Summary" xfId="33527"/>
    <cellStyle name="_P&amp;L_Consolidado_0308_Projection_P&amp;L Structure Input_Summary" xfId="33528"/>
    <cellStyle name="_P&amp;L_Consolidado_0308_Projection_P&amp;L Structure Input_Working for Bonus Alloted_Summary" xfId="33529"/>
    <cellStyle name="_P&amp;L_Consolidado_0308_Projection_Recon_Summary" xfId="33530"/>
    <cellStyle name="_P&amp;L_Consolidado_0308_Projection_Recon_HP Pull_Summary" xfId="33531"/>
    <cellStyle name="_P&amp;L_Consolidado_0308_Projection_Recon_HP Pull_P&amp;L Structure Input_Summary" xfId="33532"/>
    <cellStyle name="_P&amp;L_Consolidado_0308_Projection_Recon_HP Pull_P&amp;L Structure Input_Working for Bonus Alloted_Summary" xfId="33533"/>
    <cellStyle name="_P&amp;L_Consolidado_0308_Projection_Recon_HP Pull_Sales_Summary" xfId="33534"/>
    <cellStyle name="_P&amp;L_Consolidado_0308_Projection_Recon_HP Pull_Sales_Working for Bonus Alloted_Summary" xfId="33535"/>
    <cellStyle name="_P&amp;L_Consolidado_0308_Projection_Recon_HP Pull_Working for Bonus Alloted_Summary" xfId="33536"/>
    <cellStyle name="_P&amp;L_Consolidado_0308_Projection_Recon_P&amp;L Structure Input_Summary" xfId="33537"/>
    <cellStyle name="_P&amp;L_Consolidado_0308_Projection_Recon_P&amp;L Structure Input_Working for Bonus Alloted_Summary" xfId="33538"/>
    <cellStyle name="_P&amp;L_Consolidado_0308_Projection_Recon_Sales_Summary" xfId="33539"/>
    <cellStyle name="_P&amp;L_Consolidado_0308_Projection_Recon_Sales_Working for Bonus Alloted_Summary" xfId="33540"/>
    <cellStyle name="_P&amp;L_Consolidado_0308_Projection_Recon_Working for Bonus Alloted_Summary" xfId="33541"/>
    <cellStyle name="_P&amp;L_Consolidado_0308_Projection_Sales_Summary" xfId="33542"/>
    <cellStyle name="_P&amp;L_Consolidado_0308_Projection_Sales_Working for Bonus Alloted_Summary" xfId="33543"/>
    <cellStyle name="_P&amp;L_Consolidado_0308_Projection_ST Regional Actual sv Plan 07-07_Summary" xfId="33544"/>
    <cellStyle name="_P&amp;L_Consolidado_0308_Projection_ST Regional Actual sv Plan 07-07_HP Pull_Summary" xfId="33545"/>
    <cellStyle name="_P&amp;L_Consolidado_0308_Projection_ST Regional Actual sv Plan 07-07_HP Pull_P&amp;L Structure Input_Summary" xfId="33546"/>
    <cellStyle name="_P&amp;L_Consolidado_0308_Projection_ST Regional Actual sv Plan 07-07_HP Pull_P&amp;L Structure Input_Working for Bonus Alloted_Summary" xfId="33547"/>
    <cellStyle name="_P&amp;L_Consolidado_0308_Projection_ST Regional Actual sv Plan 07-07_HP Pull_Sales_Summary" xfId="33548"/>
    <cellStyle name="_P&amp;L_Consolidado_0308_Projection_ST Regional Actual sv Plan 07-07_HP Pull_Sales_Working for Bonus Alloted_Summary" xfId="33549"/>
    <cellStyle name="_P&amp;L_Consolidado_0308_Projection_ST Regional Actual sv Plan 07-07_HP Pull_Working for Bonus Alloted_Summary" xfId="33550"/>
    <cellStyle name="_P&amp;L_Consolidado_0308_Projection_ST Regional Actual sv Plan 07-07_P&amp;L Structure Input_Summary" xfId="33551"/>
    <cellStyle name="_P&amp;L_Consolidado_0308_Projection_ST Regional Actual sv Plan 07-07_P&amp;L Structure Input_Working for Bonus Alloted_Summary" xfId="33552"/>
    <cellStyle name="_P&amp;L_Consolidado_0308_Projection_ST Regional Actual sv Plan 07-07_Sales_Summary" xfId="33553"/>
    <cellStyle name="_P&amp;L_Consolidado_0308_Projection_ST Regional Actual sv Plan 07-07_Sales_Working for Bonus Alloted_Summary" xfId="33554"/>
    <cellStyle name="_P&amp;L_Consolidado_0308_Projection_ST Regional Actual sv Plan 07-07_Working for Bonus Alloted_Summary" xfId="33555"/>
    <cellStyle name="_P&amp;L_Consolidado_0308_Projection_val_Summary" xfId="33556"/>
    <cellStyle name="_P&amp;L_Consolidado_0308_Projection_val_P&amp;L Structure Input_Summary" xfId="33557"/>
    <cellStyle name="_P&amp;L_Consolidado_0308_Projection_val_P&amp;L Structure Input_Working for Bonus Alloted_Summary" xfId="33558"/>
    <cellStyle name="_P&amp;L_Consolidado_0308_Projection_val_Recon_Summary" xfId="33559"/>
    <cellStyle name="_P&amp;L_Consolidado_0308_Projection_val_Recon_HP Pull_Summary" xfId="33560"/>
    <cellStyle name="_P&amp;L_Consolidado_0308_Projection_val_Recon_HP Pull_P&amp;L Structure Input_Summary" xfId="33561"/>
    <cellStyle name="_P&amp;L_Consolidado_0308_Projection_val_Recon_HP Pull_P&amp;L Structure Input_Working for Bonus Alloted_Summary" xfId="33562"/>
    <cellStyle name="_P&amp;L_Consolidado_0308_Projection_val_Recon_HP Pull_Sales_Summary" xfId="33563"/>
    <cellStyle name="_P&amp;L_Consolidado_0308_Projection_val_Recon_HP Pull_Sales_Working for Bonus Alloted_Summary" xfId="33564"/>
    <cellStyle name="_P&amp;L_Consolidado_0308_Projection_val_Recon_HP Pull_Working for Bonus Alloted_Summary" xfId="33565"/>
    <cellStyle name="_P&amp;L_Consolidado_0308_Projection_val_Recon_P&amp;L Structure Input_Summary" xfId="33566"/>
    <cellStyle name="_P&amp;L_Consolidado_0308_Projection_val_Recon_P&amp;L Structure Input_Working for Bonus Alloted_Summary" xfId="33567"/>
    <cellStyle name="_P&amp;L_Consolidado_0308_Projection_val_Recon_Sales_Summary" xfId="33568"/>
    <cellStyle name="_P&amp;L_Consolidado_0308_Projection_val_Recon_Sales_Working for Bonus Alloted_Summary" xfId="33569"/>
    <cellStyle name="_P&amp;L_Consolidado_0308_Projection_val_Recon_Working for Bonus Alloted_Summary" xfId="33570"/>
    <cellStyle name="_P&amp;L_Consolidado_0308_Projection_val_Sales_Summary" xfId="33571"/>
    <cellStyle name="_P&amp;L_Consolidado_0308_Projection_val_Sales_Working for Bonus Alloted_Summary" xfId="33572"/>
    <cellStyle name="_P&amp;L_Consolidado_0308_Projection_val_ST Regional Actual sv Plan 07-07_Summary" xfId="33573"/>
    <cellStyle name="_P&amp;L_Consolidado_0308_Projection_val_ST Regional Actual sv Plan 07-07_HP Pull_Summary" xfId="33574"/>
    <cellStyle name="_P&amp;L_Consolidado_0308_Projection_val_ST Regional Actual sv Plan 07-07_HP Pull_P&amp;L Structure Input_Summary" xfId="33575"/>
    <cellStyle name="_P&amp;L_Consolidado_0308_Projection_val_ST Regional Actual sv Plan 07-07_HP Pull_P&amp;L Structure Input_Working for Bonus Alloted_Summary" xfId="33576"/>
    <cellStyle name="_P&amp;L_Consolidado_0308_Projection_val_ST Regional Actual sv Plan 07-07_HP Pull_Sales_Summary" xfId="33577"/>
    <cellStyle name="_P&amp;L_Consolidado_0308_Projection_val_ST Regional Actual sv Plan 07-07_HP Pull_Sales_Working for Bonus Alloted_Summary" xfId="33578"/>
    <cellStyle name="_P&amp;L_Consolidado_0308_Projection_val_ST Regional Actual sv Plan 07-07_HP Pull_Working for Bonus Alloted_Summary" xfId="33579"/>
    <cellStyle name="_P&amp;L_Consolidado_0308_Projection_val_ST Regional Actual sv Plan 07-07_P&amp;L Structure Input_Summary" xfId="33580"/>
    <cellStyle name="_P&amp;L_Consolidado_0308_Projection_val_ST Regional Actual sv Plan 07-07_P&amp;L Structure Input_Working for Bonus Alloted_Summary" xfId="33581"/>
    <cellStyle name="_P&amp;L_Consolidado_0308_Projection_val_ST Regional Actual sv Plan 07-07_Sales_Summary" xfId="33582"/>
    <cellStyle name="_P&amp;L_Consolidado_0308_Projection_val_ST Regional Actual sv Plan 07-07_Sales_Working for Bonus Alloted_Summary" xfId="33583"/>
    <cellStyle name="_P&amp;L_Consolidado_0308_Projection_val_ST Regional Actual sv Plan 07-07_Working for Bonus Alloted_Summary" xfId="33584"/>
    <cellStyle name="_P&amp;L_Consolidado_0308_Projection_val_Working for Bonus Alloted_Summary" xfId="33585"/>
    <cellStyle name="_P&amp;L_Consolidado_0308_Projection_Working for Bonus Alloted_Summary" xfId="33586"/>
    <cellStyle name="_P&amp;L_Consolidado_0908_Projection_val_Summary" xfId="33587"/>
    <cellStyle name="_P&amp;L_Consolidado_0908_Projection_val_P&amp;L Structure Input_Summary" xfId="33588"/>
    <cellStyle name="_P&amp;L_Consolidado_0908_Projection_val_P&amp;L Structure Input_Working for Bonus Alloted_Summary" xfId="33589"/>
    <cellStyle name="_P&amp;L_Consolidado_0908_Projection_val_Recon_Summary" xfId="33590"/>
    <cellStyle name="_P&amp;L_Consolidado_0908_Projection_val_Recon_HP Pull_Summary" xfId="33591"/>
    <cellStyle name="_P&amp;L_Consolidado_0908_Projection_val_Recon_HP Pull_P&amp;L Structure Input_Summary" xfId="33592"/>
    <cellStyle name="_P&amp;L_Consolidado_0908_Projection_val_Recon_HP Pull_P&amp;L Structure Input_Working for Bonus Alloted_Summary" xfId="33593"/>
    <cellStyle name="_P&amp;L_Consolidado_0908_Projection_val_Recon_HP Pull_Sales_Summary" xfId="33594"/>
    <cellStyle name="_P&amp;L_Consolidado_0908_Projection_val_Recon_HP Pull_Sales_Working for Bonus Alloted_Summary" xfId="33595"/>
    <cellStyle name="_P&amp;L_Consolidado_0908_Projection_val_Recon_HP Pull_Working for Bonus Alloted_Summary" xfId="33596"/>
    <cellStyle name="_P&amp;L_Consolidado_0908_Projection_val_Recon_P&amp;L Structure Input_Summary" xfId="33597"/>
    <cellStyle name="_P&amp;L_Consolidado_0908_Projection_val_Recon_P&amp;L Structure Input_Working for Bonus Alloted_Summary" xfId="33598"/>
    <cellStyle name="_P&amp;L_Consolidado_0908_Projection_val_Recon_Sales_Summary" xfId="33599"/>
    <cellStyle name="_P&amp;L_Consolidado_0908_Projection_val_Recon_Sales_Working for Bonus Alloted_Summary" xfId="33600"/>
    <cellStyle name="_P&amp;L_Consolidado_0908_Projection_val_Recon_Working for Bonus Alloted_Summary" xfId="33601"/>
    <cellStyle name="_P&amp;L_Consolidado_0908_Projection_val_Sales_Summary" xfId="33602"/>
    <cellStyle name="_P&amp;L_Consolidado_0908_Projection_val_Sales_Working for Bonus Alloted_Summary" xfId="33603"/>
    <cellStyle name="_P&amp;L_Consolidado_0908_Projection_val_ST Regional Actual sv Plan 07-07_Summary" xfId="33604"/>
    <cellStyle name="_P&amp;L_Consolidado_0908_Projection_val_ST Regional Actual sv Plan 07-07_HP Pull_Summary" xfId="33605"/>
    <cellStyle name="_P&amp;L_Consolidado_0908_Projection_val_ST Regional Actual sv Plan 07-07_HP Pull_P&amp;L Structure Input_Summary" xfId="33606"/>
    <cellStyle name="_P&amp;L_Consolidado_0908_Projection_val_ST Regional Actual sv Plan 07-07_HP Pull_P&amp;L Structure Input_Working for Bonus Alloted_Summary" xfId="33607"/>
    <cellStyle name="_P&amp;L_Consolidado_0908_Projection_val_ST Regional Actual sv Plan 07-07_HP Pull_Sales_Summary" xfId="33608"/>
    <cellStyle name="_P&amp;L_Consolidado_0908_Projection_val_ST Regional Actual sv Plan 07-07_HP Pull_Sales_Working for Bonus Alloted_Summary" xfId="33609"/>
    <cellStyle name="_P&amp;L_Consolidado_0908_Projection_val_ST Regional Actual sv Plan 07-07_HP Pull_Working for Bonus Alloted_Summary" xfId="33610"/>
    <cellStyle name="_P&amp;L_Consolidado_0908_Projection_val_ST Regional Actual sv Plan 07-07_P&amp;L Structure Input_Summary" xfId="33611"/>
    <cellStyle name="_P&amp;L_Consolidado_0908_Projection_val_ST Regional Actual sv Plan 07-07_P&amp;L Structure Input_Working for Bonus Alloted_Summary" xfId="33612"/>
    <cellStyle name="_P&amp;L_Consolidado_0908_Projection_val_ST Regional Actual sv Plan 07-07_Sales_Summary" xfId="33613"/>
    <cellStyle name="_P&amp;L_Consolidado_0908_Projection_val_ST Regional Actual sv Plan 07-07_Sales_Working for Bonus Alloted_Summary" xfId="33614"/>
    <cellStyle name="_P&amp;L_Consolidado_0908_Projection_val_ST Regional Actual sv Plan 07-07_Working for Bonus Alloted_Summary" xfId="33615"/>
    <cellStyle name="_P&amp;L_Consolidado_0908_Projection_val_Working for Bonus Alloted_Summary" xfId="33616"/>
    <cellStyle name="_P6 YTD 2011 Delam - rollup_Summary" xfId="33617"/>
    <cellStyle name="_P6 YTD 2011 Delam - rollup_P&amp;L Structure Input_Summary" xfId="33618"/>
    <cellStyle name="_P6 YTD 2011 Delam - rollup_P&amp;L Structure Input_Working for Bonus Alloted_Summary" xfId="33619"/>
    <cellStyle name="_P6 YTD 2011 Delam - rollup_Sales_Summary" xfId="33620"/>
    <cellStyle name="_P6 YTD 2011 Delam - rollup_Sales_Working for Bonus Alloted_Summary" xfId="33621"/>
    <cellStyle name="_P6 YTD 2011 Delam - rollup_Working for Bonus Alloted_Summary" xfId="33622"/>
    <cellStyle name="_PAB Sep08_Summary" xfId="33623"/>
    <cellStyle name="_PAB Sep08_P&amp;L Structure Input_Summary" xfId="33624"/>
    <cellStyle name="_PAB Sep08_P&amp;L Structure Input_Working for Bonus Alloted_Summary" xfId="33625"/>
    <cellStyle name="_PAB Sep08_Sales_Summary" xfId="33626"/>
    <cellStyle name="_PAB Sep08_Sales_Working for Bonus Alloted_Summary" xfId="33627"/>
    <cellStyle name="_PAB Sep08_Working for Bonus Alloted_Summary" xfId="33628"/>
    <cellStyle name="_Page 9-1-supporting_Summary" xfId="33629"/>
    <cellStyle name="_Page 9-1-supporting_P&amp;L Structure Input_Summary" xfId="33630"/>
    <cellStyle name="_Page 9-1-supporting_P&amp;L Structure Input_Working for Bonus Alloted_Summary" xfId="33631"/>
    <cellStyle name="_Page 9-1-supporting_Sales_Summary" xfId="33632"/>
    <cellStyle name="_Page 9-1-supporting_Sales_Working for Bonus Alloted_Summary" xfId="33633"/>
    <cellStyle name="_Page 9-1-supporting_Working for Bonus Alloted_Summary" xfId="33634"/>
    <cellStyle name="_PAR plan_ITOC_20081016.1_Summary" xfId="33635"/>
    <cellStyle name="_PAR plan_ITOC_20081016.1_P&amp;L Structure Input_Summary" xfId="33636"/>
    <cellStyle name="_PAR plan_ITOC_20081016.1_P&amp;L Structure Input_Working for Bonus Alloted_Summary" xfId="33637"/>
    <cellStyle name="_PAR plan_ITOC_20081016.1_Sales_Summary" xfId="33638"/>
    <cellStyle name="_PAR plan_ITOC_20081016.1_Sales_Working for Bonus Alloted_Summary" xfId="33639"/>
    <cellStyle name="_PAR plan_ITOC_20081016.1_Working for Bonus Alloted_Summary" xfId="33640"/>
    <cellStyle name="_parameter_Summary" xfId="33641"/>
    <cellStyle name="_parameter_P&amp;L Structure Input_Summary" xfId="33642"/>
    <cellStyle name="_parameter_P&amp;L Structure Input_Working for Bonus Alloted_Summary" xfId="33643"/>
    <cellStyle name="_parameter_Sales_Summary" xfId="33644"/>
    <cellStyle name="_parameter_Sales_Working for Bonus Alloted_Summary" xfId="33645"/>
    <cellStyle name="_parameter_Working for Bonus Alloted_Summary" xfId="33646"/>
    <cellStyle name="_Parameters_Summary" xfId="33647"/>
    <cellStyle name="_Parameters_Hong Kong-Citi 2007 Actual_vision_after Jul 07_2008_Summary" xfId="33648"/>
    <cellStyle name="_Parameters_Hong Kong-Citi 2007 Actual_vision_after Jul 07_2008_P&amp;L Structure Input_Summary" xfId="33649"/>
    <cellStyle name="_Parameters_Hong Kong-Citi 2007 Actual_vision_after Jul 07_2008_P&amp;L Structure Input_Working for Bonus Alloted_Summary" xfId="33650"/>
    <cellStyle name="_Parameters_Hong Kong-Citi 2007 Actual_vision_after Jul 07_2008_Sales_Summary" xfId="33651"/>
    <cellStyle name="_Parameters_Hong Kong-Citi 2007 Actual_vision_after Jul 07_2008_Sales_Working for Bonus Alloted_Summary" xfId="33652"/>
    <cellStyle name="_Parameters_Hong Kong-Citi 2007 Actual_vision_after Jul 07_2008_Total Recomputed FX_Summary" xfId="33653"/>
    <cellStyle name="_Parameters_Hong Kong-Citi 2007 Actual_vision_after Jul 07_2008_Total Recomputed FX_Sales_Summary" xfId="33654"/>
    <cellStyle name="_Parameters_Hong Kong-Citi 2007 Actual_vision_after Jul 07_2008_Total Recomputed FX_Sales_Working for Bonus Alloted_Summary" xfId="33655"/>
    <cellStyle name="_Parameters_Hong Kong-Citi 2007 Actual_vision_after Jul 07_2008_Total Recomputed FX_Working for Bonus Alloted_Summary" xfId="33656"/>
    <cellStyle name="_Parameters_Hong Kong-Citi 2007 Actual_vision_after Jul 07_2008_Working for Bonus Alloted_Summary" xfId="33657"/>
    <cellStyle name="_Parameters_P&amp;L Structure Input_Summary" xfId="33658"/>
    <cellStyle name="_Parameters_P&amp;L Structure Input_Working for Bonus Alloted_Summary" xfId="33659"/>
    <cellStyle name="_Parameters_PS AC_Summary" xfId="33660"/>
    <cellStyle name="_Parameters_PS AC_May08_Summary" xfId="33661"/>
    <cellStyle name="_Parameters_PS AC_May08_P&amp;L Structure Input_Summary" xfId="33662"/>
    <cellStyle name="_Parameters_PS AC_May08_P&amp;L Structure Input_Working for Bonus Alloted_Summary" xfId="33663"/>
    <cellStyle name="_Parameters_PS AC_May08_Sales_Summary" xfId="33664"/>
    <cellStyle name="_Parameters_PS AC_May08_Sales_Working for Bonus Alloted_Summary" xfId="33665"/>
    <cellStyle name="_Parameters_PS AC_May08_Total Recomputed FX_Summary" xfId="33666"/>
    <cellStyle name="_Parameters_PS AC_May08_Total Recomputed FX_Sales_Summary" xfId="33667"/>
    <cellStyle name="_Parameters_PS AC_May08_Total Recomputed FX_Sales_Working for Bonus Alloted_Summary" xfId="33668"/>
    <cellStyle name="_Parameters_PS AC_May08_Total Recomputed FX_Working for Bonus Alloted_Summary" xfId="33669"/>
    <cellStyle name="_Parameters_PS AC_May08_Working for Bonus Alloted_Summary" xfId="33670"/>
    <cellStyle name="_Parameters_PS AC_P&amp;L Structure Input_Summary" xfId="33671"/>
    <cellStyle name="_Parameters_PS AC_P&amp;L Structure Input_Working for Bonus Alloted_Summary" xfId="33672"/>
    <cellStyle name="_Parameters_PS AC_Sales_Summary" xfId="33673"/>
    <cellStyle name="_Parameters_PS AC_Sales_Working for Bonus Alloted_Summary" xfId="33674"/>
    <cellStyle name="_Parameters_PS AC_Total Recomputed FX_Summary" xfId="33675"/>
    <cellStyle name="_Parameters_PS AC_Total Recomputed FX_Sales_Summary" xfId="33676"/>
    <cellStyle name="_Parameters_PS AC_Total Recomputed FX_Sales_Working for Bonus Alloted_Summary" xfId="33677"/>
    <cellStyle name="_Parameters_PS AC_Total Recomputed FX_Working for Bonus Alloted_Summary" xfId="33678"/>
    <cellStyle name="_Parameters_PS AC_Working for Bonus Alloted_Summary" xfId="33679"/>
    <cellStyle name="_Parameters_PS ACx_Summary" xfId="33680"/>
    <cellStyle name="_Parameters_PS ACx_P&amp;L Structure Input_Summary" xfId="33681"/>
    <cellStyle name="_Parameters_PS ACx_P&amp;L Structure Input_Working for Bonus Alloted_Summary" xfId="33682"/>
    <cellStyle name="_Parameters_PS ACx_Sales_Summary" xfId="33683"/>
    <cellStyle name="_Parameters_PS ACx_Sales_Working for Bonus Alloted_Summary" xfId="33684"/>
    <cellStyle name="_Parameters_PS ACx_Total Recomputed FX_Summary" xfId="33685"/>
    <cellStyle name="_Parameters_PS ACx_Total Recomputed FX_Sales_Summary" xfId="33686"/>
    <cellStyle name="_Parameters_PS ACx_Total Recomputed FX_Sales_Working for Bonus Alloted_Summary" xfId="33687"/>
    <cellStyle name="_Parameters_PS ACx_Total Recomputed FX_Working for Bonus Alloted_Summary" xfId="33688"/>
    <cellStyle name="_Parameters_PS ACx_Working for Bonus Alloted_Summary" xfId="33689"/>
    <cellStyle name="_Parameters_Sales_Summary" xfId="33690"/>
    <cellStyle name="_Parameters_Sales_Working for Bonus Alloted_Summary" xfId="33691"/>
    <cellStyle name="_Parameters_Total Recomputed FX_Summary" xfId="33692"/>
    <cellStyle name="_Parameters_Total Recomputed FX_Sales_Summary" xfId="33693"/>
    <cellStyle name="_Parameters_Total Recomputed FX_Sales_Working for Bonus Alloted_Summary" xfId="33694"/>
    <cellStyle name="_Parameters_Total Recomputed FX_Working for Bonus Alloted_Summary" xfId="33695"/>
    <cellStyle name="_Parameters_Working for Bonus Alloted_Summary" xfId="33696"/>
    <cellStyle name="_Payroll Detail - Jul 08_Summary" xfId="33697"/>
    <cellStyle name="_Payroll Detail - Jul 08_P&amp;L Structure Input_Summary" xfId="33698"/>
    <cellStyle name="_Payroll Detail - Jul 08_P&amp;L Structure Input_Working for Bonus Alloted_Summary" xfId="33699"/>
    <cellStyle name="_Payroll Detail - Jul 08_Sales_Summary" xfId="33700"/>
    <cellStyle name="_Payroll Detail - Jul 08_Sales_Working for Bonus Alloted_Summary" xfId="33701"/>
    <cellStyle name="_Payroll Detail - Jul 08_Working for Bonus Alloted_Summary" xfId="33702"/>
    <cellStyle name="_PCs all prods_Summary" xfId="33703"/>
    <cellStyle name="_PCs all prods_P&amp;L Structure Input_Summary" xfId="33704"/>
    <cellStyle name="_PCs all prods_P&amp;L Structure Input_Working for Bonus Alloted_Summary" xfId="33705"/>
    <cellStyle name="_PCs all prods_Sales_Summary" xfId="33706"/>
    <cellStyle name="_PCs all prods_Sales_Working for Bonus Alloted_Summary" xfId="33707"/>
    <cellStyle name="_PCs all prods_Working for Bonus Alloted_Summary" xfId="33708"/>
    <cellStyle name="_Percent_Summary" xfId="33709"/>
    <cellStyle name="_Percent_Bulk Sale AIG (03.27.02)_Summary" xfId="33710"/>
    <cellStyle name="_Percent_Bulk Sale AIG (03.27.02)_P&amp;L Structure Input_Summary" xfId="33711"/>
    <cellStyle name="_Percent_Bulk Sale AIG (03.27.02)_P&amp;L Structure Input_Working for Bonus Alloted_Summary" xfId="33712"/>
    <cellStyle name="_Percent_Bulk Sale AIG (03.27.02)_Sales_Summary" xfId="33713"/>
    <cellStyle name="_Percent_Bulk Sale AIG (03.27.02)_Sales_Working for Bonus Alloted_Summary" xfId="33714"/>
    <cellStyle name="_Percent_Bulk Sale AIG (03.27.02)_Working for Bonus Alloted_Summary" xfId="33715"/>
    <cellStyle name="_Percent_Chiyoda Rollup (7.31.01)_Summary" xfId="33716"/>
    <cellStyle name="_Percent_Chiyoda Rollup (7.31.01)_P&amp;L Structure Input_Summary" xfId="33717"/>
    <cellStyle name="_Percent_Chiyoda Rollup (7.31.01)_P&amp;L Structure Input_Working for Bonus Alloted_Summary" xfId="33718"/>
    <cellStyle name="_Percent_Chiyoda Rollup (7.31.01)_Sales_Summary" xfId="33719"/>
    <cellStyle name="_Percent_Chiyoda Rollup (7.31.01)_Sales_Working for Bonus Alloted_Summary" xfId="33720"/>
    <cellStyle name="_Percent_Chiyoda Rollup (7.31.01)_Working for Bonus Alloted_Summary" xfId="33721"/>
    <cellStyle name="_Percent_MDL (Delaware) LLC_Summary" xfId="33722"/>
    <cellStyle name="_Percent_MDL (Delaware) LLC_Chiyoda Rollup (7.31.01)_Summary" xfId="33723"/>
    <cellStyle name="_Percent_MDL (Delaware) LLC_Chiyoda Rollup (7.31.01)_P&amp;L Structure Input_Summary" xfId="33724"/>
    <cellStyle name="_Percent_MDL (Delaware) LLC_Chiyoda Rollup (7.31.01)_P&amp;L Structure Input_Working for Bonus Alloted_Summary" xfId="33725"/>
    <cellStyle name="_Percent_MDL (Delaware) LLC_Chiyoda Rollup (7.31.01)_Sales_Summary" xfId="33726"/>
    <cellStyle name="_Percent_MDL (Delaware) LLC_Chiyoda Rollup (7.31.01)_Sales_Working for Bonus Alloted_Summary" xfId="33727"/>
    <cellStyle name="_Percent_MDL (Delaware) LLC_Chiyoda Rollup (7.31.01)_Working for Bonus Alloted_Summary" xfId="33728"/>
    <cellStyle name="_Percent_MDL (Delaware) LLC_P&amp;L Structure Input_Summary" xfId="33729"/>
    <cellStyle name="_Percent_MDL (Delaware) LLC_P&amp;L Structure Input_Working for Bonus Alloted_Summary" xfId="33730"/>
    <cellStyle name="_Percent_MDL (Delaware) LLC_Sales_Summary" xfId="33731"/>
    <cellStyle name="_Percent_MDL (Delaware) LLC_Sales_Working for Bonus Alloted_Summary" xfId="33732"/>
    <cellStyle name="_Percent_MDL (Delaware) LLC_Working for Bonus Alloted_Summary" xfId="33733"/>
    <cellStyle name="_Percent_P&amp;L Structure Input_Summary" xfId="33734"/>
    <cellStyle name="_Percent_P&amp;L Structure Input_Working for Bonus Alloted_Summary" xfId="33735"/>
    <cellStyle name="_Percent_Sales_Summary" xfId="33736"/>
    <cellStyle name="_Percent_Sales_Working for Bonus Alloted_Summary" xfId="33737"/>
    <cellStyle name="_Percent_Working for Bonus Alloted_Summary" xfId="33738"/>
    <cellStyle name="_PercentSpace_Summary" xfId="33739"/>
    <cellStyle name="_PercentSpace_Bulk Sale AIG (03.27.02)_Summary" xfId="33740"/>
    <cellStyle name="_PercentSpace_Bulk Sale AIG (03.27.02)_P&amp;L Structure Input_Summary" xfId="33741"/>
    <cellStyle name="_PercentSpace_Bulk Sale AIG (03.27.02)_P&amp;L Structure Input_Working for Bonus Alloted_Summary" xfId="33742"/>
    <cellStyle name="_PercentSpace_Bulk Sale AIG (03.27.02)_Sales_Summary" xfId="33743"/>
    <cellStyle name="_PercentSpace_Bulk Sale AIG (03.27.02)_Sales_Working for Bonus Alloted_Summary" xfId="33744"/>
    <cellStyle name="_PercentSpace_Bulk Sale AIG (03.27.02)_Working for Bonus Alloted_Summary" xfId="33745"/>
    <cellStyle name="_PercentSpace_Chiyoda Rollup (7.31.01)_Summary" xfId="33746"/>
    <cellStyle name="_PercentSpace_Chiyoda Rollup (7.31.01)_P&amp;L Structure Input_Summary" xfId="33747"/>
    <cellStyle name="_PercentSpace_Chiyoda Rollup (7.31.01)_P&amp;L Structure Input_Working for Bonus Alloted_Summary" xfId="33748"/>
    <cellStyle name="_PercentSpace_Chiyoda Rollup (7.31.01)_Sales_Summary" xfId="33749"/>
    <cellStyle name="_PercentSpace_Chiyoda Rollup (7.31.01)_Sales_Working for Bonus Alloted_Summary" xfId="33750"/>
    <cellStyle name="_PercentSpace_Chiyoda Rollup (7.31.01)_Working for Bonus Alloted_Summary" xfId="33751"/>
    <cellStyle name="_PercentSpace_MDL (Delaware) LLC_Summary" xfId="33752"/>
    <cellStyle name="_PercentSpace_MDL (Delaware) LLC_Chiyoda Rollup (7.31.01)_Summary" xfId="33753"/>
    <cellStyle name="_PercentSpace_MDL (Delaware) LLC_Chiyoda Rollup (7.31.01)_P&amp;L Structure Input_Summary" xfId="33754"/>
    <cellStyle name="_PercentSpace_MDL (Delaware) LLC_Chiyoda Rollup (7.31.01)_P&amp;L Structure Input_Working for Bonus Alloted_Summary" xfId="33755"/>
    <cellStyle name="_PercentSpace_MDL (Delaware) LLC_Chiyoda Rollup (7.31.01)_Sales_Summary" xfId="33756"/>
    <cellStyle name="_PercentSpace_MDL (Delaware) LLC_Chiyoda Rollup (7.31.01)_Sales_Working for Bonus Alloted_Summary" xfId="33757"/>
    <cellStyle name="_PercentSpace_MDL (Delaware) LLC_Chiyoda Rollup (7.31.01)_Working for Bonus Alloted_Summary" xfId="33758"/>
    <cellStyle name="_PercentSpace_MDL (Delaware) LLC_P&amp;L Structure Input_Summary" xfId="33759"/>
    <cellStyle name="_PercentSpace_MDL (Delaware) LLC_P&amp;L Structure Input_Working for Bonus Alloted_Summary" xfId="33760"/>
    <cellStyle name="_PercentSpace_MDL (Delaware) LLC_Sales_Summary" xfId="33761"/>
    <cellStyle name="_PercentSpace_MDL (Delaware) LLC_Sales_Working for Bonus Alloted_Summary" xfId="33762"/>
    <cellStyle name="_PercentSpace_MDL (Delaware) LLC_Working for Bonus Alloted_Summary" xfId="33763"/>
    <cellStyle name="_PercentSpace_P&amp;L Structure Input_Summary" xfId="33764"/>
    <cellStyle name="_PercentSpace_P&amp;L Structure Input_Working for Bonus Alloted_Summary" xfId="33765"/>
    <cellStyle name="_PercentSpace_Sales_Summary" xfId="33766"/>
    <cellStyle name="_PercentSpace_Sales_Working for Bonus Alloted_Summary" xfId="33767"/>
    <cellStyle name="_PercentSpace_Working for Bonus Alloted_Summary" xfId="33768"/>
    <cellStyle name="_Plan_Summary" xfId="33769"/>
    <cellStyle name="_Plan_P&amp;L Structure Input_Summary" xfId="33770"/>
    <cellStyle name="_Plan_P&amp;L Structure Input_Working for Bonus Alloted_Summary" xfId="33771"/>
    <cellStyle name="_Plan_Sales_Summary" xfId="33772"/>
    <cellStyle name="_Plan_Sales_Working for Bonus Alloted_Summary" xfId="33773"/>
    <cellStyle name="_Plan_Total Recomputed FX_Summary" xfId="33774"/>
    <cellStyle name="_Plan_Total Recomputed FX_Sales_Summary" xfId="33775"/>
    <cellStyle name="_Plan_Total Recomputed FX_Sales_Working for Bonus Alloted_Summary" xfId="33776"/>
    <cellStyle name="_Plan_Total Recomputed FX_Working for Bonus Alloted_Summary" xfId="33777"/>
    <cellStyle name="_Plan_Working for Bonus Alloted_Summary" xfId="33778"/>
    <cellStyle name="_Plan1_Summary" xfId="33779"/>
    <cellStyle name="_Plan1_P&amp;L Structure Input_Summary" xfId="33780"/>
    <cellStyle name="_Plan1_P&amp;L Structure Input_Working for Bonus Alloted_Summary" xfId="33781"/>
    <cellStyle name="_Plan1_Recon_Summary" xfId="33782"/>
    <cellStyle name="_Plan1_Recon_HP Pull_Summary" xfId="33783"/>
    <cellStyle name="_Plan1_Recon_HP Pull_P&amp;L Structure Input_Summary" xfId="33784"/>
    <cellStyle name="_Plan1_Recon_HP Pull_P&amp;L Structure Input_Working for Bonus Alloted_Summary" xfId="33785"/>
    <cellStyle name="_Plan1_Recon_HP Pull_Sales_Summary" xfId="33786"/>
    <cellStyle name="_Plan1_Recon_HP Pull_Sales_Working for Bonus Alloted_Summary" xfId="33787"/>
    <cellStyle name="_Plan1_Recon_HP Pull_Working for Bonus Alloted_Summary" xfId="33788"/>
    <cellStyle name="_Plan1_Recon_P&amp;L Structure Input_Summary" xfId="33789"/>
    <cellStyle name="_Plan1_Recon_P&amp;L Structure Input_Working for Bonus Alloted_Summary" xfId="33790"/>
    <cellStyle name="_Plan1_Recon_Sales_Summary" xfId="33791"/>
    <cellStyle name="_Plan1_Recon_Sales_Working for Bonus Alloted_Summary" xfId="33792"/>
    <cellStyle name="_Plan1_Recon_Working for Bonus Alloted_Summary" xfId="33793"/>
    <cellStyle name="_Plan1_Sales_Summary" xfId="33794"/>
    <cellStyle name="_Plan1_Sales_Working for Bonus Alloted_Summary" xfId="33795"/>
    <cellStyle name="_Plan1_ST Regional Actual sv Plan 07-07_Summary" xfId="33796"/>
    <cellStyle name="_Plan1_ST Regional Actual sv Plan 07-07_HP Pull_Summary" xfId="33797"/>
    <cellStyle name="_Plan1_ST Regional Actual sv Plan 07-07_HP Pull_P&amp;L Structure Input_Summary" xfId="33798"/>
    <cellStyle name="_Plan1_ST Regional Actual sv Plan 07-07_HP Pull_P&amp;L Structure Input_Working for Bonus Alloted_Summary" xfId="33799"/>
    <cellStyle name="_Plan1_ST Regional Actual sv Plan 07-07_HP Pull_Sales_Summary" xfId="33800"/>
    <cellStyle name="_Plan1_ST Regional Actual sv Plan 07-07_HP Pull_Sales_Working for Bonus Alloted_Summary" xfId="33801"/>
    <cellStyle name="_Plan1_ST Regional Actual sv Plan 07-07_HP Pull_Working for Bonus Alloted_Summary" xfId="33802"/>
    <cellStyle name="_Plan1_ST Regional Actual sv Plan 07-07_P&amp;L Structure Input_Summary" xfId="33803"/>
    <cellStyle name="_Plan1_ST Regional Actual sv Plan 07-07_P&amp;L Structure Input_Working for Bonus Alloted_Summary" xfId="33804"/>
    <cellStyle name="_Plan1_ST Regional Actual sv Plan 07-07_Sales_Summary" xfId="33805"/>
    <cellStyle name="_Plan1_ST Regional Actual sv Plan 07-07_Sales_Working for Bonus Alloted_Summary" xfId="33806"/>
    <cellStyle name="_Plan1_ST Regional Actual sv Plan 07-07_Working for Bonus Alloted_Summary" xfId="33807"/>
    <cellStyle name="_Plan1_Working for Bonus Alloted_Summary" xfId="33808"/>
    <cellStyle name="_PLDT_Summary" xfId="33809"/>
    <cellStyle name="_PLDT_Working for Bonus Alloted_Summary" xfId="33810"/>
    <cellStyle name="_Pref Stk_Summary" xfId="33811"/>
    <cellStyle name="_Pref Stk 2_Summary" xfId="33812"/>
    <cellStyle name="_Pref Stk 2_P&amp;L Structure Input_Summary" xfId="33813"/>
    <cellStyle name="_Pref Stk 2_P&amp;L Structure Input_Working for Bonus Alloted_Summary" xfId="33814"/>
    <cellStyle name="_Pref Stk 2_Sales_Summary" xfId="33815"/>
    <cellStyle name="_Pref Stk 2_Sales_Working for Bonus Alloted_Summary" xfId="33816"/>
    <cellStyle name="_Pref Stk 2_Working for Bonus Alloted_Summary" xfId="33817"/>
    <cellStyle name="_Pref Stk_P&amp;L Structure Input_Summary" xfId="33818"/>
    <cellStyle name="_Pref Stk_P&amp;L Structure Input_Working for Bonus Alloted_Summary" xfId="33819"/>
    <cellStyle name="_Pref Stk_Sales_Summary" xfId="33820"/>
    <cellStyle name="_Pref Stk_Sales_Working for Bonus Alloted_Summary" xfId="33821"/>
    <cellStyle name="_Pref Stk_Working for Bonus Alloted_Summary" xfId="33822"/>
    <cellStyle name="_PREMIUM_Summary" xfId="33823"/>
    <cellStyle name="_PREMIUM_P&amp;L Structure Input_Summary" xfId="33824"/>
    <cellStyle name="_PREMIUM_P&amp;L Structure Input_Working for Bonus Alloted_Summary" xfId="33825"/>
    <cellStyle name="_PREMIUM_Sales_Summary" xfId="33826"/>
    <cellStyle name="_PREMIUM_Sales_Working for Bonus Alloted_Summary" xfId="33827"/>
    <cellStyle name="_PREMIUM_Working for Bonus Alloted_Summary" xfId="33828"/>
    <cellStyle name="_Proj 0809 (val)_Summary" xfId="33829"/>
    <cellStyle name="_Proj 0809 (val)_Australia June 2010 Projection WB &amp; Summary 6-24-10_Summary" xfId="33830"/>
    <cellStyle name="_Proj 0809 (val)_Australia June 2010 Projection WB &amp; Summary 6-24-10_P&amp;L Structure Input_Summary" xfId="33831"/>
    <cellStyle name="_Proj 0809 (val)_Australia June 2010 Projection WB &amp; Summary 6-24-10_P&amp;L Structure Input_Working for Bonus Alloted_Summary" xfId="33832"/>
    <cellStyle name="_Proj 0809 (val)_Australia June 2010 Projection WB &amp; Summary 6-24-10_Recon_Summary" xfId="33833"/>
    <cellStyle name="_Proj 0809 (val)_Australia June 2010 Projection WB &amp; Summary 6-24-10_Recon_HP Pull_Summary" xfId="33834"/>
    <cellStyle name="_Proj 0809 (val)_Australia June 2010 Projection WB &amp; Summary 6-24-10_Recon_HP Pull_P&amp;L Structure Input_Summary" xfId="33835"/>
    <cellStyle name="_Proj 0809 (val)_Australia June 2010 Projection WB &amp; Summary 6-24-10_Recon_HP Pull_P&amp;L Structure Input_Working for Bonus Alloted_Summary" xfId="33836"/>
    <cellStyle name="_Proj 0809 (val)_Australia June 2010 Projection WB &amp; Summary 6-24-10_Recon_HP Pull_Sales_Summary" xfId="33837"/>
    <cellStyle name="_Proj 0809 (val)_Australia June 2010 Projection WB &amp; Summary 6-24-10_Recon_HP Pull_Sales_Working for Bonus Alloted_Summary" xfId="33838"/>
    <cellStyle name="_Proj 0809 (val)_Australia June 2010 Projection WB &amp; Summary 6-24-10_Recon_HP Pull_Working for Bonus Alloted_Summary" xfId="33839"/>
    <cellStyle name="_Proj 0809 (val)_Australia June 2010 Projection WB &amp; Summary 6-24-10_Recon_P&amp;L Structure Input_Summary" xfId="33840"/>
    <cellStyle name="_Proj 0809 (val)_Australia June 2010 Projection WB &amp; Summary 6-24-10_Recon_P&amp;L Structure Input_Working for Bonus Alloted_Summary" xfId="33841"/>
    <cellStyle name="_Proj 0809 (val)_Australia June 2010 Projection WB &amp; Summary 6-24-10_Recon_Sales_Summary" xfId="33842"/>
    <cellStyle name="_Proj 0809 (val)_Australia June 2010 Projection WB &amp; Summary 6-24-10_Recon_Sales_Working for Bonus Alloted_Summary" xfId="33843"/>
    <cellStyle name="_Proj 0809 (val)_Australia June 2010 Projection WB &amp; Summary 6-24-10_Recon_Working for Bonus Alloted_Summary" xfId="33844"/>
    <cellStyle name="_Proj 0809 (val)_Australia June 2010 Projection WB &amp; Summary 6-24-10_Sales_Summary" xfId="33845"/>
    <cellStyle name="_Proj 0809 (val)_Australia June 2010 Projection WB &amp; Summary 6-24-10_Sales_Working for Bonus Alloted_Summary" xfId="33846"/>
    <cellStyle name="_Proj 0809 (val)_Australia June 2010 Projection WB &amp; Summary 6-24-10_ST Regional Actual sv Plan 07-07_Summary" xfId="33847"/>
    <cellStyle name="_Proj 0809 (val)_Australia June 2010 Projection WB &amp; Summary 6-24-10_ST Regional Actual sv Plan 07-07_HP Pull_Summary" xfId="33848"/>
    <cellStyle name="_Proj 0809 (val)_Australia June 2010 Projection WB &amp; Summary 6-24-10_ST Regional Actual sv Plan 07-07_HP Pull_P&amp;L Structure Input_Summary" xfId="33849"/>
    <cellStyle name="_Proj 0809 (val)_Australia June 2010 Projection WB &amp; Summary 6-24-10_ST Regional Actual sv Plan 07-07_HP Pull_P&amp;L Structure Input_Working for Bonus Alloted_Summary" xfId="33850"/>
    <cellStyle name="_Proj 0809 (val)_Australia June 2010 Projection WB &amp; Summary 6-24-10_ST Regional Actual sv Plan 07-07_HP Pull_Sales_Summary" xfId="33851"/>
    <cellStyle name="_Proj 0809 (val)_Australia June 2010 Projection WB &amp; Summary 6-24-10_ST Regional Actual sv Plan 07-07_HP Pull_Sales_Working for Bonus Alloted_Summary" xfId="33852"/>
    <cellStyle name="_Proj 0809 (val)_Australia June 2010 Projection WB &amp; Summary 6-24-10_ST Regional Actual sv Plan 07-07_HP Pull_Working for Bonus Alloted_Summary" xfId="33853"/>
    <cellStyle name="_Proj 0809 (val)_Australia June 2010 Projection WB &amp; Summary 6-24-10_ST Regional Actual sv Plan 07-07_P&amp;L Structure Input_Summary" xfId="33854"/>
    <cellStyle name="_Proj 0809 (val)_Australia June 2010 Projection WB &amp; Summary 6-24-10_ST Regional Actual sv Plan 07-07_P&amp;L Structure Input_Working for Bonus Alloted_Summary" xfId="33855"/>
    <cellStyle name="_Proj 0809 (val)_Australia June 2010 Projection WB &amp; Summary 6-24-10_ST Regional Actual sv Plan 07-07_Sales_Summary" xfId="33856"/>
    <cellStyle name="_Proj 0809 (val)_Australia June 2010 Projection WB &amp; Summary 6-24-10_ST Regional Actual sv Plan 07-07_Sales_Working for Bonus Alloted_Summary" xfId="33857"/>
    <cellStyle name="_Proj 0809 (val)_Australia June 2010 Projection WB &amp; Summary 6-24-10_ST Regional Actual sv Plan 07-07_Working for Bonus Alloted_Summary" xfId="33858"/>
    <cellStyle name="_Proj 0809 (val)_Australia June 2010 Projection WB &amp; Summary 6-24-10_Working for Bonus Alloted_Summary" xfId="33859"/>
    <cellStyle name="_Proj 0809 (val)_Cycle 2 - Base - BS  IS - INTERNA_Summary" xfId="33860"/>
    <cellStyle name="_Proj 0809 (val)_Cycle 2 - Base - BS  IS - INTERNA_P&amp;L Structure Input_Summary" xfId="33861"/>
    <cellStyle name="_Proj 0809 (val)_Cycle 2 - Base - BS  IS - INTERNA_P&amp;L Structure Input_Working for Bonus Alloted_Summary" xfId="33862"/>
    <cellStyle name="_Proj 0809 (val)_Cycle 2 - Base - BS  IS - INTERNA_Sales_Summary" xfId="33863"/>
    <cellStyle name="_Proj 0809 (val)_Cycle 2 - Base - BS  IS - INTERNA_Sales_Working for Bonus Alloted_Summary" xfId="33864"/>
    <cellStyle name="_Proj 0809 (val)_Cycle 2 - Base - BS  IS - INTERNA_Working for Bonus Alloted_Summary" xfId="33865"/>
    <cellStyle name="_Proj 0809 (val)_Japan March 2010 Projection WB  Summary 03-25-10_Summary" xfId="33866"/>
    <cellStyle name="_Proj 0809 (val)_Japan March 2010 Projection WB  Summary 03-25-10 - AG_Summary" xfId="33867"/>
    <cellStyle name="_Proj 0809 (val)_Japan March 2010 Projection WB  Summary 03-25-10 - AG_P&amp;L Structure Input_Summary" xfId="33868"/>
    <cellStyle name="_Proj 0809 (val)_Japan March 2010 Projection WB  Summary 03-25-10 - AG_P&amp;L Structure Input_Working for Bonus Alloted_Summary" xfId="33869"/>
    <cellStyle name="_Proj 0809 (val)_Japan March 2010 Projection WB  Summary 03-25-10 - AG_Sales_Summary" xfId="33870"/>
    <cellStyle name="_Proj 0809 (val)_Japan March 2010 Projection WB  Summary 03-25-10 - AG_Sales_Working for Bonus Alloted_Summary" xfId="33871"/>
    <cellStyle name="_Proj 0809 (val)_Japan March 2010 Projection WB  Summary 03-25-10 - AG_Working for Bonus Alloted_Summary" xfId="33872"/>
    <cellStyle name="_Proj 0809 (val)_Japan March 2010 Projection WB  Summary 03-25-10_P&amp;L Structure Input_Summary" xfId="33873"/>
    <cellStyle name="_Proj 0809 (val)_Japan March 2010 Projection WB  Summary 03-25-10_P&amp;L Structure Input_Working for Bonus Alloted_Summary" xfId="33874"/>
    <cellStyle name="_Proj 0809 (val)_Japan March 2010 Projection WB  Summary 03-25-10_Sales_Summary" xfId="33875"/>
    <cellStyle name="_Proj 0809 (val)_Japan March 2010 Projection WB  Summary 03-25-10_Sales_Working for Bonus Alloted_Summary" xfId="33876"/>
    <cellStyle name="_Proj 0809 (val)_Japan March 2010 Projection WB  Summary 03-25-10_Working for Bonus Alloted_Summary" xfId="33877"/>
    <cellStyle name="_Proj 0809 (val)_P&amp;L Structure Input_Summary" xfId="33878"/>
    <cellStyle name="_Proj 0809 (val)_P&amp;L Structure Input_Working for Bonus Alloted_Summary" xfId="33879"/>
    <cellStyle name="_Proj 0809 (val)_Recon_Summary" xfId="33880"/>
    <cellStyle name="_Proj 0809 (val)_Recon_HP Pull_Summary" xfId="33881"/>
    <cellStyle name="_Proj 0809 (val)_Recon_HP Pull_P&amp;L Structure Input_Summary" xfId="33882"/>
    <cellStyle name="_Proj 0809 (val)_Recon_HP Pull_P&amp;L Structure Input_Working for Bonus Alloted_Summary" xfId="33883"/>
    <cellStyle name="_Proj 0809 (val)_Recon_HP Pull_Sales_Summary" xfId="33884"/>
    <cellStyle name="_Proj 0809 (val)_Recon_HP Pull_Sales_Working for Bonus Alloted_Summary" xfId="33885"/>
    <cellStyle name="_Proj 0809 (val)_Recon_HP Pull_Working for Bonus Alloted_Summary" xfId="33886"/>
    <cellStyle name="_Proj 0809 (val)_Recon_P&amp;L Structure Input_Summary" xfId="33887"/>
    <cellStyle name="_Proj 0809 (val)_Recon_P&amp;L Structure Input_Working for Bonus Alloted_Summary" xfId="33888"/>
    <cellStyle name="_Proj 0809 (val)_Recon_Sales_Summary" xfId="33889"/>
    <cellStyle name="_Proj 0809 (val)_Recon_Sales_Working for Bonus Alloted_Summary" xfId="33890"/>
    <cellStyle name="_Proj 0809 (val)_Recon_Working for Bonus Alloted_Summary" xfId="33891"/>
    <cellStyle name="_Proj 0809 (val)_Sales_Summary" xfId="33892"/>
    <cellStyle name="_Proj 0809 (val)_Sales_Working for Bonus Alloted_Summary" xfId="33893"/>
    <cellStyle name="_Proj 0809 (val)_ST Regional Actual sv Plan 07-07_Summary" xfId="33894"/>
    <cellStyle name="_Proj 0809 (val)_ST Regional Actual sv Plan 07-07_HP Pull_Summary" xfId="33895"/>
    <cellStyle name="_Proj 0809 (val)_ST Regional Actual sv Plan 07-07_HP Pull_P&amp;L Structure Input_Summary" xfId="33896"/>
    <cellStyle name="_Proj 0809 (val)_ST Regional Actual sv Plan 07-07_HP Pull_P&amp;L Structure Input_Working for Bonus Alloted_Summary" xfId="33897"/>
    <cellStyle name="_Proj 0809 (val)_ST Regional Actual sv Plan 07-07_HP Pull_Sales_Summary" xfId="33898"/>
    <cellStyle name="_Proj 0809 (val)_ST Regional Actual sv Plan 07-07_HP Pull_Sales_Working for Bonus Alloted_Summary" xfId="33899"/>
    <cellStyle name="_Proj 0809 (val)_ST Regional Actual sv Plan 07-07_HP Pull_Working for Bonus Alloted_Summary" xfId="33900"/>
    <cellStyle name="_Proj 0809 (val)_ST Regional Actual sv Plan 07-07_P&amp;L Structure Input_Summary" xfId="33901"/>
    <cellStyle name="_Proj 0809 (val)_ST Regional Actual sv Plan 07-07_P&amp;L Structure Input_Working for Bonus Alloted_Summary" xfId="33902"/>
    <cellStyle name="_Proj 0809 (val)_ST Regional Actual sv Plan 07-07_Sales_Summary" xfId="33903"/>
    <cellStyle name="_Proj 0809 (val)_ST Regional Actual sv Plan 07-07_Sales_Working for Bonus Alloted_Summary" xfId="33904"/>
    <cellStyle name="_Proj 0809 (val)_ST Regional Actual sv Plan 07-07_Working for Bonus Alloted_Summary" xfId="33905"/>
    <cellStyle name="_Proj 0809 (val)_Taiwan June 2010 Projection WB &amp; Summary 6-24-10_Summary" xfId="33906"/>
    <cellStyle name="_Proj 0809 (val)_Taiwan June 2010 Projection WB &amp; Summary 6-24-10_P&amp;L Structure Input_Summary" xfId="33907"/>
    <cellStyle name="_Proj 0809 (val)_Taiwan June 2010 Projection WB &amp; Summary 6-24-10_P&amp;L Structure Input_Working for Bonus Alloted_Summary" xfId="33908"/>
    <cellStyle name="_Proj 0809 (val)_Taiwan June 2010 Projection WB &amp; Summary 6-24-10_Sales_Summary" xfId="33909"/>
    <cellStyle name="_Proj 0809 (val)_Taiwan June 2010 Projection WB &amp; Summary 6-24-10_Sales_Working for Bonus Alloted_Summary" xfId="33910"/>
    <cellStyle name="_Proj 0809 (val)_Taiwan June 2010 Projection WB &amp; Summary 6-24-10_Working for Bonus Alloted_Summary" xfId="33911"/>
    <cellStyle name="_Proj 0809 (val)_Working for Bonus Alloted_Summary" xfId="33912"/>
    <cellStyle name="_Proj Meeting Summary_Summary" xfId="33913"/>
    <cellStyle name="_Proj Meeting Summary_P&amp;L Structure Input_Summary" xfId="33914"/>
    <cellStyle name="_Proj Meeting Summary_P&amp;L Structure Input_Working for Bonus Alloted_Summary" xfId="33915"/>
    <cellStyle name="_Proj Meeting Summary_Sales_Summary" xfId="33916"/>
    <cellStyle name="_Proj Meeting Summary_Sales_Working for Bonus Alloted_Summary" xfId="33917"/>
    <cellStyle name="_Proj Meeting Summary_Working for Bonus Alloted_Summary" xfId="33918"/>
    <cellStyle name="_Project Template_Summary" xfId="33919"/>
    <cellStyle name="_Project Template_P&amp;L Structure Input_Summary" xfId="33920"/>
    <cellStyle name="_Project Template_P&amp;L Structure Input_Working for Bonus Alloted_Summary" xfId="33921"/>
    <cellStyle name="_Project Template_Sales_Summary" xfId="33922"/>
    <cellStyle name="_Project Template_Sales_Working for Bonus Alloted_Summary" xfId="33923"/>
    <cellStyle name="_Project Template_Working for Bonus Alloted_Summary" xfId="33924"/>
    <cellStyle name="_Projection_Summary" xfId="33925"/>
    <cellStyle name="_projection entities_Summary" xfId="33926"/>
    <cellStyle name="_projection entities_P&amp;L Structure Input_Summary" xfId="33927"/>
    <cellStyle name="_projection entities_P&amp;L Structure Input_Working for Bonus Alloted_Summary" xfId="33928"/>
    <cellStyle name="_projection entities_Sales_Summary" xfId="33929"/>
    <cellStyle name="_projection entities_Sales_Working for Bonus Alloted_Summary" xfId="33930"/>
    <cellStyle name="_projection entities_Working for Bonus Alloted_Summary" xfId="33931"/>
    <cellStyle name="_Projection Summary Reconciliation &amp; Key Indicators - 4-6-09_Summary" xfId="33932"/>
    <cellStyle name="_Projection Summary Reconciliation &amp; Key Indicators - 4-6-09_P&amp;L Structure Input_Summary" xfId="33933"/>
    <cellStyle name="_Projection Summary Reconciliation &amp; Key Indicators - 4-6-09_P&amp;L Structure Input_Working for Bonus Alloted_Summary" xfId="33934"/>
    <cellStyle name="_Projection Summary Reconciliation &amp; Key Indicators - 4-6-09_Sales_Summary" xfId="33935"/>
    <cellStyle name="_Projection Summary Reconciliation &amp; Key Indicators - 4-6-09_Sales_Working for Bonus Alloted_Summary" xfId="33936"/>
    <cellStyle name="_Projection Summary Reconciliation &amp; Key Indicators - 4-6-09_Working for Bonus Alloted_Summary" xfId="33937"/>
    <cellStyle name="_Projection_P&amp;L Structure Input_Summary" xfId="33938"/>
    <cellStyle name="_Projection_P&amp;L Structure Input_Working for Bonus Alloted_Summary" xfId="33939"/>
    <cellStyle name="_Projection_QFS Support_Summary" xfId="33940"/>
    <cellStyle name="_Projection_QFS Support_P&amp;L Structure Input_Summary" xfId="33941"/>
    <cellStyle name="_Projection_QFS Support_P&amp;L Structure Input_Working for Bonus Alloted_Summary" xfId="33942"/>
    <cellStyle name="_Projection_QFS Support_Sales_Summary" xfId="33943"/>
    <cellStyle name="_Projection_QFS Support_Sales_Working for Bonus Alloted_Summary" xfId="33944"/>
    <cellStyle name="_Projection_QFS Support_Working for Bonus Alloted_Summary" xfId="33945"/>
    <cellStyle name="_Projection_Real Estate Template (Investment &amp; Occupied)_Summary" xfId="33946"/>
    <cellStyle name="_Projection_Real Estate Template (Investment &amp; Occupied)_P&amp;L Structure Input_Summary" xfId="33947"/>
    <cellStyle name="_Projection_Real Estate Template (Investment &amp; Occupied)_P&amp;L Structure Input_Working for Bonus Alloted_Summary" xfId="33948"/>
    <cellStyle name="_Projection_Real Estate Template (Investment &amp; Occupied)_Sales_Summary" xfId="33949"/>
    <cellStyle name="_Projection_Real Estate Template (Investment &amp; Occupied)_Sales_Working for Bonus Alloted_Summary" xfId="33950"/>
    <cellStyle name="_Projection_Real Estate Template (Investment &amp; Occupied)_Working for Bonus Alloted_Summary" xfId="33951"/>
    <cellStyle name="_Projection_Sales_Summary" xfId="33952"/>
    <cellStyle name="_Projection_Sales_Working for Bonus Alloted_Summary" xfId="33953"/>
    <cellStyle name="_Projection_Total Recomputed FX_Summary" xfId="33954"/>
    <cellStyle name="_Projection_Total Recomputed FX_Sales_Summary" xfId="33955"/>
    <cellStyle name="_Projection_Total Recomputed FX_Sales_Working for Bonus Alloted_Summary" xfId="33956"/>
    <cellStyle name="_Projection_Total Recomputed FX_Working for Bonus Alloted_Summary" xfId="33957"/>
    <cellStyle name="_Projection_Working for Bonus Alloted_Summary" xfId="33958"/>
    <cellStyle name="_Q3 Actuals Regioanalized 100609_Summary" xfId="33959"/>
    <cellStyle name="_Q3 Actuals Regioanalized 100609_P&amp;L Structure Input_Summary" xfId="33960"/>
    <cellStyle name="_Q3 Actuals Regioanalized 100609_P&amp;L Structure Input_Working for Bonus Alloted_Summary" xfId="33961"/>
    <cellStyle name="_Q3 Actuals Regioanalized 100609_Sales_Summary" xfId="33962"/>
    <cellStyle name="_Q3 Actuals Regioanalized 100609_Sales_Working for Bonus Alloted_Summary" xfId="33963"/>
    <cellStyle name="_Q3 Actuals Regioanalized 100609_Total Recomputed FX_Summary" xfId="33964"/>
    <cellStyle name="_Q3 Actuals Regioanalized 100609_Total Recomputed FX_Sales_Summary" xfId="33965"/>
    <cellStyle name="_Q3 Actuals Regioanalized 100609_Total Recomputed FX_Sales_Working for Bonus Alloted_Summary" xfId="33966"/>
    <cellStyle name="_Q3 Actuals Regioanalized 100609_Total Recomputed FX_Working for Bonus Alloted_Summary" xfId="33967"/>
    <cellStyle name="_Q3 Actuals Regioanalized 100609_Working for Bonus Alloted_Summary" xfId="33968"/>
    <cellStyle name="_QFS Report_Summary" xfId="33969"/>
    <cellStyle name="_QFS Report 2_Summary" xfId="33970"/>
    <cellStyle name="_QFS Report 2_Sales_Summary" xfId="33971"/>
    <cellStyle name="_QFS Report 2_Sales_Working for Bonus Alloted_Summary" xfId="33972"/>
    <cellStyle name="_QFS Report 2_Total Recomputed FX_Summary" xfId="33973"/>
    <cellStyle name="_QFS Report 2_Total Recomputed FX_Sales_Summary" xfId="33974"/>
    <cellStyle name="_QFS Report 2_Total Recomputed FX_Sales_Working for Bonus Alloted_Summary" xfId="33975"/>
    <cellStyle name="_QFS Report 2_Total Recomputed FX_Working for Bonus Alloted_Summary" xfId="33976"/>
    <cellStyle name="_QFS Report 2_Working for Bonus Alloted_Summary" xfId="33977"/>
    <cellStyle name="_QFS Report_Alico CR Seq_Summary" xfId="33978"/>
    <cellStyle name="_QFS Report_Alico CR Seq_Sales_Summary" xfId="33979"/>
    <cellStyle name="_QFS Report_Alico CR Seq_Sales_Working for Bonus Alloted_Summary" xfId="33980"/>
    <cellStyle name="_QFS Report_Alico CR Seq_Working for Bonus Alloted_Summary" xfId="33981"/>
    <cellStyle name="_QFS Report_Alico CR YoY_Summary" xfId="33982"/>
    <cellStyle name="_QFS Report_Alico CR YoY_Sales_Summary" xfId="33983"/>
    <cellStyle name="_QFS Report_Alico CR YoY_Sales_Working for Bonus Alloted_Summary" xfId="33984"/>
    <cellStyle name="_QFS Report_Alico CR YoY_Working for Bonus Alloted_Summary" xfId="33985"/>
    <cellStyle name="_QFS Report_OE-D_Summary" xfId="33986"/>
    <cellStyle name="_QFS Report_OE-D 2_Summary" xfId="33987"/>
    <cellStyle name="_QFS Report_OE-D 2_Sales_Summary" xfId="33988"/>
    <cellStyle name="_QFS Report_OE-D 2_Sales_Working for Bonus Alloted_Summary" xfId="33989"/>
    <cellStyle name="_QFS Report_OE-D 2_Total Recomputed FX_Summary" xfId="33990"/>
    <cellStyle name="_QFS Report_OE-D 2_Total Recomputed FX_Sales_Summary" xfId="33991"/>
    <cellStyle name="_QFS Report_OE-D 2_Total Recomputed FX_Sales_Working for Bonus Alloted_Summary" xfId="33992"/>
    <cellStyle name="_QFS Report_OE-D 2_Total Recomputed FX_Working for Bonus Alloted_Summary" xfId="33993"/>
    <cellStyle name="_QFS Report_OE-D 2_Working for Bonus Alloted_Summary" xfId="33994"/>
    <cellStyle name="_QFS Report_OE-D_04150OEEXP_Summary" xfId="33995"/>
    <cellStyle name="_QFS Report_OE-D_04150OEEXP_Sales_Summary" xfId="33996"/>
    <cellStyle name="_QFS Report_OE-D_04150OEEXP_Sales_Working for Bonus Alloted_Summary" xfId="33997"/>
    <cellStyle name="_QFS Report_OE-D_04150OEEXP_Working for Bonus Alloted_Summary" xfId="33998"/>
    <cellStyle name="_QFS Report_OE-D_2271500_Summary" xfId="33999"/>
    <cellStyle name="_QFS Report_OE-D_2271500_Sales_Summary" xfId="34000"/>
    <cellStyle name="_QFS Report_OE-D_2271500_Sales_Working for Bonus Alloted_Summary" xfId="34001"/>
    <cellStyle name="_QFS Report_OE-D_2271500_Working for Bonus Alloted_Summary" xfId="34002"/>
    <cellStyle name="_QFS Report_OE-D_2285300_Summary" xfId="34003"/>
    <cellStyle name="_QFS Report_OE-D_2285300_Sales_Summary" xfId="34004"/>
    <cellStyle name="_QFS Report_OE-D_2285300_Sales_Working for Bonus Alloted_Summary" xfId="34005"/>
    <cellStyle name="_QFS Report_OE-D_2285300_Working for Bonus Alloted_Summary" xfId="34006"/>
    <cellStyle name="_QFS Report_OE-D_2285600_Summary" xfId="34007"/>
    <cellStyle name="_QFS Report_OE-D_2285600_Sales_Summary" xfId="34008"/>
    <cellStyle name="_QFS Report_OE-D_2285600_Sales_Working for Bonus Alloted_Summary" xfId="34009"/>
    <cellStyle name="_QFS Report_OE-D_2285600_Working for Bonus Alloted_Summary" xfId="34010"/>
    <cellStyle name="_QFS Report_OE-D_3030_Summary" xfId="34011"/>
    <cellStyle name="_QFS Report_OE-D_3030_Sales_Summary" xfId="34012"/>
    <cellStyle name="_QFS Report_OE-D_3030_Sales_Working for Bonus Alloted_Summary" xfId="34013"/>
    <cellStyle name="_QFS Report_OE-D_3030_Working for Bonus Alloted_Summary" xfId="34014"/>
    <cellStyle name="_QFS Report_OE-D_3035_Summary" xfId="34015"/>
    <cellStyle name="_QFS Report_OE-D_3035_Sales_Summary" xfId="34016"/>
    <cellStyle name="_QFS Report_OE-D_3035_Sales_Working for Bonus Alloted_Summary" xfId="34017"/>
    <cellStyle name="_QFS Report_OE-D_3035_Working for Bonus Alloted_Summary" xfId="34018"/>
    <cellStyle name="_QFS Report_OE-D_3036_Summary" xfId="34019"/>
    <cellStyle name="_QFS Report_OE-D_3036_Sales_Summary" xfId="34020"/>
    <cellStyle name="_QFS Report_OE-D_3036_Sales_Working for Bonus Alloted_Summary" xfId="34021"/>
    <cellStyle name="_QFS Report_OE-D_3036_Working for Bonus Alloted_Summary" xfId="34022"/>
    <cellStyle name="_QFS Report_OE-D_3040_Summary" xfId="34023"/>
    <cellStyle name="_QFS Report_OE-D_3040_Sales_Summary" xfId="34024"/>
    <cellStyle name="_QFS Report_OE-D_3040_Sales_Working for Bonus Alloted_Summary" xfId="34025"/>
    <cellStyle name="_QFS Report_OE-D_3040_Working for Bonus Alloted_Summary" xfId="34026"/>
    <cellStyle name="_QFS Report_OE-D_4110_Summary" xfId="34027"/>
    <cellStyle name="_QFS Report_OE-D_4110_Sales_Summary" xfId="34028"/>
    <cellStyle name="_QFS Report_OE-D_4110_Sales_Working for Bonus Alloted_Summary" xfId="34029"/>
    <cellStyle name="_QFS Report_OE-D_4110_Working for Bonus Alloted_Summary" xfId="34030"/>
    <cellStyle name="_QFS Report_OE-D_4130_Summary" xfId="34031"/>
    <cellStyle name="_QFS Report_OE-D_4130_Sales_Summary" xfId="34032"/>
    <cellStyle name="_QFS Report_OE-D_4130_Sales_Working for Bonus Alloted_Summary" xfId="34033"/>
    <cellStyle name="_QFS Report_OE-D_4130_Working for Bonus Alloted_Summary" xfId="34034"/>
    <cellStyle name="_QFS Report_OE-D_4140a_Summary" xfId="34035"/>
    <cellStyle name="_QFS Report_OE-D_4140a_Sales_Summary" xfId="34036"/>
    <cellStyle name="_QFS Report_OE-D_4140a_Sales_Working for Bonus Alloted_Summary" xfId="34037"/>
    <cellStyle name="_QFS Report_OE-D_4140a_Working for Bonus Alloted_Summary" xfId="34038"/>
    <cellStyle name="_QFS Report_OE-D_4155_Summary" xfId="34039"/>
    <cellStyle name="_QFS Report_OE-D_4155_Sales_Summary" xfId="34040"/>
    <cellStyle name="_QFS Report_OE-D_4155_Sales_Working for Bonus Alloted_Summary" xfId="34041"/>
    <cellStyle name="_QFS Report_OE-D_4155_Working for Bonus Alloted_Summary" xfId="34042"/>
    <cellStyle name="_QFS Report_OE-D_4410_Summary" xfId="34043"/>
    <cellStyle name="_QFS Report_OE-D_4410_Sales_Summary" xfId="34044"/>
    <cellStyle name="_QFS Report_OE-D_4410_Sales_Working for Bonus Alloted_Summary" xfId="34045"/>
    <cellStyle name="_QFS Report_OE-D_4410_Working for Bonus Alloted_Summary" xfId="34046"/>
    <cellStyle name="_QFS Report_OE-D_Alico CR Seq_Summary" xfId="34047"/>
    <cellStyle name="_QFS Report_OE-D_Alico CR Seq_P&amp;L Structure Input_Summary" xfId="34048"/>
    <cellStyle name="_QFS Report_OE-D_Alico CR Seq_P&amp;L Structure Input_Working for Bonus Alloted_Summary" xfId="34049"/>
    <cellStyle name="_QFS Report_OE-D_Alico CR Seq_Sales_Summary" xfId="34050"/>
    <cellStyle name="_QFS Report_OE-D_Alico CR Seq_Sales_Working for Bonus Alloted_Summary" xfId="34051"/>
    <cellStyle name="_QFS Report_OE-D_Alico CR Seq_Total Recomputed FX_Summary" xfId="34052"/>
    <cellStyle name="_QFS Report_OE-D_Alico CR Seq_Total Recomputed FX_Sales_Summary" xfId="34053"/>
    <cellStyle name="_QFS Report_OE-D_Alico CR Seq_Total Recomputed FX_Sales_Working for Bonus Alloted_Summary" xfId="34054"/>
    <cellStyle name="_QFS Report_OE-D_Alico CR Seq_Total Recomputed FX_Working for Bonus Alloted_Summary" xfId="34055"/>
    <cellStyle name="_QFS Report_OE-D_Alico CR Seq_Working for Bonus Alloted_Summary" xfId="34056"/>
    <cellStyle name="_QFS Report_OE-D_Alico CR YoY_Summary" xfId="34057"/>
    <cellStyle name="_QFS Report_OE-D_Alico CR YoY_P&amp;L Structure Input_Summary" xfId="34058"/>
    <cellStyle name="_QFS Report_OE-D_Alico CR YoY_P&amp;L Structure Input_Working for Bonus Alloted_Summary" xfId="34059"/>
    <cellStyle name="_QFS Report_OE-D_Alico CR YoY_Sales_Summary" xfId="34060"/>
    <cellStyle name="_QFS Report_OE-D_Alico CR YoY_Sales_Working for Bonus Alloted_Summary" xfId="34061"/>
    <cellStyle name="_QFS Report_OE-D_Alico CR YoY_Total Recomputed FX_Summary" xfId="34062"/>
    <cellStyle name="_QFS Report_OE-D_Alico CR YoY_Total Recomputed FX_Sales_Summary" xfId="34063"/>
    <cellStyle name="_QFS Report_OE-D_Alico CR YoY_Total Recomputed FX_Sales_Working for Bonus Alloted_Summary" xfId="34064"/>
    <cellStyle name="_QFS Report_OE-D_Alico CR YoY_Total Recomputed FX_Working for Bonus Alloted_Summary" xfId="34065"/>
    <cellStyle name="_QFS Report_OE-D_Alico CR YoY_Working for Bonus Alloted_Summary" xfId="34066"/>
    <cellStyle name="_QFS Report_OE-D_Asia - QFS Appendix &amp; CR_Summary" xfId="34067"/>
    <cellStyle name="_QFS Report_OE-D_Asia - QFS Appendix &amp; CR_P&amp;L Structure Input_Summary" xfId="34068"/>
    <cellStyle name="_QFS Report_OE-D_Asia - QFS Appendix &amp; CR_P&amp;L Structure Input_Working for Bonus Alloted_Summary" xfId="34069"/>
    <cellStyle name="_QFS Report_OE-D_Asia - QFS Appendix &amp; CR_Sales_Summary" xfId="34070"/>
    <cellStyle name="_QFS Report_OE-D_Asia - QFS Appendix &amp; CR_Sales_Working for Bonus Alloted_Summary" xfId="34071"/>
    <cellStyle name="_QFS Report_OE-D_Asia - QFS Appendix &amp; CR_Total Recomputed FX_Summary" xfId="34072"/>
    <cellStyle name="_QFS Report_OE-D_Asia - QFS Appendix &amp; CR_Total Recomputed FX_Sales_Summary" xfId="34073"/>
    <cellStyle name="_QFS Report_OE-D_Asia - QFS Appendix &amp; CR_Total Recomputed FX_Sales_Working for Bonus Alloted_Summary" xfId="34074"/>
    <cellStyle name="_QFS Report_OE-D_Asia - QFS Appendix &amp; CR_Total Recomputed FX_Working for Bonus Alloted_Summary" xfId="34075"/>
    <cellStyle name="_QFS Report_OE-D_Asia - QFS Appendix &amp; CR_Working for Bonus Alloted_Summary" xfId="34076"/>
    <cellStyle name="_QFS Report_OE-D_DACcap_Summary" xfId="34077"/>
    <cellStyle name="_QFS Report_OE-D_DACcap_Sales_Summary" xfId="34078"/>
    <cellStyle name="_QFS Report_OE-D_DACcap_Sales_Working for Bonus Alloted_Summary" xfId="34079"/>
    <cellStyle name="_QFS Report_OE-D_DACcap_Working for Bonus Alloted_Summary" xfId="34080"/>
    <cellStyle name="_QFS Report_OE-D_EMEA - QFS Appendix &amp; CR - EUC v1.1 - Q2 2013_Summary" xfId="34081"/>
    <cellStyle name="_QFS Report_OE-D_EMEA - QFS Appendix &amp; CR - EUC v1.1 - Q2 2013_Sales_Summary" xfId="34082"/>
    <cellStyle name="_QFS Report_OE-D_EMEA - QFS Appendix &amp; CR - EUC v1.1 - Q2 2013_Sales_Working for Bonus Alloted_Summary" xfId="34083"/>
    <cellStyle name="_QFS Report_OE-D_EMEA - QFS Appendix &amp; CR - EUC v1.1 - Q2 2013_Total Recomputed FX_Summary" xfId="34084"/>
    <cellStyle name="_QFS Report_OE-D_EMEA - QFS Appendix &amp; CR - EUC v1.1 - Q2 2013_Total Recomputed FX_Sales_Summary" xfId="34085"/>
    <cellStyle name="_QFS Report_OE-D_EMEA - QFS Appendix &amp; CR - EUC v1.1 - Q2 2013_Total Recomputed FX_Sales_Working for Bonus Alloted_Summary" xfId="34086"/>
    <cellStyle name="_QFS Report_OE-D_EMEA - QFS Appendix &amp; CR - EUC v1.1 - Q2 2013_Total Recomputed FX_Working for Bonus Alloted_Summary" xfId="34087"/>
    <cellStyle name="_QFS Report_OE-D_EMEA - QFS Appendix &amp; CR - EUC v1.1 - Q2 2013_Working for Bonus Alloted_Summary" xfId="34088"/>
    <cellStyle name="_QFS Report_OE-D_Lag rates_Summary" xfId="34089"/>
    <cellStyle name="_QFS Report_OE-D_Lag rates_Sales_Summary" xfId="34090"/>
    <cellStyle name="_QFS Report_OE-D_Lag rates_Sales_Working for Bonus Alloted_Summary" xfId="34091"/>
    <cellStyle name="_QFS Report_OE-D_Lag rates_Working for Bonus Alloted_Summary" xfId="34092"/>
    <cellStyle name="_QFS Report_OE-D_OE-D_Summary" xfId="34093"/>
    <cellStyle name="_QFS Report_OE-D_OE-D_Sales_Summary" xfId="34094"/>
    <cellStyle name="_QFS Report_OE-D_OE-D_Sales_Working for Bonus Alloted_Summary" xfId="34095"/>
    <cellStyle name="_QFS Report_OE-D_OE-D_Working for Bonus Alloted_Summary" xfId="34096"/>
    <cellStyle name="_QFS Report_OE-D_P&amp;L Structure Input_Summary" xfId="34097"/>
    <cellStyle name="_QFS Report_OE-D_P&amp;L Structure Input_Working for Bonus Alloted_Summary" xfId="34098"/>
    <cellStyle name="_QFS Report_OE-D_Parameters_Summary" xfId="34099"/>
    <cellStyle name="_QFS Report_OE-D_Parameters_Sales_Summary" xfId="34100"/>
    <cellStyle name="_QFS Report_OE-D_Parameters_Sales_Working for Bonus Alloted_Summary" xfId="34101"/>
    <cellStyle name="_QFS Report_OE-D_Parameters_Working for Bonus Alloted_Summary" xfId="34102"/>
    <cellStyle name="_QFS Report_OE-D_PFO-D_Summary" xfId="34103"/>
    <cellStyle name="_QFS Report_OE-D_PFO-D_Sales_Summary" xfId="34104"/>
    <cellStyle name="_QFS Report_OE-D_PFO-D_Sales_Working for Bonus Alloted_Summary" xfId="34105"/>
    <cellStyle name="_QFS Report_OE-D_PFO-D_Working for Bonus Alloted_Summary" xfId="34106"/>
    <cellStyle name="_QFS Report_OE-D_QFS FMR Appendix Structure Q312_Summary" xfId="34107"/>
    <cellStyle name="_QFS Report_OE-D_QFS FMR Appendix Structure Q312 10-10-12_Summary" xfId="34108"/>
    <cellStyle name="_QFS Report_OE-D_QFS FMR Appendix Structure Q312 10-10-12_P&amp;L Structure Input_Summary" xfId="34109"/>
    <cellStyle name="_QFS Report_OE-D_QFS FMR Appendix Structure Q312 10-10-12_P&amp;L Structure Input_Working for Bonus Alloted_Summary" xfId="34110"/>
    <cellStyle name="_QFS Report_OE-D_QFS FMR Appendix Structure Q312 10-10-12_Sales_Summary" xfId="34111"/>
    <cellStyle name="_QFS Report_OE-D_QFS FMR Appendix Structure Q312 10-10-12_Sales_Working for Bonus Alloted_Summary" xfId="34112"/>
    <cellStyle name="_QFS Report_OE-D_QFS FMR Appendix Structure Q312 10-10-12_Total Recomputed FX_Summary" xfId="34113"/>
    <cellStyle name="_QFS Report_OE-D_QFS FMR Appendix Structure Q312 10-10-12_Total Recomputed FX_Sales_Summary" xfId="34114"/>
    <cellStyle name="_QFS Report_OE-D_QFS FMR Appendix Structure Q312 10-10-12_Total Recomputed FX_Sales_Working for Bonus Alloted_Summary" xfId="34115"/>
    <cellStyle name="_QFS Report_OE-D_QFS FMR Appendix Structure Q312 10-10-12_Total Recomputed FX_Working for Bonus Alloted_Summary" xfId="34116"/>
    <cellStyle name="_QFS Report_OE-D_QFS FMR Appendix Structure Q312 10-10-12_Working for Bonus Alloted_Summary" xfId="34117"/>
    <cellStyle name="_QFS Report_OE-D_QFS FMR Appendix Structure Q312 2_Summary" xfId="34118"/>
    <cellStyle name="_QFS Report_OE-D_QFS FMR Appendix Structure Q312 2_Sales_Summary" xfId="34119"/>
    <cellStyle name="_QFS Report_OE-D_QFS FMR Appendix Structure Q312 2_Sales_Working for Bonus Alloted_Summary" xfId="34120"/>
    <cellStyle name="_QFS Report_OE-D_QFS FMR Appendix Structure Q312 2_Total Recomputed FX_Summary" xfId="34121"/>
    <cellStyle name="_QFS Report_OE-D_QFS FMR Appendix Structure Q312 2_Total Recomputed FX_Sales_Summary" xfId="34122"/>
    <cellStyle name="_QFS Report_OE-D_QFS FMR Appendix Structure Q312 2_Total Recomputed FX_Sales_Working for Bonus Alloted_Summary" xfId="34123"/>
    <cellStyle name="_QFS Report_OE-D_QFS FMR Appendix Structure Q312 2_Total Recomputed FX_Working for Bonus Alloted_Summary" xfId="34124"/>
    <cellStyle name="_QFS Report_OE-D_QFS FMR Appendix Structure Q312 2_Working for Bonus Alloted_Summary" xfId="34125"/>
    <cellStyle name="_QFS Report_OE-D_QFS FMR Appendix Structure Q312_Alico CR Seq_Summary" xfId="34126"/>
    <cellStyle name="_QFS Report_OE-D_QFS FMR Appendix Structure Q312_Alico CR Seq_Sales_Summary" xfId="34127"/>
    <cellStyle name="_QFS Report_OE-D_QFS FMR Appendix Structure Q312_Alico CR Seq_Sales_Working for Bonus Alloted_Summary" xfId="34128"/>
    <cellStyle name="_QFS Report_OE-D_QFS FMR Appendix Structure Q312_Alico CR Seq_Working for Bonus Alloted_Summary" xfId="34129"/>
    <cellStyle name="_QFS Report_OE-D_QFS FMR Appendix Structure Q312_Alico CR YoY_Summary" xfId="34130"/>
    <cellStyle name="_QFS Report_OE-D_QFS FMR Appendix Structure Q312_Alico CR YoY_Sales_Summary" xfId="34131"/>
    <cellStyle name="_QFS Report_OE-D_QFS FMR Appendix Structure Q312_Alico CR YoY_Sales_Working for Bonus Alloted_Summary" xfId="34132"/>
    <cellStyle name="_QFS Report_OE-D_QFS FMR Appendix Structure Q312_Alico CR YoY_Working for Bonus Alloted_Summary" xfId="34133"/>
    <cellStyle name="_QFS Report_OE-D_QFS FMR Appendix Structure Q312_P&amp;L Structure Input_Summary" xfId="34134"/>
    <cellStyle name="_QFS Report_OE-D_QFS FMR Appendix Structure Q312_P&amp;L Structure Input_Working for Bonus Alloted_Summary" xfId="34135"/>
    <cellStyle name="_QFS Report_OE-D_QFS FMR Appendix Structure Q312_Sales_Summary" xfId="34136"/>
    <cellStyle name="_QFS Report_OE-D_QFS FMR Appendix Structure Q312_Sales_Working for Bonus Alloted_Summary" xfId="34137"/>
    <cellStyle name="_QFS Report_OE-D_QFS FMR Appendix Structure Q312_Total Recomputed FX_Summary" xfId="34138"/>
    <cellStyle name="_QFS Report_OE-D_QFS FMR Appendix Structure Q312_Total Recomputed FX_Sales_Summary" xfId="34139"/>
    <cellStyle name="_QFS Report_OE-D_QFS FMR Appendix Structure Q312_Total Recomputed FX_Sales_Working for Bonus Alloted_Summary" xfId="34140"/>
    <cellStyle name="_QFS Report_OE-D_QFS FMR Appendix Structure Q312_Total Recomputed FX_Working for Bonus Alloted_Summary" xfId="34141"/>
    <cellStyle name="_QFS Report_OE-D_QFS FMR Appendix Structure Q312_Working for Bonus Alloted_Summary" xfId="34142"/>
    <cellStyle name="_QFS Report_OE-D_Sales_Summary" xfId="34143"/>
    <cellStyle name="_QFS Report_OE-D_Sales_Working for Bonus Alloted_Summary" xfId="34144"/>
    <cellStyle name="_QFS Report_OE-D_Total Recomputed FX_Summary" xfId="34145"/>
    <cellStyle name="_QFS Report_OE-D_Total Recomputed FX_Sales_Summary" xfId="34146"/>
    <cellStyle name="_QFS Report_OE-D_Total Recomputed FX_Sales_Working for Bonus Alloted_Summary" xfId="34147"/>
    <cellStyle name="_QFS Report_OE-D_Total Recomputed FX_Working for Bonus Alloted_Summary" xfId="34148"/>
    <cellStyle name="_QFS Report_OE-D_Working for Bonus Alloted_Summary" xfId="34149"/>
    <cellStyle name="_QFS Report_P&amp;L Structure Input_Summary" xfId="34150"/>
    <cellStyle name="_QFS Report_P&amp;L Structure Input_Working for Bonus Alloted_Summary" xfId="34151"/>
    <cellStyle name="_QFS Report_Sales_Summary" xfId="34152"/>
    <cellStyle name="_QFS Report_Sales_Working for Bonus Alloted_Summary" xfId="34153"/>
    <cellStyle name="_QFS Report_Sheet1_Summary" xfId="34154"/>
    <cellStyle name="_QFS Report_Sheet1_P&amp;L Structure Input_Summary" xfId="34155"/>
    <cellStyle name="_QFS Report_Sheet1_P&amp;L Structure Input_Working for Bonus Alloted_Summary" xfId="34156"/>
    <cellStyle name="_QFS Report_Sheet1_Sales_Summary" xfId="34157"/>
    <cellStyle name="_QFS Report_Sheet1_Sales_Working for Bonus Alloted_Summary" xfId="34158"/>
    <cellStyle name="_QFS Report_Sheet1_Total Recomputed FX_Summary" xfId="34159"/>
    <cellStyle name="_QFS Report_Sheet1_Total Recomputed FX_Sales_Summary" xfId="34160"/>
    <cellStyle name="_QFS Report_Sheet1_Total Recomputed FX_Sales_Working for Bonus Alloted_Summary" xfId="34161"/>
    <cellStyle name="_QFS Report_Sheet1_Total Recomputed FX_Working for Bonus Alloted_Summary" xfId="34162"/>
    <cellStyle name="_QFS Report_Sheet1_Working for Bonus Alloted_Summary" xfId="34163"/>
    <cellStyle name="_QFS Report_Total Recomputed FX_Summary" xfId="34164"/>
    <cellStyle name="_QFS Report_Total Recomputed FX_Sales_Summary" xfId="34165"/>
    <cellStyle name="_QFS Report_Total Recomputed FX_Sales_Working for Bonus Alloted_Summary" xfId="34166"/>
    <cellStyle name="_QFS Report_Total Recomputed FX_Working for Bonus Alloted_Summary" xfId="34167"/>
    <cellStyle name="_QFS Report_Working for Bonus Alloted_Summary" xfId="34168"/>
    <cellStyle name="_QFS_Q109_Intl_Regional 4 regions_Summary" xfId="34169"/>
    <cellStyle name="_QFS_Q109_Intl_Regional 4 regions_Australia June 2010 Projection WB &amp; Summary 6-24-10_Summary" xfId="34170"/>
    <cellStyle name="_QFS_Q109_Intl_Regional 4 regions_Australia June 2010 Projection WB &amp; Summary 6-24-10_P&amp;L Structure Input_Summary" xfId="34171"/>
    <cellStyle name="_QFS_Q109_Intl_Regional 4 regions_Australia June 2010 Projection WB &amp; Summary 6-24-10_P&amp;L Structure Input_Working for Bonus Alloted_Summary" xfId="34172"/>
    <cellStyle name="_QFS_Q109_Intl_Regional 4 regions_Australia June 2010 Projection WB &amp; Summary 6-24-10_Recon_Summary" xfId="34173"/>
    <cellStyle name="_QFS_Q109_Intl_Regional 4 regions_Australia June 2010 Projection WB &amp; Summary 6-24-10_Recon_HP Pull_Summary" xfId="34174"/>
    <cellStyle name="_QFS_Q109_Intl_Regional 4 regions_Australia June 2010 Projection WB &amp; Summary 6-24-10_Recon_HP Pull_P&amp;L Structure Input_Summary" xfId="34175"/>
    <cellStyle name="_QFS_Q109_Intl_Regional 4 regions_Australia June 2010 Projection WB &amp; Summary 6-24-10_Recon_HP Pull_P&amp;L Structure Input_Working for Bonus Alloted_Summary" xfId="34176"/>
    <cellStyle name="_QFS_Q109_Intl_Regional 4 regions_Australia June 2010 Projection WB &amp; Summary 6-24-10_Recon_HP Pull_Sales_Summary" xfId="34177"/>
    <cellStyle name="_QFS_Q109_Intl_Regional 4 regions_Australia June 2010 Projection WB &amp; Summary 6-24-10_Recon_HP Pull_Sales_Working for Bonus Alloted_Summary" xfId="34178"/>
    <cellStyle name="_QFS_Q109_Intl_Regional 4 regions_Australia June 2010 Projection WB &amp; Summary 6-24-10_Recon_HP Pull_Working for Bonus Alloted_Summary" xfId="34179"/>
    <cellStyle name="_QFS_Q109_Intl_Regional 4 regions_Australia June 2010 Projection WB &amp; Summary 6-24-10_Recon_P&amp;L Structure Input_Summary" xfId="34180"/>
    <cellStyle name="_QFS_Q109_Intl_Regional 4 regions_Australia June 2010 Projection WB &amp; Summary 6-24-10_Recon_P&amp;L Structure Input_Working for Bonus Alloted_Summary" xfId="34181"/>
    <cellStyle name="_QFS_Q109_Intl_Regional 4 regions_Australia June 2010 Projection WB &amp; Summary 6-24-10_Recon_Sales_Summary" xfId="34182"/>
    <cellStyle name="_QFS_Q109_Intl_Regional 4 regions_Australia June 2010 Projection WB &amp; Summary 6-24-10_Recon_Sales_Working for Bonus Alloted_Summary" xfId="34183"/>
    <cellStyle name="_QFS_Q109_Intl_Regional 4 regions_Australia June 2010 Projection WB &amp; Summary 6-24-10_Recon_Working for Bonus Alloted_Summary" xfId="34184"/>
    <cellStyle name="_QFS_Q109_Intl_Regional 4 regions_Australia June 2010 Projection WB &amp; Summary 6-24-10_Sales_Summary" xfId="34185"/>
    <cellStyle name="_QFS_Q109_Intl_Regional 4 regions_Australia June 2010 Projection WB &amp; Summary 6-24-10_Sales_Working for Bonus Alloted_Summary" xfId="34186"/>
    <cellStyle name="_QFS_Q109_Intl_Regional 4 regions_Australia June 2010 Projection WB &amp; Summary 6-24-10_ST Regional Actual sv Plan 07-07_Summary" xfId="34187"/>
    <cellStyle name="_QFS_Q109_Intl_Regional 4 regions_Australia June 2010 Projection WB &amp; Summary 6-24-10_ST Regional Actual sv Plan 07-07_HP Pull_Summary" xfId="34188"/>
    <cellStyle name="_QFS_Q109_Intl_Regional 4 regions_Australia June 2010 Projection WB &amp; Summary 6-24-10_ST Regional Actual sv Plan 07-07_HP Pull_P&amp;L Structure Input_Summary" xfId="34189"/>
    <cellStyle name="_QFS_Q109_Intl_Regional 4 regions_Australia June 2010 Projection WB &amp; Summary 6-24-10_ST Regional Actual sv Plan 07-07_HP Pull_P&amp;L Structure Input_Working for Bonus Alloted_Summary" xfId="34190"/>
    <cellStyle name="_QFS_Q109_Intl_Regional 4 regions_Australia June 2010 Projection WB &amp; Summary 6-24-10_ST Regional Actual sv Plan 07-07_HP Pull_Sales_Summary" xfId="34191"/>
    <cellStyle name="_QFS_Q109_Intl_Regional 4 regions_Australia June 2010 Projection WB &amp; Summary 6-24-10_ST Regional Actual sv Plan 07-07_HP Pull_Sales_Working for Bonus Alloted_Summary" xfId="34192"/>
    <cellStyle name="_QFS_Q109_Intl_Regional 4 regions_Australia June 2010 Projection WB &amp; Summary 6-24-10_ST Regional Actual sv Plan 07-07_HP Pull_Working for Bonus Alloted_Summary" xfId="34193"/>
    <cellStyle name="_QFS_Q109_Intl_Regional 4 regions_Australia June 2010 Projection WB &amp; Summary 6-24-10_ST Regional Actual sv Plan 07-07_P&amp;L Structure Input_Summary" xfId="34194"/>
    <cellStyle name="_QFS_Q109_Intl_Regional 4 regions_Australia June 2010 Projection WB &amp; Summary 6-24-10_ST Regional Actual sv Plan 07-07_P&amp;L Structure Input_Working for Bonus Alloted_Summary" xfId="34195"/>
    <cellStyle name="_QFS_Q109_Intl_Regional 4 regions_Australia June 2010 Projection WB &amp; Summary 6-24-10_ST Regional Actual sv Plan 07-07_Sales_Summary" xfId="34196"/>
    <cellStyle name="_QFS_Q109_Intl_Regional 4 regions_Australia June 2010 Projection WB &amp; Summary 6-24-10_ST Regional Actual sv Plan 07-07_Sales_Working for Bonus Alloted_Summary" xfId="34197"/>
    <cellStyle name="_QFS_Q109_Intl_Regional 4 regions_Australia June 2010 Projection WB &amp; Summary 6-24-10_ST Regional Actual sv Plan 07-07_Working for Bonus Alloted_Summary" xfId="34198"/>
    <cellStyle name="_QFS_Q109_Intl_Regional 4 regions_Australia June 2010 Projection WB &amp; Summary 6-24-10_Working for Bonus Alloted_Summary" xfId="34199"/>
    <cellStyle name="_QFS_Q109_Intl_Regional 4 regions_Cycle 2 - Base - BS  IS - INTERNA_Summary" xfId="34200"/>
    <cellStyle name="_QFS_Q109_Intl_Regional 4 regions_Cycle 2 - Base - BS  IS - INTERNA_P&amp;L Structure Input_Summary" xfId="34201"/>
    <cellStyle name="_QFS_Q109_Intl_Regional 4 regions_Cycle 2 - Base - BS  IS - INTERNA_P&amp;L Structure Input_Working for Bonus Alloted_Summary" xfId="34202"/>
    <cellStyle name="_QFS_Q109_Intl_Regional 4 regions_Cycle 2 - Base - BS  IS - INTERNA_Sales_Summary" xfId="34203"/>
    <cellStyle name="_QFS_Q109_Intl_Regional 4 regions_Cycle 2 - Base - BS  IS - INTERNA_Sales_Working for Bonus Alloted_Summary" xfId="34204"/>
    <cellStyle name="_QFS_Q109_Intl_Regional 4 regions_Cycle 2 - Base - BS  IS - INTERNA_Working for Bonus Alloted_Summary" xfId="34205"/>
    <cellStyle name="_QFS_Q109_Intl_Regional 4 regions_Japan March 2010 Projection WB  Summary 03-25-10_Summary" xfId="34206"/>
    <cellStyle name="_QFS_Q109_Intl_Regional 4 regions_Japan March 2010 Projection WB  Summary 03-25-10 - AG_Summary" xfId="34207"/>
    <cellStyle name="_QFS_Q109_Intl_Regional 4 regions_Japan March 2010 Projection WB  Summary 03-25-10 - AG_P&amp;L Structure Input_Summary" xfId="34208"/>
    <cellStyle name="_QFS_Q109_Intl_Regional 4 regions_Japan March 2010 Projection WB  Summary 03-25-10 - AG_P&amp;L Structure Input_Working for Bonus Alloted_Summary" xfId="34209"/>
    <cellStyle name="_QFS_Q109_Intl_Regional 4 regions_Japan March 2010 Projection WB  Summary 03-25-10 - AG_Sales_Summary" xfId="34210"/>
    <cellStyle name="_QFS_Q109_Intl_Regional 4 regions_Japan March 2010 Projection WB  Summary 03-25-10 - AG_Sales_Working for Bonus Alloted_Summary" xfId="34211"/>
    <cellStyle name="_QFS_Q109_Intl_Regional 4 regions_Japan March 2010 Projection WB  Summary 03-25-10 - AG_Working for Bonus Alloted_Summary" xfId="34212"/>
    <cellStyle name="_QFS_Q109_Intl_Regional 4 regions_Japan March 2010 Projection WB  Summary 03-25-10_P&amp;L Structure Input_Summary" xfId="34213"/>
    <cellStyle name="_QFS_Q109_Intl_Regional 4 regions_Japan March 2010 Projection WB  Summary 03-25-10_P&amp;L Structure Input_Working for Bonus Alloted_Summary" xfId="34214"/>
    <cellStyle name="_QFS_Q109_Intl_Regional 4 regions_Japan March 2010 Projection WB  Summary 03-25-10_Sales_Summary" xfId="34215"/>
    <cellStyle name="_QFS_Q109_Intl_Regional 4 regions_Japan March 2010 Projection WB  Summary 03-25-10_Sales_Working for Bonus Alloted_Summary" xfId="34216"/>
    <cellStyle name="_QFS_Q109_Intl_Regional 4 regions_Japan March 2010 Projection WB  Summary 03-25-10_Working for Bonus Alloted_Summary" xfId="34217"/>
    <cellStyle name="_QFS_Q109_Intl_Regional 4 regions_P&amp;L Structure Input_Summary" xfId="34218"/>
    <cellStyle name="_QFS_Q109_Intl_Regional 4 regions_P&amp;L Structure Input_Working for Bonus Alloted_Summary" xfId="34219"/>
    <cellStyle name="_QFS_Q109_Intl_Regional 4 regions_Recon_Summary" xfId="34220"/>
    <cellStyle name="_QFS_Q109_Intl_Regional 4 regions_Recon_HP Pull_Summary" xfId="34221"/>
    <cellStyle name="_QFS_Q109_Intl_Regional 4 regions_Recon_HP Pull_P&amp;L Structure Input_Summary" xfId="34222"/>
    <cellStyle name="_QFS_Q109_Intl_Regional 4 regions_Recon_HP Pull_P&amp;L Structure Input_Working for Bonus Alloted_Summary" xfId="34223"/>
    <cellStyle name="_QFS_Q109_Intl_Regional 4 regions_Recon_HP Pull_Sales_Summary" xfId="34224"/>
    <cellStyle name="_QFS_Q109_Intl_Regional 4 regions_Recon_HP Pull_Sales_Working for Bonus Alloted_Summary" xfId="34225"/>
    <cellStyle name="_QFS_Q109_Intl_Regional 4 regions_Recon_HP Pull_Working for Bonus Alloted_Summary" xfId="34226"/>
    <cellStyle name="_QFS_Q109_Intl_Regional 4 regions_Recon_P&amp;L Structure Input_Summary" xfId="34227"/>
    <cellStyle name="_QFS_Q109_Intl_Regional 4 regions_Recon_P&amp;L Structure Input_Working for Bonus Alloted_Summary" xfId="34228"/>
    <cellStyle name="_QFS_Q109_Intl_Regional 4 regions_Recon_Sales_Summary" xfId="34229"/>
    <cellStyle name="_QFS_Q109_Intl_Regional 4 regions_Recon_Sales_Working for Bonus Alloted_Summary" xfId="34230"/>
    <cellStyle name="_QFS_Q109_Intl_Regional 4 regions_Recon_Working for Bonus Alloted_Summary" xfId="34231"/>
    <cellStyle name="_QFS_Q109_Intl_Regional 4 regions_Sales_Summary" xfId="34232"/>
    <cellStyle name="_QFS_Q109_Intl_Regional 4 regions_Sales_Working for Bonus Alloted_Summary" xfId="34233"/>
    <cellStyle name="_QFS_Q109_Intl_Regional 4 regions_ST Regional Actual sv Plan 07-07_Summary" xfId="34234"/>
    <cellStyle name="_QFS_Q109_Intl_Regional 4 regions_ST Regional Actual sv Plan 07-07_HP Pull_Summary" xfId="34235"/>
    <cellStyle name="_QFS_Q109_Intl_Regional 4 regions_ST Regional Actual sv Plan 07-07_HP Pull_P&amp;L Structure Input_Summary" xfId="34236"/>
    <cellStyle name="_QFS_Q109_Intl_Regional 4 regions_ST Regional Actual sv Plan 07-07_HP Pull_P&amp;L Structure Input_Working for Bonus Alloted_Summary" xfId="34237"/>
    <cellStyle name="_QFS_Q109_Intl_Regional 4 regions_ST Regional Actual sv Plan 07-07_HP Pull_Sales_Summary" xfId="34238"/>
    <cellStyle name="_QFS_Q109_Intl_Regional 4 regions_ST Regional Actual sv Plan 07-07_HP Pull_Sales_Working for Bonus Alloted_Summary" xfId="34239"/>
    <cellStyle name="_QFS_Q109_Intl_Regional 4 regions_ST Regional Actual sv Plan 07-07_HP Pull_Working for Bonus Alloted_Summary" xfId="34240"/>
    <cellStyle name="_QFS_Q109_Intl_Regional 4 regions_ST Regional Actual sv Plan 07-07_P&amp;L Structure Input_Summary" xfId="34241"/>
    <cellStyle name="_QFS_Q109_Intl_Regional 4 regions_ST Regional Actual sv Plan 07-07_P&amp;L Structure Input_Working for Bonus Alloted_Summary" xfId="34242"/>
    <cellStyle name="_QFS_Q109_Intl_Regional 4 regions_ST Regional Actual sv Plan 07-07_Sales_Summary" xfId="34243"/>
    <cellStyle name="_QFS_Q109_Intl_Regional 4 regions_ST Regional Actual sv Plan 07-07_Sales_Working for Bonus Alloted_Summary" xfId="34244"/>
    <cellStyle name="_QFS_Q109_Intl_Regional 4 regions_ST Regional Actual sv Plan 07-07_Working for Bonus Alloted_Summary" xfId="34245"/>
    <cellStyle name="_QFS_Q109_Intl_Regional 4 regions_Taiwan June 2010 Projection WB &amp; Summary 6-24-10_Summary" xfId="34246"/>
    <cellStyle name="_QFS_Q109_Intl_Regional 4 regions_Taiwan June 2010 Projection WB &amp; Summary 6-24-10_P&amp;L Structure Input_Summary" xfId="34247"/>
    <cellStyle name="_QFS_Q109_Intl_Regional 4 regions_Taiwan June 2010 Projection WB &amp; Summary 6-24-10_P&amp;L Structure Input_Working for Bonus Alloted_Summary" xfId="34248"/>
    <cellStyle name="_QFS_Q109_Intl_Regional 4 regions_Taiwan June 2010 Projection WB &amp; Summary 6-24-10_Sales_Summary" xfId="34249"/>
    <cellStyle name="_QFS_Q109_Intl_Regional 4 regions_Taiwan June 2010 Projection WB &amp; Summary 6-24-10_Sales_Working for Bonus Alloted_Summary" xfId="34250"/>
    <cellStyle name="_QFS_Q109_Intl_Regional 4 regions_Taiwan June 2010 Projection WB &amp; Summary 6-24-10_Working for Bonus Alloted_Summary" xfId="34251"/>
    <cellStyle name="_QFS_Q109_Intl_Regional 4 regions_Working for Bonus Alloted_Summary" xfId="34252"/>
    <cellStyle name="_QFS_Q408_Intl_1.16.09-v2_Summary" xfId="34253"/>
    <cellStyle name="_QFS_Q408_Intl_1.16.09-v2 2_Summary" xfId="34254"/>
    <cellStyle name="_QFS_Q408_Intl_1.16.09-v2 2_Sales_Summary" xfId="34255"/>
    <cellStyle name="_QFS_Q408_Intl_1.16.09-v2 2_Sales_Working for Bonus Alloted_Summary" xfId="34256"/>
    <cellStyle name="_QFS_Q408_Intl_1.16.09-v2 2_Total Recomputed FX_Summary" xfId="34257"/>
    <cellStyle name="_QFS_Q408_Intl_1.16.09-v2 2_Total Recomputed FX_Sales_Summary" xfId="34258"/>
    <cellStyle name="_QFS_Q408_Intl_1.16.09-v2 2_Total Recomputed FX_Sales_Working for Bonus Alloted_Summary" xfId="34259"/>
    <cellStyle name="_QFS_Q408_Intl_1.16.09-v2 2_Total Recomputed FX_Working for Bonus Alloted_Summary" xfId="34260"/>
    <cellStyle name="_QFS_Q408_Intl_1.16.09-v2 2_Working for Bonus Alloted_Summary" xfId="34261"/>
    <cellStyle name="_QFS_Q408_Intl_1.16.09-v2_Alico CR Seq_Summary" xfId="34262"/>
    <cellStyle name="_QFS_Q408_Intl_1.16.09-v2_Alico CR Seq_Sales_Summary" xfId="34263"/>
    <cellStyle name="_QFS_Q408_Intl_1.16.09-v2_Alico CR Seq_Sales_Working for Bonus Alloted_Summary" xfId="34264"/>
    <cellStyle name="_QFS_Q408_Intl_1.16.09-v2_Alico CR Seq_Working for Bonus Alloted_Summary" xfId="34265"/>
    <cellStyle name="_QFS_Q408_Intl_1.16.09-v2_Alico CR YoY_Summary" xfId="34266"/>
    <cellStyle name="_QFS_Q408_Intl_1.16.09-v2_Alico CR YoY_Sales_Summary" xfId="34267"/>
    <cellStyle name="_QFS_Q408_Intl_1.16.09-v2_Alico CR YoY_Sales_Working for Bonus Alloted_Summary" xfId="34268"/>
    <cellStyle name="_QFS_Q408_Intl_1.16.09-v2_Alico CR YoY_Working for Bonus Alloted_Summary" xfId="34269"/>
    <cellStyle name="_QFS_Q408_Intl_1.16.09-v2_OE-D_Summary" xfId="34270"/>
    <cellStyle name="_QFS_Q408_Intl_1.16.09-v2_OE-D 2_Summary" xfId="34271"/>
    <cellStyle name="_QFS_Q408_Intl_1.16.09-v2_OE-D 2_Sales_Summary" xfId="34272"/>
    <cellStyle name="_QFS_Q408_Intl_1.16.09-v2_OE-D 2_Sales_Working for Bonus Alloted_Summary" xfId="34273"/>
    <cellStyle name="_QFS_Q408_Intl_1.16.09-v2_OE-D 2_Total Recomputed FX_Summary" xfId="34274"/>
    <cellStyle name="_QFS_Q408_Intl_1.16.09-v2_OE-D 2_Total Recomputed FX_Sales_Summary" xfId="34275"/>
    <cellStyle name="_QFS_Q408_Intl_1.16.09-v2_OE-D 2_Total Recomputed FX_Sales_Working for Bonus Alloted_Summary" xfId="34276"/>
    <cellStyle name="_QFS_Q408_Intl_1.16.09-v2_OE-D 2_Total Recomputed FX_Working for Bonus Alloted_Summary" xfId="34277"/>
    <cellStyle name="_QFS_Q408_Intl_1.16.09-v2_OE-D 2_Working for Bonus Alloted_Summary" xfId="34278"/>
    <cellStyle name="_QFS_Q408_Intl_1.16.09-v2_OE-D_04150OEEXP_Summary" xfId="34279"/>
    <cellStyle name="_QFS_Q408_Intl_1.16.09-v2_OE-D_04150OEEXP_Sales_Summary" xfId="34280"/>
    <cellStyle name="_QFS_Q408_Intl_1.16.09-v2_OE-D_04150OEEXP_Sales_Working for Bonus Alloted_Summary" xfId="34281"/>
    <cellStyle name="_QFS_Q408_Intl_1.16.09-v2_OE-D_04150OEEXP_Working for Bonus Alloted_Summary" xfId="34282"/>
    <cellStyle name="_QFS_Q408_Intl_1.16.09-v2_OE-D_2271500_Summary" xfId="34283"/>
    <cellStyle name="_QFS_Q408_Intl_1.16.09-v2_OE-D_2271500_Sales_Summary" xfId="34284"/>
    <cellStyle name="_QFS_Q408_Intl_1.16.09-v2_OE-D_2271500_Sales_Working for Bonus Alloted_Summary" xfId="34285"/>
    <cellStyle name="_QFS_Q408_Intl_1.16.09-v2_OE-D_2271500_Working for Bonus Alloted_Summary" xfId="34286"/>
    <cellStyle name="_QFS_Q408_Intl_1.16.09-v2_OE-D_2285300_Summary" xfId="34287"/>
    <cellStyle name="_QFS_Q408_Intl_1.16.09-v2_OE-D_2285300_Sales_Summary" xfId="34288"/>
    <cellStyle name="_QFS_Q408_Intl_1.16.09-v2_OE-D_2285300_Sales_Working for Bonus Alloted_Summary" xfId="34289"/>
    <cellStyle name="_QFS_Q408_Intl_1.16.09-v2_OE-D_2285300_Working for Bonus Alloted_Summary" xfId="34290"/>
    <cellStyle name="_QFS_Q408_Intl_1.16.09-v2_OE-D_2285600_Summary" xfId="34291"/>
    <cellStyle name="_QFS_Q408_Intl_1.16.09-v2_OE-D_2285600_Sales_Summary" xfId="34292"/>
    <cellStyle name="_QFS_Q408_Intl_1.16.09-v2_OE-D_2285600_Sales_Working for Bonus Alloted_Summary" xfId="34293"/>
    <cellStyle name="_QFS_Q408_Intl_1.16.09-v2_OE-D_2285600_Working for Bonus Alloted_Summary" xfId="34294"/>
    <cellStyle name="_QFS_Q408_Intl_1.16.09-v2_OE-D_3030_Summary" xfId="34295"/>
    <cellStyle name="_QFS_Q408_Intl_1.16.09-v2_OE-D_3030_Sales_Summary" xfId="34296"/>
    <cellStyle name="_QFS_Q408_Intl_1.16.09-v2_OE-D_3030_Sales_Working for Bonus Alloted_Summary" xfId="34297"/>
    <cellStyle name="_QFS_Q408_Intl_1.16.09-v2_OE-D_3030_Working for Bonus Alloted_Summary" xfId="34298"/>
    <cellStyle name="_QFS_Q408_Intl_1.16.09-v2_OE-D_3035_Summary" xfId="34299"/>
    <cellStyle name="_QFS_Q408_Intl_1.16.09-v2_OE-D_3035_Sales_Summary" xfId="34300"/>
    <cellStyle name="_QFS_Q408_Intl_1.16.09-v2_OE-D_3035_Sales_Working for Bonus Alloted_Summary" xfId="34301"/>
    <cellStyle name="_QFS_Q408_Intl_1.16.09-v2_OE-D_3035_Working for Bonus Alloted_Summary" xfId="34302"/>
    <cellStyle name="_QFS_Q408_Intl_1.16.09-v2_OE-D_3036_Summary" xfId="34303"/>
    <cellStyle name="_QFS_Q408_Intl_1.16.09-v2_OE-D_3036_Sales_Summary" xfId="34304"/>
    <cellStyle name="_QFS_Q408_Intl_1.16.09-v2_OE-D_3036_Sales_Working for Bonus Alloted_Summary" xfId="34305"/>
    <cellStyle name="_QFS_Q408_Intl_1.16.09-v2_OE-D_3036_Working for Bonus Alloted_Summary" xfId="34306"/>
    <cellStyle name="_QFS_Q408_Intl_1.16.09-v2_OE-D_3040_Summary" xfId="34307"/>
    <cellStyle name="_QFS_Q408_Intl_1.16.09-v2_OE-D_3040_Sales_Summary" xfId="34308"/>
    <cellStyle name="_QFS_Q408_Intl_1.16.09-v2_OE-D_3040_Sales_Working for Bonus Alloted_Summary" xfId="34309"/>
    <cellStyle name="_QFS_Q408_Intl_1.16.09-v2_OE-D_3040_Working for Bonus Alloted_Summary" xfId="34310"/>
    <cellStyle name="_QFS_Q408_Intl_1.16.09-v2_OE-D_4110_Summary" xfId="34311"/>
    <cellStyle name="_QFS_Q408_Intl_1.16.09-v2_OE-D_4110_Sales_Summary" xfId="34312"/>
    <cellStyle name="_QFS_Q408_Intl_1.16.09-v2_OE-D_4110_Sales_Working for Bonus Alloted_Summary" xfId="34313"/>
    <cellStyle name="_QFS_Q408_Intl_1.16.09-v2_OE-D_4110_Working for Bonus Alloted_Summary" xfId="34314"/>
    <cellStyle name="_QFS_Q408_Intl_1.16.09-v2_OE-D_4130_Summary" xfId="34315"/>
    <cellStyle name="_QFS_Q408_Intl_1.16.09-v2_OE-D_4130_Sales_Summary" xfId="34316"/>
    <cellStyle name="_QFS_Q408_Intl_1.16.09-v2_OE-D_4130_Sales_Working for Bonus Alloted_Summary" xfId="34317"/>
    <cellStyle name="_QFS_Q408_Intl_1.16.09-v2_OE-D_4130_Working for Bonus Alloted_Summary" xfId="34318"/>
    <cellStyle name="_QFS_Q408_Intl_1.16.09-v2_OE-D_4140a_Summary" xfId="34319"/>
    <cellStyle name="_QFS_Q408_Intl_1.16.09-v2_OE-D_4140a_Sales_Summary" xfId="34320"/>
    <cellStyle name="_QFS_Q408_Intl_1.16.09-v2_OE-D_4140a_Sales_Working for Bonus Alloted_Summary" xfId="34321"/>
    <cellStyle name="_QFS_Q408_Intl_1.16.09-v2_OE-D_4140a_Working for Bonus Alloted_Summary" xfId="34322"/>
    <cellStyle name="_QFS_Q408_Intl_1.16.09-v2_OE-D_4155_Summary" xfId="34323"/>
    <cellStyle name="_QFS_Q408_Intl_1.16.09-v2_OE-D_4155_Sales_Summary" xfId="34324"/>
    <cellStyle name="_QFS_Q408_Intl_1.16.09-v2_OE-D_4155_Sales_Working for Bonus Alloted_Summary" xfId="34325"/>
    <cellStyle name="_QFS_Q408_Intl_1.16.09-v2_OE-D_4155_Working for Bonus Alloted_Summary" xfId="34326"/>
    <cellStyle name="_QFS_Q408_Intl_1.16.09-v2_OE-D_4410_Summary" xfId="34327"/>
    <cellStyle name="_QFS_Q408_Intl_1.16.09-v2_OE-D_4410_Sales_Summary" xfId="34328"/>
    <cellStyle name="_QFS_Q408_Intl_1.16.09-v2_OE-D_4410_Sales_Working for Bonus Alloted_Summary" xfId="34329"/>
    <cellStyle name="_QFS_Q408_Intl_1.16.09-v2_OE-D_4410_Working for Bonus Alloted_Summary" xfId="34330"/>
    <cellStyle name="_QFS_Q408_Intl_1.16.09-v2_OE-D_Alico CR Seq_Summary" xfId="34331"/>
    <cellStyle name="_QFS_Q408_Intl_1.16.09-v2_OE-D_Alico CR Seq_P&amp;L Structure Input_Summary" xfId="34332"/>
    <cellStyle name="_QFS_Q408_Intl_1.16.09-v2_OE-D_Alico CR Seq_P&amp;L Structure Input_Working for Bonus Alloted_Summary" xfId="34333"/>
    <cellStyle name="_QFS_Q408_Intl_1.16.09-v2_OE-D_Alico CR Seq_Sales_Summary" xfId="34334"/>
    <cellStyle name="_QFS_Q408_Intl_1.16.09-v2_OE-D_Alico CR Seq_Sales_Working for Bonus Alloted_Summary" xfId="34335"/>
    <cellStyle name="_QFS_Q408_Intl_1.16.09-v2_OE-D_Alico CR Seq_Total Recomputed FX_Summary" xfId="34336"/>
    <cellStyle name="_QFS_Q408_Intl_1.16.09-v2_OE-D_Alico CR Seq_Total Recomputed FX_Sales_Summary" xfId="34337"/>
    <cellStyle name="_QFS_Q408_Intl_1.16.09-v2_OE-D_Alico CR Seq_Total Recomputed FX_Sales_Working for Bonus Alloted_Summary" xfId="34338"/>
    <cellStyle name="_QFS_Q408_Intl_1.16.09-v2_OE-D_Alico CR Seq_Total Recomputed FX_Working for Bonus Alloted_Summary" xfId="34339"/>
    <cellStyle name="_QFS_Q408_Intl_1.16.09-v2_OE-D_Alico CR Seq_Working for Bonus Alloted_Summary" xfId="34340"/>
    <cellStyle name="_QFS_Q408_Intl_1.16.09-v2_OE-D_Alico CR YoY_Summary" xfId="34341"/>
    <cellStyle name="_QFS_Q408_Intl_1.16.09-v2_OE-D_Alico CR YoY_P&amp;L Structure Input_Summary" xfId="34342"/>
    <cellStyle name="_QFS_Q408_Intl_1.16.09-v2_OE-D_Alico CR YoY_P&amp;L Structure Input_Working for Bonus Alloted_Summary" xfId="34343"/>
    <cellStyle name="_QFS_Q408_Intl_1.16.09-v2_OE-D_Alico CR YoY_Sales_Summary" xfId="34344"/>
    <cellStyle name="_QFS_Q408_Intl_1.16.09-v2_OE-D_Alico CR YoY_Sales_Working for Bonus Alloted_Summary" xfId="34345"/>
    <cellStyle name="_QFS_Q408_Intl_1.16.09-v2_OE-D_Alico CR YoY_Total Recomputed FX_Summary" xfId="34346"/>
    <cellStyle name="_QFS_Q408_Intl_1.16.09-v2_OE-D_Alico CR YoY_Total Recomputed FX_Sales_Summary" xfId="34347"/>
    <cellStyle name="_QFS_Q408_Intl_1.16.09-v2_OE-D_Alico CR YoY_Total Recomputed FX_Sales_Working for Bonus Alloted_Summary" xfId="34348"/>
    <cellStyle name="_QFS_Q408_Intl_1.16.09-v2_OE-D_Alico CR YoY_Total Recomputed FX_Working for Bonus Alloted_Summary" xfId="34349"/>
    <cellStyle name="_QFS_Q408_Intl_1.16.09-v2_OE-D_Alico CR YoY_Working for Bonus Alloted_Summary" xfId="34350"/>
    <cellStyle name="_QFS_Q408_Intl_1.16.09-v2_OE-D_Asia - QFS Appendix &amp; CR_Summary" xfId="34351"/>
    <cellStyle name="_QFS_Q408_Intl_1.16.09-v2_OE-D_Asia - QFS Appendix &amp; CR_P&amp;L Structure Input_Summary" xfId="34352"/>
    <cellStyle name="_QFS_Q408_Intl_1.16.09-v2_OE-D_Asia - QFS Appendix &amp; CR_P&amp;L Structure Input_Working for Bonus Alloted_Summary" xfId="34353"/>
    <cellStyle name="_QFS_Q408_Intl_1.16.09-v2_OE-D_Asia - QFS Appendix &amp; CR_Sales_Summary" xfId="34354"/>
    <cellStyle name="_QFS_Q408_Intl_1.16.09-v2_OE-D_Asia - QFS Appendix &amp; CR_Sales_Working for Bonus Alloted_Summary" xfId="34355"/>
    <cellStyle name="_QFS_Q408_Intl_1.16.09-v2_OE-D_Asia - QFS Appendix &amp; CR_Total Recomputed FX_Summary" xfId="34356"/>
    <cellStyle name="_QFS_Q408_Intl_1.16.09-v2_OE-D_Asia - QFS Appendix &amp; CR_Total Recomputed FX_Sales_Summary" xfId="34357"/>
    <cellStyle name="_QFS_Q408_Intl_1.16.09-v2_OE-D_Asia - QFS Appendix &amp; CR_Total Recomputed FX_Sales_Working for Bonus Alloted_Summary" xfId="34358"/>
    <cellStyle name="_QFS_Q408_Intl_1.16.09-v2_OE-D_Asia - QFS Appendix &amp; CR_Total Recomputed FX_Working for Bonus Alloted_Summary" xfId="34359"/>
    <cellStyle name="_QFS_Q408_Intl_1.16.09-v2_OE-D_Asia - QFS Appendix &amp; CR_Working for Bonus Alloted_Summary" xfId="34360"/>
    <cellStyle name="_QFS_Q408_Intl_1.16.09-v2_OE-D_DACcap_Summary" xfId="34361"/>
    <cellStyle name="_QFS_Q408_Intl_1.16.09-v2_OE-D_DACcap_Sales_Summary" xfId="34362"/>
    <cellStyle name="_QFS_Q408_Intl_1.16.09-v2_OE-D_DACcap_Sales_Working for Bonus Alloted_Summary" xfId="34363"/>
    <cellStyle name="_QFS_Q408_Intl_1.16.09-v2_OE-D_DACcap_Working for Bonus Alloted_Summary" xfId="34364"/>
    <cellStyle name="_QFS_Q408_Intl_1.16.09-v2_OE-D_EMEA - QFS Appendix &amp; CR - EUC v1.1 - Q2 2013_Summary" xfId="34365"/>
    <cellStyle name="_QFS_Q408_Intl_1.16.09-v2_OE-D_EMEA - QFS Appendix &amp; CR - EUC v1.1 - Q2 2013_Sales_Summary" xfId="34366"/>
    <cellStyle name="_QFS_Q408_Intl_1.16.09-v2_OE-D_EMEA - QFS Appendix &amp; CR - EUC v1.1 - Q2 2013_Sales_Working for Bonus Alloted_Summary" xfId="34367"/>
    <cellStyle name="_QFS_Q408_Intl_1.16.09-v2_OE-D_EMEA - QFS Appendix &amp; CR - EUC v1.1 - Q2 2013_Total Recomputed FX_Summary" xfId="34368"/>
    <cellStyle name="_QFS_Q408_Intl_1.16.09-v2_OE-D_EMEA - QFS Appendix &amp; CR - EUC v1.1 - Q2 2013_Total Recomputed FX_Sales_Summary" xfId="34369"/>
    <cellStyle name="_QFS_Q408_Intl_1.16.09-v2_OE-D_EMEA - QFS Appendix &amp; CR - EUC v1.1 - Q2 2013_Total Recomputed FX_Sales_Working for Bonus Alloted_Summary" xfId="34370"/>
    <cellStyle name="_QFS_Q408_Intl_1.16.09-v2_OE-D_EMEA - QFS Appendix &amp; CR - EUC v1.1 - Q2 2013_Total Recomputed FX_Working for Bonus Alloted_Summary" xfId="34371"/>
    <cellStyle name="_QFS_Q408_Intl_1.16.09-v2_OE-D_EMEA - QFS Appendix &amp; CR - EUC v1.1 - Q2 2013_Working for Bonus Alloted_Summary" xfId="34372"/>
    <cellStyle name="_QFS_Q408_Intl_1.16.09-v2_OE-D_Lag rates_Summary" xfId="34373"/>
    <cellStyle name="_QFS_Q408_Intl_1.16.09-v2_OE-D_Lag rates_Sales_Summary" xfId="34374"/>
    <cellStyle name="_QFS_Q408_Intl_1.16.09-v2_OE-D_Lag rates_Sales_Working for Bonus Alloted_Summary" xfId="34375"/>
    <cellStyle name="_QFS_Q408_Intl_1.16.09-v2_OE-D_Lag rates_Working for Bonus Alloted_Summary" xfId="34376"/>
    <cellStyle name="_QFS_Q408_Intl_1.16.09-v2_OE-D_OE-D_Summary" xfId="34377"/>
    <cellStyle name="_QFS_Q408_Intl_1.16.09-v2_OE-D_OE-D_Sales_Summary" xfId="34378"/>
    <cellStyle name="_QFS_Q408_Intl_1.16.09-v2_OE-D_OE-D_Sales_Working for Bonus Alloted_Summary" xfId="34379"/>
    <cellStyle name="_QFS_Q408_Intl_1.16.09-v2_OE-D_OE-D_Working for Bonus Alloted_Summary" xfId="34380"/>
    <cellStyle name="_QFS_Q408_Intl_1.16.09-v2_OE-D_P&amp;L Structure Input_Summary" xfId="34381"/>
    <cellStyle name="_QFS_Q408_Intl_1.16.09-v2_OE-D_P&amp;L Structure Input_Working for Bonus Alloted_Summary" xfId="34382"/>
    <cellStyle name="_QFS_Q408_Intl_1.16.09-v2_OE-D_Parameters_Summary" xfId="34383"/>
    <cellStyle name="_QFS_Q408_Intl_1.16.09-v2_OE-D_Parameters_Sales_Summary" xfId="34384"/>
    <cellStyle name="_QFS_Q408_Intl_1.16.09-v2_OE-D_Parameters_Sales_Working for Bonus Alloted_Summary" xfId="34385"/>
    <cellStyle name="_QFS_Q408_Intl_1.16.09-v2_OE-D_Parameters_Working for Bonus Alloted_Summary" xfId="34386"/>
    <cellStyle name="_QFS_Q408_Intl_1.16.09-v2_OE-D_PFO-D_Summary" xfId="34387"/>
    <cellStyle name="_QFS_Q408_Intl_1.16.09-v2_OE-D_PFO-D_Sales_Summary" xfId="34388"/>
    <cellStyle name="_QFS_Q408_Intl_1.16.09-v2_OE-D_PFO-D_Sales_Working for Bonus Alloted_Summary" xfId="34389"/>
    <cellStyle name="_QFS_Q408_Intl_1.16.09-v2_OE-D_PFO-D_Working for Bonus Alloted_Summary" xfId="34390"/>
    <cellStyle name="_QFS_Q408_Intl_1.16.09-v2_OE-D_QFS FMR Appendix Structure Q312_Summary" xfId="34391"/>
    <cellStyle name="_QFS_Q408_Intl_1.16.09-v2_OE-D_QFS FMR Appendix Structure Q312 10-10-12_Summary" xfId="34392"/>
    <cellStyle name="_QFS_Q408_Intl_1.16.09-v2_OE-D_QFS FMR Appendix Structure Q312 10-10-12_P&amp;L Structure Input_Summary" xfId="34393"/>
    <cellStyle name="_QFS_Q408_Intl_1.16.09-v2_OE-D_QFS FMR Appendix Structure Q312 10-10-12_P&amp;L Structure Input_Working for Bonus Alloted_Summary" xfId="34394"/>
    <cellStyle name="_QFS_Q408_Intl_1.16.09-v2_OE-D_QFS FMR Appendix Structure Q312 10-10-12_Sales_Summary" xfId="34395"/>
    <cellStyle name="_QFS_Q408_Intl_1.16.09-v2_OE-D_QFS FMR Appendix Structure Q312 10-10-12_Sales_Working for Bonus Alloted_Summary" xfId="34396"/>
    <cellStyle name="_QFS_Q408_Intl_1.16.09-v2_OE-D_QFS FMR Appendix Structure Q312 10-10-12_Total Recomputed FX_Summary" xfId="34397"/>
    <cellStyle name="_QFS_Q408_Intl_1.16.09-v2_OE-D_QFS FMR Appendix Structure Q312 10-10-12_Total Recomputed FX_Sales_Summary" xfId="34398"/>
    <cellStyle name="_QFS_Q408_Intl_1.16.09-v2_OE-D_QFS FMR Appendix Structure Q312 10-10-12_Total Recomputed FX_Sales_Working for Bonus Alloted_Summary" xfId="34399"/>
    <cellStyle name="_QFS_Q408_Intl_1.16.09-v2_OE-D_QFS FMR Appendix Structure Q312 10-10-12_Total Recomputed FX_Working for Bonus Alloted_Summary" xfId="34400"/>
    <cellStyle name="_QFS_Q408_Intl_1.16.09-v2_OE-D_QFS FMR Appendix Structure Q312 10-10-12_Working for Bonus Alloted_Summary" xfId="34401"/>
    <cellStyle name="_QFS_Q408_Intl_1.16.09-v2_OE-D_QFS FMR Appendix Structure Q312 2_Summary" xfId="34402"/>
    <cellStyle name="_QFS_Q408_Intl_1.16.09-v2_OE-D_QFS FMR Appendix Structure Q312 2_Sales_Summary" xfId="34403"/>
    <cellStyle name="_QFS_Q408_Intl_1.16.09-v2_OE-D_QFS FMR Appendix Structure Q312 2_Sales_Working for Bonus Alloted_Summary" xfId="34404"/>
    <cellStyle name="_QFS_Q408_Intl_1.16.09-v2_OE-D_QFS FMR Appendix Structure Q312 2_Total Recomputed FX_Summary" xfId="34405"/>
    <cellStyle name="_QFS_Q408_Intl_1.16.09-v2_OE-D_QFS FMR Appendix Structure Q312 2_Total Recomputed FX_Sales_Summary" xfId="34406"/>
    <cellStyle name="_QFS_Q408_Intl_1.16.09-v2_OE-D_QFS FMR Appendix Structure Q312 2_Total Recomputed FX_Sales_Working for Bonus Alloted_Summary" xfId="34407"/>
    <cellStyle name="_QFS_Q408_Intl_1.16.09-v2_OE-D_QFS FMR Appendix Structure Q312 2_Total Recomputed FX_Working for Bonus Alloted_Summary" xfId="34408"/>
    <cellStyle name="_QFS_Q408_Intl_1.16.09-v2_OE-D_QFS FMR Appendix Structure Q312 2_Working for Bonus Alloted_Summary" xfId="34409"/>
    <cellStyle name="_QFS_Q408_Intl_1.16.09-v2_OE-D_QFS FMR Appendix Structure Q312_Alico CR Seq_Summary" xfId="34410"/>
    <cellStyle name="_QFS_Q408_Intl_1.16.09-v2_OE-D_QFS FMR Appendix Structure Q312_Alico CR Seq_Sales_Summary" xfId="34411"/>
    <cellStyle name="_QFS_Q408_Intl_1.16.09-v2_OE-D_QFS FMR Appendix Structure Q312_Alico CR Seq_Sales_Working for Bonus Alloted_Summary" xfId="34412"/>
    <cellStyle name="_QFS_Q408_Intl_1.16.09-v2_OE-D_QFS FMR Appendix Structure Q312_Alico CR Seq_Working for Bonus Alloted_Summary" xfId="34413"/>
    <cellStyle name="_QFS_Q408_Intl_1.16.09-v2_OE-D_QFS FMR Appendix Structure Q312_Alico CR YoY_Summary" xfId="34414"/>
    <cellStyle name="_QFS_Q408_Intl_1.16.09-v2_OE-D_QFS FMR Appendix Structure Q312_Alico CR YoY_Sales_Summary" xfId="34415"/>
    <cellStyle name="_QFS_Q408_Intl_1.16.09-v2_OE-D_QFS FMR Appendix Structure Q312_Alico CR YoY_Sales_Working for Bonus Alloted_Summary" xfId="34416"/>
    <cellStyle name="_QFS_Q408_Intl_1.16.09-v2_OE-D_QFS FMR Appendix Structure Q312_Alico CR YoY_Working for Bonus Alloted_Summary" xfId="34417"/>
    <cellStyle name="_QFS_Q408_Intl_1.16.09-v2_OE-D_QFS FMR Appendix Structure Q312_P&amp;L Structure Input_Summary" xfId="34418"/>
    <cellStyle name="_QFS_Q408_Intl_1.16.09-v2_OE-D_QFS FMR Appendix Structure Q312_P&amp;L Structure Input_Working for Bonus Alloted_Summary" xfId="34419"/>
    <cellStyle name="_QFS_Q408_Intl_1.16.09-v2_OE-D_QFS FMR Appendix Structure Q312_Sales_Summary" xfId="34420"/>
    <cellStyle name="_QFS_Q408_Intl_1.16.09-v2_OE-D_QFS FMR Appendix Structure Q312_Sales_Working for Bonus Alloted_Summary" xfId="34421"/>
    <cellStyle name="_QFS_Q408_Intl_1.16.09-v2_OE-D_QFS FMR Appendix Structure Q312_Total Recomputed FX_Summary" xfId="34422"/>
    <cellStyle name="_QFS_Q408_Intl_1.16.09-v2_OE-D_QFS FMR Appendix Structure Q312_Total Recomputed FX_Sales_Summary" xfId="34423"/>
    <cellStyle name="_QFS_Q408_Intl_1.16.09-v2_OE-D_QFS FMR Appendix Structure Q312_Total Recomputed FX_Sales_Working for Bonus Alloted_Summary" xfId="34424"/>
    <cellStyle name="_QFS_Q408_Intl_1.16.09-v2_OE-D_QFS FMR Appendix Structure Q312_Total Recomputed FX_Working for Bonus Alloted_Summary" xfId="34425"/>
    <cellStyle name="_QFS_Q408_Intl_1.16.09-v2_OE-D_QFS FMR Appendix Structure Q312_Working for Bonus Alloted_Summary" xfId="34426"/>
    <cellStyle name="_QFS_Q408_Intl_1.16.09-v2_OE-D_Sales_Summary" xfId="34427"/>
    <cellStyle name="_QFS_Q408_Intl_1.16.09-v2_OE-D_Sales_Working for Bonus Alloted_Summary" xfId="34428"/>
    <cellStyle name="_QFS_Q408_Intl_1.16.09-v2_OE-D_Total Recomputed FX_Summary" xfId="34429"/>
    <cellStyle name="_QFS_Q408_Intl_1.16.09-v2_OE-D_Total Recomputed FX_Sales_Summary" xfId="34430"/>
    <cellStyle name="_QFS_Q408_Intl_1.16.09-v2_OE-D_Total Recomputed FX_Sales_Working for Bonus Alloted_Summary" xfId="34431"/>
    <cellStyle name="_QFS_Q408_Intl_1.16.09-v2_OE-D_Total Recomputed FX_Working for Bonus Alloted_Summary" xfId="34432"/>
    <cellStyle name="_QFS_Q408_Intl_1.16.09-v2_OE-D_Working for Bonus Alloted_Summary" xfId="34433"/>
    <cellStyle name="_QFS_Q408_Intl_1.16.09-v2_P&amp;L Structure Input_Summary" xfId="34434"/>
    <cellStyle name="_QFS_Q408_Intl_1.16.09-v2_P&amp;L Structure Input_Working for Bonus Alloted_Summary" xfId="34435"/>
    <cellStyle name="_QFS_Q408_Intl_1.16.09-v2_Sales_Summary" xfId="34436"/>
    <cellStyle name="_QFS_Q408_Intl_1.16.09-v2_Sales_Working for Bonus Alloted_Summary" xfId="34437"/>
    <cellStyle name="_QFS_Q408_Intl_1.16.09-v2_Sheet1_Summary" xfId="34438"/>
    <cellStyle name="_QFS_Q408_Intl_1.16.09-v2_Sheet1_P&amp;L Structure Input_Summary" xfId="34439"/>
    <cellStyle name="_QFS_Q408_Intl_1.16.09-v2_Sheet1_P&amp;L Structure Input_Working for Bonus Alloted_Summary" xfId="34440"/>
    <cellStyle name="_QFS_Q408_Intl_1.16.09-v2_Sheet1_Sales_Summary" xfId="34441"/>
    <cellStyle name="_QFS_Q408_Intl_1.16.09-v2_Sheet1_Sales_Working for Bonus Alloted_Summary" xfId="34442"/>
    <cellStyle name="_QFS_Q408_Intl_1.16.09-v2_Sheet1_Total Recomputed FX_Summary" xfId="34443"/>
    <cellStyle name="_QFS_Q408_Intl_1.16.09-v2_Sheet1_Total Recomputed FX_Sales_Summary" xfId="34444"/>
    <cellStyle name="_QFS_Q408_Intl_1.16.09-v2_Sheet1_Total Recomputed FX_Sales_Working for Bonus Alloted_Summary" xfId="34445"/>
    <cellStyle name="_QFS_Q408_Intl_1.16.09-v2_Sheet1_Total Recomputed FX_Working for Bonus Alloted_Summary" xfId="34446"/>
    <cellStyle name="_QFS_Q408_Intl_1.16.09-v2_Sheet1_Working for Bonus Alloted_Summary" xfId="34447"/>
    <cellStyle name="_QFS_Q408_Intl_1.16.09-v2_Total Recomputed FX_Summary" xfId="34448"/>
    <cellStyle name="_QFS_Q408_Intl_1.16.09-v2_Total Recomputed FX_Sales_Summary" xfId="34449"/>
    <cellStyle name="_QFS_Q408_Intl_1.16.09-v2_Total Recomputed FX_Sales_Working for Bonus Alloted_Summary" xfId="34450"/>
    <cellStyle name="_QFS_Q408_Intl_1.16.09-v2_Total Recomputed FX_Working for Bonus Alloted_Summary" xfId="34451"/>
    <cellStyle name="_QFS_Q408_Intl_1.16.09-v2_Working for Bonus Alloted_Summary" xfId="34452"/>
    <cellStyle name="_QFS_Q408_Intl_Regional 4 regions_Summary" xfId="34453"/>
    <cellStyle name="_QFS_Q408_Intl_Regional 4 regions 2_Summary" xfId="34454"/>
    <cellStyle name="_QFS_Q408_Intl_Regional 4 regions 2_Sales_Summary" xfId="34455"/>
    <cellStyle name="_QFS_Q408_Intl_Regional 4 regions 2_Sales_Working for Bonus Alloted_Summary" xfId="34456"/>
    <cellStyle name="_QFS_Q408_Intl_Regional 4 regions 2_Total Recomputed FX_Summary" xfId="34457"/>
    <cellStyle name="_QFS_Q408_Intl_Regional 4 regions 2_Total Recomputed FX_Sales_Summary" xfId="34458"/>
    <cellStyle name="_QFS_Q408_Intl_Regional 4 regions 2_Total Recomputed FX_Sales_Working for Bonus Alloted_Summary" xfId="34459"/>
    <cellStyle name="_QFS_Q408_Intl_Regional 4 regions 2_Total Recomputed FX_Working for Bonus Alloted_Summary" xfId="34460"/>
    <cellStyle name="_QFS_Q408_Intl_Regional 4 regions 2_Working for Bonus Alloted_Summary" xfId="34461"/>
    <cellStyle name="_QFS_Q408_Intl_Regional 4 regions_2011 Proj Rates_Summary" xfId="34462"/>
    <cellStyle name="_QFS_Q408_Intl_Regional 4 regions_2011 Proj Rates_P&amp;L Structure Input_Summary" xfId="34463"/>
    <cellStyle name="_QFS_Q408_Intl_Regional 4 regions_2011 Proj Rates_P&amp;L Structure Input_Working for Bonus Alloted_Summary" xfId="34464"/>
    <cellStyle name="_QFS_Q408_Intl_Regional 4 regions_2011 Proj Rates_Sales_Summary" xfId="34465"/>
    <cellStyle name="_QFS_Q408_Intl_Regional 4 regions_2011 Proj Rates_Sales_Working for Bonus Alloted_Summary" xfId="34466"/>
    <cellStyle name="_QFS_Q408_Intl_Regional 4 regions_2011 Proj Rates_Total Recomputed FX_Summary" xfId="34467"/>
    <cellStyle name="_QFS_Q408_Intl_Regional 4 regions_2011 Proj Rates_Total Recomputed FX_Sales_Summary" xfId="34468"/>
    <cellStyle name="_QFS_Q408_Intl_Regional 4 regions_2011 Proj Rates_Total Recomputed FX_Sales_Working for Bonus Alloted_Summary" xfId="34469"/>
    <cellStyle name="_QFS_Q408_Intl_Regional 4 regions_2011 Proj Rates_Total Recomputed FX_Working for Bonus Alloted_Summary" xfId="34470"/>
    <cellStyle name="_QFS_Q408_Intl_Regional 4 regions_2011 Proj Rates_Working for Bonus Alloted_Summary" xfId="34471"/>
    <cellStyle name="_QFS_Q408_Intl_Regional 4 regions_2012 Plan_S3 FX Rates (10-31-11)_updated 7_consensus 110811_Summary" xfId="34472"/>
    <cellStyle name="_QFS_Q408_Intl_Regional 4 regions_2012 Plan_S3 FX Rates (10-31-11)_updated 7_consensus 110811_P&amp;L Structure Input_Summary" xfId="34473"/>
    <cellStyle name="_QFS_Q408_Intl_Regional 4 regions_2012 Plan_S3 FX Rates (10-31-11)_updated 7_consensus 110811_P&amp;L Structure Input_Working for Bonus Alloted_Summary" xfId="34474"/>
    <cellStyle name="_QFS_Q408_Intl_Regional 4 regions_2012 Plan_S3 FX Rates (10-31-11)_updated 7_consensus 110811_Sales_Summary" xfId="34475"/>
    <cellStyle name="_QFS_Q408_Intl_Regional 4 regions_2012 Plan_S3 FX Rates (10-31-11)_updated 7_consensus 110811_Sales_Working for Bonus Alloted_Summary" xfId="34476"/>
    <cellStyle name="_QFS_Q408_Intl_Regional 4 regions_2012 Plan_S3 FX Rates (10-31-11)_updated 7_consensus 110811_Working for Bonus Alloted_Summary" xfId="34477"/>
    <cellStyle name="_QFS_Q408_Intl_Regional 4 regions_2012 Plan_S3 FX Rates Draft (10-11-11)_Summary" xfId="34478"/>
    <cellStyle name="_QFS_Q408_Intl_Regional 4 regions_2012 Plan_S3 FX Rates Draft (10-11-11)_P&amp;L Structure Input_Summary" xfId="34479"/>
    <cellStyle name="_QFS_Q408_Intl_Regional 4 regions_2012 Plan_S3 FX Rates Draft (10-11-11)_P&amp;L Structure Input_Working for Bonus Alloted_Summary" xfId="34480"/>
    <cellStyle name="_QFS_Q408_Intl_Regional 4 regions_2012 Plan_S3 FX Rates Draft (10-11-11)_Sales_Summary" xfId="34481"/>
    <cellStyle name="_QFS_Q408_Intl_Regional 4 regions_2012 Plan_S3 FX Rates Draft (10-11-11)_Sales_Working for Bonus Alloted_Summary" xfId="34482"/>
    <cellStyle name="_QFS_Q408_Intl_Regional 4 regions_2012 Plan_S3 FX Rates Draft (10-11-11)_Working for Bonus Alloted_Summary" xfId="34483"/>
    <cellStyle name="_QFS_Q408_Intl_Regional 4 regions_Alico CR Seq_Summary" xfId="34484"/>
    <cellStyle name="_QFS_Q408_Intl_Regional 4 regions_Alico CR Seq_Sales_Summary" xfId="34485"/>
    <cellStyle name="_QFS_Q408_Intl_Regional 4 regions_Alico CR Seq_Sales_Working for Bonus Alloted_Summary" xfId="34486"/>
    <cellStyle name="_QFS_Q408_Intl_Regional 4 regions_Alico CR Seq_Working for Bonus Alloted_Summary" xfId="34487"/>
    <cellStyle name="_QFS_Q408_Intl_Regional 4 regions_Alico CR YoY_Summary" xfId="34488"/>
    <cellStyle name="_QFS_Q408_Intl_Regional 4 regions_Alico CR YoY_Sales_Summary" xfId="34489"/>
    <cellStyle name="_QFS_Q408_Intl_Regional 4 regions_Alico CR YoY_Sales_Working for Bonus Alloted_Summary" xfId="34490"/>
    <cellStyle name="_QFS_Q408_Intl_Regional 4 regions_Alico CR YoY_Working for Bonus Alloted_Summary" xfId="34491"/>
    <cellStyle name="_QFS_Q408_Intl_Regional 4 regions_Australia June 2010 Projection WB &amp; Summary 6-24-10_Summary" xfId="34492"/>
    <cellStyle name="_QFS_Q408_Intl_Regional 4 regions_Australia June 2010 Projection WB &amp; Summary 6-24-10_P&amp;L Structure Input_Summary" xfId="34493"/>
    <cellStyle name="_QFS_Q408_Intl_Regional 4 regions_Australia June 2010 Projection WB &amp; Summary 6-24-10_P&amp;L Structure Input_Working for Bonus Alloted_Summary" xfId="34494"/>
    <cellStyle name="_QFS_Q408_Intl_Regional 4 regions_Australia June 2010 Projection WB &amp; Summary 6-24-10_Recon_Summary" xfId="34495"/>
    <cellStyle name="_QFS_Q408_Intl_Regional 4 regions_Australia June 2010 Projection WB &amp; Summary 6-24-10_Recon_HP Pull_Summary" xfId="34496"/>
    <cellStyle name="_QFS_Q408_Intl_Regional 4 regions_Australia June 2010 Projection WB &amp; Summary 6-24-10_Recon_HP Pull_P&amp;L Structure Input_Summary" xfId="34497"/>
    <cellStyle name="_QFS_Q408_Intl_Regional 4 regions_Australia June 2010 Projection WB &amp; Summary 6-24-10_Recon_HP Pull_P&amp;L Structure Input_Working for Bonus Alloted_Summary" xfId="34498"/>
    <cellStyle name="_QFS_Q408_Intl_Regional 4 regions_Australia June 2010 Projection WB &amp; Summary 6-24-10_Recon_HP Pull_Sales_Summary" xfId="34499"/>
    <cellStyle name="_QFS_Q408_Intl_Regional 4 regions_Australia June 2010 Projection WB &amp; Summary 6-24-10_Recon_HP Pull_Sales_Working for Bonus Alloted_Summary" xfId="34500"/>
    <cellStyle name="_QFS_Q408_Intl_Regional 4 regions_Australia June 2010 Projection WB &amp; Summary 6-24-10_Recon_HP Pull_Working for Bonus Alloted_Summary" xfId="34501"/>
    <cellStyle name="_QFS_Q408_Intl_Regional 4 regions_Australia June 2010 Projection WB &amp; Summary 6-24-10_Recon_P&amp;L Structure Input_Summary" xfId="34502"/>
    <cellStyle name="_QFS_Q408_Intl_Regional 4 regions_Australia June 2010 Projection WB &amp; Summary 6-24-10_Recon_P&amp;L Structure Input_Working for Bonus Alloted_Summary" xfId="34503"/>
    <cellStyle name="_QFS_Q408_Intl_Regional 4 regions_Australia June 2010 Projection WB &amp; Summary 6-24-10_Recon_Sales_Summary" xfId="34504"/>
    <cellStyle name="_QFS_Q408_Intl_Regional 4 regions_Australia June 2010 Projection WB &amp; Summary 6-24-10_Recon_Sales_Working for Bonus Alloted_Summary" xfId="34505"/>
    <cellStyle name="_QFS_Q408_Intl_Regional 4 regions_Australia June 2010 Projection WB &amp; Summary 6-24-10_Recon_Working for Bonus Alloted_Summary" xfId="34506"/>
    <cellStyle name="_QFS_Q408_Intl_Regional 4 regions_Australia June 2010 Projection WB &amp; Summary 6-24-10_Sales_Summary" xfId="34507"/>
    <cellStyle name="_QFS_Q408_Intl_Regional 4 regions_Australia June 2010 Projection WB &amp; Summary 6-24-10_Sales_Working for Bonus Alloted_Summary" xfId="34508"/>
    <cellStyle name="_QFS_Q408_Intl_Regional 4 regions_Australia June 2010 Projection WB &amp; Summary 6-24-10_ST Regional Actual sv Plan 07-07_Summary" xfId="34509"/>
    <cellStyle name="_QFS_Q408_Intl_Regional 4 regions_Australia June 2010 Projection WB &amp; Summary 6-24-10_ST Regional Actual sv Plan 07-07_HP Pull_Summary" xfId="34510"/>
    <cellStyle name="_QFS_Q408_Intl_Regional 4 regions_Australia June 2010 Projection WB &amp; Summary 6-24-10_ST Regional Actual sv Plan 07-07_HP Pull_P&amp;L Structure Input_Summary" xfId="34511"/>
    <cellStyle name="_QFS_Q408_Intl_Regional 4 regions_Australia June 2010 Projection WB &amp; Summary 6-24-10_ST Regional Actual sv Plan 07-07_HP Pull_P&amp;L Structure Input_Working for Bonus Alloted_Summary" xfId="34512"/>
    <cellStyle name="_QFS_Q408_Intl_Regional 4 regions_Australia June 2010 Projection WB &amp; Summary 6-24-10_ST Regional Actual sv Plan 07-07_HP Pull_Sales_Summary" xfId="34513"/>
    <cellStyle name="_QFS_Q408_Intl_Regional 4 regions_Australia June 2010 Projection WB &amp; Summary 6-24-10_ST Regional Actual sv Plan 07-07_HP Pull_Sales_Working for Bonus Alloted_Summary" xfId="34514"/>
    <cellStyle name="_QFS_Q408_Intl_Regional 4 regions_Australia June 2010 Projection WB &amp; Summary 6-24-10_ST Regional Actual sv Plan 07-07_HP Pull_Working for Bonus Alloted_Summary" xfId="34515"/>
    <cellStyle name="_QFS_Q408_Intl_Regional 4 regions_Australia June 2010 Projection WB &amp; Summary 6-24-10_ST Regional Actual sv Plan 07-07_P&amp;L Structure Input_Summary" xfId="34516"/>
    <cellStyle name="_QFS_Q408_Intl_Regional 4 regions_Australia June 2010 Projection WB &amp; Summary 6-24-10_ST Regional Actual sv Plan 07-07_P&amp;L Structure Input_Working for Bonus Alloted_Summary" xfId="34517"/>
    <cellStyle name="_QFS_Q408_Intl_Regional 4 regions_Australia June 2010 Projection WB &amp; Summary 6-24-10_ST Regional Actual sv Plan 07-07_Sales_Summary" xfId="34518"/>
    <cellStyle name="_QFS_Q408_Intl_Regional 4 regions_Australia June 2010 Projection WB &amp; Summary 6-24-10_ST Regional Actual sv Plan 07-07_Sales_Working for Bonus Alloted_Summary" xfId="34519"/>
    <cellStyle name="_QFS_Q408_Intl_Regional 4 regions_Australia June 2010 Projection WB &amp; Summary 6-24-10_ST Regional Actual sv Plan 07-07_Working for Bonus Alloted_Summary" xfId="34520"/>
    <cellStyle name="_QFS_Q408_Intl_Regional 4 regions_Australia June 2010 Projection WB &amp; Summary 6-24-10_Working for Bonus Alloted_Summary" xfId="34521"/>
    <cellStyle name="_QFS_Q408_Intl_Regional 4 regions_Cycle 2 - Base - BS  IS - INTERNA_Summary" xfId="34522"/>
    <cellStyle name="_QFS_Q408_Intl_Regional 4 regions_Cycle 2 - Base - BS  IS - INTERNA_P&amp;L Structure Input_Summary" xfId="34523"/>
    <cellStyle name="_QFS_Q408_Intl_Regional 4 regions_Cycle 2 - Base - BS  IS - INTERNA_P&amp;L Structure Input_Working for Bonus Alloted_Summary" xfId="34524"/>
    <cellStyle name="_QFS_Q408_Intl_Regional 4 regions_Cycle 2 - Base - BS  IS - INTERNA_Sales_Summary" xfId="34525"/>
    <cellStyle name="_QFS_Q408_Intl_Regional 4 regions_Cycle 2 - Base - BS  IS - INTERNA_Sales_Working for Bonus Alloted_Summary" xfId="34526"/>
    <cellStyle name="_QFS_Q408_Intl_Regional 4 regions_Cycle 2 - Base - BS  IS - INTERNA_Working for Bonus Alloted_Summary" xfId="34527"/>
    <cellStyle name="_QFS_Q408_Intl_Regional 4 regions_Japan March 2010 Projection WB  Summary 03-25-10_Summary" xfId="34528"/>
    <cellStyle name="_QFS_Q408_Intl_Regional 4 regions_Japan March 2010 Projection WB  Summary 03-25-10 - AG_Summary" xfId="34529"/>
    <cellStyle name="_QFS_Q408_Intl_Regional 4 regions_Japan March 2010 Projection WB  Summary 03-25-10 - AG_P&amp;L Structure Input_Summary" xfId="34530"/>
    <cellStyle name="_QFS_Q408_Intl_Regional 4 regions_Japan March 2010 Projection WB  Summary 03-25-10 - AG_P&amp;L Structure Input_Working for Bonus Alloted_Summary" xfId="34531"/>
    <cellStyle name="_QFS_Q408_Intl_Regional 4 regions_Japan March 2010 Projection WB  Summary 03-25-10 - AG_Sales_Summary" xfId="34532"/>
    <cellStyle name="_QFS_Q408_Intl_Regional 4 regions_Japan March 2010 Projection WB  Summary 03-25-10 - AG_Sales_Working for Bonus Alloted_Summary" xfId="34533"/>
    <cellStyle name="_QFS_Q408_Intl_Regional 4 regions_Japan March 2010 Projection WB  Summary 03-25-10 - AG_Working for Bonus Alloted_Summary" xfId="34534"/>
    <cellStyle name="_QFS_Q408_Intl_Regional 4 regions_Japan March 2010 Projection WB  Summary 03-25-10_P&amp;L Structure Input_Summary" xfId="34535"/>
    <cellStyle name="_QFS_Q408_Intl_Regional 4 regions_Japan March 2010 Projection WB  Summary 03-25-10_P&amp;L Structure Input_Working for Bonus Alloted_Summary" xfId="34536"/>
    <cellStyle name="_QFS_Q408_Intl_Regional 4 regions_Japan March 2010 Projection WB  Summary 03-25-10_Sales_Summary" xfId="34537"/>
    <cellStyle name="_QFS_Q408_Intl_Regional 4 regions_Japan March 2010 Projection WB  Summary 03-25-10_Sales_Working for Bonus Alloted_Summary" xfId="34538"/>
    <cellStyle name="_QFS_Q408_Intl_Regional 4 regions_Japan March 2010 Projection WB  Summary 03-25-10_Working for Bonus Alloted_Summary" xfId="34539"/>
    <cellStyle name="_QFS_Q408_Intl_Regional 4 regions_OE-D_Summary" xfId="34540"/>
    <cellStyle name="_QFS_Q408_Intl_Regional 4 regions_OE-D 2_Summary" xfId="34541"/>
    <cellStyle name="_QFS_Q408_Intl_Regional 4 regions_OE-D 2_Sales_Summary" xfId="34542"/>
    <cellStyle name="_QFS_Q408_Intl_Regional 4 regions_OE-D 2_Sales_Working for Bonus Alloted_Summary" xfId="34543"/>
    <cellStyle name="_QFS_Q408_Intl_Regional 4 regions_OE-D 2_Total Recomputed FX_Summary" xfId="34544"/>
    <cellStyle name="_QFS_Q408_Intl_Regional 4 regions_OE-D 2_Total Recomputed FX_Sales_Summary" xfId="34545"/>
    <cellStyle name="_QFS_Q408_Intl_Regional 4 regions_OE-D 2_Total Recomputed FX_Sales_Working for Bonus Alloted_Summary" xfId="34546"/>
    <cellStyle name="_QFS_Q408_Intl_Regional 4 regions_OE-D 2_Total Recomputed FX_Working for Bonus Alloted_Summary" xfId="34547"/>
    <cellStyle name="_QFS_Q408_Intl_Regional 4 regions_OE-D 2_Working for Bonus Alloted_Summary" xfId="34548"/>
    <cellStyle name="_QFS_Q408_Intl_Regional 4 regions_OE-D_04150OEEXP_Summary" xfId="34549"/>
    <cellStyle name="_QFS_Q408_Intl_Regional 4 regions_OE-D_04150OEEXP_Sales_Summary" xfId="34550"/>
    <cellStyle name="_QFS_Q408_Intl_Regional 4 regions_OE-D_04150OEEXP_Sales_Working for Bonus Alloted_Summary" xfId="34551"/>
    <cellStyle name="_QFS_Q408_Intl_Regional 4 regions_OE-D_04150OEEXP_Working for Bonus Alloted_Summary" xfId="34552"/>
    <cellStyle name="_QFS_Q408_Intl_Regional 4 regions_OE-D_2271500_Summary" xfId="34553"/>
    <cellStyle name="_QFS_Q408_Intl_Regional 4 regions_OE-D_2271500_Sales_Summary" xfId="34554"/>
    <cellStyle name="_QFS_Q408_Intl_Regional 4 regions_OE-D_2271500_Sales_Working for Bonus Alloted_Summary" xfId="34555"/>
    <cellStyle name="_QFS_Q408_Intl_Regional 4 regions_OE-D_2271500_Working for Bonus Alloted_Summary" xfId="34556"/>
    <cellStyle name="_QFS_Q408_Intl_Regional 4 regions_OE-D_2285300_Summary" xfId="34557"/>
    <cellStyle name="_QFS_Q408_Intl_Regional 4 regions_OE-D_2285300_Sales_Summary" xfId="34558"/>
    <cellStyle name="_QFS_Q408_Intl_Regional 4 regions_OE-D_2285300_Sales_Working for Bonus Alloted_Summary" xfId="34559"/>
    <cellStyle name="_QFS_Q408_Intl_Regional 4 regions_OE-D_2285300_Working for Bonus Alloted_Summary" xfId="34560"/>
    <cellStyle name="_QFS_Q408_Intl_Regional 4 regions_OE-D_2285600_Summary" xfId="34561"/>
    <cellStyle name="_QFS_Q408_Intl_Regional 4 regions_OE-D_2285600_Sales_Summary" xfId="34562"/>
    <cellStyle name="_QFS_Q408_Intl_Regional 4 regions_OE-D_2285600_Sales_Working for Bonus Alloted_Summary" xfId="34563"/>
    <cellStyle name="_QFS_Q408_Intl_Regional 4 regions_OE-D_2285600_Working for Bonus Alloted_Summary" xfId="34564"/>
    <cellStyle name="_QFS_Q408_Intl_Regional 4 regions_OE-D_3030_Summary" xfId="34565"/>
    <cellStyle name="_QFS_Q408_Intl_Regional 4 regions_OE-D_3030_Sales_Summary" xfId="34566"/>
    <cellStyle name="_QFS_Q408_Intl_Regional 4 regions_OE-D_3030_Sales_Working for Bonus Alloted_Summary" xfId="34567"/>
    <cellStyle name="_QFS_Q408_Intl_Regional 4 regions_OE-D_3030_Working for Bonus Alloted_Summary" xfId="34568"/>
    <cellStyle name="_QFS_Q408_Intl_Regional 4 regions_OE-D_3035_Summary" xfId="34569"/>
    <cellStyle name="_QFS_Q408_Intl_Regional 4 regions_OE-D_3035_Sales_Summary" xfId="34570"/>
    <cellStyle name="_QFS_Q408_Intl_Regional 4 regions_OE-D_3035_Sales_Working for Bonus Alloted_Summary" xfId="34571"/>
    <cellStyle name="_QFS_Q408_Intl_Regional 4 regions_OE-D_3035_Working for Bonus Alloted_Summary" xfId="34572"/>
    <cellStyle name="_QFS_Q408_Intl_Regional 4 regions_OE-D_3036_Summary" xfId="34573"/>
    <cellStyle name="_QFS_Q408_Intl_Regional 4 regions_OE-D_3036_Sales_Summary" xfId="34574"/>
    <cellStyle name="_QFS_Q408_Intl_Regional 4 regions_OE-D_3036_Sales_Working for Bonus Alloted_Summary" xfId="34575"/>
    <cellStyle name="_QFS_Q408_Intl_Regional 4 regions_OE-D_3036_Working for Bonus Alloted_Summary" xfId="34576"/>
    <cellStyle name="_QFS_Q408_Intl_Regional 4 regions_OE-D_3040_Summary" xfId="34577"/>
    <cellStyle name="_QFS_Q408_Intl_Regional 4 regions_OE-D_3040_Sales_Summary" xfId="34578"/>
    <cellStyle name="_QFS_Q408_Intl_Regional 4 regions_OE-D_3040_Sales_Working for Bonus Alloted_Summary" xfId="34579"/>
    <cellStyle name="_QFS_Q408_Intl_Regional 4 regions_OE-D_3040_Working for Bonus Alloted_Summary" xfId="34580"/>
    <cellStyle name="_QFS_Q408_Intl_Regional 4 regions_OE-D_4110_Summary" xfId="34581"/>
    <cellStyle name="_QFS_Q408_Intl_Regional 4 regions_OE-D_4110_Sales_Summary" xfId="34582"/>
    <cellStyle name="_QFS_Q408_Intl_Regional 4 regions_OE-D_4110_Sales_Working for Bonus Alloted_Summary" xfId="34583"/>
    <cellStyle name="_QFS_Q408_Intl_Regional 4 regions_OE-D_4110_Working for Bonus Alloted_Summary" xfId="34584"/>
    <cellStyle name="_QFS_Q408_Intl_Regional 4 regions_OE-D_4130_Summary" xfId="34585"/>
    <cellStyle name="_QFS_Q408_Intl_Regional 4 regions_OE-D_4130_Sales_Summary" xfId="34586"/>
    <cellStyle name="_QFS_Q408_Intl_Regional 4 regions_OE-D_4130_Sales_Working for Bonus Alloted_Summary" xfId="34587"/>
    <cellStyle name="_QFS_Q408_Intl_Regional 4 regions_OE-D_4130_Working for Bonus Alloted_Summary" xfId="34588"/>
    <cellStyle name="_QFS_Q408_Intl_Regional 4 regions_OE-D_4140a_Summary" xfId="34589"/>
    <cellStyle name="_QFS_Q408_Intl_Regional 4 regions_OE-D_4140a_Sales_Summary" xfId="34590"/>
    <cellStyle name="_QFS_Q408_Intl_Regional 4 regions_OE-D_4140a_Sales_Working for Bonus Alloted_Summary" xfId="34591"/>
    <cellStyle name="_QFS_Q408_Intl_Regional 4 regions_OE-D_4140a_Working for Bonus Alloted_Summary" xfId="34592"/>
    <cellStyle name="_QFS_Q408_Intl_Regional 4 regions_OE-D_4155_Summary" xfId="34593"/>
    <cellStyle name="_QFS_Q408_Intl_Regional 4 regions_OE-D_4155_Sales_Summary" xfId="34594"/>
    <cellStyle name="_QFS_Q408_Intl_Regional 4 regions_OE-D_4155_Sales_Working for Bonus Alloted_Summary" xfId="34595"/>
    <cellStyle name="_QFS_Q408_Intl_Regional 4 regions_OE-D_4155_Working for Bonus Alloted_Summary" xfId="34596"/>
    <cellStyle name="_QFS_Q408_Intl_Regional 4 regions_OE-D_4410_Summary" xfId="34597"/>
    <cellStyle name="_QFS_Q408_Intl_Regional 4 regions_OE-D_4410_Sales_Summary" xfId="34598"/>
    <cellStyle name="_QFS_Q408_Intl_Regional 4 regions_OE-D_4410_Sales_Working for Bonus Alloted_Summary" xfId="34599"/>
    <cellStyle name="_QFS_Q408_Intl_Regional 4 regions_OE-D_4410_Working for Bonus Alloted_Summary" xfId="34600"/>
    <cellStyle name="_QFS_Q408_Intl_Regional 4 regions_OE-D_Alico CR Seq_Summary" xfId="34601"/>
    <cellStyle name="_QFS_Q408_Intl_Regional 4 regions_OE-D_Alico CR Seq_P&amp;L Structure Input_Summary" xfId="34602"/>
    <cellStyle name="_QFS_Q408_Intl_Regional 4 regions_OE-D_Alico CR Seq_P&amp;L Structure Input_Working for Bonus Alloted_Summary" xfId="34603"/>
    <cellStyle name="_QFS_Q408_Intl_Regional 4 regions_OE-D_Alico CR Seq_Sales_Summary" xfId="34604"/>
    <cellStyle name="_QFS_Q408_Intl_Regional 4 regions_OE-D_Alico CR Seq_Sales_Working for Bonus Alloted_Summary" xfId="34605"/>
    <cellStyle name="_QFS_Q408_Intl_Regional 4 regions_OE-D_Alico CR Seq_Total Recomputed FX_Summary" xfId="34606"/>
    <cellStyle name="_QFS_Q408_Intl_Regional 4 regions_OE-D_Alico CR Seq_Total Recomputed FX_Sales_Summary" xfId="34607"/>
    <cellStyle name="_QFS_Q408_Intl_Regional 4 regions_OE-D_Alico CR Seq_Total Recomputed FX_Sales_Working for Bonus Alloted_Summary" xfId="34608"/>
    <cellStyle name="_QFS_Q408_Intl_Regional 4 regions_OE-D_Alico CR Seq_Total Recomputed FX_Working for Bonus Alloted_Summary" xfId="34609"/>
    <cellStyle name="_QFS_Q408_Intl_Regional 4 regions_OE-D_Alico CR Seq_Working for Bonus Alloted_Summary" xfId="34610"/>
    <cellStyle name="_QFS_Q408_Intl_Regional 4 regions_OE-D_Alico CR YoY_Summary" xfId="34611"/>
    <cellStyle name="_QFS_Q408_Intl_Regional 4 regions_OE-D_Alico CR YoY_P&amp;L Structure Input_Summary" xfId="34612"/>
    <cellStyle name="_QFS_Q408_Intl_Regional 4 regions_OE-D_Alico CR YoY_P&amp;L Structure Input_Working for Bonus Alloted_Summary" xfId="34613"/>
    <cellStyle name="_QFS_Q408_Intl_Regional 4 regions_OE-D_Alico CR YoY_Sales_Summary" xfId="34614"/>
    <cellStyle name="_QFS_Q408_Intl_Regional 4 regions_OE-D_Alico CR YoY_Sales_Working for Bonus Alloted_Summary" xfId="34615"/>
    <cellStyle name="_QFS_Q408_Intl_Regional 4 regions_OE-D_Alico CR YoY_Total Recomputed FX_Summary" xfId="34616"/>
    <cellStyle name="_QFS_Q408_Intl_Regional 4 regions_OE-D_Alico CR YoY_Total Recomputed FX_Sales_Summary" xfId="34617"/>
    <cellStyle name="_QFS_Q408_Intl_Regional 4 regions_OE-D_Alico CR YoY_Total Recomputed FX_Sales_Working for Bonus Alloted_Summary" xfId="34618"/>
    <cellStyle name="_QFS_Q408_Intl_Regional 4 regions_OE-D_Alico CR YoY_Total Recomputed FX_Working for Bonus Alloted_Summary" xfId="34619"/>
    <cellStyle name="_QFS_Q408_Intl_Regional 4 regions_OE-D_Alico CR YoY_Working for Bonus Alloted_Summary" xfId="34620"/>
    <cellStyle name="_QFS_Q408_Intl_Regional 4 regions_OE-D_Asia - QFS Appendix &amp; CR_Summary" xfId="34621"/>
    <cellStyle name="_QFS_Q408_Intl_Regional 4 regions_OE-D_Asia - QFS Appendix &amp; CR_P&amp;L Structure Input_Summary" xfId="34622"/>
    <cellStyle name="_QFS_Q408_Intl_Regional 4 regions_OE-D_Asia - QFS Appendix &amp; CR_P&amp;L Structure Input_Working for Bonus Alloted_Summary" xfId="34623"/>
    <cellStyle name="_QFS_Q408_Intl_Regional 4 regions_OE-D_Asia - QFS Appendix &amp; CR_Sales_Summary" xfId="34624"/>
    <cellStyle name="_QFS_Q408_Intl_Regional 4 regions_OE-D_Asia - QFS Appendix &amp; CR_Sales_Working for Bonus Alloted_Summary" xfId="34625"/>
    <cellStyle name="_QFS_Q408_Intl_Regional 4 regions_OE-D_Asia - QFS Appendix &amp; CR_Total Recomputed FX_Summary" xfId="34626"/>
    <cellStyle name="_QFS_Q408_Intl_Regional 4 regions_OE-D_Asia - QFS Appendix &amp; CR_Total Recomputed FX_Sales_Summary" xfId="34627"/>
    <cellStyle name="_QFS_Q408_Intl_Regional 4 regions_OE-D_Asia - QFS Appendix &amp; CR_Total Recomputed FX_Sales_Working for Bonus Alloted_Summary" xfId="34628"/>
    <cellStyle name="_QFS_Q408_Intl_Regional 4 regions_OE-D_Asia - QFS Appendix &amp; CR_Total Recomputed FX_Working for Bonus Alloted_Summary" xfId="34629"/>
    <cellStyle name="_QFS_Q408_Intl_Regional 4 regions_OE-D_Asia - QFS Appendix &amp; CR_Working for Bonus Alloted_Summary" xfId="34630"/>
    <cellStyle name="_QFS_Q408_Intl_Regional 4 regions_OE-D_DACcap_Summary" xfId="34631"/>
    <cellStyle name="_QFS_Q408_Intl_Regional 4 regions_OE-D_DACcap_Sales_Summary" xfId="34632"/>
    <cellStyle name="_QFS_Q408_Intl_Regional 4 regions_OE-D_DACcap_Sales_Working for Bonus Alloted_Summary" xfId="34633"/>
    <cellStyle name="_QFS_Q408_Intl_Regional 4 regions_OE-D_DACcap_Working for Bonus Alloted_Summary" xfId="34634"/>
    <cellStyle name="_QFS_Q408_Intl_Regional 4 regions_OE-D_EMEA - QFS Appendix &amp; CR - EUC v1.1 - Q2 2013_Summary" xfId="34635"/>
    <cellStyle name="_QFS_Q408_Intl_Regional 4 regions_OE-D_EMEA - QFS Appendix &amp; CR - EUC v1.1 - Q2 2013_Sales_Summary" xfId="34636"/>
    <cellStyle name="_QFS_Q408_Intl_Regional 4 regions_OE-D_EMEA - QFS Appendix &amp; CR - EUC v1.1 - Q2 2013_Sales_Working for Bonus Alloted_Summary" xfId="34637"/>
    <cellStyle name="_QFS_Q408_Intl_Regional 4 regions_OE-D_EMEA - QFS Appendix &amp; CR - EUC v1.1 - Q2 2013_Total Recomputed FX_Summary" xfId="34638"/>
    <cellStyle name="_QFS_Q408_Intl_Regional 4 regions_OE-D_EMEA - QFS Appendix &amp; CR - EUC v1.1 - Q2 2013_Total Recomputed FX_Sales_Summary" xfId="34639"/>
    <cellStyle name="_QFS_Q408_Intl_Regional 4 regions_OE-D_EMEA - QFS Appendix &amp; CR - EUC v1.1 - Q2 2013_Total Recomputed FX_Sales_Working for Bonus Alloted_Summary" xfId="34640"/>
    <cellStyle name="_QFS_Q408_Intl_Regional 4 regions_OE-D_EMEA - QFS Appendix &amp; CR - EUC v1.1 - Q2 2013_Total Recomputed FX_Working for Bonus Alloted_Summary" xfId="34641"/>
    <cellStyle name="_QFS_Q408_Intl_Regional 4 regions_OE-D_EMEA - QFS Appendix &amp; CR - EUC v1.1 - Q2 2013_Working for Bonus Alloted_Summary" xfId="34642"/>
    <cellStyle name="_QFS_Q408_Intl_Regional 4 regions_OE-D_Lag rates_Summary" xfId="34643"/>
    <cellStyle name="_QFS_Q408_Intl_Regional 4 regions_OE-D_Lag rates_Sales_Summary" xfId="34644"/>
    <cellStyle name="_QFS_Q408_Intl_Regional 4 regions_OE-D_Lag rates_Sales_Working for Bonus Alloted_Summary" xfId="34645"/>
    <cellStyle name="_QFS_Q408_Intl_Regional 4 regions_OE-D_Lag rates_Working for Bonus Alloted_Summary" xfId="34646"/>
    <cellStyle name="_QFS_Q408_Intl_Regional 4 regions_OE-D_OE-D_Summary" xfId="34647"/>
    <cellStyle name="_QFS_Q408_Intl_Regional 4 regions_OE-D_OE-D_Sales_Summary" xfId="34648"/>
    <cellStyle name="_QFS_Q408_Intl_Regional 4 regions_OE-D_OE-D_Sales_Working for Bonus Alloted_Summary" xfId="34649"/>
    <cellStyle name="_QFS_Q408_Intl_Regional 4 regions_OE-D_OE-D_Working for Bonus Alloted_Summary" xfId="34650"/>
    <cellStyle name="_QFS_Q408_Intl_Regional 4 regions_OE-D_P&amp;L Structure Input_Summary" xfId="34651"/>
    <cellStyle name="_QFS_Q408_Intl_Regional 4 regions_OE-D_P&amp;L Structure Input_Working for Bonus Alloted_Summary" xfId="34652"/>
    <cellStyle name="_QFS_Q408_Intl_Regional 4 regions_OE-D_Parameters_Summary" xfId="34653"/>
    <cellStyle name="_QFS_Q408_Intl_Regional 4 regions_OE-D_Parameters_Sales_Summary" xfId="34654"/>
    <cellStyle name="_QFS_Q408_Intl_Regional 4 regions_OE-D_Parameters_Sales_Working for Bonus Alloted_Summary" xfId="34655"/>
    <cellStyle name="_QFS_Q408_Intl_Regional 4 regions_OE-D_Parameters_Working for Bonus Alloted_Summary" xfId="34656"/>
    <cellStyle name="_QFS_Q408_Intl_Regional 4 regions_OE-D_PFO-D_Summary" xfId="34657"/>
    <cellStyle name="_QFS_Q408_Intl_Regional 4 regions_OE-D_PFO-D_Sales_Summary" xfId="34658"/>
    <cellStyle name="_QFS_Q408_Intl_Regional 4 regions_OE-D_PFO-D_Sales_Working for Bonus Alloted_Summary" xfId="34659"/>
    <cellStyle name="_QFS_Q408_Intl_Regional 4 regions_OE-D_PFO-D_Working for Bonus Alloted_Summary" xfId="34660"/>
    <cellStyle name="_QFS_Q408_Intl_Regional 4 regions_OE-D_QFS FMR Appendix Structure Q312_Summary" xfId="34661"/>
    <cellStyle name="_QFS_Q408_Intl_Regional 4 regions_OE-D_QFS FMR Appendix Structure Q312 10-10-12_Summary" xfId="34662"/>
    <cellStyle name="_QFS_Q408_Intl_Regional 4 regions_OE-D_QFS FMR Appendix Structure Q312 10-10-12_P&amp;L Structure Input_Summary" xfId="34663"/>
    <cellStyle name="_QFS_Q408_Intl_Regional 4 regions_OE-D_QFS FMR Appendix Structure Q312 10-10-12_P&amp;L Structure Input_Working for Bonus Alloted_Summary" xfId="34664"/>
    <cellStyle name="_QFS_Q408_Intl_Regional 4 regions_OE-D_QFS FMR Appendix Structure Q312 10-10-12_Sales_Summary" xfId="34665"/>
    <cellStyle name="_QFS_Q408_Intl_Regional 4 regions_OE-D_QFS FMR Appendix Structure Q312 10-10-12_Sales_Working for Bonus Alloted_Summary" xfId="34666"/>
    <cellStyle name="_QFS_Q408_Intl_Regional 4 regions_OE-D_QFS FMR Appendix Structure Q312 10-10-12_Total Recomputed FX_Summary" xfId="34667"/>
    <cellStyle name="_QFS_Q408_Intl_Regional 4 regions_OE-D_QFS FMR Appendix Structure Q312 10-10-12_Total Recomputed FX_Sales_Summary" xfId="34668"/>
    <cellStyle name="_QFS_Q408_Intl_Regional 4 regions_OE-D_QFS FMR Appendix Structure Q312 10-10-12_Total Recomputed FX_Sales_Working for Bonus Alloted_Summary" xfId="34669"/>
    <cellStyle name="_QFS_Q408_Intl_Regional 4 regions_OE-D_QFS FMR Appendix Structure Q312 10-10-12_Total Recomputed FX_Working for Bonus Alloted_Summary" xfId="34670"/>
    <cellStyle name="_QFS_Q408_Intl_Regional 4 regions_OE-D_QFS FMR Appendix Structure Q312 10-10-12_Working for Bonus Alloted_Summary" xfId="34671"/>
    <cellStyle name="_QFS_Q408_Intl_Regional 4 regions_OE-D_QFS FMR Appendix Structure Q312 2_Summary" xfId="34672"/>
    <cellStyle name="_QFS_Q408_Intl_Regional 4 regions_OE-D_QFS FMR Appendix Structure Q312 2_Sales_Summary" xfId="34673"/>
    <cellStyle name="_QFS_Q408_Intl_Regional 4 regions_OE-D_QFS FMR Appendix Structure Q312 2_Sales_Working for Bonus Alloted_Summary" xfId="34674"/>
    <cellStyle name="_QFS_Q408_Intl_Regional 4 regions_OE-D_QFS FMR Appendix Structure Q312 2_Total Recomputed FX_Summary" xfId="34675"/>
    <cellStyle name="_QFS_Q408_Intl_Regional 4 regions_OE-D_QFS FMR Appendix Structure Q312 2_Total Recomputed FX_Sales_Summary" xfId="34676"/>
    <cellStyle name="_QFS_Q408_Intl_Regional 4 regions_OE-D_QFS FMR Appendix Structure Q312 2_Total Recomputed FX_Sales_Working for Bonus Alloted_Summary" xfId="34677"/>
    <cellStyle name="_QFS_Q408_Intl_Regional 4 regions_OE-D_QFS FMR Appendix Structure Q312 2_Total Recomputed FX_Working for Bonus Alloted_Summary" xfId="34678"/>
    <cellStyle name="_QFS_Q408_Intl_Regional 4 regions_OE-D_QFS FMR Appendix Structure Q312 2_Working for Bonus Alloted_Summary" xfId="34679"/>
    <cellStyle name="_QFS_Q408_Intl_Regional 4 regions_OE-D_QFS FMR Appendix Structure Q312_Alico CR Seq_Summary" xfId="34680"/>
    <cellStyle name="_QFS_Q408_Intl_Regional 4 regions_OE-D_QFS FMR Appendix Structure Q312_Alico CR Seq_Sales_Summary" xfId="34681"/>
    <cellStyle name="_QFS_Q408_Intl_Regional 4 regions_OE-D_QFS FMR Appendix Structure Q312_Alico CR Seq_Sales_Working for Bonus Alloted_Summary" xfId="34682"/>
    <cellStyle name="_QFS_Q408_Intl_Regional 4 regions_OE-D_QFS FMR Appendix Structure Q312_Alico CR Seq_Working for Bonus Alloted_Summary" xfId="34683"/>
    <cellStyle name="_QFS_Q408_Intl_Regional 4 regions_OE-D_QFS FMR Appendix Structure Q312_Alico CR YoY_Summary" xfId="34684"/>
    <cellStyle name="_QFS_Q408_Intl_Regional 4 regions_OE-D_QFS FMR Appendix Structure Q312_Alico CR YoY_Sales_Summary" xfId="34685"/>
    <cellStyle name="_QFS_Q408_Intl_Regional 4 regions_OE-D_QFS FMR Appendix Structure Q312_Alico CR YoY_Sales_Working for Bonus Alloted_Summary" xfId="34686"/>
    <cellStyle name="_QFS_Q408_Intl_Regional 4 regions_OE-D_QFS FMR Appendix Structure Q312_Alico CR YoY_Working for Bonus Alloted_Summary" xfId="34687"/>
    <cellStyle name="_QFS_Q408_Intl_Regional 4 regions_OE-D_QFS FMR Appendix Structure Q312_P&amp;L Structure Input_Summary" xfId="34688"/>
    <cellStyle name="_QFS_Q408_Intl_Regional 4 regions_OE-D_QFS FMR Appendix Structure Q312_P&amp;L Structure Input_Working for Bonus Alloted_Summary" xfId="34689"/>
    <cellStyle name="_QFS_Q408_Intl_Regional 4 regions_OE-D_QFS FMR Appendix Structure Q312_Sales_Summary" xfId="34690"/>
    <cellStyle name="_QFS_Q408_Intl_Regional 4 regions_OE-D_QFS FMR Appendix Structure Q312_Sales_Working for Bonus Alloted_Summary" xfId="34691"/>
    <cellStyle name="_QFS_Q408_Intl_Regional 4 regions_OE-D_QFS FMR Appendix Structure Q312_Total Recomputed FX_Summary" xfId="34692"/>
    <cellStyle name="_QFS_Q408_Intl_Regional 4 regions_OE-D_QFS FMR Appendix Structure Q312_Total Recomputed FX_Sales_Summary" xfId="34693"/>
    <cellStyle name="_QFS_Q408_Intl_Regional 4 regions_OE-D_QFS FMR Appendix Structure Q312_Total Recomputed FX_Sales_Working for Bonus Alloted_Summary" xfId="34694"/>
    <cellStyle name="_QFS_Q408_Intl_Regional 4 regions_OE-D_QFS FMR Appendix Structure Q312_Total Recomputed FX_Working for Bonus Alloted_Summary" xfId="34695"/>
    <cellStyle name="_QFS_Q408_Intl_Regional 4 regions_OE-D_QFS FMR Appendix Structure Q312_Working for Bonus Alloted_Summary" xfId="34696"/>
    <cellStyle name="_QFS_Q408_Intl_Regional 4 regions_OE-D_Sales_Summary" xfId="34697"/>
    <cellStyle name="_QFS_Q408_Intl_Regional 4 regions_OE-D_Sales_Working for Bonus Alloted_Summary" xfId="34698"/>
    <cellStyle name="_QFS_Q408_Intl_Regional 4 regions_OE-D_Total Recomputed FX_Summary" xfId="34699"/>
    <cellStyle name="_QFS_Q408_Intl_Regional 4 regions_OE-D_Total Recomputed FX_Sales_Summary" xfId="34700"/>
    <cellStyle name="_QFS_Q408_Intl_Regional 4 regions_OE-D_Total Recomputed FX_Sales_Working for Bonus Alloted_Summary" xfId="34701"/>
    <cellStyle name="_QFS_Q408_Intl_Regional 4 regions_OE-D_Total Recomputed FX_Working for Bonus Alloted_Summary" xfId="34702"/>
    <cellStyle name="_QFS_Q408_Intl_Regional 4 regions_OE-D_Working for Bonus Alloted_Summary" xfId="34703"/>
    <cellStyle name="_QFS_Q408_Intl_Regional 4 regions_P&amp;L Structure Input_Summary" xfId="34704"/>
    <cellStyle name="_QFS_Q408_Intl_Regional 4 regions_P&amp;L Structure Input_Working for Bonus Alloted_Summary" xfId="34705"/>
    <cellStyle name="_QFS_Q408_Intl_Regional 4 regions_Proforma_Summary" xfId="34706"/>
    <cellStyle name="_QFS_Q408_Intl_Regional 4 regions_Proforma_P&amp;L Structure Input_Summary" xfId="34707"/>
    <cellStyle name="_QFS_Q408_Intl_Regional 4 regions_Proforma_P&amp;L Structure Input_Working for Bonus Alloted_Summary" xfId="34708"/>
    <cellStyle name="_QFS_Q408_Intl_Regional 4 regions_Proforma_Sales_Summary" xfId="34709"/>
    <cellStyle name="_QFS_Q408_Intl_Regional 4 regions_Proforma_Sales_Working for Bonus Alloted_Summary" xfId="34710"/>
    <cellStyle name="_QFS_Q408_Intl_Regional 4 regions_Proforma_Total Recomputed FX_Summary" xfId="34711"/>
    <cellStyle name="_QFS_Q408_Intl_Regional 4 regions_Proforma_Total Recomputed FX_Sales_Summary" xfId="34712"/>
    <cellStyle name="_QFS_Q408_Intl_Regional 4 regions_Proforma_Total Recomputed FX_Sales_Working for Bonus Alloted_Summary" xfId="34713"/>
    <cellStyle name="_QFS_Q408_Intl_Regional 4 regions_Proforma_Total Recomputed FX_Working for Bonus Alloted_Summary" xfId="34714"/>
    <cellStyle name="_QFS_Q408_Intl_Regional 4 regions_Proforma_Working for Bonus Alloted_Summary" xfId="34715"/>
    <cellStyle name="_QFS_Q408_Intl_Regional 4 regions_QFS Support_Summary" xfId="34716"/>
    <cellStyle name="_QFS_Q408_Intl_Regional 4 regions_QFS Support_P&amp;L Structure Input_Summary" xfId="34717"/>
    <cellStyle name="_QFS_Q408_Intl_Regional 4 regions_QFS Support_P&amp;L Structure Input_Working for Bonus Alloted_Summary" xfId="34718"/>
    <cellStyle name="_QFS_Q408_Intl_Regional 4 regions_QFS Support_Sales_Summary" xfId="34719"/>
    <cellStyle name="_QFS_Q408_Intl_Regional 4 regions_QFS Support_Sales_Working for Bonus Alloted_Summary" xfId="34720"/>
    <cellStyle name="_QFS_Q408_Intl_Regional 4 regions_QFS Support_Working for Bonus Alloted_Summary" xfId="34721"/>
    <cellStyle name="_QFS_Q408_Intl_Regional 4 regions_Recon_Summary" xfId="34722"/>
    <cellStyle name="_QFS_Q408_Intl_Regional 4 regions_Recon_HP Pull_Summary" xfId="34723"/>
    <cellStyle name="_QFS_Q408_Intl_Regional 4 regions_Recon_HP Pull_P&amp;L Structure Input_Summary" xfId="34724"/>
    <cellStyle name="_QFS_Q408_Intl_Regional 4 regions_Recon_HP Pull_P&amp;L Structure Input_Working for Bonus Alloted_Summary" xfId="34725"/>
    <cellStyle name="_QFS_Q408_Intl_Regional 4 regions_Recon_HP Pull_Sales_Summary" xfId="34726"/>
    <cellStyle name="_QFS_Q408_Intl_Regional 4 regions_Recon_HP Pull_Sales_Working for Bonus Alloted_Summary" xfId="34727"/>
    <cellStyle name="_QFS_Q408_Intl_Regional 4 regions_Recon_HP Pull_Working for Bonus Alloted_Summary" xfId="34728"/>
    <cellStyle name="_QFS_Q408_Intl_Regional 4 regions_Recon_P&amp;L Structure Input_Summary" xfId="34729"/>
    <cellStyle name="_QFS_Q408_Intl_Regional 4 regions_Recon_P&amp;L Structure Input_Working for Bonus Alloted_Summary" xfId="34730"/>
    <cellStyle name="_QFS_Q408_Intl_Regional 4 regions_Recon_Sales_Summary" xfId="34731"/>
    <cellStyle name="_QFS_Q408_Intl_Regional 4 regions_Recon_Sales_Working for Bonus Alloted_Summary" xfId="34732"/>
    <cellStyle name="_QFS_Q408_Intl_Regional 4 regions_Recon_Working for Bonus Alloted_Summary" xfId="34733"/>
    <cellStyle name="_QFS_Q408_Intl_Regional 4 regions_Sales_Summary" xfId="34734"/>
    <cellStyle name="_QFS_Q408_Intl_Regional 4 regions_Sales_Working for Bonus Alloted_Summary" xfId="34735"/>
    <cellStyle name="_QFS_Q408_Intl_Regional 4 regions_ST Regional Actual sv Plan 07-07_Summary" xfId="34736"/>
    <cellStyle name="_QFS_Q408_Intl_Regional 4 regions_ST Regional Actual sv Plan 07-07_HP Pull_Summary" xfId="34737"/>
    <cellStyle name="_QFS_Q408_Intl_Regional 4 regions_ST Regional Actual sv Plan 07-07_HP Pull_P&amp;L Structure Input_Summary" xfId="34738"/>
    <cellStyle name="_QFS_Q408_Intl_Regional 4 regions_ST Regional Actual sv Plan 07-07_HP Pull_P&amp;L Structure Input_Working for Bonus Alloted_Summary" xfId="34739"/>
    <cellStyle name="_QFS_Q408_Intl_Regional 4 regions_ST Regional Actual sv Plan 07-07_HP Pull_Sales_Summary" xfId="34740"/>
    <cellStyle name="_QFS_Q408_Intl_Regional 4 regions_ST Regional Actual sv Plan 07-07_HP Pull_Sales_Working for Bonus Alloted_Summary" xfId="34741"/>
    <cellStyle name="_QFS_Q408_Intl_Regional 4 regions_ST Regional Actual sv Plan 07-07_HP Pull_Working for Bonus Alloted_Summary" xfId="34742"/>
    <cellStyle name="_QFS_Q408_Intl_Regional 4 regions_ST Regional Actual sv Plan 07-07_P&amp;L Structure Input_Summary" xfId="34743"/>
    <cellStyle name="_QFS_Q408_Intl_Regional 4 regions_ST Regional Actual sv Plan 07-07_P&amp;L Structure Input_Working for Bonus Alloted_Summary" xfId="34744"/>
    <cellStyle name="_QFS_Q408_Intl_Regional 4 regions_ST Regional Actual sv Plan 07-07_Sales_Summary" xfId="34745"/>
    <cellStyle name="_QFS_Q408_Intl_Regional 4 regions_ST Regional Actual sv Plan 07-07_Sales_Working for Bonus Alloted_Summary" xfId="34746"/>
    <cellStyle name="_QFS_Q408_Intl_Regional 4 regions_ST Regional Actual sv Plan 07-07_Working for Bonus Alloted_Summary" xfId="34747"/>
    <cellStyle name="_QFS_Q408_Intl_Regional 4 regions_Taiwan June 2010 Projection WB &amp; Summary 6-24-10_Summary" xfId="34748"/>
    <cellStyle name="_QFS_Q408_Intl_Regional 4 regions_Taiwan June 2010 Projection WB &amp; Summary 6-24-10_P&amp;L Structure Input_Summary" xfId="34749"/>
    <cellStyle name="_QFS_Q408_Intl_Regional 4 regions_Taiwan June 2010 Projection WB &amp; Summary 6-24-10_P&amp;L Structure Input_Working for Bonus Alloted_Summary" xfId="34750"/>
    <cellStyle name="_QFS_Q408_Intl_Regional 4 regions_Taiwan June 2010 Projection WB &amp; Summary 6-24-10_Sales_Summary" xfId="34751"/>
    <cellStyle name="_QFS_Q408_Intl_Regional 4 regions_Taiwan June 2010 Projection WB &amp; Summary 6-24-10_Sales_Working for Bonus Alloted_Summary" xfId="34752"/>
    <cellStyle name="_QFS_Q408_Intl_Regional 4 regions_Taiwan June 2010 Projection WB &amp; Summary 6-24-10_Working for Bonus Alloted_Summary" xfId="34753"/>
    <cellStyle name="_QFS_Q408_Intl_Regional 4 regions_Total Recomputed FX_Summary" xfId="34754"/>
    <cellStyle name="_QFS_Q408_Intl_Regional 4 regions_Total Recomputed FX_Sales_Summary" xfId="34755"/>
    <cellStyle name="_QFS_Q408_Intl_Regional 4 regions_Total Recomputed FX_Sales_Working for Bonus Alloted_Summary" xfId="34756"/>
    <cellStyle name="_QFS_Q408_Intl_Regional 4 regions_Total Recomputed FX_Working for Bonus Alloted_Summary" xfId="34757"/>
    <cellStyle name="_QFS_Q408_Intl_Regional 4 regions_Working for Bonus Alloted_Summary" xfId="34758"/>
    <cellStyle name="_Rates_Summary" xfId="34759"/>
    <cellStyle name="_Rates 2_Summary" xfId="34760"/>
    <cellStyle name="_Rates 2_Sales_Summary" xfId="34761"/>
    <cellStyle name="_Rates 2_Sales_Working for Bonus Alloted_Summary" xfId="34762"/>
    <cellStyle name="_Rates 2_Total Recomputed FX_Summary" xfId="34763"/>
    <cellStyle name="_Rates 2_Total Recomputed FX_Sales_Summary" xfId="34764"/>
    <cellStyle name="_Rates 2_Total Recomputed FX_Sales_Working for Bonus Alloted_Summary" xfId="34765"/>
    <cellStyle name="_Rates 2_Total Recomputed FX_Working for Bonus Alloted_Summary" xfId="34766"/>
    <cellStyle name="_Rates 2_Working for Bonus Alloted_Summary" xfId="34767"/>
    <cellStyle name="_Rates_Alico CR Seq_Summary" xfId="34768"/>
    <cellStyle name="_Rates_Alico CR Seq_Sales_Summary" xfId="34769"/>
    <cellStyle name="_Rates_Alico CR Seq_Sales_Working for Bonus Alloted_Summary" xfId="34770"/>
    <cellStyle name="_Rates_Alico CR Seq_Working for Bonus Alloted_Summary" xfId="34771"/>
    <cellStyle name="_Rates_Alico CR YoY_Summary" xfId="34772"/>
    <cellStyle name="_Rates_Alico CR YoY_Sales_Summary" xfId="34773"/>
    <cellStyle name="_Rates_Alico CR YoY_Sales_Working for Bonus Alloted_Summary" xfId="34774"/>
    <cellStyle name="_Rates_Alico CR YoY_Working for Bonus Alloted_Summary" xfId="34775"/>
    <cellStyle name="_Rates_OE-D_Summary" xfId="34776"/>
    <cellStyle name="_Rates_OE-D 2_Summary" xfId="34777"/>
    <cellStyle name="_Rates_OE-D 2_Sales_Summary" xfId="34778"/>
    <cellStyle name="_Rates_OE-D 2_Sales_Working for Bonus Alloted_Summary" xfId="34779"/>
    <cellStyle name="_Rates_OE-D 2_Total Recomputed FX_Summary" xfId="34780"/>
    <cellStyle name="_Rates_OE-D 2_Total Recomputed FX_Sales_Summary" xfId="34781"/>
    <cellStyle name="_Rates_OE-D 2_Total Recomputed FX_Sales_Working for Bonus Alloted_Summary" xfId="34782"/>
    <cellStyle name="_Rates_OE-D 2_Total Recomputed FX_Working for Bonus Alloted_Summary" xfId="34783"/>
    <cellStyle name="_Rates_OE-D 2_Working for Bonus Alloted_Summary" xfId="34784"/>
    <cellStyle name="_Rates_OE-D_04150OEEXP_Summary" xfId="34785"/>
    <cellStyle name="_Rates_OE-D_04150OEEXP_Sales_Summary" xfId="34786"/>
    <cellStyle name="_Rates_OE-D_04150OEEXP_Sales_Working for Bonus Alloted_Summary" xfId="34787"/>
    <cellStyle name="_Rates_OE-D_04150OEEXP_Working for Bonus Alloted_Summary" xfId="34788"/>
    <cellStyle name="_Rates_OE-D_2271500_Summary" xfId="34789"/>
    <cellStyle name="_Rates_OE-D_2271500_Sales_Summary" xfId="34790"/>
    <cellStyle name="_Rates_OE-D_2271500_Sales_Working for Bonus Alloted_Summary" xfId="34791"/>
    <cellStyle name="_Rates_OE-D_2271500_Working for Bonus Alloted_Summary" xfId="34792"/>
    <cellStyle name="_Rates_OE-D_2285300_Summary" xfId="34793"/>
    <cellStyle name="_Rates_OE-D_2285300_Sales_Summary" xfId="34794"/>
    <cellStyle name="_Rates_OE-D_2285300_Sales_Working for Bonus Alloted_Summary" xfId="34795"/>
    <cellStyle name="_Rates_OE-D_2285300_Working for Bonus Alloted_Summary" xfId="34796"/>
    <cellStyle name="_Rates_OE-D_2285600_Summary" xfId="34797"/>
    <cellStyle name="_Rates_OE-D_2285600_Sales_Summary" xfId="34798"/>
    <cellStyle name="_Rates_OE-D_2285600_Sales_Working for Bonus Alloted_Summary" xfId="34799"/>
    <cellStyle name="_Rates_OE-D_2285600_Working for Bonus Alloted_Summary" xfId="34800"/>
    <cellStyle name="_Rates_OE-D_3030_Summary" xfId="34801"/>
    <cellStyle name="_Rates_OE-D_3030_Sales_Summary" xfId="34802"/>
    <cellStyle name="_Rates_OE-D_3030_Sales_Working for Bonus Alloted_Summary" xfId="34803"/>
    <cellStyle name="_Rates_OE-D_3030_Working for Bonus Alloted_Summary" xfId="34804"/>
    <cellStyle name="_Rates_OE-D_3035_Summary" xfId="34805"/>
    <cellStyle name="_Rates_OE-D_3035_Sales_Summary" xfId="34806"/>
    <cellStyle name="_Rates_OE-D_3035_Sales_Working for Bonus Alloted_Summary" xfId="34807"/>
    <cellStyle name="_Rates_OE-D_3035_Working for Bonus Alloted_Summary" xfId="34808"/>
    <cellStyle name="_Rates_OE-D_3036_Summary" xfId="34809"/>
    <cellStyle name="_Rates_OE-D_3036_Sales_Summary" xfId="34810"/>
    <cellStyle name="_Rates_OE-D_3036_Sales_Working for Bonus Alloted_Summary" xfId="34811"/>
    <cellStyle name="_Rates_OE-D_3036_Working for Bonus Alloted_Summary" xfId="34812"/>
    <cellStyle name="_Rates_OE-D_3040_Summary" xfId="34813"/>
    <cellStyle name="_Rates_OE-D_3040_Sales_Summary" xfId="34814"/>
    <cellStyle name="_Rates_OE-D_3040_Sales_Working for Bonus Alloted_Summary" xfId="34815"/>
    <cellStyle name="_Rates_OE-D_3040_Working for Bonus Alloted_Summary" xfId="34816"/>
    <cellStyle name="_Rates_OE-D_4110_Summary" xfId="34817"/>
    <cellStyle name="_Rates_OE-D_4110_Sales_Summary" xfId="34818"/>
    <cellStyle name="_Rates_OE-D_4110_Sales_Working for Bonus Alloted_Summary" xfId="34819"/>
    <cellStyle name="_Rates_OE-D_4110_Working for Bonus Alloted_Summary" xfId="34820"/>
    <cellStyle name="_Rates_OE-D_4130_Summary" xfId="34821"/>
    <cellStyle name="_Rates_OE-D_4130_Sales_Summary" xfId="34822"/>
    <cellStyle name="_Rates_OE-D_4130_Sales_Working for Bonus Alloted_Summary" xfId="34823"/>
    <cellStyle name="_Rates_OE-D_4130_Working for Bonus Alloted_Summary" xfId="34824"/>
    <cellStyle name="_Rates_OE-D_4140a_Summary" xfId="34825"/>
    <cellStyle name="_Rates_OE-D_4140a_Sales_Summary" xfId="34826"/>
    <cellStyle name="_Rates_OE-D_4140a_Sales_Working for Bonus Alloted_Summary" xfId="34827"/>
    <cellStyle name="_Rates_OE-D_4140a_Working for Bonus Alloted_Summary" xfId="34828"/>
    <cellStyle name="_Rates_OE-D_4155_Summary" xfId="34829"/>
    <cellStyle name="_Rates_OE-D_4155_Sales_Summary" xfId="34830"/>
    <cellStyle name="_Rates_OE-D_4155_Sales_Working for Bonus Alloted_Summary" xfId="34831"/>
    <cellStyle name="_Rates_OE-D_4155_Working for Bonus Alloted_Summary" xfId="34832"/>
    <cellStyle name="_Rates_OE-D_4410_Summary" xfId="34833"/>
    <cellStyle name="_Rates_OE-D_4410_Sales_Summary" xfId="34834"/>
    <cellStyle name="_Rates_OE-D_4410_Sales_Working for Bonus Alloted_Summary" xfId="34835"/>
    <cellStyle name="_Rates_OE-D_4410_Working for Bonus Alloted_Summary" xfId="34836"/>
    <cellStyle name="_Rates_OE-D_Alico CR Seq_Summary" xfId="34837"/>
    <cellStyle name="_Rates_OE-D_Alico CR Seq_P&amp;L Structure Input_Summary" xfId="34838"/>
    <cellStyle name="_Rates_OE-D_Alico CR Seq_P&amp;L Structure Input_Working for Bonus Alloted_Summary" xfId="34839"/>
    <cellStyle name="_Rates_OE-D_Alico CR Seq_Sales_Summary" xfId="34840"/>
    <cellStyle name="_Rates_OE-D_Alico CR Seq_Sales_Working for Bonus Alloted_Summary" xfId="34841"/>
    <cellStyle name="_Rates_OE-D_Alico CR Seq_Total Recomputed FX_Summary" xfId="34842"/>
    <cellStyle name="_Rates_OE-D_Alico CR Seq_Total Recomputed FX_Sales_Summary" xfId="34843"/>
    <cellStyle name="_Rates_OE-D_Alico CR Seq_Total Recomputed FX_Sales_Working for Bonus Alloted_Summary" xfId="34844"/>
    <cellStyle name="_Rates_OE-D_Alico CR Seq_Total Recomputed FX_Working for Bonus Alloted_Summary" xfId="34845"/>
    <cellStyle name="_Rates_OE-D_Alico CR Seq_Working for Bonus Alloted_Summary" xfId="34846"/>
    <cellStyle name="_Rates_OE-D_Alico CR YoY_Summary" xfId="34847"/>
    <cellStyle name="_Rates_OE-D_Alico CR YoY_P&amp;L Structure Input_Summary" xfId="34848"/>
    <cellStyle name="_Rates_OE-D_Alico CR YoY_P&amp;L Structure Input_Working for Bonus Alloted_Summary" xfId="34849"/>
    <cellStyle name="_Rates_OE-D_Alico CR YoY_Sales_Summary" xfId="34850"/>
    <cellStyle name="_Rates_OE-D_Alico CR YoY_Sales_Working for Bonus Alloted_Summary" xfId="34851"/>
    <cellStyle name="_Rates_OE-D_Alico CR YoY_Total Recomputed FX_Summary" xfId="34852"/>
    <cellStyle name="_Rates_OE-D_Alico CR YoY_Total Recomputed FX_Sales_Summary" xfId="34853"/>
    <cellStyle name="_Rates_OE-D_Alico CR YoY_Total Recomputed FX_Sales_Working for Bonus Alloted_Summary" xfId="34854"/>
    <cellStyle name="_Rates_OE-D_Alico CR YoY_Total Recomputed FX_Working for Bonus Alloted_Summary" xfId="34855"/>
    <cellStyle name="_Rates_OE-D_Alico CR YoY_Working for Bonus Alloted_Summary" xfId="34856"/>
    <cellStyle name="_Rates_OE-D_Asia - QFS Appendix &amp; CR_Summary" xfId="34857"/>
    <cellStyle name="_Rates_OE-D_Asia - QFS Appendix &amp; CR_P&amp;L Structure Input_Summary" xfId="34858"/>
    <cellStyle name="_Rates_OE-D_Asia - QFS Appendix &amp; CR_P&amp;L Structure Input_Working for Bonus Alloted_Summary" xfId="34859"/>
    <cellStyle name="_Rates_OE-D_Asia - QFS Appendix &amp; CR_Sales_Summary" xfId="34860"/>
    <cellStyle name="_Rates_OE-D_Asia - QFS Appendix &amp; CR_Sales_Working for Bonus Alloted_Summary" xfId="34861"/>
    <cellStyle name="_Rates_OE-D_Asia - QFS Appendix &amp; CR_Total Recomputed FX_Summary" xfId="34862"/>
    <cellStyle name="_Rates_OE-D_Asia - QFS Appendix &amp; CR_Total Recomputed FX_Sales_Summary" xfId="34863"/>
    <cellStyle name="_Rates_OE-D_Asia - QFS Appendix &amp; CR_Total Recomputed FX_Sales_Working for Bonus Alloted_Summary" xfId="34864"/>
    <cellStyle name="_Rates_OE-D_Asia - QFS Appendix &amp; CR_Total Recomputed FX_Working for Bonus Alloted_Summary" xfId="34865"/>
    <cellStyle name="_Rates_OE-D_Asia - QFS Appendix &amp; CR_Working for Bonus Alloted_Summary" xfId="34866"/>
    <cellStyle name="_Rates_OE-D_DACcap_Summary" xfId="34867"/>
    <cellStyle name="_Rates_OE-D_DACcap_Sales_Summary" xfId="34868"/>
    <cellStyle name="_Rates_OE-D_DACcap_Sales_Working for Bonus Alloted_Summary" xfId="34869"/>
    <cellStyle name="_Rates_OE-D_DACcap_Working for Bonus Alloted_Summary" xfId="34870"/>
    <cellStyle name="_Rates_OE-D_EMEA - QFS Appendix &amp; CR - EUC v1.1 - Q2 2013_Summary" xfId="34871"/>
    <cellStyle name="_Rates_OE-D_EMEA - QFS Appendix &amp; CR - EUC v1.1 - Q2 2013_Sales_Summary" xfId="34872"/>
    <cellStyle name="_Rates_OE-D_EMEA - QFS Appendix &amp; CR - EUC v1.1 - Q2 2013_Sales_Working for Bonus Alloted_Summary" xfId="34873"/>
    <cellStyle name="_Rates_OE-D_EMEA - QFS Appendix &amp; CR - EUC v1.1 - Q2 2013_Total Recomputed FX_Summary" xfId="34874"/>
    <cellStyle name="_Rates_OE-D_EMEA - QFS Appendix &amp; CR - EUC v1.1 - Q2 2013_Total Recomputed FX_Sales_Summary" xfId="34875"/>
    <cellStyle name="_Rates_OE-D_EMEA - QFS Appendix &amp; CR - EUC v1.1 - Q2 2013_Total Recomputed FX_Sales_Working for Bonus Alloted_Summary" xfId="34876"/>
    <cellStyle name="_Rates_OE-D_EMEA - QFS Appendix &amp; CR - EUC v1.1 - Q2 2013_Total Recomputed FX_Working for Bonus Alloted_Summary" xfId="34877"/>
    <cellStyle name="_Rates_OE-D_EMEA - QFS Appendix &amp; CR - EUC v1.1 - Q2 2013_Working for Bonus Alloted_Summary" xfId="34878"/>
    <cellStyle name="_Rates_OE-D_Lag rates_Summary" xfId="34879"/>
    <cellStyle name="_Rates_OE-D_Lag rates_Sales_Summary" xfId="34880"/>
    <cellStyle name="_Rates_OE-D_Lag rates_Sales_Working for Bonus Alloted_Summary" xfId="34881"/>
    <cellStyle name="_Rates_OE-D_Lag rates_Working for Bonus Alloted_Summary" xfId="34882"/>
    <cellStyle name="_Rates_OE-D_OE-D_Summary" xfId="34883"/>
    <cellStyle name="_Rates_OE-D_OE-D_Sales_Summary" xfId="34884"/>
    <cellStyle name="_Rates_OE-D_OE-D_Sales_Working for Bonus Alloted_Summary" xfId="34885"/>
    <cellStyle name="_Rates_OE-D_OE-D_Working for Bonus Alloted_Summary" xfId="34886"/>
    <cellStyle name="_Rates_OE-D_P&amp;L Structure Input_Summary" xfId="34887"/>
    <cellStyle name="_Rates_OE-D_P&amp;L Structure Input_Working for Bonus Alloted_Summary" xfId="34888"/>
    <cellStyle name="_Rates_OE-D_Parameters_Summary" xfId="34889"/>
    <cellStyle name="_Rates_OE-D_Parameters_Sales_Summary" xfId="34890"/>
    <cellStyle name="_Rates_OE-D_Parameters_Sales_Working for Bonus Alloted_Summary" xfId="34891"/>
    <cellStyle name="_Rates_OE-D_Parameters_Working for Bonus Alloted_Summary" xfId="34892"/>
    <cellStyle name="_Rates_OE-D_PFO-D_Summary" xfId="34893"/>
    <cellStyle name="_Rates_OE-D_PFO-D_Sales_Summary" xfId="34894"/>
    <cellStyle name="_Rates_OE-D_PFO-D_Sales_Working for Bonus Alloted_Summary" xfId="34895"/>
    <cellStyle name="_Rates_OE-D_PFO-D_Working for Bonus Alloted_Summary" xfId="34896"/>
    <cellStyle name="_Rates_OE-D_QFS FMR Appendix Structure Q312_Summary" xfId="34897"/>
    <cellStyle name="_Rates_OE-D_QFS FMR Appendix Structure Q312 10-10-12_Summary" xfId="34898"/>
    <cellStyle name="_Rates_OE-D_QFS FMR Appendix Structure Q312 10-10-12_P&amp;L Structure Input_Summary" xfId="34899"/>
    <cellStyle name="_Rates_OE-D_QFS FMR Appendix Structure Q312 10-10-12_P&amp;L Structure Input_Working for Bonus Alloted_Summary" xfId="34900"/>
    <cellStyle name="_Rates_OE-D_QFS FMR Appendix Structure Q312 10-10-12_Sales_Summary" xfId="34901"/>
    <cellStyle name="_Rates_OE-D_QFS FMR Appendix Structure Q312 10-10-12_Sales_Working for Bonus Alloted_Summary" xfId="34902"/>
    <cellStyle name="_Rates_OE-D_QFS FMR Appendix Structure Q312 10-10-12_Total Recomputed FX_Summary" xfId="34903"/>
    <cellStyle name="_Rates_OE-D_QFS FMR Appendix Structure Q312 10-10-12_Total Recomputed FX_Sales_Summary" xfId="34904"/>
    <cellStyle name="_Rates_OE-D_QFS FMR Appendix Structure Q312 10-10-12_Total Recomputed FX_Sales_Working for Bonus Alloted_Summary" xfId="34905"/>
    <cellStyle name="_Rates_OE-D_QFS FMR Appendix Structure Q312 10-10-12_Total Recomputed FX_Working for Bonus Alloted_Summary" xfId="34906"/>
    <cellStyle name="_Rates_OE-D_QFS FMR Appendix Structure Q312 10-10-12_Working for Bonus Alloted_Summary" xfId="34907"/>
    <cellStyle name="_Rates_OE-D_QFS FMR Appendix Structure Q312 2_Summary" xfId="34908"/>
    <cellStyle name="_Rates_OE-D_QFS FMR Appendix Structure Q312 2_Sales_Summary" xfId="34909"/>
    <cellStyle name="_Rates_OE-D_QFS FMR Appendix Structure Q312 2_Sales_Working for Bonus Alloted_Summary" xfId="34910"/>
    <cellStyle name="_Rates_OE-D_QFS FMR Appendix Structure Q312 2_Total Recomputed FX_Summary" xfId="34911"/>
    <cellStyle name="_Rates_OE-D_QFS FMR Appendix Structure Q312 2_Total Recomputed FX_Sales_Summary" xfId="34912"/>
    <cellStyle name="_Rates_OE-D_QFS FMR Appendix Structure Q312 2_Total Recomputed FX_Sales_Working for Bonus Alloted_Summary" xfId="34913"/>
    <cellStyle name="_Rates_OE-D_QFS FMR Appendix Structure Q312 2_Total Recomputed FX_Working for Bonus Alloted_Summary" xfId="34914"/>
    <cellStyle name="_Rates_OE-D_QFS FMR Appendix Structure Q312 2_Working for Bonus Alloted_Summary" xfId="34915"/>
    <cellStyle name="_Rates_OE-D_QFS FMR Appendix Structure Q312_Alico CR Seq_Summary" xfId="34916"/>
    <cellStyle name="_Rates_OE-D_QFS FMR Appendix Structure Q312_Alico CR Seq_Sales_Summary" xfId="34917"/>
    <cellStyle name="_Rates_OE-D_QFS FMR Appendix Structure Q312_Alico CR Seq_Sales_Working for Bonus Alloted_Summary" xfId="34918"/>
    <cellStyle name="_Rates_OE-D_QFS FMR Appendix Structure Q312_Alico CR Seq_Working for Bonus Alloted_Summary" xfId="34919"/>
    <cellStyle name="_Rates_OE-D_QFS FMR Appendix Structure Q312_Alico CR YoY_Summary" xfId="34920"/>
    <cellStyle name="_Rates_OE-D_QFS FMR Appendix Structure Q312_Alico CR YoY_Sales_Summary" xfId="34921"/>
    <cellStyle name="_Rates_OE-D_QFS FMR Appendix Structure Q312_Alico CR YoY_Sales_Working for Bonus Alloted_Summary" xfId="34922"/>
    <cellStyle name="_Rates_OE-D_QFS FMR Appendix Structure Q312_Alico CR YoY_Working for Bonus Alloted_Summary" xfId="34923"/>
    <cellStyle name="_Rates_OE-D_QFS FMR Appendix Structure Q312_P&amp;L Structure Input_Summary" xfId="34924"/>
    <cellStyle name="_Rates_OE-D_QFS FMR Appendix Structure Q312_P&amp;L Structure Input_Working for Bonus Alloted_Summary" xfId="34925"/>
    <cellStyle name="_Rates_OE-D_QFS FMR Appendix Structure Q312_Sales_Summary" xfId="34926"/>
    <cellStyle name="_Rates_OE-D_QFS FMR Appendix Structure Q312_Sales_Working for Bonus Alloted_Summary" xfId="34927"/>
    <cellStyle name="_Rates_OE-D_QFS FMR Appendix Structure Q312_Total Recomputed FX_Summary" xfId="34928"/>
    <cellStyle name="_Rates_OE-D_QFS FMR Appendix Structure Q312_Total Recomputed FX_Sales_Summary" xfId="34929"/>
    <cellStyle name="_Rates_OE-D_QFS FMR Appendix Structure Q312_Total Recomputed FX_Sales_Working for Bonus Alloted_Summary" xfId="34930"/>
    <cellStyle name="_Rates_OE-D_QFS FMR Appendix Structure Q312_Total Recomputed FX_Working for Bonus Alloted_Summary" xfId="34931"/>
    <cellStyle name="_Rates_OE-D_QFS FMR Appendix Structure Q312_Working for Bonus Alloted_Summary" xfId="34932"/>
    <cellStyle name="_Rates_OE-D_Sales_Summary" xfId="34933"/>
    <cellStyle name="_Rates_OE-D_Sales_Working for Bonus Alloted_Summary" xfId="34934"/>
    <cellStyle name="_Rates_OE-D_Total Recomputed FX_Summary" xfId="34935"/>
    <cellStyle name="_Rates_OE-D_Total Recomputed FX_Sales_Summary" xfId="34936"/>
    <cellStyle name="_Rates_OE-D_Total Recomputed FX_Sales_Working for Bonus Alloted_Summary" xfId="34937"/>
    <cellStyle name="_Rates_OE-D_Total Recomputed FX_Working for Bonus Alloted_Summary" xfId="34938"/>
    <cellStyle name="_Rates_OE-D_Working for Bonus Alloted_Summary" xfId="34939"/>
    <cellStyle name="_Rates_P&amp;L Structure Input_Summary" xfId="34940"/>
    <cellStyle name="_Rates_P&amp;L Structure Input_Working for Bonus Alloted_Summary" xfId="34941"/>
    <cellStyle name="_Rates_Sales_Summary" xfId="34942"/>
    <cellStyle name="_Rates_Sales_Working for Bonus Alloted_Summary" xfId="34943"/>
    <cellStyle name="_Rates_Sheet1_Summary" xfId="34944"/>
    <cellStyle name="_Rates_Sheet1_P&amp;L Structure Input_Summary" xfId="34945"/>
    <cellStyle name="_Rates_Sheet1_P&amp;L Structure Input_Working for Bonus Alloted_Summary" xfId="34946"/>
    <cellStyle name="_Rates_Sheet1_Sales_Summary" xfId="34947"/>
    <cellStyle name="_Rates_Sheet1_Sales_Working for Bonus Alloted_Summary" xfId="34948"/>
    <cellStyle name="_Rates_Sheet1_Total Recomputed FX_Summary" xfId="34949"/>
    <cellStyle name="_Rates_Sheet1_Total Recomputed FX_Sales_Summary" xfId="34950"/>
    <cellStyle name="_Rates_Sheet1_Total Recomputed FX_Sales_Working for Bonus Alloted_Summary" xfId="34951"/>
    <cellStyle name="_Rates_Sheet1_Total Recomputed FX_Working for Bonus Alloted_Summary" xfId="34952"/>
    <cellStyle name="_Rates_Sheet1_Working for Bonus Alloted_Summary" xfId="34953"/>
    <cellStyle name="_Rates_Total Recomputed FX_Summary" xfId="34954"/>
    <cellStyle name="_Rates_Total Recomputed FX_Sales_Summary" xfId="34955"/>
    <cellStyle name="_Rates_Total Recomputed FX_Sales_Working for Bonus Alloted_Summary" xfId="34956"/>
    <cellStyle name="_Rates_Total Recomputed FX_Working for Bonus Alloted_Summary" xfId="34957"/>
    <cellStyle name="_Rates_Working for Bonus Alloted_Summary" xfId="34958"/>
    <cellStyle name="_RECONCILED_Summary" xfId="34959"/>
    <cellStyle name="_RECONCILED 2_Summary" xfId="34960"/>
    <cellStyle name="_RECONCILED 2_Working for Bonus Alloted_Summary" xfId="34961"/>
    <cellStyle name="_RECONCILED_P&amp;L Structure Input_Summary" xfId="34962"/>
    <cellStyle name="_RECONCILED_P&amp;L Structure Input_Working for Bonus Alloted_Summary" xfId="34963"/>
    <cellStyle name="_RECONCILED_Sales_Summary" xfId="34964"/>
    <cellStyle name="_RECONCILED_Sales_Working for Bonus Alloted_Summary" xfId="34965"/>
    <cellStyle name="_RECONCILED_Working for Bonus Alloted_Summary" xfId="34966"/>
    <cellStyle name="_Reconciliation-2_Summary" xfId="34967"/>
    <cellStyle name="_Reconciliation-2_P&amp;L Structure Input_Summary" xfId="34968"/>
    <cellStyle name="_Reconciliation-2_P&amp;L Structure Input_Working for Bonus Alloted_Summary" xfId="34969"/>
    <cellStyle name="_Reconciliation-2_Sales_Summary" xfId="34970"/>
    <cellStyle name="_Reconciliation-2_Sales_Working for Bonus Alloted_Summary" xfId="34971"/>
    <cellStyle name="_Reconciliation-2_Working for Bonus Alloted_Summary" xfId="34972"/>
    <cellStyle name="_Reconciliation-2008008roll up from july_Summary" xfId="34973"/>
    <cellStyle name="_Reconciliation-2008008roll up from july_P&amp;L Structure Input_Summary" xfId="34974"/>
    <cellStyle name="_Reconciliation-2008008roll up from july_P&amp;L Structure Input_Working for Bonus Alloted_Summary" xfId="34975"/>
    <cellStyle name="_Reconciliation-2008008roll up from july_Sales_Summary" xfId="34976"/>
    <cellStyle name="_Reconciliation-2008008roll up from july_Sales_Working for Bonus Alloted_Summary" xfId="34977"/>
    <cellStyle name="_Reconciliation-2008008roll up from july_Working for Bonus Alloted_Summary" xfId="34978"/>
    <cellStyle name="_Recoverable Values (2)_Summary" xfId="34979"/>
    <cellStyle name="_Recoverable Values (2)_P&amp;L Structure Input_Summary" xfId="34980"/>
    <cellStyle name="_Recoverable Values (2)_P&amp;L Structure Input_Working for Bonus Alloted_Summary" xfId="34981"/>
    <cellStyle name="_Recoverable Values (2)_Sales_Summary" xfId="34982"/>
    <cellStyle name="_Recoverable Values (2)_Sales_Working for Bonus Alloted_Summary" xfId="34983"/>
    <cellStyle name="_Recoverable Values (2)_Working for Bonus Alloted_Summary" xfId="34984"/>
    <cellStyle name="_Reference_Summary" xfId="34985"/>
    <cellStyle name="_Reference 2_Summary" xfId="34986"/>
    <cellStyle name="_Reference 2_Sales_Summary" xfId="34987"/>
    <cellStyle name="_Reference 2_Sales_Working for Bonus Alloted_Summary" xfId="34988"/>
    <cellStyle name="_Reference 2_Total Recomputed FX_Summary" xfId="34989"/>
    <cellStyle name="_Reference 2_Total Recomputed FX_Sales_Summary" xfId="34990"/>
    <cellStyle name="_Reference 2_Total Recomputed FX_Sales_Working for Bonus Alloted_Summary" xfId="34991"/>
    <cellStyle name="_Reference 2_Total Recomputed FX_Working for Bonus Alloted_Summary" xfId="34992"/>
    <cellStyle name="_Reference 2_Working for Bonus Alloted_Summary" xfId="34993"/>
    <cellStyle name="_Reference_1_Summary" xfId="34994"/>
    <cellStyle name="_Reference_1_P&amp;L Structure Input_Summary" xfId="34995"/>
    <cellStyle name="_Reference_1_P&amp;L Structure Input_Working for Bonus Alloted_Summary" xfId="34996"/>
    <cellStyle name="_Reference_1_Sales_Summary" xfId="34997"/>
    <cellStyle name="_Reference_1_Sales_Working for Bonus Alloted_Summary" xfId="34998"/>
    <cellStyle name="_Reference_1_Total Recomputed FX_Summary" xfId="34999"/>
    <cellStyle name="_Reference_1_Total Recomputed FX_Sales_Summary" xfId="35000"/>
    <cellStyle name="_Reference_1_Total Recomputed FX_Sales_Working for Bonus Alloted_Summary" xfId="35001"/>
    <cellStyle name="_Reference_1_Total Recomputed FX_Working for Bonus Alloted_Summary" xfId="35002"/>
    <cellStyle name="_Reference_1_Working for Bonus Alloted_Summary" xfId="35003"/>
    <cellStyle name="_Reference_Alico CR Seq_Summary" xfId="35004"/>
    <cellStyle name="_Reference_Alico CR Seq_Sales_Summary" xfId="35005"/>
    <cellStyle name="_Reference_Alico CR Seq_Sales_Working for Bonus Alloted_Summary" xfId="35006"/>
    <cellStyle name="_Reference_Alico CR Seq_Working for Bonus Alloted_Summary" xfId="35007"/>
    <cellStyle name="_Reference_Alico CR YoY_Summary" xfId="35008"/>
    <cellStyle name="_Reference_Alico CR YoY_Sales_Summary" xfId="35009"/>
    <cellStyle name="_Reference_Alico CR YoY_Sales_Working for Bonus Alloted_Summary" xfId="35010"/>
    <cellStyle name="_Reference_Alico CR YoY_Working for Bonus Alloted_Summary" xfId="35011"/>
    <cellStyle name="_Reference_OE-D_Summary" xfId="35012"/>
    <cellStyle name="_Reference_OE-D 2_Summary" xfId="35013"/>
    <cellStyle name="_Reference_OE-D 2_Sales_Summary" xfId="35014"/>
    <cellStyle name="_Reference_OE-D 2_Sales_Working for Bonus Alloted_Summary" xfId="35015"/>
    <cellStyle name="_Reference_OE-D 2_Total Recomputed FX_Summary" xfId="35016"/>
    <cellStyle name="_Reference_OE-D 2_Total Recomputed FX_Sales_Summary" xfId="35017"/>
    <cellStyle name="_Reference_OE-D 2_Total Recomputed FX_Sales_Working for Bonus Alloted_Summary" xfId="35018"/>
    <cellStyle name="_Reference_OE-D 2_Total Recomputed FX_Working for Bonus Alloted_Summary" xfId="35019"/>
    <cellStyle name="_Reference_OE-D 2_Working for Bonus Alloted_Summary" xfId="35020"/>
    <cellStyle name="_Reference_OE-D_04150OEEXP_Summary" xfId="35021"/>
    <cellStyle name="_Reference_OE-D_04150OEEXP_Sales_Summary" xfId="35022"/>
    <cellStyle name="_Reference_OE-D_04150OEEXP_Sales_Working for Bonus Alloted_Summary" xfId="35023"/>
    <cellStyle name="_Reference_OE-D_04150OEEXP_Working for Bonus Alloted_Summary" xfId="35024"/>
    <cellStyle name="_Reference_OE-D_2271500_Summary" xfId="35025"/>
    <cellStyle name="_Reference_OE-D_2271500_Sales_Summary" xfId="35026"/>
    <cellStyle name="_Reference_OE-D_2271500_Sales_Working for Bonus Alloted_Summary" xfId="35027"/>
    <cellStyle name="_Reference_OE-D_2271500_Working for Bonus Alloted_Summary" xfId="35028"/>
    <cellStyle name="_Reference_OE-D_2285300_Summary" xfId="35029"/>
    <cellStyle name="_Reference_OE-D_2285300_Sales_Summary" xfId="35030"/>
    <cellStyle name="_Reference_OE-D_2285300_Sales_Working for Bonus Alloted_Summary" xfId="35031"/>
    <cellStyle name="_Reference_OE-D_2285300_Working for Bonus Alloted_Summary" xfId="35032"/>
    <cellStyle name="_Reference_OE-D_2285600_Summary" xfId="35033"/>
    <cellStyle name="_Reference_OE-D_2285600_Sales_Summary" xfId="35034"/>
    <cellStyle name="_Reference_OE-D_2285600_Sales_Working for Bonus Alloted_Summary" xfId="35035"/>
    <cellStyle name="_Reference_OE-D_2285600_Working for Bonus Alloted_Summary" xfId="35036"/>
    <cellStyle name="_Reference_OE-D_3030_Summary" xfId="35037"/>
    <cellStyle name="_Reference_OE-D_3030_Sales_Summary" xfId="35038"/>
    <cellStyle name="_Reference_OE-D_3030_Sales_Working for Bonus Alloted_Summary" xfId="35039"/>
    <cellStyle name="_Reference_OE-D_3030_Working for Bonus Alloted_Summary" xfId="35040"/>
    <cellStyle name="_Reference_OE-D_3035_Summary" xfId="35041"/>
    <cellStyle name="_Reference_OE-D_3035_Sales_Summary" xfId="35042"/>
    <cellStyle name="_Reference_OE-D_3035_Sales_Working for Bonus Alloted_Summary" xfId="35043"/>
    <cellStyle name="_Reference_OE-D_3035_Working for Bonus Alloted_Summary" xfId="35044"/>
    <cellStyle name="_Reference_OE-D_3036_Summary" xfId="35045"/>
    <cellStyle name="_Reference_OE-D_3036_Sales_Summary" xfId="35046"/>
    <cellStyle name="_Reference_OE-D_3036_Sales_Working for Bonus Alloted_Summary" xfId="35047"/>
    <cellStyle name="_Reference_OE-D_3036_Working for Bonus Alloted_Summary" xfId="35048"/>
    <cellStyle name="_Reference_OE-D_3040_Summary" xfId="35049"/>
    <cellStyle name="_Reference_OE-D_3040_Sales_Summary" xfId="35050"/>
    <cellStyle name="_Reference_OE-D_3040_Sales_Working for Bonus Alloted_Summary" xfId="35051"/>
    <cellStyle name="_Reference_OE-D_3040_Working for Bonus Alloted_Summary" xfId="35052"/>
    <cellStyle name="_Reference_OE-D_4110_Summary" xfId="35053"/>
    <cellStyle name="_Reference_OE-D_4110_Sales_Summary" xfId="35054"/>
    <cellStyle name="_Reference_OE-D_4110_Sales_Working for Bonus Alloted_Summary" xfId="35055"/>
    <cellStyle name="_Reference_OE-D_4110_Working for Bonus Alloted_Summary" xfId="35056"/>
    <cellStyle name="_Reference_OE-D_4130_Summary" xfId="35057"/>
    <cellStyle name="_Reference_OE-D_4130_Sales_Summary" xfId="35058"/>
    <cellStyle name="_Reference_OE-D_4130_Sales_Working for Bonus Alloted_Summary" xfId="35059"/>
    <cellStyle name="_Reference_OE-D_4130_Working for Bonus Alloted_Summary" xfId="35060"/>
    <cellStyle name="_Reference_OE-D_4140a_Summary" xfId="35061"/>
    <cellStyle name="_Reference_OE-D_4140a_Sales_Summary" xfId="35062"/>
    <cellStyle name="_Reference_OE-D_4140a_Sales_Working for Bonus Alloted_Summary" xfId="35063"/>
    <cellStyle name="_Reference_OE-D_4140a_Working for Bonus Alloted_Summary" xfId="35064"/>
    <cellStyle name="_Reference_OE-D_4155_Summary" xfId="35065"/>
    <cellStyle name="_Reference_OE-D_4155_Sales_Summary" xfId="35066"/>
    <cellStyle name="_Reference_OE-D_4155_Sales_Working for Bonus Alloted_Summary" xfId="35067"/>
    <cellStyle name="_Reference_OE-D_4155_Working for Bonus Alloted_Summary" xfId="35068"/>
    <cellStyle name="_Reference_OE-D_4410_Summary" xfId="35069"/>
    <cellStyle name="_Reference_OE-D_4410_Sales_Summary" xfId="35070"/>
    <cellStyle name="_Reference_OE-D_4410_Sales_Working for Bonus Alloted_Summary" xfId="35071"/>
    <cellStyle name="_Reference_OE-D_4410_Working for Bonus Alloted_Summary" xfId="35072"/>
    <cellStyle name="_Reference_OE-D_Alico CR Seq_Summary" xfId="35073"/>
    <cellStyle name="_Reference_OE-D_Alico CR Seq_P&amp;L Structure Input_Summary" xfId="35074"/>
    <cellStyle name="_Reference_OE-D_Alico CR Seq_P&amp;L Structure Input_Working for Bonus Alloted_Summary" xfId="35075"/>
    <cellStyle name="_Reference_OE-D_Alico CR Seq_Sales_Summary" xfId="35076"/>
    <cellStyle name="_Reference_OE-D_Alico CR Seq_Sales_Working for Bonus Alloted_Summary" xfId="35077"/>
    <cellStyle name="_Reference_OE-D_Alico CR Seq_Total Recomputed FX_Summary" xfId="35078"/>
    <cellStyle name="_Reference_OE-D_Alico CR Seq_Total Recomputed FX_Sales_Summary" xfId="35079"/>
    <cellStyle name="_Reference_OE-D_Alico CR Seq_Total Recomputed FX_Sales_Working for Bonus Alloted_Summary" xfId="35080"/>
    <cellStyle name="_Reference_OE-D_Alico CR Seq_Total Recomputed FX_Working for Bonus Alloted_Summary" xfId="35081"/>
    <cellStyle name="_Reference_OE-D_Alico CR Seq_Working for Bonus Alloted_Summary" xfId="35082"/>
    <cellStyle name="_Reference_OE-D_Alico CR YoY_Summary" xfId="35083"/>
    <cellStyle name="_Reference_OE-D_Alico CR YoY_P&amp;L Structure Input_Summary" xfId="35084"/>
    <cellStyle name="_Reference_OE-D_Alico CR YoY_P&amp;L Structure Input_Working for Bonus Alloted_Summary" xfId="35085"/>
    <cellStyle name="_Reference_OE-D_Alico CR YoY_Sales_Summary" xfId="35086"/>
    <cellStyle name="_Reference_OE-D_Alico CR YoY_Sales_Working for Bonus Alloted_Summary" xfId="35087"/>
    <cellStyle name="_Reference_OE-D_Alico CR YoY_Total Recomputed FX_Summary" xfId="35088"/>
    <cellStyle name="_Reference_OE-D_Alico CR YoY_Total Recomputed FX_Sales_Summary" xfId="35089"/>
    <cellStyle name="_Reference_OE-D_Alico CR YoY_Total Recomputed FX_Sales_Working for Bonus Alloted_Summary" xfId="35090"/>
    <cellStyle name="_Reference_OE-D_Alico CR YoY_Total Recomputed FX_Working for Bonus Alloted_Summary" xfId="35091"/>
    <cellStyle name="_Reference_OE-D_Alico CR YoY_Working for Bonus Alloted_Summary" xfId="35092"/>
    <cellStyle name="_Reference_OE-D_Asia - QFS Appendix &amp; CR_Summary" xfId="35093"/>
    <cellStyle name="_Reference_OE-D_Asia - QFS Appendix &amp; CR_P&amp;L Structure Input_Summary" xfId="35094"/>
    <cellStyle name="_Reference_OE-D_Asia - QFS Appendix &amp; CR_P&amp;L Structure Input_Working for Bonus Alloted_Summary" xfId="35095"/>
    <cellStyle name="_Reference_OE-D_Asia - QFS Appendix &amp; CR_Sales_Summary" xfId="35096"/>
    <cellStyle name="_Reference_OE-D_Asia - QFS Appendix &amp; CR_Sales_Working for Bonus Alloted_Summary" xfId="35097"/>
    <cellStyle name="_Reference_OE-D_Asia - QFS Appendix &amp; CR_Total Recomputed FX_Summary" xfId="35098"/>
    <cellStyle name="_Reference_OE-D_Asia - QFS Appendix &amp; CR_Total Recomputed FX_Sales_Summary" xfId="35099"/>
    <cellStyle name="_Reference_OE-D_Asia - QFS Appendix &amp; CR_Total Recomputed FX_Sales_Working for Bonus Alloted_Summary" xfId="35100"/>
    <cellStyle name="_Reference_OE-D_Asia - QFS Appendix &amp; CR_Total Recomputed FX_Working for Bonus Alloted_Summary" xfId="35101"/>
    <cellStyle name="_Reference_OE-D_Asia - QFS Appendix &amp; CR_Working for Bonus Alloted_Summary" xfId="35102"/>
    <cellStyle name="_Reference_OE-D_DACcap_Summary" xfId="35103"/>
    <cellStyle name="_Reference_OE-D_DACcap_Sales_Summary" xfId="35104"/>
    <cellStyle name="_Reference_OE-D_DACcap_Sales_Working for Bonus Alloted_Summary" xfId="35105"/>
    <cellStyle name="_Reference_OE-D_DACcap_Working for Bonus Alloted_Summary" xfId="35106"/>
    <cellStyle name="_Reference_OE-D_EMEA - QFS Appendix &amp; CR - EUC v1.1 - Q2 2013_Summary" xfId="35107"/>
    <cellStyle name="_Reference_OE-D_EMEA - QFS Appendix &amp; CR - EUC v1.1 - Q2 2013_Sales_Summary" xfId="35108"/>
    <cellStyle name="_Reference_OE-D_EMEA - QFS Appendix &amp; CR - EUC v1.1 - Q2 2013_Sales_Working for Bonus Alloted_Summary" xfId="35109"/>
    <cellStyle name="_Reference_OE-D_EMEA - QFS Appendix &amp; CR - EUC v1.1 - Q2 2013_Total Recomputed FX_Summary" xfId="35110"/>
    <cellStyle name="_Reference_OE-D_EMEA - QFS Appendix &amp; CR - EUC v1.1 - Q2 2013_Total Recomputed FX_Sales_Summary" xfId="35111"/>
    <cellStyle name="_Reference_OE-D_EMEA - QFS Appendix &amp; CR - EUC v1.1 - Q2 2013_Total Recomputed FX_Sales_Working for Bonus Alloted_Summary" xfId="35112"/>
    <cellStyle name="_Reference_OE-D_EMEA - QFS Appendix &amp; CR - EUC v1.1 - Q2 2013_Total Recomputed FX_Working for Bonus Alloted_Summary" xfId="35113"/>
    <cellStyle name="_Reference_OE-D_EMEA - QFS Appendix &amp; CR - EUC v1.1 - Q2 2013_Working for Bonus Alloted_Summary" xfId="35114"/>
    <cellStyle name="_Reference_OE-D_Lag rates_Summary" xfId="35115"/>
    <cellStyle name="_Reference_OE-D_Lag rates_Sales_Summary" xfId="35116"/>
    <cellStyle name="_Reference_OE-D_Lag rates_Sales_Working for Bonus Alloted_Summary" xfId="35117"/>
    <cellStyle name="_Reference_OE-D_Lag rates_Working for Bonus Alloted_Summary" xfId="35118"/>
    <cellStyle name="_Reference_OE-D_OE-D_Summary" xfId="35119"/>
    <cellStyle name="_Reference_OE-D_OE-D_Sales_Summary" xfId="35120"/>
    <cellStyle name="_Reference_OE-D_OE-D_Sales_Working for Bonus Alloted_Summary" xfId="35121"/>
    <cellStyle name="_Reference_OE-D_OE-D_Working for Bonus Alloted_Summary" xfId="35122"/>
    <cellStyle name="_Reference_OE-D_P&amp;L Structure Input_Summary" xfId="35123"/>
    <cellStyle name="_Reference_OE-D_P&amp;L Structure Input_Working for Bonus Alloted_Summary" xfId="35124"/>
    <cellStyle name="_Reference_OE-D_Parameters_Summary" xfId="35125"/>
    <cellStyle name="_Reference_OE-D_Parameters_Sales_Summary" xfId="35126"/>
    <cellStyle name="_Reference_OE-D_Parameters_Sales_Working for Bonus Alloted_Summary" xfId="35127"/>
    <cellStyle name="_Reference_OE-D_Parameters_Working for Bonus Alloted_Summary" xfId="35128"/>
    <cellStyle name="_Reference_OE-D_PFO-D_Summary" xfId="35129"/>
    <cellStyle name="_Reference_OE-D_PFO-D_Sales_Summary" xfId="35130"/>
    <cellStyle name="_Reference_OE-D_PFO-D_Sales_Working for Bonus Alloted_Summary" xfId="35131"/>
    <cellStyle name="_Reference_OE-D_PFO-D_Working for Bonus Alloted_Summary" xfId="35132"/>
    <cellStyle name="_Reference_OE-D_QFS FMR Appendix Structure Q312_Summary" xfId="35133"/>
    <cellStyle name="_Reference_OE-D_QFS FMR Appendix Structure Q312 10-10-12_Summary" xfId="35134"/>
    <cellStyle name="_Reference_OE-D_QFS FMR Appendix Structure Q312 10-10-12_P&amp;L Structure Input_Summary" xfId="35135"/>
    <cellStyle name="_Reference_OE-D_QFS FMR Appendix Structure Q312 10-10-12_P&amp;L Structure Input_Working for Bonus Alloted_Summary" xfId="35136"/>
    <cellStyle name="_Reference_OE-D_QFS FMR Appendix Structure Q312 10-10-12_Sales_Summary" xfId="35137"/>
    <cellStyle name="_Reference_OE-D_QFS FMR Appendix Structure Q312 10-10-12_Sales_Working for Bonus Alloted_Summary" xfId="35138"/>
    <cellStyle name="_Reference_OE-D_QFS FMR Appendix Structure Q312 10-10-12_Total Recomputed FX_Summary" xfId="35139"/>
    <cellStyle name="_Reference_OE-D_QFS FMR Appendix Structure Q312 10-10-12_Total Recomputed FX_Sales_Summary" xfId="35140"/>
    <cellStyle name="_Reference_OE-D_QFS FMR Appendix Structure Q312 10-10-12_Total Recomputed FX_Sales_Working for Bonus Alloted_Summary" xfId="35141"/>
    <cellStyle name="_Reference_OE-D_QFS FMR Appendix Structure Q312 10-10-12_Total Recomputed FX_Working for Bonus Alloted_Summary" xfId="35142"/>
    <cellStyle name="_Reference_OE-D_QFS FMR Appendix Structure Q312 10-10-12_Working for Bonus Alloted_Summary" xfId="35143"/>
    <cellStyle name="_Reference_OE-D_QFS FMR Appendix Structure Q312 2_Summary" xfId="35144"/>
    <cellStyle name="_Reference_OE-D_QFS FMR Appendix Structure Q312 2_Sales_Summary" xfId="35145"/>
    <cellStyle name="_Reference_OE-D_QFS FMR Appendix Structure Q312 2_Sales_Working for Bonus Alloted_Summary" xfId="35146"/>
    <cellStyle name="_Reference_OE-D_QFS FMR Appendix Structure Q312 2_Total Recomputed FX_Summary" xfId="35147"/>
    <cellStyle name="_Reference_OE-D_QFS FMR Appendix Structure Q312 2_Total Recomputed FX_Sales_Summary" xfId="35148"/>
    <cellStyle name="_Reference_OE-D_QFS FMR Appendix Structure Q312 2_Total Recomputed FX_Sales_Working for Bonus Alloted_Summary" xfId="35149"/>
    <cellStyle name="_Reference_OE-D_QFS FMR Appendix Structure Q312 2_Total Recomputed FX_Working for Bonus Alloted_Summary" xfId="35150"/>
    <cellStyle name="_Reference_OE-D_QFS FMR Appendix Structure Q312 2_Working for Bonus Alloted_Summary" xfId="35151"/>
    <cellStyle name="_Reference_OE-D_QFS FMR Appendix Structure Q312_Alico CR Seq_Summary" xfId="35152"/>
    <cellStyle name="_Reference_OE-D_QFS FMR Appendix Structure Q312_Alico CR Seq_Sales_Summary" xfId="35153"/>
    <cellStyle name="_Reference_OE-D_QFS FMR Appendix Structure Q312_Alico CR Seq_Sales_Working for Bonus Alloted_Summary" xfId="35154"/>
    <cellStyle name="_Reference_OE-D_QFS FMR Appendix Structure Q312_Alico CR Seq_Working for Bonus Alloted_Summary" xfId="35155"/>
    <cellStyle name="_Reference_OE-D_QFS FMR Appendix Structure Q312_Alico CR YoY_Summary" xfId="35156"/>
    <cellStyle name="_Reference_OE-D_QFS FMR Appendix Structure Q312_Alico CR YoY_Sales_Summary" xfId="35157"/>
    <cellStyle name="_Reference_OE-D_QFS FMR Appendix Structure Q312_Alico CR YoY_Sales_Working for Bonus Alloted_Summary" xfId="35158"/>
    <cellStyle name="_Reference_OE-D_QFS FMR Appendix Structure Q312_Alico CR YoY_Working for Bonus Alloted_Summary" xfId="35159"/>
    <cellStyle name="_Reference_OE-D_QFS FMR Appendix Structure Q312_P&amp;L Structure Input_Summary" xfId="35160"/>
    <cellStyle name="_Reference_OE-D_QFS FMR Appendix Structure Q312_P&amp;L Structure Input_Working for Bonus Alloted_Summary" xfId="35161"/>
    <cellStyle name="_Reference_OE-D_QFS FMR Appendix Structure Q312_Sales_Summary" xfId="35162"/>
    <cellStyle name="_Reference_OE-D_QFS FMR Appendix Structure Q312_Sales_Working for Bonus Alloted_Summary" xfId="35163"/>
    <cellStyle name="_Reference_OE-D_QFS FMR Appendix Structure Q312_Total Recomputed FX_Summary" xfId="35164"/>
    <cellStyle name="_Reference_OE-D_QFS FMR Appendix Structure Q312_Total Recomputed FX_Sales_Summary" xfId="35165"/>
    <cellStyle name="_Reference_OE-D_QFS FMR Appendix Structure Q312_Total Recomputed FX_Sales_Working for Bonus Alloted_Summary" xfId="35166"/>
    <cellStyle name="_Reference_OE-D_QFS FMR Appendix Structure Q312_Total Recomputed FX_Working for Bonus Alloted_Summary" xfId="35167"/>
    <cellStyle name="_Reference_OE-D_QFS FMR Appendix Structure Q312_Working for Bonus Alloted_Summary" xfId="35168"/>
    <cellStyle name="_Reference_OE-D_Sales_Summary" xfId="35169"/>
    <cellStyle name="_Reference_OE-D_Sales_Working for Bonus Alloted_Summary" xfId="35170"/>
    <cellStyle name="_Reference_OE-D_Total Recomputed FX_Summary" xfId="35171"/>
    <cellStyle name="_Reference_OE-D_Total Recomputed FX_Sales_Summary" xfId="35172"/>
    <cellStyle name="_Reference_OE-D_Total Recomputed FX_Sales_Working for Bonus Alloted_Summary" xfId="35173"/>
    <cellStyle name="_Reference_OE-D_Total Recomputed FX_Working for Bonus Alloted_Summary" xfId="35174"/>
    <cellStyle name="_Reference_OE-D_Working for Bonus Alloted_Summary" xfId="35175"/>
    <cellStyle name="_Reference_P&amp;L Structure Input_Summary" xfId="35176"/>
    <cellStyle name="_Reference_P&amp;L Structure Input_Working for Bonus Alloted_Summary" xfId="35177"/>
    <cellStyle name="_Reference_Sales_Summary" xfId="35178"/>
    <cellStyle name="_Reference_Sales_Working for Bonus Alloted_Summary" xfId="35179"/>
    <cellStyle name="_Reference_Sheet1_Summary" xfId="35180"/>
    <cellStyle name="_Reference_Sheet1_P&amp;L Structure Input_Summary" xfId="35181"/>
    <cellStyle name="_Reference_Sheet1_P&amp;L Structure Input_Working for Bonus Alloted_Summary" xfId="35182"/>
    <cellStyle name="_Reference_Sheet1_Sales_Summary" xfId="35183"/>
    <cellStyle name="_Reference_Sheet1_Sales_Working for Bonus Alloted_Summary" xfId="35184"/>
    <cellStyle name="_Reference_Sheet1_Total Recomputed FX_Summary" xfId="35185"/>
    <cellStyle name="_Reference_Sheet1_Total Recomputed FX_Sales_Summary" xfId="35186"/>
    <cellStyle name="_Reference_Sheet1_Total Recomputed FX_Sales_Working for Bonus Alloted_Summary" xfId="35187"/>
    <cellStyle name="_Reference_Sheet1_Total Recomputed FX_Working for Bonus Alloted_Summary" xfId="35188"/>
    <cellStyle name="_Reference_Sheet1_Working for Bonus Alloted_Summary" xfId="35189"/>
    <cellStyle name="_Reference_Total Recomputed FX_Summary" xfId="35190"/>
    <cellStyle name="_Reference_Total Recomputed FX_Sales_Summary" xfId="35191"/>
    <cellStyle name="_Reference_Total Recomputed FX_Sales_Working for Bonus Alloted_Summary" xfId="35192"/>
    <cellStyle name="_Reference_Total Recomputed FX_Working for Bonus Alloted_Summary" xfId="35193"/>
    <cellStyle name="_Reference_Working for Bonus Alloted_Summary" xfId="35194"/>
    <cellStyle name="_Regional Parameters_Summary" xfId="35195"/>
    <cellStyle name="_Regional Parameters_P&amp;L Structure Input_Summary" xfId="35196"/>
    <cellStyle name="_Regional Parameters_P&amp;L Structure Input_Working for Bonus Alloted_Summary" xfId="35197"/>
    <cellStyle name="_Regional Parameters_Sales_Summary" xfId="35198"/>
    <cellStyle name="_Regional Parameters_Sales_Working for Bonus Alloted_Summary" xfId="35199"/>
    <cellStyle name="_Regional Parameters_Working for Bonus Alloted_Summary" xfId="35200"/>
    <cellStyle name="_Reinvest_Summary" xfId="35201"/>
    <cellStyle name="_Reinvest 2_Summary" xfId="35202"/>
    <cellStyle name="_Reinvest 2_Working for Bonus Alloted_Summary" xfId="35203"/>
    <cellStyle name="_Reinvest_P&amp;L Structure Input_Summary" xfId="35204"/>
    <cellStyle name="_Reinvest_P&amp;L Structure Input_Working for Bonus Alloted_Summary" xfId="35205"/>
    <cellStyle name="_Reinvest_Sales_Summary" xfId="35206"/>
    <cellStyle name="_Reinvest_Sales_Working for Bonus Alloted_Summary" xfId="35207"/>
    <cellStyle name="_Reinvest_USBUS BS TEMPLATE_Summary" xfId="35208"/>
    <cellStyle name="_Reinvest_USBUS BS TEMPLATE 2_Summary" xfId="35209"/>
    <cellStyle name="_Reinvest_USBUS BS TEMPLATE 2_Working for Bonus Alloted_Summary" xfId="35210"/>
    <cellStyle name="_Reinvest_USBUS BS TEMPLATE_P&amp;L Structure Input_Summary" xfId="35211"/>
    <cellStyle name="_Reinvest_USBUS BS TEMPLATE_P&amp;L Structure Input_Working for Bonus Alloted_Summary" xfId="35212"/>
    <cellStyle name="_Reinvest_USBUS BS TEMPLATE_Sales_Summary" xfId="35213"/>
    <cellStyle name="_Reinvest_USBUS BS TEMPLATE_Sales_Working for Bonus Alloted_Summary" xfId="35214"/>
    <cellStyle name="_Reinvest_USBUS BS TEMPLATE_Working for Bonus Alloted_Summary" xfId="35215"/>
    <cellStyle name="_Reinvest_Working for Bonus Alloted_Summary" xfId="35216"/>
    <cellStyle name="_rerun - 3Q 11_Summary" xfId="35217"/>
    <cellStyle name="_rerun - 3Q 11_P&amp;L Structure Input_Summary" xfId="35218"/>
    <cellStyle name="_rerun - 3Q 11_P&amp;L Structure Input_Working for Bonus Alloted_Summary" xfId="35219"/>
    <cellStyle name="_rerun - 3Q 11_Sales_Summary" xfId="35220"/>
    <cellStyle name="_rerun - 3Q 11_Sales_Working for Bonus Alloted_Summary" xfId="35221"/>
    <cellStyle name="_rerun - 3Q 11_Working for Bonus Alloted_Summary" xfId="35222"/>
    <cellStyle name="_Res report-GAAP Aug2008_Summary" xfId="35223"/>
    <cellStyle name="_Res report-GAAP Aug2008_P&amp;L Structure Input_Summary" xfId="35224"/>
    <cellStyle name="_Res report-GAAP Aug2008_P&amp;L Structure Input_Working for Bonus Alloted_Summary" xfId="35225"/>
    <cellStyle name="_Res report-GAAP Aug2008_Sales_Summary" xfId="35226"/>
    <cellStyle name="_Res report-GAAP Aug2008_Sales_Working for Bonus Alloted_Summary" xfId="35227"/>
    <cellStyle name="_Res report-GAAP Aug2008_Working for Bonus Alloted_Summary" xfId="35228"/>
    <cellStyle name="_Revised Corporate Line 2010-2014 (May 2010)_Summary" xfId="35229"/>
    <cellStyle name="_Revised Corporate Line 2010-2014 (May 2010)_P&amp;L Structure Input_Summary" xfId="35230"/>
    <cellStyle name="_Revised Corporate Line 2010-2014 (May 2010)_P&amp;L Structure Input_Working for Bonus Alloted_Summary" xfId="35231"/>
    <cellStyle name="_Revised Corporate Line 2010-2014 (May 2010)_Sales_Summary" xfId="35232"/>
    <cellStyle name="_Revised Corporate Line 2010-2014 (May 2010)_Sales_Working for Bonus Alloted_Summary" xfId="35233"/>
    <cellStyle name="_Revised Corporate Line 2010-2014 (May 2010)_Working for Bonus Alloted_Summary" xfId="35234"/>
    <cellStyle name="_Revised OTTD Round v2 (4)_Summary" xfId="35235"/>
    <cellStyle name="_Revised OTTD Round v2 (4) 2_Summary" xfId="35236"/>
    <cellStyle name="_Revised OTTD Round v2 (4) 2_P&amp;L Structure Input_Summary" xfId="35237"/>
    <cellStyle name="_Revised OTTD Round v2 (4) 2_P&amp;L Structure Input_Working for Bonus Alloted_Summary" xfId="35238"/>
    <cellStyle name="_Revised OTTD Round v2 (4) 2_Real Estate Template (Investment &amp; Occupied)_Summary" xfId="35239"/>
    <cellStyle name="_Revised OTTD Round v2 (4) 2_Real Estate Template (Investment &amp; Occupied)_P&amp;L Structure Input_Summary" xfId="35240"/>
    <cellStyle name="_Revised OTTD Round v2 (4) 2_Real Estate Template (Investment &amp; Occupied)_P&amp;L Structure Input_Working for Bonus Alloted_Summary" xfId="35241"/>
    <cellStyle name="_Revised OTTD Round v2 (4) 2_Real Estate Template (Investment &amp; Occupied)_Sales_Summary" xfId="35242"/>
    <cellStyle name="_Revised OTTD Round v2 (4) 2_Real Estate Template (Investment &amp; Occupied)_Sales_Working for Bonus Alloted_Summary" xfId="35243"/>
    <cellStyle name="_Revised OTTD Round v2 (4) 2_Real Estate Template (Investment &amp; Occupied)_Working for Bonus Alloted_Summary" xfId="35244"/>
    <cellStyle name="_Revised OTTD Round v2 (4) 2_Sales_Summary" xfId="35245"/>
    <cellStyle name="_Revised OTTD Round v2 (4) 2_Sales_Working for Bonus Alloted_Summary" xfId="35246"/>
    <cellStyle name="_Revised OTTD Round v2 (4) 2_Total Recomputed FX_Summary" xfId="35247"/>
    <cellStyle name="_Revised OTTD Round v2 (4) 2_Total Recomputed FX_Sales_Summary" xfId="35248"/>
    <cellStyle name="_Revised OTTD Round v2 (4) 2_Total Recomputed FX_Sales_Working for Bonus Alloted_Summary" xfId="35249"/>
    <cellStyle name="_Revised OTTD Round v2 (4) 2_Total Recomputed FX_Working for Bonus Alloted_Summary" xfId="35250"/>
    <cellStyle name="_Revised OTTD Round v2 (4) 2_Working for Bonus Alloted_Summary" xfId="35251"/>
    <cellStyle name="_Revised OTTD Round v2 (4) 3_Summary" xfId="35252"/>
    <cellStyle name="_Revised OTTD Round v2 (4) 3_P&amp;L Structure Input_Summary" xfId="35253"/>
    <cellStyle name="_Revised OTTD Round v2 (4) 3_P&amp;L Structure Input_Working for Bonus Alloted_Summary" xfId="35254"/>
    <cellStyle name="_Revised OTTD Round v2 (4) 3_Sales_Summary" xfId="35255"/>
    <cellStyle name="_Revised OTTD Round v2 (4) 3_Sales_Working for Bonus Alloted_Summary" xfId="35256"/>
    <cellStyle name="_Revised OTTD Round v2 (4) 3_Working for Bonus Alloted_Summary" xfId="35257"/>
    <cellStyle name="_Revised OTTD Round v2 (4)_20110506 Inital Plan Rates - Revised_Summary" xfId="35258"/>
    <cellStyle name="_Revised OTTD Round v2 (4)_20110506 Inital Plan Rates - Revised_P&amp;L Structure Input_Summary" xfId="35259"/>
    <cellStyle name="_Revised OTTD Round v2 (4)_20110506 Inital Plan Rates - Revised_P&amp;L Structure Input_Working for Bonus Alloted_Summary" xfId="35260"/>
    <cellStyle name="_Revised OTTD Round v2 (4)_20110506 Inital Plan Rates - Revised_QFS Support_Summary" xfId="35261"/>
    <cellStyle name="_Revised OTTD Round v2 (4)_20110506 Inital Plan Rates - Revised_QFS Support_P&amp;L Structure Input_Summary" xfId="35262"/>
    <cellStyle name="_Revised OTTD Round v2 (4)_20110506 Inital Plan Rates - Revised_QFS Support_P&amp;L Structure Input_Working for Bonus Alloted_Summary" xfId="35263"/>
    <cellStyle name="_Revised OTTD Round v2 (4)_20110506 Inital Plan Rates - Revised_QFS Support_Sales_Summary" xfId="35264"/>
    <cellStyle name="_Revised OTTD Round v2 (4)_20110506 Inital Plan Rates - Revised_QFS Support_Sales_Working for Bonus Alloted_Summary" xfId="35265"/>
    <cellStyle name="_Revised OTTD Round v2 (4)_20110506 Inital Plan Rates - Revised_QFS Support_Working for Bonus Alloted_Summary" xfId="35266"/>
    <cellStyle name="_Revised OTTD Round v2 (4)_20110506 Inital Plan Rates - Revised_Sales_Summary" xfId="35267"/>
    <cellStyle name="_Revised OTTD Round v2 (4)_20110506 Inital Plan Rates - Revised_Sales_Working for Bonus Alloted_Summary" xfId="35268"/>
    <cellStyle name="_Revised OTTD Round v2 (4)_20110506 Inital Plan Rates - Revised_Total Recomputed FX_Summary" xfId="35269"/>
    <cellStyle name="_Revised OTTD Round v2 (4)_20110506 Inital Plan Rates - Revised_Total Recomputed FX_Sales_Summary" xfId="35270"/>
    <cellStyle name="_Revised OTTD Round v2 (4)_20110506 Inital Plan Rates - Revised_Total Recomputed FX_Sales_Working for Bonus Alloted_Summary" xfId="35271"/>
    <cellStyle name="_Revised OTTD Round v2 (4)_20110506 Inital Plan Rates - Revised_Total Recomputed FX_Working for Bonus Alloted_Summary" xfId="35272"/>
    <cellStyle name="_Revised OTTD Round v2 (4)_20110506 Inital Plan Rates - Revised_Working for Bonus Alloted_Summary" xfId="35273"/>
    <cellStyle name="_Revised OTTD Round v2 (4)_20110614  Plan Rates - Revised sent to countries (HC)_Summary" xfId="35274"/>
    <cellStyle name="_Revised OTTD Round v2 (4)_20110614  Plan Rates - Revised sent to countries (HC)_P&amp;L Structure Input_Summary" xfId="35275"/>
    <cellStyle name="_Revised OTTD Round v2 (4)_20110614  Plan Rates - Revised sent to countries (HC)_P&amp;L Structure Input_Working for Bonus Alloted_Summary" xfId="35276"/>
    <cellStyle name="_Revised OTTD Round v2 (4)_20110614  Plan Rates - Revised sent to countries (HC)_QFS Support_Summary" xfId="35277"/>
    <cellStyle name="_Revised OTTD Round v2 (4)_20110614  Plan Rates - Revised sent to countries (HC)_QFS Support_P&amp;L Structure Input_Summary" xfId="35278"/>
    <cellStyle name="_Revised OTTD Round v2 (4)_20110614  Plan Rates - Revised sent to countries (HC)_QFS Support_P&amp;L Structure Input_Working for Bonus Alloted_Summary" xfId="35279"/>
    <cellStyle name="_Revised OTTD Round v2 (4)_20110614  Plan Rates - Revised sent to countries (HC)_QFS Support_Sales_Summary" xfId="35280"/>
    <cellStyle name="_Revised OTTD Round v2 (4)_20110614  Plan Rates - Revised sent to countries (HC)_QFS Support_Sales_Working for Bonus Alloted_Summary" xfId="35281"/>
    <cellStyle name="_Revised OTTD Round v2 (4)_20110614  Plan Rates - Revised sent to countries (HC)_QFS Support_Working for Bonus Alloted_Summary" xfId="35282"/>
    <cellStyle name="_Revised OTTD Round v2 (4)_20110614  Plan Rates - Revised sent to countries (HC)_Sales_Summary" xfId="35283"/>
    <cellStyle name="_Revised OTTD Round v2 (4)_20110614  Plan Rates - Revised sent to countries (HC)_Sales_Working for Bonus Alloted_Summary" xfId="35284"/>
    <cellStyle name="_Revised OTTD Round v2 (4)_20110614  Plan Rates - Revised sent to countries (HC)_Total Recomputed FX_Summary" xfId="35285"/>
    <cellStyle name="_Revised OTTD Round v2 (4)_20110614  Plan Rates - Revised sent to countries (HC)_Total Recomputed FX_Sales_Summary" xfId="35286"/>
    <cellStyle name="_Revised OTTD Round v2 (4)_20110614  Plan Rates - Revised sent to countries (HC)_Total Recomputed FX_Sales_Working for Bonus Alloted_Summary" xfId="35287"/>
    <cellStyle name="_Revised OTTD Round v2 (4)_20110614  Plan Rates - Revised sent to countries (HC)_Total Recomputed FX_Working for Bonus Alloted_Summary" xfId="35288"/>
    <cellStyle name="_Revised OTTD Round v2 (4)_20110614  Plan Rates - Revised sent to countries (HC)_Working for Bonus Alloted_Summary" xfId="35289"/>
    <cellStyle name="_Revised OTTD Round v2 (4)_2012 Plan_S3 FX Rates (10-31-11)_updated 7_consensus 110811_Summary" xfId="35290"/>
    <cellStyle name="_Revised OTTD Round v2 (4)_2012 Plan_S3 FX Rates (10-31-11)_updated 7_consensus 110811_P&amp;L Structure Input_Summary" xfId="35291"/>
    <cellStyle name="_Revised OTTD Round v2 (4)_2012 Plan_S3 FX Rates (10-31-11)_updated 7_consensus 110811_P&amp;L Structure Input_Working for Bonus Alloted_Summary" xfId="35292"/>
    <cellStyle name="_Revised OTTD Round v2 (4)_2012 Plan_S3 FX Rates (10-31-11)_updated 7_consensus 110811_Sales_Summary" xfId="35293"/>
    <cellStyle name="_Revised OTTD Round v2 (4)_2012 Plan_S3 FX Rates (10-31-11)_updated 7_consensus 110811_Sales_Working for Bonus Alloted_Summary" xfId="35294"/>
    <cellStyle name="_Revised OTTD Round v2 (4)_2012 Plan_S3 FX Rates (10-31-11)_updated 7_consensus 110811_Working for Bonus Alloted_Summary" xfId="35295"/>
    <cellStyle name="_Revised OTTD Round v2 (4)_2012 Plan_S3 FX Rates Draft (10-11-11)_Summary" xfId="35296"/>
    <cellStyle name="_Revised OTTD Round v2 (4)_2012 Plan_S3 FX Rates Draft (10-11-11)_P&amp;L Structure Input_Summary" xfId="35297"/>
    <cellStyle name="_Revised OTTD Round v2 (4)_2012 Plan_S3 FX Rates Draft (10-11-11)_P&amp;L Structure Input_Working for Bonus Alloted_Summary" xfId="35298"/>
    <cellStyle name="_Revised OTTD Round v2 (4)_2012 Plan_S3 FX Rates Draft (10-11-11)_Sales_Summary" xfId="35299"/>
    <cellStyle name="_Revised OTTD Round v2 (4)_2012 Plan_S3 FX Rates Draft (10-11-11)_Sales_Working for Bonus Alloted_Summary" xfId="35300"/>
    <cellStyle name="_Revised OTTD Round v2 (4)_2012 Plan_S3 FX Rates Draft (10-11-11)_Working for Bonus Alloted_Summary" xfId="35301"/>
    <cellStyle name="_Revised OTTD Round v2 (4)_Alico CR Seq_Summary" xfId="35302"/>
    <cellStyle name="_Revised OTTD Round v2 (4)_Alico CR Seq_Sales_Summary" xfId="35303"/>
    <cellStyle name="_Revised OTTD Round v2 (4)_Alico CR Seq_Sales_Working for Bonus Alloted_Summary" xfId="35304"/>
    <cellStyle name="_Revised OTTD Round v2 (4)_Alico CR Seq_Working for Bonus Alloted_Summary" xfId="35305"/>
    <cellStyle name="_Revised OTTD Round v2 (4)_Alico CR YoY_Summary" xfId="35306"/>
    <cellStyle name="_Revised OTTD Round v2 (4)_Alico CR YoY_Sales_Summary" xfId="35307"/>
    <cellStyle name="_Revised OTTD Round v2 (4)_Alico CR YoY_Sales_Working for Bonus Alloted_Summary" xfId="35308"/>
    <cellStyle name="_Revised OTTD Round v2 (4)_Alico CR YoY_Working for Bonus Alloted_Summary" xfId="35309"/>
    <cellStyle name="_Revised OTTD Round v2 (4)_OE-D_Summary" xfId="35310"/>
    <cellStyle name="_Revised OTTD Round v2 (4)_OE-D 2_Summary" xfId="35311"/>
    <cellStyle name="_Revised OTTD Round v2 (4)_OE-D 2_Sales_Summary" xfId="35312"/>
    <cellStyle name="_Revised OTTD Round v2 (4)_OE-D 2_Sales_Working for Bonus Alloted_Summary" xfId="35313"/>
    <cellStyle name="_Revised OTTD Round v2 (4)_OE-D 2_Total Recomputed FX_Summary" xfId="35314"/>
    <cellStyle name="_Revised OTTD Round v2 (4)_OE-D 2_Total Recomputed FX_Sales_Summary" xfId="35315"/>
    <cellStyle name="_Revised OTTD Round v2 (4)_OE-D 2_Total Recomputed FX_Sales_Working for Bonus Alloted_Summary" xfId="35316"/>
    <cellStyle name="_Revised OTTD Round v2 (4)_OE-D 2_Total Recomputed FX_Working for Bonus Alloted_Summary" xfId="35317"/>
    <cellStyle name="_Revised OTTD Round v2 (4)_OE-D 2_Working for Bonus Alloted_Summary" xfId="35318"/>
    <cellStyle name="_Revised OTTD Round v2 (4)_OE-D_04150OEEXP_Summary" xfId="35319"/>
    <cellStyle name="_Revised OTTD Round v2 (4)_OE-D_04150OEEXP_Sales_Summary" xfId="35320"/>
    <cellStyle name="_Revised OTTD Round v2 (4)_OE-D_04150OEEXP_Sales_Working for Bonus Alloted_Summary" xfId="35321"/>
    <cellStyle name="_Revised OTTD Round v2 (4)_OE-D_04150OEEXP_Working for Bonus Alloted_Summary" xfId="35322"/>
    <cellStyle name="_Revised OTTD Round v2 (4)_OE-D_2271500_Summary" xfId="35323"/>
    <cellStyle name="_Revised OTTD Round v2 (4)_OE-D_2271500_Sales_Summary" xfId="35324"/>
    <cellStyle name="_Revised OTTD Round v2 (4)_OE-D_2271500_Sales_Working for Bonus Alloted_Summary" xfId="35325"/>
    <cellStyle name="_Revised OTTD Round v2 (4)_OE-D_2271500_Working for Bonus Alloted_Summary" xfId="35326"/>
    <cellStyle name="_Revised OTTD Round v2 (4)_OE-D_2285300_Summary" xfId="35327"/>
    <cellStyle name="_Revised OTTD Round v2 (4)_OE-D_2285300_Sales_Summary" xfId="35328"/>
    <cellStyle name="_Revised OTTD Round v2 (4)_OE-D_2285300_Sales_Working for Bonus Alloted_Summary" xfId="35329"/>
    <cellStyle name="_Revised OTTD Round v2 (4)_OE-D_2285300_Working for Bonus Alloted_Summary" xfId="35330"/>
    <cellStyle name="_Revised OTTD Round v2 (4)_OE-D_2285600_Summary" xfId="35331"/>
    <cellStyle name="_Revised OTTD Round v2 (4)_OE-D_2285600_Sales_Summary" xfId="35332"/>
    <cellStyle name="_Revised OTTD Round v2 (4)_OE-D_2285600_Sales_Working for Bonus Alloted_Summary" xfId="35333"/>
    <cellStyle name="_Revised OTTD Round v2 (4)_OE-D_2285600_Working for Bonus Alloted_Summary" xfId="35334"/>
    <cellStyle name="_Revised OTTD Round v2 (4)_OE-D_3030_Summary" xfId="35335"/>
    <cellStyle name="_Revised OTTD Round v2 (4)_OE-D_3030_Sales_Summary" xfId="35336"/>
    <cellStyle name="_Revised OTTD Round v2 (4)_OE-D_3030_Sales_Working for Bonus Alloted_Summary" xfId="35337"/>
    <cellStyle name="_Revised OTTD Round v2 (4)_OE-D_3030_Working for Bonus Alloted_Summary" xfId="35338"/>
    <cellStyle name="_Revised OTTD Round v2 (4)_OE-D_3035_Summary" xfId="35339"/>
    <cellStyle name="_Revised OTTD Round v2 (4)_OE-D_3035_Sales_Summary" xfId="35340"/>
    <cellStyle name="_Revised OTTD Round v2 (4)_OE-D_3035_Sales_Working for Bonus Alloted_Summary" xfId="35341"/>
    <cellStyle name="_Revised OTTD Round v2 (4)_OE-D_3035_Working for Bonus Alloted_Summary" xfId="35342"/>
    <cellStyle name="_Revised OTTD Round v2 (4)_OE-D_3036_Summary" xfId="35343"/>
    <cellStyle name="_Revised OTTD Round v2 (4)_OE-D_3036_Sales_Summary" xfId="35344"/>
    <cellStyle name="_Revised OTTD Round v2 (4)_OE-D_3036_Sales_Working for Bonus Alloted_Summary" xfId="35345"/>
    <cellStyle name="_Revised OTTD Round v2 (4)_OE-D_3036_Working for Bonus Alloted_Summary" xfId="35346"/>
    <cellStyle name="_Revised OTTD Round v2 (4)_OE-D_3040_Summary" xfId="35347"/>
    <cellStyle name="_Revised OTTD Round v2 (4)_OE-D_3040_Sales_Summary" xfId="35348"/>
    <cellStyle name="_Revised OTTD Round v2 (4)_OE-D_3040_Sales_Working for Bonus Alloted_Summary" xfId="35349"/>
    <cellStyle name="_Revised OTTD Round v2 (4)_OE-D_3040_Working for Bonus Alloted_Summary" xfId="35350"/>
    <cellStyle name="_Revised OTTD Round v2 (4)_OE-D_4110_Summary" xfId="35351"/>
    <cellStyle name="_Revised OTTD Round v2 (4)_OE-D_4110_Sales_Summary" xfId="35352"/>
    <cellStyle name="_Revised OTTD Round v2 (4)_OE-D_4110_Sales_Working for Bonus Alloted_Summary" xfId="35353"/>
    <cellStyle name="_Revised OTTD Round v2 (4)_OE-D_4110_Working for Bonus Alloted_Summary" xfId="35354"/>
    <cellStyle name="_Revised OTTD Round v2 (4)_OE-D_4130_Summary" xfId="35355"/>
    <cellStyle name="_Revised OTTD Round v2 (4)_OE-D_4130_Sales_Summary" xfId="35356"/>
    <cellStyle name="_Revised OTTD Round v2 (4)_OE-D_4130_Sales_Working for Bonus Alloted_Summary" xfId="35357"/>
    <cellStyle name="_Revised OTTD Round v2 (4)_OE-D_4130_Working for Bonus Alloted_Summary" xfId="35358"/>
    <cellStyle name="_Revised OTTD Round v2 (4)_OE-D_4140a_Summary" xfId="35359"/>
    <cellStyle name="_Revised OTTD Round v2 (4)_OE-D_4140a_Sales_Summary" xfId="35360"/>
    <cellStyle name="_Revised OTTD Round v2 (4)_OE-D_4140a_Sales_Working for Bonus Alloted_Summary" xfId="35361"/>
    <cellStyle name="_Revised OTTD Round v2 (4)_OE-D_4140a_Working for Bonus Alloted_Summary" xfId="35362"/>
    <cellStyle name="_Revised OTTD Round v2 (4)_OE-D_4155_Summary" xfId="35363"/>
    <cellStyle name="_Revised OTTD Round v2 (4)_OE-D_4155_Sales_Summary" xfId="35364"/>
    <cellStyle name="_Revised OTTD Round v2 (4)_OE-D_4155_Sales_Working for Bonus Alloted_Summary" xfId="35365"/>
    <cellStyle name="_Revised OTTD Round v2 (4)_OE-D_4155_Working for Bonus Alloted_Summary" xfId="35366"/>
    <cellStyle name="_Revised OTTD Round v2 (4)_OE-D_4410_Summary" xfId="35367"/>
    <cellStyle name="_Revised OTTD Round v2 (4)_OE-D_4410_Sales_Summary" xfId="35368"/>
    <cellStyle name="_Revised OTTD Round v2 (4)_OE-D_4410_Sales_Working for Bonus Alloted_Summary" xfId="35369"/>
    <cellStyle name="_Revised OTTD Round v2 (4)_OE-D_4410_Working for Bonus Alloted_Summary" xfId="35370"/>
    <cellStyle name="_Revised OTTD Round v2 (4)_OE-D_Alico CR Seq_Summary" xfId="35371"/>
    <cellStyle name="_Revised OTTD Round v2 (4)_OE-D_Alico CR Seq_P&amp;L Structure Input_Summary" xfId="35372"/>
    <cellStyle name="_Revised OTTD Round v2 (4)_OE-D_Alico CR Seq_P&amp;L Structure Input_Working for Bonus Alloted_Summary" xfId="35373"/>
    <cellStyle name="_Revised OTTD Round v2 (4)_OE-D_Alico CR Seq_Sales_Summary" xfId="35374"/>
    <cellStyle name="_Revised OTTD Round v2 (4)_OE-D_Alico CR Seq_Sales_Working for Bonus Alloted_Summary" xfId="35375"/>
    <cellStyle name="_Revised OTTD Round v2 (4)_OE-D_Alico CR Seq_Total Recomputed FX_Summary" xfId="35376"/>
    <cellStyle name="_Revised OTTD Round v2 (4)_OE-D_Alico CR Seq_Total Recomputed FX_Sales_Summary" xfId="35377"/>
    <cellStyle name="_Revised OTTD Round v2 (4)_OE-D_Alico CR Seq_Total Recomputed FX_Sales_Working for Bonus Alloted_Summary" xfId="35378"/>
    <cellStyle name="_Revised OTTD Round v2 (4)_OE-D_Alico CR Seq_Total Recomputed FX_Working for Bonus Alloted_Summary" xfId="35379"/>
    <cellStyle name="_Revised OTTD Round v2 (4)_OE-D_Alico CR Seq_Working for Bonus Alloted_Summary" xfId="35380"/>
    <cellStyle name="_Revised OTTD Round v2 (4)_OE-D_Alico CR YoY_Summary" xfId="35381"/>
    <cellStyle name="_Revised OTTD Round v2 (4)_OE-D_Alico CR YoY_P&amp;L Structure Input_Summary" xfId="35382"/>
    <cellStyle name="_Revised OTTD Round v2 (4)_OE-D_Alico CR YoY_P&amp;L Structure Input_Working for Bonus Alloted_Summary" xfId="35383"/>
    <cellStyle name="_Revised OTTD Round v2 (4)_OE-D_Alico CR YoY_Sales_Summary" xfId="35384"/>
    <cellStyle name="_Revised OTTD Round v2 (4)_OE-D_Alico CR YoY_Sales_Working for Bonus Alloted_Summary" xfId="35385"/>
    <cellStyle name="_Revised OTTD Round v2 (4)_OE-D_Alico CR YoY_Total Recomputed FX_Summary" xfId="35386"/>
    <cellStyle name="_Revised OTTD Round v2 (4)_OE-D_Alico CR YoY_Total Recomputed FX_Sales_Summary" xfId="35387"/>
    <cellStyle name="_Revised OTTD Round v2 (4)_OE-D_Alico CR YoY_Total Recomputed FX_Sales_Working for Bonus Alloted_Summary" xfId="35388"/>
    <cellStyle name="_Revised OTTD Round v2 (4)_OE-D_Alico CR YoY_Total Recomputed FX_Working for Bonus Alloted_Summary" xfId="35389"/>
    <cellStyle name="_Revised OTTD Round v2 (4)_OE-D_Alico CR YoY_Working for Bonus Alloted_Summary" xfId="35390"/>
    <cellStyle name="_Revised OTTD Round v2 (4)_OE-D_Asia - QFS Appendix &amp; CR_Summary" xfId="35391"/>
    <cellStyle name="_Revised OTTD Round v2 (4)_OE-D_Asia - QFS Appendix &amp; CR_P&amp;L Structure Input_Summary" xfId="35392"/>
    <cellStyle name="_Revised OTTD Round v2 (4)_OE-D_Asia - QFS Appendix &amp; CR_P&amp;L Structure Input_Working for Bonus Alloted_Summary" xfId="35393"/>
    <cellStyle name="_Revised OTTD Round v2 (4)_OE-D_Asia - QFS Appendix &amp; CR_Sales_Summary" xfId="35394"/>
    <cellStyle name="_Revised OTTD Round v2 (4)_OE-D_Asia - QFS Appendix &amp; CR_Sales_Working for Bonus Alloted_Summary" xfId="35395"/>
    <cellStyle name="_Revised OTTD Round v2 (4)_OE-D_Asia - QFS Appendix &amp; CR_Total Recomputed FX_Summary" xfId="35396"/>
    <cellStyle name="_Revised OTTD Round v2 (4)_OE-D_Asia - QFS Appendix &amp; CR_Total Recomputed FX_Sales_Summary" xfId="35397"/>
    <cellStyle name="_Revised OTTD Round v2 (4)_OE-D_Asia - QFS Appendix &amp; CR_Total Recomputed FX_Sales_Working for Bonus Alloted_Summary" xfId="35398"/>
    <cellStyle name="_Revised OTTD Round v2 (4)_OE-D_Asia - QFS Appendix &amp; CR_Total Recomputed FX_Working for Bonus Alloted_Summary" xfId="35399"/>
    <cellStyle name="_Revised OTTD Round v2 (4)_OE-D_Asia - QFS Appendix &amp; CR_Working for Bonus Alloted_Summary" xfId="35400"/>
    <cellStyle name="_Revised OTTD Round v2 (4)_OE-D_DACcap_Summary" xfId="35401"/>
    <cellStyle name="_Revised OTTD Round v2 (4)_OE-D_DACcap_Sales_Summary" xfId="35402"/>
    <cellStyle name="_Revised OTTD Round v2 (4)_OE-D_DACcap_Sales_Working for Bonus Alloted_Summary" xfId="35403"/>
    <cellStyle name="_Revised OTTD Round v2 (4)_OE-D_DACcap_Working for Bonus Alloted_Summary" xfId="35404"/>
    <cellStyle name="_Revised OTTD Round v2 (4)_OE-D_EMEA - QFS Appendix &amp; CR - EUC v1.1 - Q2 2013_Summary" xfId="35405"/>
    <cellStyle name="_Revised OTTD Round v2 (4)_OE-D_EMEA - QFS Appendix &amp; CR - EUC v1.1 - Q2 2013_Sales_Summary" xfId="35406"/>
    <cellStyle name="_Revised OTTD Round v2 (4)_OE-D_EMEA - QFS Appendix &amp; CR - EUC v1.1 - Q2 2013_Sales_Working for Bonus Alloted_Summary" xfId="35407"/>
    <cellStyle name="_Revised OTTD Round v2 (4)_OE-D_EMEA - QFS Appendix &amp; CR - EUC v1.1 - Q2 2013_Total Recomputed FX_Summary" xfId="35408"/>
    <cellStyle name="_Revised OTTD Round v2 (4)_OE-D_EMEA - QFS Appendix &amp; CR - EUC v1.1 - Q2 2013_Total Recomputed FX_Sales_Summary" xfId="35409"/>
    <cellStyle name="_Revised OTTD Round v2 (4)_OE-D_EMEA - QFS Appendix &amp; CR - EUC v1.1 - Q2 2013_Total Recomputed FX_Sales_Working for Bonus Alloted_Summary" xfId="35410"/>
    <cellStyle name="_Revised OTTD Round v2 (4)_OE-D_EMEA - QFS Appendix &amp; CR - EUC v1.1 - Q2 2013_Total Recomputed FX_Working for Bonus Alloted_Summary" xfId="35411"/>
    <cellStyle name="_Revised OTTD Round v2 (4)_OE-D_EMEA - QFS Appendix &amp; CR - EUC v1.1 - Q2 2013_Working for Bonus Alloted_Summary" xfId="35412"/>
    <cellStyle name="_Revised OTTD Round v2 (4)_OE-D_Lag rates_Summary" xfId="35413"/>
    <cellStyle name="_Revised OTTD Round v2 (4)_OE-D_Lag rates_Sales_Summary" xfId="35414"/>
    <cellStyle name="_Revised OTTD Round v2 (4)_OE-D_Lag rates_Sales_Working for Bonus Alloted_Summary" xfId="35415"/>
    <cellStyle name="_Revised OTTD Round v2 (4)_OE-D_Lag rates_Working for Bonus Alloted_Summary" xfId="35416"/>
    <cellStyle name="_Revised OTTD Round v2 (4)_OE-D_OE-D_Summary" xfId="35417"/>
    <cellStyle name="_Revised OTTD Round v2 (4)_OE-D_OE-D_Sales_Summary" xfId="35418"/>
    <cellStyle name="_Revised OTTD Round v2 (4)_OE-D_OE-D_Sales_Working for Bonus Alloted_Summary" xfId="35419"/>
    <cellStyle name="_Revised OTTD Round v2 (4)_OE-D_OE-D_Working for Bonus Alloted_Summary" xfId="35420"/>
    <cellStyle name="_Revised OTTD Round v2 (4)_OE-D_P&amp;L Structure Input_Summary" xfId="35421"/>
    <cellStyle name="_Revised OTTD Round v2 (4)_OE-D_P&amp;L Structure Input_Working for Bonus Alloted_Summary" xfId="35422"/>
    <cellStyle name="_Revised OTTD Round v2 (4)_OE-D_Parameters_Summary" xfId="35423"/>
    <cellStyle name="_Revised OTTD Round v2 (4)_OE-D_Parameters_Sales_Summary" xfId="35424"/>
    <cellStyle name="_Revised OTTD Round v2 (4)_OE-D_Parameters_Sales_Working for Bonus Alloted_Summary" xfId="35425"/>
    <cellStyle name="_Revised OTTD Round v2 (4)_OE-D_Parameters_Working for Bonus Alloted_Summary" xfId="35426"/>
    <cellStyle name="_Revised OTTD Round v2 (4)_OE-D_PFO-D_Summary" xfId="35427"/>
    <cellStyle name="_Revised OTTD Round v2 (4)_OE-D_PFO-D_Sales_Summary" xfId="35428"/>
    <cellStyle name="_Revised OTTD Round v2 (4)_OE-D_PFO-D_Sales_Working for Bonus Alloted_Summary" xfId="35429"/>
    <cellStyle name="_Revised OTTD Round v2 (4)_OE-D_PFO-D_Working for Bonus Alloted_Summary" xfId="35430"/>
    <cellStyle name="_Revised OTTD Round v2 (4)_OE-D_QFS FMR Appendix Structure Q312_Summary" xfId="35431"/>
    <cellStyle name="_Revised OTTD Round v2 (4)_OE-D_QFS FMR Appendix Structure Q312 10-10-12_Summary" xfId="35432"/>
    <cellStyle name="_Revised OTTD Round v2 (4)_OE-D_QFS FMR Appendix Structure Q312 10-10-12_P&amp;L Structure Input_Summary" xfId="35433"/>
    <cellStyle name="_Revised OTTD Round v2 (4)_OE-D_QFS FMR Appendix Structure Q312 10-10-12_P&amp;L Structure Input_Working for Bonus Alloted_Summary" xfId="35434"/>
    <cellStyle name="_Revised OTTD Round v2 (4)_OE-D_QFS FMR Appendix Structure Q312 10-10-12_Sales_Summary" xfId="35435"/>
    <cellStyle name="_Revised OTTD Round v2 (4)_OE-D_QFS FMR Appendix Structure Q312 10-10-12_Sales_Working for Bonus Alloted_Summary" xfId="35436"/>
    <cellStyle name="_Revised OTTD Round v2 (4)_OE-D_QFS FMR Appendix Structure Q312 10-10-12_Total Recomputed FX_Summary" xfId="35437"/>
    <cellStyle name="_Revised OTTD Round v2 (4)_OE-D_QFS FMR Appendix Structure Q312 10-10-12_Total Recomputed FX_Sales_Summary" xfId="35438"/>
    <cellStyle name="_Revised OTTD Round v2 (4)_OE-D_QFS FMR Appendix Structure Q312 10-10-12_Total Recomputed FX_Sales_Working for Bonus Alloted_Summary" xfId="35439"/>
    <cellStyle name="_Revised OTTD Round v2 (4)_OE-D_QFS FMR Appendix Structure Q312 10-10-12_Total Recomputed FX_Working for Bonus Alloted_Summary" xfId="35440"/>
    <cellStyle name="_Revised OTTD Round v2 (4)_OE-D_QFS FMR Appendix Structure Q312 10-10-12_Working for Bonus Alloted_Summary" xfId="35441"/>
    <cellStyle name="_Revised OTTD Round v2 (4)_OE-D_QFS FMR Appendix Structure Q312 2_Summary" xfId="35442"/>
    <cellStyle name="_Revised OTTD Round v2 (4)_OE-D_QFS FMR Appendix Structure Q312 2_Sales_Summary" xfId="35443"/>
    <cellStyle name="_Revised OTTD Round v2 (4)_OE-D_QFS FMR Appendix Structure Q312 2_Sales_Working for Bonus Alloted_Summary" xfId="35444"/>
    <cellStyle name="_Revised OTTD Round v2 (4)_OE-D_QFS FMR Appendix Structure Q312 2_Total Recomputed FX_Summary" xfId="35445"/>
    <cellStyle name="_Revised OTTD Round v2 (4)_OE-D_QFS FMR Appendix Structure Q312 2_Total Recomputed FX_Sales_Summary" xfId="35446"/>
    <cellStyle name="_Revised OTTD Round v2 (4)_OE-D_QFS FMR Appendix Structure Q312 2_Total Recomputed FX_Sales_Working for Bonus Alloted_Summary" xfId="35447"/>
    <cellStyle name="_Revised OTTD Round v2 (4)_OE-D_QFS FMR Appendix Structure Q312 2_Total Recomputed FX_Working for Bonus Alloted_Summary" xfId="35448"/>
    <cellStyle name="_Revised OTTD Round v2 (4)_OE-D_QFS FMR Appendix Structure Q312 2_Working for Bonus Alloted_Summary" xfId="35449"/>
    <cellStyle name="_Revised OTTD Round v2 (4)_OE-D_QFS FMR Appendix Structure Q312_Alico CR Seq_Summary" xfId="35450"/>
    <cellStyle name="_Revised OTTD Round v2 (4)_OE-D_QFS FMR Appendix Structure Q312_Alico CR Seq_Sales_Summary" xfId="35451"/>
    <cellStyle name="_Revised OTTD Round v2 (4)_OE-D_QFS FMR Appendix Structure Q312_Alico CR Seq_Sales_Working for Bonus Alloted_Summary" xfId="35452"/>
    <cellStyle name="_Revised OTTD Round v2 (4)_OE-D_QFS FMR Appendix Structure Q312_Alico CR Seq_Working for Bonus Alloted_Summary" xfId="35453"/>
    <cellStyle name="_Revised OTTD Round v2 (4)_OE-D_QFS FMR Appendix Structure Q312_Alico CR YoY_Summary" xfId="35454"/>
    <cellStyle name="_Revised OTTD Round v2 (4)_OE-D_QFS FMR Appendix Structure Q312_Alico CR YoY_Sales_Summary" xfId="35455"/>
    <cellStyle name="_Revised OTTD Round v2 (4)_OE-D_QFS FMR Appendix Structure Q312_Alico CR YoY_Sales_Working for Bonus Alloted_Summary" xfId="35456"/>
    <cellStyle name="_Revised OTTD Round v2 (4)_OE-D_QFS FMR Appendix Structure Q312_Alico CR YoY_Working for Bonus Alloted_Summary" xfId="35457"/>
    <cellStyle name="_Revised OTTD Round v2 (4)_OE-D_QFS FMR Appendix Structure Q312_P&amp;L Structure Input_Summary" xfId="35458"/>
    <cellStyle name="_Revised OTTD Round v2 (4)_OE-D_QFS FMR Appendix Structure Q312_P&amp;L Structure Input_Working for Bonus Alloted_Summary" xfId="35459"/>
    <cellStyle name="_Revised OTTD Round v2 (4)_OE-D_QFS FMR Appendix Structure Q312_Sales_Summary" xfId="35460"/>
    <cellStyle name="_Revised OTTD Round v2 (4)_OE-D_QFS FMR Appendix Structure Q312_Sales_Working for Bonus Alloted_Summary" xfId="35461"/>
    <cellStyle name="_Revised OTTD Round v2 (4)_OE-D_QFS FMR Appendix Structure Q312_Total Recomputed FX_Summary" xfId="35462"/>
    <cellStyle name="_Revised OTTD Round v2 (4)_OE-D_QFS FMR Appendix Structure Q312_Total Recomputed FX_Sales_Summary" xfId="35463"/>
    <cellStyle name="_Revised OTTD Round v2 (4)_OE-D_QFS FMR Appendix Structure Q312_Total Recomputed FX_Sales_Working for Bonus Alloted_Summary" xfId="35464"/>
    <cellStyle name="_Revised OTTD Round v2 (4)_OE-D_QFS FMR Appendix Structure Q312_Total Recomputed FX_Working for Bonus Alloted_Summary" xfId="35465"/>
    <cellStyle name="_Revised OTTD Round v2 (4)_OE-D_QFS FMR Appendix Structure Q312_Working for Bonus Alloted_Summary" xfId="35466"/>
    <cellStyle name="_Revised OTTD Round v2 (4)_OE-D_Sales_Summary" xfId="35467"/>
    <cellStyle name="_Revised OTTD Round v2 (4)_OE-D_Sales_Working for Bonus Alloted_Summary" xfId="35468"/>
    <cellStyle name="_Revised OTTD Round v2 (4)_OE-D_Total Recomputed FX_Summary" xfId="35469"/>
    <cellStyle name="_Revised OTTD Round v2 (4)_OE-D_Total Recomputed FX_Sales_Summary" xfId="35470"/>
    <cellStyle name="_Revised OTTD Round v2 (4)_OE-D_Total Recomputed FX_Sales_Working for Bonus Alloted_Summary" xfId="35471"/>
    <cellStyle name="_Revised OTTD Round v2 (4)_OE-D_Total Recomputed FX_Working for Bonus Alloted_Summary" xfId="35472"/>
    <cellStyle name="_Revised OTTD Round v2 (4)_OE-D_Working for Bonus Alloted_Summary" xfId="35473"/>
    <cellStyle name="_Revised OTTD Round v2 (4)_P&amp;L Structure Input_Summary" xfId="35474"/>
    <cellStyle name="_Revised OTTD Round v2 (4)_P&amp;L Structure Input_Working for Bonus Alloted_Summary" xfId="35475"/>
    <cellStyle name="_Revised OTTD Round v2 (4)_Proforma_Summary" xfId="35476"/>
    <cellStyle name="_Revised OTTD Round v2 (4)_Proforma_P&amp;L Structure Input_Summary" xfId="35477"/>
    <cellStyle name="_Revised OTTD Round v2 (4)_Proforma_P&amp;L Structure Input_Working for Bonus Alloted_Summary" xfId="35478"/>
    <cellStyle name="_Revised OTTD Round v2 (4)_Proforma_Sales_Summary" xfId="35479"/>
    <cellStyle name="_Revised OTTD Round v2 (4)_Proforma_Sales_Working for Bonus Alloted_Summary" xfId="35480"/>
    <cellStyle name="_Revised OTTD Round v2 (4)_Proforma_Total Recomputed FX_Summary" xfId="35481"/>
    <cellStyle name="_Revised OTTD Round v2 (4)_Proforma_Total Recomputed FX_Sales_Summary" xfId="35482"/>
    <cellStyle name="_Revised OTTD Round v2 (4)_Proforma_Total Recomputed FX_Sales_Working for Bonus Alloted_Summary" xfId="35483"/>
    <cellStyle name="_Revised OTTD Round v2 (4)_Proforma_Total Recomputed FX_Working for Bonus Alloted_Summary" xfId="35484"/>
    <cellStyle name="_Revised OTTD Round v2 (4)_Proforma_Working for Bonus Alloted_Summary" xfId="35485"/>
    <cellStyle name="_Revised OTTD Round v2 (4)_Sales_Summary" xfId="35486"/>
    <cellStyle name="_Revised OTTD Round v2 (4)_Sales_Working for Bonus Alloted_Summary" xfId="35487"/>
    <cellStyle name="_Revised OTTD Round v2 (4)_Total Recomputed FX_Summary" xfId="35488"/>
    <cellStyle name="_Revised OTTD Round v2 (4)_Total Recomputed FX_Sales_Summary" xfId="35489"/>
    <cellStyle name="_Revised OTTD Round v2 (4)_Total Recomputed FX_Sales_Working for Bonus Alloted_Summary" xfId="35490"/>
    <cellStyle name="_Revised OTTD Round v2 (4)_Total Recomputed FX_Working for Bonus Alloted_Summary" xfId="35491"/>
    <cellStyle name="_Revised OTTD Round v2 (4)_Working for Bonus Alloted_Summary" xfId="35492"/>
    <cellStyle name="_RIB EIB COA and mappings_Summary" xfId="35493"/>
    <cellStyle name="_RIB EIB COA and mappings_RID_Summary" xfId="35494"/>
    <cellStyle name="_RIB EIB COA and mappings_RID_RID_Summary" xfId="35495"/>
    <cellStyle name="_RIB EIB COA and mappings_RID_RID_Working for Bonus Alloted_Summary" xfId="35496"/>
    <cellStyle name="_RIB EIB COA and mappings_RID_Working for Bonus Alloted_Summary" xfId="35497"/>
    <cellStyle name="_RIB EIB COA and mappings_Sheet1_Summary" xfId="35498"/>
    <cellStyle name="_RIB EIB COA and mappings_Sheet1_Working for Bonus Alloted_Summary" xfId="35499"/>
    <cellStyle name="_RIB EIB COA and mappings_Working for Bonus Alloted_Summary" xfId="35500"/>
    <cellStyle name="_Rpt 4 - 2011-2012_Summary" xfId="35501"/>
    <cellStyle name="_Rpt 4 - 2011-2012_HP Pull_Summary" xfId="35502"/>
    <cellStyle name="_Rpt 4 - 2011-2012_HP Pull_P&amp;L Structure Input_Summary" xfId="35503"/>
    <cellStyle name="_Rpt 4 - 2011-2012_HP Pull_P&amp;L Structure Input_Working for Bonus Alloted_Summary" xfId="35504"/>
    <cellStyle name="_Rpt 4 - 2011-2012_HP Pull_Sales_Summary" xfId="35505"/>
    <cellStyle name="_Rpt 4 - 2011-2012_HP Pull_Sales_Working for Bonus Alloted_Summary" xfId="35506"/>
    <cellStyle name="_Rpt 4 - 2011-2012_HP Pull_Working for Bonus Alloted_Summary" xfId="35507"/>
    <cellStyle name="_Rpt 4 - 2011-2012_P&amp;L Structure Input_Summary" xfId="35508"/>
    <cellStyle name="_Rpt 4 - 2011-2012_P&amp;L Structure Input_Working for Bonus Alloted_Summary" xfId="35509"/>
    <cellStyle name="_Rpt 4 - 2011-2012_Sales_Summary" xfId="35510"/>
    <cellStyle name="_Rpt 4 - 2011-2012_Sales_Working for Bonus Alloted_Summary" xfId="35511"/>
    <cellStyle name="_Rpt 4 - 2011-2012_Working for Bonus Alloted_Summary" xfId="35512"/>
    <cellStyle name="_RUG MLAB1406 JAN_Summary" xfId="35513"/>
    <cellStyle name="_RUG MLAB1406 JAN_Working for Bonus Alloted_Summary" xfId="35514"/>
    <cellStyle name="_RUG MLAB1409 JAN_Summary" xfId="35515"/>
    <cellStyle name="_RUG MLAB1409 JAN_Working for Bonus Alloted_Summary" xfId="35516"/>
    <cellStyle name="_RUL MLAB1406 JAN_Summary" xfId="35517"/>
    <cellStyle name="_RUL MLAB1406 JAN_Working for Bonus Alloted_Summary" xfId="35518"/>
    <cellStyle name="_RUL MLAB1409 JAN_Summary" xfId="35519"/>
    <cellStyle name="_RUL MLAB1409 JAN_Working for Bonus Alloted_Summary" xfId="35520"/>
    <cellStyle name="_RUL MLMH1742 JAN BSR Corr_Summary" xfId="35521"/>
    <cellStyle name="_RUL MLMH1742 JAN BSR Corr_Australia June 2010 Projection WB &amp; Summary 6-24-10_Summary" xfId="35522"/>
    <cellStyle name="_RUL MLMH1742 JAN BSR Corr_Australia June 2010 Projection WB &amp; Summary 6-24-10_P&amp;L Structure Input_Summary" xfId="35523"/>
    <cellStyle name="_RUL MLMH1742 JAN BSR Corr_Australia June 2010 Projection WB &amp; Summary 6-24-10_P&amp;L Structure Input_Working for Bonus Alloted_Summary" xfId="35524"/>
    <cellStyle name="_RUL MLMH1742 JAN BSR Corr_Australia June 2010 Projection WB &amp; Summary 6-24-10_Sales_Summary" xfId="35525"/>
    <cellStyle name="_RUL MLMH1742 JAN BSR Corr_Australia June 2010 Projection WB &amp; Summary 6-24-10_Sales_Working for Bonus Alloted_Summary" xfId="35526"/>
    <cellStyle name="_RUL MLMH1742 JAN BSR Corr_Australia June 2010 Projection WB &amp; Summary 6-24-10_Working for Bonus Alloted_Summary" xfId="35527"/>
    <cellStyle name="_RUL MLMH1742 JAN BSR Corr_Hong Kong June 2010 Projection WB &amp; Summary 6-24-10_Summary" xfId="35528"/>
    <cellStyle name="_RUL MLMH1742 JAN BSR Corr_Hong Kong June 2010 Projection WB &amp; Summary 6-24-10_P&amp;L Structure Input_Summary" xfId="35529"/>
    <cellStyle name="_RUL MLMH1742 JAN BSR Corr_Hong Kong June 2010 Projection WB &amp; Summary 6-24-10_P&amp;L Structure Input_Working for Bonus Alloted_Summary" xfId="35530"/>
    <cellStyle name="_RUL MLMH1742 JAN BSR Corr_Hong Kong June 2010 Projection WB &amp; Summary 6-24-10_Sales_Summary" xfId="35531"/>
    <cellStyle name="_RUL MLMH1742 JAN BSR Corr_Hong Kong June 2010 Projection WB &amp; Summary 6-24-10_Sales_Working for Bonus Alloted_Summary" xfId="35532"/>
    <cellStyle name="_RUL MLMH1742 JAN BSR Corr_Hong Kong June 2010 Projection WB &amp; Summary 6-24-10_Working for Bonus Alloted_Summary" xfId="35533"/>
    <cellStyle name="_RUL MLMH1742 JAN BSR Corr_Japan February 10 Projection WB &amp; Summary 02-22-10_Summary" xfId="35534"/>
    <cellStyle name="_RUL MLMH1742 JAN BSR Corr_Japan February 10 Projection WB &amp; Summary 02-22-10_P&amp;L Structure Input_Summary" xfId="35535"/>
    <cellStyle name="_RUL MLMH1742 JAN BSR Corr_Japan February 10 Projection WB &amp; Summary 02-22-10_P&amp;L Structure Input_Working for Bonus Alloted_Summary" xfId="35536"/>
    <cellStyle name="_RUL MLMH1742 JAN BSR Corr_Japan February 10 Projection WB &amp; Summary 02-22-10_Sales_Summary" xfId="35537"/>
    <cellStyle name="_RUL MLMH1742 JAN BSR Corr_Japan February 10 Projection WB &amp; Summary 02-22-10_Sales_Working for Bonus Alloted_Summary" xfId="35538"/>
    <cellStyle name="_RUL MLMH1742 JAN BSR Corr_Japan February 10 Projection WB &amp; Summary 02-22-10_Working for Bonus Alloted_Summary" xfId="35539"/>
    <cellStyle name="_RUL MLMH1742 JAN BSR Corr_Japan March 2010 Projection WB  Summary 03-25-10_Summary" xfId="35540"/>
    <cellStyle name="_RUL MLMH1742 JAN BSR Corr_Japan March 2010 Projection WB  Summary 03-25-10 - AG_Summary" xfId="35541"/>
    <cellStyle name="_RUL MLMH1742 JAN BSR Corr_Japan March 2010 Projection WB  Summary 03-25-10 - AG_P&amp;L Structure Input_Summary" xfId="35542"/>
    <cellStyle name="_RUL MLMH1742 JAN BSR Corr_Japan March 2010 Projection WB  Summary 03-25-10 - AG_P&amp;L Structure Input_Working for Bonus Alloted_Summary" xfId="35543"/>
    <cellStyle name="_RUL MLMH1742 JAN BSR Corr_Japan March 2010 Projection WB  Summary 03-25-10 - AG_Sales_Summary" xfId="35544"/>
    <cellStyle name="_RUL MLMH1742 JAN BSR Corr_Japan March 2010 Projection WB  Summary 03-25-10 - AG_Sales_Working for Bonus Alloted_Summary" xfId="35545"/>
    <cellStyle name="_RUL MLMH1742 JAN BSR Corr_Japan March 2010 Projection WB  Summary 03-25-10 - AG_Working for Bonus Alloted_Summary" xfId="35546"/>
    <cellStyle name="_RUL MLMH1742 JAN BSR Corr_Japan March 2010 Projection WB  Summary 03-25-10_P&amp;L Structure Input_Summary" xfId="35547"/>
    <cellStyle name="_RUL MLMH1742 JAN BSR Corr_Japan March 2010 Projection WB  Summary 03-25-10_P&amp;L Structure Input_Working for Bonus Alloted_Summary" xfId="35548"/>
    <cellStyle name="_RUL MLMH1742 JAN BSR Corr_Japan March 2010 Projection WB  Summary 03-25-10_Sales_Summary" xfId="35549"/>
    <cellStyle name="_RUL MLMH1742 JAN BSR Corr_Japan March 2010 Projection WB  Summary 03-25-10_Sales_Working for Bonus Alloted_Summary" xfId="35550"/>
    <cellStyle name="_RUL MLMH1742 JAN BSR Corr_Japan March 2010 Projection WB  Summary 03-25-10_Working for Bonus Alloted_Summary" xfId="35551"/>
    <cellStyle name="_RUL MLMH1742 JAN BSR Corr_Korea June 2010 Projection WB &amp; Summary 6-24-10_Summary" xfId="35552"/>
    <cellStyle name="_RUL MLMH1742 JAN BSR Corr_Korea June 2010 Projection WB &amp; Summary 6-24-10_P&amp;L Structure Input_Summary" xfId="35553"/>
    <cellStyle name="_RUL MLMH1742 JAN BSR Corr_Korea June 2010 Projection WB &amp; Summary 6-24-10_P&amp;L Structure Input_Working for Bonus Alloted_Summary" xfId="35554"/>
    <cellStyle name="_RUL MLMH1742 JAN BSR Corr_Korea June 2010 Projection WB &amp; Summary 6-24-10_Sales_Summary" xfId="35555"/>
    <cellStyle name="_RUL MLMH1742 JAN BSR Corr_Korea June 2010 Projection WB &amp; Summary 6-24-10_Sales_Working for Bonus Alloted_Summary" xfId="35556"/>
    <cellStyle name="_RUL MLMH1742 JAN BSR Corr_Korea June 2010 Projection WB &amp; Summary 6-24-10_Working for Bonus Alloted_Summary" xfId="35557"/>
    <cellStyle name="_RUL MLMH1742 JAN BSR Corr_P&amp;L Structure Input_Summary" xfId="35558"/>
    <cellStyle name="_RUL MLMH1742 JAN BSR Corr_P&amp;L Structure Input_Sales_Summary" xfId="35559"/>
    <cellStyle name="_RUL MLMH1742 JAN BSR Corr_P&amp;L Structure Input_Sales_Working for Bonus Alloted_Summary" xfId="35560"/>
    <cellStyle name="_RUL MLMH1742 JAN BSR Corr_P&amp;L Structure Input_Working for Bonus Alloted_Summary" xfId="35561"/>
    <cellStyle name="_RUL MLMH1742 JAN BSR Corr_Sales_Summary" xfId="35562"/>
    <cellStyle name="_RUL MLMH1742 JAN BSR Corr_Sales_Working for Bonus Alloted_Summary" xfId="35563"/>
    <cellStyle name="_RUL MLMH1742 JAN BSR Corr_Working for Bonus Alloted_Summary" xfId="35564"/>
    <cellStyle name="_sa ps_Summary" xfId="35565"/>
    <cellStyle name="_sa ps_P&amp;L Structure Input_Summary" xfId="35566"/>
    <cellStyle name="_sa ps_P&amp;L Structure Input_Working for Bonus Alloted_Summary" xfId="35567"/>
    <cellStyle name="_sa ps_Sales_Summary" xfId="35568"/>
    <cellStyle name="_sa ps_Sales_Working for Bonus Alloted_Summary" xfId="35569"/>
    <cellStyle name="_sa ps_Working for Bonus Alloted_Summary" xfId="35570"/>
    <cellStyle name="_Schedule3_2011_3Q_Summary" xfId="35571"/>
    <cellStyle name="_Schedule3_2011_3Q_P&amp;L Structure Input_Summary" xfId="35572"/>
    <cellStyle name="_Schedule3_2011_3Q_P&amp;L Structure Input_Working for Bonus Alloted_Summary" xfId="35573"/>
    <cellStyle name="_Schedule3_2011_3Q_Sales_Summary" xfId="35574"/>
    <cellStyle name="_Schedule3_2011_3Q_Sales_Working for Bonus Alloted_Summary" xfId="35575"/>
    <cellStyle name="_Schedule3_2011_3Q_Working for Bonus Alloted_Summary" xfId="35576"/>
    <cellStyle name="_Select - Basel II Worksheet - JV edit3_Summary" xfId="35577"/>
    <cellStyle name="_Select - Basel II Worksheet - JV edit3 2_Summary" xfId="35578"/>
    <cellStyle name="_Select - Basel II Worksheet - JV edit3 2_Working for Bonus Alloted_Summary" xfId="35579"/>
    <cellStyle name="_Select - Basel II Worksheet - JV edit3_1_Summary" xfId="35580"/>
    <cellStyle name="_Select - Basel II Worksheet - JV edit3_1 2_Summary" xfId="35581"/>
    <cellStyle name="_Select - Basel II Worksheet - JV edit3_1 2_Working for Bonus Alloted_Summary" xfId="35582"/>
    <cellStyle name="_Select - Basel II Worksheet - JV edit3_1_P&amp;L Structure Input_Summary" xfId="35583"/>
    <cellStyle name="_Select - Basel II Worksheet - JV edit3_1_P&amp;L Structure Input_Working for Bonus Alloted_Summary" xfId="35584"/>
    <cellStyle name="_Select - Basel II Worksheet - JV edit3_1_Sales_Summary" xfId="35585"/>
    <cellStyle name="_Select - Basel II Worksheet - JV edit3_1_Sales_Working for Bonus Alloted_Summary" xfId="35586"/>
    <cellStyle name="_Select - Basel II Worksheet - JV edit3_1_Working for Bonus Alloted_Summary" xfId="35587"/>
    <cellStyle name="_Select - Basel II Worksheet - JV edit3_12-31-06 Basel Report_Summary" xfId="35588"/>
    <cellStyle name="_Select - Basel II Worksheet - JV edit3_12-31-06 Basel Report 2_Summary" xfId="35589"/>
    <cellStyle name="_Select - Basel II Worksheet - JV edit3_12-31-06 Basel Report 2_Working for Bonus Alloted_Summary" xfId="35590"/>
    <cellStyle name="_Select - Basel II Worksheet - JV edit3_12-31-06 Basel Report_3-31-07 Basel Report1_Summary" xfId="35591"/>
    <cellStyle name="_Select - Basel II Worksheet - JV edit3_12-31-06 Basel Report_3-31-07 Basel Report1 2_Summary" xfId="35592"/>
    <cellStyle name="_Select - Basel II Worksheet - JV edit3_12-31-06 Basel Report_3-31-07 Basel Report1 2_Working for Bonus Alloted_Summary" xfId="35593"/>
    <cellStyle name="_Select - Basel II Worksheet - JV edit3_12-31-06 Basel Report_3-31-07 Basel Report1_P&amp;L Structure Input_Summary" xfId="35594"/>
    <cellStyle name="_Select - Basel II Worksheet - JV edit3_12-31-06 Basel Report_3-31-07 Basel Report1_P&amp;L Structure Input_Working for Bonus Alloted_Summary" xfId="35595"/>
    <cellStyle name="_Select - Basel II Worksheet - JV edit3_12-31-06 Basel Report_3-31-07 Basel Report1_Sales_Summary" xfId="35596"/>
    <cellStyle name="_Select - Basel II Worksheet - JV edit3_12-31-06 Basel Report_3-31-07 Basel Report1_Sales_Working for Bonus Alloted_Summary" xfId="35597"/>
    <cellStyle name="_Select - Basel II Worksheet - JV edit3_12-31-06 Basel Report_3-31-07 Basel Report1_Working for Bonus Alloted_Summary" xfId="35598"/>
    <cellStyle name="_Select - Basel II Worksheet - JV edit3_12-31-06 Basel Report_P&amp;L Structure Input_Summary" xfId="35599"/>
    <cellStyle name="_Select - Basel II Worksheet - JV edit3_12-31-06 Basel Report_P&amp;L Structure Input_Working for Bonus Alloted_Summary" xfId="35600"/>
    <cellStyle name="_Select - Basel II Worksheet - JV edit3_12-31-06 Basel Report_Sales_Summary" xfId="35601"/>
    <cellStyle name="_Select - Basel II Worksheet - JV edit3_12-31-06 Basel Report_Sales_Working for Bonus Alloted_Summary" xfId="35602"/>
    <cellStyle name="_Select - Basel II Worksheet - JV edit3_12-31-06 Basel Report_Working for Bonus Alloted_Summary" xfId="35603"/>
    <cellStyle name="_Select - Basel II Worksheet - JV edit3_3-31-07 Basel Report1_Summary" xfId="35604"/>
    <cellStyle name="_Select - Basel II Worksheet - JV edit3_3-31-07 Basel Report1 2_Summary" xfId="35605"/>
    <cellStyle name="_Select - Basel II Worksheet - JV edit3_3-31-07 Basel Report1 2_Working for Bonus Alloted_Summary" xfId="35606"/>
    <cellStyle name="_Select - Basel II Worksheet - JV edit3_3-31-07 Basel Report1_P&amp;L Structure Input_Summary" xfId="35607"/>
    <cellStyle name="_Select - Basel II Worksheet - JV edit3_3-31-07 Basel Report1_P&amp;L Structure Input_Working for Bonus Alloted_Summary" xfId="35608"/>
    <cellStyle name="_Select - Basel II Worksheet - JV edit3_3-31-07 Basel Report1_Sales_Summary" xfId="35609"/>
    <cellStyle name="_Select - Basel II Worksheet - JV edit3_3-31-07 Basel Report1_Sales_Working for Bonus Alloted_Summary" xfId="35610"/>
    <cellStyle name="_Select - Basel II Worksheet - JV edit3_3-31-07 Basel Report1_Working for Bonus Alloted_Summary" xfId="35611"/>
    <cellStyle name="_Select - Basel II Worksheet - JV edit3_P&amp;L Structure Input_Summary" xfId="35612"/>
    <cellStyle name="_Select - Basel II Worksheet - JV edit3_P&amp;L Structure Input_Working for Bonus Alloted_Summary" xfId="35613"/>
    <cellStyle name="_Select - Basel II Worksheet - JV edit3_Sales_Summary" xfId="35614"/>
    <cellStyle name="_Select - Basel II Worksheet - JV edit3_Sales_Working for Bonus Alloted_Summary" xfId="35615"/>
    <cellStyle name="_Select - Basel II Worksheet - JV edit3_Working for Bonus Alloted_Summary" xfId="35616"/>
    <cellStyle name="_Select - Basel II Worksheet - JV edit4_Summary" xfId="35617"/>
    <cellStyle name="_Select - Basel II Worksheet - JV edit4 2_Summary" xfId="35618"/>
    <cellStyle name="_Select - Basel II Worksheet - JV edit4 2_Working for Bonus Alloted_Summary" xfId="35619"/>
    <cellStyle name="_Select - Basel II Worksheet - JV edit4_P&amp;L Structure Input_Summary" xfId="35620"/>
    <cellStyle name="_Select - Basel II Worksheet - JV edit4_P&amp;L Structure Input_Working for Bonus Alloted_Summary" xfId="35621"/>
    <cellStyle name="_Select - Basel II Worksheet - JV edit4_Sales_Summary" xfId="35622"/>
    <cellStyle name="_Select - Basel II Worksheet - JV edit4_Sales_Working for Bonus Alloted_Summary" xfId="35623"/>
    <cellStyle name="_Select - Basel II Worksheet - JV edit4_Working for Bonus Alloted_Summary" xfId="35624"/>
    <cellStyle name="_Selected Entity_Summary" xfId="35625"/>
    <cellStyle name="_Selected Entity 2_Summary" xfId="35626"/>
    <cellStyle name="_Selected Entity 2_Working for Bonus Alloted_Summary" xfId="35627"/>
    <cellStyle name="_Selected Entity_P&amp;L Structure Input_Summary" xfId="35628"/>
    <cellStyle name="_Selected Entity_P&amp;L Structure Input_Working for Bonus Alloted_Summary" xfId="35629"/>
    <cellStyle name="_Selected Entity_Sales_Summary" xfId="35630"/>
    <cellStyle name="_Selected Entity_Sales_Working for Bonus Alloted_Summary" xfId="35631"/>
    <cellStyle name="_Selected Entity_Working for Bonus Alloted_Summary" xfId="35632"/>
    <cellStyle name="_SF Sheet_Summary" xfId="35633"/>
    <cellStyle name="_SF Sheet_P&amp;L Structure Input_Summary" xfId="35634"/>
    <cellStyle name="_SF Sheet_P&amp;L Structure Input_Working for Bonus Alloted_Summary" xfId="35635"/>
    <cellStyle name="_SF Sheet_Sales_Summary" xfId="35636"/>
    <cellStyle name="_SF Sheet_Sales_Working for Bonus Alloted_Summary" xfId="35637"/>
    <cellStyle name="_SF Sheet_Working for Bonus Alloted_Summary" xfId="35638"/>
    <cellStyle name="_Shaun to update_Summary" xfId="35639"/>
    <cellStyle name="_Shaun to update_Japan Forecast_MRFI&amp;II_05.18.05_2_Summary" xfId="35640"/>
    <cellStyle name="_Shaun to update_Japan Forecast_MRFI&amp;II_05.18.05_2_MRF Reporting  Final 072005_Summary" xfId="35641"/>
    <cellStyle name="_Shaun to update_Japan Forecast_MRFI&amp;II_05.18.05_2_MRF Reporting  Final 072005_P&amp;L Structure Input_Summary" xfId="35642"/>
    <cellStyle name="_Shaun to update_Japan Forecast_MRFI&amp;II_05.18.05_2_MRF Reporting  Final 072005_P&amp;L Structure Input_Working for Bonus Alloted_Summary" xfId="35643"/>
    <cellStyle name="_Shaun to update_Japan Forecast_MRFI&amp;II_05.18.05_2_MRF Reporting  Final 072005_Portfolio Mgmt 120605 (Revised-1)_Summary" xfId="35644"/>
    <cellStyle name="_Shaun to update_Japan Forecast_MRFI&amp;II_05.18.05_2_MRF Reporting  Final 072005_Portfolio Mgmt 120605 (Revised-1)_P&amp;L Structure Input_Summary" xfId="35645"/>
    <cellStyle name="_Shaun to update_Japan Forecast_MRFI&amp;II_05.18.05_2_MRF Reporting  Final 072005_Portfolio Mgmt 120605 (Revised-1)_P&amp;L Structure Input_Working for Bonus Alloted_Summary" xfId="35646"/>
    <cellStyle name="_Shaun to update_Japan Forecast_MRFI&amp;II_05.18.05_2_MRF Reporting  Final 072005_Portfolio Mgmt 120605 (Revised-1)_Sales_Summary" xfId="35647"/>
    <cellStyle name="_Shaun to update_Japan Forecast_MRFI&amp;II_05.18.05_2_MRF Reporting  Final 072005_Portfolio Mgmt 120605 (Revised-1)_Sales_Working for Bonus Alloted_Summary" xfId="35648"/>
    <cellStyle name="_Shaun to update_Japan Forecast_MRFI&amp;II_05.18.05_2_MRF Reporting  Final 072005_Portfolio Mgmt 120605 (Revised-1)_Working for Bonus Alloted_Summary" xfId="35649"/>
    <cellStyle name="_Shaun to update_Japan Forecast_MRFI&amp;II_05.18.05_2_MRF Reporting  Final 072005_Portfolio Mgmt 120705_Summary" xfId="35650"/>
    <cellStyle name="_Shaun to update_Japan Forecast_MRFI&amp;II_05.18.05_2_MRF Reporting  Final 072005_Portfolio Mgmt 120705(Revised-2)_Summary" xfId="35651"/>
    <cellStyle name="_Shaun to update_Japan Forecast_MRFI&amp;II_05.18.05_2_MRF Reporting  Final 072005_Portfolio Mgmt 120705(Revised-2)_P&amp;L Structure Input_Summary" xfId="35652"/>
    <cellStyle name="_Shaun to update_Japan Forecast_MRFI&amp;II_05.18.05_2_MRF Reporting  Final 072005_Portfolio Mgmt 120705(Revised-2)_P&amp;L Structure Input_Working for Bonus Alloted_Summary" xfId="35653"/>
    <cellStyle name="_Shaun to update_Japan Forecast_MRFI&amp;II_05.18.05_2_MRF Reporting  Final 072005_Portfolio Mgmt 120705(Revised-2)_Sales_Summary" xfId="35654"/>
    <cellStyle name="_Shaun to update_Japan Forecast_MRFI&amp;II_05.18.05_2_MRF Reporting  Final 072005_Portfolio Mgmt 120705(Revised-2)_Sales_Working for Bonus Alloted_Summary" xfId="35655"/>
    <cellStyle name="_Shaun to update_Japan Forecast_MRFI&amp;II_05.18.05_2_MRF Reporting  Final 072005_Portfolio Mgmt 120705(Revised-2)_Working for Bonus Alloted_Summary" xfId="35656"/>
    <cellStyle name="_Shaun to update_Japan Forecast_MRFI&amp;II_05.18.05_2_MRF Reporting  Final 072005_Portfolio Mgmt 120705(Revised-3)_Summary" xfId="35657"/>
    <cellStyle name="_Shaun to update_Japan Forecast_MRFI&amp;II_05.18.05_2_MRF Reporting  Final 072005_Portfolio Mgmt 120705(Revised-3)_P&amp;L Structure Input_Summary" xfId="35658"/>
    <cellStyle name="_Shaun to update_Japan Forecast_MRFI&amp;II_05.18.05_2_MRF Reporting  Final 072005_Portfolio Mgmt 120705(Revised-3)_P&amp;L Structure Input_Working for Bonus Alloted_Summary" xfId="35659"/>
    <cellStyle name="_Shaun to update_Japan Forecast_MRFI&amp;II_05.18.05_2_MRF Reporting  Final 072005_Portfolio Mgmt 120705(Revised-3)_Sales_Summary" xfId="35660"/>
    <cellStyle name="_Shaun to update_Japan Forecast_MRFI&amp;II_05.18.05_2_MRF Reporting  Final 072005_Portfolio Mgmt 120705(Revised-3)_Sales_Working for Bonus Alloted_Summary" xfId="35661"/>
    <cellStyle name="_Shaun to update_Japan Forecast_MRFI&amp;II_05.18.05_2_MRF Reporting  Final 072005_Portfolio Mgmt 120705(Revised-3)_Working for Bonus Alloted_Summary" xfId="35662"/>
    <cellStyle name="_Shaun to update_Japan Forecast_MRFI&amp;II_05.18.05_2_MRF Reporting  Final 072005_Portfolio Mgmt 120705_P&amp;L Structure Input_Summary" xfId="35663"/>
    <cellStyle name="_Shaun to update_Japan Forecast_MRFI&amp;II_05.18.05_2_MRF Reporting  Final 072005_Portfolio Mgmt 120705_P&amp;L Structure Input_Working for Bonus Alloted_Summary" xfId="35664"/>
    <cellStyle name="_Shaun to update_Japan Forecast_MRFI&amp;II_05.18.05_2_MRF Reporting  Final 072005_Portfolio Mgmt 120705_Sales_Summary" xfId="35665"/>
    <cellStyle name="_Shaun to update_Japan Forecast_MRFI&amp;II_05.18.05_2_MRF Reporting  Final 072005_Portfolio Mgmt 120705_Sales_Working for Bonus Alloted_Summary" xfId="35666"/>
    <cellStyle name="_Shaun to update_Japan Forecast_MRFI&amp;II_05.18.05_2_MRF Reporting  Final 072005_Portfolio Mgmt 120705_Working for Bonus Alloted_Summary" xfId="35667"/>
    <cellStyle name="_Shaun to update_Japan Forecast_MRFI&amp;II_05.18.05_2_MRF Reporting  Final 072005_Portfolio Mgmt(Dec05)_Summary" xfId="35668"/>
    <cellStyle name="_Shaun to update_Japan Forecast_MRFI&amp;II_05.18.05_2_MRF Reporting  Final 072005_Portfolio Mgmt(Dec05)_P&amp;L Structure Input_Summary" xfId="35669"/>
    <cellStyle name="_Shaun to update_Japan Forecast_MRFI&amp;II_05.18.05_2_MRF Reporting  Final 072005_Portfolio Mgmt(Dec05)_P&amp;L Structure Input_Working for Bonus Alloted_Summary" xfId="35670"/>
    <cellStyle name="_Shaun to update_Japan Forecast_MRFI&amp;II_05.18.05_2_MRF Reporting  Final 072005_Portfolio Mgmt(Dec05)_Sales_Summary" xfId="35671"/>
    <cellStyle name="_Shaun to update_Japan Forecast_MRFI&amp;II_05.18.05_2_MRF Reporting  Final 072005_Portfolio Mgmt(Dec05)_Sales_Working for Bonus Alloted_Summary" xfId="35672"/>
    <cellStyle name="_Shaun to update_Japan Forecast_MRFI&amp;II_05.18.05_2_MRF Reporting  Final 072005_Portfolio Mgmt(Dec05)_Working for Bonus Alloted_Summary" xfId="35673"/>
    <cellStyle name="_Shaun to update_Japan Forecast_MRFI&amp;II_05.18.05_2_MRF Reporting  Final 072005_Portfolio Mgmt(for RS visit Jan06)_Summary" xfId="35674"/>
    <cellStyle name="_Shaun to update_Japan Forecast_MRFI&amp;II_05.18.05_2_MRF Reporting  Final 072005_Portfolio Mgmt(for RS visit Jan06)_P&amp;L Structure Input_Summary" xfId="35675"/>
    <cellStyle name="_Shaun to update_Japan Forecast_MRFI&amp;II_05.18.05_2_MRF Reporting  Final 072005_Portfolio Mgmt(for RS visit Jan06)_P&amp;L Structure Input_Working for Bonus Alloted_Summary" xfId="35676"/>
    <cellStyle name="_Shaun to update_Japan Forecast_MRFI&amp;II_05.18.05_2_MRF Reporting  Final 072005_Portfolio Mgmt(for RS visit Jan06)_Sales_Summary" xfId="35677"/>
    <cellStyle name="_Shaun to update_Japan Forecast_MRFI&amp;II_05.18.05_2_MRF Reporting  Final 072005_Portfolio Mgmt(for RS visit Jan06)_Sales_Working for Bonus Alloted_Summary" xfId="35678"/>
    <cellStyle name="_Shaun to update_Japan Forecast_MRFI&amp;II_05.18.05_2_MRF Reporting  Final 072005_Portfolio Mgmt(for RS visit Jan06)_Working for Bonus Alloted_Summary" xfId="35679"/>
    <cellStyle name="_Shaun to update_Japan Forecast_MRFI&amp;II_05.18.05_2_MRF Reporting  Final 072005_PTE Reporting v 2 (20051227)_Summary" xfId="35680"/>
    <cellStyle name="_Shaun to update_Japan Forecast_MRFI&amp;II_05.18.05_2_MRF Reporting  Final 072005_PTE Reporting v 2 (20051227)_P&amp;L Structure Input_Summary" xfId="35681"/>
    <cellStyle name="_Shaun to update_Japan Forecast_MRFI&amp;II_05.18.05_2_MRF Reporting  Final 072005_PTE Reporting v 2 (20051227)_P&amp;L Structure Input_Working for Bonus Alloted_Summary" xfId="35682"/>
    <cellStyle name="_Shaun to update_Japan Forecast_MRFI&amp;II_05.18.05_2_MRF Reporting  Final 072005_PTE Reporting v 2 (20051227)_Sales_Summary" xfId="35683"/>
    <cellStyle name="_Shaun to update_Japan Forecast_MRFI&amp;II_05.18.05_2_MRF Reporting  Final 072005_PTE Reporting v 2 (20051227)_Sales_Working for Bonus Alloted_Summary" xfId="35684"/>
    <cellStyle name="_Shaun to update_Japan Forecast_MRFI&amp;II_05.18.05_2_MRF Reporting  Final 072005_PTE Reporting v 2 (20051227)_Working for Bonus Alloted_Summary" xfId="35685"/>
    <cellStyle name="_Shaun to update_Japan Forecast_MRFI&amp;II_05.18.05_2_MRF Reporting  Final 072005_Sales_Summary" xfId="35686"/>
    <cellStyle name="_Shaun to update_Japan Forecast_MRFI&amp;II_05.18.05_2_MRF Reporting  Final 072005_Sales_Working for Bonus Alloted_Summary" xfId="35687"/>
    <cellStyle name="_Shaun to update_Japan Forecast_MRFI&amp;II_05.18.05_2_MRF Reporting  Final 072005_Working for Bonus Alloted_Summary" xfId="35688"/>
    <cellStyle name="_Shaun to update_Japan Forecast_MRFI&amp;II_05.18.05_2_MRF Reporting  Final 0720052_Summary" xfId="35689"/>
    <cellStyle name="_Shaun to update_Japan Forecast_MRFI&amp;II_05.18.05_2_MRF Reporting  Final 0720052_P&amp;L Structure Input_Summary" xfId="35690"/>
    <cellStyle name="_Shaun to update_Japan Forecast_MRFI&amp;II_05.18.05_2_MRF Reporting  Final 0720052_P&amp;L Structure Input_Working for Bonus Alloted_Summary" xfId="35691"/>
    <cellStyle name="_Shaun to update_Japan Forecast_MRFI&amp;II_05.18.05_2_MRF Reporting  Final 0720052_Sales_Summary" xfId="35692"/>
    <cellStyle name="_Shaun to update_Japan Forecast_MRFI&amp;II_05.18.05_2_MRF Reporting  Final 0720052_Sales_Working for Bonus Alloted_Summary" xfId="35693"/>
    <cellStyle name="_Shaun to update_Japan Forecast_MRFI&amp;II_05.18.05_2_MRF Reporting  Final 0720052_Working for Bonus Alloted_Summary" xfId="35694"/>
    <cellStyle name="_Shaun to update_Japan Forecast_MRFI&amp;II_05.18.05_2_P&amp;L Structure Input_Summary" xfId="35695"/>
    <cellStyle name="_Shaun to update_Japan Forecast_MRFI&amp;II_05.18.05_2_P&amp;L Structure Input_Working for Bonus Alloted_Summary" xfId="35696"/>
    <cellStyle name="_Shaun to update_Japan Forecast_MRFI&amp;II_05.18.05_2_Portfolio Mgmt 120605 (Revised-1)_Summary" xfId="35697"/>
    <cellStyle name="_Shaun to update_Japan Forecast_MRFI&amp;II_05.18.05_2_Portfolio Mgmt 120605 (Revised-1)_P&amp;L Structure Input_Summary" xfId="35698"/>
    <cellStyle name="_Shaun to update_Japan Forecast_MRFI&amp;II_05.18.05_2_Portfolio Mgmt 120605 (Revised-1)_P&amp;L Structure Input_Working for Bonus Alloted_Summary" xfId="35699"/>
    <cellStyle name="_Shaun to update_Japan Forecast_MRFI&amp;II_05.18.05_2_Portfolio Mgmt 120605 (Revised-1)_Sales_Summary" xfId="35700"/>
    <cellStyle name="_Shaun to update_Japan Forecast_MRFI&amp;II_05.18.05_2_Portfolio Mgmt 120605 (Revised-1)_Sales_Working for Bonus Alloted_Summary" xfId="35701"/>
    <cellStyle name="_Shaun to update_Japan Forecast_MRFI&amp;II_05.18.05_2_Portfolio Mgmt 120605 (Revised-1)_Working for Bonus Alloted_Summary" xfId="35702"/>
    <cellStyle name="_Shaun to update_Japan Forecast_MRFI&amp;II_05.18.05_2_Portfolio Mgmt 120705_Summary" xfId="35703"/>
    <cellStyle name="_Shaun to update_Japan Forecast_MRFI&amp;II_05.18.05_2_Portfolio Mgmt 120705(Revised-2)_Summary" xfId="35704"/>
    <cellStyle name="_Shaun to update_Japan Forecast_MRFI&amp;II_05.18.05_2_Portfolio Mgmt 120705(Revised-2)_P&amp;L Structure Input_Summary" xfId="35705"/>
    <cellStyle name="_Shaun to update_Japan Forecast_MRFI&amp;II_05.18.05_2_Portfolio Mgmt 120705(Revised-2)_P&amp;L Structure Input_Working for Bonus Alloted_Summary" xfId="35706"/>
    <cellStyle name="_Shaun to update_Japan Forecast_MRFI&amp;II_05.18.05_2_Portfolio Mgmt 120705(Revised-2)_Sales_Summary" xfId="35707"/>
    <cellStyle name="_Shaun to update_Japan Forecast_MRFI&amp;II_05.18.05_2_Portfolio Mgmt 120705(Revised-2)_Sales_Working for Bonus Alloted_Summary" xfId="35708"/>
    <cellStyle name="_Shaun to update_Japan Forecast_MRFI&amp;II_05.18.05_2_Portfolio Mgmt 120705(Revised-2)_Working for Bonus Alloted_Summary" xfId="35709"/>
    <cellStyle name="_Shaun to update_Japan Forecast_MRFI&amp;II_05.18.05_2_Portfolio Mgmt 120705(Revised-3)_Summary" xfId="35710"/>
    <cellStyle name="_Shaun to update_Japan Forecast_MRFI&amp;II_05.18.05_2_Portfolio Mgmt 120705(Revised-3)_P&amp;L Structure Input_Summary" xfId="35711"/>
    <cellStyle name="_Shaun to update_Japan Forecast_MRFI&amp;II_05.18.05_2_Portfolio Mgmt 120705(Revised-3)_P&amp;L Structure Input_Working for Bonus Alloted_Summary" xfId="35712"/>
    <cellStyle name="_Shaun to update_Japan Forecast_MRFI&amp;II_05.18.05_2_Portfolio Mgmt 120705(Revised-3)_Sales_Summary" xfId="35713"/>
    <cellStyle name="_Shaun to update_Japan Forecast_MRFI&amp;II_05.18.05_2_Portfolio Mgmt 120705(Revised-3)_Sales_Working for Bonus Alloted_Summary" xfId="35714"/>
    <cellStyle name="_Shaun to update_Japan Forecast_MRFI&amp;II_05.18.05_2_Portfolio Mgmt 120705(Revised-3)_Working for Bonus Alloted_Summary" xfId="35715"/>
    <cellStyle name="_Shaun to update_Japan Forecast_MRFI&amp;II_05.18.05_2_Portfolio Mgmt 120705_P&amp;L Structure Input_Summary" xfId="35716"/>
    <cellStyle name="_Shaun to update_Japan Forecast_MRFI&amp;II_05.18.05_2_Portfolio Mgmt 120705_P&amp;L Structure Input_Working for Bonus Alloted_Summary" xfId="35717"/>
    <cellStyle name="_Shaun to update_Japan Forecast_MRFI&amp;II_05.18.05_2_Portfolio Mgmt 120705_Sales_Summary" xfId="35718"/>
    <cellStyle name="_Shaun to update_Japan Forecast_MRFI&amp;II_05.18.05_2_Portfolio Mgmt 120705_Sales_Working for Bonus Alloted_Summary" xfId="35719"/>
    <cellStyle name="_Shaun to update_Japan Forecast_MRFI&amp;II_05.18.05_2_Portfolio Mgmt 120705_Working for Bonus Alloted_Summary" xfId="35720"/>
    <cellStyle name="_Shaun to update_Japan Forecast_MRFI&amp;II_05.18.05_2_Portfolio Mgmt(Dec05)_Summary" xfId="35721"/>
    <cellStyle name="_Shaun to update_Japan Forecast_MRFI&amp;II_05.18.05_2_Portfolio Mgmt(Dec05)_P&amp;L Structure Input_Summary" xfId="35722"/>
    <cellStyle name="_Shaun to update_Japan Forecast_MRFI&amp;II_05.18.05_2_Portfolio Mgmt(Dec05)_P&amp;L Structure Input_Working for Bonus Alloted_Summary" xfId="35723"/>
    <cellStyle name="_Shaun to update_Japan Forecast_MRFI&amp;II_05.18.05_2_Portfolio Mgmt(Dec05)_Sales_Summary" xfId="35724"/>
    <cellStyle name="_Shaun to update_Japan Forecast_MRFI&amp;II_05.18.05_2_Portfolio Mgmt(Dec05)_Sales_Working for Bonus Alloted_Summary" xfId="35725"/>
    <cellStyle name="_Shaun to update_Japan Forecast_MRFI&amp;II_05.18.05_2_Portfolio Mgmt(Dec05)_Working for Bonus Alloted_Summary" xfId="35726"/>
    <cellStyle name="_Shaun to update_Japan Forecast_MRFI&amp;II_05.18.05_2_Portfolio Mgmt(for RS visit Jan06)_Summary" xfId="35727"/>
    <cellStyle name="_Shaun to update_Japan Forecast_MRFI&amp;II_05.18.05_2_Portfolio Mgmt(for RS visit Jan06)_P&amp;L Structure Input_Summary" xfId="35728"/>
    <cellStyle name="_Shaun to update_Japan Forecast_MRFI&amp;II_05.18.05_2_Portfolio Mgmt(for RS visit Jan06)_P&amp;L Structure Input_Working for Bonus Alloted_Summary" xfId="35729"/>
    <cellStyle name="_Shaun to update_Japan Forecast_MRFI&amp;II_05.18.05_2_Portfolio Mgmt(for RS visit Jan06)_Sales_Summary" xfId="35730"/>
    <cellStyle name="_Shaun to update_Japan Forecast_MRFI&amp;II_05.18.05_2_Portfolio Mgmt(for RS visit Jan06)_Sales_Working for Bonus Alloted_Summary" xfId="35731"/>
    <cellStyle name="_Shaun to update_Japan Forecast_MRFI&amp;II_05.18.05_2_Portfolio Mgmt(for RS visit Jan06)_Working for Bonus Alloted_Summary" xfId="35732"/>
    <cellStyle name="_Shaun to update_Japan Forecast_MRFI&amp;II_05.18.05_2_PTE Reporting v 2 (20051227)_Summary" xfId="35733"/>
    <cellStyle name="_Shaun to update_Japan Forecast_MRFI&amp;II_05.18.05_2_PTE Reporting v 2 (20051227)_P&amp;L Structure Input_Summary" xfId="35734"/>
    <cellStyle name="_Shaun to update_Japan Forecast_MRFI&amp;II_05.18.05_2_PTE Reporting v 2 (20051227)_P&amp;L Structure Input_Working for Bonus Alloted_Summary" xfId="35735"/>
    <cellStyle name="_Shaun to update_Japan Forecast_MRFI&amp;II_05.18.05_2_PTE Reporting v 2 (20051227)_Sales_Summary" xfId="35736"/>
    <cellStyle name="_Shaun to update_Japan Forecast_MRFI&amp;II_05.18.05_2_PTE Reporting v 2 (20051227)_Sales_Working for Bonus Alloted_Summary" xfId="35737"/>
    <cellStyle name="_Shaun to update_Japan Forecast_MRFI&amp;II_05.18.05_2_PTE Reporting v 2 (20051227)_Working for Bonus Alloted_Summary" xfId="35738"/>
    <cellStyle name="_Shaun to update_Japan Forecast_MRFI&amp;II_05.18.05_2_Sales_Summary" xfId="35739"/>
    <cellStyle name="_Shaun to update_Japan Forecast_MRFI&amp;II_05.18.05_2_Sales_Working for Bonus Alloted_Summary" xfId="35740"/>
    <cellStyle name="_Shaun to update_Japan Forecast_MRFI&amp;II_05.18.05_2_Working for Bonus Alloted_Summary" xfId="35741"/>
    <cellStyle name="_Shaun to update_Japan Forecast_MRFI&amp;II_YY_3_Summary" xfId="35742"/>
    <cellStyle name="_Shaun to update_Japan Forecast_MRFI&amp;II_YY_3_MRF Reporting  Final 072005_Summary" xfId="35743"/>
    <cellStyle name="_Shaun to update_Japan Forecast_MRFI&amp;II_YY_3_MRF Reporting  Final 072005_P&amp;L Structure Input_Summary" xfId="35744"/>
    <cellStyle name="_Shaun to update_Japan Forecast_MRFI&amp;II_YY_3_MRF Reporting  Final 072005_P&amp;L Structure Input_Working for Bonus Alloted_Summary" xfId="35745"/>
    <cellStyle name="_Shaun to update_Japan Forecast_MRFI&amp;II_YY_3_MRF Reporting  Final 072005_Portfolio Mgmt 120605 (Revised-1)_Summary" xfId="35746"/>
    <cellStyle name="_Shaun to update_Japan Forecast_MRFI&amp;II_YY_3_MRF Reporting  Final 072005_Portfolio Mgmt 120605 (Revised-1)_P&amp;L Structure Input_Summary" xfId="35747"/>
    <cellStyle name="_Shaun to update_Japan Forecast_MRFI&amp;II_YY_3_MRF Reporting  Final 072005_Portfolio Mgmt 120605 (Revised-1)_P&amp;L Structure Input_Working for Bonus Alloted_Summary" xfId="35748"/>
    <cellStyle name="_Shaun to update_Japan Forecast_MRFI&amp;II_YY_3_MRF Reporting  Final 072005_Portfolio Mgmt 120605 (Revised-1)_Sales_Summary" xfId="35749"/>
    <cellStyle name="_Shaun to update_Japan Forecast_MRFI&amp;II_YY_3_MRF Reporting  Final 072005_Portfolio Mgmt 120605 (Revised-1)_Sales_Working for Bonus Alloted_Summary" xfId="35750"/>
    <cellStyle name="_Shaun to update_Japan Forecast_MRFI&amp;II_YY_3_MRF Reporting  Final 072005_Portfolio Mgmt 120605 (Revised-1)_Working for Bonus Alloted_Summary" xfId="35751"/>
    <cellStyle name="_Shaun to update_Japan Forecast_MRFI&amp;II_YY_3_MRF Reporting  Final 072005_Portfolio Mgmt 120705_Summary" xfId="35752"/>
    <cellStyle name="_Shaun to update_Japan Forecast_MRFI&amp;II_YY_3_MRF Reporting  Final 072005_Portfolio Mgmt 120705(Revised-2)_Summary" xfId="35753"/>
    <cellStyle name="_Shaun to update_Japan Forecast_MRFI&amp;II_YY_3_MRF Reporting  Final 072005_Portfolio Mgmt 120705(Revised-2)_P&amp;L Structure Input_Summary" xfId="35754"/>
    <cellStyle name="_Shaun to update_Japan Forecast_MRFI&amp;II_YY_3_MRF Reporting  Final 072005_Portfolio Mgmt 120705(Revised-2)_P&amp;L Structure Input_Working for Bonus Alloted_Summary" xfId="35755"/>
    <cellStyle name="_Shaun to update_Japan Forecast_MRFI&amp;II_YY_3_MRF Reporting  Final 072005_Portfolio Mgmt 120705(Revised-2)_Sales_Summary" xfId="35756"/>
    <cellStyle name="_Shaun to update_Japan Forecast_MRFI&amp;II_YY_3_MRF Reporting  Final 072005_Portfolio Mgmt 120705(Revised-2)_Sales_Working for Bonus Alloted_Summary" xfId="35757"/>
    <cellStyle name="_Shaun to update_Japan Forecast_MRFI&amp;II_YY_3_MRF Reporting  Final 072005_Portfolio Mgmt 120705(Revised-2)_Working for Bonus Alloted_Summary" xfId="35758"/>
    <cellStyle name="_Shaun to update_Japan Forecast_MRFI&amp;II_YY_3_MRF Reporting  Final 072005_Portfolio Mgmt 120705(Revised-3)_Summary" xfId="35759"/>
    <cellStyle name="_Shaun to update_Japan Forecast_MRFI&amp;II_YY_3_MRF Reporting  Final 072005_Portfolio Mgmt 120705(Revised-3)_P&amp;L Structure Input_Summary" xfId="35760"/>
    <cellStyle name="_Shaun to update_Japan Forecast_MRFI&amp;II_YY_3_MRF Reporting  Final 072005_Portfolio Mgmt 120705(Revised-3)_P&amp;L Structure Input_Working for Bonus Alloted_Summary" xfId="35761"/>
    <cellStyle name="_Shaun to update_Japan Forecast_MRFI&amp;II_YY_3_MRF Reporting  Final 072005_Portfolio Mgmt 120705(Revised-3)_Sales_Summary" xfId="35762"/>
    <cellStyle name="_Shaun to update_Japan Forecast_MRFI&amp;II_YY_3_MRF Reporting  Final 072005_Portfolio Mgmt 120705(Revised-3)_Sales_Working for Bonus Alloted_Summary" xfId="35763"/>
    <cellStyle name="_Shaun to update_Japan Forecast_MRFI&amp;II_YY_3_MRF Reporting  Final 072005_Portfolio Mgmt 120705(Revised-3)_Working for Bonus Alloted_Summary" xfId="35764"/>
    <cellStyle name="_Shaun to update_Japan Forecast_MRFI&amp;II_YY_3_MRF Reporting  Final 072005_Portfolio Mgmt 120705_P&amp;L Structure Input_Summary" xfId="35765"/>
    <cellStyle name="_Shaun to update_Japan Forecast_MRFI&amp;II_YY_3_MRF Reporting  Final 072005_Portfolio Mgmt 120705_P&amp;L Structure Input_Working for Bonus Alloted_Summary" xfId="35766"/>
    <cellStyle name="_Shaun to update_Japan Forecast_MRFI&amp;II_YY_3_MRF Reporting  Final 072005_Portfolio Mgmt 120705_Sales_Summary" xfId="35767"/>
    <cellStyle name="_Shaun to update_Japan Forecast_MRFI&amp;II_YY_3_MRF Reporting  Final 072005_Portfolio Mgmt 120705_Sales_Working for Bonus Alloted_Summary" xfId="35768"/>
    <cellStyle name="_Shaun to update_Japan Forecast_MRFI&amp;II_YY_3_MRF Reporting  Final 072005_Portfolio Mgmt 120705_Working for Bonus Alloted_Summary" xfId="35769"/>
    <cellStyle name="_Shaun to update_Japan Forecast_MRFI&amp;II_YY_3_MRF Reporting  Final 072005_Portfolio Mgmt(Dec05)_Summary" xfId="35770"/>
    <cellStyle name="_Shaun to update_Japan Forecast_MRFI&amp;II_YY_3_MRF Reporting  Final 072005_Portfolio Mgmt(Dec05)_P&amp;L Structure Input_Summary" xfId="35771"/>
    <cellStyle name="_Shaun to update_Japan Forecast_MRFI&amp;II_YY_3_MRF Reporting  Final 072005_Portfolio Mgmt(Dec05)_P&amp;L Structure Input_Working for Bonus Alloted_Summary" xfId="35772"/>
    <cellStyle name="_Shaun to update_Japan Forecast_MRFI&amp;II_YY_3_MRF Reporting  Final 072005_Portfolio Mgmt(Dec05)_Sales_Summary" xfId="35773"/>
    <cellStyle name="_Shaun to update_Japan Forecast_MRFI&amp;II_YY_3_MRF Reporting  Final 072005_Portfolio Mgmt(Dec05)_Sales_Working for Bonus Alloted_Summary" xfId="35774"/>
    <cellStyle name="_Shaun to update_Japan Forecast_MRFI&amp;II_YY_3_MRF Reporting  Final 072005_Portfolio Mgmt(Dec05)_Working for Bonus Alloted_Summary" xfId="35775"/>
    <cellStyle name="_Shaun to update_Japan Forecast_MRFI&amp;II_YY_3_MRF Reporting  Final 072005_Portfolio Mgmt(for RS visit Jan06)_Summary" xfId="35776"/>
    <cellStyle name="_Shaun to update_Japan Forecast_MRFI&amp;II_YY_3_MRF Reporting  Final 072005_Portfolio Mgmt(for RS visit Jan06)_P&amp;L Structure Input_Summary" xfId="35777"/>
    <cellStyle name="_Shaun to update_Japan Forecast_MRFI&amp;II_YY_3_MRF Reporting  Final 072005_Portfolio Mgmt(for RS visit Jan06)_P&amp;L Structure Input_Working for Bonus Alloted_Summary" xfId="35778"/>
    <cellStyle name="_Shaun to update_Japan Forecast_MRFI&amp;II_YY_3_MRF Reporting  Final 072005_Portfolio Mgmt(for RS visit Jan06)_Sales_Summary" xfId="35779"/>
    <cellStyle name="_Shaun to update_Japan Forecast_MRFI&amp;II_YY_3_MRF Reporting  Final 072005_Portfolio Mgmt(for RS visit Jan06)_Sales_Working for Bonus Alloted_Summary" xfId="35780"/>
    <cellStyle name="_Shaun to update_Japan Forecast_MRFI&amp;II_YY_3_MRF Reporting  Final 072005_Portfolio Mgmt(for RS visit Jan06)_Working for Bonus Alloted_Summary" xfId="35781"/>
    <cellStyle name="_Shaun to update_Japan Forecast_MRFI&amp;II_YY_3_MRF Reporting  Final 072005_PTE Reporting v 2 (20051227)_Summary" xfId="35782"/>
    <cellStyle name="_Shaun to update_Japan Forecast_MRFI&amp;II_YY_3_MRF Reporting  Final 072005_PTE Reporting v 2 (20051227)_P&amp;L Structure Input_Summary" xfId="35783"/>
    <cellStyle name="_Shaun to update_Japan Forecast_MRFI&amp;II_YY_3_MRF Reporting  Final 072005_PTE Reporting v 2 (20051227)_P&amp;L Structure Input_Working for Bonus Alloted_Summary" xfId="35784"/>
    <cellStyle name="_Shaun to update_Japan Forecast_MRFI&amp;II_YY_3_MRF Reporting  Final 072005_PTE Reporting v 2 (20051227)_Sales_Summary" xfId="35785"/>
    <cellStyle name="_Shaun to update_Japan Forecast_MRFI&amp;II_YY_3_MRF Reporting  Final 072005_PTE Reporting v 2 (20051227)_Sales_Working for Bonus Alloted_Summary" xfId="35786"/>
    <cellStyle name="_Shaun to update_Japan Forecast_MRFI&amp;II_YY_3_MRF Reporting  Final 072005_PTE Reporting v 2 (20051227)_Working for Bonus Alloted_Summary" xfId="35787"/>
    <cellStyle name="_Shaun to update_Japan Forecast_MRFI&amp;II_YY_3_MRF Reporting  Final 072005_Sales_Summary" xfId="35788"/>
    <cellStyle name="_Shaun to update_Japan Forecast_MRFI&amp;II_YY_3_MRF Reporting  Final 072005_Sales_Working for Bonus Alloted_Summary" xfId="35789"/>
    <cellStyle name="_Shaun to update_Japan Forecast_MRFI&amp;II_YY_3_MRF Reporting  Final 072005_Working for Bonus Alloted_Summary" xfId="35790"/>
    <cellStyle name="_Shaun to update_Japan Forecast_MRFI&amp;II_YY_3_MRF Reporting  Final 0720052_Summary" xfId="35791"/>
    <cellStyle name="_Shaun to update_Japan Forecast_MRFI&amp;II_YY_3_MRF Reporting  Final 0720052_P&amp;L Structure Input_Summary" xfId="35792"/>
    <cellStyle name="_Shaun to update_Japan Forecast_MRFI&amp;II_YY_3_MRF Reporting  Final 0720052_P&amp;L Structure Input_Working for Bonus Alloted_Summary" xfId="35793"/>
    <cellStyle name="_Shaun to update_Japan Forecast_MRFI&amp;II_YY_3_MRF Reporting  Final 0720052_Sales_Summary" xfId="35794"/>
    <cellStyle name="_Shaun to update_Japan Forecast_MRFI&amp;II_YY_3_MRF Reporting  Final 0720052_Sales_Working for Bonus Alloted_Summary" xfId="35795"/>
    <cellStyle name="_Shaun to update_Japan Forecast_MRFI&amp;II_YY_3_MRF Reporting  Final 0720052_Working for Bonus Alloted_Summary" xfId="35796"/>
    <cellStyle name="_Shaun to update_Japan Forecast_MRFI&amp;II_YY_3_P&amp;L Structure Input_Summary" xfId="35797"/>
    <cellStyle name="_Shaun to update_Japan Forecast_MRFI&amp;II_YY_3_P&amp;L Structure Input_Working for Bonus Alloted_Summary" xfId="35798"/>
    <cellStyle name="_Shaun to update_Japan Forecast_MRFI&amp;II_YY_3_Portfolio Mgmt 120605 (Revised-1)_Summary" xfId="35799"/>
    <cellStyle name="_Shaun to update_Japan Forecast_MRFI&amp;II_YY_3_Portfolio Mgmt 120605 (Revised-1)_P&amp;L Structure Input_Summary" xfId="35800"/>
    <cellStyle name="_Shaun to update_Japan Forecast_MRFI&amp;II_YY_3_Portfolio Mgmt 120605 (Revised-1)_P&amp;L Structure Input_Working for Bonus Alloted_Summary" xfId="35801"/>
    <cellStyle name="_Shaun to update_Japan Forecast_MRFI&amp;II_YY_3_Portfolio Mgmt 120605 (Revised-1)_Sales_Summary" xfId="35802"/>
    <cellStyle name="_Shaun to update_Japan Forecast_MRFI&amp;II_YY_3_Portfolio Mgmt 120605 (Revised-1)_Sales_Working for Bonus Alloted_Summary" xfId="35803"/>
    <cellStyle name="_Shaun to update_Japan Forecast_MRFI&amp;II_YY_3_Portfolio Mgmt 120605 (Revised-1)_Working for Bonus Alloted_Summary" xfId="35804"/>
    <cellStyle name="_Shaun to update_Japan Forecast_MRFI&amp;II_YY_3_Portfolio Mgmt 120705_Summary" xfId="35805"/>
    <cellStyle name="_Shaun to update_Japan Forecast_MRFI&amp;II_YY_3_Portfolio Mgmt 120705(Revised-2)_Summary" xfId="35806"/>
    <cellStyle name="_Shaun to update_Japan Forecast_MRFI&amp;II_YY_3_Portfolio Mgmt 120705(Revised-2)_P&amp;L Structure Input_Summary" xfId="35807"/>
    <cellStyle name="_Shaun to update_Japan Forecast_MRFI&amp;II_YY_3_Portfolio Mgmt 120705(Revised-2)_P&amp;L Structure Input_Working for Bonus Alloted_Summary" xfId="35808"/>
    <cellStyle name="_Shaun to update_Japan Forecast_MRFI&amp;II_YY_3_Portfolio Mgmt 120705(Revised-2)_Sales_Summary" xfId="35809"/>
    <cellStyle name="_Shaun to update_Japan Forecast_MRFI&amp;II_YY_3_Portfolio Mgmt 120705(Revised-2)_Sales_Working for Bonus Alloted_Summary" xfId="35810"/>
    <cellStyle name="_Shaun to update_Japan Forecast_MRFI&amp;II_YY_3_Portfolio Mgmt 120705(Revised-2)_Working for Bonus Alloted_Summary" xfId="35811"/>
    <cellStyle name="_Shaun to update_Japan Forecast_MRFI&amp;II_YY_3_Portfolio Mgmt 120705(Revised-3)_Summary" xfId="35812"/>
    <cellStyle name="_Shaun to update_Japan Forecast_MRFI&amp;II_YY_3_Portfolio Mgmt 120705(Revised-3)_P&amp;L Structure Input_Summary" xfId="35813"/>
    <cellStyle name="_Shaun to update_Japan Forecast_MRFI&amp;II_YY_3_Portfolio Mgmt 120705(Revised-3)_P&amp;L Structure Input_Working for Bonus Alloted_Summary" xfId="35814"/>
    <cellStyle name="_Shaun to update_Japan Forecast_MRFI&amp;II_YY_3_Portfolio Mgmt 120705(Revised-3)_Sales_Summary" xfId="35815"/>
    <cellStyle name="_Shaun to update_Japan Forecast_MRFI&amp;II_YY_3_Portfolio Mgmt 120705(Revised-3)_Sales_Working for Bonus Alloted_Summary" xfId="35816"/>
    <cellStyle name="_Shaun to update_Japan Forecast_MRFI&amp;II_YY_3_Portfolio Mgmt 120705(Revised-3)_Working for Bonus Alloted_Summary" xfId="35817"/>
    <cellStyle name="_Shaun to update_Japan Forecast_MRFI&amp;II_YY_3_Portfolio Mgmt 120705_P&amp;L Structure Input_Summary" xfId="35818"/>
    <cellStyle name="_Shaun to update_Japan Forecast_MRFI&amp;II_YY_3_Portfolio Mgmt 120705_P&amp;L Structure Input_Working for Bonus Alloted_Summary" xfId="35819"/>
    <cellStyle name="_Shaun to update_Japan Forecast_MRFI&amp;II_YY_3_Portfolio Mgmt 120705_Sales_Summary" xfId="35820"/>
    <cellStyle name="_Shaun to update_Japan Forecast_MRFI&amp;II_YY_3_Portfolio Mgmt 120705_Sales_Working for Bonus Alloted_Summary" xfId="35821"/>
    <cellStyle name="_Shaun to update_Japan Forecast_MRFI&amp;II_YY_3_Portfolio Mgmt 120705_Working for Bonus Alloted_Summary" xfId="35822"/>
    <cellStyle name="_Shaun to update_Japan Forecast_MRFI&amp;II_YY_3_Portfolio Mgmt(Dec05)_Summary" xfId="35823"/>
    <cellStyle name="_Shaun to update_Japan Forecast_MRFI&amp;II_YY_3_Portfolio Mgmt(Dec05)_P&amp;L Structure Input_Summary" xfId="35824"/>
    <cellStyle name="_Shaun to update_Japan Forecast_MRFI&amp;II_YY_3_Portfolio Mgmt(Dec05)_P&amp;L Structure Input_Working for Bonus Alloted_Summary" xfId="35825"/>
    <cellStyle name="_Shaun to update_Japan Forecast_MRFI&amp;II_YY_3_Portfolio Mgmt(Dec05)_Sales_Summary" xfId="35826"/>
    <cellStyle name="_Shaun to update_Japan Forecast_MRFI&amp;II_YY_3_Portfolio Mgmt(Dec05)_Sales_Working for Bonus Alloted_Summary" xfId="35827"/>
    <cellStyle name="_Shaun to update_Japan Forecast_MRFI&amp;II_YY_3_Portfolio Mgmt(Dec05)_Working for Bonus Alloted_Summary" xfId="35828"/>
    <cellStyle name="_Shaun to update_Japan Forecast_MRFI&amp;II_YY_3_Portfolio Mgmt(for RS visit Jan06)_Summary" xfId="35829"/>
    <cellStyle name="_Shaun to update_Japan Forecast_MRFI&amp;II_YY_3_Portfolio Mgmt(for RS visit Jan06)_P&amp;L Structure Input_Summary" xfId="35830"/>
    <cellStyle name="_Shaun to update_Japan Forecast_MRFI&amp;II_YY_3_Portfolio Mgmt(for RS visit Jan06)_P&amp;L Structure Input_Working for Bonus Alloted_Summary" xfId="35831"/>
    <cellStyle name="_Shaun to update_Japan Forecast_MRFI&amp;II_YY_3_Portfolio Mgmt(for RS visit Jan06)_Sales_Summary" xfId="35832"/>
    <cellStyle name="_Shaun to update_Japan Forecast_MRFI&amp;II_YY_3_Portfolio Mgmt(for RS visit Jan06)_Sales_Working for Bonus Alloted_Summary" xfId="35833"/>
    <cellStyle name="_Shaun to update_Japan Forecast_MRFI&amp;II_YY_3_Portfolio Mgmt(for RS visit Jan06)_Working for Bonus Alloted_Summary" xfId="35834"/>
    <cellStyle name="_Shaun to update_Japan Forecast_MRFI&amp;II_YY_3_PTE Reporting v 2 (20051227)_Summary" xfId="35835"/>
    <cellStyle name="_Shaun to update_Japan Forecast_MRFI&amp;II_YY_3_PTE Reporting v 2 (20051227)_P&amp;L Structure Input_Summary" xfId="35836"/>
    <cellStyle name="_Shaun to update_Japan Forecast_MRFI&amp;II_YY_3_PTE Reporting v 2 (20051227)_P&amp;L Structure Input_Working for Bonus Alloted_Summary" xfId="35837"/>
    <cellStyle name="_Shaun to update_Japan Forecast_MRFI&amp;II_YY_3_PTE Reporting v 2 (20051227)_Sales_Summary" xfId="35838"/>
    <cellStyle name="_Shaun to update_Japan Forecast_MRFI&amp;II_YY_3_PTE Reporting v 2 (20051227)_Sales_Working for Bonus Alloted_Summary" xfId="35839"/>
    <cellStyle name="_Shaun to update_Japan Forecast_MRFI&amp;II_YY_3_PTE Reporting v 2 (20051227)_Working for Bonus Alloted_Summary" xfId="35840"/>
    <cellStyle name="_Shaun to update_Japan Forecast_MRFI&amp;II_YY_3_Sales_Summary" xfId="35841"/>
    <cellStyle name="_Shaun to update_Japan Forecast_MRFI&amp;II_YY_3_Sales_Working for Bonus Alloted_Summary" xfId="35842"/>
    <cellStyle name="_Shaun to update_Japan Forecast_MRFI&amp;II_YY_3_Working for Bonus Alloted_Summary" xfId="35843"/>
    <cellStyle name="_Shaun to update_MRF Reporting  Final 072005_Summary" xfId="35844"/>
    <cellStyle name="_Shaun to update_MRF Reporting  Final 072005_P&amp;L Structure Input_Summary" xfId="35845"/>
    <cellStyle name="_Shaun to update_MRF Reporting  Final 072005_P&amp;L Structure Input_Working for Bonus Alloted_Summary" xfId="35846"/>
    <cellStyle name="_Shaun to update_MRF Reporting  Final 072005_Portfolio Mgmt 120605 (Revised-1)_Summary" xfId="35847"/>
    <cellStyle name="_Shaun to update_MRF Reporting  Final 072005_Portfolio Mgmt 120605 (Revised-1)_P&amp;L Structure Input_Summary" xfId="35848"/>
    <cellStyle name="_Shaun to update_MRF Reporting  Final 072005_Portfolio Mgmt 120605 (Revised-1)_P&amp;L Structure Input_Working for Bonus Alloted_Summary" xfId="35849"/>
    <cellStyle name="_Shaun to update_MRF Reporting  Final 072005_Portfolio Mgmt 120605 (Revised-1)_Sales_Summary" xfId="35850"/>
    <cellStyle name="_Shaun to update_MRF Reporting  Final 072005_Portfolio Mgmt 120605 (Revised-1)_Sales_Working for Bonus Alloted_Summary" xfId="35851"/>
    <cellStyle name="_Shaun to update_MRF Reporting  Final 072005_Portfolio Mgmt 120605 (Revised-1)_Working for Bonus Alloted_Summary" xfId="35852"/>
    <cellStyle name="_Shaun to update_MRF Reporting  Final 072005_Portfolio Mgmt 120705_Summary" xfId="35853"/>
    <cellStyle name="_Shaun to update_MRF Reporting  Final 072005_Portfolio Mgmt 120705(Revised-2)_Summary" xfId="35854"/>
    <cellStyle name="_Shaun to update_MRF Reporting  Final 072005_Portfolio Mgmt 120705(Revised-2)_P&amp;L Structure Input_Summary" xfId="35855"/>
    <cellStyle name="_Shaun to update_MRF Reporting  Final 072005_Portfolio Mgmt 120705(Revised-2)_P&amp;L Structure Input_Working for Bonus Alloted_Summary" xfId="35856"/>
    <cellStyle name="_Shaun to update_MRF Reporting  Final 072005_Portfolio Mgmt 120705(Revised-2)_Sales_Summary" xfId="35857"/>
    <cellStyle name="_Shaun to update_MRF Reporting  Final 072005_Portfolio Mgmt 120705(Revised-2)_Sales_Working for Bonus Alloted_Summary" xfId="35858"/>
    <cellStyle name="_Shaun to update_MRF Reporting  Final 072005_Portfolio Mgmt 120705(Revised-2)_Working for Bonus Alloted_Summary" xfId="35859"/>
    <cellStyle name="_Shaun to update_MRF Reporting  Final 072005_Portfolio Mgmt 120705(Revised-3)_Summary" xfId="35860"/>
    <cellStyle name="_Shaun to update_MRF Reporting  Final 072005_Portfolio Mgmt 120705(Revised-3)_P&amp;L Structure Input_Summary" xfId="35861"/>
    <cellStyle name="_Shaun to update_MRF Reporting  Final 072005_Portfolio Mgmt 120705(Revised-3)_P&amp;L Structure Input_Working for Bonus Alloted_Summary" xfId="35862"/>
    <cellStyle name="_Shaun to update_MRF Reporting  Final 072005_Portfolio Mgmt 120705(Revised-3)_Sales_Summary" xfId="35863"/>
    <cellStyle name="_Shaun to update_MRF Reporting  Final 072005_Portfolio Mgmt 120705(Revised-3)_Sales_Working for Bonus Alloted_Summary" xfId="35864"/>
    <cellStyle name="_Shaun to update_MRF Reporting  Final 072005_Portfolio Mgmt 120705(Revised-3)_Working for Bonus Alloted_Summary" xfId="35865"/>
    <cellStyle name="_Shaun to update_MRF Reporting  Final 072005_Portfolio Mgmt 120705_P&amp;L Structure Input_Summary" xfId="35866"/>
    <cellStyle name="_Shaun to update_MRF Reporting  Final 072005_Portfolio Mgmt 120705_P&amp;L Structure Input_Working for Bonus Alloted_Summary" xfId="35867"/>
    <cellStyle name="_Shaun to update_MRF Reporting  Final 072005_Portfolio Mgmt 120705_Sales_Summary" xfId="35868"/>
    <cellStyle name="_Shaun to update_MRF Reporting  Final 072005_Portfolio Mgmt 120705_Sales_Working for Bonus Alloted_Summary" xfId="35869"/>
    <cellStyle name="_Shaun to update_MRF Reporting  Final 072005_Portfolio Mgmt 120705_Working for Bonus Alloted_Summary" xfId="35870"/>
    <cellStyle name="_Shaun to update_MRF Reporting  Final 072005_Portfolio Mgmt(Dec05)_Summary" xfId="35871"/>
    <cellStyle name="_Shaun to update_MRF Reporting  Final 072005_Portfolio Mgmt(Dec05)_P&amp;L Structure Input_Summary" xfId="35872"/>
    <cellStyle name="_Shaun to update_MRF Reporting  Final 072005_Portfolio Mgmt(Dec05)_P&amp;L Structure Input_Working for Bonus Alloted_Summary" xfId="35873"/>
    <cellStyle name="_Shaun to update_MRF Reporting  Final 072005_Portfolio Mgmt(Dec05)_Sales_Summary" xfId="35874"/>
    <cellStyle name="_Shaun to update_MRF Reporting  Final 072005_Portfolio Mgmt(Dec05)_Sales_Working for Bonus Alloted_Summary" xfId="35875"/>
    <cellStyle name="_Shaun to update_MRF Reporting  Final 072005_Portfolio Mgmt(Dec05)_Working for Bonus Alloted_Summary" xfId="35876"/>
    <cellStyle name="_Shaun to update_MRF Reporting  Final 072005_Portfolio Mgmt(for RS visit Jan06)_Summary" xfId="35877"/>
    <cellStyle name="_Shaun to update_MRF Reporting  Final 072005_Portfolio Mgmt(for RS visit Jan06)_P&amp;L Structure Input_Summary" xfId="35878"/>
    <cellStyle name="_Shaun to update_MRF Reporting  Final 072005_Portfolio Mgmt(for RS visit Jan06)_P&amp;L Structure Input_Working for Bonus Alloted_Summary" xfId="35879"/>
    <cellStyle name="_Shaun to update_MRF Reporting  Final 072005_Portfolio Mgmt(for RS visit Jan06)_Sales_Summary" xfId="35880"/>
    <cellStyle name="_Shaun to update_MRF Reporting  Final 072005_Portfolio Mgmt(for RS visit Jan06)_Sales_Working for Bonus Alloted_Summary" xfId="35881"/>
    <cellStyle name="_Shaun to update_MRF Reporting  Final 072005_Portfolio Mgmt(for RS visit Jan06)_Working for Bonus Alloted_Summary" xfId="35882"/>
    <cellStyle name="_Shaun to update_MRF Reporting  Final 072005_PTE Reporting v 2 (20051227)_Summary" xfId="35883"/>
    <cellStyle name="_Shaun to update_MRF Reporting  Final 072005_PTE Reporting v 2 (20051227)_P&amp;L Structure Input_Summary" xfId="35884"/>
    <cellStyle name="_Shaun to update_MRF Reporting  Final 072005_PTE Reporting v 2 (20051227)_P&amp;L Structure Input_Working for Bonus Alloted_Summary" xfId="35885"/>
    <cellStyle name="_Shaun to update_MRF Reporting  Final 072005_PTE Reporting v 2 (20051227)_Sales_Summary" xfId="35886"/>
    <cellStyle name="_Shaun to update_MRF Reporting  Final 072005_PTE Reporting v 2 (20051227)_Sales_Working for Bonus Alloted_Summary" xfId="35887"/>
    <cellStyle name="_Shaun to update_MRF Reporting  Final 072005_PTE Reporting v 2 (20051227)_Working for Bonus Alloted_Summary" xfId="35888"/>
    <cellStyle name="_Shaun to update_MRF Reporting  Final 072005_Sales_Summary" xfId="35889"/>
    <cellStyle name="_Shaun to update_MRF Reporting  Final 072005_Sales_Working for Bonus Alloted_Summary" xfId="35890"/>
    <cellStyle name="_Shaun to update_MRF Reporting  Final 072005_Working for Bonus Alloted_Summary" xfId="35891"/>
    <cellStyle name="_Shaun to update_MRF Reporting  Final 0720052_Summary" xfId="35892"/>
    <cellStyle name="_Shaun to update_MRF Reporting  Final 0720052_P&amp;L Structure Input_Summary" xfId="35893"/>
    <cellStyle name="_Shaun to update_MRF Reporting  Final 0720052_P&amp;L Structure Input_Working for Bonus Alloted_Summary" xfId="35894"/>
    <cellStyle name="_Shaun to update_MRF Reporting  Final 0720052_Sales_Summary" xfId="35895"/>
    <cellStyle name="_Shaun to update_MRF Reporting  Final 0720052_Sales_Working for Bonus Alloted_Summary" xfId="35896"/>
    <cellStyle name="_Shaun to update_MRF Reporting  Final 0720052_Working for Bonus Alloted_Summary" xfId="35897"/>
    <cellStyle name="_Shaun to update_P&amp;L Structure Input_Summary" xfId="35898"/>
    <cellStyle name="_Shaun to update_P&amp;L Structure Input_Working for Bonus Alloted_Summary" xfId="35899"/>
    <cellStyle name="_Shaun to update_Portfolio Mgmt 120605 (Revised-1)_Summary" xfId="35900"/>
    <cellStyle name="_Shaun to update_Portfolio Mgmt 120605 (Revised-1)_P&amp;L Structure Input_Summary" xfId="35901"/>
    <cellStyle name="_Shaun to update_Portfolio Mgmt 120605 (Revised-1)_P&amp;L Structure Input_Working for Bonus Alloted_Summary" xfId="35902"/>
    <cellStyle name="_Shaun to update_Portfolio Mgmt 120605 (Revised-1)_Sales_Summary" xfId="35903"/>
    <cellStyle name="_Shaun to update_Portfolio Mgmt 120605 (Revised-1)_Sales_Working for Bonus Alloted_Summary" xfId="35904"/>
    <cellStyle name="_Shaun to update_Portfolio Mgmt 120605 (Revised-1)_Working for Bonus Alloted_Summary" xfId="35905"/>
    <cellStyle name="_Shaun to update_Portfolio Mgmt 120705_Summary" xfId="35906"/>
    <cellStyle name="_Shaun to update_Portfolio Mgmt 120705(Revised-2)_Summary" xfId="35907"/>
    <cellStyle name="_Shaun to update_Portfolio Mgmt 120705(Revised-2)_P&amp;L Structure Input_Summary" xfId="35908"/>
    <cellStyle name="_Shaun to update_Portfolio Mgmt 120705(Revised-2)_P&amp;L Structure Input_Working for Bonus Alloted_Summary" xfId="35909"/>
    <cellStyle name="_Shaun to update_Portfolio Mgmt 120705(Revised-2)_Sales_Summary" xfId="35910"/>
    <cellStyle name="_Shaun to update_Portfolio Mgmt 120705(Revised-2)_Sales_Working for Bonus Alloted_Summary" xfId="35911"/>
    <cellStyle name="_Shaun to update_Portfolio Mgmt 120705(Revised-2)_Working for Bonus Alloted_Summary" xfId="35912"/>
    <cellStyle name="_Shaun to update_Portfolio Mgmt 120705(Revised-3)_Summary" xfId="35913"/>
    <cellStyle name="_Shaun to update_Portfolio Mgmt 120705(Revised-3)_P&amp;L Structure Input_Summary" xfId="35914"/>
    <cellStyle name="_Shaun to update_Portfolio Mgmt 120705(Revised-3)_P&amp;L Structure Input_Working for Bonus Alloted_Summary" xfId="35915"/>
    <cellStyle name="_Shaun to update_Portfolio Mgmt 120705(Revised-3)_Sales_Summary" xfId="35916"/>
    <cellStyle name="_Shaun to update_Portfolio Mgmt 120705(Revised-3)_Sales_Working for Bonus Alloted_Summary" xfId="35917"/>
    <cellStyle name="_Shaun to update_Portfolio Mgmt 120705(Revised-3)_Working for Bonus Alloted_Summary" xfId="35918"/>
    <cellStyle name="_Shaun to update_Portfolio Mgmt 120705_P&amp;L Structure Input_Summary" xfId="35919"/>
    <cellStyle name="_Shaun to update_Portfolio Mgmt 120705_P&amp;L Structure Input_Working for Bonus Alloted_Summary" xfId="35920"/>
    <cellStyle name="_Shaun to update_Portfolio Mgmt 120705_Sales_Summary" xfId="35921"/>
    <cellStyle name="_Shaun to update_Portfolio Mgmt 120705_Sales_Working for Bonus Alloted_Summary" xfId="35922"/>
    <cellStyle name="_Shaun to update_Portfolio Mgmt 120705_Working for Bonus Alloted_Summary" xfId="35923"/>
    <cellStyle name="_Shaun to update_Portfolio Mgmt(Dec05)_Summary" xfId="35924"/>
    <cellStyle name="_Shaun to update_Portfolio Mgmt(Dec05)_P&amp;L Structure Input_Summary" xfId="35925"/>
    <cellStyle name="_Shaun to update_Portfolio Mgmt(Dec05)_P&amp;L Structure Input_Working for Bonus Alloted_Summary" xfId="35926"/>
    <cellStyle name="_Shaun to update_Portfolio Mgmt(Dec05)_Sales_Summary" xfId="35927"/>
    <cellStyle name="_Shaun to update_Portfolio Mgmt(Dec05)_Sales_Working for Bonus Alloted_Summary" xfId="35928"/>
    <cellStyle name="_Shaun to update_Portfolio Mgmt(Dec05)_Working for Bonus Alloted_Summary" xfId="35929"/>
    <cellStyle name="_Shaun to update_Portfolio Mgmt(for RS visit Jan06)_Summary" xfId="35930"/>
    <cellStyle name="_Shaun to update_Portfolio Mgmt(for RS visit Jan06)_P&amp;L Structure Input_Summary" xfId="35931"/>
    <cellStyle name="_Shaun to update_Portfolio Mgmt(for RS visit Jan06)_P&amp;L Structure Input_Working for Bonus Alloted_Summary" xfId="35932"/>
    <cellStyle name="_Shaun to update_Portfolio Mgmt(for RS visit Jan06)_Sales_Summary" xfId="35933"/>
    <cellStyle name="_Shaun to update_Portfolio Mgmt(for RS visit Jan06)_Sales_Working for Bonus Alloted_Summary" xfId="35934"/>
    <cellStyle name="_Shaun to update_Portfolio Mgmt(for RS visit Jan06)_Working for Bonus Alloted_Summary" xfId="35935"/>
    <cellStyle name="_Shaun to update_PTE Reporting v 2 (20051227)_Summary" xfId="35936"/>
    <cellStyle name="_Shaun to update_PTE Reporting v 2 (20051227)_P&amp;L Structure Input_Summary" xfId="35937"/>
    <cellStyle name="_Shaun to update_PTE Reporting v 2 (20051227)_P&amp;L Structure Input_Working for Bonus Alloted_Summary" xfId="35938"/>
    <cellStyle name="_Shaun to update_PTE Reporting v 2 (20051227)_Sales_Summary" xfId="35939"/>
    <cellStyle name="_Shaun to update_PTE Reporting v 2 (20051227)_Sales_Working for Bonus Alloted_Summary" xfId="35940"/>
    <cellStyle name="_Shaun to update_PTE Reporting v 2 (20051227)_Working for Bonus Alloted_Summary" xfId="35941"/>
    <cellStyle name="_Shaun to update_Sales_Summary" xfId="35942"/>
    <cellStyle name="_Shaun to update_Sales_Working for Bonus Alloted_Summary" xfId="35943"/>
    <cellStyle name="_Shaun to update_Working for Bonus Alloted_Summary" xfId="35944"/>
    <cellStyle name="_Sheet1_Summary" xfId="35945"/>
    <cellStyle name="_Sheet1 2_Summary" xfId="35946"/>
    <cellStyle name="_Sheet1 2 2_Summary" xfId="35947"/>
    <cellStyle name="_Sheet1 2 2_Working for Bonus Alloted_Summary" xfId="35948"/>
    <cellStyle name="_Sheet1 2_P&amp;L Structure Input_Summary" xfId="35949"/>
    <cellStyle name="_Sheet1 2_P&amp;L Structure Input_Sales_Summary" xfId="35950"/>
    <cellStyle name="_Sheet1 2_P&amp;L Structure Input_Sales_Working for Bonus Alloted_Summary" xfId="35951"/>
    <cellStyle name="_Sheet1 2_P&amp;L Structure Input_Working for Bonus Alloted_Summary" xfId="35952"/>
    <cellStyle name="_Sheet1 2_Sales_Summary" xfId="35953"/>
    <cellStyle name="_Sheet1 2_Sales_Working for Bonus Alloted_Summary" xfId="35954"/>
    <cellStyle name="_Sheet1 2_Total Recomputed FX_Summary" xfId="35955"/>
    <cellStyle name="_Sheet1 2_Total Recomputed FX_Sales_Summary" xfId="35956"/>
    <cellStyle name="_Sheet1 2_Total Recomputed FX_Sales_Working for Bonus Alloted_Summary" xfId="35957"/>
    <cellStyle name="_Sheet1 2_Total Recomputed FX_Working for Bonus Alloted_Summary" xfId="35958"/>
    <cellStyle name="_Sheet1 2_Working for Bonus Alloted_Summary" xfId="35959"/>
    <cellStyle name="_Sheet1_1_Summary" xfId="35960"/>
    <cellStyle name="_Sheet1_1 2_Summary" xfId="35961"/>
    <cellStyle name="_Sheet1_1 2_Sales_Summary" xfId="35962"/>
    <cellStyle name="_Sheet1_1 2_Sales_Working for Bonus Alloted_Summary" xfId="35963"/>
    <cellStyle name="_Sheet1_1 2_Total Recomputed FX_Summary" xfId="35964"/>
    <cellStyle name="_Sheet1_1 2_Total Recomputed FX_Sales_Summary" xfId="35965"/>
    <cellStyle name="_Sheet1_1 2_Total Recomputed FX_Sales_Working for Bonus Alloted_Summary" xfId="35966"/>
    <cellStyle name="_Sheet1_1 2_Total Recomputed FX_Working for Bonus Alloted_Summary" xfId="35967"/>
    <cellStyle name="_Sheet1_1 2_Working for Bonus Alloted_Summary" xfId="35968"/>
    <cellStyle name="_Sheet1_1_0.HP (Co Base)_Summary" xfId="35969"/>
    <cellStyle name="_Sheet1_1_0.HP (Co Base)_P&amp;L Structure Input_Summary" xfId="35970"/>
    <cellStyle name="_Sheet1_1_0.HP (Co Base)_P&amp;L Structure Input_Working for Bonus Alloted_Summary" xfId="35971"/>
    <cellStyle name="_Sheet1_1_0.HP (Co Base)_Sales_Summary" xfId="35972"/>
    <cellStyle name="_Sheet1_1_0.HP (Co Base)_Sales_Working for Bonus Alloted_Summary" xfId="35973"/>
    <cellStyle name="_Sheet1_1_0.HP (Co Base)_Working for Bonus Alloted_Summary" xfId="35974"/>
    <cellStyle name="_Sheet1_1_accountcode-pscode_Summary" xfId="35975"/>
    <cellStyle name="_Sheet1_1_accountcode-pscode_P&amp;L Structure Input_Summary" xfId="35976"/>
    <cellStyle name="_Sheet1_1_accountcode-pscode_P&amp;L Structure Input_Working for Bonus Alloted_Summary" xfId="35977"/>
    <cellStyle name="_Sheet1_1_accountcode-pscode_Sales_Summary" xfId="35978"/>
    <cellStyle name="_Sheet1_1_accountcode-pscode_Sales_Working for Bonus Alloted_Summary" xfId="35979"/>
    <cellStyle name="_Sheet1_1_accountcode-pscode_Working for Bonus Alloted_Summary" xfId="35980"/>
    <cellStyle name="_Sheet1_1_acctlist_Summary" xfId="35981"/>
    <cellStyle name="_Sheet1_1_acctlist_P&amp;L Structure Input_Summary" xfId="35982"/>
    <cellStyle name="_Sheet1_1_acctlist_P&amp;L Structure Input_Working for Bonus Alloted_Summary" xfId="35983"/>
    <cellStyle name="_Sheet1_1_acctlist_Sales_Summary" xfId="35984"/>
    <cellStyle name="_Sheet1_1_acctlist_Sales_Working for Bonus Alloted_Summary" xfId="35985"/>
    <cellStyle name="_Sheet1_1_acctlist_Working for Bonus Alloted_Summary" xfId="35986"/>
    <cellStyle name="_Sheet1_1_Alico CR Seq_Summary" xfId="35987"/>
    <cellStyle name="_Sheet1_1_Alico CR Seq_Sales_Summary" xfId="35988"/>
    <cellStyle name="_Sheet1_1_Alico CR Seq_Sales_Working for Bonus Alloted_Summary" xfId="35989"/>
    <cellStyle name="_Sheet1_1_Alico CR Seq_Working for Bonus Alloted_Summary" xfId="35990"/>
    <cellStyle name="_Sheet1_1_Alico CR YoY_Summary" xfId="35991"/>
    <cellStyle name="_Sheet1_1_Alico CR YoY_Sales_Summary" xfId="35992"/>
    <cellStyle name="_Sheet1_1_Alico CR YoY_Sales_Working for Bonus Alloted_Summary" xfId="35993"/>
    <cellStyle name="_Sheet1_1_Alico CR YoY_Working for Bonus Alloted_Summary" xfId="35994"/>
    <cellStyle name="_Sheet1_1_balance_Summary" xfId="35995"/>
    <cellStyle name="_Sheet1_1_balance_P&amp;L Structure Input_Summary" xfId="35996"/>
    <cellStyle name="_Sheet1_1_balance_P&amp;L Structure Input_Working for Bonus Alloted_Summary" xfId="35997"/>
    <cellStyle name="_Sheet1_1_balance_Sales_Summary" xfId="35998"/>
    <cellStyle name="_Sheet1_1_balance_Sales_Working for Bonus Alloted_Summary" xfId="35999"/>
    <cellStyle name="_Sheet1_1_balance_Working for Bonus Alloted_Summary" xfId="36000"/>
    <cellStyle name="_Sheet1_1_detail by branch YTD Jan_Summary" xfId="36001"/>
    <cellStyle name="_Sheet1_1_detail by branch YTD Jan_P&amp;L Structure Input_Summary" xfId="36002"/>
    <cellStyle name="_Sheet1_1_detail by branch YTD Jan_P&amp;L Structure Input_Working for Bonus Alloted_Summary" xfId="36003"/>
    <cellStyle name="_Sheet1_1_detail by branch YTD Jan_Sales_Summary" xfId="36004"/>
    <cellStyle name="_Sheet1_1_detail by branch YTD Jan_Sales_Working for Bonus Alloted_Summary" xfId="36005"/>
    <cellStyle name="_Sheet1_1_detail by branch YTD Jan_Working for Bonus Alloted_Summary" xfId="36006"/>
    <cellStyle name="_Sheet1_1_Earning analysis by branch template_test_Summary" xfId="36007"/>
    <cellStyle name="_Sheet1_1_Earning analysis by branch template_test_P&amp;L Structure Input_Summary" xfId="36008"/>
    <cellStyle name="_Sheet1_1_Earning analysis by branch template_test_P&amp;L Structure Input_Working for Bonus Alloted_Summary" xfId="36009"/>
    <cellStyle name="_Sheet1_1_Earning analysis by branch template_test_Sales_Summary" xfId="36010"/>
    <cellStyle name="_Sheet1_1_Earning analysis by branch template_test_Sales_Working for Bonus Alloted_Summary" xfId="36011"/>
    <cellStyle name="_Sheet1_1_Earning analysis by branch template_test_Working for Bonus Alloted_Summary" xfId="36012"/>
    <cellStyle name="_Sheet1_1_error_Summary" xfId="36013"/>
    <cellStyle name="_Sheet1_1_error_P&amp;L Structure Input_Summary" xfId="36014"/>
    <cellStyle name="_Sheet1_1_error_P&amp;L Structure Input_Working for Bonus Alloted_Summary" xfId="36015"/>
    <cellStyle name="_Sheet1_1_error_Sales_Summary" xfId="36016"/>
    <cellStyle name="_Sheet1_1_error_Sales_Working for Bonus Alloted_Summary" xfId="36017"/>
    <cellStyle name="_Sheet1_1_error_Working for Bonus Alloted_Summary" xfId="36018"/>
    <cellStyle name="_Sheet1_1_HFM templete_Summary" xfId="36019"/>
    <cellStyle name="_Sheet1_1_HFM templete_P&amp;L Structure Input_Summary" xfId="36020"/>
    <cellStyle name="_Sheet1_1_HFM templete_P&amp;L Structure Input_Working for Bonus Alloted_Summary" xfId="36021"/>
    <cellStyle name="_Sheet1_1_HFM templete_Sales_Summary" xfId="36022"/>
    <cellStyle name="_Sheet1_1_HFM templete_Sales_Working for Bonus Alloted_Summary" xfId="36023"/>
    <cellStyle name="_Sheet1_1_HFM templete_Working for Bonus Alloted_Summary" xfId="36024"/>
    <cellStyle name="_Sheet1_1_journal no_Summary" xfId="36025"/>
    <cellStyle name="_Sheet1_1_journal no_P&amp;L Structure Input_Summary" xfId="36026"/>
    <cellStyle name="_Sheet1_1_journal no_P&amp;L Structure Input_Working for Bonus Alloted_Summary" xfId="36027"/>
    <cellStyle name="_Sheet1_1_journal no_Sales_Summary" xfId="36028"/>
    <cellStyle name="_Sheet1_1_journal no_Sales_Working for Bonus Alloted_Summary" xfId="36029"/>
    <cellStyle name="_Sheet1_1_journal no_Working for Bonus Alloted_Summary" xfId="36030"/>
    <cellStyle name="_Sheet1_1_journal_G_ 2007012_Summary" xfId="36031"/>
    <cellStyle name="_Sheet1_1_journal_G_ 2007012_P&amp;L Structure Input_Summary" xfId="36032"/>
    <cellStyle name="_Sheet1_1_journal_G_ 2007012_P&amp;L Structure Input_Working for Bonus Alloted_Summary" xfId="36033"/>
    <cellStyle name="_Sheet1_1_journal_G_ 2007012_Sales_Summary" xfId="36034"/>
    <cellStyle name="_Sheet1_1_journal_G_ 2007012_Sales_Working for Bonus Alloted_Summary" xfId="36035"/>
    <cellStyle name="_Sheet1_1_journal_G_ 2007012_Working for Bonus Alloted_Summary" xfId="36036"/>
    <cellStyle name="_Sheet1_1_Ledger G - GAAP Adj_Summary" xfId="36037"/>
    <cellStyle name="_Sheet1_1_Ledger G - GAAP Adj_P&amp;L Structure Input_Summary" xfId="36038"/>
    <cellStyle name="_Sheet1_1_Ledger G - GAAP Adj_P&amp;L Structure Input_Working for Bonus Alloted_Summary" xfId="36039"/>
    <cellStyle name="_Sheet1_1_Ledger G - GAAP Adj_Sales_Summary" xfId="36040"/>
    <cellStyle name="_Sheet1_1_Ledger G - GAAP Adj_Sales_Working for Bonus Alloted_Summary" xfId="36041"/>
    <cellStyle name="_Sheet1_1_Ledger G - GAAP Adj_Working for Bonus Alloted_Summary" xfId="36042"/>
    <cellStyle name="_Sheet1_1_OE-D_Summary" xfId="36043"/>
    <cellStyle name="_Sheet1_1_OE-D 2_Summary" xfId="36044"/>
    <cellStyle name="_Sheet1_1_OE-D 2_Sales_Summary" xfId="36045"/>
    <cellStyle name="_Sheet1_1_OE-D 2_Sales_Working for Bonus Alloted_Summary" xfId="36046"/>
    <cellStyle name="_Sheet1_1_OE-D 2_Total Recomputed FX_Summary" xfId="36047"/>
    <cellStyle name="_Sheet1_1_OE-D 2_Total Recomputed FX_Sales_Summary" xfId="36048"/>
    <cellStyle name="_Sheet1_1_OE-D 2_Total Recomputed FX_Sales_Working for Bonus Alloted_Summary" xfId="36049"/>
    <cellStyle name="_Sheet1_1_OE-D 2_Total Recomputed FX_Working for Bonus Alloted_Summary" xfId="36050"/>
    <cellStyle name="_Sheet1_1_OE-D 2_Working for Bonus Alloted_Summary" xfId="36051"/>
    <cellStyle name="_Sheet1_1_OE-D_04150OEEXP_Summary" xfId="36052"/>
    <cellStyle name="_Sheet1_1_OE-D_04150OEEXP_Sales_Summary" xfId="36053"/>
    <cellStyle name="_Sheet1_1_OE-D_04150OEEXP_Sales_Working for Bonus Alloted_Summary" xfId="36054"/>
    <cellStyle name="_Sheet1_1_OE-D_04150OEEXP_Working for Bonus Alloted_Summary" xfId="36055"/>
    <cellStyle name="_Sheet1_1_OE-D_2271500_Summary" xfId="36056"/>
    <cellStyle name="_Sheet1_1_OE-D_2271500_Sales_Summary" xfId="36057"/>
    <cellStyle name="_Sheet1_1_OE-D_2271500_Sales_Working for Bonus Alloted_Summary" xfId="36058"/>
    <cellStyle name="_Sheet1_1_OE-D_2271500_Working for Bonus Alloted_Summary" xfId="36059"/>
    <cellStyle name="_Sheet1_1_OE-D_2285300_Summary" xfId="36060"/>
    <cellStyle name="_Sheet1_1_OE-D_2285300_Sales_Summary" xfId="36061"/>
    <cellStyle name="_Sheet1_1_OE-D_2285300_Sales_Working for Bonus Alloted_Summary" xfId="36062"/>
    <cellStyle name="_Sheet1_1_OE-D_2285300_Working for Bonus Alloted_Summary" xfId="36063"/>
    <cellStyle name="_Sheet1_1_OE-D_2285600_Summary" xfId="36064"/>
    <cellStyle name="_Sheet1_1_OE-D_2285600_Sales_Summary" xfId="36065"/>
    <cellStyle name="_Sheet1_1_OE-D_2285600_Sales_Working for Bonus Alloted_Summary" xfId="36066"/>
    <cellStyle name="_Sheet1_1_OE-D_2285600_Working for Bonus Alloted_Summary" xfId="36067"/>
    <cellStyle name="_Sheet1_1_OE-D_3030_Summary" xfId="36068"/>
    <cellStyle name="_Sheet1_1_OE-D_3030_Sales_Summary" xfId="36069"/>
    <cellStyle name="_Sheet1_1_OE-D_3030_Sales_Working for Bonus Alloted_Summary" xfId="36070"/>
    <cellStyle name="_Sheet1_1_OE-D_3030_Working for Bonus Alloted_Summary" xfId="36071"/>
    <cellStyle name="_Sheet1_1_OE-D_3035_Summary" xfId="36072"/>
    <cellStyle name="_Sheet1_1_OE-D_3035_Sales_Summary" xfId="36073"/>
    <cellStyle name="_Sheet1_1_OE-D_3035_Sales_Working for Bonus Alloted_Summary" xfId="36074"/>
    <cellStyle name="_Sheet1_1_OE-D_3035_Working for Bonus Alloted_Summary" xfId="36075"/>
    <cellStyle name="_Sheet1_1_OE-D_3036_Summary" xfId="36076"/>
    <cellStyle name="_Sheet1_1_OE-D_3036_Sales_Summary" xfId="36077"/>
    <cellStyle name="_Sheet1_1_OE-D_3036_Sales_Working for Bonus Alloted_Summary" xfId="36078"/>
    <cellStyle name="_Sheet1_1_OE-D_3036_Working for Bonus Alloted_Summary" xfId="36079"/>
    <cellStyle name="_Sheet1_1_OE-D_3040_Summary" xfId="36080"/>
    <cellStyle name="_Sheet1_1_OE-D_3040_Sales_Summary" xfId="36081"/>
    <cellStyle name="_Sheet1_1_OE-D_3040_Sales_Working for Bonus Alloted_Summary" xfId="36082"/>
    <cellStyle name="_Sheet1_1_OE-D_3040_Working for Bonus Alloted_Summary" xfId="36083"/>
    <cellStyle name="_Sheet1_1_OE-D_4110_Summary" xfId="36084"/>
    <cellStyle name="_Sheet1_1_OE-D_4110_Sales_Summary" xfId="36085"/>
    <cellStyle name="_Sheet1_1_OE-D_4110_Sales_Working for Bonus Alloted_Summary" xfId="36086"/>
    <cellStyle name="_Sheet1_1_OE-D_4110_Working for Bonus Alloted_Summary" xfId="36087"/>
    <cellStyle name="_Sheet1_1_OE-D_4130_Summary" xfId="36088"/>
    <cellStyle name="_Sheet1_1_OE-D_4130_Sales_Summary" xfId="36089"/>
    <cellStyle name="_Sheet1_1_OE-D_4130_Sales_Working for Bonus Alloted_Summary" xfId="36090"/>
    <cellStyle name="_Sheet1_1_OE-D_4130_Working for Bonus Alloted_Summary" xfId="36091"/>
    <cellStyle name="_Sheet1_1_OE-D_4140a_Summary" xfId="36092"/>
    <cellStyle name="_Sheet1_1_OE-D_4140a_Sales_Summary" xfId="36093"/>
    <cellStyle name="_Sheet1_1_OE-D_4140a_Sales_Working for Bonus Alloted_Summary" xfId="36094"/>
    <cellStyle name="_Sheet1_1_OE-D_4140a_Working for Bonus Alloted_Summary" xfId="36095"/>
    <cellStyle name="_Sheet1_1_OE-D_4155_Summary" xfId="36096"/>
    <cellStyle name="_Sheet1_1_OE-D_4155_Sales_Summary" xfId="36097"/>
    <cellStyle name="_Sheet1_1_OE-D_4155_Sales_Working for Bonus Alloted_Summary" xfId="36098"/>
    <cellStyle name="_Sheet1_1_OE-D_4155_Working for Bonus Alloted_Summary" xfId="36099"/>
    <cellStyle name="_Sheet1_1_OE-D_4410_Summary" xfId="36100"/>
    <cellStyle name="_Sheet1_1_OE-D_4410_Sales_Summary" xfId="36101"/>
    <cellStyle name="_Sheet1_1_OE-D_4410_Sales_Working for Bonus Alloted_Summary" xfId="36102"/>
    <cellStyle name="_Sheet1_1_OE-D_4410_Working for Bonus Alloted_Summary" xfId="36103"/>
    <cellStyle name="_Sheet1_1_OE-D_Alico CR Seq_Summary" xfId="36104"/>
    <cellStyle name="_Sheet1_1_OE-D_Alico CR Seq_P&amp;L Structure Input_Summary" xfId="36105"/>
    <cellStyle name="_Sheet1_1_OE-D_Alico CR Seq_P&amp;L Structure Input_Working for Bonus Alloted_Summary" xfId="36106"/>
    <cellStyle name="_Sheet1_1_OE-D_Alico CR Seq_Sales_Summary" xfId="36107"/>
    <cellStyle name="_Sheet1_1_OE-D_Alico CR Seq_Sales_Working for Bonus Alloted_Summary" xfId="36108"/>
    <cellStyle name="_Sheet1_1_OE-D_Alico CR Seq_Total Recomputed FX_Summary" xfId="36109"/>
    <cellStyle name="_Sheet1_1_OE-D_Alico CR Seq_Total Recomputed FX_Sales_Summary" xfId="36110"/>
    <cellStyle name="_Sheet1_1_OE-D_Alico CR Seq_Total Recomputed FX_Sales_Working for Bonus Alloted_Summary" xfId="36111"/>
    <cellStyle name="_Sheet1_1_OE-D_Alico CR Seq_Total Recomputed FX_Working for Bonus Alloted_Summary" xfId="36112"/>
    <cellStyle name="_Sheet1_1_OE-D_Alico CR Seq_Working for Bonus Alloted_Summary" xfId="36113"/>
    <cellStyle name="_Sheet1_1_OE-D_Alico CR YoY_Summary" xfId="36114"/>
    <cellStyle name="_Sheet1_1_OE-D_Alico CR YoY_P&amp;L Structure Input_Summary" xfId="36115"/>
    <cellStyle name="_Sheet1_1_OE-D_Alico CR YoY_P&amp;L Structure Input_Working for Bonus Alloted_Summary" xfId="36116"/>
    <cellStyle name="_Sheet1_1_OE-D_Alico CR YoY_Sales_Summary" xfId="36117"/>
    <cellStyle name="_Sheet1_1_OE-D_Alico CR YoY_Sales_Working for Bonus Alloted_Summary" xfId="36118"/>
    <cellStyle name="_Sheet1_1_OE-D_Alico CR YoY_Total Recomputed FX_Summary" xfId="36119"/>
    <cellStyle name="_Sheet1_1_OE-D_Alico CR YoY_Total Recomputed FX_Sales_Summary" xfId="36120"/>
    <cellStyle name="_Sheet1_1_OE-D_Alico CR YoY_Total Recomputed FX_Sales_Working for Bonus Alloted_Summary" xfId="36121"/>
    <cellStyle name="_Sheet1_1_OE-D_Alico CR YoY_Total Recomputed FX_Working for Bonus Alloted_Summary" xfId="36122"/>
    <cellStyle name="_Sheet1_1_OE-D_Alico CR YoY_Working for Bonus Alloted_Summary" xfId="36123"/>
    <cellStyle name="_Sheet1_1_OE-D_Asia - QFS Appendix &amp; CR_Summary" xfId="36124"/>
    <cellStyle name="_Sheet1_1_OE-D_Asia - QFS Appendix &amp; CR_P&amp;L Structure Input_Summary" xfId="36125"/>
    <cellStyle name="_Sheet1_1_OE-D_Asia - QFS Appendix &amp; CR_P&amp;L Structure Input_Working for Bonus Alloted_Summary" xfId="36126"/>
    <cellStyle name="_Sheet1_1_OE-D_Asia - QFS Appendix &amp; CR_Sales_Summary" xfId="36127"/>
    <cellStyle name="_Sheet1_1_OE-D_Asia - QFS Appendix &amp; CR_Sales_Working for Bonus Alloted_Summary" xfId="36128"/>
    <cellStyle name="_Sheet1_1_OE-D_Asia - QFS Appendix &amp; CR_Total Recomputed FX_Summary" xfId="36129"/>
    <cellStyle name="_Sheet1_1_OE-D_Asia - QFS Appendix &amp; CR_Total Recomputed FX_Sales_Summary" xfId="36130"/>
    <cellStyle name="_Sheet1_1_OE-D_Asia - QFS Appendix &amp; CR_Total Recomputed FX_Sales_Working for Bonus Alloted_Summary" xfId="36131"/>
    <cellStyle name="_Sheet1_1_OE-D_Asia - QFS Appendix &amp; CR_Total Recomputed FX_Working for Bonus Alloted_Summary" xfId="36132"/>
    <cellStyle name="_Sheet1_1_OE-D_Asia - QFS Appendix &amp; CR_Working for Bonus Alloted_Summary" xfId="36133"/>
    <cellStyle name="_Sheet1_1_OE-D_DACcap_Summary" xfId="36134"/>
    <cellStyle name="_Sheet1_1_OE-D_DACcap_Sales_Summary" xfId="36135"/>
    <cellStyle name="_Sheet1_1_OE-D_DACcap_Sales_Working for Bonus Alloted_Summary" xfId="36136"/>
    <cellStyle name="_Sheet1_1_OE-D_DACcap_Working for Bonus Alloted_Summary" xfId="36137"/>
    <cellStyle name="_Sheet1_1_OE-D_EMEA - QFS Appendix &amp; CR - EUC v1.1 - Q2 2013_Summary" xfId="36138"/>
    <cellStyle name="_Sheet1_1_OE-D_EMEA - QFS Appendix &amp; CR - EUC v1.1 - Q2 2013_Sales_Summary" xfId="36139"/>
    <cellStyle name="_Sheet1_1_OE-D_EMEA - QFS Appendix &amp; CR - EUC v1.1 - Q2 2013_Sales_Working for Bonus Alloted_Summary" xfId="36140"/>
    <cellStyle name="_Sheet1_1_OE-D_EMEA - QFS Appendix &amp; CR - EUC v1.1 - Q2 2013_Total Recomputed FX_Summary" xfId="36141"/>
    <cellStyle name="_Sheet1_1_OE-D_EMEA - QFS Appendix &amp; CR - EUC v1.1 - Q2 2013_Total Recomputed FX_Sales_Summary" xfId="36142"/>
    <cellStyle name="_Sheet1_1_OE-D_EMEA - QFS Appendix &amp; CR - EUC v1.1 - Q2 2013_Total Recomputed FX_Sales_Working for Bonus Alloted_Summary" xfId="36143"/>
    <cellStyle name="_Sheet1_1_OE-D_EMEA - QFS Appendix &amp; CR - EUC v1.1 - Q2 2013_Total Recomputed FX_Working for Bonus Alloted_Summary" xfId="36144"/>
    <cellStyle name="_Sheet1_1_OE-D_EMEA - QFS Appendix &amp; CR - EUC v1.1 - Q2 2013_Working for Bonus Alloted_Summary" xfId="36145"/>
    <cellStyle name="_Sheet1_1_OE-D_Lag rates_Summary" xfId="36146"/>
    <cellStyle name="_Sheet1_1_OE-D_Lag rates_Sales_Summary" xfId="36147"/>
    <cellStyle name="_Sheet1_1_OE-D_Lag rates_Sales_Working for Bonus Alloted_Summary" xfId="36148"/>
    <cellStyle name="_Sheet1_1_OE-D_Lag rates_Working for Bonus Alloted_Summary" xfId="36149"/>
    <cellStyle name="_Sheet1_1_OE-D_OE-D_Summary" xfId="36150"/>
    <cellStyle name="_Sheet1_1_OE-D_OE-D_Sales_Summary" xfId="36151"/>
    <cellStyle name="_Sheet1_1_OE-D_OE-D_Sales_Working for Bonus Alloted_Summary" xfId="36152"/>
    <cellStyle name="_Sheet1_1_OE-D_OE-D_Working for Bonus Alloted_Summary" xfId="36153"/>
    <cellStyle name="_Sheet1_1_OE-D_P&amp;L Structure Input_Summary" xfId="36154"/>
    <cellStyle name="_Sheet1_1_OE-D_P&amp;L Structure Input_Working for Bonus Alloted_Summary" xfId="36155"/>
    <cellStyle name="_Sheet1_1_OE-D_Parameters_Summary" xfId="36156"/>
    <cellStyle name="_Sheet1_1_OE-D_Parameters_Sales_Summary" xfId="36157"/>
    <cellStyle name="_Sheet1_1_OE-D_Parameters_Sales_Working for Bonus Alloted_Summary" xfId="36158"/>
    <cellStyle name="_Sheet1_1_OE-D_Parameters_Working for Bonus Alloted_Summary" xfId="36159"/>
    <cellStyle name="_Sheet1_1_OE-D_PFO-D_Summary" xfId="36160"/>
    <cellStyle name="_Sheet1_1_OE-D_PFO-D_Sales_Summary" xfId="36161"/>
    <cellStyle name="_Sheet1_1_OE-D_PFO-D_Sales_Working for Bonus Alloted_Summary" xfId="36162"/>
    <cellStyle name="_Sheet1_1_OE-D_PFO-D_Working for Bonus Alloted_Summary" xfId="36163"/>
    <cellStyle name="_Sheet1_1_OE-D_QFS FMR Appendix Structure Q312_Summary" xfId="36164"/>
    <cellStyle name="_Sheet1_1_OE-D_QFS FMR Appendix Structure Q312 10-10-12_Summary" xfId="36165"/>
    <cellStyle name="_Sheet1_1_OE-D_QFS FMR Appendix Structure Q312 10-10-12_P&amp;L Structure Input_Summary" xfId="36166"/>
    <cellStyle name="_Sheet1_1_OE-D_QFS FMR Appendix Structure Q312 10-10-12_P&amp;L Structure Input_Working for Bonus Alloted_Summary" xfId="36167"/>
    <cellStyle name="_Sheet1_1_OE-D_QFS FMR Appendix Structure Q312 10-10-12_Sales_Summary" xfId="36168"/>
    <cellStyle name="_Sheet1_1_OE-D_QFS FMR Appendix Structure Q312 10-10-12_Sales_Working for Bonus Alloted_Summary" xfId="36169"/>
    <cellStyle name="_Sheet1_1_OE-D_QFS FMR Appendix Structure Q312 10-10-12_Total Recomputed FX_Summary" xfId="36170"/>
    <cellStyle name="_Sheet1_1_OE-D_QFS FMR Appendix Structure Q312 10-10-12_Total Recomputed FX_Sales_Summary" xfId="36171"/>
    <cellStyle name="_Sheet1_1_OE-D_QFS FMR Appendix Structure Q312 10-10-12_Total Recomputed FX_Sales_Working for Bonus Alloted_Summary" xfId="36172"/>
    <cellStyle name="_Sheet1_1_OE-D_QFS FMR Appendix Structure Q312 10-10-12_Total Recomputed FX_Working for Bonus Alloted_Summary" xfId="36173"/>
    <cellStyle name="_Sheet1_1_OE-D_QFS FMR Appendix Structure Q312 10-10-12_Working for Bonus Alloted_Summary" xfId="36174"/>
    <cellStyle name="_Sheet1_1_OE-D_QFS FMR Appendix Structure Q312 2_Summary" xfId="36175"/>
    <cellStyle name="_Sheet1_1_OE-D_QFS FMR Appendix Structure Q312 2_Sales_Summary" xfId="36176"/>
    <cellStyle name="_Sheet1_1_OE-D_QFS FMR Appendix Structure Q312 2_Sales_Working for Bonus Alloted_Summary" xfId="36177"/>
    <cellStyle name="_Sheet1_1_OE-D_QFS FMR Appendix Structure Q312 2_Total Recomputed FX_Summary" xfId="36178"/>
    <cellStyle name="_Sheet1_1_OE-D_QFS FMR Appendix Structure Q312 2_Total Recomputed FX_Sales_Summary" xfId="36179"/>
    <cellStyle name="_Sheet1_1_OE-D_QFS FMR Appendix Structure Q312 2_Total Recomputed FX_Sales_Working for Bonus Alloted_Summary" xfId="36180"/>
    <cellStyle name="_Sheet1_1_OE-D_QFS FMR Appendix Structure Q312 2_Total Recomputed FX_Working for Bonus Alloted_Summary" xfId="36181"/>
    <cellStyle name="_Sheet1_1_OE-D_QFS FMR Appendix Structure Q312 2_Working for Bonus Alloted_Summary" xfId="36182"/>
    <cellStyle name="_Sheet1_1_OE-D_QFS FMR Appendix Structure Q312_Alico CR Seq_Summary" xfId="36183"/>
    <cellStyle name="_Sheet1_1_OE-D_QFS FMR Appendix Structure Q312_Alico CR Seq_Sales_Summary" xfId="36184"/>
    <cellStyle name="_Sheet1_1_OE-D_QFS FMR Appendix Structure Q312_Alico CR Seq_Sales_Working for Bonus Alloted_Summary" xfId="36185"/>
    <cellStyle name="_Sheet1_1_OE-D_QFS FMR Appendix Structure Q312_Alico CR Seq_Working for Bonus Alloted_Summary" xfId="36186"/>
    <cellStyle name="_Sheet1_1_OE-D_QFS FMR Appendix Structure Q312_Alico CR YoY_Summary" xfId="36187"/>
    <cellStyle name="_Sheet1_1_OE-D_QFS FMR Appendix Structure Q312_Alico CR YoY_Sales_Summary" xfId="36188"/>
    <cellStyle name="_Sheet1_1_OE-D_QFS FMR Appendix Structure Q312_Alico CR YoY_Sales_Working for Bonus Alloted_Summary" xfId="36189"/>
    <cellStyle name="_Sheet1_1_OE-D_QFS FMR Appendix Structure Q312_Alico CR YoY_Working for Bonus Alloted_Summary" xfId="36190"/>
    <cellStyle name="_Sheet1_1_OE-D_QFS FMR Appendix Structure Q312_P&amp;L Structure Input_Summary" xfId="36191"/>
    <cellStyle name="_Sheet1_1_OE-D_QFS FMR Appendix Structure Q312_P&amp;L Structure Input_Working for Bonus Alloted_Summary" xfId="36192"/>
    <cellStyle name="_Sheet1_1_OE-D_QFS FMR Appendix Structure Q312_Sales_Summary" xfId="36193"/>
    <cellStyle name="_Sheet1_1_OE-D_QFS FMR Appendix Structure Q312_Sales_Working for Bonus Alloted_Summary" xfId="36194"/>
    <cellStyle name="_Sheet1_1_OE-D_QFS FMR Appendix Structure Q312_Total Recomputed FX_Summary" xfId="36195"/>
    <cellStyle name="_Sheet1_1_OE-D_QFS FMR Appendix Structure Q312_Total Recomputed FX_Sales_Summary" xfId="36196"/>
    <cellStyle name="_Sheet1_1_OE-D_QFS FMR Appendix Structure Q312_Total Recomputed FX_Sales_Working for Bonus Alloted_Summary" xfId="36197"/>
    <cellStyle name="_Sheet1_1_OE-D_QFS FMR Appendix Structure Q312_Total Recomputed FX_Working for Bonus Alloted_Summary" xfId="36198"/>
    <cellStyle name="_Sheet1_1_OE-D_QFS FMR Appendix Structure Q312_Working for Bonus Alloted_Summary" xfId="36199"/>
    <cellStyle name="_Sheet1_1_OE-D_Sales_Summary" xfId="36200"/>
    <cellStyle name="_Sheet1_1_OE-D_Sales_Working for Bonus Alloted_Summary" xfId="36201"/>
    <cellStyle name="_Sheet1_1_OE-D_Total Recomputed FX_Summary" xfId="36202"/>
    <cellStyle name="_Sheet1_1_OE-D_Total Recomputed FX_Sales_Summary" xfId="36203"/>
    <cellStyle name="_Sheet1_1_OE-D_Total Recomputed FX_Sales_Working for Bonus Alloted_Summary" xfId="36204"/>
    <cellStyle name="_Sheet1_1_OE-D_Total Recomputed FX_Working for Bonus Alloted_Summary" xfId="36205"/>
    <cellStyle name="_Sheet1_1_OE-D_Working for Bonus Alloted_Summary" xfId="36206"/>
    <cellStyle name="_Sheet1_1_P&amp;L Structure Input_Summary" xfId="36207"/>
    <cellStyle name="_Sheet1_1_P&amp;L Structure Input_Sales_Summary" xfId="36208"/>
    <cellStyle name="_Sheet1_1_P&amp;L Structure Input_Sales_Working for Bonus Alloted_Summary" xfId="36209"/>
    <cellStyle name="_Sheet1_1_P&amp;L Structure Input_Working for Bonus Alloted_Summary" xfId="36210"/>
    <cellStyle name="_Sheet1_1_Sales_Summary" xfId="36211"/>
    <cellStyle name="_Sheet1_1_Sales_Working for Bonus Alloted_Summary" xfId="36212"/>
    <cellStyle name="_Sheet1_1_Sheet1_Summary" xfId="36213"/>
    <cellStyle name="_Sheet1_1_Sheet1_0.HP (Co Base)_Summary" xfId="36214"/>
    <cellStyle name="_Sheet1_1_Sheet1_0.HP (Co Base)_P&amp;L Structure Input_Summary" xfId="36215"/>
    <cellStyle name="_Sheet1_1_Sheet1_0.HP (Co Base)_P&amp;L Structure Input_Working for Bonus Alloted_Summary" xfId="36216"/>
    <cellStyle name="_Sheet1_1_Sheet1_0.HP (Co Base)_Sales_Summary" xfId="36217"/>
    <cellStyle name="_Sheet1_1_Sheet1_0.HP (Co Base)_Sales_Working for Bonus Alloted_Summary" xfId="36218"/>
    <cellStyle name="_Sheet1_1_Sheet1_0.HP (Co Base)_Working for Bonus Alloted_Summary" xfId="36219"/>
    <cellStyle name="_Sheet1_1_Sheet1_1_Summary" xfId="36220"/>
    <cellStyle name="_Sheet1_1_Sheet1_1_P&amp;L Structure Input_Summary" xfId="36221"/>
    <cellStyle name="_Sheet1_1_Sheet1_1_P&amp;L Structure Input_Working for Bonus Alloted_Summary" xfId="36222"/>
    <cellStyle name="_Sheet1_1_Sheet1_1_Sales_Summary" xfId="36223"/>
    <cellStyle name="_Sheet1_1_Sheet1_1_Sales_Working for Bonus Alloted_Summary" xfId="36224"/>
    <cellStyle name="_Sheet1_1_Sheet1_1_Working for Bonus Alloted_Summary" xfId="36225"/>
    <cellStyle name="_Sheet1_1_Sheet1_2_Summary" xfId="36226"/>
    <cellStyle name="_Sheet1_1_Sheet1_2_P&amp;L Structure Input_Summary" xfId="36227"/>
    <cellStyle name="_Sheet1_1_Sheet1_2_P&amp;L Structure Input_Working for Bonus Alloted_Summary" xfId="36228"/>
    <cellStyle name="_Sheet1_1_Sheet1_2_Sales_Summary" xfId="36229"/>
    <cellStyle name="_Sheet1_1_Sheet1_2_Sales_Working for Bonus Alloted_Summary" xfId="36230"/>
    <cellStyle name="_Sheet1_1_Sheet1_2_Working for Bonus Alloted_Summary" xfId="36231"/>
    <cellStyle name="_Sheet1_1_Sheet1_P&amp;L Structure Input_Summary" xfId="36232"/>
    <cellStyle name="_Sheet1_1_Sheet1_P&amp;L Structure Input_Sales_Summary" xfId="36233"/>
    <cellStyle name="_Sheet1_1_Sheet1_P&amp;L Structure Input_Sales_Working for Bonus Alloted_Summary" xfId="36234"/>
    <cellStyle name="_Sheet1_1_Sheet1_P&amp;L Structure Input_Working for Bonus Alloted_Summary" xfId="36235"/>
    <cellStyle name="_Sheet1_1_Sheet1_Sales_Summary" xfId="36236"/>
    <cellStyle name="_Sheet1_1_Sheet1_Sales_Working for Bonus Alloted_Summary" xfId="36237"/>
    <cellStyle name="_Sheet1_1_Sheet1_Total Recomputed FX_Summary" xfId="36238"/>
    <cellStyle name="_Sheet1_1_Sheet1_Total Recomputed FX_Sales_Summary" xfId="36239"/>
    <cellStyle name="_Sheet1_1_Sheet1_Total Recomputed FX_Sales_Working for Bonus Alloted_Summary" xfId="36240"/>
    <cellStyle name="_Sheet1_1_Sheet1_Total Recomputed FX_Working for Bonus Alloted_Summary" xfId="36241"/>
    <cellStyle name="_Sheet1_1_Sheet1_Working for Bonus Alloted_Summary" xfId="36242"/>
    <cellStyle name="_Sheet1_1_Sheet2_Summary" xfId="36243"/>
    <cellStyle name="_Sheet1_1_Sheet2_1_Summary" xfId="36244"/>
    <cellStyle name="_Sheet1_1_Sheet2_1_P&amp;L Structure Input_Summary" xfId="36245"/>
    <cellStyle name="_Sheet1_1_Sheet2_1_P&amp;L Structure Input_Working for Bonus Alloted_Summary" xfId="36246"/>
    <cellStyle name="_Sheet1_1_Sheet2_1_Sales_Summary" xfId="36247"/>
    <cellStyle name="_Sheet1_1_Sheet2_1_Sales_Working for Bonus Alloted_Summary" xfId="36248"/>
    <cellStyle name="_Sheet1_1_Sheet2_1_Working for Bonus Alloted_Summary" xfId="36249"/>
    <cellStyle name="_Sheet1_1_Sheet2_P&amp;L Structure Input_Summary" xfId="36250"/>
    <cellStyle name="_Sheet1_1_Sheet2_P&amp;L Structure Input_Working for Bonus Alloted_Summary" xfId="36251"/>
    <cellStyle name="_Sheet1_1_Sheet2_Sales_Summary" xfId="36252"/>
    <cellStyle name="_Sheet1_1_Sheet2_Sales_Working for Bonus Alloted_Summary" xfId="36253"/>
    <cellStyle name="_Sheet1_1_Sheet2_Working for Bonus Alloted_Summary" xfId="36254"/>
    <cellStyle name="_Sheet1_1_Sheet3_Summary" xfId="36255"/>
    <cellStyle name="_Sheet1_1_Sheet3_P&amp;L Structure Input_Summary" xfId="36256"/>
    <cellStyle name="_Sheet1_1_Sheet3_P&amp;L Structure Input_Working for Bonus Alloted_Summary" xfId="36257"/>
    <cellStyle name="_Sheet1_1_Sheet3_Sales_Summary" xfId="36258"/>
    <cellStyle name="_Sheet1_1_Sheet3_Sales_Working for Bonus Alloted_Summary" xfId="36259"/>
    <cellStyle name="_Sheet1_1_Sheet3_Working for Bonus Alloted_Summary" xfId="36260"/>
    <cellStyle name="_Sheet1_1_Sheet4_Summary" xfId="36261"/>
    <cellStyle name="_Sheet1_1_Sheet4_P&amp;L Structure Input_Summary" xfId="36262"/>
    <cellStyle name="_Sheet1_1_Sheet4_P&amp;L Structure Input_Working for Bonus Alloted_Summary" xfId="36263"/>
    <cellStyle name="_Sheet1_1_Sheet4_Sales_Summary" xfId="36264"/>
    <cellStyle name="_Sheet1_1_Sheet4_Sales_Working for Bonus Alloted_Summary" xfId="36265"/>
    <cellStyle name="_Sheet1_1_Sheet4_Working for Bonus Alloted_Summary" xfId="36266"/>
    <cellStyle name="_Sheet1_1_Sheet5_Summary" xfId="36267"/>
    <cellStyle name="_Sheet1_1_Sheet5_P&amp;L Structure Input_Summary" xfId="36268"/>
    <cellStyle name="_Sheet1_1_Sheet5_P&amp;L Structure Input_Working for Bonus Alloted_Summary" xfId="36269"/>
    <cellStyle name="_Sheet1_1_Sheet5_Sales_Summary" xfId="36270"/>
    <cellStyle name="_Sheet1_1_Sheet5_Sales_Working for Bonus Alloted_Summary" xfId="36271"/>
    <cellStyle name="_Sheet1_1_Sheet5_Working for Bonus Alloted_Summary" xfId="36272"/>
    <cellStyle name="_Sheet1_1_Sheet6_Summary" xfId="36273"/>
    <cellStyle name="_Sheet1_1_Sheet6_P&amp;L Structure Input_Summary" xfId="36274"/>
    <cellStyle name="_Sheet1_1_Sheet6_P&amp;L Structure Input_Working for Bonus Alloted_Summary" xfId="36275"/>
    <cellStyle name="_Sheet1_1_Sheet6_Sales_Summary" xfId="36276"/>
    <cellStyle name="_Sheet1_1_Sheet6_Sales_Working for Bonus Alloted_Summary" xfId="36277"/>
    <cellStyle name="_Sheet1_1_Sheet6_Working for Bonus Alloted_Summary" xfId="36278"/>
    <cellStyle name="_Sheet1_1_Sheet7_Summary" xfId="36279"/>
    <cellStyle name="_Sheet1_1_Sheet7_P&amp;L Structure Input_Summary" xfId="36280"/>
    <cellStyle name="_Sheet1_1_Sheet7_P&amp;L Structure Input_Working for Bonus Alloted_Summary" xfId="36281"/>
    <cellStyle name="_Sheet1_1_Sheet7_Sales_Summary" xfId="36282"/>
    <cellStyle name="_Sheet1_1_Sheet7_Sales_Working for Bonus Alloted_Summary" xfId="36283"/>
    <cellStyle name="_Sheet1_1_Sheet7_Working for Bonus Alloted_Summary" xfId="36284"/>
    <cellStyle name="_Sheet1_1_summary_acctlist_Summary" xfId="36285"/>
    <cellStyle name="_Sheet1_1_summary_acctlist (2)_Summary" xfId="36286"/>
    <cellStyle name="_Sheet1_1_summary_acctlist (2)_P&amp;L Structure Input_Summary" xfId="36287"/>
    <cellStyle name="_Sheet1_1_summary_acctlist (2)_P&amp;L Structure Input_Working for Bonus Alloted_Summary" xfId="36288"/>
    <cellStyle name="_Sheet1_1_summary_acctlist (2)_Sales_Summary" xfId="36289"/>
    <cellStyle name="_Sheet1_1_summary_acctlist (2)_Sales_Working for Bonus Alloted_Summary" xfId="36290"/>
    <cellStyle name="_Sheet1_1_summary_acctlist (2)_Working for Bonus Alloted_Summary" xfId="36291"/>
    <cellStyle name="_Sheet1_1_summary_acctlist_P&amp;L Structure Input_Summary" xfId="36292"/>
    <cellStyle name="_Sheet1_1_summary_acctlist_P&amp;L Structure Input_Working for Bonus Alloted_Summary" xfId="36293"/>
    <cellStyle name="_Sheet1_1_summary_acctlist_Sales_Summary" xfId="36294"/>
    <cellStyle name="_Sheet1_1_summary_acctlist_Sales_Working for Bonus Alloted_Summary" xfId="36295"/>
    <cellStyle name="_Sheet1_1_summary_acctlist_Working for Bonus Alloted_Summary" xfId="36296"/>
    <cellStyle name="_Sheet1_1_SUN 5 EXP_Summary" xfId="36297"/>
    <cellStyle name="_Sheet1_1_SUN 5 EXP_P&amp;L Structure Input_Summary" xfId="36298"/>
    <cellStyle name="_Sheet1_1_SUN 5 EXP_P&amp;L Structure Input_Working for Bonus Alloted_Summary" xfId="36299"/>
    <cellStyle name="_Sheet1_1_SUN 5 EXP_Sales_Summary" xfId="36300"/>
    <cellStyle name="_Sheet1_1_SUN 5 EXP_Sales_Working for Bonus Alloted_Summary" xfId="36301"/>
    <cellStyle name="_Sheet1_1_SUN 5 EXP_Working for Bonus Alloted_Summary" xfId="36302"/>
    <cellStyle name="_Sheet1_1_Total Recomputed FX_Summary" xfId="36303"/>
    <cellStyle name="_Sheet1_1_Total Recomputed FX_Sales_Summary" xfId="36304"/>
    <cellStyle name="_Sheet1_1_Total Recomputed FX_Sales_Working for Bonus Alloted_Summary" xfId="36305"/>
    <cellStyle name="_Sheet1_1_Total Recomputed FX_Working for Bonus Alloted_Summary" xfId="36306"/>
    <cellStyle name="_Sheet1_1_updated mapping 090211_Summary" xfId="36307"/>
    <cellStyle name="_Sheet1_1_updated mapping 090211_P&amp;L Structure Input_Summary" xfId="36308"/>
    <cellStyle name="_Sheet1_1_updated mapping 090211_P&amp;L Structure Input_Working for Bonus Alloted_Summary" xfId="36309"/>
    <cellStyle name="_Sheet1_1_updated mapping 090211_Sales_Summary" xfId="36310"/>
    <cellStyle name="_Sheet1_1_updated mapping 090211_Sales_Working for Bonus Alloted_Summary" xfId="36311"/>
    <cellStyle name="_Sheet1_1_updated mapping 090211_Working for Bonus Alloted_Summary" xfId="36312"/>
    <cellStyle name="_Sheet1_1_Working for Bonus Alloted_Summary" xfId="36313"/>
    <cellStyle name="_Sheet1_1_个人代理促销费_Summary" xfId="36314"/>
    <cellStyle name="_Sheet1_1_个人代理促销费_P&amp;L Structure Input_Summary" xfId="36315"/>
    <cellStyle name="_Sheet1_1_个人代理促销费_P&amp;L Structure Input_Working for Bonus Alloted_Summary" xfId="36316"/>
    <cellStyle name="_Sheet1_1_个人代理促销费_Sales_Summary" xfId="36317"/>
    <cellStyle name="_Sheet1_1_个人代理促销费_Sales_Working for Bonus Alloted_Summary" xfId="36318"/>
    <cellStyle name="_Sheet1_1_个人代理促销费_Working for Bonus Alloted_Summary" xfId="36319"/>
    <cellStyle name="_Sheet1_1_个人代理其他业务发展费_Summary" xfId="36320"/>
    <cellStyle name="_Sheet1_1_个人代理其他业务发展费_P&amp;L Structure Input_Summary" xfId="36321"/>
    <cellStyle name="_Sheet1_1_个人代理其他业务发展费_P&amp;L Structure Input_Working for Bonus Alloted_Summary" xfId="36322"/>
    <cellStyle name="_Sheet1_1_个人代理其他业务发展费_Sales_Summary" xfId="36323"/>
    <cellStyle name="_Sheet1_1_个人代理其他业务发展费_Sales_Working for Bonus Alloted_Summary" xfId="36324"/>
    <cellStyle name="_Sheet1_1_个人代理其他业务发展费_Working for Bonus Alloted_Summary" xfId="36325"/>
    <cellStyle name="_Sheet1_1_个人代理培训_Summary" xfId="36326"/>
    <cellStyle name="_Sheet1_1_个人代理培训_P&amp;L Structure Input_Summary" xfId="36327"/>
    <cellStyle name="_Sheet1_1_个人代理培训_P&amp;L Structure Input_Working for Bonus Alloted_Summary" xfId="36328"/>
    <cellStyle name="_Sheet1_1_个人代理培训_Sales_Summary" xfId="36329"/>
    <cellStyle name="_Sheet1_1_个人代理培训_Sales_Working for Bonus Alloted_Summary" xfId="36330"/>
    <cellStyle name="_Sheet1_1_个人代理培训_Working for Bonus Alloted_Summary" xfId="36331"/>
    <cellStyle name="_Sheet1_1_个人代理差旅费_Summary" xfId="36332"/>
    <cellStyle name="_Sheet1_1_个人代理差旅费_P&amp;L Structure Input_Summary" xfId="36333"/>
    <cellStyle name="_Sheet1_1_个人代理差旅费_P&amp;L Structure Input_Working for Bonus Alloted_Summary" xfId="36334"/>
    <cellStyle name="_Sheet1_1_个人代理差旅费_Sales_Summary" xfId="36335"/>
    <cellStyle name="_Sheet1_1_个人代理差旅费_Sales_Working for Bonus Alloted_Summary" xfId="36336"/>
    <cellStyle name="_Sheet1_1_个人代理差旅费_Working for Bonus Alloted_Summary" xfId="36337"/>
    <cellStyle name="_Sheet1_1_个人代理招待费_Summary" xfId="36338"/>
    <cellStyle name="_Sheet1_1_个人代理招待费_P&amp;L Structure Input_Summary" xfId="36339"/>
    <cellStyle name="_Sheet1_1_个人代理招待费_P&amp;L Structure Input_Working for Bonus Alloted_Summary" xfId="36340"/>
    <cellStyle name="_Sheet1_1_个人代理招待费_Sales_Summary" xfId="36341"/>
    <cellStyle name="_Sheet1_1_个人代理招待费_Sales_Working for Bonus Alloted_Summary" xfId="36342"/>
    <cellStyle name="_Sheet1_1_个人代理招待费_Working for Bonus Alloted_Summary" xfId="36343"/>
    <cellStyle name="_Sheet1_1_个人代理招聘费_Summary" xfId="36344"/>
    <cellStyle name="_Sheet1_1_个人代理招聘费_P&amp;L Structure Input_Summary" xfId="36345"/>
    <cellStyle name="_Sheet1_1_个人代理招聘费_P&amp;L Structure Input_Working for Bonus Alloted_Summary" xfId="36346"/>
    <cellStyle name="_Sheet1_1_个人代理招聘费_Sales_Summary" xfId="36347"/>
    <cellStyle name="_Sheet1_1_个人代理招聘费_Sales_Working for Bonus Alloted_Summary" xfId="36348"/>
    <cellStyle name="_Sheet1_1_个人代理招聘费_Working for Bonus Alloted_Summary" xfId="36349"/>
    <cellStyle name="_Sheet1_1_个人代理竞赛会议_Summary" xfId="36350"/>
    <cellStyle name="_Sheet1_1_个人代理竞赛会议_P&amp;L Structure Input_Summary" xfId="36351"/>
    <cellStyle name="_Sheet1_1_个人代理竞赛会议_P&amp;L Structure Input_Working for Bonus Alloted_Summary" xfId="36352"/>
    <cellStyle name="_Sheet1_1_个人代理竞赛会议_Sales_Summary" xfId="36353"/>
    <cellStyle name="_Sheet1_1_个人代理竞赛会议_Sales_Working for Bonus Alloted_Summary" xfId="36354"/>
    <cellStyle name="_Sheet1_1_个人代理竞赛会议_Working for Bonus Alloted_Summary" xfId="36355"/>
    <cellStyle name="_Sheet1_1_个人代理销售行政费_Summary" xfId="36356"/>
    <cellStyle name="_Sheet1_1_个人代理销售行政费_P&amp;L Structure Input_Summary" xfId="36357"/>
    <cellStyle name="_Sheet1_1_个人代理销售行政费_P&amp;L Structure Input_Working for Bonus Alloted_Summary" xfId="36358"/>
    <cellStyle name="_Sheet1_1_个人代理销售行政费_Sales_Summary" xfId="36359"/>
    <cellStyle name="_Sheet1_1_个人代理销售行政费_Sales_Working for Bonus Alloted_Summary" xfId="36360"/>
    <cellStyle name="_Sheet1_1_个人代理销售行政费_Working for Bonus Alloted_Summary" xfId="36361"/>
    <cellStyle name="_Sheet1_1_书报费_Summary" xfId="36362"/>
    <cellStyle name="_Sheet1_1_书报费_P&amp;L Structure Input_Summary" xfId="36363"/>
    <cellStyle name="_Sheet1_1_书报费_P&amp;L Structure Input_Working for Bonus Alloted_Summary" xfId="36364"/>
    <cellStyle name="_Sheet1_1_书报费_Sales_Summary" xfId="36365"/>
    <cellStyle name="_Sheet1_1_书报费_Sales_Working for Bonus Alloted_Summary" xfId="36366"/>
    <cellStyle name="_Sheet1_1_书报费_Working for Bonus Alloted_Summary" xfId="36367"/>
    <cellStyle name="_Sheet1_1_交通费_Summary" xfId="36368"/>
    <cellStyle name="_Sheet1_1_交通费_P&amp;L Structure Input_Summary" xfId="36369"/>
    <cellStyle name="_Sheet1_1_交通费_P&amp;L Structure Input_Working for Bonus Alloted_Summary" xfId="36370"/>
    <cellStyle name="_Sheet1_1_交通费_Sales_Summary" xfId="36371"/>
    <cellStyle name="_Sheet1_1_交通费_Sales_Working for Bonus Alloted_Summary" xfId="36372"/>
    <cellStyle name="_Sheet1_1_交通费_Working for Bonus Alloted_Summary" xfId="36373"/>
    <cellStyle name="_Sheet1_1_低值办公设备_Summary" xfId="36374"/>
    <cellStyle name="_Sheet1_1_低值办公设备_P&amp;L Structure Input_Summary" xfId="36375"/>
    <cellStyle name="_Sheet1_1_低值办公设备_P&amp;L Structure Input_Working for Bonus Alloted_Summary" xfId="36376"/>
    <cellStyle name="_Sheet1_1_低值办公设备_Sales_Summary" xfId="36377"/>
    <cellStyle name="_Sheet1_1_低值办公设备_Sales_Working for Bonus Alloted_Summary" xfId="36378"/>
    <cellStyle name="_Sheet1_1_低值办公设备_Working for Bonus Alloted_Summary" xfId="36379"/>
    <cellStyle name="_Sheet1_1_保险合同印刷费_Summary" xfId="36380"/>
    <cellStyle name="_Sheet1_1_保险合同印刷费_P&amp;L Structure Input_Summary" xfId="36381"/>
    <cellStyle name="_Sheet1_1_保险合同印刷费_P&amp;L Structure Input_Working for Bonus Alloted_Summary" xfId="36382"/>
    <cellStyle name="_Sheet1_1_保险合同印刷费_Sales_Summary" xfId="36383"/>
    <cellStyle name="_Sheet1_1_保险合同印刷费_Sales_Working for Bonus Alloted_Summary" xfId="36384"/>
    <cellStyle name="_Sheet1_1_保险合同印刷费_Working for Bonus Alloted_Summary" xfId="36385"/>
    <cellStyle name="_Sheet1_1_内部招待，外部招待_Summary" xfId="36386"/>
    <cellStyle name="_Sheet1_1_内部招待，外部招待_P&amp;L Structure Input_Summary" xfId="36387"/>
    <cellStyle name="_Sheet1_1_内部招待，外部招待_P&amp;L Structure Input_Working for Bonus Alloted_Summary" xfId="36388"/>
    <cellStyle name="_Sheet1_1_内部招待，外部招待_Sales_Summary" xfId="36389"/>
    <cellStyle name="_Sheet1_1_内部招待，外部招待_Sales_Working for Bonus Alloted_Summary" xfId="36390"/>
    <cellStyle name="_Sheet1_1_内部招待，外部招待_Working for Bonus Alloted_Summary" xfId="36391"/>
    <cellStyle name="_Sheet1_1_办公杂费_Summary" xfId="36392"/>
    <cellStyle name="_Sheet1_1_办公杂费_P&amp;L Structure Input_Summary" xfId="36393"/>
    <cellStyle name="_Sheet1_1_办公杂费_P&amp;L Structure Input_Working for Bonus Alloted_Summary" xfId="36394"/>
    <cellStyle name="_Sheet1_1_办公杂费_Sales_Summary" xfId="36395"/>
    <cellStyle name="_Sheet1_1_办公杂费_Sales_Working for Bonus Alloted_Summary" xfId="36396"/>
    <cellStyle name="_Sheet1_1_办公杂费_Working for Bonus Alloted_Summary" xfId="36397"/>
    <cellStyle name="_Sheet1_1_办公用品_Summary" xfId="36398"/>
    <cellStyle name="_Sheet1_1_办公用品_P&amp;L Structure Input_Summary" xfId="36399"/>
    <cellStyle name="_Sheet1_1_办公用品_P&amp;L Structure Input_Working for Bonus Alloted_Summary" xfId="36400"/>
    <cellStyle name="_Sheet1_1_办公用品_Sales_Summary" xfId="36401"/>
    <cellStyle name="_Sheet1_1_办公用品_Sales_Working for Bonus Alloted_Summary" xfId="36402"/>
    <cellStyle name="_Sheet1_1_办公用品_Working for Bonus Alloted_Summary" xfId="36403"/>
    <cellStyle name="_Sheet1_1_员工其他福利-销售_Summary" xfId="36404"/>
    <cellStyle name="_Sheet1_1_员工其他福利-销售_P&amp;L Structure Input_Summary" xfId="36405"/>
    <cellStyle name="_Sheet1_1_员工其他福利-销售_P&amp;L Structure Input_Working for Bonus Alloted_Summary" xfId="36406"/>
    <cellStyle name="_Sheet1_1_员工其他福利-销售_Sales_Summary" xfId="36407"/>
    <cellStyle name="_Sheet1_1_员工其他福利-销售_Sales_Working for Bonus Alloted_Summary" xfId="36408"/>
    <cellStyle name="_Sheet1_1_员工其他福利-销售_Working for Bonus Alloted_Summary" xfId="36409"/>
    <cellStyle name="_Sheet1_1_差旅费-国内，国外_Summary" xfId="36410"/>
    <cellStyle name="_Sheet1_1_差旅费-国内，国外_P&amp;L Structure Input_Summary" xfId="36411"/>
    <cellStyle name="_Sheet1_1_差旅费-国内，国外_P&amp;L Structure Input_Working for Bonus Alloted_Summary" xfId="36412"/>
    <cellStyle name="_Sheet1_1_差旅费-国内，国外_Sales_Summary" xfId="36413"/>
    <cellStyle name="_Sheet1_1_差旅费-国内，国外_Sales_Working for Bonus Alloted_Summary" xfId="36414"/>
    <cellStyle name="_Sheet1_1_差旅费-国内，国外_Working for Bonus Alloted_Summary" xfId="36415"/>
    <cellStyle name="_Sheet1_1_电话费_Summary" xfId="36416"/>
    <cellStyle name="_Sheet1_1_电话费_P&amp;L Structure Input_Summary" xfId="36417"/>
    <cellStyle name="_Sheet1_1_电话费_P&amp;L Structure Input_Working for Bonus Alloted_Summary" xfId="36418"/>
    <cellStyle name="_Sheet1_1_电话费_Sales_Summary" xfId="36419"/>
    <cellStyle name="_Sheet1_1_电话费_Sales_Working for Bonus Alloted_Summary" xfId="36420"/>
    <cellStyle name="_Sheet1_1_电话费_Working for Bonus Alloted_Summary" xfId="36421"/>
    <cellStyle name="_Sheet1_1_科目发生额_Summary" xfId="36422"/>
    <cellStyle name="_Sheet1_1_科目发生额_P&amp;L Structure Input_Summary" xfId="36423"/>
    <cellStyle name="_Sheet1_1_科目发生额_P&amp;L Structure Input_Working for Bonus Alloted_Summary" xfId="36424"/>
    <cellStyle name="_Sheet1_1_科目发生额_Sales_Summary" xfId="36425"/>
    <cellStyle name="_Sheet1_1_科目发生额_Sales_Working for Bonus Alloted_Summary" xfId="36426"/>
    <cellStyle name="_Sheet1_1_科目发生额_Working for Bonus Alloted_Summary" xfId="36427"/>
    <cellStyle name="_Sheet1_1_费用科目定义_Summary" xfId="36428"/>
    <cellStyle name="_Sheet1_1_费用科目定义_P&amp;L Structure Input_Summary" xfId="36429"/>
    <cellStyle name="_Sheet1_1_费用科目定义_P&amp;L Structure Input_Working for Bonus Alloted_Summary" xfId="36430"/>
    <cellStyle name="_Sheet1_1_费用科目定义_Sales_Summary" xfId="36431"/>
    <cellStyle name="_Sheet1_1_费用科目定义_Sales_Working for Bonus Alloted_Summary" xfId="36432"/>
    <cellStyle name="_Sheet1_1_费用科目定义_Working for Bonus Alloted_Summary" xfId="36433"/>
    <cellStyle name="_Sheet1_2_Summary" xfId="36434"/>
    <cellStyle name="_Sheet1_2_P&amp;L Structure Input_Summary" xfId="36435"/>
    <cellStyle name="_Sheet1_2_P&amp;L Structure Input_Working for Bonus Alloted_Summary" xfId="36436"/>
    <cellStyle name="_Sheet1_2_Sales_Summary" xfId="36437"/>
    <cellStyle name="_Sheet1_2_Sales_Working for Bonus Alloted_Summary" xfId="36438"/>
    <cellStyle name="_Sheet1_2_Working for Bonus Alloted_Summary" xfId="36439"/>
    <cellStyle name="_Sheet1_2008010_18.41_Summary" xfId="36440"/>
    <cellStyle name="_Sheet1_2008010_18.41_P&amp;L Structure Input_Summary" xfId="36441"/>
    <cellStyle name="_Sheet1_2008010_18.41_P&amp;L Structure Input_Working for Bonus Alloted_Summary" xfId="36442"/>
    <cellStyle name="_Sheet1_2008010_18.41_Sales_Summary" xfId="36443"/>
    <cellStyle name="_Sheet1_2008010_18.41_Sales_Working for Bonus Alloted_Summary" xfId="36444"/>
    <cellStyle name="_Sheet1_2008010_18.41_Working for Bonus Alloted_Summary" xfId="36445"/>
    <cellStyle name="_Sheet1_ABA_Acctlist_Summary" xfId="36446"/>
    <cellStyle name="_Sheet1_ABA_Acctlist_hfm trueup_Summary" xfId="36447"/>
    <cellStyle name="_Sheet1_ABA_Acctlist_hfm trueup_P&amp;L Structure Input_Summary" xfId="36448"/>
    <cellStyle name="_Sheet1_ABA_Acctlist_hfm trueup_P&amp;L Structure Input_Working for Bonus Alloted_Summary" xfId="36449"/>
    <cellStyle name="_Sheet1_ABA_Acctlist_hfm trueup_Sales_Summary" xfId="36450"/>
    <cellStyle name="_Sheet1_ABA_Acctlist_hfm trueup_Sales_Working for Bonus Alloted_Summary" xfId="36451"/>
    <cellStyle name="_Sheet1_ABA_Acctlist_hfm trueup_Working for Bonus Alloted_Summary" xfId="36452"/>
    <cellStyle name="_Sheet1_ABA_Acctlist_P&amp;L Structure Input_Summary" xfId="36453"/>
    <cellStyle name="_Sheet1_ABA_Acctlist_P&amp;L Structure Input_Working for Bonus Alloted_Summary" xfId="36454"/>
    <cellStyle name="_Sheet1_ABA_Acctlist_Reconciliation-2_Summary" xfId="36455"/>
    <cellStyle name="_Sheet1_ABA_Acctlist_Reconciliation-2_P&amp;L Structure Input_Summary" xfId="36456"/>
    <cellStyle name="_Sheet1_ABA_Acctlist_Reconciliation-2_P&amp;L Structure Input_Working for Bonus Alloted_Summary" xfId="36457"/>
    <cellStyle name="_Sheet1_ABA_Acctlist_Reconciliation-2_Sales_Summary" xfId="36458"/>
    <cellStyle name="_Sheet1_ABA_Acctlist_Reconciliation-2_Sales_Working for Bonus Alloted_Summary" xfId="36459"/>
    <cellStyle name="_Sheet1_ABA_Acctlist_Reconciliation-2_Working for Bonus Alloted_Summary" xfId="36460"/>
    <cellStyle name="_Sheet1_ABA_Acctlist_Reconciliation-2008008roll up from july_Summary" xfId="36461"/>
    <cellStyle name="_Sheet1_ABA_Acctlist_Reconciliation-2008008roll up from july_P&amp;L Structure Input_Summary" xfId="36462"/>
    <cellStyle name="_Sheet1_ABA_Acctlist_Reconciliation-2008008roll up from july_P&amp;L Structure Input_Working for Bonus Alloted_Summary" xfId="36463"/>
    <cellStyle name="_Sheet1_ABA_Acctlist_Reconciliation-2008008roll up from july_Sales_Summary" xfId="36464"/>
    <cellStyle name="_Sheet1_ABA_Acctlist_Reconciliation-2008008roll up from july_Sales_Working for Bonus Alloted_Summary" xfId="36465"/>
    <cellStyle name="_Sheet1_ABA_Acctlist_Reconciliation-2008008roll up from july_Working for Bonus Alloted_Summary" xfId="36466"/>
    <cellStyle name="_Sheet1_ABA_Acctlist_Sales_Summary" xfId="36467"/>
    <cellStyle name="_Sheet1_ABA_Acctlist_Sales_Working for Bonus Alloted_Summary" xfId="36468"/>
    <cellStyle name="_Sheet1_ABA_Acctlist_Sheet1_Summary" xfId="36469"/>
    <cellStyle name="_Sheet1_ABA_Acctlist_Sheet1_P&amp;L Structure Input_Summary" xfId="36470"/>
    <cellStyle name="_Sheet1_ABA_Acctlist_Sheet1_P&amp;L Structure Input_Working for Bonus Alloted_Summary" xfId="36471"/>
    <cellStyle name="_Sheet1_ABA_Acctlist_Sheet1_Sales_Summary" xfId="36472"/>
    <cellStyle name="_Sheet1_ABA_Acctlist_Sheet1_Sales_Working for Bonus Alloted_Summary" xfId="36473"/>
    <cellStyle name="_Sheet1_ABA_Acctlist_Sheet1_Working for Bonus Alloted_Summary" xfId="36474"/>
    <cellStyle name="_Sheet1_ABA_Acctlist_Working for Bonus Alloted_Summary" xfId="36475"/>
    <cellStyle name="_Sheet1_Alico CR Seq_Summary" xfId="36476"/>
    <cellStyle name="_Sheet1_Alico CR Seq_Sales_Summary" xfId="36477"/>
    <cellStyle name="_Sheet1_Alico CR Seq_Sales_Working for Bonus Alloted_Summary" xfId="36478"/>
    <cellStyle name="_Sheet1_Alico CR Seq_Working for Bonus Alloted_Summary" xfId="36479"/>
    <cellStyle name="_Sheet1_Alico CR YoY_Summary" xfId="36480"/>
    <cellStyle name="_Sheet1_Alico CR YoY_Sales_Summary" xfId="36481"/>
    <cellStyle name="_Sheet1_Alico CR YoY_Sales_Working for Bonus Alloted_Summary" xfId="36482"/>
    <cellStyle name="_Sheet1_Alico CR YoY_Working for Bonus Alloted_Summary" xfId="36483"/>
    <cellStyle name="_Sheet1_Cycle 2 - Base - BS  IS - INTERNA_Summary" xfId="36484"/>
    <cellStyle name="_Sheet1_Cycle 2 - Base - BS  IS - INTERNA_P&amp;L Structure Input_Summary" xfId="36485"/>
    <cellStyle name="_Sheet1_Cycle 2 - Base - BS  IS - INTERNA_P&amp;L Structure Input_Working for Bonus Alloted_Summary" xfId="36486"/>
    <cellStyle name="_Sheet1_Cycle 2 - Base - BS  IS - INTERNA_Sales_Summary" xfId="36487"/>
    <cellStyle name="_Sheet1_Cycle 2 - Base - BS  IS - INTERNA_Sales_Working for Bonus Alloted_Summary" xfId="36488"/>
    <cellStyle name="_Sheet1_Cycle 2 - Base - BS  IS - INTERNA_Working for Bonus Alloted_Summary" xfId="36489"/>
    <cellStyle name="_Sheet1_DIT -0810 actual_Summary" xfId="36490"/>
    <cellStyle name="_Sheet1_DIT -0810 actual_P&amp;L Structure Input_Summary" xfId="36491"/>
    <cellStyle name="_Sheet1_DIT -0810 actual_P&amp;L Structure Input_Working for Bonus Alloted_Summary" xfId="36492"/>
    <cellStyle name="_Sheet1_DIT -0810 actual_Sales_Summary" xfId="36493"/>
    <cellStyle name="_Sheet1_DIT -0810 actual_Sales_Working for Bonus Alloted_Summary" xfId="36494"/>
    <cellStyle name="_Sheet1_DIT -0810 actual_Working for Bonus Alloted_Summary" xfId="36495"/>
    <cellStyle name="_Sheet1_DIT-0809_v1_Summary" xfId="36496"/>
    <cellStyle name="_Sheet1_DIT-0809_v1_hfm trueup_Summary" xfId="36497"/>
    <cellStyle name="_Sheet1_DIT-0809_v1_hfm trueup_P&amp;L Structure Input_Summary" xfId="36498"/>
    <cellStyle name="_Sheet1_DIT-0809_v1_hfm trueup_P&amp;L Structure Input_Working for Bonus Alloted_Summary" xfId="36499"/>
    <cellStyle name="_Sheet1_DIT-0809_v1_hfm trueup_Sales_Summary" xfId="36500"/>
    <cellStyle name="_Sheet1_DIT-0809_v1_hfm trueup_Sales_Working for Bonus Alloted_Summary" xfId="36501"/>
    <cellStyle name="_Sheet1_DIT-0809_v1_hfm trueup_Working for Bonus Alloted_Summary" xfId="36502"/>
    <cellStyle name="_Sheet1_DIT-0809_v1_P&amp;L Structure Input_Summary" xfId="36503"/>
    <cellStyle name="_Sheet1_DIT-0809_v1_P&amp;L Structure Input_Working for Bonus Alloted_Summary" xfId="36504"/>
    <cellStyle name="_Sheet1_DIT-0809_v1_Reconciliation-2_Summary" xfId="36505"/>
    <cellStyle name="_Sheet1_DIT-0809_v1_Reconciliation-2_P&amp;L Structure Input_Summary" xfId="36506"/>
    <cellStyle name="_Sheet1_DIT-0809_v1_Reconciliation-2_P&amp;L Structure Input_Working for Bonus Alloted_Summary" xfId="36507"/>
    <cellStyle name="_Sheet1_DIT-0809_v1_Reconciliation-2_Sales_Summary" xfId="36508"/>
    <cellStyle name="_Sheet1_DIT-0809_v1_Reconciliation-2_Sales_Working for Bonus Alloted_Summary" xfId="36509"/>
    <cellStyle name="_Sheet1_DIT-0809_v1_Reconciliation-2_Working for Bonus Alloted_Summary" xfId="36510"/>
    <cellStyle name="_Sheet1_DIT-0809_v1_Reconciliation-2008008roll up from july_Summary" xfId="36511"/>
    <cellStyle name="_Sheet1_DIT-0809_v1_Reconciliation-2008008roll up from july_P&amp;L Structure Input_Summary" xfId="36512"/>
    <cellStyle name="_Sheet1_DIT-0809_v1_Reconciliation-2008008roll up from july_P&amp;L Structure Input_Working for Bonus Alloted_Summary" xfId="36513"/>
    <cellStyle name="_Sheet1_DIT-0809_v1_Reconciliation-2008008roll up from july_Sales_Summary" xfId="36514"/>
    <cellStyle name="_Sheet1_DIT-0809_v1_Reconciliation-2008008roll up from july_Sales_Working for Bonus Alloted_Summary" xfId="36515"/>
    <cellStyle name="_Sheet1_DIT-0809_v1_Reconciliation-2008008roll up from july_Working for Bonus Alloted_Summary" xfId="36516"/>
    <cellStyle name="_Sheet1_DIT-0809_v1_Sales_Summary" xfId="36517"/>
    <cellStyle name="_Sheet1_DIT-0809_v1_Sales_Working for Bonus Alloted_Summary" xfId="36518"/>
    <cellStyle name="_Sheet1_DIT-0809_v1_Sheet1_Summary" xfId="36519"/>
    <cellStyle name="_Sheet1_DIT-0809_v1_Sheet1_P&amp;L Structure Input_Summary" xfId="36520"/>
    <cellStyle name="_Sheet1_DIT-0809_v1_Sheet1_P&amp;L Structure Input_Working for Bonus Alloted_Summary" xfId="36521"/>
    <cellStyle name="_Sheet1_DIT-0809_v1_Sheet1_Sales_Summary" xfId="36522"/>
    <cellStyle name="_Sheet1_DIT-0809_v1_Sheet1_Sales_Working for Bonus Alloted_Summary" xfId="36523"/>
    <cellStyle name="_Sheet1_DIT-0809_v1_Sheet1_Working for Bonus Alloted_Summary" xfId="36524"/>
    <cellStyle name="_Sheet1_DIT-0809_v1_Working for Bonus Alloted_Summary" xfId="36525"/>
    <cellStyle name="_Sheet1_DIT-0811_Summary" xfId="36526"/>
    <cellStyle name="_Sheet1_DIT-0811_P&amp;L Structure Input_Summary" xfId="36527"/>
    <cellStyle name="_Sheet1_DIT-0811_P&amp;L Structure Input_Working for Bonus Alloted_Summary" xfId="36528"/>
    <cellStyle name="_Sheet1_DIT-0811_Sales_Summary" xfId="36529"/>
    <cellStyle name="_Sheet1_DIT-0811_Sales_Working for Bonus Alloted_Summary" xfId="36530"/>
    <cellStyle name="_Sheet1_DIT-0811_Working for Bonus Alloted_Summary" xfId="36531"/>
    <cellStyle name="_Sheet1_Entry adjustment-200809_Summary" xfId="36532"/>
    <cellStyle name="_Sheet1_Entry adjustment-200809_P&amp;L Structure Input_Summary" xfId="36533"/>
    <cellStyle name="_Sheet1_Entry adjustment-200809_P&amp;L Structure Input_Working for Bonus Alloted_Summary" xfId="36534"/>
    <cellStyle name="_Sheet1_Entry adjustment-200809_Sales_Summary" xfId="36535"/>
    <cellStyle name="_Sheet1_Entry adjustment-200809_Sales_Working for Bonus Alloted_Summary" xfId="36536"/>
    <cellStyle name="_Sheet1_Entry adjustment-200809_Working for Bonus Alloted_Summary" xfId="36537"/>
    <cellStyle name="_Sheet1_Essbase load (Indirect Exp)_Summary" xfId="36538"/>
    <cellStyle name="_Sheet1_Essbase load (Indirect Exp)_P&amp;L Structure Input_Summary" xfId="36539"/>
    <cellStyle name="_Sheet1_Essbase load (Indirect Exp)_P&amp;L Structure Input_Working for Bonus Alloted_Summary" xfId="36540"/>
    <cellStyle name="_Sheet1_Essbase load (Indirect Exp)_Sales_Summary" xfId="36541"/>
    <cellStyle name="_Sheet1_Essbase load (Indirect Exp)_Sales_Working for Bonus Alloted_Summary" xfId="36542"/>
    <cellStyle name="_Sheet1_Essbase load (Indirect Exp)_Working for Bonus Alloted_Summary" xfId="36543"/>
    <cellStyle name="_Sheet1_HFM2008.11_Draft_Summary" xfId="36544"/>
    <cellStyle name="_Sheet1_HFM2008.11_Draft_P&amp;L Structure Input_Summary" xfId="36545"/>
    <cellStyle name="_Sheet1_HFM2008.11_Draft_P&amp;L Structure Input_Working for Bonus Alloted_Summary" xfId="36546"/>
    <cellStyle name="_Sheet1_HFM2008.11_Draft_Sales_Summary" xfId="36547"/>
    <cellStyle name="_Sheet1_HFM2008.11_Draft_Sales_Working for Bonus Alloted_Summary" xfId="36548"/>
    <cellStyle name="_Sheet1_HFM2008.11_Draft_Working for Bonus Alloted_Summary" xfId="36549"/>
    <cellStyle name="_Sheet1_HP Pull_Summary" xfId="36550"/>
    <cellStyle name="_Sheet1_HP Pull_P&amp;L Structure Input_Summary" xfId="36551"/>
    <cellStyle name="_Sheet1_HP Pull_P&amp;L Structure Input_Working for Bonus Alloted_Summary" xfId="36552"/>
    <cellStyle name="_Sheet1_HP Pull_Sales_Summary" xfId="36553"/>
    <cellStyle name="_Sheet1_HP Pull_Sales_Working for Bonus Alloted_Summary" xfId="36554"/>
    <cellStyle name="_Sheet1_HP Pull_Working for Bonus Alloted_Summary" xfId="36555"/>
    <cellStyle name="_Sheet1_Japan Forecast_MRFI&amp;II_05.18.05_2_Summary" xfId="36556"/>
    <cellStyle name="_Sheet1_Japan Forecast_MRFI&amp;II_05.18.05_2_MRF Reporting  Final 072005_Summary" xfId="36557"/>
    <cellStyle name="_Sheet1_Japan Forecast_MRFI&amp;II_05.18.05_2_MRF Reporting  Final 072005_P&amp;L Structure Input_Summary" xfId="36558"/>
    <cellStyle name="_Sheet1_Japan Forecast_MRFI&amp;II_05.18.05_2_MRF Reporting  Final 072005_P&amp;L Structure Input_Working for Bonus Alloted_Summary" xfId="36559"/>
    <cellStyle name="_Sheet1_Japan Forecast_MRFI&amp;II_05.18.05_2_MRF Reporting  Final 072005_Portfolio Mgmt 120605 (Revised-1)_Summary" xfId="36560"/>
    <cellStyle name="_Sheet1_Japan Forecast_MRFI&amp;II_05.18.05_2_MRF Reporting  Final 072005_Portfolio Mgmt 120605 (Revised-1)_P&amp;L Structure Input_Summary" xfId="36561"/>
    <cellStyle name="_Sheet1_Japan Forecast_MRFI&amp;II_05.18.05_2_MRF Reporting  Final 072005_Portfolio Mgmt 120605 (Revised-1)_P&amp;L Structure Input_Working for Bonus Alloted_Summary" xfId="36562"/>
    <cellStyle name="_Sheet1_Japan Forecast_MRFI&amp;II_05.18.05_2_MRF Reporting  Final 072005_Portfolio Mgmt 120605 (Revised-1)_Sales_Summary" xfId="36563"/>
    <cellStyle name="_Sheet1_Japan Forecast_MRFI&amp;II_05.18.05_2_MRF Reporting  Final 072005_Portfolio Mgmt 120605 (Revised-1)_Sales_Working for Bonus Alloted_Summary" xfId="36564"/>
    <cellStyle name="_Sheet1_Japan Forecast_MRFI&amp;II_05.18.05_2_MRF Reporting  Final 072005_Portfolio Mgmt 120605 (Revised-1)_Working for Bonus Alloted_Summary" xfId="36565"/>
    <cellStyle name="_Sheet1_Japan Forecast_MRFI&amp;II_05.18.05_2_MRF Reporting  Final 072005_Portfolio Mgmt 120705_Summary" xfId="36566"/>
    <cellStyle name="_Sheet1_Japan Forecast_MRFI&amp;II_05.18.05_2_MRF Reporting  Final 072005_Portfolio Mgmt 120705(Revised-2)_Summary" xfId="36567"/>
    <cellStyle name="_Sheet1_Japan Forecast_MRFI&amp;II_05.18.05_2_MRF Reporting  Final 072005_Portfolio Mgmt 120705(Revised-2)_P&amp;L Structure Input_Summary" xfId="36568"/>
    <cellStyle name="_Sheet1_Japan Forecast_MRFI&amp;II_05.18.05_2_MRF Reporting  Final 072005_Portfolio Mgmt 120705(Revised-2)_P&amp;L Structure Input_Working for Bonus Alloted_Summary" xfId="36569"/>
    <cellStyle name="_Sheet1_Japan Forecast_MRFI&amp;II_05.18.05_2_MRF Reporting  Final 072005_Portfolio Mgmt 120705(Revised-2)_Sales_Summary" xfId="36570"/>
    <cellStyle name="_Sheet1_Japan Forecast_MRFI&amp;II_05.18.05_2_MRF Reporting  Final 072005_Portfolio Mgmt 120705(Revised-2)_Sales_Working for Bonus Alloted_Summary" xfId="36571"/>
    <cellStyle name="_Sheet1_Japan Forecast_MRFI&amp;II_05.18.05_2_MRF Reporting  Final 072005_Portfolio Mgmt 120705(Revised-2)_Working for Bonus Alloted_Summary" xfId="36572"/>
    <cellStyle name="_Sheet1_Japan Forecast_MRFI&amp;II_05.18.05_2_MRF Reporting  Final 072005_Portfolio Mgmt 120705(Revised-3)_Summary" xfId="36573"/>
    <cellStyle name="_Sheet1_Japan Forecast_MRFI&amp;II_05.18.05_2_MRF Reporting  Final 072005_Portfolio Mgmt 120705(Revised-3)_P&amp;L Structure Input_Summary" xfId="36574"/>
    <cellStyle name="_Sheet1_Japan Forecast_MRFI&amp;II_05.18.05_2_MRF Reporting  Final 072005_Portfolio Mgmt 120705(Revised-3)_P&amp;L Structure Input_Working for Bonus Alloted_Summary" xfId="36575"/>
    <cellStyle name="_Sheet1_Japan Forecast_MRFI&amp;II_05.18.05_2_MRF Reporting  Final 072005_Portfolio Mgmt 120705(Revised-3)_Sales_Summary" xfId="36576"/>
    <cellStyle name="_Sheet1_Japan Forecast_MRFI&amp;II_05.18.05_2_MRF Reporting  Final 072005_Portfolio Mgmt 120705(Revised-3)_Sales_Working for Bonus Alloted_Summary" xfId="36577"/>
    <cellStyle name="_Sheet1_Japan Forecast_MRFI&amp;II_05.18.05_2_MRF Reporting  Final 072005_Portfolio Mgmt 120705(Revised-3)_Working for Bonus Alloted_Summary" xfId="36578"/>
    <cellStyle name="_Sheet1_Japan Forecast_MRFI&amp;II_05.18.05_2_MRF Reporting  Final 072005_Portfolio Mgmt 120705_P&amp;L Structure Input_Summary" xfId="36579"/>
    <cellStyle name="_Sheet1_Japan Forecast_MRFI&amp;II_05.18.05_2_MRF Reporting  Final 072005_Portfolio Mgmt 120705_P&amp;L Structure Input_Working for Bonus Alloted_Summary" xfId="36580"/>
    <cellStyle name="_Sheet1_Japan Forecast_MRFI&amp;II_05.18.05_2_MRF Reporting  Final 072005_Portfolio Mgmt 120705_Sales_Summary" xfId="36581"/>
    <cellStyle name="_Sheet1_Japan Forecast_MRFI&amp;II_05.18.05_2_MRF Reporting  Final 072005_Portfolio Mgmt 120705_Sales_Working for Bonus Alloted_Summary" xfId="36582"/>
    <cellStyle name="_Sheet1_Japan Forecast_MRFI&amp;II_05.18.05_2_MRF Reporting  Final 072005_Portfolio Mgmt 120705_Working for Bonus Alloted_Summary" xfId="36583"/>
    <cellStyle name="_Sheet1_Japan Forecast_MRFI&amp;II_05.18.05_2_MRF Reporting  Final 072005_Portfolio Mgmt(Dec05)_Summary" xfId="36584"/>
    <cellStyle name="_Sheet1_Japan Forecast_MRFI&amp;II_05.18.05_2_MRF Reporting  Final 072005_Portfolio Mgmt(Dec05)_P&amp;L Structure Input_Summary" xfId="36585"/>
    <cellStyle name="_Sheet1_Japan Forecast_MRFI&amp;II_05.18.05_2_MRF Reporting  Final 072005_Portfolio Mgmt(Dec05)_P&amp;L Structure Input_Working for Bonus Alloted_Summary" xfId="36586"/>
    <cellStyle name="_Sheet1_Japan Forecast_MRFI&amp;II_05.18.05_2_MRF Reporting  Final 072005_Portfolio Mgmt(Dec05)_Sales_Summary" xfId="36587"/>
    <cellStyle name="_Sheet1_Japan Forecast_MRFI&amp;II_05.18.05_2_MRF Reporting  Final 072005_Portfolio Mgmt(Dec05)_Sales_Working for Bonus Alloted_Summary" xfId="36588"/>
    <cellStyle name="_Sheet1_Japan Forecast_MRFI&amp;II_05.18.05_2_MRF Reporting  Final 072005_Portfolio Mgmt(Dec05)_Working for Bonus Alloted_Summary" xfId="36589"/>
    <cellStyle name="_Sheet1_Japan Forecast_MRFI&amp;II_05.18.05_2_MRF Reporting  Final 072005_Portfolio Mgmt(for RS visit Jan06)_Summary" xfId="36590"/>
    <cellStyle name="_Sheet1_Japan Forecast_MRFI&amp;II_05.18.05_2_MRF Reporting  Final 072005_Portfolio Mgmt(for RS visit Jan06)_P&amp;L Structure Input_Summary" xfId="36591"/>
    <cellStyle name="_Sheet1_Japan Forecast_MRFI&amp;II_05.18.05_2_MRF Reporting  Final 072005_Portfolio Mgmt(for RS visit Jan06)_P&amp;L Structure Input_Working for Bonus Alloted_Summary" xfId="36592"/>
    <cellStyle name="_Sheet1_Japan Forecast_MRFI&amp;II_05.18.05_2_MRF Reporting  Final 072005_Portfolio Mgmt(for RS visit Jan06)_Sales_Summary" xfId="36593"/>
    <cellStyle name="_Sheet1_Japan Forecast_MRFI&amp;II_05.18.05_2_MRF Reporting  Final 072005_Portfolio Mgmt(for RS visit Jan06)_Sales_Working for Bonus Alloted_Summary" xfId="36594"/>
    <cellStyle name="_Sheet1_Japan Forecast_MRFI&amp;II_05.18.05_2_MRF Reporting  Final 072005_Portfolio Mgmt(for RS visit Jan06)_Working for Bonus Alloted_Summary" xfId="36595"/>
    <cellStyle name="_Sheet1_Japan Forecast_MRFI&amp;II_05.18.05_2_MRF Reporting  Final 072005_PTE Reporting v 2 (20051227)_Summary" xfId="36596"/>
    <cellStyle name="_Sheet1_Japan Forecast_MRFI&amp;II_05.18.05_2_MRF Reporting  Final 072005_PTE Reporting v 2 (20051227)_P&amp;L Structure Input_Summary" xfId="36597"/>
    <cellStyle name="_Sheet1_Japan Forecast_MRFI&amp;II_05.18.05_2_MRF Reporting  Final 072005_PTE Reporting v 2 (20051227)_P&amp;L Structure Input_Working for Bonus Alloted_Summary" xfId="36598"/>
    <cellStyle name="_Sheet1_Japan Forecast_MRFI&amp;II_05.18.05_2_MRF Reporting  Final 072005_PTE Reporting v 2 (20051227)_Sales_Summary" xfId="36599"/>
    <cellStyle name="_Sheet1_Japan Forecast_MRFI&amp;II_05.18.05_2_MRF Reporting  Final 072005_PTE Reporting v 2 (20051227)_Sales_Working for Bonus Alloted_Summary" xfId="36600"/>
    <cellStyle name="_Sheet1_Japan Forecast_MRFI&amp;II_05.18.05_2_MRF Reporting  Final 072005_PTE Reporting v 2 (20051227)_Working for Bonus Alloted_Summary" xfId="36601"/>
    <cellStyle name="_Sheet1_Japan Forecast_MRFI&amp;II_05.18.05_2_MRF Reporting  Final 072005_Sales_Summary" xfId="36602"/>
    <cellStyle name="_Sheet1_Japan Forecast_MRFI&amp;II_05.18.05_2_MRF Reporting  Final 072005_Sales_Working for Bonus Alloted_Summary" xfId="36603"/>
    <cellStyle name="_Sheet1_Japan Forecast_MRFI&amp;II_05.18.05_2_MRF Reporting  Final 072005_Working for Bonus Alloted_Summary" xfId="36604"/>
    <cellStyle name="_Sheet1_Japan Forecast_MRFI&amp;II_05.18.05_2_MRF Reporting  Final 0720052_Summary" xfId="36605"/>
    <cellStyle name="_Sheet1_Japan Forecast_MRFI&amp;II_05.18.05_2_MRF Reporting  Final 0720052_P&amp;L Structure Input_Summary" xfId="36606"/>
    <cellStyle name="_Sheet1_Japan Forecast_MRFI&amp;II_05.18.05_2_MRF Reporting  Final 0720052_P&amp;L Structure Input_Working for Bonus Alloted_Summary" xfId="36607"/>
    <cellStyle name="_Sheet1_Japan Forecast_MRFI&amp;II_05.18.05_2_MRF Reporting  Final 0720052_Sales_Summary" xfId="36608"/>
    <cellStyle name="_Sheet1_Japan Forecast_MRFI&amp;II_05.18.05_2_MRF Reporting  Final 0720052_Sales_Working for Bonus Alloted_Summary" xfId="36609"/>
    <cellStyle name="_Sheet1_Japan Forecast_MRFI&amp;II_05.18.05_2_MRF Reporting  Final 0720052_Working for Bonus Alloted_Summary" xfId="36610"/>
    <cellStyle name="_Sheet1_Japan Forecast_MRFI&amp;II_05.18.05_2_P&amp;L Structure Input_Summary" xfId="36611"/>
    <cellStyle name="_Sheet1_Japan Forecast_MRFI&amp;II_05.18.05_2_P&amp;L Structure Input_Working for Bonus Alloted_Summary" xfId="36612"/>
    <cellStyle name="_Sheet1_Japan Forecast_MRFI&amp;II_05.18.05_2_Portfolio Mgmt 120605 (Revised-1)_Summary" xfId="36613"/>
    <cellStyle name="_Sheet1_Japan Forecast_MRFI&amp;II_05.18.05_2_Portfolio Mgmt 120605 (Revised-1)_P&amp;L Structure Input_Summary" xfId="36614"/>
    <cellStyle name="_Sheet1_Japan Forecast_MRFI&amp;II_05.18.05_2_Portfolio Mgmt 120605 (Revised-1)_P&amp;L Structure Input_Working for Bonus Alloted_Summary" xfId="36615"/>
    <cellStyle name="_Sheet1_Japan Forecast_MRFI&amp;II_05.18.05_2_Portfolio Mgmt 120605 (Revised-1)_Sales_Summary" xfId="36616"/>
    <cellStyle name="_Sheet1_Japan Forecast_MRFI&amp;II_05.18.05_2_Portfolio Mgmt 120605 (Revised-1)_Sales_Working for Bonus Alloted_Summary" xfId="36617"/>
    <cellStyle name="_Sheet1_Japan Forecast_MRFI&amp;II_05.18.05_2_Portfolio Mgmt 120605 (Revised-1)_Working for Bonus Alloted_Summary" xfId="36618"/>
    <cellStyle name="_Sheet1_Japan Forecast_MRFI&amp;II_05.18.05_2_Portfolio Mgmt 120705_Summary" xfId="36619"/>
    <cellStyle name="_Sheet1_Japan Forecast_MRFI&amp;II_05.18.05_2_Portfolio Mgmt 120705(Revised-2)_Summary" xfId="36620"/>
    <cellStyle name="_Sheet1_Japan Forecast_MRFI&amp;II_05.18.05_2_Portfolio Mgmt 120705(Revised-2)_P&amp;L Structure Input_Summary" xfId="36621"/>
    <cellStyle name="_Sheet1_Japan Forecast_MRFI&amp;II_05.18.05_2_Portfolio Mgmt 120705(Revised-2)_P&amp;L Structure Input_Working for Bonus Alloted_Summary" xfId="36622"/>
    <cellStyle name="_Sheet1_Japan Forecast_MRFI&amp;II_05.18.05_2_Portfolio Mgmt 120705(Revised-2)_Sales_Summary" xfId="36623"/>
    <cellStyle name="_Sheet1_Japan Forecast_MRFI&amp;II_05.18.05_2_Portfolio Mgmt 120705(Revised-2)_Sales_Working for Bonus Alloted_Summary" xfId="36624"/>
    <cellStyle name="_Sheet1_Japan Forecast_MRFI&amp;II_05.18.05_2_Portfolio Mgmt 120705(Revised-2)_Working for Bonus Alloted_Summary" xfId="36625"/>
    <cellStyle name="_Sheet1_Japan Forecast_MRFI&amp;II_05.18.05_2_Portfolio Mgmt 120705(Revised-3)_Summary" xfId="36626"/>
    <cellStyle name="_Sheet1_Japan Forecast_MRFI&amp;II_05.18.05_2_Portfolio Mgmt 120705(Revised-3)_P&amp;L Structure Input_Summary" xfId="36627"/>
    <cellStyle name="_Sheet1_Japan Forecast_MRFI&amp;II_05.18.05_2_Portfolio Mgmt 120705(Revised-3)_P&amp;L Structure Input_Working for Bonus Alloted_Summary" xfId="36628"/>
    <cellStyle name="_Sheet1_Japan Forecast_MRFI&amp;II_05.18.05_2_Portfolio Mgmt 120705(Revised-3)_Sales_Summary" xfId="36629"/>
    <cellStyle name="_Sheet1_Japan Forecast_MRFI&amp;II_05.18.05_2_Portfolio Mgmt 120705(Revised-3)_Sales_Working for Bonus Alloted_Summary" xfId="36630"/>
    <cellStyle name="_Sheet1_Japan Forecast_MRFI&amp;II_05.18.05_2_Portfolio Mgmt 120705(Revised-3)_Working for Bonus Alloted_Summary" xfId="36631"/>
    <cellStyle name="_Sheet1_Japan Forecast_MRFI&amp;II_05.18.05_2_Portfolio Mgmt 120705_P&amp;L Structure Input_Summary" xfId="36632"/>
    <cellStyle name="_Sheet1_Japan Forecast_MRFI&amp;II_05.18.05_2_Portfolio Mgmt 120705_P&amp;L Structure Input_Working for Bonus Alloted_Summary" xfId="36633"/>
    <cellStyle name="_Sheet1_Japan Forecast_MRFI&amp;II_05.18.05_2_Portfolio Mgmt 120705_Sales_Summary" xfId="36634"/>
    <cellStyle name="_Sheet1_Japan Forecast_MRFI&amp;II_05.18.05_2_Portfolio Mgmt 120705_Sales_Working for Bonus Alloted_Summary" xfId="36635"/>
    <cellStyle name="_Sheet1_Japan Forecast_MRFI&amp;II_05.18.05_2_Portfolio Mgmt 120705_Working for Bonus Alloted_Summary" xfId="36636"/>
    <cellStyle name="_Sheet1_Japan Forecast_MRFI&amp;II_05.18.05_2_Portfolio Mgmt(Dec05)_Summary" xfId="36637"/>
    <cellStyle name="_Sheet1_Japan Forecast_MRFI&amp;II_05.18.05_2_Portfolio Mgmt(Dec05)_P&amp;L Structure Input_Summary" xfId="36638"/>
    <cellStyle name="_Sheet1_Japan Forecast_MRFI&amp;II_05.18.05_2_Portfolio Mgmt(Dec05)_P&amp;L Structure Input_Working for Bonus Alloted_Summary" xfId="36639"/>
    <cellStyle name="_Sheet1_Japan Forecast_MRFI&amp;II_05.18.05_2_Portfolio Mgmt(Dec05)_Sales_Summary" xfId="36640"/>
    <cellStyle name="_Sheet1_Japan Forecast_MRFI&amp;II_05.18.05_2_Portfolio Mgmt(Dec05)_Sales_Working for Bonus Alloted_Summary" xfId="36641"/>
    <cellStyle name="_Sheet1_Japan Forecast_MRFI&amp;II_05.18.05_2_Portfolio Mgmt(Dec05)_Working for Bonus Alloted_Summary" xfId="36642"/>
    <cellStyle name="_Sheet1_Japan Forecast_MRFI&amp;II_05.18.05_2_Portfolio Mgmt(for RS visit Jan06)_Summary" xfId="36643"/>
    <cellStyle name="_Sheet1_Japan Forecast_MRFI&amp;II_05.18.05_2_Portfolio Mgmt(for RS visit Jan06)_P&amp;L Structure Input_Summary" xfId="36644"/>
    <cellStyle name="_Sheet1_Japan Forecast_MRFI&amp;II_05.18.05_2_Portfolio Mgmt(for RS visit Jan06)_P&amp;L Structure Input_Working for Bonus Alloted_Summary" xfId="36645"/>
    <cellStyle name="_Sheet1_Japan Forecast_MRFI&amp;II_05.18.05_2_Portfolio Mgmt(for RS visit Jan06)_Sales_Summary" xfId="36646"/>
    <cellStyle name="_Sheet1_Japan Forecast_MRFI&amp;II_05.18.05_2_Portfolio Mgmt(for RS visit Jan06)_Sales_Working for Bonus Alloted_Summary" xfId="36647"/>
    <cellStyle name="_Sheet1_Japan Forecast_MRFI&amp;II_05.18.05_2_Portfolio Mgmt(for RS visit Jan06)_Working for Bonus Alloted_Summary" xfId="36648"/>
    <cellStyle name="_Sheet1_Japan Forecast_MRFI&amp;II_05.18.05_2_PTE Reporting v 2 (20051227)_Summary" xfId="36649"/>
    <cellStyle name="_Sheet1_Japan Forecast_MRFI&amp;II_05.18.05_2_PTE Reporting v 2 (20051227)_P&amp;L Structure Input_Summary" xfId="36650"/>
    <cellStyle name="_Sheet1_Japan Forecast_MRFI&amp;II_05.18.05_2_PTE Reporting v 2 (20051227)_P&amp;L Structure Input_Working for Bonus Alloted_Summary" xfId="36651"/>
    <cellStyle name="_Sheet1_Japan Forecast_MRFI&amp;II_05.18.05_2_PTE Reporting v 2 (20051227)_Sales_Summary" xfId="36652"/>
    <cellStyle name="_Sheet1_Japan Forecast_MRFI&amp;II_05.18.05_2_PTE Reporting v 2 (20051227)_Sales_Working for Bonus Alloted_Summary" xfId="36653"/>
    <cellStyle name="_Sheet1_Japan Forecast_MRFI&amp;II_05.18.05_2_PTE Reporting v 2 (20051227)_Working for Bonus Alloted_Summary" xfId="36654"/>
    <cellStyle name="_Sheet1_Japan Forecast_MRFI&amp;II_05.18.05_2_Sales_Summary" xfId="36655"/>
    <cellStyle name="_Sheet1_Japan Forecast_MRFI&amp;II_05.18.05_2_Sales_Working for Bonus Alloted_Summary" xfId="36656"/>
    <cellStyle name="_Sheet1_Japan Forecast_MRFI&amp;II_05.18.05_2_Working for Bonus Alloted_Summary" xfId="36657"/>
    <cellStyle name="_Sheet1_Japan Forecast_MRFI&amp;II_YY_3_Summary" xfId="36658"/>
    <cellStyle name="_Sheet1_Japan Forecast_MRFI&amp;II_YY_3_MRF Reporting  Final 072005_Summary" xfId="36659"/>
    <cellStyle name="_Sheet1_Japan Forecast_MRFI&amp;II_YY_3_MRF Reporting  Final 072005_P&amp;L Structure Input_Summary" xfId="36660"/>
    <cellStyle name="_Sheet1_Japan Forecast_MRFI&amp;II_YY_3_MRF Reporting  Final 072005_P&amp;L Structure Input_Working for Bonus Alloted_Summary" xfId="36661"/>
    <cellStyle name="_Sheet1_Japan Forecast_MRFI&amp;II_YY_3_MRF Reporting  Final 072005_Portfolio Mgmt 120605 (Revised-1)_Summary" xfId="36662"/>
    <cellStyle name="_Sheet1_Japan Forecast_MRFI&amp;II_YY_3_MRF Reporting  Final 072005_Portfolio Mgmt 120605 (Revised-1)_P&amp;L Structure Input_Summary" xfId="36663"/>
    <cellStyle name="_Sheet1_Japan Forecast_MRFI&amp;II_YY_3_MRF Reporting  Final 072005_Portfolio Mgmt 120605 (Revised-1)_P&amp;L Structure Input_Working for Bonus Alloted_Summary" xfId="36664"/>
    <cellStyle name="_Sheet1_Japan Forecast_MRFI&amp;II_YY_3_MRF Reporting  Final 072005_Portfolio Mgmt 120605 (Revised-1)_Sales_Summary" xfId="36665"/>
    <cellStyle name="_Sheet1_Japan Forecast_MRFI&amp;II_YY_3_MRF Reporting  Final 072005_Portfolio Mgmt 120605 (Revised-1)_Sales_Working for Bonus Alloted_Summary" xfId="36666"/>
    <cellStyle name="_Sheet1_Japan Forecast_MRFI&amp;II_YY_3_MRF Reporting  Final 072005_Portfolio Mgmt 120605 (Revised-1)_Working for Bonus Alloted_Summary" xfId="36667"/>
    <cellStyle name="_Sheet1_Japan Forecast_MRFI&amp;II_YY_3_MRF Reporting  Final 072005_Portfolio Mgmt 120705_Summary" xfId="36668"/>
    <cellStyle name="_Sheet1_Japan Forecast_MRFI&amp;II_YY_3_MRF Reporting  Final 072005_Portfolio Mgmt 120705(Revised-2)_Summary" xfId="36669"/>
    <cellStyle name="_Sheet1_Japan Forecast_MRFI&amp;II_YY_3_MRF Reporting  Final 072005_Portfolio Mgmt 120705(Revised-2)_P&amp;L Structure Input_Summary" xfId="36670"/>
    <cellStyle name="_Sheet1_Japan Forecast_MRFI&amp;II_YY_3_MRF Reporting  Final 072005_Portfolio Mgmt 120705(Revised-2)_P&amp;L Structure Input_Working for Bonus Alloted_Summary" xfId="36671"/>
    <cellStyle name="_Sheet1_Japan Forecast_MRFI&amp;II_YY_3_MRF Reporting  Final 072005_Portfolio Mgmt 120705(Revised-2)_Sales_Summary" xfId="36672"/>
    <cellStyle name="_Sheet1_Japan Forecast_MRFI&amp;II_YY_3_MRF Reporting  Final 072005_Portfolio Mgmt 120705(Revised-2)_Sales_Working for Bonus Alloted_Summary" xfId="36673"/>
    <cellStyle name="_Sheet1_Japan Forecast_MRFI&amp;II_YY_3_MRF Reporting  Final 072005_Portfolio Mgmt 120705(Revised-2)_Working for Bonus Alloted_Summary" xfId="36674"/>
    <cellStyle name="_Sheet1_Japan Forecast_MRFI&amp;II_YY_3_MRF Reporting  Final 072005_Portfolio Mgmt 120705(Revised-3)_Summary" xfId="36675"/>
    <cellStyle name="_Sheet1_Japan Forecast_MRFI&amp;II_YY_3_MRF Reporting  Final 072005_Portfolio Mgmt 120705(Revised-3)_P&amp;L Structure Input_Summary" xfId="36676"/>
    <cellStyle name="_Sheet1_Japan Forecast_MRFI&amp;II_YY_3_MRF Reporting  Final 072005_Portfolio Mgmt 120705(Revised-3)_P&amp;L Structure Input_Working for Bonus Alloted_Summary" xfId="36677"/>
    <cellStyle name="_Sheet1_Japan Forecast_MRFI&amp;II_YY_3_MRF Reporting  Final 072005_Portfolio Mgmt 120705(Revised-3)_Sales_Summary" xfId="36678"/>
    <cellStyle name="_Sheet1_Japan Forecast_MRFI&amp;II_YY_3_MRF Reporting  Final 072005_Portfolio Mgmt 120705(Revised-3)_Sales_Working for Bonus Alloted_Summary" xfId="36679"/>
    <cellStyle name="_Sheet1_Japan Forecast_MRFI&amp;II_YY_3_MRF Reporting  Final 072005_Portfolio Mgmt 120705(Revised-3)_Working for Bonus Alloted_Summary" xfId="36680"/>
    <cellStyle name="_Sheet1_Japan Forecast_MRFI&amp;II_YY_3_MRF Reporting  Final 072005_Portfolio Mgmt 120705_P&amp;L Structure Input_Summary" xfId="36681"/>
    <cellStyle name="_Sheet1_Japan Forecast_MRFI&amp;II_YY_3_MRF Reporting  Final 072005_Portfolio Mgmt 120705_P&amp;L Structure Input_Working for Bonus Alloted_Summary" xfId="36682"/>
    <cellStyle name="_Sheet1_Japan Forecast_MRFI&amp;II_YY_3_MRF Reporting  Final 072005_Portfolio Mgmt 120705_Sales_Summary" xfId="36683"/>
    <cellStyle name="_Sheet1_Japan Forecast_MRFI&amp;II_YY_3_MRF Reporting  Final 072005_Portfolio Mgmt 120705_Sales_Working for Bonus Alloted_Summary" xfId="36684"/>
    <cellStyle name="_Sheet1_Japan Forecast_MRFI&amp;II_YY_3_MRF Reporting  Final 072005_Portfolio Mgmt 120705_Working for Bonus Alloted_Summary" xfId="36685"/>
    <cellStyle name="_Sheet1_Japan Forecast_MRFI&amp;II_YY_3_MRF Reporting  Final 072005_Portfolio Mgmt(Dec05)_Summary" xfId="36686"/>
    <cellStyle name="_Sheet1_Japan Forecast_MRFI&amp;II_YY_3_MRF Reporting  Final 072005_Portfolio Mgmt(Dec05)_P&amp;L Structure Input_Summary" xfId="36687"/>
    <cellStyle name="_Sheet1_Japan Forecast_MRFI&amp;II_YY_3_MRF Reporting  Final 072005_Portfolio Mgmt(Dec05)_P&amp;L Structure Input_Working for Bonus Alloted_Summary" xfId="36688"/>
    <cellStyle name="_Sheet1_Japan Forecast_MRFI&amp;II_YY_3_MRF Reporting  Final 072005_Portfolio Mgmt(Dec05)_Sales_Summary" xfId="36689"/>
    <cellStyle name="_Sheet1_Japan Forecast_MRFI&amp;II_YY_3_MRF Reporting  Final 072005_Portfolio Mgmt(Dec05)_Sales_Working for Bonus Alloted_Summary" xfId="36690"/>
    <cellStyle name="_Sheet1_Japan Forecast_MRFI&amp;II_YY_3_MRF Reporting  Final 072005_Portfolio Mgmt(Dec05)_Working for Bonus Alloted_Summary" xfId="36691"/>
    <cellStyle name="_Sheet1_Japan Forecast_MRFI&amp;II_YY_3_MRF Reporting  Final 072005_Portfolio Mgmt(for RS visit Jan06)_Summary" xfId="36692"/>
    <cellStyle name="_Sheet1_Japan Forecast_MRFI&amp;II_YY_3_MRF Reporting  Final 072005_Portfolio Mgmt(for RS visit Jan06)_P&amp;L Structure Input_Summary" xfId="36693"/>
    <cellStyle name="_Sheet1_Japan Forecast_MRFI&amp;II_YY_3_MRF Reporting  Final 072005_Portfolio Mgmt(for RS visit Jan06)_P&amp;L Structure Input_Working for Bonus Alloted_Summary" xfId="36694"/>
    <cellStyle name="_Sheet1_Japan Forecast_MRFI&amp;II_YY_3_MRF Reporting  Final 072005_Portfolio Mgmt(for RS visit Jan06)_Sales_Summary" xfId="36695"/>
    <cellStyle name="_Sheet1_Japan Forecast_MRFI&amp;II_YY_3_MRF Reporting  Final 072005_Portfolio Mgmt(for RS visit Jan06)_Sales_Working for Bonus Alloted_Summary" xfId="36696"/>
    <cellStyle name="_Sheet1_Japan Forecast_MRFI&amp;II_YY_3_MRF Reporting  Final 072005_Portfolio Mgmt(for RS visit Jan06)_Working for Bonus Alloted_Summary" xfId="36697"/>
    <cellStyle name="_Sheet1_Japan Forecast_MRFI&amp;II_YY_3_MRF Reporting  Final 072005_PTE Reporting v 2 (20051227)_Summary" xfId="36698"/>
    <cellStyle name="_Sheet1_Japan Forecast_MRFI&amp;II_YY_3_MRF Reporting  Final 072005_PTE Reporting v 2 (20051227)_P&amp;L Structure Input_Summary" xfId="36699"/>
    <cellStyle name="_Sheet1_Japan Forecast_MRFI&amp;II_YY_3_MRF Reporting  Final 072005_PTE Reporting v 2 (20051227)_P&amp;L Structure Input_Working for Bonus Alloted_Summary" xfId="36700"/>
    <cellStyle name="_Sheet1_Japan Forecast_MRFI&amp;II_YY_3_MRF Reporting  Final 072005_PTE Reporting v 2 (20051227)_Sales_Summary" xfId="36701"/>
    <cellStyle name="_Sheet1_Japan Forecast_MRFI&amp;II_YY_3_MRF Reporting  Final 072005_PTE Reporting v 2 (20051227)_Sales_Working for Bonus Alloted_Summary" xfId="36702"/>
    <cellStyle name="_Sheet1_Japan Forecast_MRFI&amp;II_YY_3_MRF Reporting  Final 072005_PTE Reporting v 2 (20051227)_Working for Bonus Alloted_Summary" xfId="36703"/>
    <cellStyle name="_Sheet1_Japan Forecast_MRFI&amp;II_YY_3_MRF Reporting  Final 072005_Sales_Summary" xfId="36704"/>
    <cellStyle name="_Sheet1_Japan Forecast_MRFI&amp;II_YY_3_MRF Reporting  Final 072005_Sales_Working for Bonus Alloted_Summary" xfId="36705"/>
    <cellStyle name="_Sheet1_Japan Forecast_MRFI&amp;II_YY_3_MRF Reporting  Final 072005_Working for Bonus Alloted_Summary" xfId="36706"/>
    <cellStyle name="_Sheet1_Japan Forecast_MRFI&amp;II_YY_3_MRF Reporting  Final 0720052_Summary" xfId="36707"/>
    <cellStyle name="_Sheet1_Japan Forecast_MRFI&amp;II_YY_3_MRF Reporting  Final 0720052_P&amp;L Structure Input_Summary" xfId="36708"/>
    <cellStyle name="_Sheet1_Japan Forecast_MRFI&amp;II_YY_3_MRF Reporting  Final 0720052_P&amp;L Structure Input_Working for Bonus Alloted_Summary" xfId="36709"/>
    <cellStyle name="_Sheet1_Japan Forecast_MRFI&amp;II_YY_3_MRF Reporting  Final 0720052_Sales_Summary" xfId="36710"/>
    <cellStyle name="_Sheet1_Japan Forecast_MRFI&amp;II_YY_3_MRF Reporting  Final 0720052_Sales_Working for Bonus Alloted_Summary" xfId="36711"/>
    <cellStyle name="_Sheet1_Japan Forecast_MRFI&amp;II_YY_3_MRF Reporting  Final 0720052_Working for Bonus Alloted_Summary" xfId="36712"/>
    <cellStyle name="_Sheet1_Japan Forecast_MRFI&amp;II_YY_3_P&amp;L Structure Input_Summary" xfId="36713"/>
    <cellStyle name="_Sheet1_Japan Forecast_MRFI&amp;II_YY_3_P&amp;L Structure Input_Working for Bonus Alloted_Summary" xfId="36714"/>
    <cellStyle name="_Sheet1_Japan Forecast_MRFI&amp;II_YY_3_Portfolio Mgmt 120605 (Revised-1)_Summary" xfId="36715"/>
    <cellStyle name="_Sheet1_Japan Forecast_MRFI&amp;II_YY_3_Portfolio Mgmt 120605 (Revised-1)_P&amp;L Structure Input_Summary" xfId="36716"/>
    <cellStyle name="_Sheet1_Japan Forecast_MRFI&amp;II_YY_3_Portfolio Mgmt 120605 (Revised-1)_P&amp;L Structure Input_Working for Bonus Alloted_Summary" xfId="36717"/>
    <cellStyle name="_Sheet1_Japan Forecast_MRFI&amp;II_YY_3_Portfolio Mgmt 120605 (Revised-1)_Sales_Summary" xfId="36718"/>
    <cellStyle name="_Sheet1_Japan Forecast_MRFI&amp;II_YY_3_Portfolio Mgmt 120605 (Revised-1)_Sales_Working for Bonus Alloted_Summary" xfId="36719"/>
    <cellStyle name="_Sheet1_Japan Forecast_MRFI&amp;II_YY_3_Portfolio Mgmt 120605 (Revised-1)_Working for Bonus Alloted_Summary" xfId="36720"/>
    <cellStyle name="_Sheet1_Japan Forecast_MRFI&amp;II_YY_3_Portfolio Mgmt 120705_Summary" xfId="36721"/>
    <cellStyle name="_Sheet1_Japan Forecast_MRFI&amp;II_YY_3_Portfolio Mgmt 120705(Revised-2)_Summary" xfId="36722"/>
    <cellStyle name="_Sheet1_Japan Forecast_MRFI&amp;II_YY_3_Portfolio Mgmt 120705(Revised-2)_P&amp;L Structure Input_Summary" xfId="36723"/>
    <cellStyle name="_Sheet1_Japan Forecast_MRFI&amp;II_YY_3_Portfolio Mgmt 120705(Revised-2)_P&amp;L Structure Input_Working for Bonus Alloted_Summary" xfId="36724"/>
    <cellStyle name="_Sheet1_Japan Forecast_MRFI&amp;II_YY_3_Portfolio Mgmt 120705(Revised-2)_Sales_Summary" xfId="36725"/>
    <cellStyle name="_Sheet1_Japan Forecast_MRFI&amp;II_YY_3_Portfolio Mgmt 120705(Revised-2)_Sales_Working for Bonus Alloted_Summary" xfId="36726"/>
    <cellStyle name="_Sheet1_Japan Forecast_MRFI&amp;II_YY_3_Portfolio Mgmt 120705(Revised-2)_Working for Bonus Alloted_Summary" xfId="36727"/>
    <cellStyle name="_Sheet1_Japan Forecast_MRFI&amp;II_YY_3_Portfolio Mgmt 120705(Revised-3)_Summary" xfId="36728"/>
    <cellStyle name="_Sheet1_Japan Forecast_MRFI&amp;II_YY_3_Portfolio Mgmt 120705(Revised-3)_P&amp;L Structure Input_Summary" xfId="36729"/>
    <cellStyle name="_Sheet1_Japan Forecast_MRFI&amp;II_YY_3_Portfolio Mgmt 120705(Revised-3)_P&amp;L Structure Input_Working for Bonus Alloted_Summary" xfId="36730"/>
    <cellStyle name="_Sheet1_Japan Forecast_MRFI&amp;II_YY_3_Portfolio Mgmt 120705(Revised-3)_Sales_Summary" xfId="36731"/>
    <cellStyle name="_Sheet1_Japan Forecast_MRFI&amp;II_YY_3_Portfolio Mgmt 120705(Revised-3)_Sales_Working for Bonus Alloted_Summary" xfId="36732"/>
    <cellStyle name="_Sheet1_Japan Forecast_MRFI&amp;II_YY_3_Portfolio Mgmt 120705(Revised-3)_Working for Bonus Alloted_Summary" xfId="36733"/>
    <cellStyle name="_Sheet1_Japan Forecast_MRFI&amp;II_YY_3_Portfolio Mgmt 120705_P&amp;L Structure Input_Summary" xfId="36734"/>
    <cellStyle name="_Sheet1_Japan Forecast_MRFI&amp;II_YY_3_Portfolio Mgmt 120705_P&amp;L Structure Input_Working for Bonus Alloted_Summary" xfId="36735"/>
    <cellStyle name="_Sheet1_Japan Forecast_MRFI&amp;II_YY_3_Portfolio Mgmt 120705_Sales_Summary" xfId="36736"/>
    <cellStyle name="_Sheet1_Japan Forecast_MRFI&amp;II_YY_3_Portfolio Mgmt 120705_Sales_Working for Bonus Alloted_Summary" xfId="36737"/>
    <cellStyle name="_Sheet1_Japan Forecast_MRFI&amp;II_YY_3_Portfolio Mgmt 120705_Working for Bonus Alloted_Summary" xfId="36738"/>
    <cellStyle name="_Sheet1_Japan Forecast_MRFI&amp;II_YY_3_Portfolio Mgmt(Dec05)_Summary" xfId="36739"/>
    <cellStyle name="_Sheet1_Japan Forecast_MRFI&amp;II_YY_3_Portfolio Mgmt(Dec05)_P&amp;L Structure Input_Summary" xfId="36740"/>
    <cellStyle name="_Sheet1_Japan Forecast_MRFI&amp;II_YY_3_Portfolio Mgmt(Dec05)_P&amp;L Structure Input_Working for Bonus Alloted_Summary" xfId="36741"/>
    <cellStyle name="_Sheet1_Japan Forecast_MRFI&amp;II_YY_3_Portfolio Mgmt(Dec05)_Sales_Summary" xfId="36742"/>
    <cellStyle name="_Sheet1_Japan Forecast_MRFI&amp;II_YY_3_Portfolio Mgmt(Dec05)_Sales_Working for Bonus Alloted_Summary" xfId="36743"/>
    <cellStyle name="_Sheet1_Japan Forecast_MRFI&amp;II_YY_3_Portfolio Mgmt(Dec05)_Working for Bonus Alloted_Summary" xfId="36744"/>
    <cellStyle name="_Sheet1_Japan Forecast_MRFI&amp;II_YY_3_Portfolio Mgmt(for RS visit Jan06)_Summary" xfId="36745"/>
    <cellStyle name="_Sheet1_Japan Forecast_MRFI&amp;II_YY_3_Portfolio Mgmt(for RS visit Jan06)_P&amp;L Structure Input_Summary" xfId="36746"/>
    <cellStyle name="_Sheet1_Japan Forecast_MRFI&amp;II_YY_3_Portfolio Mgmt(for RS visit Jan06)_P&amp;L Structure Input_Working for Bonus Alloted_Summary" xfId="36747"/>
    <cellStyle name="_Sheet1_Japan Forecast_MRFI&amp;II_YY_3_Portfolio Mgmt(for RS visit Jan06)_Sales_Summary" xfId="36748"/>
    <cellStyle name="_Sheet1_Japan Forecast_MRFI&amp;II_YY_3_Portfolio Mgmt(for RS visit Jan06)_Sales_Working for Bonus Alloted_Summary" xfId="36749"/>
    <cellStyle name="_Sheet1_Japan Forecast_MRFI&amp;II_YY_3_Portfolio Mgmt(for RS visit Jan06)_Working for Bonus Alloted_Summary" xfId="36750"/>
    <cellStyle name="_Sheet1_Japan Forecast_MRFI&amp;II_YY_3_PTE Reporting v 2 (20051227)_Summary" xfId="36751"/>
    <cellStyle name="_Sheet1_Japan Forecast_MRFI&amp;II_YY_3_PTE Reporting v 2 (20051227)_P&amp;L Structure Input_Summary" xfId="36752"/>
    <cellStyle name="_Sheet1_Japan Forecast_MRFI&amp;II_YY_3_PTE Reporting v 2 (20051227)_P&amp;L Structure Input_Working for Bonus Alloted_Summary" xfId="36753"/>
    <cellStyle name="_Sheet1_Japan Forecast_MRFI&amp;II_YY_3_PTE Reporting v 2 (20051227)_Sales_Summary" xfId="36754"/>
    <cellStyle name="_Sheet1_Japan Forecast_MRFI&amp;II_YY_3_PTE Reporting v 2 (20051227)_Sales_Working for Bonus Alloted_Summary" xfId="36755"/>
    <cellStyle name="_Sheet1_Japan Forecast_MRFI&amp;II_YY_3_PTE Reporting v 2 (20051227)_Working for Bonus Alloted_Summary" xfId="36756"/>
    <cellStyle name="_Sheet1_Japan Forecast_MRFI&amp;II_YY_3_Sales_Summary" xfId="36757"/>
    <cellStyle name="_Sheet1_Japan Forecast_MRFI&amp;II_YY_3_Sales_Working for Bonus Alloted_Summary" xfId="36758"/>
    <cellStyle name="_Sheet1_Japan Forecast_MRFI&amp;II_YY_3_Working for Bonus Alloted_Summary" xfId="36759"/>
    <cellStyle name="_Sheet1_journal no_Summary" xfId="36760"/>
    <cellStyle name="_Sheet1_journal no_P&amp;L Structure Input_Summary" xfId="36761"/>
    <cellStyle name="_Sheet1_journal no_P&amp;L Structure Input_Working for Bonus Alloted_Summary" xfId="36762"/>
    <cellStyle name="_Sheet1_journal no_Sales_Summary" xfId="36763"/>
    <cellStyle name="_Sheet1_journal no_Sales_Working for Bonus Alloted_Summary" xfId="36764"/>
    <cellStyle name="_Sheet1_journal no_Working for Bonus Alloted_Summary" xfId="36765"/>
    <cellStyle name="_Sheet1_journal_G_ 2007012_Summary" xfId="36766"/>
    <cellStyle name="_Sheet1_journal_G_ 2007012_P&amp;L Structure Input_Summary" xfId="36767"/>
    <cellStyle name="_Sheet1_journal_G_ 2007012_P&amp;L Structure Input_Working for Bonus Alloted_Summary" xfId="36768"/>
    <cellStyle name="_Sheet1_journal_G_ 2007012_Sales_Summary" xfId="36769"/>
    <cellStyle name="_Sheet1_journal_G_ 2007012_Sales_Working for Bonus Alloted_Summary" xfId="36770"/>
    <cellStyle name="_Sheet1_journal_G_ 2007012_Working for Bonus Alloted_Summary" xfId="36771"/>
    <cellStyle name="_Sheet1_Ledger G - GAAP Adj_Summary" xfId="36772"/>
    <cellStyle name="_Sheet1_Ledger G - GAAP Adj_P&amp;L Structure Input_Summary" xfId="36773"/>
    <cellStyle name="_Sheet1_Ledger G - GAAP Adj_P&amp;L Structure Input_Working for Bonus Alloted_Summary" xfId="36774"/>
    <cellStyle name="_Sheet1_Ledger G - GAAP Adj_Sales_Summary" xfId="36775"/>
    <cellStyle name="_Sheet1_Ledger G - GAAP Adj_Sales_Working for Bonus Alloted_Summary" xfId="36776"/>
    <cellStyle name="_Sheet1_Ledger G - GAAP Adj_Working for Bonus Alloted_Summary" xfId="36777"/>
    <cellStyle name="_Sheet1_local tb_Summary" xfId="36778"/>
    <cellStyle name="_Sheet1_local tb_P&amp;L Structure Input_Summary" xfId="36779"/>
    <cellStyle name="_Sheet1_local tb_P&amp;L Structure Input_Working for Bonus Alloted_Summary" xfId="36780"/>
    <cellStyle name="_Sheet1_local tb_Sales_Summary" xfId="36781"/>
    <cellStyle name="_Sheet1_local tb_Sales_Working for Bonus Alloted_Summary" xfId="36782"/>
    <cellStyle name="_Sheet1_local tb_Working for Bonus Alloted_Summary" xfId="36783"/>
    <cellStyle name="_Sheet1_Mortgage Template_Alico20110228_Summary" xfId="36784"/>
    <cellStyle name="_Sheet1_Mortgage Template_Alico20110228_P&amp;L Structure Input_Summary" xfId="36785"/>
    <cellStyle name="_Sheet1_Mortgage Template_Alico20110228_P&amp;L Structure Input_Working for Bonus Alloted_Summary" xfId="36786"/>
    <cellStyle name="_Sheet1_Mortgage Template_Alico20110228_Sales_Summary" xfId="36787"/>
    <cellStyle name="_Sheet1_Mortgage Template_Alico20110228_Sales_Working for Bonus Alloted_Summary" xfId="36788"/>
    <cellStyle name="_Sheet1_Mortgage Template_Alico20110228_Working for Bonus Alloted_Summary" xfId="36789"/>
    <cellStyle name="_Sheet1_Mortgages-CMBS-RE Updated with final Mortgage 10 31 value_Summary" xfId="36790"/>
    <cellStyle name="_Sheet1_Mortgages-CMBS-RE Updated with final Mortgage 10 31 value_P&amp;L Structure Input_Summary" xfId="36791"/>
    <cellStyle name="_Sheet1_Mortgages-CMBS-RE Updated with final Mortgage 10 31 value_P&amp;L Structure Input_Working for Bonus Alloted_Summary" xfId="36792"/>
    <cellStyle name="_Sheet1_Mortgages-CMBS-RE Updated with final Mortgage 10 31 value_Real Estate Template (Investment &amp; Occupied)_Summary" xfId="36793"/>
    <cellStyle name="_Sheet1_Mortgages-CMBS-RE Updated with final Mortgage 10 31 value_Real Estate Template (Investment &amp; Occupied)_P&amp;L Structure Input_Summary" xfId="36794"/>
    <cellStyle name="_Sheet1_Mortgages-CMBS-RE Updated with final Mortgage 10 31 value_Real Estate Template (Investment &amp; Occupied)_P&amp;L Structure Input_Working for Bonus Alloted_Summary" xfId="36795"/>
    <cellStyle name="_Sheet1_Mortgages-CMBS-RE Updated with final Mortgage 10 31 value_Real Estate Template (Investment &amp; Occupied)_Sales_Summary" xfId="36796"/>
    <cellStyle name="_Sheet1_Mortgages-CMBS-RE Updated with final Mortgage 10 31 value_Real Estate Template (Investment &amp; Occupied)_Sales_Working for Bonus Alloted_Summary" xfId="36797"/>
    <cellStyle name="_Sheet1_Mortgages-CMBS-RE Updated with final Mortgage 10 31 value_Real Estate Template (Investment &amp; Occupied)_Working for Bonus Alloted_Summary" xfId="36798"/>
    <cellStyle name="_Sheet1_Mortgages-CMBS-RE Updated with final Mortgage 10 31 value_Sales_Summary" xfId="36799"/>
    <cellStyle name="_Sheet1_Mortgages-CMBS-RE Updated with final Mortgage 10 31 value_Sales_Working for Bonus Alloted_Summary" xfId="36800"/>
    <cellStyle name="_Sheet1_Mortgages-CMBS-RE Updated with final Mortgage 10 31 value_Working for Bonus Alloted_Summary" xfId="36801"/>
    <cellStyle name="_Sheet1_MRF Reporting  Final 072005_Summary" xfId="36802"/>
    <cellStyle name="_Sheet1_MRF Reporting  Final 072005_P&amp;L Structure Input_Summary" xfId="36803"/>
    <cellStyle name="_Sheet1_MRF Reporting  Final 072005_P&amp;L Structure Input_Working for Bonus Alloted_Summary" xfId="36804"/>
    <cellStyle name="_Sheet1_MRF Reporting  Final 072005_Portfolio Mgmt 120605 (Revised-1)_Summary" xfId="36805"/>
    <cellStyle name="_Sheet1_MRF Reporting  Final 072005_Portfolio Mgmt 120605 (Revised-1)_P&amp;L Structure Input_Summary" xfId="36806"/>
    <cellStyle name="_Sheet1_MRF Reporting  Final 072005_Portfolio Mgmt 120605 (Revised-1)_P&amp;L Structure Input_Working for Bonus Alloted_Summary" xfId="36807"/>
    <cellStyle name="_Sheet1_MRF Reporting  Final 072005_Portfolio Mgmt 120605 (Revised-1)_Sales_Summary" xfId="36808"/>
    <cellStyle name="_Sheet1_MRF Reporting  Final 072005_Portfolio Mgmt 120605 (Revised-1)_Sales_Working for Bonus Alloted_Summary" xfId="36809"/>
    <cellStyle name="_Sheet1_MRF Reporting  Final 072005_Portfolio Mgmt 120605 (Revised-1)_Working for Bonus Alloted_Summary" xfId="36810"/>
    <cellStyle name="_Sheet1_MRF Reporting  Final 072005_Portfolio Mgmt 120705_Summary" xfId="36811"/>
    <cellStyle name="_Sheet1_MRF Reporting  Final 072005_Portfolio Mgmt 120705(Revised-2)_Summary" xfId="36812"/>
    <cellStyle name="_Sheet1_MRF Reporting  Final 072005_Portfolio Mgmt 120705(Revised-2)_P&amp;L Structure Input_Summary" xfId="36813"/>
    <cellStyle name="_Sheet1_MRF Reporting  Final 072005_Portfolio Mgmt 120705(Revised-2)_P&amp;L Structure Input_Working for Bonus Alloted_Summary" xfId="36814"/>
    <cellStyle name="_Sheet1_MRF Reporting  Final 072005_Portfolio Mgmt 120705(Revised-2)_Sales_Summary" xfId="36815"/>
    <cellStyle name="_Sheet1_MRF Reporting  Final 072005_Portfolio Mgmt 120705(Revised-2)_Sales_Working for Bonus Alloted_Summary" xfId="36816"/>
    <cellStyle name="_Sheet1_MRF Reporting  Final 072005_Portfolio Mgmt 120705(Revised-2)_Working for Bonus Alloted_Summary" xfId="36817"/>
    <cellStyle name="_Sheet1_MRF Reporting  Final 072005_Portfolio Mgmt 120705(Revised-3)_Summary" xfId="36818"/>
    <cellStyle name="_Sheet1_MRF Reporting  Final 072005_Portfolio Mgmt 120705(Revised-3)_P&amp;L Structure Input_Summary" xfId="36819"/>
    <cellStyle name="_Sheet1_MRF Reporting  Final 072005_Portfolio Mgmt 120705(Revised-3)_P&amp;L Structure Input_Working for Bonus Alloted_Summary" xfId="36820"/>
    <cellStyle name="_Sheet1_MRF Reporting  Final 072005_Portfolio Mgmt 120705(Revised-3)_Sales_Summary" xfId="36821"/>
    <cellStyle name="_Sheet1_MRF Reporting  Final 072005_Portfolio Mgmt 120705(Revised-3)_Sales_Working for Bonus Alloted_Summary" xfId="36822"/>
    <cellStyle name="_Sheet1_MRF Reporting  Final 072005_Portfolio Mgmt 120705(Revised-3)_Working for Bonus Alloted_Summary" xfId="36823"/>
    <cellStyle name="_Sheet1_MRF Reporting  Final 072005_Portfolio Mgmt 120705_P&amp;L Structure Input_Summary" xfId="36824"/>
    <cellStyle name="_Sheet1_MRF Reporting  Final 072005_Portfolio Mgmt 120705_P&amp;L Structure Input_Working for Bonus Alloted_Summary" xfId="36825"/>
    <cellStyle name="_Sheet1_MRF Reporting  Final 072005_Portfolio Mgmt 120705_Sales_Summary" xfId="36826"/>
    <cellStyle name="_Sheet1_MRF Reporting  Final 072005_Portfolio Mgmt 120705_Sales_Working for Bonus Alloted_Summary" xfId="36827"/>
    <cellStyle name="_Sheet1_MRF Reporting  Final 072005_Portfolio Mgmt 120705_Working for Bonus Alloted_Summary" xfId="36828"/>
    <cellStyle name="_Sheet1_MRF Reporting  Final 072005_Portfolio Mgmt(Dec05)_Summary" xfId="36829"/>
    <cellStyle name="_Sheet1_MRF Reporting  Final 072005_Portfolio Mgmt(Dec05)_P&amp;L Structure Input_Summary" xfId="36830"/>
    <cellStyle name="_Sheet1_MRF Reporting  Final 072005_Portfolio Mgmt(Dec05)_P&amp;L Structure Input_Working for Bonus Alloted_Summary" xfId="36831"/>
    <cellStyle name="_Sheet1_MRF Reporting  Final 072005_Portfolio Mgmt(Dec05)_Sales_Summary" xfId="36832"/>
    <cellStyle name="_Sheet1_MRF Reporting  Final 072005_Portfolio Mgmt(Dec05)_Sales_Working for Bonus Alloted_Summary" xfId="36833"/>
    <cellStyle name="_Sheet1_MRF Reporting  Final 072005_Portfolio Mgmt(Dec05)_Working for Bonus Alloted_Summary" xfId="36834"/>
    <cellStyle name="_Sheet1_MRF Reporting  Final 072005_Portfolio Mgmt(for RS visit Jan06)_Summary" xfId="36835"/>
    <cellStyle name="_Sheet1_MRF Reporting  Final 072005_Portfolio Mgmt(for RS visit Jan06)_P&amp;L Structure Input_Summary" xfId="36836"/>
    <cellStyle name="_Sheet1_MRF Reporting  Final 072005_Portfolio Mgmt(for RS visit Jan06)_P&amp;L Structure Input_Working for Bonus Alloted_Summary" xfId="36837"/>
    <cellStyle name="_Sheet1_MRF Reporting  Final 072005_Portfolio Mgmt(for RS visit Jan06)_Sales_Summary" xfId="36838"/>
    <cellStyle name="_Sheet1_MRF Reporting  Final 072005_Portfolio Mgmt(for RS visit Jan06)_Sales_Working for Bonus Alloted_Summary" xfId="36839"/>
    <cellStyle name="_Sheet1_MRF Reporting  Final 072005_Portfolio Mgmt(for RS visit Jan06)_Working for Bonus Alloted_Summary" xfId="36840"/>
    <cellStyle name="_Sheet1_MRF Reporting  Final 072005_PTE Reporting v 2 (20051227)_Summary" xfId="36841"/>
    <cellStyle name="_Sheet1_MRF Reporting  Final 072005_PTE Reporting v 2 (20051227)_P&amp;L Structure Input_Summary" xfId="36842"/>
    <cellStyle name="_Sheet1_MRF Reporting  Final 072005_PTE Reporting v 2 (20051227)_P&amp;L Structure Input_Working for Bonus Alloted_Summary" xfId="36843"/>
    <cellStyle name="_Sheet1_MRF Reporting  Final 072005_PTE Reporting v 2 (20051227)_Sales_Summary" xfId="36844"/>
    <cellStyle name="_Sheet1_MRF Reporting  Final 072005_PTE Reporting v 2 (20051227)_Sales_Working for Bonus Alloted_Summary" xfId="36845"/>
    <cellStyle name="_Sheet1_MRF Reporting  Final 072005_PTE Reporting v 2 (20051227)_Working for Bonus Alloted_Summary" xfId="36846"/>
    <cellStyle name="_Sheet1_MRF Reporting  Final 072005_Sales_Summary" xfId="36847"/>
    <cellStyle name="_Sheet1_MRF Reporting  Final 072005_Sales_Working for Bonus Alloted_Summary" xfId="36848"/>
    <cellStyle name="_Sheet1_MRF Reporting  Final 072005_Working for Bonus Alloted_Summary" xfId="36849"/>
    <cellStyle name="_Sheet1_MRF Reporting  Final 0720052_Summary" xfId="36850"/>
    <cellStyle name="_Sheet1_MRF Reporting  Final 0720052_P&amp;L Structure Input_Summary" xfId="36851"/>
    <cellStyle name="_Sheet1_MRF Reporting  Final 0720052_P&amp;L Structure Input_Working for Bonus Alloted_Summary" xfId="36852"/>
    <cellStyle name="_Sheet1_MRF Reporting  Final 0720052_Sales_Summary" xfId="36853"/>
    <cellStyle name="_Sheet1_MRF Reporting  Final 0720052_Sales_Working for Bonus Alloted_Summary" xfId="36854"/>
    <cellStyle name="_Sheet1_MRF Reporting  Final 0720052_Working for Bonus Alloted_Summary" xfId="36855"/>
    <cellStyle name="_Sheet1_OE-D_Summary" xfId="36856"/>
    <cellStyle name="_Sheet1_OE-D 2_Summary" xfId="36857"/>
    <cellStyle name="_Sheet1_OE-D 2_Sales_Summary" xfId="36858"/>
    <cellStyle name="_Sheet1_OE-D 2_Sales_Working for Bonus Alloted_Summary" xfId="36859"/>
    <cellStyle name="_Sheet1_OE-D 2_Total Recomputed FX_Summary" xfId="36860"/>
    <cellStyle name="_Sheet1_OE-D 2_Total Recomputed FX_Sales_Summary" xfId="36861"/>
    <cellStyle name="_Sheet1_OE-D 2_Total Recomputed FX_Sales_Working for Bonus Alloted_Summary" xfId="36862"/>
    <cellStyle name="_Sheet1_OE-D 2_Total Recomputed FX_Working for Bonus Alloted_Summary" xfId="36863"/>
    <cellStyle name="_Sheet1_OE-D 2_Working for Bonus Alloted_Summary" xfId="36864"/>
    <cellStyle name="_Sheet1_OE-D_04150OEEXP_Summary" xfId="36865"/>
    <cellStyle name="_Sheet1_OE-D_04150OEEXP_Sales_Summary" xfId="36866"/>
    <cellStyle name="_Sheet1_OE-D_04150OEEXP_Sales_Working for Bonus Alloted_Summary" xfId="36867"/>
    <cellStyle name="_Sheet1_OE-D_04150OEEXP_Working for Bonus Alloted_Summary" xfId="36868"/>
    <cellStyle name="_Sheet1_OE-D_2271500_Summary" xfId="36869"/>
    <cellStyle name="_Sheet1_OE-D_2271500_Sales_Summary" xfId="36870"/>
    <cellStyle name="_Sheet1_OE-D_2271500_Sales_Working for Bonus Alloted_Summary" xfId="36871"/>
    <cellStyle name="_Sheet1_OE-D_2271500_Working for Bonus Alloted_Summary" xfId="36872"/>
    <cellStyle name="_Sheet1_OE-D_2285300_Summary" xfId="36873"/>
    <cellStyle name="_Sheet1_OE-D_2285300_Sales_Summary" xfId="36874"/>
    <cellStyle name="_Sheet1_OE-D_2285300_Sales_Working for Bonus Alloted_Summary" xfId="36875"/>
    <cellStyle name="_Sheet1_OE-D_2285300_Working for Bonus Alloted_Summary" xfId="36876"/>
    <cellStyle name="_Sheet1_OE-D_2285600_Summary" xfId="36877"/>
    <cellStyle name="_Sheet1_OE-D_2285600_Sales_Summary" xfId="36878"/>
    <cellStyle name="_Sheet1_OE-D_2285600_Sales_Working for Bonus Alloted_Summary" xfId="36879"/>
    <cellStyle name="_Sheet1_OE-D_2285600_Working for Bonus Alloted_Summary" xfId="36880"/>
    <cellStyle name="_Sheet1_OE-D_3030_Summary" xfId="36881"/>
    <cellStyle name="_Sheet1_OE-D_3030_Sales_Summary" xfId="36882"/>
    <cellStyle name="_Sheet1_OE-D_3030_Sales_Working for Bonus Alloted_Summary" xfId="36883"/>
    <cellStyle name="_Sheet1_OE-D_3030_Working for Bonus Alloted_Summary" xfId="36884"/>
    <cellStyle name="_Sheet1_OE-D_3035_Summary" xfId="36885"/>
    <cellStyle name="_Sheet1_OE-D_3035_Sales_Summary" xfId="36886"/>
    <cellStyle name="_Sheet1_OE-D_3035_Sales_Working for Bonus Alloted_Summary" xfId="36887"/>
    <cellStyle name="_Sheet1_OE-D_3035_Working for Bonus Alloted_Summary" xfId="36888"/>
    <cellStyle name="_Sheet1_OE-D_3036_Summary" xfId="36889"/>
    <cellStyle name="_Sheet1_OE-D_3036_Sales_Summary" xfId="36890"/>
    <cellStyle name="_Sheet1_OE-D_3036_Sales_Working for Bonus Alloted_Summary" xfId="36891"/>
    <cellStyle name="_Sheet1_OE-D_3036_Working for Bonus Alloted_Summary" xfId="36892"/>
    <cellStyle name="_Sheet1_OE-D_3040_Summary" xfId="36893"/>
    <cellStyle name="_Sheet1_OE-D_3040_Sales_Summary" xfId="36894"/>
    <cellStyle name="_Sheet1_OE-D_3040_Sales_Working for Bonus Alloted_Summary" xfId="36895"/>
    <cellStyle name="_Sheet1_OE-D_3040_Working for Bonus Alloted_Summary" xfId="36896"/>
    <cellStyle name="_Sheet1_OE-D_4110_Summary" xfId="36897"/>
    <cellStyle name="_Sheet1_OE-D_4110_Sales_Summary" xfId="36898"/>
    <cellStyle name="_Sheet1_OE-D_4110_Sales_Working for Bonus Alloted_Summary" xfId="36899"/>
    <cellStyle name="_Sheet1_OE-D_4110_Working for Bonus Alloted_Summary" xfId="36900"/>
    <cellStyle name="_Sheet1_OE-D_4130_Summary" xfId="36901"/>
    <cellStyle name="_Sheet1_OE-D_4130_Sales_Summary" xfId="36902"/>
    <cellStyle name="_Sheet1_OE-D_4130_Sales_Working for Bonus Alloted_Summary" xfId="36903"/>
    <cellStyle name="_Sheet1_OE-D_4130_Working for Bonus Alloted_Summary" xfId="36904"/>
    <cellStyle name="_Sheet1_OE-D_4140a_Summary" xfId="36905"/>
    <cellStyle name="_Sheet1_OE-D_4140a_Sales_Summary" xfId="36906"/>
    <cellStyle name="_Sheet1_OE-D_4140a_Sales_Working for Bonus Alloted_Summary" xfId="36907"/>
    <cellStyle name="_Sheet1_OE-D_4140a_Working for Bonus Alloted_Summary" xfId="36908"/>
    <cellStyle name="_Sheet1_OE-D_4155_Summary" xfId="36909"/>
    <cellStyle name="_Sheet1_OE-D_4155_Sales_Summary" xfId="36910"/>
    <cellStyle name="_Sheet1_OE-D_4155_Sales_Working for Bonus Alloted_Summary" xfId="36911"/>
    <cellStyle name="_Sheet1_OE-D_4155_Working for Bonus Alloted_Summary" xfId="36912"/>
    <cellStyle name="_Sheet1_OE-D_4410_Summary" xfId="36913"/>
    <cellStyle name="_Sheet1_OE-D_4410_Sales_Summary" xfId="36914"/>
    <cellStyle name="_Sheet1_OE-D_4410_Sales_Working for Bonus Alloted_Summary" xfId="36915"/>
    <cellStyle name="_Sheet1_OE-D_4410_Working for Bonus Alloted_Summary" xfId="36916"/>
    <cellStyle name="_Sheet1_OE-D_Alico CR Seq_Summary" xfId="36917"/>
    <cellStyle name="_Sheet1_OE-D_Alico CR Seq_P&amp;L Structure Input_Summary" xfId="36918"/>
    <cellStyle name="_Sheet1_OE-D_Alico CR Seq_P&amp;L Structure Input_Working for Bonus Alloted_Summary" xfId="36919"/>
    <cellStyle name="_Sheet1_OE-D_Alico CR Seq_Sales_Summary" xfId="36920"/>
    <cellStyle name="_Sheet1_OE-D_Alico CR Seq_Sales_Working for Bonus Alloted_Summary" xfId="36921"/>
    <cellStyle name="_Sheet1_OE-D_Alico CR Seq_Total Recomputed FX_Summary" xfId="36922"/>
    <cellStyle name="_Sheet1_OE-D_Alico CR Seq_Total Recomputed FX_Sales_Summary" xfId="36923"/>
    <cellStyle name="_Sheet1_OE-D_Alico CR Seq_Total Recomputed FX_Sales_Working for Bonus Alloted_Summary" xfId="36924"/>
    <cellStyle name="_Sheet1_OE-D_Alico CR Seq_Total Recomputed FX_Working for Bonus Alloted_Summary" xfId="36925"/>
    <cellStyle name="_Sheet1_OE-D_Alico CR Seq_Working for Bonus Alloted_Summary" xfId="36926"/>
    <cellStyle name="_Sheet1_OE-D_Alico CR YoY_Summary" xfId="36927"/>
    <cellStyle name="_Sheet1_OE-D_Alico CR YoY_P&amp;L Structure Input_Summary" xfId="36928"/>
    <cellStyle name="_Sheet1_OE-D_Alico CR YoY_P&amp;L Structure Input_Working for Bonus Alloted_Summary" xfId="36929"/>
    <cellStyle name="_Sheet1_OE-D_Alico CR YoY_Sales_Summary" xfId="36930"/>
    <cellStyle name="_Sheet1_OE-D_Alico CR YoY_Sales_Working for Bonus Alloted_Summary" xfId="36931"/>
    <cellStyle name="_Sheet1_OE-D_Alico CR YoY_Total Recomputed FX_Summary" xfId="36932"/>
    <cellStyle name="_Sheet1_OE-D_Alico CR YoY_Total Recomputed FX_Sales_Summary" xfId="36933"/>
    <cellStyle name="_Sheet1_OE-D_Alico CR YoY_Total Recomputed FX_Sales_Working for Bonus Alloted_Summary" xfId="36934"/>
    <cellStyle name="_Sheet1_OE-D_Alico CR YoY_Total Recomputed FX_Working for Bonus Alloted_Summary" xfId="36935"/>
    <cellStyle name="_Sheet1_OE-D_Alico CR YoY_Working for Bonus Alloted_Summary" xfId="36936"/>
    <cellStyle name="_Sheet1_OE-D_Asia - QFS Appendix &amp; CR_Summary" xfId="36937"/>
    <cellStyle name="_Sheet1_OE-D_Asia - QFS Appendix &amp; CR_P&amp;L Structure Input_Summary" xfId="36938"/>
    <cellStyle name="_Sheet1_OE-D_Asia - QFS Appendix &amp; CR_P&amp;L Structure Input_Working for Bonus Alloted_Summary" xfId="36939"/>
    <cellStyle name="_Sheet1_OE-D_Asia - QFS Appendix &amp; CR_Sales_Summary" xfId="36940"/>
    <cellStyle name="_Sheet1_OE-D_Asia - QFS Appendix &amp; CR_Sales_Working for Bonus Alloted_Summary" xfId="36941"/>
    <cellStyle name="_Sheet1_OE-D_Asia - QFS Appendix &amp; CR_Total Recomputed FX_Summary" xfId="36942"/>
    <cellStyle name="_Sheet1_OE-D_Asia - QFS Appendix &amp; CR_Total Recomputed FX_Sales_Summary" xfId="36943"/>
    <cellStyle name="_Sheet1_OE-D_Asia - QFS Appendix &amp; CR_Total Recomputed FX_Sales_Working for Bonus Alloted_Summary" xfId="36944"/>
    <cellStyle name="_Sheet1_OE-D_Asia - QFS Appendix &amp; CR_Total Recomputed FX_Working for Bonus Alloted_Summary" xfId="36945"/>
    <cellStyle name="_Sheet1_OE-D_Asia - QFS Appendix &amp; CR_Working for Bonus Alloted_Summary" xfId="36946"/>
    <cellStyle name="_Sheet1_OE-D_DACcap_Summary" xfId="36947"/>
    <cellStyle name="_Sheet1_OE-D_DACcap_Sales_Summary" xfId="36948"/>
    <cellStyle name="_Sheet1_OE-D_DACcap_Sales_Working for Bonus Alloted_Summary" xfId="36949"/>
    <cellStyle name="_Sheet1_OE-D_DACcap_Working for Bonus Alloted_Summary" xfId="36950"/>
    <cellStyle name="_Sheet1_OE-D_EMEA - QFS Appendix &amp; CR - EUC v1.1 - Q2 2013_Summary" xfId="36951"/>
    <cellStyle name="_Sheet1_OE-D_EMEA - QFS Appendix &amp; CR - EUC v1.1 - Q2 2013_Sales_Summary" xfId="36952"/>
    <cellStyle name="_Sheet1_OE-D_EMEA - QFS Appendix &amp; CR - EUC v1.1 - Q2 2013_Sales_Working for Bonus Alloted_Summary" xfId="36953"/>
    <cellStyle name="_Sheet1_OE-D_EMEA - QFS Appendix &amp; CR - EUC v1.1 - Q2 2013_Total Recomputed FX_Summary" xfId="36954"/>
    <cellStyle name="_Sheet1_OE-D_EMEA - QFS Appendix &amp; CR - EUC v1.1 - Q2 2013_Total Recomputed FX_Sales_Summary" xfId="36955"/>
    <cellStyle name="_Sheet1_OE-D_EMEA - QFS Appendix &amp; CR - EUC v1.1 - Q2 2013_Total Recomputed FX_Sales_Working for Bonus Alloted_Summary" xfId="36956"/>
    <cellStyle name="_Sheet1_OE-D_EMEA - QFS Appendix &amp; CR - EUC v1.1 - Q2 2013_Total Recomputed FX_Working for Bonus Alloted_Summary" xfId="36957"/>
    <cellStyle name="_Sheet1_OE-D_EMEA - QFS Appendix &amp; CR - EUC v1.1 - Q2 2013_Working for Bonus Alloted_Summary" xfId="36958"/>
    <cellStyle name="_Sheet1_OE-D_Lag rates_Summary" xfId="36959"/>
    <cellStyle name="_Sheet1_OE-D_Lag rates_Sales_Summary" xfId="36960"/>
    <cellStyle name="_Sheet1_OE-D_Lag rates_Sales_Working for Bonus Alloted_Summary" xfId="36961"/>
    <cellStyle name="_Sheet1_OE-D_Lag rates_Working for Bonus Alloted_Summary" xfId="36962"/>
    <cellStyle name="_Sheet1_OE-D_OE-D_Summary" xfId="36963"/>
    <cellStyle name="_Sheet1_OE-D_OE-D_Sales_Summary" xfId="36964"/>
    <cellStyle name="_Sheet1_OE-D_OE-D_Sales_Working for Bonus Alloted_Summary" xfId="36965"/>
    <cellStyle name="_Sheet1_OE-D_OE-D_Working for Bonus Alloted_Summary" xfId="36966"/>
    <cellStyle name="_Sheet1_OE-D_P&amp;L Structure Input_Summary" xfId="36967"/>
    <cellStyle name="_Sheet1_OE-D_P&amp;L Structure Input_Working for Bonus Alloted_Summary" xfId="36968"/>
    <cellStyle name="_Sheet1_OE-D_Parameters_Summary" xfId="36969"/>
    <cellStyle name="_Sheet1_OE-D_Parameters_Sales_Summary" xfId="36970"/>
    <cellStyle name="_Sheet1_OE-D_Parameters_Sales_Working for Bonus Alloted_Summary" xfId="36971"/>
    <cellStyle name="_Sheet1_OE-D_Parameters_Working for Bonus Alloted_Summary" xfId="36972"/>
    <cellStyle name="_Sheet1_OE-D_PFO-D_Summary" xfId="36973"/>
    <cellStyle name="_Sheet1_OE-D_PFO-D_Sales_Summary" xfId="36974"/>
    <cellStyle name="_Sheet1_OE-D_PFO-D_Sales_Working for Bonus Alloted_Summary" xfId="36975"/>
    <cellStyle name="_Sheet1_OE-D_PFO-D_Working for Bonus Alloted_Summary" xfId="36976"/>
    <cellStyle name="_Sheet1_OE-D_QFS FMR Appendix Structure Q312_Summary" xfId="36977"/>
    <cellStyle name="_Sheet1_OE-D_QFS FMR Appendix Structure Q312 10-10-12_Summary" xfId="36978"/>
    <cellStyle name="_Sheet1_OE-D_QFS FMR Appendix Structure Q312 10-10-12_P&amp;L Structure Input_Summary" xfId="36979"/>
    <cellStyle name="_Sheet1_OE-D_QFS FMR Appendix Structure Q312 10-10-12_P&amp;L Structure Input_Working for Bonus Alloted_Summary" xfId="36980"/>
    <cellStyle name="_Sheet1_OE-D_QFS FMR Appendix Structure Q312 10-10-12_Sales_Summary" xfId="36981"/>
    <cellStyle name="_Sheet1_OE-D_QFS FMR Appendix Structure Q312 10-10-12_Sales_Working for Bonus Alloted_Summary" xfId="36982"/>
    <cellStyle name="_Sheet1_OE-D_QFS FMR Appendix Structure Q312 10-10-12_Total Recomputed FX_Summary" xfId="36983"/>
    <cellStyle name="_Sheet1_OE-D_QFS FMR Appendix Structure Q312 10-10-12_Total Recomputed FX_Sales_Summary" xfId="36984"/>
    <cellStyle name="_Sheet1_OE-D_QFS FMR Appendix Structure Q312 10-10-12_Total Recomputed FX_Sales_Working for Bonus Alloted_Summary" xfId="36985"/>
    <cellStyle name="_Sheet1_OE-D_QFS FMR Appendix Structure Q312 10-10-12_Total Recomputed FX_Working for Bonus Alloted_Summary" xfId="36986"/>
    <cellStyle name="_Sheet1_OE-D_QFS FMR Appendix Structure Q312 10-10-12_Working for Bonus Alloted_Summary" xfId="36987"/>
    <cellStyle name="_Sheet1_OE-D_QFS FMR Appendix Structure Q312 2_Summary" xfId="36988"/>
    <cellStyle name="_Sheet1_OE-D_QFS FMR Appendix Structure Q312 2_Sales_Summary" xfId="36989"/>
    <cellStyle name="_Sheet1_OE-D_QFS FMR Appendix Structure Q312 2_Sales_Working for Bonus Alloted_Summary" xfId="36990"/>
    <cellStyle name="_Sheet1_OE-D_QFS FMR Appendix Structure Q312 2_Total Recomputed FX_Summary" xfId="36991"/>
    <cellStyle name="_Sheet1_OE-D_QFS FMR Appendix Structure Q312 2_Total Recomputed FX_Sales_Summary" xfId="36992"/>
    <cellStyle name="_Sheet1_OE-D_QFS FMR Appendix Structure Q312 2_Total Recomputed FX_Sales_Working for Bonus Alloted_Summary" xfId="36993"/>
    <cellStyle name="_Sheet1_OE-D_QFS FMR Appendix Structure Q312 2_Total Recomputed FX_Working for Bonus Alloted_Summary" xfId="36994"/>
    <cellStyle name="_Sheet1_OE-D_QFS FMR Appendix Structure Q312 2_Working for Bonus Alloted_Summary" xfId="36995"/>
    <cellStyle name="_Sheet1_OE-D_QFS FMR Appendix Structure Q312_Alico CR Seq_Summary" xfId="36996"/>
    <cellStyle name="_Sheet1_OE-D_QFS FMR Appendix Structure Q312_Alico CR Seq_Sales_Summary" xfId="36997"/>
    <cellStyle name="_Sheet1_OE-D_QFS FMR Appendix Structure Q312_Alico CR Seq_Sales_Working for Bonus Alloted_Summary" xfId="36998"/>
    <cellStyle name="_Sheet1_OE-D_QFS FMR Appendix Structure Q312_Alico CR Seq_Working for Bonus Alloted_Summary" xfId="36999"/>
    <cellStyle name="_Sheet1_OE-D_QFS FMR Appendix Structure Q312_Alico CR YoY_Summary" xfId="37000"/>
    <cellStyle name="_Sheet1_OE-D_QFS FMR Appendix Structure Q312_Alico CR YoY_Sales_Summary" xfId="37001"/>
    <cellStyle name="_Sheet1_OE-D_QFS FMR Appendix Structure Q312_Alico CR YoY_Sales_Working for Bonus Alloted_Summary" xfId="37002"/>
    <cellStyle name="_Sheet1_OE-D_QFS FMR Appendix Structure Q312_Alico CR YoY_Working for Bonus Alloted_Summary" xfId="37003"/>
    <cellStyle name="_Sheet1_OE-D_QFS FMR Appendix Structure Q312_P&amp;L Structure Input_Summary" xfId="37004"/>
    <cellStyle name="_Sheet1_OE-D_QFS FMR Appendix Structure Q312_P&amp;L Structure Input_Working for Bonus Alloted_Summary" xfId="37005"/>
    <cellStyle name="_Sheet1_OE-D_QFS FMR Appendix Structure Q312_Sales_Summary" xfId="37006"/>
    <cellStyle name="_Sheet1_OE-D_QFS FMR Appendix Structure Q312_Sales_Working for Bonus Alloted_Summary" xfId="37007"/>
    <cellStyle name="_Sheet1_OE-D_QFS FMR Appendix Structure Q312_Total Recomputed FX_Summary" xfId="37008"/>
    <cellStyle name="_Sheet1_OE-D_QFS FMR Appendix Structure Q312_Total Recomputed FX_Sales_Summary" xfId="37009"/>
    <cellStyle name="_Sheet1_OE-D_QFS FMR Appendix Structure Q312_Total Recomputed FX_Sales_Working for Bonus Alloted_Summary" xfId="37010"/>
    <cellStyle name="_Sheet1_OE-D_QFS FMR Appendix Structure Q312_Total Recomputed FX_Working for Bonus Alloted_Summary" xfId="37011"/>
    <cellStyle name="_Sheet1_OE-D_QFS FMR Appendix Structure Q312_Working for Bonus Alloted_Summary" xfId="37012"/>
    <cellStyle name="_Sheet1_OE-D_Sales_Summary" xfId="37013"/>
    <cellStyle name="_Sheet1_OE-D_Sales_Working for Bonus Alloted_Summary" xfId="37014"/>
    <cellStyle name="_Sheet1_OE-D_Total Recomputed FX_Summary" xfId="37015"/>
    <cellStyle name="_Sheet1_OE-D_Total Recomputed FX_Sales_Summary" xfId="37016"/>
    <cellStyle name="_Sheet1_OE-D_Total Recomputed FX_Sales_Working for Bonus Alloted_Summary" xfId="37017"/>
    <cellStyle name="_Sheet1_OE-D_Total Recomputed FX_Working for Bonus Alloted_Summary" xfId="37018"/>
    <cellStyle name="_Sheet1_OE-D_Working for Bonus Alloted_Summary" xfId="37019"/>
    <cellStyle name="_Sheet1_P&amp;L Structure Input_Summary" xfId="37020"/>
    <cellStyle name="_Sheet1_P&amp;L Structure Input_Sales_Summary" xfId="37021"/>
    <cellStyle name="_Sheet1_P&amp;L Structure Input_Sales_Working for Bonus Alloted_Summary" xfId="37022"/>
    <cellStyle name="_Sheet1_P&amp;L Structure Input_Working for Bonus Alloted_Summary" xfId="37023"/>
    <cellStyle name="_Sheet1_Plan_Summary" xfId="37024"/>
    <cellStyle name="_Sheet1_Plan_P&amp;L Structure Input_Summary" xfId="37025"/>
    <cellStyle name="_Sheet1_Plan_P&amp;L Structure Input_Working for Bonus Alloted_Summary" xfId="37026"/>
    <cellStyle name="_Sheet1_Plan_Sales_Summary" xfId="37027"/>
    <cellStyle name="_Sheet1_Plan_Sales_Working for Bonus Alloted_Summary" xfId="37028"/>
    <cellStyle name="_Sheet1_Plan_Total Recomputed FX_Summary" xfId="37029"/>
    <cellStyle name="_Sheet1_Plan_Total Recomputed FX_Sales_Summary" xfId="37030"/>
    <cellStyle name="_Sheet1_Plan_Total Recomputed FX_Sales_Working for Bonus Alloted_Summary" xfId="37031"/>
    <cellStyle name="_Sheet1_Plan_Total Recomputed FX_Working for Bonus Alloted_Summary" xfId="37032"/>
    <cellStyle name="_Sheet1_Plan_Working for Bonus Alloted_Summary" xfId="37033"/>
    <cellStyle name="_Sheet1_Portfolio Mgmt 120605 (Revised-1)_Summary" xfId="37034"/>
    <cellStyle name="_Sheet1_Portfolio Mgmt 120605 (Revised-1)_P&amp;L Structure Input_Summary" xfId="37035"/>
    <cellStyle name="_Sheet1_Portfolio Mgmt 120605 (Revised-1)_P&amp;L Structure Input_Working for Bonus Alloted_Summary" xfId="37036"/>
    <cellStyle name="_Sheet1_Portfolio Mgmt 120605 (Revised-1)_Sales_Summary" xfId="37037"/>
    <cellStyle name="_Sheet1_Portfolio Mgmt 120605 (Revised-1)_Sales_Working for Bonus Alloted_Summary" xfId="37038"/>
    <cellStyle name="_Sheet1_Portfolio Mgmt 120605 (Revised-1)_Working for Bonus Alloted_Summary" xfId="37039"/>
    <cellStyle name="_Sheet1_Portfolio Mgmt 120705_Summary" xfId="37040"/>
    <cellStyle name="_Sheet1_Portfolio Mgmt 120705(Revised-2)_Summary" xfId="37041"/>
    <cellStyle name="_Sheet1_Portfolio Mgmt 120705(Revised-2)_P&amp;L Structure Input_Summary" xfId="37042"/>
    <cellStyle name="_Sheet1_Portfolio Mgmt 120705(Revised-2)_P&amp;L Structure Input_Working for Bonus Alloted_Summary" xfId="37043"/>
    <cellStyle name="_Sheet1_Portfolio Mgmt 120705(Revised-2)_Sales_Summary" xfId="37044"/>
    <cellStyle name="_Sheet1_Portfolio Mgmt 120705(Revised-2)_Sales_Working for Bonus Alloted_Summary" xfId="37045"/>
    <cellStyle name="_Sheet1_Portfolio Mgmt 120705(Revised-2)_Working for Bonus Alloted_Summary" xfId="37046"/>
    <cellStyle name="_Sheet1_Portfolio Mgmt 120705(Revised-3)_Summary" xfId="37047"/>
    <cellStyle name="_Sheet1_Portfolio Mgmt 120705(Revised-3)_P&amp;L Structure Input_Summary" xfId="37048"/>
    <cellStyle name="_Sheet1_Portfolio Mgmt 120705(Revised-3)_P&amp;L Structure Input_Working for Bonus Alloted_Summary" xfId="37049"/>
    <cellStyle name="_Sheet1_Portfolio Mgmt 120705(Revised-3)_Sales_Summary" xfId="37050"/>
    <cellStyle name="_Sheet1_Portfolio Mgmt 120705(Revised-3)_Sales_Working for Bonus Alloted_Summary" xfId="37051"/>
    <cellStyle name="_Sheet1_Portfolio Mgmt 120705(Revised-3)_Working for Bonus Alloted_Summary" xfId="37052"/>
    <cellStyle name="_Sheet1_Portfolio Mgmt 120705_P&amp;L Structure Input_Summary" xfId="37053"/>
    <cellStyle name="_Sheet1_Portfolio Mgmt 120705_P&amp;L Structure Input_Working for Bonus Alloted_Summary" xfId="37054"/>
    <cellStyle name="_Sheet1_Portfolio Mgmt 120705_Sales_Summary" xfId="37055"/>
    <cellStyle name="_Sheet1_Portfolio Mgmt 120705_Sales_Working for Bonus Alloted_Summary" xfId="37056"/>
    <cellStyle name="_Sheet1_Portfolio Mgmt 120705_Working for Bonus Alloted_Summary" xfId="37057"/>
    <cellStyle name="_Sheet1_Portfolio Mgmt(Dec05)_Summary" xfId="37058"/>
    <cellStyle name="_Sheet1_Portfolio Mgmt(Dec05)_P&amp;L Structure Input_Summary" xfId="37059"/>
    <cellStyle name="_Sheet1_Portfolio Mgmt(Dec05)_P&amp;L Structure Input_Working for Bonus Alloted_Summary" xfId="37060"/>
    <cellStyle name="_Sheet1_Portfolio Mgmt(Dec05)_Sales_Summary" xfId="37061"/>
    <cellStyle name="_Sheet1_Portfolio Mgmt(Dec05)_Sales_Working for Bonus Alloted_Summary" xfId="37062"/>
    <cellStyle name="_Sheet1_Portfolio Mgmt(Dec05)_Working for Bonus Alloted_Summary" xfId="37063"/>
    <cellStyle name="_Sheet1_Portfolio Mgmt(for RS visit Jan06)_Summary" xfId="37064"/>
    <cellStyle name="_Sheet1_Portfolio Mgmt(for RS visit Jan06)_P&amp;L Structure Input_Summary" xfId="37065"/>
    <cellStyle name="_Sheet1_Portfolio Mgmt(for RS visit Jan06)_P&amp;L Structure Input_Working for Bonus Alloted_Summary" xfId="37066"/>
    <cellStyle name="_Sheet1_Portfolio Mgmt(for RS visit Jan06)_Sales_Summary" xfId="37067"/>
    <cellStyle name="_Sheet1_Portfolio Mgmt(for RS visit Jan06)_Sales_Working for Bonus Alloted_Summary" xfId="37068"/>
    <cellStyle name="_Sheet1_Portfolio Mgmt(for RS visit Jan06)_Working for Bonus Alloted_Summary" xfId="37069"/>
    <cellStyle name="_Sheet1_Proforma_Summary" xfId="37070"/>
    <cellStyle name="_Sheet1_Proforma_P&amp;L Structure Input_Summary" xfId="37071"/>
    <cellStyle name="_Sheet1_Proforma_P&amp;L Structure Input_Working for Bonus Alloted_Summary" xfId="37072"/>
    <cellStyle name="_Sheet1_Proforma_Sales_Summary" xfId="37073"/>
    <cellStyle name="_Sheet1_Proforma_Sales_Working for Bonus Alloted_Summary" xfId="37074"/>
    <cellStyle name="_Sheet1_Proforma_Total Recomputed FX_Summary" xfId="37075"/>
    <cellStyle name="_Sheet1_Proforma_Total Recomputed FX_Sales_Summary" xfId="37076"/>
    <cellStyle name="_Sheet1_Proforma_Total Recomputed FX_Sales_Working for Bonus Alloted_Summary" xfId="37077"/>
    <cellStyle name="_Sheet1_Proforma_Total Recomputed FX_Working for Bonus Alloted_Summary" xfId="37078"/>
    <cellStyle name="_Sheet1_Proforma_Working for Bonus Alloted_Summary" xfId="37079"/>
    <cellStyle name="_Sheet1_PTE Reporting v 2 (20051227)_Summary" xfId="37080"/>
    <cellStyle name="_Sheet1_PTE Reporting v 2 (20051227)_P&amp;L Structure Input_Summary" xfId="37081"/>
    <cellStyle name="_Sheet1_PTE Reporting v 2 (20051227)_P&amp;L Structure Input_Working for Bonus Alloted_Summary" xfId="37082"/>
    <cellStyle name="_Sheet1_PTE Reporting v 2 (20051227)_Sales_Summary" xfId="37083"/>
    <cellStyle name="_Sheet1_PTE Reporting v 2 (20051227)_Sales_Working for Bonus Alloted_Summary" xfId="37084"/>
    <cellStyle name="_Sheet1_PTE Reporting v 2 (20051227)_Working for Bonus Alloted_Summary" xfId="37085"/>
    <cellStyle name="_Sheet1_QFS Support_Summary" xfId="37086"/>
    <cellStyle name="_Sheet1_QFS Support_P&amp;L Structure Input_Summary" xfId="37087"/>
    <cellStyle name="_Sheet1_QFS Support_P&amp;L Structure Input_Working for Bonus Alloted_Summary" xfId="37088"/>
    <cellStyle name="_Sheet1_QFS Support_Sales_Summary" xfId="37089"/>
    <cellStyle name="_Sheet1_QFS Support_Sales_Working for Bonus Alloted_Summary" xfId="37090"/>
    <cellStyle name="_Sheet1_QFS Support_Working for Bonus Alloted_Summary" xfId="37091"/>
    <cellStyle name="_Sheet1_Sales_Summary" xfId="37092"/>
    <cellStyle name="_Sheet1_Sales_Working for Bonus Alloted_Summary" xfId="37093"/>
    <cellStyle name="_Sheet1_Sheet1_Summary" xfId="37094"/>
    <cellStyle name="_Sheet1_Sheet1_0.HP (Co Base)_Summary" xfId="37095"/>
    <cellStyle name="_Sheet1_Sheet1_0.HP (Co Base)_P&amp;L Structure Input_Summary" xfId="37096"/>
    <cellStyle name="_Sheet1_Sheet1_0.HP (Co Base)_P&amp;L Structure Input_Working for Bonus Alloted_Summary" xfId="37097"/>
    <cellStyle name="_Sheet1_Sheet1_0.HP (Co Base)_Sales_Summary" xfId="37098"/>
    <cellStyle name="_Sheet1_Sheet1_0.HP (Co Base)_Sales_Working for Bonus Alloted_Summary" xfId="37099"/>
    <cellStyle name="_Sheet1_Sheet1_0.HP (Co Base)_Working for Bonus Alloted_Summary" xfId="37100"/>
    <cellStyle name="_Sheet1_Sheet1_1_Summary" xfId="37101"/>
    <cellStyle name="_Sheet1_Sheet1_1_P&amp;L Structure Input_Summary" xfId="37102"/>
    <cellStyle name="_Sheet1_Sheet1_1_P&amp;L Structure Input_Working for Bonus Alloted_Summary" xfId="37103"/>
    <cellStyle name="_Sheet1_Sheet1_1_Sales_Summary" xfId="37104"/>
    <cellStyle name="_Sheet1_Sheet1_1_Sales_Working for Bonus Alloted_Summary" xfId="37105"/>
    <cellStyle name="_Sheet1_Sheet1_1_Sheet1_Summary" xfId="37106"/>
    <cellStyle name="_Sheet1_Sheet1_1_Sheet1_P&amp;L Structure Input_Summary" xfId="37107"/>
    <cellStyle name="_Sheet1_Sheet1_1_Sheet1_P&amp;L Structure Input_Working for Bonus Alloted_Summary" xfId="37108"/>
    <cellStyle name="_Sheet1_Sheet1_1_Sheet1_Sales_Summary" xfId="37109"/>
    <cellStyle name="_Sheet1_Sheet1_1_Sheet1_Sales_Working for Bonus Alloted_Summary" xfId="37110"/>
    <cellStyle name="_Sheet1_Sheet1_1_Sheet1_Working for Bonus Alloted_Summary" xfId="37111"/>
    <cellStyle name="_Sheet1_Sheet1_1_Sheet2_Summary" xfId="37112"/>
    <cellStyle name="_Sheet1_Sheet1_1_Sheet2_P&amp;L Structure Input_Summary" xfId="37113"/>
    <cellStyle name="_Sheet1_Sheet1_1_Sheet2_P&amp;L Structure Input_Working for Bonus Alloted_Summary" xfId="37114"/>
    <cellStyle name="_Sheet1_Sheet1_1_Sheet2_Sales_Summary" xfId="37115"/>
    <cellStyle name="_Sheet1_Sheet1_1_Sheet2_Sales_Working for Bonus Alloted_Summary" xfId="37116"/>
    <cellStyle name="_Sheet1_Sheet1_1_Sheet2_Working for Bonus Alloted_Summary" xfId="37117"/>
    <cellStyle name="_Sheet1_Sheet1_1_Working for Bonus Alloted_Summary" xfId="37118"/>
    <cellStyle name="_Sheet1_Sheet1_2_Summary" xfId="37119"/>
    <cellStyle name="_Sheet1_Sheet1_2_P&amp;L Structure Input_Summary" xfId="37120"/>
    <cellStyle name="_Sheet1_Sheet1_2_P&amp;L Structure Input_Working for Bonus Alloted_Summary" xfId="37121"/>
    <cellStyle name="_Sheet1_Sheet1_2_Sales_Summary" xfId="37122"/>
    <cellStyle name="_Sheet1_Sheet1_2_Sales_Working for Bonus Alloted_Summary" xfId="37123"/>
    <cellStyle name="_Sheet1_Sheet1_2_Working for Bonus Alloted_Summary" xfId="37124"/>
    <cellStyle name="_Sheet1_Sheet1_P&amp;L Structure Input_Summary" xfId="37125"/>
    <cellStyle name="_Sheet1_Sheet1_P&amp;L Structure Input_Sales_Summary" xfId="37126"/>
    <cellStyle name="_Sheet1_Sheet1_P&amp;L Structure Input_Sales_Working for Bonus Alloted_Summary" xfId="37127"/>
    <cellStyle name="_Sheet1_Sheet1_P&amp;L Structure Input_Working for Bonus Alloted_Summary" xfId="37128"/>
    <cellStyle name="_Sheet1_Sheet1_Sales_Summary" xfId="37129"/>
    <cellStyle name="_Sheet1_Sheet1_Sales_Working for Bonus Alloted_Summary" xfId="37130"/>
    <cellStyle name="_Sheet1_Sheet1_Sheet1_Summary" xfId="37131"/>
    <cellStyle name="_Sheet1_Sheet1_Sheet1_P&amp;L Structure Input_Summary" xfId="37132"/>
    <cellStyle name="_Sheet1_Sheet1_Sheet1_P&amp;L Structure Input_Working for Bonus Alloted_Summary" xfId="37133"/>
    <cellStyle name="_Sheet1_Sheet1_Sheet1_Sales_Summary" xfId="37134"/>
    <cellStyle name="_Sheet1_Sheet1_Sheet1_Sales_Working for Bonus Alloted_Summary" xfId="37135"/>
    <cellStyle name="_Sheet1_Sheet1_Sheet1_Working for Bonus Alloted_Summary" xfId="37136"/>
    <cellStyle name="_Sheet1_Sheet1_Sheet2_Summary" xfId="37137"/>
    <cellStyle name="_Sheet1_Sheet1_Sheet2_P&amp;L Structure Input_Summary" xfId="37138"/>
    <cellStyle name="_Sheet1_Sheet1_Sheet2_P&amp;L Structure Input_Working for Bonus Alloted_Summary" xfId="37139"/>
    <cellStyle name="_Sheet1_Sheet1_Sheet2_Sales_Summary" xfId="37140"/>
    <cellStyle name="_Sheet1_Sheet1_Sheet2_Sales_Working for Bonus Alloted_Summary" xfId="37141"/>
    <cellStyle name="_Sheet1_Sheet1_Sheet2_Working for Bonus Alloted_Summary" xfId="37142"/>
    <cellStyle name="_Sheet1_Sheet1_Total Recomputed FX_Summary" xfId="37143"/>
    <cellStyle name="_Sheet1_Sheet1_Total Recomputed FX_Sales_Summary" xfId="37144"/>
    <cellStyle name="_Sheet1_Sheet1_Total Recomputed FX_Sales_Working for Bonus Alloted_Summary" xfId="37145"/>
    <cellStyle name="_Sheet1_Sheet1_Total Recomputed FX_Working for Bonus Alloted_Summary" xfId="37146"/>
    <cellStyle name="_Sheet1_Sheet1_Working for Bonus Alloted_Summary" xfId="37147"/>
    <cellStyle name="_Sheet1_Sheet2_Summary" xfId="37148"/>
    <cellStyle name="_Sheet1_Sheet2_1_Summary" xfId="37149"/>
    <cellStyle name="_Sheet1_Sheet2_1 2_Summary" xfId="37150"/>
    <cellStyle name="_Sheet1_Sheet2_1 2_Working for Bonus Alloted_Summary" xfId="37151"/>
    <cellStyle name="_Sheet1_Sheet2_1_P&amp;L Structure Input_Summary" xfId="37152"/>
    <cellStyle name="_Sheet1_Sheet2_1_P&amp;L Structure Input_Working for Bonus Alloted_Summary" xfId="37153"/>
    <cellStyle name="_Sheet1_Sheet2_1_Sales_Summary" xfId="37154"/>
    <cellStyle name="_Sheet1_Sheet2_1_Sales_Working for Bonus Alloted_Summary" xfId="37155"/>
    <cellStyle name="_Sheet1_Sheet2_1_Working for Bonus Alloted_Summary" xfId="37156"/>
    <cellStyle name="_Sheet1_Sheet2_P&amp;L Structure Input_Summary" xfId="37157"/>
    <cellStyle name="_Sheet1_Sheet2_P&amp;L Structure Input_Working for Bonus Alloted_Summary" xfId="37158"/>
    <cellStyle name="_Sheet1_Sheet2_Sales_Summary" xfId="37159"/>
    <cellStyle name="_Sheet1_Sheet2_Sales_Working for Bonus Alloted_Summary" xfId="37160"/>
    <cellStyle name="_Sheet1_Sheet2_Working for Bonus Alloted_Summary" xfId="37161"/>
    <cellStyle name="_Sheet1_Summary Sheets vs Plan_Summary" xfId="37162"/>
    <cellStyle name="_Sheet1_Summary Sheets vs Plan_P&amp;L Structure Input_Summary" xfId="37163"/>
    <cellStyle name="_Sheet1_Summary Sheets vs Plan_P&amp;L Structure Input_Working for Bonus Alloted_Summary" xfId="37164"/>
    <cellStyle name="_Sheet1_Summary Sheets vs Plan_Sales_Summary" xfId="37165"/>
    <cellStyle name="_Sheet1_Summary Sheets vs Plan_Sales_Working for Bonus Alloted_Summary" xfId="37166"/>
    <cellStyle name="_Sheet1_Summary Sheets vs Plan_Total Recomputed FX_Summary" xfId="37167"/>
    <cellStyle name="_Sheet1_Summary Sheets vs Plan_Total Recomputed FX_Sales_Summary" xfId="37168"/>
    <cellStyle name="_Sheet1_Summary Sheets vs Plan_Total Recomputed FX_Sales_Working for Bonus Alloted_Summary" xfId="37169"/>
    <cellStyle name="_Sheet1_Summary Sheets vs Plan_Total Recomputed FX_Working for Bonus Alloted_Summary" xfId="37170"/>
    <cellStyle name="_Sheet1_Summary Sheets vs Plan_Working for Bonus Alloted_Summary" xfId="37171"/>
    <cellStyle name="_Sheet1_SUN5数据_Summary" xfId="37172"/>
    <cellStyle name="_Sheet1_SUN5数据_P&amp;L Structure Input_Summary" xfId="37173"/>
    <cellStyle name="_Sheet1_SUN5数据_P&amp;L Structure Input_Working for Bonus Alloted_Summary" xfId="37174"/>
    <cellStyle name="_Sheet1_SUN5数据_Sales_Summary" xfId="37175"/>
    <cellStyle name="_Sheet1_SUN5数据_Sales_Working for Bonus Alloted_Summary" xfId="37176"/>
    <cellStyle name="_Sheet1_SUN5数据_Working for Bonus Alloted_Summary" xfId="37177"/>
    <cellStyle name="_Sheet1_Total Recomputed FX_Summary" xfId="37178"/>
    <cellStyle name="_Sheet1_Total Recomputed FX_Sales_Summary" xfId="37179"/>
    <cellStyle name="_Sheet1_Total Recomputed FX_Sales_Working for Bonus Alloted_Summary" xfId="37180"/>
    <cellStyle name="_Sheet1_Total Recomputed FX_Working for Bonus Alloted_Summary" xfId="37181"/>
    <cellStyle name="_Sheet1_Working for Bonus Alloted_Summary" xfId="37182"/>
    <cellStyle name="_Sheet1_个人代理促销费_Summary" xfId="37183"/>
    <cellStyle name="_Sheet1_个人代理促销费_P&amp;L Structure Input_Summary" xfId="37184"/>
    <cellStyle name="_Sheet1_个人代理促销费_P&amp;L Structure Input_Working for Bonus Alloted_Summary" xfId="37185"/>
    <cellStyle name="_Sheet1_个人代理促销费_Sales_Summary" xfId="37186"/>
    <cellStyle name="_Sheet1_个人代理促销费_Sales_Working for Bonus Alloted_Summary" xfId="37187"/>
    <cellStyle name="_Sheet1_个人代理促销费_Working for Bonus Alloted_Summary" xfId="37188"/>
    <cellStyle name="_Sheet1_个人代理其他业务发展费_Summary" xfId="37189"/>
    <cellStyle name="_Sheet1_个人代理其他业务发展费_P&amp;L Structure Input_Summary" xfId="37190"/>
    <cellStyle name="_Sheet1_个人代理其他业务发展费_P&amp;L Structure Input_Working for Bonus Alloted_Summary" xfId="37191"/>
    <cellStyle name="_Sheet1_个人代理其他业务发展费_Sales_Summary" xfId="37192"/>
    <cellStyle name="_Sheet1_个人代理其他业务发展费_Sales_Working for Bonus Alloted_Summary" xfId="37193"/>
    <cellStyle name="_Sheet1_个人代理其他业务发展费_Working for Bonus Alloted_Summary" xfId="37194"/>
    <cellStyle name="_Sheet1_个人代理培训_Summary" xfId="37195"/>
    <cellStyle name="_Sheet1_个人代理培训_P&amp;L Structure Input_Summary" xfId="37196"/>
    <cellStyle name="_Sheet1_个人代理培训_P&amp;L Structure Input_Working for Bonus Alloted_Summary" xfId="37197"/>
    <cellStyle name="_Sheet1_个人代理培训_Sales_Summary" xfId="37198"/>
    <cellStyle name="_Sheet1_个人代理培训_Sales_Working for Bonus Alloted_Summary" xfId="37199"/>
    <cellStyle name="_Sheet1_个人代理培训_Working for Bonus Alloted_Summary" xfId="37200"/>
    <cellStyle name="_Sheet1_个人代理差旅费_Summary" xfId="37201"/>
    <cellStyle name="_Sheet1_个人代理差旅费_P&amp;L Structure Input_Summary" xfId="37202"/>
    <cellStyle name="_Sheet1_个人代理差旅费_P&amp;L Structure Input_Working for Bonus Alloted_Summary" xfId="37203"/>
    <cellStyle name="_Sheet1_个人代理差旅费_Sales_Summary" xfId="37204"/>
    <cellStyle name="_Sheet1_个人代理差旅费_Sales_Working for Bonus Alloted_Summary" xfId="37205"/>
    <cellStyle name="_Sheet1_个人代理差旅费_Working for Bonus Alloted_Summary" xfId="37206"/>
    <cellStyle name="_Sheet1_个人代理招待费_Summary" xfId="37207"/>
    <cellStyle name="_Sheet1_个人代理招待费_P&amp;L Structure Input_Summary" xfId="37208"/>
    <cellStyle name="_Sheet1_个人代理招待费_P&amp;L Structure Input_Working for Bonus Alloted_Summary" xfId="37209"/>
    <cellStyle name="_Sheet1_个人代理招待费_Sales_Summary" xfId="37210"/>
    <cellStyle name="_Sheet1_个人代理招待费_Sales_Working for Bonus Alloted_Summary" xfId="37211"/>
    <cellStyle name="_Sheet1_个人代理招待费_Working for Bonus Alloted_Summary" xfId="37212"/>
    <cellStyle name="_Sheet1_个人代理招聘费_Summary" xfId="37213"/>
    <cellStyle name="_Sheet1_个人代理招聘费_P&amp;L Structure Input_Summary" xfId="37214"/>
    <cellStyle name="_Sheet1_个人代理招聘费_P&amp;L Structure Input_Working for Bonus Alloted_Summary" xfId="37215"/>
    <cellStyle name="_Sheet1_个人代理招聘费_Sales_Summary" xfId="37216"/>
    <cellStyle name="_Sheet1_个人代理招聘费_Sales_Working for Bonus Alloted_Summary" xfId="37217"/>
    <cellStyle name="_Sheet1_个人代理招聘费_Working for Bonus Alloted_Summary" xfId="37218"/>
    <cellStyle name="_Sheet1_个人代理竞赛会议_Summary" xfId="37219"/>
    <cellStyle name="_Sheet1_个人代理竞赛会议_P&amp;L Structure Input_Summary" xfId="37220"/>
    <cellStyle name="_Sheet1_个人代理竞赛会议_P&amp;L Structure Input_Working for Bonus Alloted_Summary" xfId="37221"/>
    <cellStyle name="_Sheet1_个人代理竞赛会议_Sales_Summary" xfId="37222"/>
    <cellStyle name="_Sheet1_个人代理竞赛会议_Sales_Working for Bonus Alloted_Summary" xfId="37223"/>
    <cellStyle name="_Sheet1_个人代理竞赛会议_Working for Bonus Alloted_Summary" xfId="37224"/>
    <cellStyle name="_Sheet1_个人代理销售行政费_Summary" xfId="37225"/>
    <cellStyle name="_Sheet1_个人代理销售行政费_P&amp;L Structure Input_Summary" xfId="37226"/>
    <cellStyle name="_Sheet1_个人代理销售行政费_P&amp;L Structure Input_Working for Bonus Alloted_Summary" xfId="37227"/>
    <cellStyle name="_Sheet1_个人代理销售行政费_Sales_Summary" xfId="37228"/>
    <cellStyle name="_Sheet1_个人代理销售行政费_Sales_Working for Bonus Alloted_Summary" xfId="37229"/>
    <cellStyle name="_Sheet1_个人代理销售行政费_Working for Bonus Alloted_Summary" xfId="37230"/>
    <cellStyle name="_Sheet1_书报费_Summary" xfId="37231"/>
    <cellStyle name="_Sheet1_书报费_P&amp;L Structure Input_Summary" xfId="37232"/>
    <cellStyle name="_Sheet1_书报费_P&amp;L Structure Input_Working for Bonus Alloted_Summary" xfId="37233"/>
    <cellStyle name="_Sheet1_书报费_Sales_Summary" xfId="37234"/>
    <cellStyle name="_Sheet1_书报费_Sales_Working for Bonus Alloted_Summary" xfId="37235"/>
    <cellStyle name="_Sheet1_书报费_Working for Bonus Alloted_Summary" xfId="37236"/>
    <cellStyle name="_Sheet1_交通费_Summary" xfId="37237"/>
    <cellStyle name="_Sheet1_交通费_P&amp;L Structure Input_Summary" xfId="37238"/>
    <cellStyle name="_Sheet1_交通费_P&amp;L Structure Input_Working for Bonus Alloted_Summary" xfId="37239"/>
    <cellStyle name="_Sheet1_交通费_Sales_Summary" xfId="37240"/>
    <cellStyle name="_Sheet1_交通费_Sales_Working for Bonus Alloted_Summary" xfId="37241"/>
    <cellStyle name="_Sheet1_交通费_Working for Bonus Alloted_Summary" xfId="37242"/>
    <cellStyle name="_Sheet1_低值办公设备_Summary" xfId="37243"/>
    <cellStyle name="_Sheet1_低值办公设备_P&amp;L Structure Input_Summary" xfId="37244"/>
    <cellStyle name="_Sheet1_低值办公设备_P&amp;L Structure Input_Working for Bonus Alloted_Summary" xfId="37245"/>
    <cellStyle name="_Sheet1_低值办公设备_Sales_Summary" xfId="37246"/>
    <cellStyle name="_Sheet1_低值办公设备_Sales_Working for Bonus Alloted_Summary" xfId="37247"/>
    <cellStyle name="_Sheet1_低值办公设备_Working for Bonus Alloted_Summary" xfId="37248"/>
    <cellStyle name="_Sheet1_保险合同印刷费_Summary" xfId="37249"/>
    <cellStyle name="_Sheet1_保险合同印刷费_P&amp;L Structure Input_Summary" xfId="37250"/>
    <cellStyle name="_Sheet1_保险合同印刷费_P&amp;L Structure Input_Working for Bonus Alloted_Summary" xfId="37251"/>
    <cellStyle name="_Sheet1_保险合同印刷费_Sales_Summary" xfId="37252"/>
    <cellStyle name="_Sheet1_保险合同印刷费_Sales_Working for Bonus Alloted_Summary" xfId="37253"/>
    <cellStyle name="_Sheet1_保险合同印刷费_Working for Bonus Alloted_Summary" xfId="37254"/>
    <cellStyle name="_Sheet1_内部招待，外部招待_Summary" xfId="37255"/>
    <cellStyle name="_Sheet1_内部招待，外部招待_P&amp;L Structure Input_Summary" xfId="37256"/>
    <cellStyle name="_Sheet1_内部招待，外部招待_P&amp;L Structure Input_Working for Bonus Alloted_Summary" xfId="37257"/>
    <cellStyle name="_Sheet1_内部招待，外部招待_Sales_Summary" xfId="37258"/>
    <cellStyle name="_Sheet1_内部招待，外部招待_Sales_Working for Bonus Alloted_Summary" xfId="37259"/>
    <cellStyle name="_Sheet1_内部招待，外部招待_Working for Bonus Alloted_Summary" xfId="37260"/>
    <cellStyle name="_Sheet1_办公杂费_Summary" xfId="37261"/>
    <cellStyle name="_Sheet1_办公杂费_P&amp;L Structure Input_Summary" xfId="37262"/>
    <cellStyle name="_Sheet1_办公杂费_P&amp;L Structure Input_Working for Bonus Alloted_Summary" xfId="37263"/>
    <cellStyle name="_Sheet1_办公杂费_Sales_Summary" xfId="37264"/>
    <cellStyle name="_Sheet1_办公杂费_Sales_Working for Bonus Alloted_Summary" xfId="37265"/>
    <cellStyle name="_Sheet1_办公杂费_Working for Bonus Alloted_Summary" xfId="37266"/>
    <cellStyle name="_Sheet1_办公用品_Summary" xfId="37267"/>
    <cellStyle name="_Sheet1_办公用品_P&amp;L Structure Input_Summary" xfId="37268"/>
    <cellStyle name="_Sheet1_办公用品_P&amp;L Structure Input_Working for Bonus Alloted_Summary" xfId="37269"/>
    <cellStyle name="_Sheet1_办公用品_Sales_Summary" xfId="37270"/>
    <cellStyle name="_Sheet1_办公用品_Sales_Working for Bonus Alloted_Summary" xfId="37271"/>
    <cellStyle name="_Sheet1_办公用品_Working for Bonus Alloted_Summary" xfId="37272"/>
    <cellStyle name="_Sheet1_员工其他福利-销售_Summary" xfId="37273"/>
    <cellStyle name="_Sheet1_员工其他福利-销售_P&amp;L Structure Input_Summary" xfId="37274"/>
    <cellStyle name="_Sheet1_员工其他福利-销售_P&amp;L Structure Input_Working for Bonus Alloted_Summary" xfId="37275"/>
    <cellStyle name="_Sheet1_员工其他福利-销售_Sales_Summary" xfId="37276"/>
    <cellStyle name="_Sheet1_员工其他福利-销售_Sales_Working for Bonus Alloted_Summary" xfId="37277"/>
    <cellStyle name="_Sheet1_员工其他福利-销售_Working for Bonus Alloted_Summary" xfId="37278"/>
    <cellStyle name="_Sheet1_基础数据-本年_Summary" xfId="37279"/>
    <cellStyle name="_Sheet1_基础数据-本年_P&amp;L Structure Input_Summary" xfId="37280"/>
    <cellStyle name="_Sheet1_基础数据-本年_P&amp;L Structure Input_Working for Bonus Alloted_Summary" xfId="37281"/>
    <cellStyle name="_Sheet1_基础数据-本年_Sales_Summary" xfId="37282"/>
    <cellStyle name="_Sheet1_基础数据-本年_Sales_Working for Bonus Alloted_Summary" xfId="37283"/>
    <cellStyle name="_Sheet1_基础数据-本年_Working for Bonus Alloted_Summary" xfId="37284"/>
    <cellStyle name="_Sheet1_差旅费-国内，国外_Summary" xfId="37285"/>
    <cellStyle name="_Sheet1_差旅费-国内，国外_P&amp;L Structure Input_Summary" xfId="37286"/>
    <cellStyle name="_Sheet1_差旅费-国内，国外_P&amp;L Structure Input_Working for Bonus Alloted_Summary" xfId="37287"/>
    <cellStyle name="_Sheet1_差旅费-国内，国外_Sales_Summary" xfId="37288"/>
    <cellStyle name="_Sheet1_差旅费-国内，国外_Sales_Working for Bonus Alloted_Summary" xfId="37289"/>
    <cellStyle name="_Sheet1_差旅费-国内，国外_Working for Bonus Alloted_Summary" xfId="37290"/>
    <cellStyle name="_Sheet1_摊回分保费用_Summary" xfId="37291"/>
    <cellStyle name="_Sheet1_摊回分保费用_P&amp;L Structure Input_Summary" xfId="37292"/>
    <cellStyle name="_Sheet1_摊回分保费用_P&amp;L Structure Input_Working for Bonus Alloted_Summary" xfId="37293"/>
    <cellStyle name="_Sheet1_摊回分保费用_Sales_Summary" xfId="37294"/>
    <cellStyle name="_Sheet1_摊回分保费用_Sales_Working for Bonus Alloted_Summary" xfId="37295"/>
    <cellStyle name="_Sheet1_摊回分保费用_Working for Bonus Alloted_Summary" xfId="37296"/>
    <cellStyle name="_Sheet1_电话费_Summary" xfId="37297"/>
    <cellStyle name="_Sheet1_电话费_P&amp;L Structure Input_Summary" xfId="37298"/>
    <cellStyle name="_Sheet1_电话费_P&amp;L Structure Input_Working for Bonus Alloted_Summary" xfId="37299"/>
    <cellStyle name="_Sheet1_电话费_Sales_Summary" xfId="37300"/>
    <cellStyle name="_Sheet1_电话费_Sales_Working for Bonus Alloted_Summary" xfId="37301"/>
    <cellStyle name="_Sheet1_电话费_Working for Bonus Alloted_Summary" xfId="37302"/>
    <cellStyle name="_Sheet1_科目发生额_Summary" xfId="37303"/>
    <cellStyle name="_Sheet1_科目发生额_1_Summary" xfId="37304"/>
    <cellStyle name="_Sheet1_科目发生额_1_P&amp;L Structure Input_Summary" xfId="37305"/>
    <cellStyle name="_Sheet1_科目发生额_1_P&amp;L Structure Input_Working for Bonus Alloted_Summary" xfId="37306"/>
    <cellStyle name="_Sheet1_科目发生额_1_Sales_Summary" xfId="37307"/>
    <cellStyle name="_Sheet1_科目发生额_1_Sales_Working for Bonus Alloted_Summary" xfId="37308"/>
    <cellStyle name="_Sheet1_科目发生额_1_Working for Bonus Alloted_Summary" xfId="37309"/>
    <cellStyle name="_Sheet1_科目发生额_P&amp;L Structure Input_Summary" xfId="37310"/>
    <cellStyle name="_Sheet1_科目发生额_P&amp;L Structure Input_Working for Bonus Alloted_Summary" xfId="37311"/>
    <cellStyle name="_Sheet1_科目发生额_Sales_Summary" xfId="37312"/>
    <cellStyle name="_Sheet1_科目发生额_Sales_Working for Bonus Alloted_Summary" xfId="37313"/>
    <cellStyle name="_Sheet1_科目发生额_Working for Bonus Alloted_Summary" xfId="37314"/>
    <cellStyle name="_Sheet1_费用科目定义_Summary" xfId="37315"/>
    <cellStyle name="_Sheet1_费用科目定义_P&amp;L Structure Input_Summary" xfId="37316"/>
    <cellStyle name="_Sheet1_费用科目定义_P&amp;L Structure Input_Working for Bonus Alloted_Summary" xfId="37317"/>
    <cellStyle name="_Sheet1_费用科目定义_Sales_Summary" xfId="37318"/>
    <cellStyle name="_Sheet1_费用科目定义_Sales_Working for Bonus Alloted_Summary" xfId="37319"/>
    <cellStyle name="_Sheet1_费用科目定义_Working for Bonus Alloted_Summary" xfId="37320"/>
    <cellStyle name="_Sheet2_Summary" xfId="37321"/>
    <cellStyle name="_Sheet2_1_Summary" xfId="37322"/>
    <cellStyle name="_Sheet2_1_P&amp;L Structure Input_Summary" xfId="37323"/>
    <cellStyle name="_Sheet2_1_P&amp;L Structure Input_Working for Bonus Alloted_Summary" xfId="37324"/>
    <cellStyle name="_Sheet2_1_Sales_Summary" xfId="37325"/>
    <cellStyle name="_Sheet2_1_Sales_Working for Bonus Alloted_Summary" xfId="37326"/>
    <cellStyle name="_Sheet2_1_Sheet1_Summary" xfId="37327"/>
    <cellStyle name="_Sheet2_1_Sheet1_P&amp;L Structure Input_Summary" xfId="37328"/>
    <cellStyle name="_Sheet2_1_Sheet1_P&amp;L Structure Input_Working for Bonus Alloted_Summary" xfId="37329"/>
    <cellStyle name="_Sheet2_1_Sheet1_Sales_Summary" xfId="37330"/>
    <cellStyle name="_Sheet2_1_Sheet1_Sales_Working for Bonus Alloted_Summary" xfId="37331"/>
    <cellStyle name="_Sheet2_1_Sheet1_Working for Bonus Alloted_Summary" xfId="37332"/>
    <cellStyle name="_Sheet2_1_Sheet2_Summary" xfId="37333"/>
    <cellStyle name="_Sheet2_1_Sheet2_P&amp;L Structure Input_Summary" xfId="37334"/>
    <cellStyle name="_Sheet2_1_Sheet2_P&amp;L Structure Input_Working for Bonus Alloted_Summary" xfId="37335"/>
    <cellStyle name="_Sheet2_1_Sheet2_Sales_Summary" xfId="37336"/>
    <cellStyle name="_Sheet2_1_Sheet2_Sales_Working for Bonus Alloted_Summary" xfId="37337"/>
    <cellStyle name="_Sheet2_1_Sheet2_Working for Bonus Alloted_Summary" xfId="37338"/>
    <cellStyle name="_Sheet2_1_Working for Bonus Alloted_Summary" xfId="37339"/>
    <cellStyle name="_Sheet2_1_个人代理促销费_Summary" xfId="37340"/>
    <cellStyle name="_Sheet2_1_个人代理促销费_P&amp;L Structure Input_Summary" xfId="37341"/>
    <cellStyle name="_Sheet2_1_个人代理促销费_P&amp;L Structure Input_Working for Bonus Alloted_Summary" xfId="37342"/>
    <cellStyle name="_Sheet2_1_个人代理促销费_Sales_Summary" xfId="37343"/>
    <cellStyle name="_Sheet2_1_个人代理促销费_Sales_Working for Bonus Alloted_Summary" xfId="37344"/>
    <cellStyle name="_Sheet2_1_个人代理促销费_Working for Bonus Alloted_Summary" xfId="37345"/>
    <cellStyle name="_Sheet2_1_个人代理其他业务发展费_Summary" xfId="37346"/>
    <cellStyle name="_Sheet2_1_个人代理其他业务发展费_P&amp;L Structure Input_Summary" xfId="37347"/>
    <cellStyle name="_Sheet2_1_个人代理其他业务发展费_P&amp;L Structure Input_Working for Bonus Alloted_Summary" xfId="37348"/>
    <cellStyle name="_Sheet2_1_个人代理其他业务发展费_Sales_Summary" xfId="37349"/>
    <cellStyle name="_Sheet2_1_个人代理其他业务发展费_Sales_Working for Bonus Alloted_Summary" xfId="37350"/>
    <cellStyle name="_Sheet2_1_个人代理其他业务发展费_Working for Bonus Alloted_Summary" xfId="37351"/>
    <cellStyle name="_Sheet2_1_个人代理培训_Summary" xfId="37352"/>
    <cellStyle name="_Sheet2_1_个人代理培训_P&amp;L Structure Input_Summary" xfId="37353"/>
    <cellStyle name="_Sheet2_1_个人代理培训_P&amp;L Structure Input_Working for Bonus Alloted_Summary" xfId="37354"/>
    <cellStyle name="_Sheet2_1_个人代理培训_Sales_Summary" xfId="37355"/>
    <cellStyle name="_Sheet2_1_个人代理培训_Sales_Working for Bonus Alloted_Summary" xfId="37356"/>
    <cellStyle name="_Sheet2_1_个人代理培训_Working for Bonus Alloted_Summary" xfId="37357"/>
    <cellStyle name="_Sheet2_1_个人代理差旅费_Summary" xfId="37358"/>
    <cellStyle name="_Sheet2_1_个人代理差旅费_P&amp;L Structure Input_Summary" xfId="37359"/>
    <cellStyle name="_Sheet2_1_个人代理差旅费_P&amp;L Structure Input_Working for Bonus Alloted_Summary" xfId="37360"/>
    <cellStyle name="_Sheet2_1_个人代理差旅费_Sales_Summary" xfId="37361"/>
    <cellStyle name="_Sheet2_1_个人代理差旅费_Sales_Working for Bonus Alloted_Summary" xfId="37362"/>
    <cellStyle name="_Sheet2_1_个人代理差旅费_Working for Bonus Alloted_Summary" xfId="37363"/>
    <cellStyle name="_Sheet2_1_个人代理招待费_Summary" xfId="37364"/>
    <cellStyle name="_Sheet2_1_个人代理招待费_P&amp;L Structure Input_Summary" xfId="37365"/>
    <cellStyle name="_Sheet2_1_个人代理招待费_P&amp;L Structure Input_Working for Bonus Alloted_Summary" xfId="37366"/>
    <cellStyle name="_Sheet2_1_个人代理招待费_Sales_Summary" xfId="37367"/>
    <cellStyle name="_Sheet2_1_个人代理招待费_Sales_Working for Bonus Alloted_Summary" xfId="37368"/>
    <cellStyle name="_Sheet2_1_个人代理招待费_Working for Bonus Alloted_Summary" xfId="37369"/>
    <cellStyle name="_Sheet2_1_个人代理招聘费_Summary" xfId="37370"/>
    <cellStyle name="_Sheet2_1_个人代理招聘费_P&amp;L Structure Input_Summary" xfId="37371"/>
    <cellStyle name="_Sheet2_1_个人代理招聘费_P&amp;L Structure Input_Working for Bonus Alloted_Summary" xfId="37372"/>
    <cellStyle name="_Sheet2_1_个人代理招聘费_Sales_Summary" xfId="37373"/>
    <cellStyle name="_Sheet2_1_个人代理招聘费_Sales_Working for Bonus Alloted_Summary" xfId="37374"/>
    <cellStyle name="_Sheet2_1_个人代理招聘费_Working for Bonus Alloted_Summary" xfId="37375"/>
    <cellStyle name="_Sheet2_1_个人代理竞赛会议_Summary" xfId="37376"/>
    <cellStyle name="_Sheet2_1_个人代理竞赛会议_P&amp;L Structure Input_Summary" xfId="37377"/>
    <cellStyle name="_Sheet2_1_个人代理竞赛会议_P&amp;L Structure Input_Working for Bonus Alloted_Summary" xfId="37378"/>
    <cellStyle name="_Sheet2_1_个人代理竞赛会议_Sales_Summary" xfId="37379"/>
    <cellStyle name="_Sheet2_1_个人代理竞赛会议_Sales_Working for Bonus Alloted_Summary" xfId="37380"/>
    <cellStyle name="_Sheet2_1_个人代理竞赛会议_Working for Bonus Alloted_Summary" xfId="37381"/>
    <cellStyle name="_Sheet2_1_个人代理销售行政费_Summary" xfId="37382"/>
    <cellStyle name="_Sheet2_1_个人代理销售行政费_P&amp;L Structure Input_Summary" xfId="37383"/>
    <cellStyle name="_Sheet2_1_个人代理销售行政费_P&amp;L Structure Input_Working for Bonus Alloted_Summary" xfId="37384"/>
    <cellStyle name="_Sheet2_1_个人代理销售行政费_Sales_Summary" xfId="37385"/>
    <cellStyle name="_Sheet2_1_个人代理销售行政费_Sales_Working for Bonus Alloted_Summary" xfId="37386"/>
    <cellStyle name="_Sheet2_1_个人代理销售行政费_Working for Bonus Alloted_Summary" xfId="37387"/>
    <cellStyle name="_Sheet2_1_书报费_Summary" xfId="37388"/>
    <cellStyle name="_Sheet2_1_书报费_P&amp;L Structure Input_Summary" xfId="37389"/>
    <cellStyle name="_Sheet2_1_书报费_P&amp;L Structure Input_Working for Bonus Alloted_Summary" xfId="37390"/>
    <cellStyle name="_Sheet2_1_书报费_Sales_Summary" xfId="37391"/>
    <cellStyle name="_Sheet2_1_书报费_Sales_Working for Bonus Alloted_Summary" xfId="37392"/>
    <cellStyle name="_Sheet2_1_书报费_Working for Bonus Alloted_Summary" xfId="37393"/>
    <cellStyle name="_Sheet2_1_交通费_Summary" xfId="37394"/>
    <cellStyle name="_Sheet2_1_交通费_P&amp;L Structure Input_Summary" xfId="37395"/>
    <cellStyle name="_Sheet2_1_交通费_P&amp;L Structure Input_Working for Bonus Alloted_Summary" xfId="37396"/>
    <cellStyle name="_Sheet2_1_交通费_Sales_Summary" xfId="37397"/>
    <cellStyle name="_Sheet2_1_交通费_Sales_Working for Bonus Alloted_Summary" xfId="37398"/>
    <cellStyle name="_Sheet2_1_交通费_Working for Bonus Alloted_Summary" xfId="37399"/>
    <cellStyle name="_Sheet2_1_低值办公设备_Summary" xfId="37400"/>
    <cellStyle name="_Sheet2_1_低值办公设备_P&amp;L Structure Input_Summary" xfId="37401"/>
    <cellStyle name="_Sheet2_1_低值办公设备_P&amp;L Structure Input_Working for Bonus Alloted_Summary" xfId="37402"/>
    <cellStyle name="_Sheet2_1_低值办公设备_Sales_Summary" xfId="37403"/>
    <cellStyle name="_Sheet2_1_低值办公设备_Sales_Working for Bonus Alloted_Summary" xfId="37404"/>
    <cellStyle name="_Sheet2_1_低值办公设备_Working for Bonus Alloted_Summary" xfId="37405"/>
    <cellStyle name="_Sheet2_1_保险合同印刷费_Summary" xfId="37406"/>
    <cellStyle name="_Sheet2_1_保险合同印刷费_P&amp;L Structure Input_Summary" xfId="37407"/>
    <cellStyle name="_Sheet2_1_保险合同印刷费_P&amp;L Structure Input_Working for Bonus Alloted_Summary" xfId="37408"/>
    <cellStyle name="_Sheet2_1_保险合同印刷费_Sales_Summary" xfId="37409"/>
    <cellStyle name="_Sheet2_1_保险合同印刷费_Sales_Working for Bonus Alloted_Summary" xfId="37410"/>
    <cellStyle name="_Sheet2_1_保险合同印刷费_Working for Bonus Alloted_Summary" xfId="37411"/>
    <cellStyle name="_Sheet2_1_内部招待，外部招待_Summary" xfId="37412"/>
    <cellStyle name="_Sheet2_1_内部招待，外部招待_P&amp;L Structure Input_Summary" xfId="37413"/>
    <cellStyle name="_Sheet2_1_内部招待，外部招待_P&amp;L Structure Input_Working for Bonus Alloted_Summary" xfId="37414"/>
    <cellStyle name="_Sheet2_1_内部招待，外部招待_Sales_Summary" xfId="37415"/>
    <cellStyle name="_Sheet2_1_内部招待，外部招待_Sales_Working for Bonus Alloted_Summary" xfId="37416"/>
    <cellStyle name="_Sheet2_1_内部招待，外部招待_Working for Bonus Alloted_Summary" xfId="37417"/>
    <cellStyle name="_Sheet2_1_办公杂费_Summary" xfId="37418"/>
    <cellStyle name="_Sheet2_1_办公杂费_P&amp;L Structure Input_Summary" xfId="37419"/>
    <cellStyle name="_Sheet2_1_办公杂费_P&amp;L Structure Input_Working for Bonus Alloted_Summary" xfId="37420"/>
    <cellStyle name="_Sheet2_1_办公杂费_Sales_Summary" xfId="37421"/>
    <cellStyle name="_Sheet2_1_办公杂费_Sales_Working for Bonus Alloted_Summary" xfId="37422"/>
    <cellStyle name="_Sheet2_1_办公杂费_Working for Bonus Alloted_Summary" xfId="37423"/>
    <cellStyle name="_Sheet2_1_办公用品_Summary" xfId="37424"/>
    <cellStyle name="_Sheet2_1_办公用品_P&amp;L Structure Input_Summary" xfId="37425"/>
    <cellStyle name="_Sheet2_1_办公用品_P&amp;L Structure Input_Working for Bonus Alloted_Summary" xfId="37426"/>
    <cellStyle name="_Sheet2_1_办公用品_Sales_Summary" xfId="37427"/>
    <cellStyle name="_Sheet2_1_办公用品_Sales_Working for Bonus Alloted_Summary" xfId="37428"/>
    <cellStyle name="_Sheet2_1_办公用品_Working for Bonus Alloted_Summary" xfId="37429"/>
    <cellStyle name="_Sheet2_1_员工其他福利-销售_Summary" xfId="37430"/>
    <cellStyle name="_Sheet2_1_员工其他福利-销售_P&amp;L Structure Input_Summary" xfId="37431"/>
    <cellStyle name="_Sheet2_1_员工其他福利-销售_P&amp;L Structure Input_Working for Bonus Alloted_Summary" xfId="37432"/>
    <cellStyle name="_Sheet2_1_员工其他福利-销售_Sales_Summary" xfId="37433"/>
    <cellStyle name="_Sheet2_1_员工其他福利-销售_Sales_Working for Bonus Alloted_Summary" xfId="37434"/>
    <cellStyle name="_Sheet2_1_员工其他福利-销售_Working for Bonus Alloted_Summary" xfId="37435"/>
    <cellStyle name="_Sheet2_1_差旅费-国内，国外_Summary" xfId="37436"/>
    <cellStyle name="_Sheet2_1_差旅费-国内，国外_P&amp;L Structure Input_Summary" xfId="37437"/>
    <cellStyle name="_Sheet2_1_差旅费-国内，国外_P&amp;L Structure Input_Working for Bonus Alloted_Summary" xfId="37438"/>
    <cellStyle name="_Sheet2_1_差旅费-国内，国外_Sales_Summary" xfId="37439"/>
    <cellStyle name="_Sheet2_1_差旅费-国内，国外_Sales_Working for Bonus Alloted_Summary" xfId="37440"/>
    <cellStyle name="_Sheet2_1_差旅费-国内，国外_Working for Bonus Alloted_Summary" xfId="37441"/>
    <cellStyle name="_Sheet2_1_电话费_Summary" xfId="37442"/>
    <cellStyle name="_Sheet2_1_电话费_P&amp;L Structure Input_Summary" xfId="37443"/>
    <cellStyle name="_Sheet2_1_电话费_P&amp;L Structure Input_Working for Bonus Alloted_Summary" xfId="37444"/>
    <cellStyle name="_Sheet2_1_电话费_Sales_Summary" xfId="37445"/>
    <cellStyle name="_Sheet2_1_电话费_Sales_Working for Bonus Alloted_Summary" xfId="37446"/>
    <cellStyle name="_Sheet2_1_电话费_Working for Bonus Alloted_Summary" xfId="37447"/>
    <cellStyle name="_Sheet2_1_科目发生额_Summary" xfId="37448"/>
    <cellStyle name="_Sheet2_1_科目发生额_P&amp;L Structure Input_Summary" xfId="37449"/>
    <cellStyle name="_Sheet2_1_科目发生额_P&amp;L Structure Input_Working for Bonus Alloted_Summary" xfId="37450"/>
    <cellStyle name="_Sheet2_1_科目发生额_Sales_Summary" xfId="37451"/>
    <cellStyle name="_Sheet2_1_科目发生额_Sales_Working for Bonus Alloted_Summary" xfId="37452"/>
    <cellStyle name="_Sheet2_1_科目发生额_Working for Bonus Alloted_Summary" xfId="37453"/>
    <cellStyle name="_Sheet2_2_Summary" xfId="37454"/>
    <cellStyle name="_Sheet2_2_P&amp;L Structure Input_Summary" xfId="37455"/>
    <cellStyle name="_Sheet2_2_P&amp;L Structure Input_Working for Bonus Alloted_Summary" xfId="37456"/>
    <cellStyle name="_Sheet2_2_Sales_Summary" xfId="37457"/>
    <cellStyle name="_Sheet2_2_Sales_Working for Bonus Alloted_Summary" xfId="37458"/>
    <cellStyle name="_Sheet2_2_Working for Bonus Alloted_Summary" xfId="37459"/>
    <cellStyle name="_Sheet2_2008Q3actual_Summary" xfId="37460"/>
    <cellStyle name="_Sheet2_2008Q3actual_P&amp;L Structure Input_Summary" xfId="37461"/>
    <cellStyle name="_Sheet2_2008Q3actual_P&amp;L Structure Input_Working for Bonus Alloted_Summary" xfId="37462"/>
    <cellStyle name="_Sheet2_2008Q3actual_Sales_Summary" xfId="37463"/>
    <cellStyle name="_Sheet2_2008Q3actual_Sales_Working for Bonus Alloted_Summary" xfId="37464"/>
    <cellStyle name="_Sheet2_2008Q3actual_Working for Bonus Alloted_Summary" xfId="37465"/>
    <cellStyle name="_Sheet2_2009Q1_Summary" xfId="37466"/>
    <cellStyle name="_Sheet2_2009Q1_P&amp;L Structure Input_Summary" xfId="37467"/>
    <cellStyle name="_Sheet2_2009Q1_P&amp;L Structure Input_Working for Bonus Alloted_Summary" xfId="37468"/>
    <cellStyle name="_Sheet2_2009Q1_Sales_Summary" xfId="37469"/>
    <cellStyle name="_Sheet2_2009Q1_Sales_Working for Bonus Alloted_Summary" xfId="37470"/>
    <cellStyle name="_Sheet2_2009Q1_Working for Bonus Alloted_Summary" xfId="37471"/>
    <cellStyle name="_Sheet2_ABA_Acctlist_Summary" xfId="37472"/>
    <cellStyle name="_Sheet2_ABA_Acctlist_P&amp;L Structure Input_Summary" xfId="37473"/>
    <cellStyle name="_Sheet2_ABA_Acctlist_P&amp;L Structure Input_Working for Bonus Alloted_Summary" xfId="37474"/>
    <cellStyle name="_Sheet2_ABA_Acctlist_Sales_Summary" xfId="37475"/>
    <cellStyle name="_Sheet2_ABA_Acctlist_Sales_Working for Bonus Alloted_Summary" xfId="37476"/>
    <cellStyle name="_Sheet2_ABA_Acctlist_Working for Bonus Alloted_Summary" xfId="37477"/>
    <cellStyle name="_Sheet2_Actual_Summary" xfId="37478"/>
    <cellStyle name="_Sheet2_Actual_P&amp;L Structure Input_Summary" xfId="37479"/>
    <cellStyle name="_Sheet2_Actual_P&amp;L Structure Input_Working for Bonus Alloted_Summary" xfId="37480"/>
    <cellStyle name="_Sheet2_Actual_Sales_Summary" xfId="37481"/>
    <cellStyle name="_Sheet2_Actual_Sales_Working for Bonus Alloted_Summary" xfId="37482"/>
    <cellStyle name="_Sheet2_Actual_Working for Bonus Alloted_Summary" xfId="37483"/>
    <cellStyle name="_Sheet2_DIT -0810 actual_Summary" xfId="37484"/>
    <cellStyle name="_Sheet2_DIT -0810 actual_P&amp;L Structure Input_Summary" xfId="37485"/>
    <cellStyle name="_Sheet2_DIT -0810 actual_P&amp;L Structure Input_Working for Bonus Alloted_Summary" xfId="37486"/>
    <cellStyle name="_Sheet2_DIT -0810 actual_Sales_Summary" xfId="37487"/>
    <cellStyle name="_Sheet2_DIT -0810 actual_Sales_Working for Bonus Alloted_Summary" xfId="37488"/>
    <cellStyle name="_Sheet2_DIT -0810 actual_Working for Bonus Alloted_Summary" xfId="37489"/>
    <cellStyle name="_Sheet2_DIT-0809_v1_Summary" xfId="37490"/>
    <cellStyle name="_Sheet2_DIT-0809_v1_P&amp;L Structure Input_Summary" xfId="37491"/>
    <cellStyle name="_Sheet2_DIT-0809_v1_P&amp;L Structure Input_Working for Bonus Alloted_Summary" xfId="37492"/>
    <cellStyle name="_Sheet2_DIT-0809_v1_Sales_Summary" xfId="37493"/>
    <cellStyle name="_Sheet2_DIT-0809_v1_Sales_Working for Bonus Alloted_Summary" xfId="37494"/>
    <cellStyle name="_Sheet2_DIT-0809_v1_Working for Bonus Alloted_Summary" xfId="37495"/>
    <cellStyle name="_Sheet2_DIT-0811_Summary" xfId="37496"/>
    <cellStyle name="_Sheet2_DIT-0811_P&amp;L Structure Input_Summary" xfId="37497"/>
    <cellStyle name="_Sheet2_DIT-0811_P&amp;L Structure Input_Working for Bonus Alloted_Summary" xfId="37498"/>
    <cellStyle name="_Sheet2_DIT-0811_Sales_Summary" xfId="37499"/>
    <cellStyle name="_Sheet2_DIT-0811_Sales_Working for Bonus Alloted_Summary" xfId="37500"/>
    <cellStyle name="_Sheet2_DIT-0811_Working for Bonus Alloted_Summary" xfId="37501"/>
    <cellStyle name="_Sheet2_Entry adjustment-200809_Summary" xfId="37502"/>
    <cellStyle name="_Sheet2_Entry adjustment-200809_hfm trueup_Summary" xfId="37503"/>
    <cellStyle name="_Sheet2_Entry adjustment-200809_hfm trueup_P&amp;L Structure Input_Summary" xfId="37504"/>
    <cellStyle name="_Sheet2_Entry adjustment-200809_hfm trueup_P&amp;L Structure Input_Working for Bonus Alloted_Summary" xfId="37505"/>
    <cellStyle name="_Sheet2_Entry adjustment-200809_hfm trueup_Sales_Summary" xfId="37506"/>
    <cellStyle name="_Sheet2_Entry adjustment-200809_hfm trueup_Sales_Working for Bonus Alloted_Summary" xfId="37507"/>
    <cellStyle name="_Sheet2_Entry adjustment-200809_hfm trueup_Working for Bonus Alloted_Summary" xfId="37508"/>
    <cellStyle name="_Sheet2_Entry adjustment-200809_P&amp;L Structure Input_Summary" xfId="37509"/>
    <cellStyle name="_Sheet2_Entry adjustment-200809_P&amp;L Structure Input_Working for Bonus Alloted_Summary" xfId="37510"/>
    <cellStyle name="_Sheet2_Entry adjustment-200809_Reconciliation-2_Summary" xfId="37511"/>
    <cellStyle name="_Sheet2_Entry adjustment-200809_Reconciliation-2_P&amp;L Structure Input_Summary" xfId="37512"/>
    <cellStyle name="_Sheet2_Entry adjustment-200809_Reconciliation-2_P&amp;L Structure Input_Working for Bonus Alloted_Summary" xfId="37513"/>
    <cellStyle name="_Sheet2_Entry adjustment-200809_Reconciliation-2_Sales_Summary" xfId="37514"/>
    <cellStyle name="_Sheet2_Entry adjustment-200809_Reconciliation-2_Sales_Working for Bonus Alloted_Summary" xfId="37515"/>
    <cellStyle name="_Sheet2_Entry adjustment-200809_Reconciliation-2_Working for Bonus Alloted_Summary" xfId="37516"/>
    <cellStyle name="_Sheet2_Entry adjustment-200809_Reconciliation-2008008roll up from july_Summary" xfId="37517"/>
    <cellStyle name="_Sheet2_Entry adjustment-200809_Reconciliation-2008008roll up from july_P&amp;L Structure Input_Summary" xfId="37518"/>
    <cellStyle name="_Sheet2_Entry adjustment-200809_Reconciliation-2008008roll up from july_P&amp;L Structure Input_Working for Bonus Alloted_Summary" xfId="37519"/>
    <cellStyle name="_Sheet2_Entry adjustment-200809_Reconciliation-2008008roll up from july_Sales_Summary" xfId="37520"/>
    <cellStyle name="_Sheet2_Entry adjustment-200809_Reconciliation-2008008roll up from july_Sales_Working for Bonus Alloted_Summary" xfId="37521"/>
    <cellStyle name="_Sheet2_Entry adjustment-200809_Reconciliation-2008008roll up from july_Working for Bonus Alloted_Summary" xfId="37522"/>
    <cellStyle name="_Sheet2_Entry adjustment-200809_Sales_Summary" xfId="37523"/>
    <cellStyle name="_Sheet2_Entry adjustment-200809_Sales_Working for Bonus Alloted_Summary" xfId="37524"/>
    <cellStyle name="_Sheet2_Entry adjustment-200809_Sheet1_Summary" xfId="37525"/>
    <cellStyle name="_Sheet2_Entry adjustment-200809_Sheet1_P&amp;L Structure Input_Summary" xfId="37526"/>
    <cellStyle name="_Sheet2_Entry adjustment-200809_Sheet1_P&amp;L Structure Input_Working for Bonus Alloted_Summary" xfId="37527"/>
    <cellStyle name="_Sheet2_Entry adjustment-200809_Sheet1_Sales_Summary" xfId="37528"/>
    <cellStyle name="_Sheet2_Entry adjustment-200809_Sheet1_Sales_Working for Bonus Alloted_Summary" xfId="37529"/>
    <cellStyle name="_Sheet2_Entry adjustment-200809_Sheet1_Working for Bonus Alloted_Summary" xfId="37530"/>
    <cellStyle name="_Sheet2_Entry adjustment-200809_Working for Bonus Alloted_Summary" xfId="37531"/>
    <cellStyle name="_Sheet2_HFM 2008.09 Draft 5.0_Summary" xfId="37532"/>
    <cellStyle name="_Sheet2_HFM 2008.09 Draft 5.0_P&amp;L Structure Input_Summary" xfId="37533"/>
    <cellStyle name="_Sheet2_HFM 2008.09 Draft 5.0_P&amp;L Structure Input_Working for Bonus Alloted_Summary" xfId="37534"/>
    <cellStyle name="_Sheet2_HFM 2008.09 Draft 5.0_Sales_Summary" xfId="37535"/>
    <cellStyle name="_Sheet2_HFM 2008.09 Draft 5.0_Sales_Working for Bonus Alloted_Summary" xfId="37536"/>
    <cellStyle name="_Sheet2_HFM 2008.09 Draft 5.0_Working for Bonus Alloted_Summary" xfId="37537"/>
    <cellStyle name="_Sheet2_hfm trueup_Summary" xfId="37538"/>
    <cellStyle name="_Sheet2_hfm trueup_P&amp;L Structure Input_Summary" xfId="37539"/>
    <cellStyle name="_Sheet2_hfm trueup_P&amp;L Structure Input_Working for Bonus Alloted_Summary" xfId="37540"/>
    <cellStyle name="_Sheet2_hfm trueup_Sales_Summary" xfId="37541"/>
    <cellStyle name="_Sheet2_hfm trueup_Sales_Working for Bonus Alloted_Summary" xfId="37542"/>
    <cellStyle name="_Sheet2_hfm trueup_Working for Bonus Alloted_Summary" xfId="37543"/>
    <cellStyle name="_Sheet2_HFM2008.11_Draft_Summary" xfId="37544"/>
    <cellStyle name="_Sheet2_HFM2008.11_Draft_P&amp;L Structure Input_Summary" xfId="37545"/>
    <cellStyle name="_Sheet2_HFM2008.11_Draft_P&amp;L Structure Input_Working for Bonus Alloted_Summary" xfId="37546"/>
    <cellStyle name="_Sheet2_HFM2008.11_Draft_Sales_Summary" xfId="37547"/>
    <cellStyle name="_Sheet2_HFM2008.11_Draft_Sales_Working for Bonus Alloted_Summary" xfId="37548"/>
    <cellStyle name="_Sheet2_HFM2008.11_Draft_Working for Bonus Alloted_Summary" xfId="37549"/>
    <cellStyle name="_Sheet2_Ledger G adj_Summary" xfId="37550"/>
    <cellStyle name="_Sheet2_Ledger G adj_P&amp;L Structure Input_Summary" xfId="37551"/>
    <cellStyle name="_Sheet2_Ledger G adj_P&amp;L Structure Input_Working for Bonus Alloted_Summary" xfId="37552"/>
    <cellStyle name="_Sheet2_Ledger G adj_Sales_Summary" xfId="37553"/>
    <cellStyle name="_Sheet2_Ledger G adj_Sales_Working for Bonus Alloted_Summary" xfId="37554"/>
    <cellStyle name="_Sheet2_Ledger G adj_Working for Bonus Alloted_Summary" xfId="37555"/>
    <cellStyle name="_Sheet2_local tb_Summary" xfId="37556"/>
    <cellStyle name="_Sheet2_local tb_P&amp;L Structure Input_Summary" xfId="37557"/>
    <cellStyle name="_Sheet2_local tb_P&amp;L Structure Input_Working for Bonus Alloted_Summary" xfId="37558"/>
    <cellStyle name="_Sheet2_local tb_Sales_Summary" xfId="37559"/>
    <cellStyle name="_Sheet2_local tb_Sales_Working for Bonus Alloted_Summary" xfId="37560"/>
    <cellStyle name="_Sheet2_local tb_Working for Bonus Alloted_Summary" xfId="37561"/>
    <cellStyle name="_Sheet2_P&amp;L Structure Input_Summary" xfId="37562"/>
    <cellStyle name="_Sheet2_P&amp;L Structure Input_Working for Bonus Alloted_Summary" xfId="37563"/>
    <cellStyle name="_Sheet2_Reconciliation-2_Summary" xfId="37564"/>
    <cellStyle name="_Sheet2_Reconciliation-2_P&amp;L Structure Input_Summary" xfId="37565"/>
    <cellStyle name="_Sheet2_Reconciliation-2_P&amp;L Structure Input_Working for Bonus Alloted_Summary" xfId="37566"/>
    <cellStyle name="_Sheet2_Reconciliation-2_Sales_Summary" xfId="37567"/>
    <cellStyle name="_Sheet2_Reconciliation-2_Sales_Working for Bonus Alloted_Summary" xfId="37568"/>
    <cellStyle name="_Sheet2_Reconciliation-2_Working for Bonus Alloted_Summary" xfId="37569"/>
    <cellStyle name="_Sheet2_Reconciliation-2008008roll up from july_Summary" xfId="37570"/>
    <cellStyle name="_Sheet2_Reconciliation-2008008roll up from july_P&amp;L Structure Input_Summary" xfId="37571"/>
    <cellStyle name="_Sheet2_Reconciliation-2008008roll up from july_P&amp;L Structure Input_Working for Bonus Alloted_Summary" xfId="37572"/>
    <cellStyle name="_Sheet2_Reconciliation-2008008roll up from july_Sales_Summary" xfId="37573"/>
    <cellStyle name="_Sheet2_Reconciliation-2008008roll up from july_Sales_Working for Bonus Alloted_Summary" xfId="37574"/>
    <cellStyle name="_Sheet2_Reconciliation-2008008roll up from july_Working for Bonus Alloted_Summary" xfId="37575"/>
    <cellStyle name="_Sheet2_Sales_Summary" xfId="37576"/>
    <cellStyle name="_Sheet2_Sales_Working for Bonus Alloted_Summary" xfId="37577"/>
    <cellStyle name="_Sheet2_Sheet1_Summary" xfId="37578"/>
    <cellStyle name="_Sheet2_Sheet1_2009Q1_Summary" xfId="37579"/>
    <cellStyle name="_Sheet2_Sheet1_2009Q1_P&amp;L Structure Input_Summary" xfId="37580"/>
    <cellStyle name="_Sheet2_Sheet1_2009Q1_P&amp;L Structure Input_Working for Bonus Alloted_Summary" xfId="37581"/>
    <cellStyle name="_Sheet2_Sheet1_2009Q1_Sales_Summary" xfId="37582"/>
    <cellStyle name="_Sheet2_Sheet1_2009Q1_Sales_Working for Bonus Alloted_Summary" xfId="37583"/>
    <cellStyle name="_Sheet2_Sheet1_2009Q1_Working for Bonus Alloted_Summary" xfId="37584"/>
    <cellStyle name="_Sheet2_Sheet1_accountcode-pscode_Summary" xfId="37585"/>
    <cellStyle name="_Sheet2_Sheet1_accountcode-pscode_P&amp;L Structure Input_Summary" xfId="37586"/>
    <cellStyle name="_Sheet2_Sheet1_accountcode-pscode_P&amp;L Structure Input_Working for Bonus Alloted_Summary" xfId="37587"/>
    <cellStyle name="_Sheet2_Sheet1_accountcode-pscode_Sales_Summary" xfId="37588"/>
    <cellStyle name="_Sheet2_Sheet1_accountcode-pscode_Sales_Working for Bonus Alloted_Summary" xfId="37589"/>
    <cellStyle name="_Sheet2_Sheet1_accountcode-pscode_Working for Bonus Alloted_Summary" xfId="37590"/>
    <cellStyle name="_Sheet2_Sheet1_Actual_Summary" xfId="37591"/>
    <cellStyle name="_Sheet2_Sheet1_Actual_P&amp;L Structure Input_Summary" xfId="37592"/>
    <cellStyle name="_Sheet2_Sheet1_Actual_P&amp;L Structure Input_Working for Bonus Alloted_Summary" xfId="37593"/>
    <cellStyle name="_Sheet2_Sheet1_Actual_Sales_Summary" xfId="37594"/>
    <cellStyle name="_Sheet2_Sheet1_Actual_Sales_Working for Bonus Alloted_Summary" xfId="37595"/>
    <cellStyle name="_Sheet2_Sheet1_Actual_Working for Bonus Alloted_Summary" xfId="37596"/>
    <cellStyle name="_Sheet2_Sheet1_detail by branch YTD Jan_Summary" xfId="37597"/>
    <cellStyle name="_Sheet2_Sheet1_detail by branch YTD Jan_P&amp;L Structure Input_Summary" xfId="37598"/>
    <cellStyle name="_Sheet2_Sheet1_detail by branch YTD Jan_P&amp;L Structure Input_Working for Bonus Alloted_Summary" xfId="37599"/>
    <cellStyle name="_Sheet2_Sheet1_detail by branch YTD Jan_Sales_Summary" xfId="37600"/>
    <cellStyle name="_Sheet2_Sheet1_detail by branch YTD Jan_Sales_Working for Bonus Alloted_Summary" xfId="37601"/>
    <cellStyle name="_Sheet2_Sheet1_detail by branch YTD Jan_Working for Bonus Alloted_Summary" xfId="37602"/>
    <cellStyle name="_Sheet2_Sheet1_HFM templete_Summary" xfId="37603"/>
    <cellStyle name="_Sheet2_Sheet1_HFM templete_P&amp;L Structure Input_Summary" xfId="37604"/>
    <cellStyle name="_Sheet2_Sheet1_HFM templete_P&amp;L Structure Input_Working for Bonus Alloted_Summary" xfId="37605"/>
    <cellStyle name="_Sheet2_Sheet1_HFM templete_Sales_Summary" xfId="37606"/>
    <cellStyle name="_Sheet2_Sheet1_HFM templete_Sales_Working for Bonus Alloted_Summary" xfId="37607"/>
    <cellStyle name="_Sheet2_Sheet1_HFM templete_Working for Bonus Alloted_Summary" xfId="37608"/>
    <cellStyle name="_Sheet2_Sheet1_P&amp;L Structure Input_Summary" xfId="37609"/>
    <cellStyle name="_Sheet2_Sheet1_P&amp;L Structure Input_Working for Bonus Alloted_Summary" xfId="37610"/>
    <cellStyle name="_Sheet2_Sheet1_Sales_Summary" xfId="37611"/>
    <cellStyle name="_Sheet2_Sheet1_Sales_Working for Bonus Alloted_Summary" xfId="37612"/>
    <cellStyle name="_Sheet2_Sheet1_Sheet1_Summary" xfId="37613"/>
    <cellStyle name="_Sheet2_Sheet1_Sheet1_P&amp;L Structure Input_Summary" xfId="37614"/>
    <cellStyle name="_Sheet2_Sheet1_Sheet1_P&amp;L Structure Input_Working for Bonus Alloted_Summary" xfId="37615"/>
    <cellStyle name="_Sheet2_Sheet1_Sheet1_Sales_Summary" xfId="37616"/>
    <cellStyle name="_Sheet2_Sheet1_Sheet1_Sales_Working for Bonus Alloted_Summary" xfId="37617"/>
    <cellStyle name="_Sheet2_Sheet1_Sheet1_Working for Bonus Alloted_Summary" xfId="37618"/>
    <cellStyle name="_Sheet2_Sheet1_Sheet2_Summary" xfId="37619"/>
    <cellStyle name="_Sheet2_Sheet1_Sheet2_P&amp;L Structure Input_Summary" xfId="37620"/>
    <cellStyle name="_Sheet2_Sheet1_Sheet2_P&amp;L Structure Input_Working for Bonus Alloted_Summary" xfId="37621"/>
    <cellStyle name="_Sheet2_Sheet1_Sheet2_Sales_Summary" xfId="37622"/>
    <cellStyle name="_Sheet2_Sheet1_Sheet2_Sales_Working for Bonus Alloted_Summary" xfId="37623"/>
    <cellStyle name="_Sheet2_Sheet1_Sheet2_Working for Bonus Alloted_Summary" xfId="37624"/>
    <cellStyle name="_Sheet2_Sheet1_Sheet3_Summary" xfId="37625"/>
    <cellStyle name="_Sheet2_Sheet1_Sheet3_P&amp;L Structure Input_Summary" xfId="37626"/>
    <cellStyle name="_Sheet2_Sheet1_Sheet3_P&amp;L Structure Input_Working for Bonus Alloted_Summary" xfId="37627"/>
    <cellStyle name="_Sheet2_Sheet1_Sheet3_Sales_Summary" xfId="37628"/>
    <cellStyle name="_Sheet2_Sheet1_Sheet3_Sales_Working for Bonus Alloted_Summary" xfId="37629"/>
    <cellStyle name="_Sheet2_Sheet1_Sheet3_Working for Bonus Alloted_Summary" xfId="37630"/>
    <cellStyle name="_Sheet2_Sheet1_Sheet4_Summary" xfId="37631"/>
    <cellStyle name="_Sheet2_Sheet1_Sheet4_P&amp;L Structure Input_Summary" xfId="37632"/>
    <cellStyle name="_Sheet2_Sheet1_Sheet4_P&amp;L Structure Input_Working for Bonus Alloted_Summary" xfId="37633"/>
    <cellStyle name="_Sheet2_Sheet1_Sheet4_Sales_Summary" xfId="37634"/>
    <cellStyle name="_Sheet2_Sheet1_Sheet4_Sales_Working for Bonus Alloted_Summary" xfId="37635"/>
    <cellStyle name="_Sheet2_Sheet1_Sheet4_Working for Bonus Alloted_Summary" xfId="37636"/>
    <cellStyle name="_Sheet2_Sheet1_Sheet5_Summary" xfId="37637"/>
    <cellStyle name="_Sheet2_Sheet1_Sheet5_P&amp;L Structure Input_Summary" xfId="37638"/>
    <cellStyle name="_Sheet2_Sheet1_Sheet5_P&amp;L Structure Input_Working for Bonus Alloted_Summary" xfId="37639"/>
    <cellStyle name="_Sheet2_Sheet1_Sheet5_Sales_Summary" xfId="37640"/>
    <cellStyle name="_Sheet2_Sheet1_Sheet5_Sales_Working for Bonus Alloted_Summary" xfId="37641"/>
    <cellStyle name="_Sheet2_Sheet1_Sheet5_Working for Bonus Alloted_Summary" xfId="37642"/>
    <cellStyle name="_Sheet2_Sheet1_Sheet6_Summary" xfId="37643"/>
    <cellStyle name="_Sheet2_Sheet1_Sheet6_P&amp;L Structure Input_Summary" xfId="37644"/>
    <cellStyle name="_Sheet2_Sheet1_Sheet6_P&amp;L Structure Input_Working for Bonus Alloted_Summary" xfId="37645"/>
    <cellStyle name="_Sheet2_Sheet1_Sheet6_Sales_Summary" xfId="37646"/>
    <cellStyle name="_Sheet2_Sheet1_Sheet6_Sales_Working for Bonus Alloted_Summary" xfId="37647"/>
    <cellStyle name="_Sheet2_Sheet1_Sheet6_Working for Bonus Alloted_Summary" xfId="37648"/>
    <cellStyle name="_Sheet2_Sheet1_SUN 5 EXP_Summary" xfId="37649"/>
    <cellStyle name="_Sheet2_Sheet1_SUN 5 EXP_P&amp;L Structure Input_Summary" xfId="37650"/>
    <cellStyle name="_Sheet2_Sheet1_SUN 5 EXP_P&amp;L Structure Input_Working for Bonus Alloted_Summary" xfId="37651"/>
    <cellStyle name="_Sheet2_Sheet1_SUN 5 EXP_Sales_Summary" xfId="37652"/>
    <cellStyle name="_Sheet2_Sheet1_SUN 5 EXP_Sales_Working for Bonus Alloted_Summary" xfId="37653"/>
    <cellStyle name="_Sheet2_Sheet1_SUN 5 EXP_Working for Bonus Alloted_Summary" xfId="37654"/>
    <cellStyle name="_Sheet2_Sheet1_updated mapping 090211_Summary" xfId="37655"/>
    <cellStyle name="_Sheet2_Sheet1_updated mapping 090211_P&amp;L Structure Input_Summary" xfId="37656"/>
    <cellStyle name="_Sheet2_Sheet1_updated mapping 090211_P&amp;L Structure Input_Working for Bonus Alloted_Summary" xfId="37657"/>
    <cellStyle name="_Sheet2_Sheet1_updated mapping 090211_Sales_Summary" xfId="37658"/>
    <cellStyle name="_Sheet2_Sheet1_updated mapping 090211_Sales_Working for Bonus Alloted_Summary" xfId="37659"/>
    <cellStyle name="_Sheet2_Sheet1_updated mapping 090211_Working for Bonus Alloted_Summary" xfId="37660"/>
    <cellStyle name="_Sheet2_Sheet1_Working for Bonus Alloted_Summary" xfId="37661"/>
    <cellStyle name="_Sheet2_Sheet1_科目发生额_Summary" xfId="37662"/>
    <cellStyle name="_Sheet2_Sheet1_科目发生额_P&amp;L Structure Input_Summary" xfId="37663"/>
    <cellStyle name="_Sheet2_Sheet1_科目发生额_P&amp;L Structure Input_Working for Bonus Alloted_Summary" xfId="37664"/>
    <cellStyle name="_Sheet2_Sheet1_科目发生额_Sales_Summary" xfId="37665"/>
    <cellStyle name="_Sheet2_Sheet1_科目发生额_Sales_Working for Bonus Alloted_Summary" xfId="37666"/>
    <cellStyle name="_Sheet2_Sheet1_科目发生额_Working for Bonus Alloted_Summary" xfId="37667"/>
    <cellStyle name="_Sheet2_Sheet3_Summary" xfId="37668"/>
    <cellStyle name="_Sheet2_Sheet3_P&amp;L Structure Input_Summary" xfId="37669"/>
    <cellStyle name="_Sheet2_Sheet3_P&amp;L Structure Input_Working for Bonus Alloted_Summary" xfId="37670"/>
    <cellStyle name="_Sheet2_Sheet3_Sales_Summary" xfId="37671"/>
    <cellStyle name="_Sheet2_Sheet3_Sales_Working for Bonus Alloted_Summary" xfId="37672"/>
    <cellStyle name="_Sheet2_Sheet3_Working for Bonus Alloted_Summary" xfId="37673"/>
    <cellStyle name="_Sheet2_SUN5数据_Summary" xfId="37674"/>
    <cellStyle name="_Sheet2_SUN5数据_P&amp;L Structure Input_Summary" xfId="37675"/>
    <cellStyle name="_Sheet2_SUN5数据_P&amp;L Structure Input_Working for Bonus Alloted_Summary" xfId="37676"/>
    <cellStyle name="_Sheet2_SUN5数据_Sales_Summary" xfId="37677"/>
    <cellStyle name="_Sheet2_SUN5数据_Sales_Working for Bonus Alloted_Summary" xfId="37678"/>
    <cellStyle name="_Sheet2_SUN5数据_Working for Bonus Alloted_Summary" xfId="37679"/>
    <cellStyle name="_Sheet2_SW_HFM BK-for reconcile_Summary" xfId="37680"/>
    <cellStyle name="_Sheet2_SW_HFM BK-for reconcile_P&amp;L Structure Input_Summary" xfId="37681"/>
    <cellStyle name="_Sheet2_SW_HFM BK-for reconcile_P&amp;L Structure Input_Working for Bonus Alloted_Summary" xfId="37682"/>
    <cellStyle name="_Sheet2_SW_HFM BK-for reconcile_Sales_Summary" xfId="37683"/>
    <cellStyle name="_Sheet2_SW_HFM BK-for reconcile_Sales_Working for Bonus Alloted_Summary" xfId="37684"/>
    <cellStyle name="_Sheet2_SW_HFM BK-for reconcile_Working for Bonus Alloted_Summary" xfId="37685"/>
    <cellStyle name="_Sheet2_Working for Bonus Alloted_Summary" xfId="37686"/>
    <cellStyle name="_Sheet2_基础数据-本年_Summary" xfId="37687"/>
    <cellStyle name="_Sheet2_基础数据-本年_P&amp;L Structure Input_Summary" xfId="37688"/>
    <cellStyle name="_Sheet2_基础数据-本年_P&amp;L Structure Input_Working for Bonus Alloted_Summary" xfId="37689"/>
    <cellStyle name="_Sheet2_基础数据-本年_Sales_Summary" xfId="37690"/>
    <cellStyle name="_Sheet2_基础数据-本年_Sales_Working for Bonus Alloted_Summary" xfId="37691"/>
    <cellStyle name="_Sheet2_基础数据-本年_Working for Bonus Alloted_Summary" xfId="37692"/>
    <cellStyle name="_Sheet2_基础数据-本年-BY ACCOUNT CODE_Summary" xfId="37693"/>
    <cellStyle name="_Sheet2_基础数据-本年-BY ACCOUNT CODE_P&amp;L Structure Input_Summary" xfId="37694"/>
    <cellStyle name="_Sheet2_基础数据-本年-BY ACCOUNT CODE_P&amp;L Structure Input_Working for Bonus Alloted_Summary" xfId="37695"/>
    <cellStyle name="_Sheet2_基础数据-本年-BY ACCOUNT CODE_Sales_Summary" xfId="37696"/>
    <cellStyle name="_Sheet2_基础数据-本年-BY ACCOUNT CODE_Sales_Working for Bonus Alloted_Summary" xfId="37697"/>
    <cellStyle name="_Sheet2_基础数据-本年-BY ACCOUNT CODE_Working for Bonus Alloted_Summary" xfId="37698"/>
    <cellStyle name="_Sheet2_摊回分保费用_Summary" xfId="37699"/>
    <cellStyle name="_Sheet2_摊回分保费用_P&amp;L Structure Input_Summary" xfId="37700"/>
    <cellStyle name="_Sheet2_摊回分保费用_P&amp;L Structure Input_Working for Bonus Alloted_Summary" xfId="37701"/>
    <cellStyle name="_Sheet2_摊回分保费用_Sales_Summary" xfId="37702"/>
    <cellStyle name="_Sheet2_摊回分保费用_Sales_Working for Bonus Alloted_Summary" xfId="37703"/>
    <cellStyle name="_Sheet2_摊回分保费用_Working for Bonus Alloted_Summary" xfId="37704"/>
    <cellStyle name="_Sheet2_科目发生额_Summary" xfId="37705"/>
    <cellStyle name="_Sheet2_科目发生额_1_Summary" xfId="37706"/>
    <cellStyle name="_Sheet2_科目发生额_1_P&amp;L Structure Input_Summary" xfId="37707"/>
    <cellStyle name="_Sheet2_科目发生额_1_P&amp;L Structure Input_Working for Bonus Alloted_Summary" xfId="37708"/>
    <cellStyle name="_Sheet2_科目发生额_1_Sales_Summary" xfId="37709"/>
    <cellStyle name="_Sheet2_科目发生额_1_Sales_Working for Bonus Alloted_Summary" xfId="37710"/>
    <cellStyle name="_Sheet2_科目发生额_1_Working for Bonus Alloted_Summary" xfId="37711"/>
    <cellStyle name="_Sheet2_科目发生额_P&amp;L Structure Input_Summary" xfId="37712"/>
    <cellStyle name="_Sheet2_科目发生额_P&amp;L Structure Input_Working for Bonus Alloted_Summary" xfId="37713"/>
    <cellStyle name="_Sheet2_科目发生额_Sales_Summary" xfId="37714"/>
    <cellStyle name="_Sheet2_科目发生额_Sales_Working for Bonus Alloted_Summary" xfId="37715"/>
    <cellStyle name="_Sheet2_科目发生额_Sheet1_Summary" xfId="37716"/>
    <cellStyle name="_Sheet2_科目发生额_Sheet1_P&amp;L Structure Input_Summary" xfId="37717"/>
    <cellStyle name="_Sheet2_科目发生额_Sheet1_P&amp;L Structure Input_Working for Bonus Alloted_Summary" xfId="37718"/>
    <cellStyle name="_Sheet2_科目发生额_Sheet1_Sales_Summary" xfId="37719"/>
    <cellStyle name="_Sheet2_科目发生额_Sheet1_Sales_Working for Bonus Alloted_Summary" xfId="37720"/>
    <cellStyle name="_Sheet2_科目发生额_Sheet1_Working for Bonus Alloted_Summary" xfId="37721"/>
    <cellStyle name="_Sheet2_科目发生额_Sheet2_Summary" xfId="37722"/>
    <cellStyle name="_Sheet2_科目发生额_Sheet2_P&amp;L Structure Input_Summary" xfId="37723"/>
    <cellStyle name="_Sheet2_科目发生额_Sheet2_P&amp;L Structure Input_Working for Bonus Alloted_Summary" xfId="37724"/>
    <cellStyle name="_Sheet2_科目发生额_Sheet2_Sales_Summary" xfId="37725"/>
    <cellStyle name="_Sheet2_科目发生额_Sheet2_Sales_Working for Bonus Alloted_Summary" xfId="37726"/>
    <cellStyle name="_Sheet2_科目发生额_Sheet2_Working for Bonus Alloted_Summary" xfId="37727"/>
    <cellStyle name="_Sheet2_科目发生额_Working for Bonus Alloted_Summary" xfId="37728"/>
    <cellStyle name="_Sheet2_科目发生额_个人代理促销费_Summary" xfId="37729"/>
    <cellStyle name="_Sheet2_科目发生额_个人代理促销费_P&amp;L Structure Input_Summary" xfId="37730"/>
    <cellStyle name="_Sheet2_科目发生额_个人代理促销费_P&amp;L Structure Input_Working for Bonus Alloted_Summary" xfId="37731"/>
    <cellStyle name="_Sheet2_科目发生额_个人代理促销费_Sales_Summary" xfId="37732"/>
    <cellStyle name="_Sheet2_科目发生额_个人代理促销费_Sales_Working for Bonus Alloted_Summary" xfId="37733"/>
    <cellStyle name="_Sheet2_科目发生额_个人代理促销费_Working for Bonus Alloted_Summary" xfId="37734"/>
    <cellStyle name="_Sheet2_科目发生额_个人代理其他业务发展费_Summary" xfId="37735"/>
    <cellStyle name="_Sheet2_科目发生额_个人代理其他业务发展费_P&amp;L Structure Input_Summary" xfId="37736"/>
    <cellStyle name="_Sheet2_科目发生额_个人代理其他业务发展费_P&amp;L Structure Input_Working for Bonus Alloted_Summary" xfId="37737"/>
    <cellStyle name="_Sheet2_科目发生额_个人代理其他业务发展费_Sales_Summary" xfId="37738"/>
    <cellStyle name="_Sheet2_科目发生额_个人代理其他业务发展费_Sales_Working for Bonus Alloted_Summary" xfId="37739"/>
    <cellStyle name="_Sheet2_科目发生额_个人代理其他业务发展费_Working for Bonus Alloted_Summary" xfId="37740"/>
    <cellStyle name="_Sheet2_科目发生额_个人代理培训_Summary" xfId="37741"/>
    <cellStyle name="_Sheet2_科目发生额_个人代理培训_P&amp;L Structure Input_Summary" xfId="37742"/>
    <cellStyle name="_Sheet2_科目发生额_个人代理培训_P&amp;L Structure Input_Working for Bonus Alloted_Summary" xfId="37743"/>
    <cellStyle name="_Sheet2_科目发生额_个人代理培训_Sales_Summary" xfId="37744"/>
    <cellStyle name="_Sheet2_科目发生额_个人代理培训_Sales_Working for Bonus Alloted_Summary" xfId="37745"/>
    <cellStyle name="_Sheet2_科目发生额_个人代理培训_Working for Bonus Alloted_Summary" xfId="37746"/>
    <cellStyle name="_Sheet2_科目发生额_个人代理差旅费_Summary" xfId="37747"/>
    <cellStyle name="_Sheet2_科目发生额_个人代理差旅费_P&amp;L Structure Input_Summary" xfId="37748"/>
    <cellStyle name="_Sheet2_科目发生额_个人代理差旅费_P&amp;L Structure Input_Working for Bonus Alloted_Summary" xfId="37749"/>
    <cellStyle name="_Sheet2_科目发生额_个人代理差旅费_Sales_Summary" xfId="37750"/>
    <cellStyle name="_Sheet2_科目发生额_个人代理差旅费_Sales_Working for Bonus Alloted_Summary" xfId="37751"/>
    <cellStyle name="_Sheet2_科目发生额_个人代理差旅费_Working for Bonus Alloted_Summary" xfId="37752"/>
    <cellStyle name="_Sheet2_科目发生额_个人代理招待费_Summary" xfId="37753"/>
    <cellStyle name="_Sheet2_科目发生额_个人代理招待费_P&amp;L Structure Input_Summary" xfId="37754"/>
    <cellStyle name="_Sheet2_科目发生额_个人代理招待费_P&amp;L Structure Input_Working for Bonus Alloted_Summary" xfId="37755"/>
    <cellStyle name="_Sheet2_科目发生额_个人代理招待费_Sales_Summary" xfId="37756"/>
    <cellStyle name="_Sheet2_科目发生额_个人代理招待费_Sales_Working for Bonus Alloted_Summary" xfId="37757"/>
    <cellStyle name="_Sheet2_科目发生额_个人代理招待费_Working for Bonus Alloted_Summary" xfId="37758"/>
    <cellStyle name="_Sheet2_科目发生额_个人代理招聘费_Summary" xfId="37759"/>
    <cellStyle name="_Sheet2_科目发生额_个人代理招聘费_P&amp;L Structure Input_Summary" xfId="37760"/>
    <cellStyle name="_Sheet2_科目发生额_个人代理招聘费_P&amp;L Structure Input_Working for Bonus Alloted_Summary" xfId="37761"/>
    <cellStyle name="_Sheet2_科目发生额_个人代理招聘费_Sales_Summary" xfId="37762"/>
    <cellStyle name="_Sheet2_科目发生额_个人代理招聘费_Sales_Working for Bonus Alloted_Summary" xfId="37763"/>
    <cellStyle name="_Sheet2_科目发生额_个人代理招聘费_Working for Bonus Alloted_Summary" xfId="37764"/>
    <cellStyle name="_Sheet2_科目发生额_个人代理竞赛会议_Summary" xfId="37765"/>
    <cellStyle name="_Sheet2_科目发生额_个人代理竞赛会议_P&amp;L Structure Input_Summary" xfId="37766"/>
    <cellStyle name="_Sheet2_科目发生额_个人代理竞赛会议_P&amp;L Structure Input_Working for Bonus Alloted_Summary" xfId="37767"/>
    <cellStyle name="_Sheet2_科目发生额_个人代理竞赛会议_Sales_Summary" xfId="37768"/>
    <cellStyle name="_Sheet2_科目发生额_个人代理竞赛会议_Sales_Working for Bonus Alloted_Summary" xfId="37769"/>
    <cellStyle name="_Sheet2_科目发生额_个人代理竞赛会议_Working for Bonus Alloted_Summary" xfId="37770"/>
    <cellStyle name="_Sheet2_科目发生额_个人代理销售行政费_Summary" xfId="37771"/>
    <cellStyle name="_Sheet2_科目发生额_个人代理销售行政费_P&amp;L Structure Input_Summary" xfId="37772"/>
    <cellStyle name="_Sheet2_科目发生额_个人代理销售行政费_P&amp;L Structure Input_Working for Bonus Alloted_Summary" xfId="37773"/>
    <cellStyle name="_Sheet2_科目发生额_个人代理销售行政费_Sales_Summary" xfId="37774"/>
    <cellStyle name="_Sheet2_科目发生额_个人代理销售行政费_Sales_Working for Bonus Alloted_Summary" xfId="37775"/>
    <cellStyle name="_Sheet2_科目发生额_个人代理销售行政费_Working for Bonus Alloted_Summary" xfId="37776"/>
    <cellStyle name="_Sheet2_科目发生额_书报费_Summary" xfId="37777"/>
    <cellStyle name="_Sheet2_科目发生额_书报费_P&amp;L Structure Input_Summary" xfId="37778"/>
    <cellStyle name="_Sheet2_科目发生额_书报费_P&amp;L Structure Input_Working for Bonus Alloted_Summary" xfId="37779"/>
    <cellStyle name="_Sheet2_科目发生额_书报费_Sales_Summary" xfId="37780"/>
    <cellStyle name="_Sheet2_科目发生额_书报费_Sales_Working for Bonus Alloted_Summary" xfId="37781"/>
    <cellStyle name="_Sheet2_科目发生额_书报费_Working for Bonus Alloted_Summary" xfId="37782"/>
    <cellStyle name="_Sheet2_科目发生额_交通费_Summary" xfId="37783"/>
    <cellStyle name="_Sheet2_科目发生额_交通费_P&amp;L Structure Input_Summary" xfId="37784"/>
    <cellStyle name="_Sheet2_科目发生额_交通费_P&amp;L Structure Input_Working for Bonus Alloted_Summary" xfId="37785"/>
    <cellStyle name="_Sheet2_科目发生额_交通费_Sales_Summary" xfId="37786"/>
    <cellStyle name="_Sheet2_科目发生额_交通费_Sales_Working for Bonus Alloted_Summary" xfId="37787"/>
    <cellStyle name="_Sheet2_科目发生额_交通费_Working for Bonus Alloted_Summary" xfId="37788"/>
    <cellStyle name="_Sheet2_科目发生额_低值办公设备_Summary" xfId="37789"/>
    <cellStyle name="_Sheet2_科目发生额_低值办公设备_P&amp;L Structure Input_Summary" xfId="37790"/>
    <cellStyle name="_Sheet2_科目发生额_低值办公设备_P&amp;L Structure Input_Working for Bonus Alloted_Summary" xfId="37791"/>
    <cellStyle name="_Sheet2_科目发生额_低值办公设备_Sales_Summary" xfId="37792"/>
    <cellStyle name="_Sheet2_科目发生额_低值办公设备_Sales_Working for Bonus Alloted_Summary" xfId="37793"/>
    <cellStyle name="_Sheet2_科目发生额_低值办公设备_Working for Bonus Alloted_Summary" xfId="37794"/>
    <cellStyle name="_Sheet2_科目发生额_保险合同印刷费_Summary" xfId="37795"/>
    <cellStyle name="_Sheet2_科目发生额_保险合同印刷费_P&amp;L Structure Input_Summary" xfId="37796"/>
    <cellStyle name="_Sheet2_科目发生额_保险合同印刷费_P&amp;L Structure Input_Working for Bonus Alloted_Summary" xfId="37797"/>
    <cellStyle name="_Sheet2_科目发生额_保险合同印刷费_Sales_Summary" xfId="37798"/>
    <cellStyle name="_Sheet2_科目发生额_保险合同印刷费_Sales_Working for Bonus Alloted_Summary" xfId="37799"/>
    <cellStyle name="_Sheet2_科目发生额_保险合同印刷费_Working for Bonus Alloted_Summary" xfId="37800"/>
    <cellStyle name="_Sheet2_科目发生额_内部招待，外部招待_Summary" xfId="37801"/>
    <cellStyle name="_Sheet2_科目发生额_内部招待，外部招待_P&amp;L Structure Input_Summary" xfId="37802"/>
    <cellStyle name="_Sheet2_科目发生额_内部招待，外部招待_P&amp;L Structure Input_Working for Bonus Alloted_Summary" xfId="37803"/>
    <cellStyle name="_Sheet2_科目发生额_内部招待，外部招待_Sales_Summary" xfId="37804"/>
    <cellStyle name="_Sheet2_科目发生额_内部招待，外部招待_Sales_Working for Bonus Alloted_Summary" xfId="37805"/>
    <cellStyle name="_Sheet2_科目发生额_内部招待，外部招待_Working for Bonus Alloted_Summary" xfId="37806"/>
    <cellStyle name="_Sheet2_科目发生额_办公杂费_Summary" xfId="37807"/>
    <cellStyle name="_Sheet2_科目发生额_办公杂费_P&amp;L Structure Input_Summary" xfId="37808"/>
    <cellStyle name="_Sheet2_科目发生额_办公杂费_P&amp;L Structure Input_Working for Bonus Alloted_Summary" xfId="37809"/>
    <cellStyle name="_Sheet2_科目发生额_办公杂费_Sales_Summary" xfId="37810"/>
    <cellStyle name="_Sheet2_科目发生额_办公杂费_Sales_Working for Bonus Alloted_Summary" xfId="37811"/>
    <cellStyle name="_Sheet2_科目发生额_办公杂费_Working for Bonus Alloted_Summary" xfId="37812"/>
    <cellStyle name="_Sheet2_科目发生额_办公用品_Summary" xfId="37813"/>
    <cellStyle name="_Sheet2_科目发生额_办公用品_P&amp;L Structure Input_Summary" xfId="37814"/>
    <cellStyle name="_Sheet2_科目发生额_办公用品_P&amp;L Structure Input_Working for Bonus Alloted_Summary" xfId="37815"/>
    <cellStyle name="_Sheet2_科目发生额_办公用品_Sales_Summary" xfId="37816"/>
    <cellStyle name="_Sheet2_科目发生额_办公用品_Sales_Working for Bonus Alloted_Summary" xfId="37817"/>
    <cellStyle name="_Sheet2_科目发生额_办公用品_Working for Bonus Alloted_Summary" xfId="37818"/>
    <cellStyle name="_Sheet2_科目发生额_员工其他福利-销售_Summary" xfId="37819"/>
    <cellStyle name="_Sheet2_科目发生额_员工其他福利-销售_P&amp;L Structure Input_Summary" xfId="37820"/>
    <cellStyle name="_Sheet2_科目发生额_员工其他福利-销售_P&amp;L Structure Input_Working for Bonus Alloted_Summary" xfId="37821"/>
    <cellStyle name="_Sheet2_科目发生额_员工其他福利-销售_Sales_Summary" xfId="37822"/>
    <cellStyle name="_Sheet2_科目发生额_员工其他福利-销售_Sales_Working for Bonus Alloted_Summary" xfId="37823"/>
    <cellStyle name="_Sheet2_科目发生额_员工其他福利-销售_Working for Bonus Alloted_Summary" xfId="37824"/>
    <cellStyle name="_Sheet2_科目发生额_差旅费-国内，国外_Summary" xfId="37825"/>
    <cellStyle name="_Sheet2_科目发生额_差旅费-国内，国外_P&amp;L Structure Input_Summary" xfId="37826"/>
    <cellStyle name="_Sheet2_科目发生额_差旅费-国内，国外_P&amp;L Structure Input_Working for Bonus Alloted_Summary" xfId="37827"/>
    <cellStyle name="_Sheet2_科目发生额_差旅费-国内，国外_Sales_Summary" xfId="37828"/>
    <cellStyle name="_Sheet2_科目发生额_差旅费-国内，国外_Sales_Working for Bonus Alloted_Summary" xfId="37829"/>
    <cellStyle name="_Sheet2_科目发生额_差旅费-国内，国外_Working for Bonus Alloted_Summary" xfId="37830"/>
    <cellStyle name="_Sheet2_科目发生额_电话费_Summary" xfId="37831"/>
    <cellStyle name="_Sheet2_科目发生额_电话费_P&amp;L Structure Input_Summary" xfId="37832"/>
    <cellStyle name="_Sheet2_科目发生额_电话费_P&amp;L Structure Input_Working for Bonus Alloted_Summary" xfId="37833"/>
    <cellStyle name="_Sheet2_科目发生额_电话费_Sales_Summary" xfId="37834"/>
    <cellStyle name="_Sheet2_科目发生额_电话费_Sales_Working for Bonus Alloted_Summary" xfId="37835"/>
    <cellStyle name="_Sheet2_科目发生额_电话费_Working for Bonus Alloted_Summary" xfId="37836"/>
    <cellStyle name="_Sheet2_科目发生额_科目发生额_Summary" xfId="37837"/>
    <cellStyle name="_Sheet2_科目发生额_科目发生额_P&amp;L Structure Input_Summary" xfId="37838"/>
    <cellStyle name="_Sheet2_科目发生额_科目发生额_P&amp;L Structure Input_Working for Bonus Alloted_Summary" xfId="37839"/>
    <cellStyle name="_Sheet2_科目发生额_科目发生额_Sales_Summary" xfId="37840"/>
    <cellStyle name="_Sheet2_科目发生额_科目发生额_Sales_Working for Bonus Alloted_Summary" xfId="37841"/>
    <cellStyle name="_Sheet2_科目发生额_科目发生额_Working for Bonus Alloted_Summary" xfId="37842"/>
    <cellStyle name="_Sheet2_费用_Summary" xfId="37843"/>
    <cellStyle name="_Sheet2_费用_P&amp;L Structure Input_Summary" xfId="37844"/>
    <cellStyle name="_Sheet2_费用_P&amp;L Structure Input_Working for Bonus Alloted_Summary" xfId="37845"/>
    <cellStyle name="_Sheet2_费用_Sales_Summary" xfId="37846"/>
    <cellStyle name="_Sheet2_费用_Sales_Working for Bonus Alloted_Summary" xfId="37847"/>
    <cellStyle name="_Sheet2_费用_Working for Bonus Alloted_Summary" xfId="37848"/>
    <cellStyle name="_Sheet2_费用科目定义_Summary" xfId="37849"/>
    <cellStyle name="_Sheet2_费用科目定义_P&amp;L Structure Input_Summary" xfId="37850"/>
    <cellStyle name="_Sheet2_费用科目定义_P&amp;L Structure Input_Working for Bonus Alloted_Summary" xfId="37851"/>
    <cellStyle name="_Sheet2_费用科目定义_Sales_Summary" xfId="37852"/>
    <cellStyle name="_Sheet2_费用科目定义_Sales_Working for Bonus Alloted_Summary" xfId="37853"/>
    <cellStyle name="_Sheet2_费用科目定义_Working for Bonus Alloted_Summary" xfId="37854"/>
    <cellStyle name="_Sheet2_费用科目定义-SUN5_Summary" xfId="37855"/>
    <cellStyle name="_Sheet2_费用科目定义-SUN5_P&amp;L Structure Input_Summary" xfId="37856"/>
    <cellStyle name="_Sheet2_费用科目定义-SUN5_P&amp;L Structure Input_Working for Bonus Alloted_Summary" xfId="37857"/>
    <cellStyle name="_Sheet2_费用科目定义-SUN5_Sales_Summary" xfId="37858"/>
    <cellStyle name="_Sheet2_费用科目定义-SUN5_Sales_Working for Bonus Alloted_Summary" xfId="37859"/>
    <cellStyle name="_Sheet2_费用科目定义-SUN5_Working for Bonus Alloted_Summary" xfId="37860"/>
    <cellStyle name="_Sheet3_Summary" xfId="37861"/>
    <cellStyle name="_Sheet3_1_Summary" xfId="37862"/>
    <cellStyle name="_Sheet3_1_P&amp;L Structure Input_Summary" xfId="37863"/>
    <cellStyle name="_Sheet3_1_P&amp;L Structure Input_Working for Bonus Alloted_Summary" xfId="37864"/>
    <cellStyle name="_Sheet3_1_Sales_Summary" xfId="37865"/>
    <cellStyle name="_Sheet3_1_Sales_Working for Bonus Alloted_Summary" xfId="37866"/>
    <cellStyle name="_Sheet3_1_Working for Bonus Alloted_Summary" xfId="37867"/>
    <cellStyle name="_Sheet3_P&amp;L Structure Input_Summary" xfId="37868"/>
    <cellStyle name="_Sheet3_P&amp;L Structure Input_Working for Bonus Alloted_Summary" xfId="37869"/>
    <cellStyle name="_Sheet3_Sales_Summary" xfId="37870"/>
    <cellStyle name="_Sheet3_Sales_Working for Bonus Alloted_Summary" xfId="37871"/>
    <cellStyle name="_Sheet3_Sheet1_Summary" xfId="37872"/>
    <cellStyle name="_Sheet3_Sheet1_P&amp;L Structure Input_Summary" xfId="37873"/>
    <cellStyle name="_Sheet3_Sheet1_P&amp;L Structure Input_Working for Bonus Alloted_Summary" xfId="37874"/>
    <cellStyle name="_Sheet3_Sheet1_Sales_Summary" xfId="37875"/>
    <cellStyle name="_Sheet3_Sheet1_Sales_Working for Bonus Alloted_Summary" xfId="37876"/>
    <cellStyle name="_Sheet3_Sheet1_Working for Bonus Alloted_Summary" xfId="37877"/>
    <cellStyle name="_Sheet3_summary_acctlist (2)_Summary" xfId="37878"/>
    <cellStyle name="_Sheet3_summary_acctlist (2)_P&amp;L Structure Input_Summary" xfId="37879"/>
    <cellStyle name="_Sheet3_summary_acctlist (2)_P&amp;L Structure Input_Working for Bonus Alloted_Summary" xfId="37880"/>
    <cellStyle name="_Sheet3_summary_acctlist (2)_Sales_Summary" xfId="37881"/>
    <cellStyle name="_Sheet3_summary_acctlist (2)_Sales_Working for Bonus Alloted_Summary" xfId="37882"/>
    <cellStyle name="_Sheet3_summary_acctlist (2)_Working for Bonus Alloted_Summary" xfId="37883"/>
    <cellStyle name="_Sheet3_Working for Bonus Alloted_Summary" xfId="37884"/>
    <cellStyle name="_Sheet4_Summary" xfId="37885"/>
    <cellStyle name="_Sheet4_P&amp;L Structure Input_Summary" xfId="37886"/>
    <cellStyle name="_Sheet4_P&amp;L Structure Input_Working for Bonus Alloted_Summary" xfId="37887"/>
    <cellStyle name="_Sheet4_Sales_Summary" xfId="37888"/>
    <cellStyle name="_Sheet4_Sales_Working for Bonus Alloted_Summary" xfId="37889"/>
    <cellStyle name="_Sheet4_Sheet1_Summary" xfId="37890"/>
    <cellStyle name="_Sheet4_Sheet1_1_Summary" xfId="37891"/>
    <cellStyle name="_Sheet4_Sheet1_1_P&amp;L Structure Input_Summary" xfId="37892"/>
    <cellStyle name="_Sheet4_Sheet1_1_P&amp;L Structure Input_Working for Bonus Alloted_Summary" xfId="37893"/>
    <cellStyle name="_Sheet4_Sheet1_1_Sales_Summary" xfId="37894"/>
    <cellStyle name="_Sheet4_Sheet1_1_Sales_Working for Bonus Alloted_Summary" xfId="37895"/>
    <cellStyle name="_Sheet4_Sheet1_1_Working for Bonus Alloted_Summary" xfId="37896"/>
    <cellStyle name="_Sheet4_Sheet1_P&amp;L Structure Input_Summary" xfId="37897"/>
    <cellStyle name="_Sheet4_Sheet1_P&amp;L Structure Input_Working for Bonus Alloted_Summary" xfId="37898"/>
    <cellStyle name="_Sheet4_Sheet1_Sales_Summary" xfId="37899"/>
    <cellStyle name="_Sheet4_Sheet1_Sales_Working for Bonus Alloted_Summary" xfId="37900"/>
    <cellStyle name="_Sheet4_Sheet1_Working for Bonus Alloted_Summary" xfId="37901"/>
    <cellStyle name="_Sheet4_Sheet2_Summary" xfId="37902"/>
    <cellStyle name="_Sheet4_Sheet2_P&amp;L Structure Input_Summary" xfId="37903"/>
    <cellStyle name="_Sheet4_Sheet2_P&amp;L Structure Input_Working for Bonus Alloted_Summary" xfId="37904"/>
    <cellStyle name="_Sheet4_Sheet2_Sales_Summary" xfId="37905"/>
    <cellStyle name="_Sheet4_Sheet2_Sales_Working for Bonus Alloted_Summary" xfId="37906"/>
    <cellStyle name="_Sheet4_Sheet2_Working for Bonus Alloted_Summary" xfId="37907"/>
    <cellStyle name="_Sheet4_Sheet3_Summary" xfId="37908"/>
    <cellStyle name="_Sheet4_Sheet3_P&amp;L Structure Input_Summary" xfId="37909"/>
    <cellStyle name="_Sheet4_Sheet3_P&amp;L Structure Input_Working for Bonus Alloted_Summary" xfId="37910"/>
    <cellStyle name="_Sheet4_Sheet3_Sales_Summary" xfId="37911"/>
    <cellStyle name="_Sheet4_Sheet3_Sales_Working for Bonus Alloted_Summary" xfId="37912"/>
    <cellStyle name="_Sheet4_Sheet3_Working for Bonus Alloted_Summary" xfId="37913"/>
    <cellStyle name="_Sheet4_Sheet4_Summary" xfId="37914"/>
    <cellStyle name="_Sheet4_Sheet4_P&amp;L Structure Input_Summary" xfId="37915"/>
    <cellStyle name="_Sheet4_Sheet4_P&amp;L Structure Input_Working for Bonus Alloted_Summary" xfId="37916"/>
    <cellStyle name="_Sheet4_Sheet4_Sales_Summary" xfId="37917"/>
    <cellStyle name="_Sheet4_Sheet4_Sales_Working for Bonus Alloted_Summary" xfId="37918"/>
    <cellStyle name="_Sheet4_Sheet4_Working for Bonus Alloted_Summary" xfId="37919"/>
    <cellStyle name="_Sheet4_Sheet5_Summary" xfId="37920"/>
    <cellStyle name="_Sheet4_Sheet5_P&amp;L Structure Input_Summary" xfId="37921"/>
    <cellStyle name="_Sheet4_Sheet5_P&amp;L Structure Input_Working for Bonus Alloted_Summary" xfId="37922"/>
    <cellStyle name="_Sheet4_Sheet5_Sales_Summary" xfId="37923"/>
    <cellStyle name="_Sheet4_Sheet5_Sales_Working for Bonus Alloted_Summary" xfId="37924"/>
    <cellStyle name="_Sheet4_Sheet5_Working for Bonus Alloted_Summary" xfId="37925"/>
    <cellStyle name="_Sheet4_Sheet6_Summary" xfId="37926"/>
    <cellStyle name="_Sheet4_Sheet6_P&amp;L Structure Input_Summary" xfId="37927"/>
    <cellStyle name="_Sheet4_Sheet6_P&amp;L Structure Input_Working for Bonus Alloted_Summary" xfId="37928"/>
    <cellStyle name="_Sheet4_Sheet6_Sales_Summary" xfId="37929"/>
    <cellStyle name="_Sheet4_Sheet6_Sales_Working for Bonus Alloted_Summary" xfId="37930"/>
    <cellStyle name="_Sheet4_Sheet6_Working for Bonus Alloted_Summary" xfId="37931"/>
    <cellStyle name="_Sheet4_Working for Bonus Alloted_Summary" xfId="37932"/>
    <cellStyle name="_Sheet4_个人代理促销费_Summary" xfId="37933"/>
    <cellStyle name="_Sheet4_个人代理促销费_P&amp;L Structure Input_Summary" xfId="37934"/>
    <cellStyle name="_Sheet4_个人代理促销费_P&amp;L Structure Input_Working for Bonus Alloted_Summary" xfId="37935"/>
    <cellStyle name="_Sheet4_个人代理促销费_Sales_Summary" xfId="37936"/>
    <cellStyle name="_Sheet4_个人代理促销费_Sales_Working for Bonus Alloted_Summary" xfId="37937"/>
    <cellStyle name="_Sheet4_个人代理促销费_Working for Bonus Alloted_Summary" xfId="37938"/>
    <cellStyle name="_Sheet4_个人代理其他业务发展费_Summary" xfId="37939"/>
    <cellStyle name="_Sheet4_个人代理其他业务发展费_P&amp;L Structure Input_Summary" xfId="37940"/>
    <cellStyle name="_Sheet4_个人代理其他业务发展费_P&amp;L Structure Input_Working for Bonus Alloted_Summary" xfId="37941"/>
    <cellStyle name="_Sheet4_个人代理其他业务发展费_Sales_Summary" xfId="37942"/>
    <cellStyle name="_Sheet4_个人代理其他业务发展费_Sales_Working for Bonus Alloted_Summary" xfId="37943"/>
    <cellStyle name="_Sheet4_个人代理其他业务发展费_Working for Bonus Alloted_Summary" xfId="37944"/>
    <cellStyle name="_Sheet4_个人代理培训_Summary" xfId="37945"/>
    <cellStyle name="_Sheet4_个人代理培训_P&amp;L Structure Input_Summary" xfId="37946"/>
    <cellStyle name="_Sheet4_个人代理培训_P&amp;L Structure Input_Working for Bonus Alloted_Summary" xfId="37947"/>
    <cellStyle name="_Sheet4_个人代理培训_Sales_Summary" xfId="37948"/>
    <cellStyle name="_Sheet4_个人代理培训_Sales_Working for Bonus Alloted_Summary" xfId="37949"/>
    <cellStyle name="_Sheet4_个人代理培训_Working for Bonus Alloted_Summary" xfId="37950"/>
    <cellStyle name="_Sheet4_个人代理差旅费_Summary" xfId="37951"/>
    <cellStyle name="_Sheet4_个人代理差旅费_P&amp;L Structure Input_Summary" xfId="37952"/>
    <cellStyle name="_Sheet4_个人代理差旅费_P&amp;L Structure Input_Working for Bonus Alloted_Summary" xfId="37953"/>
    <cellStyle name="_Sheet4_个人代理差旅费_Sales_Summary" xfId="37954"/>
    <cellStyle name="_Sheet4_个人代理差旅费_Sales_Working for Bonus Alloted_Summary" xfId="37955"/>
    <cellStyle name="_Sheet4_个人代理差旅费_Working for Bonus Alloted_Summary" xfId="37956"/>
    <cellStyle name="_Sheet4_个人代理招待费_Summary" xfId="37957"/>
    <cellStyle name="_Sheet4_个人代理招待费_P&amp;L Structure Input_Summary" xfId="37958"/>
    <cellStyle name="_Sheet4_个人代理招待费_P&amp;L Structure Input_Working for Bonus Alloted_Summary" xfId="37959"/>
    <cellStyle name="_Sheet4_个人代理招待费_Sales_Summary" xfId="37960"/>
    <cellStyle name="_Sheet4_个人代理招待费_Sales_Working for Bonus Alloted_Summary" xfId="37961"/>
    <cellStyle name="_Sheet4_个人代理招待费_Working for Bonus Alloted_Summary" xfId="37962"/>
    <cellStyle name="_Sheet4_个人代理招聘费_Summary" xfId="37963"/>
    <cellStyle name="_Sheet4_个人代理招聘费_P&amp;L Structure Input_Summary" xfId="37964"/>
    <cellStyle name="_Sheet4_个人代理招聘费_P&amp;L Structure Input_Working for Bonus Alloted_Summary" xfId="37965"/>
    <cellStyle name="_Sheet4_个人代理招聘费_Sales_Summary" xfId="37966"/>
    <cellStyle name="_Sheet4_个人代理招聘费_Sales_Working for Bonus Alloted_Summary" xfId="37967"/>
    <cellStyle name="_Sheet4_个人代理招聘费_Working for Bonus Alloted_Summary" xfId="37968"/>
    <cellStyle name="_Sheet4_个人代理竞赛会议_Summary" xfId="37969"/>
    <cellStyle name="_Sheet4_个人代理竞赛会议_P&amp;L Structure Input_Summary" xfId="37970"/>
    <cellStyle name="_Sheet4_个人代理竞赛会议_P&amp;L Structure Input_Working for Bonus Alloted_Summary" xfId="37971"/>
    <cellStyle name="_Sheet4_个人代理竞赛会议_Sales_Summary" xfId="37972"/>
    <cellStyle name="_Sheet4_个人代理竞赛会议_Sales_Working for Bonus Alloted_Summary" xfId="37973"/>
    <cellStyle name="_Sheet4_个人代理竞赛会议_Working for Bonus Alloted_Summary" xfId="37974"/>
    <cellStyle name="_Sheet4_个人代理销售行政费_Summary" xfId="37975"/>
    <cellStyle name="_Sheet4_个人代理销售行政费_P&amp;L Structure Input_Summary" xfId="37976"/>
    <cellStyle name="_Sheet4_个人代理销售行政费_P&amp;L Structure Input_Working for Bonus Alloted_Summary" xfId="37977"/>
    <cellStyle name="_Sheet4_个人代理销售行政费_Sales_Summary" xfId="37978"/>
    <cellStyle name="_Sheet4_个人代理销售行政费_Sales_Working for Bonus Alloted_Summary" xfId="37979"/>
    <cellStyle name="_Sheet4_个人代理销售行政费_Working for Bonus Alloted_Summary" xfId="37980"/>
    <cellStyle name="_Sheet4_书报费_Summary" xfId="37981"/>
    <cellStyle name="_Sheet4_书报费_P&amp;L Structure Input_Summary" xfId="37982"/>
    <cellStyle name="_Sheet4_书报费_P&amp;L Structure Input_Working for Bonus Alloted_Summary" xfId="37983"/>
    <cellStyle name="_Sheet4_书报费_Sales_Summary" xfId="37984"/>
    <cellStyle name="_Sheet4_书报费_Sales_Working for Bonus Alloted_Summary" xfId="37985"/>
    <cellStyle name="_Sheet4_书报费_Working for Bonus Alloted_Summary" xfId="37986"/>
    <cellStyle name="_Sheet4_交通费_Summary" xfId="37987"/>
    <cellStyle name="_Sheet4_交通费_P&amp;L Structure Input_Summary" xfId="37988"/>
    <cellStyle name="_Sheet4_交通费_P&amp;L Structure Input_Working for Bonus Alloted_Summary" xfId="37989"/>
    <cellStyle name="_Sheet4_交通费_Sales_Summary" xfId="37990"/>
    <cellStyle name="_Sheet4_交通费_Sales_Working for Bonus Alloted_Summary" xfId="37991"/>
    <cellStyle name="_Sheet4_交通费_Working for Bonus Alloted_Summary" xfId="37992"/>
    <cellStyle name="_Sheet4_低值办公设备_Summary" xfId="37993"/>
    <cellStyle name="_Sheet4_低值办公设备_P&amp;L Structure Input_Summary" xfId="37994"/>
    <cellStyle name="_Sheet4_低值办公设备_P&amp;L Structure Input_Working for Bonus Alloted_Summary" xfId="37995"/>
    <cellStyle name="_Sheet4_低值办公设备_Sales_Summary" xfId="37996"/>
    <cellStyle name="_Sheet4_低值办公设备_Sales_Working for Bonus Alloted_Summary" xfId="37997"/>
    <cellStyle name="_Sheet4_低值办公设备_Working for Bonus Alloted_Summary" xfId="37998"/>
    <cellStyle name="_Sheet4_保险合同印刷费_Summary" xfId="37999"/>
    <cellStyle name="_Sheet4_保险合同印刷费_P&amp;L Structure Input_Summary" xfId="38000"/>
    <cellStyle name="_Sheet4_保险合同印刷费_P&amp;L Structure Input_Working for Bonus Alloted_Summary" xfId="38001"/>
    <cellStyle name="_Sheet4_保险合同印刷费_Sales_Summary" xfId="38002"/>
    <cellStyle name="_Sheet4_保险合同印刷费_Sales_Working for Bonus Alloted_Summary" xfId="38003"/>
    <cellStyle name="_Sheet4_保险合同印刷费_Working for Bonus Alloted_Summary" xfId="38004"/>
    <cellStyle name="_Sheet4_内部招待，外部招待_Summary" xfId="38005"/>
    <cellStyle name="_Sheet4_内部招待，外部招待_P&amp;L Structure Input_Summary" xfId="38006"/>
    <cellStyle name="_Sheet4_内部招待，外部招待_P&amp;L Structure Input_Working for Bonus Alloted_Summary" xfId="38007"/>
    <cellStyle name="_Sheet4_内部招待，外部招待_Sales_Summary" xfId="38008"/>
    <cellStyle name="_Sheet4_内部招待，外部招待_Sales_Working for Bonus Alloted_Summary" xfId="38009"/>
    <cellStyle name="_Sheet4_内部招待，外部招待_Working for Bonus Alloted_Summary" xfId="38010"/>
    <cellStyle name="_Sheet4_办公杂费_Summary" xfId="38011"/>
    <cellStyle name="_Sheet4_办公杂费_P&amp;L Structure Input_Summary" xfId="38012"/>
    <cellStyle name="_Sheet4_办公杂费_P&amp;L Structure Input_Working for Bonus Alloted_Summary" xfId="38013"/>
    <cellStyle name="_Sheet4_办公杂费_Sales_Summary" xfId="38014"/>
    <cellStyle name="_Sheet4_办公杂费_Sales_Working for Bonus Alloted_Summary" xfId="38015"/>
    <cellStyle name="_Sheet4_办公杂费_Working for Bonus Alloted_Summary" xfId="38016"/>
    <cellStyle name="_Sheet4_办公用品_Summary" xfId="38017"/>
    <cellStyle name="_Sheet4_办公用品_P&amp;L Structure Input_Summary" xfId="38018"/>
    <cellStyle name="_Sheet4_办公用品_P&amp;L Structure Input_Working for Bonus Alloted_Summary" xfId="38019"/>
    <cellStyle name="_Sheet4_办公用品_Sales_Summary" xfId="38020"/>
    <cellStyle name="_Sheet4_办公用品_Sales_Working for Bonus Alloted_Summary" xfId="38021"/>
    <cellStyle name="_Sheet4_办公用品_Working for Bonus Alloted_Summary" xfId="38022"/>
    <cellStyle name="_Sheet4_员工其他福利-销售_Summary" xfId="38023"/>
    <cellStyle name="_Sheet4_员工其他福利-销售_P&amp;L Structure Input_Summary" xfId="38024"/>
    <cellStyle name="_Sheet4_员工其他福利-销售_P&amp;L Structure Input_Working for Bonus Alloted_Summary" xfId="38025"/>
    <cellStyle name="_Sheet4_员工其他福利-销售_Sales_Summary" xfId="38026"/>
    <cellStyle name="_Sheet4_员工其他福利-销售_Sales_Working for Bonus Alloted_Summary" xfId="38027"/>
    <cellStyle name="_Sheet4_员工其他福利-销售_Working for Bonus Alloted_Summary" xfId="38028"/>
    <cellStyle name="_Sheet4_差旅费-国内，国外_Summary" xfId="38029"/>
    <cellStyle name="_Sheet4_差旅费-国内，国外_P&amp;L Structure Input_Summary" xfId="38030"/>
    <cellStyle name="_Sheet4_差旅费-国内，国外_P&amp;L Structure Input_Working for Bonus Alloted_Summary" xfId="38031"/>
    <cellStyle name="_Sheet4_差旅费-国内，国外_Sales_Summary" xfId="38032"/>
    <cellStyle name="_Sheet4_差旅费-国内，国外_Sales_Working for Bonus Alloted_Summary" xfId="38033"/>
    <cellStyle name="_Sheet4_差旅费-国内，国外_Working for Bonus Alloted_Summary" xfId="38034"/>
    <cellStyle name="_Sheet4_电话费_Summary" xfId="38035"/>
    <cellStyle name="_Sheet4_电话费_P&amp;L Structure Input_Summary" xfId="38036"/>
    <cellStyle name="_Sheet4_电话费_P&amp;L Structure Input_Working for Bonus Alloted_Summary" xfId="38037"/>
    <cellStyle name="_Sheet4_电话费_Sales_Summary" xfId="38038"/>
    <cellStyle name="_Sheet4_电话费_Sales_Working for Bonus Alloted_Summary" xfId="38039"/>
    <cellStyle name="_Sheet4_电话费_Working for Bonus Alloted_Summary" xfId="38040"/>
    <cellStyle name="_Sheet4_科目发生额_Summary" xfId="38041"/>
    <cellStyle name="_Sheet4_科目发生额_P&amp;L Structure Input_Summary" xfId="38042"/>
    <cellStyle name="_Sheet4_科目发生额_P&amp;L Structure Input_Working for Bonus Alloted_Summary" xfId="38043"/>
    <cellStyle name="_Sheet4_科目发生额_Sales_Summary" xfId="38044"/>
    <cellStyle name="_Sheet4_科目发生额_Sales_Working for Bonus Alloted_Summary" xfId="38045"/>
    <cellStyle name="_Sheet4_科目发生额_Working for Bonus Alloted_Summary" xfId="38046"/>
    <cellStyle name="_Sheet4_费用科目定义_Summary" xfId="38047"/>
    <cellStyle name="_Sheet4_费用科目定义_P&amp;L Structure Input_Summary" xfId="38048"/>
    <cellStyle name="_Sheet4_费用科目定义_P&amp;L Structure Input_Working for Bonus Alloted_Summary" xfId="38049"/>
    <cellStyle name="_Sheet4_费用科目定义_Sales_Summary" xfId="38050"/>
    <cellStyle name="_Sheet4_费用科目定义_Sales_Working for Bonus Alloted_Summary" xfId="38051"/>
    <cellStyle name="_Sheet4_费用科目定义_Working for Bonus Alloted_Summary" xfId="38052"/>
    <cellStyle name="_Sheet5_Summary" xfId="38053"/>
    <cellStyle name="_Sheet5_1_Summary" xfId="38054"/>
    <cellStyle name="_Sheet5_1_P&amp;L Structure Input_Summary" xfId="38055"/>
    <cellStyle name="_Sheet5_1_P&amp;L Structure Input_Working for Bonus Alloted_Summary" xfId="38056"/>
    <cellStyle name="_Sheet5_1_Sales_Summary" xfId="38057"/>
    <cellStyle name="_Sheet5_1_Sales_Working for Bonus Alloted_Summary" xfId="38058"/>
    <cellStyle name="_Sheet5_1_Working for Bonus Alloted_Summary" xfId="38059"/>
    <cellStyle name="_Sheet5_hfm trueup_Summary" xfId="38060"/>
    <cellStyle name="_Sheet5_hfm trueup_P&amp;L Structure Input_Summary" xfId="38061"/>
    <cellStyle name="_Sheet5_hfm trueup_P&amp;L Structure Input_Working for Bonus Alloted_Summary" xfId="38062"/>
    <cellStyle name="_Sheet5_hfm trueup_Sales_Summary" xfId="38063"/>
    <cellStyle name="_Sheet5_hfm trueup_Sales_Working for Bonus Alloted_Summary" xfId="38064"/>
    <cellStyle name="_Sheet5_hfm trueup_Working for Bonus Alloted_Summary" xfId="38065"/>
    <cellStyle name="_Sheet5_P&amp;L Structure Input_Summary" xfId="38066"/>
    <cellStyle name="_Sheet5_P&amp;L Structure Input_Working for Bonus Alloted_Summary" xfId="38067"/>
    <cellStyle name="_Sheet5_Reconciliation-2_Summary" xfId="38068"/>
    <cellStyle name="_Sheet5_Reconciliation-2_P&amp;L Structure Input_Summary" xfId="38069"/>
    <cellStyle name="_Sheet5_Reconciliation-2_P&amp;L Structure Input_Working for Bonus Alloted_Summary" xfId="38070"/>
    <cellStyle name="_Sheet5_Reconciliation-2_Sales_Summary" xfId="38071"/>
    <cellStyle name="_Sheet5_Reconciliation-2_Sales_Working for Bonus Alloted_Summary" xfId="38072"/>
    <cellStyle name="_Sheet5_Reconciliation-2_Working for Bonus Alloted_Summary" xfId="38073"/>
    <cellStyle name="_Sheet5_Reconciliation-2008008roll up from july_Summary" xfId="38074"/>
    <cellStyle name="_Sheet5_Reconciliation-2008008roll up from july_P&amp;L Structure Input_Summary" xfId="38075"/>
    <cellStyle name="_Sheet5_Reconciliation-2008008roll up from july_P&amp;L Structure Input_Working for Bonus Alloted_Summary" xfId="38076"/>
    <cellStyle name="_Sheet5_Reconciliation-2008008roll up from july_Sales_Summary" xfId="38077"/>
    <cellStyle name="_Sheet5_Reconciliation-2008008roll up from july_Sales_Working for Bonus Alloted_Summary" xfId="38078"/>
    <cellStyle name="_Sheet5_Reconciliation-2008008roll up from july_Working for Bonus Alloted_Summary" xfId="38079"/>
    <cellStyle name="_Sheet5_Sales_Summary" xfId="38080"/>
    <cellStyle name="_Sheet5_Sales_Working for Bonus Alloted_Summary" xfId="38081"/>
    <cellStyle name="_Sheet5_Sheet1_Summary" xfId="38082"/>
    <cellStyle name="_Sheet5_Sheet1_P&amp;L Structure Input_Summary" xfId="38083"/>
    <cellStyle name="_Sheet5_Sheet1_P&amp;L Structure Input_Working for Bonus Alloted_Summary" xfId="38084"/>
    <cellStyle name="_Sheet5_Sheet1_Sales_Summary" xfId="38085"/>
    <cellStyle name="_Sheet5_Sheet1_Sales_Working for Bonus Alloted_Summary" xfId="38086"/>
    <cellStyle name="_Sheet5_Sheet1_Working for Bonus Alloted_Summary" xfId="38087"/>
    <cellStyle name="_Sheet5_Working for Bonus Alloted_Summary" xfId="38088"/>
    <cellStyle name="_Sheet7_Summary" xfId="38089"/>
    <cellStyle name="_Sheet7_P&amp;L Structure Input_Summary" xfId="38090"/>
    <cellStyle name="_Sheet7_P&amp;L Structure Input_Working for Bonus Alloted_Summary" xfId="38091"/>
    <cellStyle name="_Sheet7_Sales_Summary" xfId="38092"/>
    <cellStyle name="_Sheet7_Sales_Working for Bonus Alloted_Summary" xfId="38093"/>
    <cellStyle name="_Sheet7_Sheet2_Summary" xfId="38094"/>
    <cellStyle name="_Sheet7_Sheet2_P&amp;L Structure Input_Summary" xfId="38095"/>
    <cellStyle name="_Sheet7_Sheet2_P&amp;L Structure Input_Working for Bonus Alloted_Summary" xfId="38096"/>
    <cellStyle name="_Sheet7_Sheet2_Sales_Summary" xfId="38097"/>
    <cellStyle name="_Sheet7_Sheet2_Sales_Working for Bonus Alloted_Summary" xfId="38098"/>
    <cellStyle name="_Sheet7_Sheet2_Working for Bonus Alloted_Summary" xfId="38099"/>
    <cellStyle name="_Sheet7_Sheet3_Summary" xfId="38100"/>
    <cellStyle name="_Sheet7_Sheet3_P&amp;L Structure Input_Summary" xfId="38101"/>
    <cellStyle name="_Sheet7_Sheet3_P&amp;L Structure Input_Working for Bonus Alloted_Summary" xfId="38102"/>
    <cellStyle name="_Sheet7_Sheet3_Sales_Summary" xfId="38103"/>
    <cellStyle name="_Sheet7_Sheet3_Sales_Working for Bonus Alloted_Summary" xfId="38104"/>
    <cellStyle name="_Sheet7_Sheet3_Working for Bonus Alloted_Summary" xfId="38105"/>
    <cellStyle name="_Sheet7_Sheet4_Summary" xfId="38106"/>
    <cellStyle name="_Sheet7_Sheet4_P&amp;L Structure Input_Summary" xfId="38107"/>
    <cellStyle name="_Sheet7_Sheet4_P&amp;L Structure Input_Working for Bonus Alloted_Summary" xfId="38108"/>
    <cellStyle name="_Sheet7_Sheet4_Sales_Summary" xfId="38109"/>
    <cellStyle name="_Sheet7_Sheet4_Sales_Working for Bonus Alloted_Summary" xfId="38110"/>
    <cellStyle name="_Sheet7_Sheet4_Working for Bonus Alloted_Summary" xfId="38111"/>
    <cellStyle name="_Sheet7_Sheet5_Summary" xfId="38112"/>
    <cellStyle name="_Sheet7_Sheet5_P&amp;L Structure Input_Summary" xfId="38113"/>
    <cellStyle name="_Sheet7_Sheet5_P&amp;L Structure Input_Working for Bonus Alloted_Summary" xfId="38114"/>
    <cellStyle name="_Sheet7_Sheet5_Sales_Summary" xfId="38115"/>
    <cellStyle name="_Sheet7_Sheet5_Sales_Working for Bonus Alloted_Summary" xfId="38116"/>
    <cellStyle name="_Sheet7_Sheet5_Working for Bonus Alloted_Summary" xfId="38117"/>
    <cellStyle name="_Sheet7_Sheet6_Summary" xfId="38118"/>
    <cellStyle name="_Sheet7_Sheet6_P&amp;L Structure Input_Summary" xfId="38119"/>
    <cellStyle name="_Sheet7_Sheet6_P&amp;L Structure Input_Working for Bonus Alloted_Summary" xfId="38120"/>
    <cellStyle name="_Sheet7_Sheet6_Sales_Summary" xfId="38121"/>
    <cellStyle name="_Sheet7_Sheet6_Sales_Working for Bonus Alloted_Summary" xfId="38122"/>
    <cellStyle name="_Sheet7_Sheet6_Working for Bonus Alloted_Summary" xfId="38123"/>
    <cellStyle name="_Sheet7_Working for Bonus Alloted_Summary" xfId="38124"/>
    <cellStyle name="_Sheet7_科目发生额_Summary" xfId="38125"/>
    <cellStyle name="_Sheet7_科目发生额_P&amp;L Structure Input_Summary" xfId="38126"/>
    <cellStyle name="_Sheet7_科目发生额_P&amp;L Structure Input_Working for Bonus Alloted_Summary" xfId="38127"/>
    <cellStyle name="_Sheet7_科目发生额_Sales_Summary" xfId="38128"/>
    <cellStyle name="_Sheet7_科目发生额_Sales_Working for Bonus Alloted_Summary" xfId="38129"/>
    <cellStyle name="_Sheet7_科目发生额_Working for Bonus Alloted_Summary" xfId="38130"/>
    <cellStyle name="_Sheet8_Summary" xfId="38131"/>
    <cellStyle name="_Sheet8_P&amp;L Structure Input_Summary" xfId="38132"/>
    <cellStyle name="_Sheet8_P&amp;L Structure Input_Working for Bonus Alloted_Summary" xfId="38133"/>
    <cellStyle name="_Sheet8_Sales_Summary" xfId="38134"/>
    <cellStyle name="_Sheet8_Sales_Working for Bonus Alloted_Summary" xfId="38135"/>
    <cellStyle name="_Sheet8_Working for Bonus Alloted_Summary" xfId="38136"/>
    <cellStyle name="_Sheet9_Summary" xfId="38137"/>
    <cellStyle name="_Sheet9_P&amp;L Structure Input_Summary" xfId="38138"/>
    <cellStyle name="_Sheet9_P&amp;L Structure Input_Working for Bonus Alloted_Summary" xfId="38139"/>
    <cellStyle name="_Sheet9_Sales_Summary" xfId="38140"/>
    <cellStyle name="_Sheet9_Sales_Working for Bonus Alloted_Summary" xfId="38141"/>
    <cellStyle name="_Sheet9_Working for Bonus Alloted_Summary" xfId="38142"/>
    <cellStyle name="_Sirius Port Summary Aug31  Sep18_Summary" xfId="38143"/>
    <cellStyle name="_Sirius Port Summary Aug31  Sep18_P&amp;L Structure Input_Summary" xfId="38144"/>
    <cellStyle name="_Sirius Port Summary Aug31  Sep18_P&amp;L Structure Input_Working for Bonus Alloted_Summary" xfId="38145"/>
    <cellStyle name="_Sirius Port Summary Aug31  Sep18_Sales_Summary" xfId="38146"/>
    <cellStyle name="_Sirius Port Summary Aug31  Sep18_Sales_Working for Bonus Alloted_Summary" xfId="38147"/>
    <cellStyle name="_Sirius Port Summary Aug31  Sep18_Working for Bonus Alloted_Summary" xfId="38148"/>
    <cellStyle name="_Sirius Restructuring Summary Sep29 to Oct3_Summary" xfId="38149"/>
    <cellStyle name="_Sirius Restructuring Summary Sep29 to Oct3_P&amp;L Structure Input_Summary" xfId="38150"/>
    <cellStyle name="_Sirius Restructuring Summary Sep29 to Oct3_P&amp;L Structure Input_Working for Bonus Alloted_Summary" xfId="38151"/>
    <cellStyle name="_Sirius Restructuring Summary Sep29 to Oct3_Sales_Summary" xfId="38152"/>
    <cellStyle name="_Sirius Restructuring Summary Sep29 to Oct3_Sales_Working for Bonus Alloted_Summary" xfId="38153"/>
    <cellStyle name="_Sirius Restructuring Summary Sep29 to Oct3_Working for Bonus Alloted_Summary" xfId="38154"/>
    <cellStyle name="_Sirius Sell Plan Sep2006_Summary" xfId="38155"/>
    <cellStyle name="_Sirius Sell Plan Sep2006_P&amp;L Structure Input_Summary" xfId="38156"/>
    <cellStyle name="_Sirius Sell Plan Sep2006_P&amp;L Structure Input_Working for Bonus Alloted_Summary" xfId="38157"/>
    <cellStyle name="_Sirius Sell Plan Sep2006_Sales_Summary" xfId="38158"/>
    <cellStyle name="_Sirius Sell Plan Sep2006_Sales_Working for Bonus Alloted_Summary" xfId="38159"/>
    <cellStyle name="_Sirius Sell Plan Sep2006_Working for Bonus Alloted_Summary" xfId="38160"/>
    <cellStyle name="_ST - GA_Summary" xfId="38161"/>
    <cellStyle name="_ST - GA 2_Summary" xfId="38162"/>
    <cellStyle name="_ST - GA 2_P&amp;L Structure Input_Summary" xfId="38163"/>
    <cellStyle name="_ST - GA 2_P&amp;L Structure Input_Working for Bonus Alloted_Summary" xfId="38164"/>
    <cellStyle name="_ST - GA 2_Sales_Summary" xfId="38165"/>
    <cellStyle name="_ST - GA 2_Sales_Working for Bonus Alloted_Summary" xfId="38166"/>
    <cellStyle name="_ST - GA 2_Working for Bonus Alloted_Summary" xfId="38167"/>
    <cellStyle name="_ST - GA_P&amp;L Structure Input_Summary" xfId="38168"/>
    <cellStyle name="_ST - GA_P&amp;L Structure Input_Working for Bonus Alloted_Summary" xfId="38169"/>
    <cellStyle name="_ST - GA_Sales_Summary" xfId="38170"/>
    <cellStyle name="_ST - GA_Sales_Working for Bonus Alloted_Summary" xfId="38171"/>
    <cellStyle name="_ST - GA_Working for Bonus Alloted_Summary" xfId="38172"/>
    <cellStyle name="_ST - SA_Summary" xfId="38173"/>
    <cellStyle name="_ST - SA 2_Summary" xfId="38174"/>
    <cellStyle name="_ST - SA 2_P&amp;L Structure Input_Summary" xfId="38175"/>
    <cellStyle name="_ST - SA 2_P&amp;L Structure Input_Working for Bonus Alloted_Summary" xfId="38176"/>
    <cellStyle name="_ST - SA 2_Real Estate Template (Investment &amp; Occupied)_Summary" xfId="38177"/>
    <cellStyle name="_ST - SA 2_Real Estate Template (Investment &amp; Occupied)_P&amp;L Structure Input_Summary" xfId="38178"/>
    <cellStyle name="_ST - SA 2_Real Estate Template (Investment &amp; Occupied)_P&amp;L Structure Input_Working for Bonus Alloted_Summary" xfId="38179"/>
    <cellStyle name="_ST - SA 2_Real Estate Template (Investment &amp; Occupied)_Sales_Summary" xfId="38180"/>
    <cellStyle name="_ST - SA 2_Real Estate Template (Investment &amp; Occupied)_Sales_Working for Bonus Alloted_Summary" xfId="38181"/>
    <cellStyle name="_ST - SA 2_Real Estate Template (Investment &amp; Occupied)_Working for Bonus Alloted_Summary" xfId="38182"/>
    <cellStyle name="_ST - SA 2_Sales_Summary" xfId="38183"/>
    <cellStyle name="_ST - SA 2_Sales_Working for Bonus Alloted_Summary" xfId="38184"/>
    <cellStyle name="_ST - SA 2_Working for Bonus Alloted_Summary" xfId="38185"/>
    <cellStyle name="_ST - SA 3_Summary" xfId="38186"/>
    <cellStyle name="_ST - SA 3_P&amp;L Structure Input_Summary" xfId="38187"/>
    <cellStyle name="_ST - SA 3_P&amp;L Structure Input_Working for Bonus Alloted_Summary" xfId="38188"/>
    <cellStyle name="_ST - SA 3_Real Estate Template (Investment &amp; Occupied)_Summary" xfId="38189"/>
    <cellStyle name="_ST - SA 3_Real Estate Template (Investment &amp; Occupied)_P&amp;L Structure Input_Summary" xfId="38190"/>
    <cellStyle name="_ST - SA 3_Real Estate Template (Investment &amp; Occupied)_P&amp;L Structure Input_Working for Bonus Alloted_Summary" xfId="38191"/>
    <cellStyle name="_ST - SA 3_Real Estate Template (Investment &amp; Occupied)_Sales_Summary" xfId="38192"/>
    <cellStyle name="_ST - SA 3_Real Estate Template (Investment &amp; Occupied)_Sales_Working for Bonus Alloted_Summary" xfId="38193"/>
    <cellStyle name="_ST - SA 3_Real Estate Template (Investment &amp; Occupied)_Working for Bonus Alloted_Summary" xfId="38194"/>
    <cellStyle name="_ST - SA 3_Sales_Summary" xfId="38195"/>
    <cellStyle name="_ST - SA 3_Sales_Working for Bonus Alloted_Summary" xfId="38196"/>
    <cellStyle name="_ST - SA 3_Working for Bonus Alloted_Summary" xfId="38197"/>
    <cellStyle name="_ST - SA 4_Summary" xfId="38198"/>
    <cellStyle name="_ST - SA 4_P&amp;L Structure Input_Summary" xfId="38199"/>
    <cellStyle name="_ST - SA 4_P&amp;L Structure Input_Working for Bonus Alloted_Summary" xfId="38200"/>
    <cellStyle name="_ST - SA 4_Real Estate Template (Investment &amp; Occupied)_Summary" xfId="38201"/>
    <cellStyle name="_ST - SA 4_Real Estate Template (Investment &amp; Occupied)_P&amp;L Structure Input_Summary" xfId="38202"/>
    <cellStyle name="_ST - SA 4_Real Estate Template (Investment &amp; Occupied)_P&amp;L Structure Input_Working for Bonus Alloted_Summary" xfId="38203"/>
    <cellStyle name="_ST - SA 4_Real Estate Template (Investment &amp; Occupied)_Sales_Summary" xfId="38204"/>
    <cellStyle name="_ST - SA 4_Real Estate Template (Investment &amp; Occupied)_Sales_Working for Bonus Alloted_Summary" xfId="38205"/>
    <cellStyle name="_ST - SA 4_Real Estate Template (Investment &amp; Occupied)_Working for Bonus Alloted_Summary" xfId="38206"/>
    <cellStyle name="_ST - SA 4_Sales_Summary" xfId="38207"/>
    <cellStyle name="_ST - SA 4_Sales_Working for Bonus Alloted_Summary" xfId="38208"/>
    <cellStyle name="_ST - SA 4_Working for Bonus Alloted_Summary" xfId="38209"/>
    <cellStyle name="_ST - SA 5_Summary" xfId="38210"/>
    <cellStyle name="_ST - SA 5_P&amp;L Structure Input_Summary" xfId="38211"/>
    <cellStyle name="_ST - SA 5_P&amp;L Structure Input_Working for Bonus Alloted_Summary" xfId="38212"/>
    <cellStyle name="_ST - SA 5_Real Estate Template (Investment &amp; Occupied)_Summary" xfId="38213"/>
    <cellStyle name="_ST - SA 5_Real Estate Template (Investment &amp; Occupied)_P&amp;L Structure Input_Summary" xfId="38214"/>
    <cellStyle name="_ST - SA 5_Real Estate Template (Investment &amp; Occupied)_P&amp;L Structure Input_Working for Bonus Alloted_Summary" xfId="38215"/>
    <cellStyle name="_ST - SA 5_Real Estate Template (Investment &amp; Occupied)_Sales_Summary" xfId="38216"/>
    <cellStyle name="_ST - SA 5_Real Estate Template (Investment &amp; Occupied)_Sales_Working for Bonus Alloted_Summary" xfId="38217"/>
    <cellStyle name="_ST - SA 5_Real Estate Template (Investment &amp; Occupied)_Working for Bonus Alloted_Summary" xfId="38218"/>
    <cellStyle name="_ST - SA 5_Sales_Summary" xfId="38219"/>
    <cellStyle name="_ST - SA 5_Sales_Working for Bonus Alloted_Summary" xfId="38220"/>
    <cellStyle name="_ST - SA 5_Working for Bonus Alloted_Summary" xfId="38221"/>
    <cellStyle name="_ST - SA 6_Summary" xfId="38222"/>
    <cellStyle name="_ST - SA 6_P&amp;L Structure Input_Summary" xfId="38223"/>
    <cellStyle name="_ST - SA 6_P&amp;L Structure Input_Working for Bonus Alloted_Summary" xfId="38224"/>
    <cellStyle name="_ST - SA 6_Real Estate Template (Investment &amp; Occupied)_Summary" xfId="38225"/>
    <cellStyle name="_ST - SA 6_Real Estate Template (Investment &amp; Occupied)_P&amp;L Structure Input_Summary" xfId="38226"/>
    <cellStyle name="_ST - SA 6_Real Estate Template (Investment &amp; Occupied)_P&amp;L Structure Input_Working for Bonus Alloted_Summary" xfId="38227"/>
    <cellStyle name="_ST - SA 6_Real Estate Template (Investment &amp; Occupied)_Sales_Summary" xfId="38228"/>
    <cellStyle name="_ST - SA 6_Real Estate Template (Investment &amp; Occupied)_Sales_Working for Bonus Alloted_Summary" xfId="38229"/>
    <cellStyle name="_ST - SA 6_Real Estate Template (Investment &amp; Occupied)_Working for Bonus Alloted_Summary" xfId="38230"/>
    <cellStyle name="_ST - SA 6_Sales_Summary" xfId="38231"/>
    <cellStyle name="_ST - SA 6_Sales_Working for Bonus Alloted_Summary" xfId="38232"/>
    <cellStyle name="_ST - SA 6_Working for Bonus Alloted_Summary" xfId="38233"/>
    <cellStyle name="_ST - SA 7_Summary" xfId="38234"/>
    <cellStyle name="_ST - SA 7_P&amp;L Structure Input_Summary" xfId="38235"/>
    <cellStyle name="_ST - SA 7_P&amp;L Structure Input_Working for Bonus Alloted_Summary" xfId="38236"/>
    <cellStyle name="_ST - SA 7_Real Estate Template (Investment &amp; Occupied)_Summary" xfId="38237"/>
    <cellStyle name="_ST - SA 7_Real Estate Template (Investment &amp; Occupied)_P&amp;L Structure Input_Summary" xfId="38238"/>
    <cellStyle name="_ST - SA 7_Real Estate Template (Investment &amp; Occupied)_P&amp;L Structure Input_Working for Bonus Alloted_Summary" xfId="38239"/>
    <cellStyle name="_ST - SA 7_Real Estate Template (Investment &amp; Occupied)_Sales_Summary" xfId="38240"/>
    <cellStyle name="_ST - SA 7_Real Estate Template (Investment &amp; Occupied)_Sales_Working for Bonus Alloted_Summary" xfId="38241"/>
    <cellStyle name="_ST - SA 7_Real Estate Template (Investment &amp; Occupied)_Working for Bonus Alloted_Summary" xfId="38242"/>
    <cellStyle name="_ST - SA 7_Sales_Summary" xfId="38243"/>
    <cellStyle name="_ST - SA 7_Sales_Working for Bonus Alloted_Summary" xfId="38244"/>
    <cellStyle name="_ST - SA 7_Working for Bonus Alloted_Summary" xfId="38245"/>
    <cellStyle name="_ST - SA 8_Summary" xfId="38246"/>
    <cellStyle name="_ST - SA 8_P&amp;L Structure Input_Summary" xfId="38247"/>
    <cellStyle name="_ST - SA 8_P&amp;L Structure Input_Working for Bonus Alloted_Summary" xfId="38248"/>
    <cellStyle name="_ST - SA 8_Sales_Summary" xfId="38249"/>
    <cellStyle name="_ST - SA 8_Sales_Working for Bonus Alloted_Summary" xfId="38250"/>
    <cellStyle name="_ST - SA 8_Working for Bonus Alloted_Summary" xfId="38251"/>
    <cellStyle name="_ST - SA_P&amp;L Structure Input_Summary" xfId="38252"/>
    <cellStyle name="_ST - SA_P&amp;L Structure Input_Working for Bonus Alloted_Summary" xfId="38253"/>
    <cellStyle name="_ST - SA_Sales_Summary" xfId="38254"/>
    <cellStyle name="_ST - SA_Sales_Working for Bonus Alloted_Summary" xfId="38255"/>
    <cellStyle name="_ST - SA_Working for Bonus Alloted_Summary" xfId="38256"/>
    <cellStyle name="_ST SA_Summary" xfId="38257"/>
    <cellStyle name="_ST SA 2_Summary" xfId="38258"/>
    <cellStyle name="_ST SA 2_P&amp;L Structure Input_Summary" xfId="38259"/>
    <cellStyle name="_ST SA 2_P&amp;L Structure Input_Working for Bonus Alloted_Summary" xfId="38260"/>
    <cellStyle name="_ST SA 2_Sales_Summary" xfId="38261"/>
    <cellStyle name="_ST SA 2_Sales_Working for Bonus Alloted_Summary" xfId="38262"/>
    <cellStyle name="_ST SA 2_Working for Bonus Alloted_Summary" xfId="38263"/>
    <cellStyle name="_ST SA_P&amp;L Structure Input_Summary" xfId="38264"/>
    <cellStyle name="_ST SA_P&amp;L Structure Input_Working for Bonus Alloted_Summary" xfId="38265"/>
    <cellStyle name="_ST SA_Sales_Summary" xfId="38266"/>
    <cellStyle name="_ST SA_Sales_Working for Bonus Alloted_Summary" xfId="38267"/>
    <cellStyle name="_ST SA_Working for Bonus Alloted_Summary" xfId="38268"/>
    <cellStyle name="_Statutory premium income 2009_Summary" xfId="38269"/>
    <cellStyle name="_Statutory premium income 2009_P&amp;L Structure Input_Summary" xfId="38270"/>
    <cellStyle name="_Statutory premium income 2009_P&amp;L Structure Input_Working for Bonus Alloted_Summary" xfId="38271"/>
    <cellStyle name="_Statutory premium income 2009_Sales_Summary" xfId="38272"/>
    <cellStyle name="_Statutory premium income 2009_Sales_Working for Bonus Alloted_Summary" xfId="38273"/>
    <cellStyle name="_Statutory premium income 2009_Working for Bonus Alloted_Summary" xfId="38274"/>
    <cellStyle name="_SubHeading_Summary" xfId="38275"/>
    <cellStyle name="_SubHeading_Benelux_Management Information Template filing Mistral_Summary" xfId="38276"/>
    <cellStyle name="_SubHeading_Benelux_Management Information Template filing Mistral_P&amp;L Structure Input_Summary" xfId="38277"/>
    <cellStyle name="_SubHeading_Benelux_Management Information Template filing Mistral_P&amp;L Structure Input_Working for Bonus Alloted_Summary" xfId="38278"/>
    <cellStyle name="_SubHeading_Benelux_Management Information Template filing Mistral_Sales_Summary" xfId="38279"/>
    <cellStyle name="_SubHeading_Benelux_Management Information Template filing Mistral_Sales_Working for Bonus Alloted_Summary" xfId="38280"/>
    <cellStyle name="_SubHeading_Benelux_Management Information Template filing Mistral_Working for Bonus Alloted_Summary" xfId="38281"/>
    <cellStyle name="_SubHeading_Central Europe _ Total_Summary" xfId="38282"/>
    <cellStyle name="_SubHeading_Central Europe _ Total_P&amp;L Structure Input_Summary" xfId="38283"/>
    <cellStyle name="_SubHeading_Central Europe _ Total_P&amp;L Structure Input_Working for Bonus Alloted_Summary" xfId="38284"/>
    <cellStyle name="_SubHeading_Central Europe _ Total_Sales_Summary" xfId="38285"/>
    <cellStyle name="_SubHeading_Central Europe _ Total_Sales_Working for Bonus Alloted_Summary" xfId="38286"/>
    <cellStyle name="_SubHeading_Central Europe _ Total_Working for Bonus Alloted_Summary" xfId="38287"/>
    <cellStyle name="_SubHeading_IIM_Consolidated_MIT_20100322_Summary" xfId="38288"/>
    <cellStyle name="_SubHeading_IIM_Consolidated_MIT_20100322_P&amp;L Structure Input_Summary" xfId="38289"/>
    <cellStyle name="_SubHeading_IIM_Consolidated_MIT_20100322_P&amp;L Structure Input_Working for Bonus Alloted_Summary" xfId="38290"/>
    <cellStyle name="_SubHeading_IIM_Consolidated_MIT_20100322_Sales_Summary" xfId="38291"/>
    <cellStyle name="_SubHeading_IIM_Consolidated_MIT_20100322_Sales_Working for Bonus Alloted_Summary" xfId="38292"/>
    <cellStyle name="_SubHeading_IIM_Consolidated_MIT_20100322_Working for Bonus Alloted_Summary" xfId="38293"/>
    <cellStyle name="_SubHeading_LA Management Information Template 03-18-2010_Summary" xfId="38294"/>
    <cellStyle name="_SubHeading_LA Management Information Template 03-18-2010_P&amp;L Structure Input_Summary" xfId="38295"/>
    <cellStyle name="_SubHeading_LA Management Information Template 03-18-2010_P&amp;L Structure Input_Working for Bonus Alloted_Summary" xfId="38296"/>
    <cellStyle name="_SubHeading_LA Management Information Template 03-18-2010_Sales_Summary" xfId="38297"/>
    <cellStyle name="_SubHeading_LA Management Information Template 03-18-2010_Sales_Working for Bonus Alloted_Summary" xfId="38298"/>
    <cellStyle name="_SubHeading_LA Management Information Template 03-18-2010_Working for Bonus Alloted_Summary" xfId="38299"/>
    <cellStyle name="_SubHeading_Management Information Template CR_adjusted_Summary" xfId="38300"/>
    <cellStyle name="_SubHeading_Management Information Template CR_adjusted_P&amp;L Structure Input_Summary" xfId="38301"/>
    <cellStyle name="_SubHeading_Management Information Template CR_adjusted_P&amp;L Structure Input_Working for Bonus Alloted_Summary" xfId="38302"/>
    <cellStyle name="_SubHeading_Management Information Template CR_adjusted_Sales_Summary" xfId="38303"/>
    <cellStyle name="_SubHeading_Management Information Template CR_adjusted_Sales_Working for Bonus Alloted_Summary" xfId="38304"/>
    <cellStyle name="_SubHeading_Management Information Template CR_adjusted_Working for Bonus Alloted_Summary" xfId="38305"/>
    <cellStyle name="_SubHeading_Management Information Template Greece_adjusted_Summary" xfId="38306"/>
    <cellStyle name="_SubHeading_Management Information Template Greece_adjusted_P&amp;L Structure Input_Summary" xfId="38307"/>
    <cellStyle name="_SubHeading_Management Information Template Greece_adjusted_P&amp;L Structure Input_Working for Bonus Alloted_Summary" xfId="38308"/>
    <cellStyle name="_SubHeading_Management Information Template Greece_adjusted_Sales_Summary" xfId="38309"/>
    <cellStyle name="_SubHeading_Management Information Template Greece_adjusted_Sales_Working for Bonus Alloted_Summary" xfId="38310"/>
    <cellStyle name="_SubHeading_Management Information Template Greece_adjusted_Working for Bonus Alloted_Summary" xfId="38311"/>
    <cellStyle name="_SubHeading_Management Information Template_Spain_adjusted_Summary" xfId="38312"/>
    <cellStyle name="_SubHeading_Management Information Template_Spain_adjusted_P&amp;L Structure Input_Summary" xfId="38313"/>
    <cellStyle name="_SubHeading_Management Information Template_Spain_adjusted_P&amp;L Structure Input_Working for Bonus Alloted_Summary" xfId="38314"/>
    <cellStyle name="_SubHeading_Management Information Template_Spain_adjusted_Sales_Summary" xfId="38315"/>
    <cellStyle name="_SubHeading_Management Information Template_Spain_adjusted_Sales_Working for Bonus Alloted_Summary" xfId="38316"/>
    <cellStyle name="_SubHeading_Management Information Template_Spain_adjusted_Working for Bonus Alloted_Summary" xfId="38317"/>
    <cellStyle name="_SubHeading_Management Information Template_TURKEY_Summary" xfId="38318"/>
    <cellStyle name="_SubHeading_Management Information Template_TURKEY_P&amp;L Structure Input_Summary" xfId="38319"/>
    <cellStyle name="_SubHeading_Management Information Template_TURKEY_P&amp;L Structure Input_Working for Bonus Alloted_Summary" xfId="38320"/>
    <cellStyle name="_SubHeading_Management Information Template_TURKEY_Sales_Summary" xfId="38321"/>
    <cellStyle name="_SubHeading_Management Information Template_TURKEY_Sales_Working for Bonus Alloted_Summary" xfId="38322"/>
    <cellStyle name="_SubHeading_Management Information Template_TURKEY_Working for Bonus Alloted_Summary" xfId="38323"/>
    <cellStyle name="_SubHeading_P&amp;L Structure Input_Summary" xfId="38324"/>
    <cellStyle name="_SubHeading_P&amp;L Structure Input_Working for Bonus Alloted_Summary" xfId="38325"/>
    <cellStyle name="_SubHeading_Revised Corporate Line 2010-2014 (May 2010)_Summary" xfId="38326"/>
    <cellStyle name="_SubHeading_Revised Corporate Line 2010-2014 (May 2010)_P&amp;L Structure Input_Summary" xfId="38327"/>
    <cellStyle name="_SubHeading_Revised Corporate Line 2010-2014 (May 2010)_P&amp;L Structure Input_Working for Bonus Alloted_Summary" xfId="38328"/>
    <cellStyle name="_SubHeading_Revised Corporate Line 2010-2014 (May 2010)_Sales_Summary" xfId="38329"/>
    <cellStyle name="_SubHeading_Revised Corporate Line 2010-2014 (May 2010)_Sales_Working for Bonus Alloted_Summary" xfId="38330"/>
    <cellStyle name="_SubHeading_Revised Corporate Line 2010-2014 (May 2010)_Working for Bonus Alloted_Summary" xfId="38331"/>
    <cellStyle name="_SubHeading_Sales_Summary" xfId="38332"/>
    <cellStyle name="_SubHeading_Sales_Working for Bonus Alloted_Summary" xfId="38333"/>
    <cellStyle name="_SubHeading_Total Insurance &amp; IM_Distribution_Final_Summary" xfId="38334"/>
    <cellStyle name="_SubHeading_Total Insurance &amp; IM_Distribution_Final_P&amp;L Structure Input_Summary" xfId="38335"/>
    <cellStyle name="_SubHeading_Total Insurance &amp; IM_Distribution_Final_P&amp;L Structure Input_Working for Bonus Alloted_Summary" xfId="38336"/>
    <cellStyle name="_SubHeading_Total Insurance &amp; IM_Distribution_Final_Sales_Summary" xfId="38337"/>
    <cellStyle name="_SubHeading_Total Insurance &amp; IM_Distribution_Final_Sales_Working for Bonus Alloted_Summary" xfId="38338"/>
    <cellStyle name="_SubHeading_Total Insurance &amp; IM_Distribution_Final_Working for Bonus Alloted_Summary" xfId="38339"/>
    <cellStyle name="_SubHeading_US_2010-2014 MTP_Management Information Template_Summary" xfId="38340"/>
    <cellStyle name="_SubHeading_US_2010-2014 MTP_Management Information Template_P&amp;L Structure Input_Summary" xfId="38341"/>
    <cellStyle name="_SubHeading_US_2010-2014 MTP_Management Information Template_P&amp;L Structure Input_Working for Bonus Alloted_Summary" xfId="38342"/>
    <cellStyle name="_SubHeading_US_2010-2014 MTP_Management Information Template_Sales_Summary" xfId="38343"/>
    <cellStyle name="_SubHeading_US_2010-2014 MTP_Management Information Template_Sales_Working for Bonus Alloted_Summary" xfId="38344"/>
    <cellStyle name="_SubHeading_US_2010-2014 MTP_Management Information Template_Working for Bonus Alloted_Summary" xfId="38345"/>
    <cellStyle name="_SubHeading_Working for Bonus Alloted_Summary" xfId="38346"/>
    <cellStyle name="_Sumamry Financials_Summary" xfId="38347"/>
    <cellStyle name="_Sumamry Financials_Japan Forecast_MRFI&amp;II_05.18.05_2_Summary" xfId="38348"/>
    <cellStyle name="_Sumamry Financials_Japan Forecast_MRFI&amp;II_05.18.05_2_MRF Reporting  Final 072005_Summary" xfId="38349"/>
    <cellStyle name="_Sumamry Financials_Japan Forecast_MRFI&amp;II_05.18.05_2_MRF Reporting  Final 072005_P&amp;L Structure Input_Summary" xfId="38350"/>
    <cellStyle name="_Sumamry Financials_Japan Forecast_MRFI&amp;II_05.18.05_2_MRF Reporting  Final 072005_P&amp;L Structure Input_Working for Bonus Alloted_Summary" xfId="38351"/>
    <cellStyle name="_Sumamry Financials_Japan Forecast_MRFI&amp;II_05.18.05_2_MRF Reporting  Final 072005_Portfolio Mgmt 120605 (Revised-1)_Summary" xfId="38352"/>
    <cellStyle name="_Sumamry Financials_Japan Forecast_MRFI&amp;II_05.18.05_2_MRF Reporting  Final 072005_Portfolio Mgmt 120605 (Revised-1)_P&amp;L Structure Input_Summary" xfId="38353"/>
    <cellStyle name="_Sumamry Financials_Japan Forecast_MRFI&amp;II_05.18.05_2_MRF Reporting  Final 072005_Portfolio Mgmt 120605 (Revised-1)_P&amp;L Structure Input_Working for Bonus Alloted_Summary" xfId="38354"/>
    <cellStyle name="_Sumamry Financials_Japan Forecast_MRFI&amp;II_05.18.05_2_MRF Reporting  Final 072005_Portfolio Mgmt 120605 (Revised-1)_Sales_Summary" xfId="38355"/>
    <cellStyle name="_Sumamry Financials_Japan Forecast_MRFI&amp;II_05.18.05_2_MRF Reporting  Final 072005_Portfolio Mgmt 120605 (Revised-1)_Sales_Working for Bonus Alloted_Summary" xfId="38356"/>
    <cellStyle name="_Sumamry Financials_Japan Forecast_MRFI&amp;II_05.18.05_2_MRF Reporting  Final 072005_Portfolio Mgmt 120605 (Revised-1)_Working for Bonus Alloted_Summary" xfId="38357"/>
    <cellStyle name="_Sumamry Financials_Japan Forecast_MRFI&amp;II_05.18.05_2_MRF Reporting  Final 072005_Portfolio Mgmt 120705_Summary" xfId="38358"/>
    <cellStyle name="_Sumamry Financials_Japan Forecast_MRFI&amp;II_05.18.05_2_MRF Reporting  Final 072005_Portfolio Mgmt 120705(Revised-2)_Summary" xfId="38359"/>
    <cellStyle name="_Sumamry Financials_Japan Forecast_MRFI&amp;II_05.18.05_2_MRF Reporting  Final 072005_Portfolio Mgmt 120705(Revised-2)_P&amp;L Structure Input_Summary" xfId="38360"/>
    <cellStyle name="_Sumamry Financials_Japan Forecast_MRFI&amp;II_05.18.05_2_MRF Reporting  Final 072005_Portfolio Mgmt 120705(Revised-2)_P&amp;L Structure Input_Working for Bonus Alloted_Summary" xfId="38361"/>
    <cellStyle name="_Sumamry Financials_Japan Forecast_MRFI&amp;II_05.18.05_2_MRF Reporting  Final 072005_Portfolio Mgmt 120705(Revised-2)_Sales_Summary" xfId="38362"/>
    <cellStyle name="_Sumamry Financials_Japan Forecast_MRFI&amp;II_05.18.05_2_MRF Reporting  Final 072005_Portfolio Mgmt 120705(Revised-2)_Sales_Working for Bonus Alloted_Summary" xfId="38363"/>
    <cellStyle name="_Sumamry Financials_Japan Forecast_MRFI&amp;II_05.18.05_2_MRF Reporting  Final 072005_Portfolio Mgmt 120705(Revised-2)_Working for Bonus Alloted_Summary" xfId="38364"/>
    <cellStyle name="_Sumamry Financials_Japan Forecast_MRFI&amp;II_05.18.05_2_MRF Reporting  Final 072005_Portfolio Mgmt 120705(Revised-3)_Summary" xfId="38365"/>
    <cellStyle name="_Sumamry Financials_Japan Forecast_MRFI&amp;II_05.18.05_2_MRF Reporting  Final 072005_Portfolio Mgmt 120705(Revised-3)_P&amp;L Structure Input_Summary" xfId="38366"/>
    <cellStyle name="_Sumamry Financials_Japan Forecast_MRFI&amp;II_05.18.05_2_MRF Reporting  Final 072005_Portfolio Mgmt 120705(Revised-3)_P&amp;L Structure Input_Working for Bonus Alloted_Summary" xfId="38367"/>
    <cellStyle name="_Sumamry Financials_Japan Forecast_MRFI&amp;II_05.18.05_2_MRF Reporting  Final 072005_Portfolio Mgmt 120705(Revised-3)_Sales_Summary" xfId="38368"/>
    <cellStyle name="_Sumamry Financials_Japan Forecast_MRFI&amp;II_05.18.05_2_MRF Reporting  Final 072005_Portfolio Mgmt 120705(Revised-3)_Sales_Working for Bonus Alloted_Summary" xfId="38369"/>
    <cellStyle name="_Sumamry Financials_Japan Forecast_MRFI&amp;II_05.18.05_2_MRF Reporting  Final 072005_Portfolio Mgmt 120705(Revised-3)_Working for Bonus Alloted_Summary" xfId="38370"/>
    <cellStyle name="_Sumamry Financials_Japan Forecast_MRFI&amp;II_05.18.05_2_MRF Reporting  Final 072005_Portfolio Mgmt 120705_P&amp;L Structure Input_Summary" xfId="38371"/>
    <cellStyle name="_Sumamry Financials_Japan Forecast_MRFI&amp;II_05.18.05_2_MRF Reporting  Final 072005_Portfolio Mgmt 120705_P&amp;L Structure Input_Working for Bonus Alloted_Summary" xfId="38372"/>
    <cellStyle name="_Sumamry Financials_Japan Forecast_MRFI&amp;II_05.18.05_2_MRF Reporting  Final 072005_Portfolio Mgmt 120705_Sales_Summary" xfId="38373"/>
    <cellStyle name="_Sumamry Financials_Japan Forecast_MRFI&amp;II_05.18.05_2_MRF Reporting  Final 072005_Portfolio Mgmt 120705_Sales_Working for Bonus Alloted_Summary" xfId="38374"/>
    <cellStyle name="_Sumamry Financials_Japan Forecast_MRFI&amp;II_05.18.05_2_MRF Reporting  Final 072005_Portfolio Mgmt 120705_Working for Bonus Alloted_Summary" xfId="38375"/>
    <cellStyle name="_Sumamry Financials_Japan Forecast_MRFI&amp;II_05.18.05_2_MRF Reporting  Final 072005_Portfolio Mgmt(Dec05)_Summary" xfId="38376"/>
    <cellStyle name="_Sumamry Financials_Japan Forecast_MRFI&amp;II_05.18.05_2_MRF Reporting  Final 072005_Portfolio Mgmt(Dec05)_P&amp;L Structure Input_Summary" xfId="38377"/>
    <cellStyle name="_Sumamry Financials_Japan Forecast_MRFI&amp;II_05.18.05_2_MRF Reporting  Final 072005_Portfolio Mgmt(Dec05)_P&amp;L Structure Input_Working for Bonus Alloted_Summary" xfId="38378"/>
    <cellStyle name="_Sumamry Financials_Japan Forecast_MRFI&amp;II_05.18.05_2_MRF Reporting  Final 072005_Portfolio Mgmt(Dec05)_Sales_Summary" xfId="38379"/>
    <cellStyle name="_Sumamry Financials_Japan Forecast_MRFI&amp;II_05.18.05_2_MRF Reporting  Final 072005_Portfolio Mgmt(Dec05)_Sales_Working for Bonus Alloted_Summary" xfId="38380"/>
    <cellStyle name="_Sumamry Financials_Japan Forecast_MRFI&amp;II_05.18.05_2_MRF Reporting  Final 072005_Portfolio Mgmt(Dec05)_Working for Bonus Alloted_Summary" xfId="38381"/>
    <cellStyle name="_Sumamry Financials_Japan Forecast_MRFI&amp;II_05.18.05_2_MRF Reporting  Final 072005_Portfolio Mgmt(for RS visit Jan06)_Summary" xfId="38382"/>
    <cellStyle name="_Sumamry Financials_Japan Forecast_MRFI&amp;II_05.18.05_2_MRF Reporting  Final 072005_Portfolio Mgmt(for RS visit Jan06)_P&amp;L Structure Input_Summary" xfId="38383"/>
    <cellStyle name="_Sumamry Financials_Japan Forecast_MRFI&amp;II_05.18.05_2_MRF Reporting  Final 072005_Portfolio Mgmt(for RS visit Jan06)_P&amp;L Structure Input_Working for Bonus Alloted_Summary" xfId="38384"/>
    <cellStyle name="_Sumamry Financials_Japan Forecast_MRFI&amp;II_05.18.05_2_MRF Reporting  Final 072005_Portfolio Mgmt(for RS visit Jan06)_Sales_Summary" xfId="38385"/>
    <cellStyle name="_Sumamry Financials_Japan Forecast_MRFI&amp;II_05.18.05_2_MRF Reporting  Final 072005_Portfolio Mgmt(for RS visit Jan06)_Sales_Working for Bonus Alloted_Summary" xfId="38386"/>
    <cellStyle name="_Sumamry Financials_Japan Forecast_MRFI&amp;II_05.18.05_2_MRF Reporting  Final 072005_Portfolio Mgmt(for RS visit Jan06)_Working for Bonus Alloted_Summary" xfId="38387"/>
    <cellStyle name="_Sumamry Financials_Japan Forecast_MRFI&amp;II_05.18.05_2_MRF Reporting  Final 072005_PTE Reporting v 2 (20051227)_Summary" xfId="38388"/>
    <cellStyle name="_Sumamry Financials_Japan Forecast_MRFI&amp;II_05.18.05_2_MRF Reporting  Final 072005_PTE Reporting v 2 (20051227)_P&amp;L Structure Input_Summary" xfId="38389"/>
    <cellStyle name="_Sumamry Financials_Japan Forecast_MRFI&amp;II_05.18.05_2_MRF Reporting  Final 072005_PTE Reporting v 2 (20051227)_P&amp;L Structure Input_Working for Bonus Alloted_Summary" xfId="38390"/>
    <cellStyle name="_Sumamry Financials_Japan Forecast_MRFI&amp;II_05.18.05_2_MRF Reporting  Final 072005_PTE Reporting v 2 (20051227)_Sales_Summary" xfId="38391"/>
    <cellStyle name="_Sumamry Financials_Japan Forecast_MRFI&amp;II_05.18.05_2_MRF Reporting  Final 072005_PTE Reporting v 2 (20051227)_Sales_Working for Bonus Alloted_Summary" xfId="38392"/>
    <cellStyle name="_Sumamry Financials_Japan Forecast_MRFI&amp;II_05.18.05_2_MRF Reporting  Final 072005_PTE Reporting v 2 (20051227)_Working for Bonus Alloted_Summary" xfId="38393"/>
    <cellStyle name="_Sumamry Financials_Japan Forecast_MRFI&amp;II_05.18.05_2_MRF Reporting  Final 072005_Sales_Summary" xfId="38394"/>
    <cellStyle name="_Sumamry Financials_Japan Forecast_MRFI&amp;II_05.18.05_2_MRF Reporting  Final 072005_Sales_Working for Bonus Alloted_Summary" xfId="38395"/>
    <cellStyle name="_Sumamry Financials_Japan Forecast_MRFI&amp;II_05.18.05_2_MRF Reporting  Final 072005_Working for Bonus Alloted_Summary" xfId="38396"/>
    <cellStyle name="_Sumamry Financials_Japan Forecast_MRFI&amp;II_05.18.05_2_MRF Reporting  Final 0720052_Summary" xfId="38397"/>
    <cellStyle name="_Sumamry Financials_Japan Forecast_MRFI&amp;II_05.18.05_2_MRF Reporting  Final 0720052_P&amp;L Structure Input_Summary" xfId="38398"/>
    <cellStyle name="_Sumamry Financials_Japan Forecast_MRFI&amp;II_05.18.05_2_MRF Reporting  Final 0720052_P&amp;L Structure Input_Working for Bonus Alloted_Summary" xfId="38399"/>
    <cellStyle name="_Sumamry Financials_Japan Forecast_MRFI&amp;II_05.18.05_2_MRF Reporting  Final 0720052_Sales_Summary" xfId="38400"/>
    <cellStyle name="_Sumamry Financials_Japan Forecast_MRFI&amp;II_05.18.05_2_MRF Reporting  Final 0720052_Sales_Working for Bonus Alloted_Summary" xfId="38401"/>
    <cellStyle name="_Sumamry Financials_Japan Forecast_MRFI&amp;II_05.18.05_2_MRF Reporting  Final 0720052_Working for Bonus Alloted_Summary" xfId="38402"/>
    <cellStyle name="_Sumamry Financials_Japan Forecast_MRFI&amp;II_05.18.05_2_P&amp;L Structure Input_Summary" xfId="38403"/>
    <cellStyle name="_Sumamry Financials_Japan Forecast_MRFI&amp;II_05.18.05_2_P&amp;L Structure Input_Working for Bonus Alloted_Summary" xfId="38404"/>
    <cellStyle name="_Sumamry Financials_Japan Forecast_MRFI&amp;II_05.18.05_2_Portfolio Mgmt 120605 (Revised-1)_Summary" xfId="38405"/>
    <cellStyle name="_Sumamry Financials_Japan Forecast_MRFI&amp;II_05.18.05_2_Portfolio Mgmt 120605 (Revised-1)_P&amp;L Structure Input_Summary" xfId="38406"/>
    <cellStyle name="_Sumamry Financials_Japan Forecast_MRFI&amp;II_05.18.05_2_Portfolio Mgmt 120605 (Revised-1)_P&amp;L Structure Input_Working for Bonus Alloted_Summary" xfId="38407"/>
    <cellStyle name="_Sumamry Financials_Japan Forecast_MRFI&amp;II_05.18.05_2_Portfolio Mgmt 120605 (Revised-1)_Sales_Summary" xfId="38408"/>
    <cellStyle name="_Sumamry Financials_Japan Forecast_MRFI&amp;II_05.18.05_2_Portfolio Mgmt 120605 (Revised-1)_Sales_Working for Bonus Alloted_Summary" xfId="38409"/>
    <cellStyle name="_Sumamry Financials_Japan Forecast_MRFI&amp;II_05.18.05_2_Portfolio Mgmt 120605 (Revised-1)_Working for Bonus Alloted_Summary" xfId="38410"/>
    <cellStyle name="_Sumamry Financials_Japan Forecast_MRFI&amp;II_05.18.05_2_Portfolio Mgmt 120705_Summary" xfId="38411"/>
    <cellStyle name="_Sumamry Financials_Japan Forecast_MRFI&amp;II_05.18.05_2_Portfolio Mgmt 120705(Revised-2)_Summary" xfId="38412"/>
    <cellStyle name="_Sumamry Financials_Japan Forecast_MRFI&amp;II_05.18.05_2_Portfolio Mgmt 120705(Revised-2)_P&amp;L Structure Input_Summary" xfId="38413"/>
    <cellStyle name="_Sumamry Financials_Japan Forecast_MRFI&amp;II_05.18.05_2_Portfolio Mgmt 120705(Revised-2)_P&amp;L Structure Input_Working for Bonus Alloted_Summary" xfId="38414"/>
    <cellStyle name="_Sumamry Financials_Japan Forecast_MRFI&amp;II_05.18.05_2_Portfolio Mgmt 120705(Revised-2)_Sales_Summary" xfId="38415"/>
    <cellStyle name="_Sumamry Financials_Japan Forecast_MRFI&amp;II_05.18.05_2_Portfolio Mgmt 120705(Revised-2)_Sales_Working for Bonus Alloted_Summary" xfId="38416"/>
    <cellStyle name="_Sumamry Financials_Japan Forecast_MRFI&amp;II_05.18.05_2_Portfolio Mgmt 120705(Revised-2)_Working for Bonus Alloted_Summary" xfId="38417"/>
    <cellStyle name="_Sumamry Financials_Japan Forecast_MRFI&amp;II_05.18.05_2_Portfolio Mgmt 120705(Revised-3)_Summary" xfId="38418"/>
    <cellStyle name="_Sumamry Financials_Japan Forecast_MRFI&amp;II_05.18.05_2_Portfolio Mgmt 120705(Revised-3)_P&amp;L Structure Input_Summary" xfId="38419"/>
    <cellStyle name="_Sumamry Financials_Japan Forecast_MRFI&amp;II_05.18.05_2_Portfolio Mgmt 120705(Revised-3)_P&amp;L Structure Input_Working for Bonus Alloted_Summary" xfId="38420"/>
    <cellStyle name="_Sumamry Financials_Japan Forecast_MRFI&amp;II_05.18.05_2_Portfolio Mgmt 120705(Revised-3)_Sales_Summary" xfId="38421"/>
    <cellStyle name="_Sumamry Financials_Japan Forecast_MRFI&amp;II_05.18.05_2_Portfolio Mgmt 120705(Revised-3)_Sales_Working for Bonus Alloted_Summary" xfId="38422"/>
    <cellStyle name="_Sumamry Financials_Japan Forecast_MRFI&amp;II_05.18.05_2_Portfolio Mgmt 120705(Revised-3)_Working for Bonus Alloted_Summary" xfId="38423"/>
    <cellStyle name="_Sumamry Financials_Japan Forecast_MRFI&amp;II_05.18.05_2_Portfolio Mgmt 120705_P&amp;L Structure Input_Summary" xfId="38424"/>
    <cellStyle name="_Sumamry Financials_Japan Forecast_MRFI&amp;II_05.18.05_2_Portfolio Mgmt 120705_P&amp;L Structure Input_Working for Bonus Alloted_Summary" xfId="38425"/>
    <cellStyle name="_Sumamry Financials_Japan Forecast_MRFI&amp;II_05.18.05_2_Portfolio Mgmt 120705_Sales_Summary" xfId="38426"/>
    <cellStyle name="_Sumamry Financials_Japan Forecast_MRFI&amp;II_05.18.05_2_Portfolio Mgmt 120705_Sales_Working for Bonus Alloted_Summary" xfId="38427"/>
    <cellStyle name="_Sumamry Financials_Japan Forecast_MRFI&amp;II_05.18.05_2_Portfolio Mgmt 120705_Working for Bonus Alloted_Summary" xfId="38428"/>
    <cellStyle name="_Sumamry Financials_Japan Forecast_MRFI&amp;II_05.18.05_2_Portfolio Mgmt(Dec05)_Summary" xfId="38429"/>
    <cellStyle name="_Sumamry Financials_Japan Forecast_MRFI&amp;II_05.18.05_2_Portfolio Mgmt(Dec05)_P&amp;L Structure Input_Summary" xfId="38430"/>
    <cellStyle name="_Sumamry Financials_Japan Forecast_MRFI&amp;II_05.18.05_2_Portfolio Mgmt(Dec05)_P&amp;L Structure Input_Working for Bonus Alloted_Summary" xfId="38431"/>
    <cellStyle name="_Sumamry Financials_Japan Forecast_MRFI&amp;II_05.18.05_2_Portfolio Mgmt(Dec05)_Sales_Summary" xfId="38432"/>
    <cellStyle name="_Sumamry Financials_Japan Forecast_MRFI&amp;II_05.18.05_2_Portfolio Mgmt(Dec05)_Sales_Working for Bonus Alloted_Summary" xfId="38433"/>
    <cellStyle name="_Sumamry Financials_Japan Forecast_MRFI&amp;II_05.18.05_2_Portfolio Mgmt(Dec05)_Working for Bonus Alloted_Summary" xfId="38434"/>
    <cellStyle name="_Sumamry Financials_Japan Forecast_MRFI&amp;II_05.18.05_2_Portfolio Mgmt(for RS visit Jan06)_Summary" xfId="38435"/>
    <cellStyle name="_Sumamry Financials_Japan Forecast_MRFI&amp;II_05.18.05_2_Portfolio Mgmt(for RS visit Jan06)_P&amp;L Structure Input_Summary" xfId="38436"/>
    <cellStyle name="_Sumamry Financials_Japan Forecast_MRFI&amp;II_05.18.05_2_Portfolio Mgmt(for RS visit Jan06)_P&amp;L Structure Input_Working for Bonus Alloted_Summary" xfId="38437"/>
    <cellStyle name="_Sumamry Financials_Japan Forecast_MRFI&amp;II_05.18.05_2_Portfolio Mgmt(for RS visit Jan06)_Sales_Summary" xfId="38438"/>
    <cellStyle name="_Sumamry Financials_Japan Forecast_MRFI&amp;II_05.18.05_2_Portfolio Mgmt(for RS visit Jan06)_Sales_Working for Bonus Alloted_Summary" xfId="38439"/>
    <cellStyle name="_Sumamry Financials_Japan Forecast_MRFI&amp;II_05.18.05_2_Portfolio Mgmt(for RS visit Jan06)_Working for Bonus Alloted_Summary" xfId="38440"/>
    <cellStyle name="_Sumamry Financials_Japan Forecast_MRFI&amp;II_05.18.05_2_PTE Reporting v 2 (20051227)_Summary" xfId="38441"/>
    <cellStyle name="_Sumamry Financials_Japan Forecast_MRFI&amp;II_05.18.05_2_PTE Reporting v 2 (20051227)_P&amp;L Structure Input_Summary" xfId="38442"/>
    <cellStyle name="_Sumamry Financials_Japan Forecast_MRFI&amp;II_05.18.05_2_PTE Reporting v 2 (20051227)_P&amp;L Structure Input_Working for Bonus Alloted_Summary" xfId="38443"/>
    <cellStyle name="_Sumamry Financials_Japan Forecast_MRFI&amp;II_05.18.05_2_PTE Reporting v 2 (20051227)_Sales_Summary" xfId="38444"/>
    <cellStyle name="_Sumamry Financials_Japan Forecast_MRFI&amp;II_05.18.05_2_PTE Reporting v 2 (20051227)_Sales_Working for Bonus Alloted_Summary" xfId="38445"/>
    <cellStyle name="_Sumamry Financials_Japan Forecast_MRFI&amp;II_05.18.05_2_PTE Reporting v 2 (20051227)_Working for Bonus Alloted_Summary" xfId="38446"/>
    <cellStyle name="_Sumamry Financials_Japan Forecast_MRFI&amp;II_05.18.05_2_Sales_Summary" xfId="38447"/>
    <cellStyle name="_Sumamry Financials_Japan Forecast_MRFI&amp;II_05.18.05_2_Sales_Working for Bonus Alloted_Summary" xfId="38448"/>
    <cellStyle name="_Sumamry Financials_Japan Forecast_MRFI&amp;II_05.18.05_2_Working for Bonus Alloted_Summary" xfId="38449"/>
    <cellStyle name="_Sumamry Financials_Japan Forecast_MRFI&amp;II_YY_3_Summary" xfId="38450"/>
    <cellStyle name="_Sumamry Financials_Japan Forecast_MRFI&amp;II_YY_3_MRF Reporting  Final 072005_Summary" xfId="38451"/>
    <cellStyle name="_Sumamry Financials_Japan Forecast_MRFI&amp;II_YY_3_MRF Reporting  Final 072005_P&amp;L Structure Input_Summary" xfId="38452"/>
    <cellStyle name="_Sumamry Financials_Japan Forecast_MRFI&amp;II_YY_3_MRF Reporting  Final 072005_P&amp;L Structure Input_Working for Bonus Alloted_Summary" xfId="38453"/>
    <cellStyle name="_Sumamry Financials_Japan Forecast_MRFI&amp;II_YY_3_MRF Reporting  Final 072005_Portfolio Mgmt 120605 (Revised-1)_Summary" xfId="38454"/>
    <cellStyle name="_Sumamry Financials_Japan Forecast_MRFI&amp;II_YY_3_MRF Reporting  Final 072005_Portfolio Mgmt 120605 (Revised-1)_P&amp;L Structure Input_Summary" xfId="38455"/>
    <cellStyle name="_Sumamry Financials_Japan Forecast_MRFI&amp;II_YY_3_MRF Reporting  Final 072005_Portfolio Mgmt 120605 (Revised-1)_P&amp;L Structure Input_Working for Bonus Alloted_Summary" xfId="38456"/>
    <cellStyle name="_Sumamry Financials_Japan Forecast_MRFI&amp;II_YY_3_MRF Reporting  Final 072005_Portfolio Mgmt 120605 (Revised-1)_Sales_Summary" xfId="38457"/>
    <cellStyle name="_Sumamry Financials_Japan Forecast_MRFI&amp;II_YY_3_MRF Reporting  Final 072005_Portfolio Mgmt 120605 (Revised-1)_Sales_Working for Bonus Alloted_Summary" xfId="38458"/>
    <cellStyle name="_Sumamry Financials_Japan Forecast_MRFI&amp;II_YY_3_MRF Reporting  Final 072005_Portfolio Mgmt 120605 (Revised-1)_Working for Bonus Alloted_Summary" xfId="38459"/>
    <cellStyle name="_Sumamry Financials_Japan Forecast_MRFI&amp;II_YY_3_MRF Reporting  Final 072005_Portfolio Mgmt 120705_Summary" xfId="38460"/>
    <cellStyle name="_Sumamry Financials_Japan Forecast_MRFI&amp;II_YY_3_MRF Reporting  Final 072005_Portfolio Mgmt 120705(Revised-2)_Summary" xfId="38461"/>
    <cellStyle name="_Sumamry Financials_Japan Forecast_MRFI&amp;II_YY_3_MRF Reporting  Final 072005_Portfolio Mgmt 120705(Revised-2)_P&amp;L Structure Input_Summary" xfId="38462"/>
    <cellStyle name="_Sumamry Financials_Japan Forecast_MRFI&amp;II_YY_3_MRF Reporting  Final 072005_Portfolio Mgmt 120705(Revised-2)_P&amp;L Structure Input_Working for Bonus Alloted_Summary" xfId="38463"/>
    <cellStyle name="_Sumamry Financials_Japan Forecast_MRFI&amp;II_YY_3_MRF Reporting  Final 072005_Portfolio Mgmt 120705(Revised-2)_Sales_Summary" xfId="38464"/>
    <cellStyle name="_Sumamry Financials_Japan Forecast_MRFI&amp;II_YY_3_MRF Reporting  Final 072005_Portfolio Mgmt 120705(Revised-2)_Sales_Working for Bonus Alloted_Summary" xfId="38465"/>
    <cellStyle name="_Sumamry Financials_Japan Forecast_MRFI&amp;II_YY_3_MRF Reporting  Final 072005_Portfolio Mgmt 120705(Revised-2)_Working for Bonus Alloted_Summary" xfId="38466"/>
    <cellStyle name="_Sumamry Financials_Japan Forecast_MRFI&amp;II_YY_3_MRF Reporting  Final 072005_Portfolio Mgmt 120705(Revised-3)_Summary" xfId="38467"/>
    <cellStyle name="_Sumamry Financials_Japan Forecast_MRFI&amp;II_YY_3_MRF Reporting  Final 072005_Portfolio Mgmt 120705(Revised-3)_P&amp;L Structure Input_Summary" xfId="38468"/>
    <cellStyle name="_Sumamry Financials_Japan Forecast_MRFI&amp;II_YY_3_MRF Reporting  Final 072005_Portfolio Mgmt 120705(Revised-3)_P&amp;L Structure Input_Working for Bonus Alloted_Summary" xfId="38469"/>
    <cellStyle name="_Sumamry Financials_Japan Forecast_MRFI&amp;II_YY_3_MRF Reporting  Final 072005_Portfolio Mgmt 120705(Revised-3)_Sales_Summary" xfId="38470"/>
    <cellStyle name="_Sumamry Financials_Japan Forecast_MRFI&amp;II_YY_3_MRF Reporting  Final 072005_Portfolio Mgmt 120705(Revised-3)_Sales_Working for Bonus Alloted_Summary" xfId="38471"/>
    <cellStyle name="_Sumamry Financials_Japan Forecast_MRFI&amp;II_YY_3_MRF Reporting  Final 072005_Portfolio Mgmt 120705(Revised-3)_Working for Bonus Alloted_Summary" xfId="38472"/>
    <cellStyle name="_Sumamry Financials_Japan Forecast_MRFI&amp;II_YY_3_MRF Reporting  Final 072005_Portfolio Mgmt 120705_P&amp;L Structure Input_Summary" xfId="38473"/>
    <cellStyle name="_Sumamry Financials_Japan Forecast_MRFI&amp;II_YY_3_MRF Reporting  Final 072005_Portfolio Mgmt 120705_P&amp;L Structure Input_Working for Bonus Alloted_Summary" xfId="38474"/>
    <cellStyle name="_Sumamry Financials_Japan Forecast_MRFI&amp;II_YY_3_MRF Reporting  Final 072005_Portfolio Mgmt 120705_Sales_Summary" xfId="38475"/>
    <cellStyle name="_Sumamry Financials_Japan Forecast_MRFI&amp;II_YY_3_MRF Reporting  Final 072005_Portfolio Mgmt 120705_Sales_Working for Bonus Alloted_Summary" xfId="38476"/>
    <cellStyle name="_Sumamry Financials_Japan Forecast_MRFI&amp;II_YY_3_MRF Reporting  Final 072005_Portfolio Mgmt 120705_Working for Bonus Alloted_Summary" xfId="38477"/>
    <cellStyle name="_Sumamry Financials_Japan Forecast_MRFI&amp;II_YY_3_MRF Reporting  Final 072005_Portfolio Mgmt(Dec05)_Summary" xfId="38478"/>
    <cellStyle name="_Sumamry Financials_Japan Forecast_MRFI&amp;II_YY_3_MRF Reporting  Final 072005_Portfolio Mgmt(Dec05)_P&amp;L Structure Input_Summary" xfId="38479"/>
    <cellStyle name="_Sumamry Financials_Japan Forecast_MRFI&amp;II_YY_3_MRF Reporting  Final 072005_Portfolio Mgmt(Dec05)_P&amp;L Structure Input_Working for Bonus Alloted_Summary" xfId="38480"/>
    <cellStyle name="_Sumamry Financials_Japan Forecast_MRFI&amp;II_YY_3_MRF Reporting  Final 072005_Portfolio Mgmt(Dec05)_Sales_Summary" xfId="38481"/>
    <cellStyle name="_Sumamry Financials_Japan Forecast_MRFI&amp;II_YY_3_MRF Reporting  Final 072005_Portfolio Mgmt(Dec05)_Sales_Working for Bonus Alloted_Summary" xfId="38482"/>
    <cellStyle name="_Sumamry Financials_Japan Forecast_MRFI&amp;II_YY_3_MRF Reporting  Final 072005_Portfolio Mgmt(Dec05)_Working for Bonus Alloted_Summary" xfId="38483"/>
    <cellStyle name="_Sumamry Financials_Japan Forecast_MRFI&amp;II_YY_3_MRF Reporting  Final 072005_Portfolio Mgmt(for RS visit Jan06)_Summary" xfId="38484"/>
    <cellStyle name="_Sumamry Financials_Japan Forecast_MRFI&amp;II_YY_3_MRF Reporting  Final 072005_Portfolio Mgmt(for RS visit Jan06)_P&amp;L Structure Input_Summary" xfId="38485"/>
    <cellStyle name="_Sumamry Financials_Japan Forecast_MRFI&amp;II_YY_3_MRF Reporting  Final 072005_Portfolio Mgmt(for RS visit Jan06)_P&amp;L Structure Input_Working for Bonus Alloted_Summary" xfId="38486"/>
    <cellStyle name="_Sumamry Financials_Japan Forecast_MRFI&amp;II_YY_3_MRF Reporting  Final 072005_Portfolio Mgmt(for RS visit Jan06)_Sales_Summary" xfId="38487"/>
    <cellStyle name="_Sumamry Financials_Japan Forecast_MRFI&amp;II_YY_3_MRF Reporting  Final 072005_Portfolio Mgmt(for RS visit Jan06)_Sales_Working for Bonus Alloted_Summary" xfId="38488"/>
    <cellStyle name="_Sumamry Financials_Japan Forecast_MRFI&amp;II_YY_3_MRF Reporting  Final 072005_Portfolio Mgmt(for RS visit Jan06)_Working for Bonus Alloted_Summary" xfId="38489"/>
    <cellStyle name="_Sumamry Financials_Japan Forecast_MRFI&amp;II_YY_3_MRF Reporting  Final 072005_PTE Reporting v 2 (20051227)_Summary" xfId="38490"/>
    <cellStyle name="_Sumamry Financials_Japan Forecast_MRFI&amp;II_YY_3_MRF Reporting  Final 072005_PTE Reporting v 2 (20051227)_P&amp;L Structure Input_Summary" xfId="38491"/>
    <cellStyle name="_Sumamry Financials_Japan Forecast_MRFI&amp;II_YY_3_MRF Reporting  Final 072005_PTE Reporting v 2 (20051227)_P&amp;L Structure Input_Working for Bonus Alloted_Summary" xfId="38492"/>
    <cellStyle name="_Sumamry Financials_Japan Forecast_MRFI&amp;II_YY_3_MRF Reporting  Final 072005_PTE Reporting v 2 (20051227)_Sales_Summary" xfId="38493"/>
    <cellStyle name="_Sumamry Financials_Japan Forecast_MRFI&amp;II_YY_3_MRF Reporting  Final 072005_PTE Reporting v 2 (20051227)_Sales_Working for Bonus Alloted_Summary" xfId="38494"/>
    <cellStyle name="_Sumamry Financials_Japan Forecast_MRFI&amp;II_YY_3_MRF Reporting  Final 072005_PTE Reporting v 2 (20051227)_Working for Bonus Alloted_Summary" xfId="38495"/>
    <cellStyle name="_Sumamry Financials_Japan Forecast_MRFI&amp;II_YY_3_MRF Reporting  Final 072005_Sales_Summary" xfId="38496"/>
    <cellStyle name="_Sumamry Financials_Japan Forecast_MRFI&amp;II_YY_3_MRF Reporting  Final 072005_Sales_Working for Bonus Alloted_Summary" xfId="38497"/>
    <cellStyle name="_Sumamry Financials_Japan Forecast_MRFI&amp;II_YY_3_MRF Reporting  Final 072005_Working for Bonus Alloted_Summary" xfId="38498"/>
    <cellStyle name="_Sumamry Financials_Japan Forecast_MRFI&amp;II_YY_3_MRF Reporting  Final 0720052_Summary" xfId="38499"/>
    <cellStyle name="_Sumamry Financials_Japan Forecast_MRFI&amp;II_YY_3_MRF Reporting  Final 0720052_P&amp;L Structure Input_Summary" xfId="38500"/>
    <cellStyle name="_Sumamry Financials_Japan Forecast_MRFI&amp;II_YY_3_MRF Reporting  Final 0720052_P&amp;L Structure Input_Working for Bonus Alloted_Summary" xfId="38501"/>
    <cellStyle name="_Sumamry Financials_Japan Forecast_MRFI&amp;II_YY_3_MRF Reporting  Final 0720052_Sales_Summary" xfId="38502"/>
    <cellStyle name="_Sumamry Financials_Japan Forecast_MRFI&amp;II_YY_3_MRF Reporting  Final 0720052_Sales_Working for Bonus Alloted_Summary" xfId="38503"/>
    <cellStyle name="_Sumamry Financials_Japan Forecast_MRFI&amp;II_YY_3_MRF Reporting  Final 0720052_Working for Bonus Alloted_Summary" xfId="38504"/>
    <cellStyle name="_Sumamry Financials_Japan Forecast_MRFI&amp;II_YY_3_P&amp;L Structure Input_Summary" xfId="38505"/>
    <cellStyle name="_Sumamry Financials_Japan Forecast_MRFI&amp;II_YY_3_P&amp;L Structure Input_Working for Bonus Alloted_Summary" xfId="38506"/>
    <cellStyle name="_Sumamry Financials_Japan Forecast_MRFI&amp;II_YY_3_Portfolio Mgmt 120605 (Revised-1)_Summary" xfId="38507"/>
    <cellStyle name="_Sumamry Financials_Japan Forecast_MRFI&amp;II_YY_3_Portfolio Mgmt 120605 (Revised-1)_P&amp;L Structure Input_Summary" xfId="38508"/>
    <cellStyle name="_Sumamry Financials_Japan Forecast_MRFI&amp;II_YY_3_Portfolio Mgmt 120605 (Revised-1)_P&amp;L Structure Input_Working for Bonus Alloted_Summary" xfId="38509"/>
    <cellStyle name="_Sumamry Financials_Japan Forecast_MRFI&amp;II_YY_3_Portfolio Mgmt 120605 (Revised-1)_Sales_Summary" xfId="38510"/>
    <cellStyle name="_Sumamry Financials_Japan Forecast_MRFI&amp;II_YY_3_Portfolio Mgmt 120605 (Revised-1)_Sales_Working for Bonus Alloted_Summary" xfId="38511"/>
    <cellStyle name="_Sumamry Financials_Japan Forecast_MRFI&amp;II_YY_3_Portfolio Mgmt 120605 (Revised-1)_Working for Bonus Alloted_Summary" xfId="38512"/>
    <cellStyle name="_Sumamry Financials_Japan Forecast_MRFI&amp;II_YY_3_Portfolio Mgmt 120705_Summary" xfId="38513"/>
    <cellStyle name="_Sumamry Financials_Japan Forecast_MRFI&amp;II_YY_3_Portfolio Mgmt 120705(Revised-2)_Summary" xfId="38514"/>
    <cellStyle name="_Sumamry Financials_Japan Forecast_MRFI&amp;II_YY_3_Portfolio Mgmt 120705(Revised-2)_P&amp;L Structure Input_Summary" xfId="38515"/>
    <cellStyle name="_Sumamry Financials_Japan Forecast_MRFI&amp;II_YY_3_Portfolio Mgmt 120705(Revised-2)_P&amp;L Structure Input_Working for Bonus Alloted_Summary" xfId="38516"/>
    <cellStyle name="_Sumamry Financials_Japan Forecast_MRFI&amp;II_YY_3_Portfolio Mgmt 120705(Revised-2)_Sales_Summary" xfId="38517"/>
    <cellStyle name="_Sumamry Financials_Japan Forecast_MRFI&amp;II_YY_3_Portfolio Mgmt 120705(Revised-2)_Sales_Working for Bonus Alloted_Summary" xfId="38518"/>
    <cellStyle name="_Sumamry Financials_Japan Forecast_MRFI&amp;II_YY_3_Portfolio Mgmt 120705(Revised-2)_Working for Bonus Alloted_Summary" xfId="38519"/>
    <cellStyle name="_Sumamry Financials_Japan Forecast_MRFI&amp;II_YY_3_Portfolio Mgmt 120705(Revised-3)_Summary" xfId="38520"/>
    <cellStyle name="_Sumamry Financials_Japan Forecast_MRFI&amp;II_YY_3_Portfolio Mgmt 120705(Revised-3)_P&amp;L Structure Input_Summary" xfId="38521"/>
    <cellStyle name="_Sumamry Financials_Japan Forecast_MRFI&amp;II_YY_3_Portfolio Mgmt 120705(Revised-3)_P&amp;L Structure Input_Working for Bonus Alloted_Summary" xfId="38522"/>
    <cellStyle name="_Sumamry Financials_Japan Forecast_MRFI&amp;II_YY_3_Portfolio Mgmt 120705(Revised-3)_Sales_Summary" xfId="38523"/>
    <cellStyle name="_Sumamry Financials_Japan Forecast_MRFI&amp;II_YY_3_Portfolio Mgmt 120705(Revised-3)_Sales_Working for Bonus Alloted_Summary" xfId="38524"/>
    <cellStyle name="_Sumamry Financials_Japan Forecast_MRFI&amp;II_YY_3_Portfolio Mgmt 120705(Revised-3)_Working for Bonus Alloted_Summary" xfId="38525"/>
    <cellStyle name="_Sumamry Financials_Japan Forecast_MRFI&amp;II_YY_3_Portfolio Mgmt 120705_P&amp;L Structure Input_Summary" xfId="38526"/>
    <cellStyle name="_Sumamry Financials_Japan Forecast_MRFI&amp;II_YY_3_Portfolio Mgmt 120705_P&amp;L Structure Input_Working for Bonus Alloted_Summary" xfId="38527"/>
    <cellStyle name="_Sumamry Financials_Japan Forecast_MRFI&amp;II_YY_3_Portfolio Mgmt 120705_Sales_Summary" xfId="38528"/>
    <cellStyle name="_Sumamry Financials_Japan Forecast_MRFI&amp;II_YY_3_Portfolio Mgmt 120705_Sales_Working for Bonus Alloted_Summary" xfId="38529"/>
    <cellStyle name="_Sumamry Financials_Japan Forecast_MRFI&amp;II_YY_3_Portfolio Mgmt 120705_Working for Bonus Alloted_Summary" xfId="38530"/>
    <cellStyle name="_Sumamry Financials_Japan Forecast_MRFI&amp;II_YY_3_Portfolio Mgmt(Dec05)_Summary" xfId="38531"/>
    <cellStyle name="_Sumamry Financials_Japan Forecast_MRFI&amp;II_YY_3_Portfolio Mgmt(Dec05)_P&amp;L Structure Input_Summary" xfId="38532"/>
    <cellStyle name="_Sumamry Financials_Japan Forecast_MRFI&amp;II_YY_3_Portfolio Mgmt(Dec05)_P&amp;L Structure Input_Working for Bonus Alloted_Summary" xfId="38533"/>
    <cellStyle name="_Sumamry Financials_Japan Forecast_MRFI&amp;II_YY_3_Portfolio Mgmt(Dec05)_Sales_Summary" xfId="38534"/>
    <cellStyle name="_Sumamry Financials_Japan Forecast_MRFI&amp;II_YY_3_Portfolio Mgmt(Dec05)_Sales_Working for Bonus Alloted_Summary" xfId="38535"/>
    <cellStyle name="_Sumamry Financials_Japan Forecast_MRFI&amp;II_YY_3_Portfolio Mgmt(Dec05)_Working for Bonus Alloted_Summary" xfId="38536"/>
    <cellStyle name="_Sumamry Financials_Japan Forecast_MRFI&amp;II_YY_3_Portfolio Mgmt(for RS visit Jan06)_Summary" xfId="38537"/>
    <cellStyle name="_Sumamry Financials_Japan Forecast_MRFI&amp;II_YY_3_Portfolio Mgmt(for RS visit Jan06)_P&amp;L Structure Input_Summary" xfId="38538"/>
    <cellStyle name="_Sumamry Financials_Japan Forecast_MRFI&amp;II_YY_3_Portfolio Mgmt(for RS visit Jan06)_P&amp;L Structure Input_Working for Bonus Alloted_Summary" xfId="38539"/>
    <cellStyle name="_Sumamry Financials_Japan Forecast_MRFI&amp;II_YY_3_Portfolio Mgmt(for RS visit Jan06)_Sales_Summary" xfId="38540"/>
    <cellStyle name="_Sumamry Financials_Japan Forecast_MRFI&amp;II_YY_3_Portfolio Mgmt(for RS visit Jan06)_Sales_Working for Bonus Alloted_Summary" xfId="38541"/>
    <cellStyle name="_Sumamry Financials_Japan Forecast_MRFI&amp;II_YY_3_Portfolio Mgmt(for RS visit Jan06)_Working for Bonus Alloted_Summary" xfId="38542"/>
    <cellStyle name="_Sumamry Financials_Japan Forecast_MRFI&amp;II_YY_3_PTE Reporting v 2 (20051227)_Summary" xfId="38543"/>
    <cellStyle name="_Sumamry Financials_Japan Forecast_MRFI&amp;II_YY_3_PTE Reporting v 2 (20051227)_P&amp;L Structure Input_Summary" xfId="38544"/>
    <cellStyle name="_Sumamry Financials_Japan Forecast_MRFI&amp;II_YY_3_PTE Reporting v 2 (20051227)_P&amp;L Structure Input_Working for Bonus Alloted_Summary" xfId="38545"/>
    <cellStyle name="_Sumamry Financials_Japan Forecast_MRFI&amp;II_YY_3_PTE Reporting v 2 (20051227)_Sales_Summary" xfId="38546"/>
    <cellStyle name="_Sumamry Financials_Japan Forecast_MRFI&amp;II_YY_3_PTE Reporting v 2 (20051227)_Sales_Working for Bonus Alloted_Summary" xfId="38547"/>
    <cellStyle name="_Sumamry Financials_Japan Forecast_MRFI&amp;II_YY_3_PTE Reporting v 2 (20051227)_Working for Bonus Alloted_Summary" xfId="38548"/>
    <cellStyle name="_Sumamry Financials_Japan Forecast_MRFI&amp;II_YY_3_Sales_Summary" xfId="38549"/>
    <cellStyle name="_Sumamry Financials_Japan Forecast_MRFI&amp;II_YY_3_Sales_Working for Bonus Alloted_Summary" xfId="38550"/>
    <cellStyle name="_Sumamry Financials_Japan Forecast_MRFI&amp;II_YY_3_Working for Bonus Alloted_Summary" xfId="38551"/>
    <cellStyle name="_Sumamry Financials_MRF Reporting  Final 072005_Summary" xfId="38552"/>
    <cellStyle name="_Sumamry Financials_MRF Reporting  Final 072005_P&amp;L Structure Input_Summary" xfId="38553"/>
    <cellStyle name="_Sumamry Financials_MRF Reporting  Final 072005_P&amp;L Structure Input_Working for Bonus Alloted_Summary" xfId="38554"/>
    <cellStyle name="_Sumamry Financials_MRF Reporting  Final 072005_Portfolio Mgmt 120605 (Revised-1)_Summary" xfId="38555"/>
    <cellStyle name="_Sumamry Financials_MRF Reporting  Final 072005_Portfolio Mgmt 120605 (Revised-1)_P&amp;L Structure Input_Summary" xfId="38556"/>
    <cellStyle name="_Sumamry Financials_MRF Reporting  Final 072005_Portfolio Mgmt 120605 (Revised-1)_P&amp;L Structure Input_Working for Bonus Alloted_Summary" xfId="38557"/>
    <cellStyle name="_Sumamry Financials_MRF Reporting  Final 072005_Portfolio Mgmt 120605 (Revised-1)_Sales_Summary" xfId="38558"/>
    <cellStyle name="_Sumamry Financials_MRF Reporting  Final 072005_Portfolio Mgmt 120605 (Revised-1)_Sales_Working for Bonus Alloted_Summary" xfId="38559"/>
    <cellStyle name="_Sumamry Financials_MRF Reporting  Final 072005_Portfolio Mgmt 120605 (Revised-1)_Working for Bonus Alloted_Summary" xfId="38560"/>
    <cellStyle name="_Sumamry Financials_MRF Reporting  Final 072005_Portfolio Mgmt 120705_Summary" xfId="38561"/>
    <cellStyle name="_Sumamry Financials_MRF Reporting  Final 072005_Portfolio Mgmt 120705(Revised-2)_Summary" xfId="38562"/>
    <cellStyle name="_Sumamry Financials_MRF Reporting  Final 072005_Portfolio Mgmt 120705(Revised-2)_P&amp;L Structure Input_Summary" xfId="38563"/>
    <cellStyle name="_Sumamry Financials_MRF Reporting  Final 072005_Portfolio Mgmt 120705(Revised-2)_P&amp;L Structure Input_Working for Bonus Alloted_Summary" xfId="38564"/>
    <cellStyle name="_Sumamry Financials_MRF Reporting  Final 072005_Portfolio Mgmt 120705(Revised-2)_Sales_Summary" xfId="38565"/>
    <cellStyle name="_Sumamry Financials_MRF Reporting  Final 072005_Portfolio Mgmt 120705(Revised-2)_Sales_Working for Bonus Alloted_Summary" xfId="38566"/>
    <cellStyle name="_Sumamry Financials_MRF Reporting  Final 072005_Portfolio Mgmt 120705(Revised-2)_Working for Bonus Alloted_Summary" xfId="38567"/>
    <cellStyle name="_Sumamry Financials_MRF Reporting  Final 072005_Portfolio Mgmt 120705(Revised-3)_Summary" xfId="38568"/>
    <cellStyle name="_Sumamry Financials_MRF Reporting  Final 072005_Portfolio Mgmt 120705(Revised-3)_P&amp;L Structure Input_Summary" xfId="38569"/>
    <cellStyle name="_Sumamry Financials_MRF Reporting  Final 072005_Portfolio Mgmt 120705(Revised-3)_P&amp;L Structure Input_Working for Bonus Alloted_Summary" xfId="38570"/>
    <cellStyle name="_Sumamry Financials_MRF Reporting  Final 072005_Portfolio Mgmt 120705(Revised-3)_Sales_Summary" xfId="38571"/>
    <cellStyle name="_Sumamry Financials_MRF Reporting  Final 072005_Portfolio Mgmt 120705(Revised-3)_Sales_Working for Bonus Alloted_Summary" xfId="38572"/>
    <cellStyle name="_Sumamry Financials_MRF Reporting  Final 072005_Portfolio Mgmt 120705(Revised-3)_Working for Bonus Alloted_Summary" xfId="38573"/>
    <cellStyle name="_Sumamry Financials_MRF Reporting  Final 072005_Portfolio Mgmt 120705_P&amp;L Structure Input_Summary" xfId="38574"/>
    <cellStyle name="_Sumamry Financials_MRF Reporting  Final 072005_Portfolio Mgmt 120705_P&amp;L Structure Input_Working for Bonus Alloted_Summary" xfId="38575"/>
    <cellStyle name="_Sumamry Financials_MRF Reporting  Final 072005_Portfolio Mgmt 120705_Sales_Summary" xfId="38576"/>
    <cellStyle name="_Sumamry Financials_MRF Reporting  Final 072005_Portfolio Mgmt 120705_Sales_Working for Bonus Alloted_Summary" xfId="38577"/>
    <cellStyle name="_Sumamry Financials_MRF Reporting  Final 072005_Portfolio Mgmt 120705_Working for Bonus Alloted_Summary" xfId="38578"/>
    <cellStyle name="_Sumamry Financials_MRF Reporting  Final 072005_Portfolio Mgmt(Dec05)_Summary" xfId="38579"/>
    <cellStyle name="_Sumamry Financials_MRF Reporting  Final 072005_Portfolio Mgmt(Dec05)_P&amp;L Structure Input_Summary" xfId="38580"/>
    <cellStyle name="_Sumamry Financials_MRF Reporting  Final 072005_Portfolio Mgmt(Dec05)_P&amp;L Structure Input_Working for Bonus Alloted_Summary" xfId="38581"/>
    <cellStyle name="_Sumamry Financials_MRF Reporting  Final 072005_Portfolio Mgmt(Dec05)_Sales_Summary" xfId="38582"/>
    <cellStyle name="_Sumamry Financials_MRF Reporting  Final 072005_Portfolio Mgmt(Dec05)_Sales_Working for Bonus Alloted_Summary" xfId="38583"/>
    <cellStyle name="_Sumamry Financials_MRF Reporting  Final 072005_Portfolio Mgmt(Dec05)_Working for Bonus Alloted_Summary" xfId="38584"/>
    <cellStyle name="_Sumamry Financials_MRF Reporting  Final 072005_Portfolio Mgmt(for RS visit Jan06)_Summary" xfId="38585"/>
    <cellStyle name="_Sumamry Financials_MRF Reporting  Final 072005_Portfolio Mgmt(for RS visit Jan06)_P&amp;L Structure Input_Summary" xfId="38586"/>
    <cellStyle name="_Sumamry Financials_MRF Reporting  Final 072005_Portfolio Mgmt(for RS visit Jan06)_P&amp;L Structure Input_Working for Bonus Alloted_Summary" xfId="38587"/>
    <cellStyle name="_Sumamry Financials_MRF Reporting  Final 072005_Portfolio Mgmt(for RS visit Jan06)_Sales_Summary" xfId="38588"/>
    <cellStyle name="_Sumamry Financials_MRF Reporting  Final 072005_Portfolio Mgmt(for RS visit Jan06)_Sales_Working for Bonus Alloted_Summary" xfId="38589"/>
    <cellStyle name="_Sumamry Financials_MRF Reporting  Final 072005_Portfolio Mgmt(for RS visit Jan06)_Working for Bonus Alloted_Summary" xfId="38590"/>
    <cellStyle name="_Sumamry Financials_MRF Reporting  Final 072005_PTE Reporting v 2 (20051227)_Summary" xfId="38591"/>
    <cellStyle name="_Sumamry Financials_MRF Reporting  Final 072005_PTE Reporting v 2 (20051227)_P&amp;L Structure Input_Summary" xfId="38592"/>
    <cellStyle name="_Sumamry Financials_MRF Reporting  Final 072005_PTE Reporting v 2 (20051227)_P&amp;L Structure Input_Working for Bonus Alloted_Summary" xfId="38593"/>
    <cellStyle name="_Sumamry Financials_MRF Reporting  Final 072005_PTE Reporting v 2 (20051227)_Sales_Summary" xfId="38594"/>
    <cellStyle name="_Sumamry Financials_MRF Reporting  Final 072005_PTE Reporting v 2 (20051227)_Sales_Working for Bonus Alloted_Summary" xfId="38595"/>
    <cellStyle name="_Sumamry Financials_MRF Reporting  Final 072005_PTE Reporting v 2 (20051227)_Working for Bonus Alloted_Summary" xfId="38596"/>
    <cellStyle name="_Sumamry Financials_MRF Reporting  Final 072005_Sales_Summary" xfId="38597"/>
    <cellStyle name="_Sumamry Financials_MRF Reporting  Final 072005_Sales_Working for Bonus Alloted_Summary" xfId="38598"/>
    <cellStyle name="_Sumamry Financials_MRF Reporting  Final 072005_Working for Bonus Alloted_Summary" xfId="38599"/>
    <cellStyle name="_Sumamry Financials_MRF Reporting  Final 0720052_Summary" xfId="38600"/>
    <cellStyle name="_Sumamry Financials_MRF Reporting  Final 0720052_P&amp;L Structure Input_Summary" xfId="38601"/>
    <cellStyle name="_Sumamry Financials_MRF Reporting  Final 0720052_P&amp;L Structure Input_Working for Bonus Alloted_Summary" xfId="38602"/>
    <cellStyle name="_Sumamry Financials_MRF Reporting  Final 0720052_Sales_Summary" xfId="38603"/>
    <cellStyle name="_Sumamry Financials_MRF Reporting  Final 0720052_Sales_Working for Bonus Alloted_Summary" xfId="38604"/>
    <cellStyle name="_Sumamry Financials_MRF Reporting  Final 0720052_Working for Bonus Alloted_Summary" xfId="38605"/>
    <cellStyle name="_Sumamry Financials_P&amp;L Structure Input_Summary" xfId="38606"/>
    <cellStyle name="_Sumamry Financials_P&amp;L Structure Input_Working for Bonus Alloted_Summary" xfId="38607"/>
    <cellStyle name="_Sumamry Financials_Portfolio Mgmt 120605 (Revised-1)_Summary" xfId="38608"/>
    <cellStyle name="_Sumamry Financials_Portfolio Mgmt 120605 (Revised-1)_P&amp;L Structure Input_Summary" xfId="38609"/>
    <cellStyle name="_Sumamry Financials_Portfolio Mgmt 120605 (Revised-1)_P&amp;L Structure Input_Working for Bonus Alloted_Summary" xfId="38610"/>
    <cellStyle name="_Sumamry Financials_Portfolio Mgmt 120605 (Revised-1)_Sales_Summary" xfId="38611"/>
    <cellStyle name="_Sumamry Financials_Portfolio Mgmt 120605 (Revised-1)_Sales_Working for Bonus Alloted_Summary" xfId="38612"/>
    <cellStyle name="_Sumamry Financials_Portfolio Mgmt 120605 (Revised-1)_Working for Bonus Alloted_Summary" xfId="38613"/>
    <cellStyle name="_Sumamry Financials_Portfolio Mgmt 120705_Summary" xfId="38614"/>
    <cellStyle name="_Sumamry Financials_Portfolio Mgmt 120705(Revised-2)_Summary" xfId="38615"/>
    <cellStyle name="_Sumamry Financials_Portfolio Mgmt 120705(Revised-2)_P&amp;L Structure Input_Summary" xfId="38616"/>
    <cellStyle name="_Sumamry Financials_Portfolio Mgmt 120705(Revised-2)_P&amp;L Structure Input_Working for Bonus Alloted_Summary" xfId="38617"/>
    <cellStyle name="_Sumamry Financials_Portfolio Mgmt 120705(Revised-2)_Sales_Summary" xfId="38618"/>
    <cellStyle name="_Sumamry Financials_Portfolio Mgmt 120705(Revised-2)_Sales_Working for Bonus Alloted_Summary" xfId="38619"/>
    <cellStyle name="_Sumamry Financials_Portfolio Mgmt 120705(Revised-2)_Working for Bonus Alloted_Summary" xfId="38620"/>
    <cellStyle name="_Sumamry Financials_Portfolio Mgmt 120705(Revised-3)_Summary" xfId="38621"/>
    <cellStyle name="_Sumamry Financials_Portfolio Mgmt 120705(Revised-3)_P&amp;L Structure Input_Summary" xfId="38622"/>
    <cellStyle name="_Sumamry Financials_Portfolio Mgmt 120705(Revised-3)_P&amp;L Structure Input_Working for Bonus Alloted_Summary" xfId="38623"/>
    <cellStyle name="_Sumamry Financials_Portfolio Mgmt 120705(Revised-3)_Sales_Summary" xfId="38624"/>
    <cellStyle name="_Sumamry Financials_Portfolio Mgmt 120705(Revised-3)_Sales_Working for Bonus Alloted_Summary" xfId="38625"/>
    <cellStyle name="_Sumamry Financials_Portfolio Mgmt 120705(Revised-3)_Working for Bonus Alloted_Summary" xfId="38626"/>
    <cellStyle name="_Sumamry Financials_Portfolio Mgmt 120705_P&amp;L Structure Input_Summary" xfId="38627"/>
    <cellStyle name="_Sumamry Financials_Portfolio Mgmt 120705_P&amp;L Structure Input_Working for Bonus Alloted_Summary" xfId="38628"/>
    <cellStyle name="_Sumamry Financials_Portfolio Mgmt 120705_Sales_Summary" xfId="38629"/>
    <cellStyle name="_Sumamry Financials_Portfolio Mgmt 120705_Sales_Working for Bonus Alloted_Summary" xfId="38630"/>
    <cellStyle name="_Sumamry Financials_Portfolio Mgmt 120705_Working for Bonus Alloted_Summary" xfId="38631"/>
    <cellStyle name="_Sumamry Financials_Portfolio Mgmt(Dec05)_Summary" xfId="38632"/>
    <cellStyle name="_Sumamry Financials_Portfolio Mgmt(Dec05)_P&amp;L Structure Input_Summary" xfId="38633"/>
    <cellStyle name="_Sumamry Financials_Portfolio Mgmt(Dec05)_P&amp;L Structure Input_Working for Bonus Alloted_Summary" xfId="38634"/>
    <cellStyle name="_Sumamry Financials_Portfolio Mgmt(Dec05)_Sales_Summary" xfId="38635"/>
    <cellStyle name="_Sumamry Financials_Portfolio Mgmt(Dec05)_Sales_Working for Bonus Alloted_Summary" xfId="38636"/>
    <cellStyle name="_Sumamry Financials_Portfolio Mgmt(Dec05)_Working for Bonus Alloted_Summary" xfId="38637"/>
    <cellStyle name="_Sumamry Financials_Portfolio Mgmt(for RS visit Jan06)_Summary" xfId="38638"/>
    <cellStyle name="_Sumamry Financials_Portfolio Mgmt(for RS visit Jan06)_P&amp;L Structure Input_Summary" xfId="38639"/>
    <cellStyle name="_Sumamry Financials_Portfolio Mgmt(for RS visit Jan06)_P&amp;L Structure Input_Working for Bonus Alloted_Summary" xfId="38640"/>
    <cellStyle name="_Sumamry Financials_Portfolio Mgmt(for RS visit Jan06)_Sales_Summary" xfId="38641"/>
    <cellStyle name="_Sumamry Financials_Portfolio Mgmt(for RS visit Jan06)_Sales_Working for Bonus Alloted_Summary" xfId="38642"/>
    <cellStyle name="_Sumamry Financials_Portfolio Mgmt(for RS visit Jan06)_Working for Bonus Alloted_Summary" xfId="38643"/>
    <cellStyle name="_Sumamry Financials_PTE Reporting v 2 (20051227)_Summary" xfId="38644"/>
    <cellStyle name="_Sumamry Financials_PTE Reporting v 2 (20051227)_P&amp;L Structure Input_Summary" xfId="38645"/>
    <cellStyle name="_Sumamry Financials_PTE Reporting v 2 (20051227)_P&amp;L Structure Input_Working for Bonus Alloted_Summary" xfId="38646"/>
    <cellStyle name="_Sumamry Financials_PTE Reporting v 2 (20051227)_Sales_Summary" xfId="38647"/>
    <cellStyle name="_Sumamry Financials_PTE Reporting v 2 (20051227)_Sales_Working for Bonus Alloted_Summary" xfId="38648"/>
    <cellStyle name="_Sumamry Financials_PTE Reporting v 2 (20051227)_Working for Bonus Alloted_Summary" xfId="38649"/>
    <cellStyle name="_Sumamry Financials_Sales_Summary" xfId="38650"/>
    <cellStyle name="_Sumamry Financials_Sales_Working for Bonus Alloted_Summary" xfId="38651"/>
    <cellStyle name="_Sumamry Financials_Working for Bonus Alloted_Summary" xfId="38652"/>
    <cellStyle name="_Summary for Incentive &amp; Updates to Projection - 4.6_Summary" xfId="38653"/>
    <cellStyle name="_Summary for Incentive &amp; Updates to Projection - 4.6_P&amp;L Structure Input_Summary" xfId="38654"/>
    <cellStyle name="_Summary for Incentive &amp; Updates to Projection - 4.6_P&amp;L Structure Input_Working for Bonus Alloted_Summary" xfId="38655"/>
    <cellStyle name="_Summary for Incentive &amp; Updates to Projection - 4.6_Sales_Summary" xfId="38656"/>
    <cellStyle name="_Summary for Incentive &amp; Updates to Projection - 4.6_Sales_Working for Bonus Alloted_Summary" xfId="38657"/>
    <cellStyle name="_Summary for Incentive &amp; Updates to Projection - 4.6_Working for Bonus Alloted_Summary" xfId="38658"/>
    <cellStyle name="_Summary Plan Adj by Country_Summary" xfId="38659"/>
    <cellStyle name="_Summary Plan Adj by Country USD_Summary" xfId="38660"/>
    <cellStyle name="_Summary Plan Adj by Country USD_P&amp;L Structure Input_Summary" xfId="38661"/>
    <cellStyle name="_Summary Plan Adj by Country USD_P&amp;L Structure Input_Working for Bonus Alloted_Summary" xfId="38662"/>
    <cellStyle name="_Summary Plan Adj by Country USD_QFS Support_Summary" xfId="38663"/>
    <cellStyle name="_Summary Plan Adj by Country USD_QFS Support_P&amp;L Structure Input_Summary" xfId="38664"/>
    <cellStyle name="_Summary Plan Adj by Country USD_QFS Support_P&amp;L Structure Input_Working for Bonus Alloted_Summary" xfId="38665"/>
    <cellStyle name="_Summary Plan Adj by Country USD_QFS Support_Sales_Summary" xfId="38666"/>
    <cellStyle name="_Summary Plan Adj by Country USD_QFS Support_Sales_Working for Bonus Alloted_Summary" xfId="38667"/>
    <cellStyle name="_Summary Plan Adj by Country USD_QFS Support_Working for Bonus Alloted_Summary" xfId="38668"/>
    <cellStyle name="_Summary Plan Adj by Country USD_Real Estate Template (Investment &amp; Occupied)_Summary" xfId="38669"/>
    <cellStyle name="_Summary Plan Adj by Country USD_Real Estate Template (Investment &amp; Occupied)_P&amp;L Structure Input_Summary" xfId="38670"/>
    <cellStyle name="_Summary Plan Adj by Country USD_Real Estate Template (Investment &amp; Occupied)_P&amp;L Structure Input_Working for Bonus Alloted_Summary" xfId="38671"/>
    <cellStyle name="_Summary Plan Adj by Country USD_Real Estate Template (Investment &amp; Occupied)_Sales_Summary" xfId="38672"/>
    <cellStyle name="_Summary Plan Adj by Country USD_Real Estate Template (Investment &amp; Occupied)_Sales_Working for Bonus Alloted_Summary" xfId="38673"/>
    <cellStyle name="_Summary Plan Adj by Country USD_Real Estate Template (Investment &amp; Occupied)_Working for Bonus Alloted_Summary" xfId="38674"/>
    <cellStyle name="_Summary Plan Adj by Country USD_Sales_Summary" xfId="38675"/>
    <cellStyle name="_Summary Plan Adj by Country USD_Sales_Working for Bonus Alloted_Summary" xfId="38676"/>
    <cellStyle name="_Summary Plan Adj by Country USD_Total Recomputed FX_Summary" xfId="38677"/>
    <cellStyle name="_Summary Plan Adj by Country USD_Total Recomputed FX_Sales_Summary" xfId="38678"/>
    <cellStyle name="_Summary Plan Adj by Country USD_Total Recomputed FX_Sales_Working for Bonus Alloted_Summary" xfId="38679"/>
    <cellStyle name="_Summary Plan Adj by Country USD_Total Recomputed FX_Working for Bonus Alloted_Summary" xfId="38680"/>
    <cellStyle name="_Summary Plan Adj by Country USD_Working for Bonus Alloted_Summary" xfId="38681"/>
    <cellStyle name="_Summary Plan Adj by Country_P&amp;L Structure Input_Summary" xfId="38682"/>
    <cellStyle name="_Summary Plan Adj by Country_P&amp;L Structure Input_Working for Bonus Alloted_Summary" xfId="38683"/>
    <cellStyle name="_Summary Plan Adj by Country_QFS Support_Summary" xfId="38684"/>
    <cellStyle name="_Summary Plan Adj by Country_QFS Support_P&amp;L Structure Input_Summary" xfId="38685"/>
    <cellStyle name="_Summary Plan Adj by Country_QFS Support_P&amp;L Structure Input_Working for Bonus Alloted_Summary" xfId="38686"/>
    <cellStyle name="_Summary Plan Adj by Country_QFS Support_Sales_Summary" xfId="38687"/>
    <cellStyle name="_Summary Plan Adj by Country_QFS Support_Sales_Working for Bonus Alloted_Summary" xfId="38688"/>
    <cellStyle name="_Summary Plan Adj by Country_QFS Support_Working for Bonus Alloted_Summary" xfId="38689"/>
    <cellStyle name="_Summary Plan Adj by Country_Real Estate Template (Investment &amp; Occupied)_Summary" xfId="38690"/>
    <cellStyle name="_Summary Plan Adj by Country_Real Estate Template (Investment &amp; Occupied)_P&amp;L Structure Input_Summary" xfId="38691"/>
    <cellStyle name="_Summary Plan Adj by Country_Real Estate Template (Investment &amp; Occupied)_P&amp;L Structure Input_Working for Bonus Alloted_Summary" xfId="38692"/>
    <cellStyle name="_Summary Plan Adj by Country_Real Estate Template (Investment &amp; Occupied)_Sales_Summary" xfId="38693"/>
    <cellStyle name="_Summary Plan Adj by Country_Real Estate Template (Investment &amp; Occupied)_Sales_Working for Bonus Alloted_Summary" xfId="38694"/>
    <cellStyle name="_Summary Plan Adj by Country_Real Estate Template (Investment &amp; Occupied)_Working for Bonus Alloted_Summary" xfId="38695"/>
    <cellStyle name="_Summary Plan Adj by Country_Sales_Summary" xfId="38696"/>
    <cellStyle name="_Summary Plan Adj by Country_Sales_Working for Bonus Alloted_Summary" xfId="38697"/>
    <cellStyle name="_Summary Plan Adj by Country_Total Recomputed FX_Summary" xfId="38698"/>
    <cellStyle name="_Summary Plan Adj by Country_Total Recomputed FX_Sales_Summary" xfId="38699"/>
    <cellStyle name="_Summary Plan Adj by Country_Total Recomputed FX_Sales_Working for Bonus Alloted_Summary" xfId="38700"/>
    <cellStyle name="_Summary Plan Adj by Country_Total Recomputed FX_Working for Bonus Alloted_Summary" xfId="38701"/>
    <cellStyle name="_Summary Plan Adj by Country_Working for Bonus Alloted_Summary" xfId="38702"/>
    <cellStyle name="_Summary Sheets vs Plan_Summary" xfId="38703"/>
    <cellStyle name="_Summary Sheets vs Plan_P&amp;L Structure Input_Summary" xfId="38704"/>
    <cellStyle name="_Summary Sheets vs Plan_P&amp;L Structure Input_Working for Bonus Alloted_Summary" xfId="38705"/>
    <cellStyle name="_Summary Sheets vs Plan_Sales_Summary" xfId="38706"/>
    <cellStyle name="_Summary Sheets vs Plan_Sales_Working for Bonus Alloted_Summary" xfId="38707"/>
    <cellStyle name="_Summary Sheets vs Plan_Total Recomputed FX_Summary" xfId="38708"/>
    <cellStyle name="_Summary Sheets vs Plan_Total Recomputed FX_Sales_Summary" xfId="38709"/>
    <cellStyle name="_Summary Sheets vs Plan_Total Recomputed FX_Sales_Working for Bonus Alloted_Summary" xfId="38710"/>
    <cellStyle name="_Summary Sheets vs Plan_Total Recomputed FX_Working for Bonus Alloted_Summary" xfId="38711"/>
    <cellStyle name="_Summary Sheets vs Plan_Working for Bonus Alloted_Summary" xfId="38712"/>
    <cellStyle name="_summary_acctlist_Summary" xfId="38713"/>
    <cellStyle name="_summary_acctlist (2)_Summary" xfId="38714"/>
    <cellStyle name="_summary_acctlist (2)_P&amp;L Structure Input_Summary" xfId="38715"/>
    <cellStyle name="_summary_acctlist (2)_P&amp;L Structure Input_Working for Bonus Alloted_Summary" xfId="38716"/>
    <cellStyle name="_summary_acctlist (2)_Sales_Summary" xfId="38717"/>
    <cellStyle name="_summary_acctlist (2)_Sales_Working for Bonus Alloted_Summary" xfId="38718"/>
    <cellStyle name="_summary_acctlist (2)_Working for Bonus Alloted_Summary" xfId="38719"/>
    <cellStyle name="_summary_acctlist_P&amp;L Structure Input_Summary" xfId="38720"/>
    <cellStyle name="_summary_acctlist_P&amp;L Structure Input_Working for Bonus Alloted_Summary" xfId="38721"/>
    <cellStyle name="_summary_acctlist_Sales_Summary" xfId="38722"/>
    <cellStyle name="_summary_acctlist_Sales_Working for Bonus Alloted_Summary" xfId="38723"/>
    <cellStyle name="_summary_acctlist_Working for Bonus Alloted_Summary" xfId="38724"/>
    <cellStyle name="_SUN 5 EXP_Summary" xfId="38725"/>
    <cellStyle name="_SUN 5 EXP_P&amp;L Structure Input_Summary" xfId="38726"/>
    <cellStyle name="_SUN 5 EXP_P&amp;L Structure Input_Working for Bonus Alloted_Summary" xfId="38727"/>
    <cellStyle name="_SUN 5 EXP_Sales_Summary" xfId="38728"/>
    <cellStyle name="_SUN 5 EXP_Sales_Working for Bonus Alloted_Summary" xfId="38729"/>
    <cellStyle name="_SUN 5 EXP_Working for Bonus Alloted_Summary" xfId="38730"/>
    <cellStyle name="_SUN 5 数据_Summary" xfId="38731"/>
    <cellStyle name="_SUN 5 数据_P&amp;L Structure Input_Summary" xfId="38732"/>
    <cellStyle name="_SUN 5 数据_P&amp;L Structure Input_Working for Bonus Alloted_Summary" xfId="38733"/>
    <cellStyle name="_SUN 5 数据_Sales_Summary" xfId="38734"/>
    <cellStyle name="_SUN 5 数据_Sales_Working for Bonus Alloted_Summary" xfId="38735"/>
    <cellStyle name="_SUN 5 数据_Working for Bonus Alloted_Summary" xfId="38736"/>
    <cellStyle name="_SUN4-5Master Mapping 20080729_Summary" xfId="38737"/>
    <cellStyle name="_SUN4-5Master Mapping 20080729_P&amp;L Structure Input_Summary" xfId="38738"/>
    <cellStyle name="_SUN4-5Master Mapping 20080729_P&amp;L Structure Input_Working for Bonus Alloted_Summary" xfId="38739"/>
    <cellStyle name="_SUN4-5Master Mapping 20080729_Sales_Summary" xfId="38740"/>
    <cellStyle name="_SUN4-5Master Mapping 20080729_Sales_Working for Bonus Alloted_Summary" xfId="38741"/>
    <cellStyle name="_SUN4-5Master Mapping 20080729_Working for Bonus Alloted_Summary" xfId="38742"/>
    <cellStyle name="_SUN5-2 HFM2008010_Summary" xfId="38743"/>
    <cellStyle name="_SUN5-2 HFM2008010_P&amp;L Structure Input_Summary" xfId="38744"/>
    <cellStyle name="_SUN5-2 HFM2008010_P&amp;L Structure Input_Working for Bonus Alloted_Summary" xfId="38745"/>
    <cellStyle name="_SUN5-2 HFM2008010_Sales_Summary" xfId="38746"/>
    <cellStyle name="_SUN5-2 HFM2008010_Sales_Working for Bonus Alloted_Summary" xfId="38747"/>
    <cellStyle name="_SUN5-2 HFM2008010_Working for Bonus Alloted_Summary" xfId="38748"/>
    <cellStyle name="_Suporte OPEX 2009-2012_Summary" xfId="38749"/>
    <cellStyle name="_Suporte OPEX 2009-2012_P&amp;L Structure Input_Summary" xfId="38750"/>
    <cellStyle name="_Suporte OPEX 2009-2012_P&amp;L Structure Input_Working for Bonus Alloted_Summary" xfId="38751"/>
    <cellStyle name="_Suporte OPEX 2009-2012_Recon_Summary" xfId="38752"/>
    <cellStyle name="_Suporte OPEX 2009-2012_Recon_HP Pull_Summary" xfId="38753"/>
    <cellStyle name="_Suporte OPEX 2009-2012_Recon_HP Pull_P&amp;L Structure Input_Summary" xfId="38754"/>
    <cellStyle name="_Suporte OPEX 2009-2012_Recon_HP Pull_P&amp;L Structure Input_Working for Bonus Alloted_Summary" xfId="38755"/>
    <cellStyle name="_Suporte OPEX 2009-2012_Recon_HP Pull_Sales_Summary" xfId="38756"/>
    <cellStyle name="_Suporte OPEX 2009-2012_Recon_HP Pull_Sales_Working for Bonus Alloted_Summary" xfId="38757"/>
    <cellStyle name="_Suporte OPEX 2009-2012_Recon_HP Pull_Working for Bonus Alloted_Summary" xfId="38758"/>
    <cellStyle name="_Suporte OPEX 2009-2012_Recon_P&amp;L Structure Input_Summary" xfId="38759"/>
    <cellStyle name="_Suporte OPEX 2009-2012_Recon_P&amp;L Structure Input_Working for Bonus Alloted_Summary" xfId="38760"/>
    <cellStyle name="_Suporte OPEX 2009-2012_Recon_Sales_Summary" xfId="38761"/>
    <cellStyle name="_Suporte OPEX 2009-2012_Recon_Sales_Working for Bonus Alloted_Summary" xfId="38762"/>
    <cellStyle name="_Suporte OPEX 2009-2012_Recon_Working for Bonus Alloted_Summary" xfId="38763"/>
    <cellStyle name="_Suporte OPEX 2009-2012_Sales_Summary" xfId="38764"/>
    <cellStyle name="_Suporte OPEX 2009-2012_Sales_Working for Bonus Alloted_Summary" xfId="38765"/>
    <cellStyle name="_Suporte OPEX 2009-2012_ST Regional Actual sv Plan 07-07_Summary" xfId="38766"/>
    <cellStyle name="_Suporte OPEX 2009-2012_ST Regional Actual sv Plan 07-07_HP Pull_Summary" xfId="38767"/>
    <cellStyle name="_Suporte OPEX 2009-2012_ST Regional Actual sv Plan 07-07_HP Pull_P&amp;L Structure Input_Summary" xfId="38768"/>
    <cellStyle name="_Suporte OPEX 2009-2012_ST Regional Actual sv Plan 07-07_HP Pull_P&amp;L Structure Input_Working for Bonus Alloted_Summary" xfId="38769"/>
    <cellStyle name="_Suporte OPEX 2009-2012_ST Regional Actual sv Plan 07-07_HP Pull_Sales_Summary" xfId="38770"/>
    <cellStyle name="_Suporte OPEX 2009-2012_ST Regional Actual sv Plan 07-07_HP Pull_Sales_Working for Bonus Alloted_Summary" xfId="38771"/>
    <cellStyle name="_Suporte OPEX 2009-2012_ST Regional Actual sv Plan 07-07_HP Pull_Working for Bonus Alloted_Summary" xfId="38772"/>
    <cellStyle name="_Suporte OPEX 2009-2012_ST Regional Actual sv Plan 07-07_P&amp;L Structure Input_Summary" xfId="38773"/>
    <cellStyle name="_Suporte OPEX 2009-2012_ST Regional Actual sv Plan 07-07_P&amp;L Structure Input_Working for Bonus Alloted_Summary" xfId="38774"/>
    <cellStyle name="_Suporte OPEX 2009-2012_ST Regional Actual sv Plan 07-07_Sales_Summary" xfId="38775"/>
    <cellStyle name="_Suporte OPEX 2009-2012_ST Regional Actual sv Plan 07-07_Sales_Working for Bonus Alloted_Summary" xfId="38776"/>
    <cellStyle name="_Suporte OPEX 2009-2012_ST Regional Actual sv Plan 07-07_Working for Bonus Alloted_Summary" xfId="38777"/>
    <cellStyle name="_Suporte OPEX 2009-2012_Working for Bonus Alloted_Summary" xfId="38778"/>
    <cellStyle name="_Support Documentation - HFM IS by HO EXP and ADJ_Summary" xfId="38779"/>
    <cellStyle name="_Support Documentation - HFM IS by HO EXP and ADJ_P&amp;L Structure Input_Summary" xfId="38780"/>
    <cellStyle name="_Support Documentation - HFM IS by HO EXP and ADJ_P&amp;L Structure Input_Working for Bonus Alloted_Summary" xfId="38781"/>
    <cellStyle name="_Support Documentation - HFM IS by HO EXP and ADJ_Sales_Summary" xfId="38782"/>
    <cellStyle name="_Support Documentation - HFM IS by HO EXP and ADJ_Sales_Working for Bonus Alloted_Summary" xfId="38783"/>
    <cellStyle name="_Support Documentation - HFM IS by HO EXP and ADJ_Working for Bonus Alloted_Summary" xfId="38784"/>
    <cellStyle name="_Support documentation-update_Summary" xfId="38785"/>
    <cellStyle name="_Support documentation-update_P&amp;L Structure Input_Summary" xfId="38786"/>
    <cellStyle name="_Support documentation-update_P&amp;L Structure Input_Working for Bonus Alloted_Summary" xfId="38787"/>
    <cellStyle name="_Support documentation-update_Sales_Summary" xfId="38788"/>
    <cellStyle name="_Support documentation-update_Sales_Working for Bonus Alloted_Summary" xfId="38789"/>
    <cellStyle name="_Support documentation-update_Working for Bonus Alloted_Summary" xfId="38790"/>
    <cellStyle name="_Surplus_Summary" xfId="38791"/>
    <cellStyle name="_Surplus_P&amp;L Structure Input_Summary" xfId="38792"/>
    <cellStyle name="_Surplus_P&amp;L Structure Input_Working for Bonus Alloted_Summary" xfId="38793"/>
    <cellStyle name="_Surplus_Sales_Summary" xfId="38794"/>
    <cellStyle name="_Surplus_Sales_Working for Bonus Alloted_Summary" xfId="38795"/>
    <cellStyle name="_Surplus_Total Recomputed FX_Summary" xfId="38796"/>
    <cellStyle name="_Surplus_Total Recomputed FX_Sales_Summary" xfId="38797"/>
    <cellStyle name="_Surplus_Total Recomputed FX_Sales_Working for Bonus Alloted_Summary" xfId="38798"/>
    <cellStyle name="_Surplus_Total Recomputed FX_Working for Bonus Alloted_Summary" xfId="38799"/>
    <cellStyle name="_Surplus_Working for Bonus Alloted_Summary" xfId="38800"/>
    <cellStyle name="_surrender benefit_Summary" xfId="38801"/>
    <cellStyle name="_surrender benefit_P&amp;L Structure Input_Summary" xfId="38802"/>
    <cellStyle name="_surrender benefit_P&amp;L Structure Input_Working for Bonus Alloted_Summary" xfId="38803"/>
    <cellStyle name="_surrender benefit_Sales_Summary" xfId="38804"/>
    <cellStyle name="_surrender benefit_Sales_Working for Bonus Alloted_Summary" xfId="38805"/>
    <cellStyle name="_surrender benefit_Working for Bonus Alloted_Summary" xfId="38806"/>
    <cellStyle name="_SW_HFM BK_Summary" xfId="38807"/>
    <cellStyle name="_SW_HFM BK_HFM 2008.09 Draft 5.0_Summary" xfId="38808"/>
    <cellStyle name="_SW_HFM BK_HFM 2008.09 Draft 5.0_P&amp;L Structure Input_Summary" xfId="38809"/>
    <cellStyle name="_SW_HFM BK_HFM 2008.09 Draft 5.0_P&amp;L Structure Input_Working for Bonus Alloted_Summary" xfId="38810"/>
    <cellStyle name="_SW_HFM BK_HFM 2008.09 Draft 5.0_Sales_Summary" xfId="38811"/>
    <cellStyle name="_SW_HFM BK_HFM 2008.09 Draft 5.0_Sales_Working for Bonus Alloted_Summary" xfId="38812"/>
    <cellStyle name="_SW_HFM BK_HFM 2008.09 Draft 5.0_Working for Bonus Alloted_Summary" xfId="38813"/>
    <cellStyle name="_SW_HFM BK_hfm trueup_Summary" xfId="38814"/>
    <cellStyle name="_SW_HFM BK_hfm trueup_P&amp;L Structure Input_Summary" xfId="38815"/>
    <cellStyle name="_SW_HFM BK_hfm trueup_P&amp;L Structure Input_Working for Bonus Alloted_Summary" xfId="38816"/>
    <cellStyle name="_SW_HFM BK_hfm trueup_Sales_Summary" xfId="38817"/>
    <cellStyle name="_SW_HFM BK_hfm trueup_Sales_Working for Bonus Alloted_Summary" xfId="38818"/>
    <cellStyle name="_SW_HFM BK_hfm trueup_Working for Bonus Alloted_Summary" xfId="38819"/>
    <cellStyle name="_SW_HFM BK_Ledger G adj_Summary" xfId="38820"/>
    <cellStyle name="_SW_HFM BK_Ledger G adj_P&amp;L Structure Input_Summary" xfId="38821"/>
    <cellStyle name="_SW_HFM BK_Ledger G adj_P&amp;L Structure Input_Working for Bonus Alloted_Summary" xfId="38822"/>
    <cellStyle name="_SW_HFM BK_Ledger G adj_Sales_Summary" xfId="38823"/>
    <cellStyle name="_SW_HFM BK_Ledger G adj_Sales_Working for Bonus Alloted_Summary" xfId="38824"/>
    <cellStyle name="_SW_HFM BK_Ledger G adj_Working for Bonus Alloted_Summary" xfId="38825"/>
    <cellStyle name="_SW_HFM BK_P&amp;L Structure Input_Summary" xfId="38826"/>
    <cellStyle name="_SW_HFM BK_P&amp;L Structure Input_Working for Bonus Alloted_Summary" xfId="38827"/>
    <cellStyle name="_SW_HFM BK_Reconciliation-2_Summary" xfId="38828"/>
    <cellStyle name="_SW_HFM BK_Reconciliation-2_P&amp;L Structure Input_Summary" xfId="38829"/>
    <cellStyle name="_SW_HFM BK_Reconciliation-2_P&amp;L Structure Input_Working for Bonus Alloted_Summary" xfId="38830"/>
    <cellStyle name="_SW_HFM BK_Reconciliation-2_Sales_Summary" xfId="38831"/>
    <cellStyle name="_SW_HFM BK_Reconciliation-2_Sales_Working for Bonus Alloted_Summary" xfId="38832"/>
    <cellStyle name="_SW_HFM BK_Reconciliation-2_Working for Bonus Alloted_Summary" xfId="38833"/>
    <cellStyle name="_SW_HFM BK_Reconciliation-2008008roll up from july_Summary" xfId="38834"/>
    <cellStyle name="_SW_HFM BK_Reconciliation-2008008roll up from july_P&amp;L Structure Input_Summary" xfId="38835"/>
    <cellStyle name="_SW_HFM BK_Reconciliation-2008008roll up from july_P&amp;L Structure Input_Working for Bonus Alloted_Summary" xfId="38836"/>
    <cellStyle name="_SW_HFM BK_Reconciliation-2008008roll up from july_Sales_Summary" xfId="38837"/>
    <cellStyle name="_SW_HFM BK_Reconciliation-2008008roll up from july_Sales_Working for Bonus Alloted_Summary" xfId="38838"/>
    <cellStyle name="_SW_HFM BK_Reconciliation-2008008roll up from july_Working for Bonus Alloted_Summary" xfId="38839"/>
    <cellStyle name="_SW_HFM BK_Sales_Summary" xfId="38840"/>
    <cellStyle name="_SW_HFM BK_Sales_Working for Bonus Alloted_Summary" xfId="38841"/>
    <cellStyle name="_SW_HFM BK_Sheet1_Summary" xfId="38842"/>
    <cellStyle name="_SW_HFM BK_Sheet1_P&amp;L Structure Input_Summary" xfId="38843"/>
    <cellStyle name="_SW_HFM BK_Sheet1_P&amp;L Structure Input_Working for Bonus Alloted_Summary" xfId="38844"/>
    <cellStyle name="_SW_HFM BK_Sheet1_Sales_Summary" xfId="38845"/>
    <cellStyle name="_SW_HFM BK_Sheet1_Sales_Working for Bonus Alloted_Summary" xfId="38846"/>
    <cellStyle name="_SW_HFM BK_Sheet1_Working for Bonus Alloted_Summary" xfId="38847"/>
    <cellStyle name="_SW_HFM BK_SW_HFM BK-for reconcile_Summary" xfId="38848"/>
    <cellStyle name="_SW_HFM BK_SW_HFM BK-for reconcile_P&amp;L Structure Input_Summary" xfId="38849"/>
    <cellStyle name="_SW_HFM BK_SW_HFM BK-for reconcile_P&amp;L Structure Input_Working for Bonus Alloted_Summary" xfId="38850"/>
    <cellStyle name="_SW_HFM BK_SW_HFM BK-for reconcile_Sales_Summary" xfId="38851"/>
    <cellStyle name="_SW_HFM BK_SW_HFM BK-for reconcile_Sales_Working for Bonus Alloted_Summary" xfId="38852"/>
    <cellStyle name="_SW_HFM BK_SW_HFM BK-for reconcile_Working for Bonus Alloted_Summary" xfId="38853"/>
    <cellStyle name="_SW_HFM BK_Working for Bonus Alloted_Summary" xfId="38854"/>
    <cellStyle name="_Table_Summary" xfId="38855"/>
    <cellStyle name="_Table_Benelux_Management Information Template filing Mistral_Summary" xfId="38856"/>
    <cellStyle name="_Table_Benelux_Management Information Template filing Mistral_P&amp;L Structure Input_Summary" xfId="38857"/>
    <cellStyle name="_Table_Benelux_Management Information Template filing Mistral_P&amp;L Structure Input_Working for Bonus Alloted_Summary" xfId="38858"/>
    <cellStyle name="_Table_Benelux_Management Information Template filing Mistral_Sales_Summary" xfId="38859"/>
    <cellStyle name="_Table_Benelux_Management Information Template filing Mistral_Sales_Working for Bonus Alloted_Summary" xfId="38860"/>
    <cellStyle name="_Table_Benelux_Management Information Template filing Mistral_Working for Bonus Alloted_Summary" xfId="38861"/>
    <cellStyle name="_Table_Central Europe _ Total_Summary" xfId="38862"/>
    <cellStyle name="_Table_Central Europe _ Total_P&amp;L Structure Input_Summary" xfId="38863"/>
    <cellStyle name="_Table_Central Europe _ Total_P&amp;L Structure Input_Working for Bonus Alloted_Summary" xfId="38864"/>
    <cellStyle name="_Table_Central Europe _ Total_Sales_Summary" xfId="38865"/>
    <cellStyle name="_Table_Central Europe _ Total_Sales_Working for Bonus Alloted_Summary" xfId="38866"/>
    <cellStyle name="_Table_Central Europe _ Total_Working for Bonus Alloted_Summary" xfId="38867"/>
    <cellStyle name="_Table_IIM_Consolidated_MIT_20100322_Summary" xfId="38868"/>
    <cellStyle name="_Table_IIM_Consolidated_MIT_20100322_P&amp;L Structure Input_Summary" xfId="38869"/>
    <cellStyle name="_Table_IIM_Consolidated_MIT_20100322_P&amp;L Structure Input_Working for Bonus Alloted_Summary" xfId="38870"/>
    <cellStyle name="_Table_IIM_Consolidated_MIT_20100322_Sales_Summary" xfId="38871"/>
    <cellStyle name="_Table_IIM_Consolidated_MIT_20100322_Sales_Working for Bonus Alloted_Summary" xfId="38872"/>
    <cellStyle name="_Table_IIM_Consolidated_MIT_20100322_Working for Bonus Alloted_Summary" xfId="38873"/>
    <cellStyle name="_Table_LA Management Information Template 03-18-2010_Summary" xfId="38874"/>
    <cellStyle name="_Table_LA Management Information Template 03-18-2010_P&amp;L Structure Input_Summary" xfId="38875"/>
    <cellStyle name="_Table_LA Management Information Template 03-18-2010_P&amp;L Structure Input_Working for Bonus Alloted_Summary" xfId="38876"/>
    <cellStyle name="_Table_LA Management Information Template 03-18-2010_Sales_Summary" xfId="38877"/>
    <cellStyle name="_Table_LA Management Information Template 03-18-2010_Sales_Working for Bonus Alloted_Summary" xfId="38878"/>
    <cellStyle name="_Table_LA Management Information Template 03-18-2010_Working for Bonus Alloted_Summary" xfId="38879"/>
    <cellStyle name="_Table_Management Information Template CR_adjusted_Summary" xfId="38880"/>
    <cellStyle name="_Table_Management Information Template CR_adjusted_P&amp;L Structure Input_Summary" xfId="38881"/>
    <cellStyle name="_Table_Management Information Template CR_adjusted_P&amp;L Structure Input_Working for Bonus Alloted_Summary" xfId="38882"/>
    <cellStyle name="_Table_Management Information Template CR_adjusted_Sales_Summary" xfId="38883"/>
    <cellStyle name="_Table_Management Information Template CR_adjusted_Sales_Working for Bonus Alloted_Summary" xfId="38884"/>
    <cellStyle name="_Table_Management Information Template CR_adjusted_Working for Bonus Alloted_Summary" xfId="38885"/>
    <cellStyle name="_Table_Management Information Template Greece_adjusted_Summary" xfId="38886"/>
    <cellStyle name="_Table_Management Information Template Greece_adjusted_P&amp;L Structure Input_Summary" xfId="38887"/>
    <cellStyle name="_Table_Management Information Template Greece_adjusted_P&amp;L Structure Input_Working for Bonus Alloted_Summary" xfId="38888"/>
    <cellStyle name="_Table_Management Information Template Greece_adjusted_Sales_Summary" xfId="38889"/>
    <cellStyle name="_Table_Management Information Template Greece_adjusted_Sales_Working for Bonus Alloted_Summary" xfId="38890"/>
    <cellStyle name="_Table_Management Information Template Greece_adjusted_Working for Bonus Alloted_Summary" xfId="38891"/>
    <cellStyle name="_Table_Management Information Template_Romania_adjusted_Summary" xfId="38892"/>
    <cellStyle name="_Table_Management Information Template_Romania_adjusted_P&amp;L Structure Input_Summary" xfId="38893"/>
    <cellStyle name="_Table_Management Information Template_Romania_adjusted_P&amp;L Structure Input_Working for Bonus Alloted_Summary" xfId="38894"/>
    <cellStyle name="_Table_Management Information Template_Romania_adjusted_Sales_Summary" xfId="38895"/>
    <cellStyle name="_Table_Management Information Template_Romania_adjusted_Sales_Working for Bonus Alloted_Summary" xfId="38896"/>
    <cellStyle name="_Table_Management Information Template_Romania_adjusted_Working for Bonus Alloted_Summary" xfId="38897"/>
    <cellStyle name="_Table_Management Information Template_Spain_adjusted_Summary" xfId="38898"/>
    <cellStyle name="_Table_Management Information Template_Spain_adjusted_P&amp;L Structure Input_Summary" xfId="38899"/>
    <cellStyle name="_Table_Management Information Template_Spain_adjusted_P&amp;L Structure Input_Working for Bonus Alloted_Summary" xfId="38900"/>
    <cellStyle name="_Table_Management Information Template_Spain_adjusted_Sales_Summary" xfId="38901"/>
    <cellStyle name="_Table_Management Information Template_Spain_adjusted_Sales_Working for Bonus Alloted_Summary" xfId="38902"/>
    <cellStyle name="_Table_Management Information Template_Spain_adjusted_Working for Bonus Alloted_Summary" xfId="38903"/>
    <cellStyle name="_Table_Management Information Template_TURKEY_Summary" xfId="38904"/>
    <cellStyle name="_Table_Management Information Template_TURKEY_P&amp;L Structure Input_Summary" xfId="38905"/>
    <cellStyle name="_Table_Management Information Template_TURKEY_P&amp;L Structure Input_Working for Bonus Alloted_Summary" xfId="38906"/>
    <cellStyle name="_Table_Management Information Template_TURKEY_Sales_Summary" xfId="38907"/>
    <cellStyle name="_Table_Management Information Template_TURKEY_Sales_Working for Bonus Alloted_Summary" xfId="38908"/>
    <cellStyle name="_Table_Management Information Template_TURKEY_Working for Bonus Alloted_Summary" xfId="38909"/>
    <cellStyle name="_Table_P&amp;L Structure Input_Summary" xfId="38910"/>
    <cellStyle name="_Table_P&amp;L Structure Input_Working for Bonus Alloted_Summary" xfId="38911"/>
    <cellStyle name="_Table_Revised Corporate Line 2010-2014 (May 2010)_Summary" xfId="38912"/>
    <cellStyle name="_Table_Revised Corporate Line 2010-2014 (May 2010)_P&amp;L Structure Input_Summary" xfId="38913"/>
    <cellStyle name="_Table_Revised Corporate Line 2010-2014 (May 2010)_P&amp;L Structure Input_Working for Bonus Alloted_Summary" xfId="38914"/>
    <cellStyle name="_Table_Revised Corporate Line 2010-2014 (May 2010)_Sales_Summary" xfId="38915"/>
    <cellStyle name="_Table_Revised Corporate Line 2010-2014 (May 2010)_Sales_Working for Bonus Alloted_Summary" xfId="38916"/>
    <cellStyle name="_Table_Revised Corporate Line 2010-2014 (May 2010)_Working for Bonus Alloted_Summary" xfId="38917"/>
    <cellStyle name="_Table_Sales_Summary" xfId="38918"/>
    <cellStyle name="_Table_Sales_Working for Bonus Alloted_Summary" xfId="38919"/>
    <cellStyle name="_Table_Total Insurance &amp; IM_Distribution_Final_Summary" xfId="38920"/>
    <cellStyle name="_Table_Total Insurance &amp; IM_Distribution_Final_P&amp;L Structure Input_Summary" xfId="38921"/>
    <cellStyle name="_Table_Total Insurance &amp; IM_Distribution_Final_P&amp;L Structure Input_Working for Bonus Alloted_Summary" xfId="38922"/>
    <cellStyle name="_Table_Total Insurance &amp; IM_Distribution_Final_Sales_Summary" xfId="38923"/>
    <cellStyle name="_Table_Total Insurance &amp; IM_Distribution_Final_Sales_Working for Bonus Alloted_Summary" xfId="38924"/>
    <cellStyle name="_Table_Total Insurance &amp; IM_Distribution_Final_Working for Bonus Alloted_Summary" xfId="38925"/>
    <cellStyle name="_Table_US_2010-2014 MTP_Management Information Template_Summary" xfId="38926"/>
    <cellStyle name="_Table_US_2010-2014 MTP_Management Information Template_P&amp;L Structure Input_Summary" xfId="38927"/>
    <cellStyle name="_Table_US_2010-2014 MTP_Management Information Template_P&amp;L Structure Input_Working for Bonus Alloted_Summary" xfId="38928"/>
    <cellStyle name="_Table_US_2010-2014 MTP_Management Information Template_Sales_Summary" xfId="38929"/>
    <cellStyle name="_Table_US_2010-2014 MTP_Management Information Template_Sales_Working for Bonus Alloted_Summary" xfId="38930"/>
    <cellStyle name="_Table_US_2010-2014 MTP_Management Information Template_Working for Bonus Alloted_Summary" xfId="38931"/>
    <cellStyle name="_Table_Working for Bonus Alloted_Summary" xfId="38932"/>
    <cellStyle name="_TableHead_Summary" xfId="38933"/>
    <cellStyle name="_TableHead_Benelux_Management Information Template filing Mistral_Summary" xfId="38934"/>
    <cellStyle name="_TableHead_Benelux_Management Information Template filing Mistral_P&amp;L Structure Input_Summary" xfId="38935"/>
    <cellStyle name="_TableHead_Benelux_Management Information Template filing Mistral_P&amp;L Structure Input_Working for Bonus Alloted_Summary" xfId="38936"/>
    <cellStyle name="_TableHead_Benelux_Management Information Template filing Mistral_Sales_Summary" xfId="38937"/>
    <cellStyle name="_TableHead_Benelux_Management Information Template filing Mistral_Sales_Working for Bonus Alloted_Summary" xfId="38938"/>
    <cellStyle name="_TableHead_Benelux_Management Information Template filing Mistral_Working for Bonus Alloted_Summary" xfId="38939"/>
    <cellStyle name="_TableHead_Central Europe _ Total_Summary" xfId="38940"/>
    <cellStyle name="_TableHead_Central Europe _ Total_P&amp;L Structure Input_Summary" xfId="38941"/>
    <cellStyle name="_TableHead_Central Europe _ Total_P&amp;L Structure Input_Working for Bonus Alloted_Summary" xfId="38942"/>
    <cellStyle name="_TableHead_Central Europe _ Total_Sales_Summary" xfId="38943"/>
    <cellStyle name="_TableHead_Central Europe _ Total_Sales_Working for Bonus Alloted_Summary" xfId="38944"/>
    <cellStyle name="_TableHead_Central Europe _ Total_Working for Bonus Alloted_Summary" xfId="38945"/>
    <cellStyle name="_TableHead_IIM_Consolidated_MIT_20100322_Summary" xfId="38946"/>
    <cellStyle name="_TableHead_IIM_Consolidated_MIT_20100322_P&amp;L Structure Input_Summary" xfId="38947"/>
    <cellStyle name="_TableHead_IIM_Consolidated_MIT_20100322_P&amp;L Structure Input_Working for Bonus Alloted_Summary" xfId="38948"/>
    <cellStyle name="_TableHead_IIM_Consolidated_MIT_20100322_Sales_Summary" xfId="38949"/>
    <cellStyle name="_TableHead_IIM_Consolidated_MIT_20100322_Sales_Working for Bonus Alloted_Summary" xfId="38950"/>
    <cellStyle name="_TableHead_IIM_Consolidated_MIT_20100322_Working for Bonus Alloted_Summary" xfId="38951"/>
    <cellStyle name="_TableHead_LA Management Information Template 03-18-2010_Summary" xfId="38952"/>
    <cellStyle name="_TableHead_LA Management Information Template 03-18-2010_P&amp;L Structure Input_Summary" xfId="38953"/>
    <cellStyle name="_TableHead_LA Management Information Template 03-18-2010_P&amp;L Structure Input_Working for Bonus Alloted_Summary" xfId="38954"/>
    <cellStyle name="_TableHead_LA Management Information Template 03-18-2010_Sales_Summary" xfId="38955"/>
    <cellStyle name="_TableHead_LA Management Information Template 03-18-2010_Sales_Working for Bonus Alloted_Summary" xfId="38956"/>
    <cellStyle name="_TableHead_LA Management Information Template 03-18-2010_Working for Bonus Alloted_Summary" xfId="38957"/>
    <cellStyle name="_TableHead_Management Information Template CR_adjusted_Summary" xfId="38958"/>
    <cellStyle name="_TableHead_Management Information Template CR_adjusted_P&amp;L Structure Input_Summary" xfId="38959"/>
    <cellStyle name="_TableHead_Management Information Template CR_adjusted_P&amp;L Structure Input_Working for Bonus Alloted_Summary" xfId="38960"/>
    <cellStyle name="_TableHead_Management Information Template CR_adjusted_Sales_Summary" xfId="38961"/>
    <cellStyle name="_TableHead_Management Information Template CR_adjusted_Sales_Working for Bonus Alloted_Summary" xfId="38962"/>
    <cellStyle name="_TableHead_Management Information Template CR_adjusted_Working for Bonus Alloted_Summary" xfId="38963"/>
    <cellStyle name="_TableHead_Management Information Template Greece_adjusted_Summary" xfId="38964"/>
    <cellStyle name="_TableHead_Management Information Template Greece_adjusted_P&amp;L Structure Input_Summary" xfId="38965"/>
    <cellStyle name="_TableHead_Management Information Template Greece_adjusted_P&amp;L Structure Input_Working for Bonus Alloted_Summary" xfId="38966"/>
    <cellStyle name="_TableHead_Management Information Template Greece_adjusted_Sales_Summary" xfId="38967"/>
    <cellStyle name="_TableHead_Management Information Template Greece_adjusted_Sales_Working for Bonus Alloted_Summary" xfId="38968"/>
    <cellStyle name="_TableHead_Management Information Template Greece_adjusted_Working for Bonus Alloted_Summary" xfId="38969"/>
    <cellStyle name="_TableHead_Management Information Template_Romania_adjusted_Summary" xfId="38970"/>
    <cellStyle name="_TableHead_Management Information Template_Romania_adjusted_P&amp;L Structure Input_Summary" xfId="38971"/>
    <cellStyle name="_TableHead_Management Information Template_Romania_adjusted_P&amp;L Structure Input_Working for Bonus Alloted_Summary" xfId="38972"/>
    <cellStyle name="_TableHead_Management Information Template_Romania_adjusted_Sales_Summary" xfId="38973"/>
    <cellStyle name="_TableHead_Management Information Template_Romania_adjusted_Sales_Working for Bonus Alloted_Summary" xfId="38974"/>
    <cellStyle name="_TableHead_Management Information Template_Romania_adjusted_Working for Bonus Alloted_Summary" xfId="38975"/>
    <cellStyle name="_TableHead_Management Information Template_Spain_adjusted_Summary" xfId="38976"/>
    <cellStyle name="_TableHead_Management Information Template_Spain_adjusted_P&amp;L Structure Input_Summary" xfId="38977"/>
    <cellStyle name="_TableHead_Management Information Template_Spain_adjusted_P&amp;L Structure Input_Working for Bonus Alloted_Summary" xfId="38978"/>
    <cellStyle name="_TableHead_Management Information Template_Spain_adjusted_Sales_Summary" xfId="38979"/>
    <cellStyle name="_TableHead_Management Information Template_Spain_adjusted_Sales_Working for Bonus Alloted_Summary" xfId="38980"/>
    <cellStyle name="_TableHead_Management Information Template_Spain_adjusted_Working for Bonus Alloted_Summary" xfId="38981"/>
    <cellStyle name="_TableHead_Management Information Template_TURKEY_Summary" xfId="38982"/>
    <cellStyle name="_TableHead_Management Information Template_TURKEY_P&amp;L Structure Input_Summary" xfId="38983"/>
    <cellStyle name="_TableHead_Management Information Template_TURKEY_P&amp;L Structure Input_Working for Bonus Alloted_Summary" xfId="38984"/>
    <cellStyle name="_TableHead_Management Information Template_TURKEY_Sales_Summary" xfId="38985"/>
    <cellStyle name="_TableHead_Management Information Template_TURKEY_Sales_Working for Bonus Alloted_Summary" xfId="38986"/>
    <cellStyle name="_TableHead_Management Information Template_TURKEY_Working for Bonus Alloted_Summary" xfId="38987"/>
    <cellStyle name="_TableHead_P&amp;L Structure Input_Summary" xfId="38988"/>
    <cellStyle name="_TableHead_P&amp;L Structure Input_Working for Bonus Alloted_Summary" xfId="38989"/>
    <cellStyle name="_TableHead_Revised Corporate Line 2010-2014 (May 2010)_Summary" xfId="38990"/>
    <cellStyle name="_TableHead_Revised Corporate Line 2010-2014 (May 2010)_P&amp;L Structure Input_Summary" xfId="38991"/>
    <cellStyle name="_TableHead_Revised Corporate Line 2010-2014 (May 2010)_P&amp;L Structure Input_Working for Bonus Alloted_Summary" xfId="38992"/>
    <cellStyle name="_TableHead_Revised Corporate Line 2010-2014 (May 2010)_Sales_Summary" xfId="38993"/>
    <cellStyle name="_TableHead_Revised Corporate Line 2010-2014 (May 2010)_Sales_Working for Bonus Alloted_Summary" xfId="38994"/>
    <cellStyle name="_TableHead_Revised Corporate Line 2010-2014 (May 2010)_Working for Bonus Alloted_Summary" xfId="38995"/>
    <cellStyle name="_TableHead_Sales_Summary" xfId="38996"/>
    <cellStyle name="_TableHead_Sales_Working for Bonus Alloted_Summary" xfId="38997"/>
    <cellStyle name="_TableHead_Total Insurance &amp; IM_Distribution_Final_Summary" xfId="38998"/>
    <cellStyle name="_TableHead_Total Insurance &amp; IM_Distribution_Final_P&amp;L Structure Input_Summary" xfId="38999"/>
    <cellStyle name="_TableHead_Total Insurance &amp; IM_Distribution_Final_P&amp;L Structure Input_Working for Bonus Alloted_Summary" xfId="39000"/>
    <cellStyle name="_TableHead_Total Insurance &amp; IM_Distribution_Final_Sales_Summary" xfId="39001"/>
    <cellStyle name="_TableHead_Total Insurance &amp; IM_Distribution_Final_Sales_Working for Bonus Alloted_Summary" xfId="39002"/>
    <cellStyle name="_TableHead_Total Insurance &amp; IM_Distribution_Final_Working for Bonus Alloted_Summary" xfId="39003"/>
    <cellStyle name="_TableHead_US_2010-2014 MTP_Management Information Template_Summary" xfId="39004"/>
    <cellStyle name="_TableHead_US_2010-2014 MTP_Management Information Template_P&amp;L Structure Input_Summary" xfId="39005"/>
    <cellStyle name="_TableHead_US_2010-2014 MTP_Management Information Template_P&amp;L Structure Input_Working for Bonus Alloted_Summary" xfId="39006"/>
    <cellStyle name="_TableHead_US_2010-2014 MTP_Management Information Template_Sales_Summary" xfId="39007"/>
    <cellStyle name="_TableHead_US_2010-2014 MTP_Management Information Template_Sales_Working for Bonus Alloted_Summary" xfId="39008"/>
    <cellStyle name="_TableHead_US_2010-2014 MTP_Management Information Template_Working for Bonus Alloted_Summary" xfId="39009"/>
    <cellStyle name="_TableHead_Working for Bonus Alloted_Summary" xfId="39010"/>
    <cellStyle name="_TableRowHead_Summary" xfId="39011"/>
    <cellStyle name="_TableRowHead_Benelux_Management Information Template filing Mistral_Summary" xfId="39012"/>
    <cellStyle name="_TableRowHead_Benelux_Management Information Template filing Mistral_P&amp;L Structure Input_Summary" xfId="39013"/>
    <cellStyle name="_TableRowHead_Benelux_Management Information Template filing Mistral_P&amp;L Structure Input_Working for Bonus Alloted_Summary" xfId="39014"/>
    <cellStyle name="_TableRowHead_Benelux_Management Information Template filing Mistral_Sales_Summary" xfId="39015"/>
    <cellStyle name="_TableRowHead_Benelux_Management Information Template filing Mistral_Sales_Working for Bonus Alloted_Summary" xfId="39016"/>
    <cellStyle name="_TableRowHead_Benelux_Management Information Template filing Mistral_Working for Bonus Alloted_Summary" xfId="39017"/>
    <cellStyle name="_TableRowHead_Central Europe _ Total_Summary" xfId="39018"/>
    <cellStyle name="_TableRowHead_Central Europe _ Total_P&amp;L Structure Input_Summary" xfId="39019"/>
    <cellStyle name="_TableRowHead_Central Europe _ Total_P&amp;L Structure Input_Working for Bonus Alloted_Summary" xfId="39020"/>
    <cellStyle name="_TableRowHead_Central Europe _ Total_Sales_Summary" xfId="39021"/>
    <cellStyle name="_TableRowHead_Central Europe _ Total_Sales_Working for Bonus Alloted_Summary" xfId="39022"/>
    <cellStyle name="_TableRowHead_Central Europe _ Total_Working for Bonus Alloted_Summary" xfId="39023"/>
    <cellStyle name="_TableRowHead_IIM_Consolidated_MIT_20100322_Summary" xfId="39024"/>
    <cellStyle name="_TableRowHead_IIM_Consolidated_MIT_20100322_P&amp;L Structure Input_Summary" xfId="39025"/>
    <cellStyle name="_TableRowHead_IIM_Consolidated_MIT_20100322_P&amp;L Structure Input_Working for Bonus Alloted_Summary" xfId="39026"/>
    <cellStyle name="_TableRowHead_IIM_Consolidated_MIT_20100322_Sales_Summary" xfId="39027"/>
    <cellStyle name="_TableRowHead_IIM_Consolidated_MIT_20100322_Sales_Working for Bonus Alloted_Summary" xfId="39028"/>
    <cellStyle name="_TableRowHead_IIM_Consolidated_MIT_20100322_Working for Bonus Alloted_Summary" xfId="39029"/>
    <cellStyle name="_TableRowHead_LA Management Information Template 03-18-2010_Summary" xfId="39030"/>
    <cellStyle name="_TableRowHead_LA Management Information Template 03-18-2010_P&amp;L Structure Input_Summary" xfId="39031"/>
    <cellStyle name="_TableRowHead_LA Management Information Template 03-18-2010_P&amp;L Structure Input_Working for Bonus Alloted_Summary" xfId="39032"/>
    <cellStyle name="_TableRowHead_LA Management Information Template 03-18-2010_Sales_Summary" xfId="39033"/>
    <cellStyle name="_TableRowHead_LA Management Information Template 03-18-2010_Sales_Working for Bonus Alloted_Summary" xfId="39034"/>
    <cellStyle name="_TableRowHead_LA Management Information Template 03-18-2010_Working for Bonus Alloted_Summary" xfId="39035"/>
    <cellStyle name="_TableRowHead_Management Information Template CR_adjusted_Summary" xfId="39036"/>
    <cellStyle name="_TableRowHead_Management Information Template CR_adjusted_P&amp;L Structure Input_Summary" xfId="39037"/>
    <cellStyle name="_TableRowHead_Management Information Template CR_adjusted_P&amp;L Structure Input_Working for Bonus Alloted_Summary" xfId="39038"/>
    <cellStyle name="_TableRowHead_Management Information Template CR_adjusted_Sales_Summary" xfId="39039"/>
    <cellStyle name="_TableRowHead_Management Information Template CR_adjusted_Sales_Working for Bonus Alloted_Summary" xfId="39040"/>
    <cellStyle name="_TableRowHead_Management Information Template CR_adjusted_Working for Bonus Alloted_Summary" xfId="39041"/>
    <cellStyle name="_TableRowHead_Management Information Template Greece_adjusted_Summary" xfId="39042"/>
    <cellStyle name="_TableRowHead_Management Information Template Greece_adjusted_P&amp;L Structure Input_Summary" xfId="39043"/>
    <cellStyle name="_TableRowHead_Management Information Template Greece_adjusted_P&amp;L Structure Input_Working for Bonus Alloted_Summary" xfId="39044"/>
    <cellStyle name="_TableRowHead_Management Information Template Greece_adjusted_Sales_Summary" xfId="39045"/>
    <cellStyle name="_TableRowHead_Management Information Template Greece_adjusted_Sales_Working for Bonus Alloted_Summary" xfId="39046"/>
    <cellStyle name="_TableRowHead_Management Information Template Greece_adjusted_Working for Bonus Alloted_Summary" xfId="39047"/>
    <cellStyle name="_TableRowHead_Management Information Template_Spain_adjusted_Summary" xfId="39048"/>
    <cellStyle name="_TableRowHead_Management Information Template_Spain_adjusted_P&amp;L Structure Input_Summary" xfId="39049"/>
    <cellStyle name="_TableRowHead_Management Information Template_Spain_adjusted_P&amp;L Structure Input_Working for Bonus Alloted_Summary" xfId="39050"/>
    <cellStyle name="_TableRowHead_Management Information Template_Spain_adjusted_Sales_Summary" xfId="39051"/>
    <cellStyle name="_TableRowHead_Management Information Template_Spain_adjusted_Sales_Working for Bonus Alloted_Summary" xfId="39052"/>
    <cellStyle name="_TableRowHead_Management Information Template_Spain_adjusted_Working for Bonus Alloted_Summary" xfId="39053"/>
    <cellStyle name="_TableRowHead_Management Information Template_TURKEY_Summary" xfId="39054"/>
    <cellStyle name="_TableRowHead_Management Information Template_TURKEY_P&amp;L Structure Input_Summary" xfId="39055"/>
    <cellStyle name="_TableRowHead_Management Information Template_TURKEY_P&amp;L Structure Input_Working for Bonus Alloted_Summary" xfId="39056"/>
    <cellStyle name="_TableRowHead_Management Information Template_TURKEY_Sales_Summary" xfId="39057"/>
    <cellStyle name="_TableRowHead_Management Information Template_TURKEY_Sales_Working for Bonus Alloted_Summary" xfId="39058"/>
    <cellStyle name="_TableRowHead_Management Information Template_TURKEY_Working for Bonus Alloted_Summary" xfId="39059"/>
    <cellStyle name="_TableRowHead_P&amp;L Structure Input_Summary" xfId="39060"/>
    <cellStyle name="_TableRowHead_P&amp;L Structure Input_Working for Bonus Alloted_Summary" xfId="39061"/>
    <cellStyle name="_TableRowHead_Revised Corporate Line 2010-2014 (May 2010)_Summary" xfId="39062"/>
    <cellStyle name="_TableRowHead_Revised Corporate Line 2010-2014 (May 2010)_P&amp;L Structure Input_Summary" xfId="39063"/>
    <cellStyle name="_TableRowHead_Revised Corporate Line 2010-2014 (May 2010)_P&amp;L Structure Input_Working for Bonus Alloted_Summary" xfId="39064"/>
    <cellStyle name="_TableRowHead_Revised Corporate Line 2010-2014 (May 2010)_Sales_Summary" xfId="39065"/>
    <cellStyle name="_TableRowHead_Revised Corporate Line 2010-2014 (May 2010)_Sales_Working for Bonus Alloted_Summary" xfId="39066"/>
    <cellStyle name="_TableRowHead_Revised Corporate Line 2010-2014 (May 2010)_Working for Bonus Alloted_Summary" xfId="39067"/>
    <cellStyle name="_TableRowHead_Sales_Summary" xfId="39068"/>
    <cellStyle name="_TableRowHead_Sales_Working for Bonus Alloted_Summary" xfId="39069"/>
    <cellStyle name="_TableRowHead_Total Insurance &amp; IM_Distribution_Final_Summary" xfId="39070"/>
    <cellStyle name="_TableRowHead_Total Insurance &amp; IM_Distribution_Final_P&amp;L Structure Input_Summary" xfId="39071"/>
    <cellStyle name="_TableRowHead_Total Insurance &amp; IM_Distribution_Final_P&amp;L Structure Input_Working for Bonus Alloted_Summary" xfId="39072"/>
    <cellStyle name="_TableRowHead_Total Insurance &amp; IM_Distribution_Final_Sales_Summary" xfId="39073"/>
    <cellStyle name="_TableRowHead_Total Insurance &amp; IM_Distribution_Final_Sales_Working for Bonus Alloted_Summary" xfId="39074"/>
    <cellStyle name="_TableRowHead_Total Insurance &amp; IM_Distribution_Final_Working for Bonus Alloted_Summary" xfId="39075"/>
    <cellStyle name="_TableRowHead_US_2010-2014 MTP_Management Information Template_Summary" xfId="39076"/>
    <cellStyle name="_TableRowHead_US_2010-2014 MTP_Management Information Template_P&amp;L Structure Input_Summary" xfId="39077"/>
    <cellStyle name="_TableRowHead_US_2010-2014 MTP_Management Information Template_P&amp;L Structure Input_Working for Bonus Alloted_Summary" xfId="39078"/>
    <cellStyle name="_TableRowHead_US_2010-2014 MTP_Management Information Template_Sales_Summary" xfId="39079"/>
    <cellStyle name="_TableRowHead_US_2010-2014 MTP_Management Information Template_Sales_Working for Bonus Alloted_Summary" xfId="39080"/>
    <cellStyle name="_TableRowHead_US_2010-2014 MTP_Management Information Template_Working for Bonus Alloted_Summary" xfId="39081"/>
    <cellStyle name="_TableRowHead_Working for Bonus Alloted_Summary" xfId="39082"/>
    <cellStyle name="_TableSuperHead_Summary" xfId="39083"/>
    <cellStyle name="_TableSuperHead_Benelux_Management Information Template filing Mistral_Summary" xfId="39084"/>
    <cellStyle name="_TableSuperHead_Benelux_Management Information Template filing Mistral_P&amp;L Structure Input_Summary" xfId="39085"/>
    <cellStyle name="_TableSuperHead_Benelux_Management Information Template filing Mistral_P&amp;L Structure Input_Working for Bonus Alloted_Summary" xfId="39086"/>
    <cellStyle name="_TableSuperHead_Benelux_Management Information Template filing Mistral_Sales_Summary" xfId="39087"/>
    <cellStyle name="_TableSuperHead_Benelux_Management Information Template filing Mistral_Sales_Working for Bonus Alloted_Summary" xfId="39088"/>
    <cellStyle name="_TableSuperHead_Benelux_Management Information Template filing Mistral_Working for Bonus Alloted_Summary" xfId="39089"/>
    <cellStyle name="_TableSuperHead_Central Europe _ Total_Summary" xfId="39090"/>
    <cellStyle name="_TableSuperHead_Central Europe _ Total_P&amp;L Structure Input_Summary" xfId="39091"/>
    <cellStyle name="_TableSuperHead_Central Europe _ Total_P&amp;L Structure Input_Working for Bonus Alloted_Summary" xfId="39092"/>
    <cellStyle name="_TableSuperHead_Central Europe _ Total_Sales_Summary" xfId="39093"/>
    <cellStyle name="_TableSuperHead_Central Europe _ Total_Sales_Working for Bonus Alloted_Summary" xfId="39094"/>
    <cellStyle name="_TableSuperHead_Central Europe _ Total_Working for Bonus Alloted_Summary" xfId="39095"/>
    <cellStyle name="_TableSuperHead_IIM_Consolidated_MIT_20100322_Summary" xfId="39096"/>
    <cellStyle name="_TableSuperHead_IIM_Consolidated_MIT_20100322_P&amp;L Structure Input_Summary" xfId="39097"/>
    <cellStyle name="_TableSuperHead_IIM_Consolidated_MIT_20100322_P&amp;L Structure Input_Working for Bonus Alloted_Summary" xfId="39098"/>
    <cellStyle name="_TableSuperHead_IIM_Consolidated_MIT_20100322_Sales_Summary" xfId="39099"/>
    <cellStyle name="_TableSuperHead_IIM_Consolidated_MIT_20100322_Sales_Working for Bonus Alloted_Summary" xfId="39100"/>
    <cellStyle name="_TableSuperHead_IIM_Consolidated_MIT_20100322_Working for Bonus Alloted_Summary" xfId="39101"/>
    <cellStyle name="_TableSuperHead_LA Management Information Template 03-18-2010_Summary" xfId="39102"/>
    <cellStyle name="_TableSuperHead_LA Management Information Template 03-18-2010_P&amp;L Structure Input_Summary" xfId="39103"/>
    <cellStyle name="_TableSuperHead_LA Management Information Template 03-18-2010_P&amp;L Structure Input_Working for Bonus Alloted_Summary" xfId="39104"/>
    <cellStyle name="_TableSuperHead_LA Management Information Template 03-18-2010_Sales_Summary" xfId="39105"/>
    <cellStyle name="_TableSuperHead_LA Management Information Template 03-18-2010_Sales_Working for Bonus Alloted_Summary" xfId="39106"/>
    <cellStyle name="_TableSuperHead_LA Management Information Template 03-18-2010_Working for Bonus Alloted_Summary" xfId="39107"/>
    <cellStyle name="_TableSuperHead_Management Information Template CR_adjusted_Summary" xfId="39108"/>
    <cellStyle name="_TableSuperHead_Management Information Template CR_adjusted_P&amp;L Structure Input_Summary" xfId="39109"/>
    <cellStyle name="_TableSuperHead_Management Information Template CR_adjusted_P&amp;L Structure Input_Working for Bonus Alloted_Summary" xfId="39110"/>
    <cellStyle name="_TableSuperHead_Management Information Template CR_adjusted_Sales_Summary" xfId="39111"/>
    <cellStyle name="_TableSuperHead_Management Information Template CR_adjusted_Sales_Working for Bonus Alloted_Summary" xfId="39112"/>
    <cellStyle name="_TableSuperHead_Management Information Template CR_adjusted_Working for Bonus Alloted_Summary" xfId="39113"/>
    <cellStyle name="_TableSuperHead_Management Information Template Greece_adjusted_Summary" xfId="39114"/>
    <cellStyle name="_TableSuperHead_Management Information Template Greece_adjusted_P&amp;L Structure Input_Summary" xfId="39115"/>
    <cellStyle name="_TableSuperHead_Management Information Template Greece_adjusted_P&amp;L Structure Input_Working for Bonus Alloted_Summary" xfId="39116"/>
    <cellStyle name="_TableSuperHead_Management Information Template Greece_adjusted_Sales_Summary" xfId="39117"/>
    <cellStyle name="_TableSuperHead_Management Information Template Greece_adjusted_Sales_Working for Bonus Alloted_Summary" xfId="39118"/>
    <cellStyle name="_TableSuperHead_Management Information Template Greece_adjusted_Working for Bonus Alloted_Summary" xfId="39119"/>
    <cellStyle name="_TableSuperHead_Management Information Template_Spain_adjusted_Summary" xfId="39120"/>
    <cellStyle name="_TableSuperHead_Management Information Template_Spain_adjusted_P&amp;L Structure Input_Summary" xfId="39121"/>
    <cellStyle name="_TableSuperHead_Management Information Template_Spain_adjusted_P&amp;L Structure Input_Working for Bonus Alloted_Summary" xfId="39122"/>
    <cellStyle name="_TableSuperHead_Management Information Template_Spain_adjusted_Sales_Summary" xfId="39123"/>
    <cellStyle name="_TableSuperHead_Management Information Template_Spain_adjusted_Sales_Working for Bonus Alloted_Summary" xfId="39124"/>
    <cellStyle name="_TableSuperHead_Management Information Template_Spain_adjusted_Working for Bonus Alloted_Summary" xfId="39125"/>
    <cellStyle name="_TableSuperHead_Management Information Template_TURKEY_Summary" xfId="39126"/>
    <cellStyle name="_TableSuperHead_Management Information Template_TURKEY_P&amp;L Structure Input_Summary" xfId="39127"/>
    <cellStyle name="_TableSuperHead_Management Information Template_TURKEY_P&amp;L Structure Input_Working for Bonus Alloted_Summary" xfId="39128"/>
    <cellStyle name="_TableSuperHead_Management Information Template_TURKEY_Sales_Summary" xfId="39129"/>
    <cellStyle name="_TableSuperHead_Management Information Template_TURKEY_Sales_Working for Bonus Alloted_Summary" xfId="39130"/>
    <cellStyle name="_TableSuperHead_Management Information Template_TURKEY_Working for Bonus Alloted_Summary" xfId="39131"/>
    <cellStyle name="_TableSuperHead_P&amp;L Structure Input_Summary" xfId="39132"/>
    <cellStyle name="_TableSuperHead_P&amp;L Structure Input_Working for Bonus Alloted_Summary" xfId="39133"/>
    <cellStyle name="_TableSuperHead_Revised Corporate Line 2010-2014 (May 2010)_Summary" xfId="39134"/>
    <cellStyle name="_TableSuperHead_Revised Corporate Line 2010-2014 (May 2010)_P&amp;L Structure Input_Summary" xfId="39135"/>
    <cellStyle name="_TableSuperHead_Revised Corporate Line 2010-2014 (May 2010)_P&amp;L Structure Input_Working for Bonus Alloted_Summary" xfId="39136"/>
    <cellStyle name="_TableSuperHead_Revised Corporate Line 2010-2014 (May 2010)_Sales_Summary" xfId="39137"/>
    <cellStyle name="_TableSuperHead_Revised Corporate Line 2010-2014 (May 2010)_Sales_Working for Bonus Alloted_Summary" xfId="39138"/>
    <cellStyle name="_TableSuperHead_Revised Corporate Line 2010-2014 (May 2010)_Working for Bonus Alloted_Summary" xfId="39139"/>
    <cellStyle name="_TableSuperHead_Sales_Summary" xfId="39140"/>
    <cellStyle name="_TableSuperHead_Sales_Working for Bonus Alloted_Summary" xfId="39141"/>
    <cellStyle name="_TableSuperHead_Total Insurance &amp; IM_Distribution_Final_Summary" xfId="39142"/>
    <cellStyle name="_TableSuperHead_Total Insurance &amp; IM_Distribution_Final_P&amp;L Structure Input_Summary" xfId="39143"/>
    <cellStyle name="_TableSuperHead_Total Insurance &amp; IM_Distribution_Final_P&amp;L Structure Input_Working for Bonus Alloted_Summary" xfId="39144"/>
    <cellStyle name="_TableSuperHead_Total Insurance &amp; IM_Distribution_Final_Sales_Summary" xfId="39145"/>
    <cellStyle name="_TableSuperHead_Total Insurance &amp; IM_Distribution_Final_Sales_Working for Bonus Alloted_Summary" xfId="39146"/>
    <cellStyle name="_TableSuperHead_Total Insurance &amp; IM_Distribution_Final_Working for Bonus Alloted_Summary" xfId="39147"/>
    <cellStyle name="_TableSuperHead_US_2010-2014 MTP_Management Information Template_Summary" xfId="39148"/>
    <cellStyle name="_TableSuperHead_US_2010-2014 MTP_Management Information Template_P&amp;L Structure Input_Summary" xfId="39149"/>
    <cellStyle name="_TableSuperHead_US_2010-2014 MTP_Management Information Template_P&amp;L Structure Input_Working for Bonus Alloted_Summary" xfId="39150"/>
    <cellStyle name="_TableSuperHead_US_2010-2014 MTP_Management Information Template_Sales_Summary" xfId="39151"/>
    <cellStyle name="_TableSuperHead_US_2010-2014 MTP_Management Information Template_Sales_Working for Bonus Alloted_Summary" xfId="39152"/>
    <cellStyle name="_TableSuperHead_US_2010-2014 MTP_Management Information Template_Working for Bonus Alloted_Summary" xfId="39153"/>
    <cellStyle name="_TableSuperHead_Working for Bonus Alloted_Summary" xfId="39154"/>
    <cellStyle name="_Taiwan HO Act_Summary" xfId="39155"/>
    <cellStyle name="_Taiwan HO Act_Japan 08  Projection_Summary" xfId="39156"/>
    <cellStyle name="_Taiwan HO Act_Japan 08  Projection_P&amp;L Structure Input_Summary" xfId="39157"/>
    <cellStyle name="_Taiwan HO Act_Japan 08  Projection_P&amp;L Structure Input_Working for Bonus Alloted_Summary" xfId="39158"/>
    <cellStyle name="_Taiwan HO Act_Japan 08  Projection_Sales_Summary" xfId="39159"/>
    <cellStyle name="_Taiwan HO Act_Japan 08  Projection_Sales_Working for Bonus Alloted_Summary" xfId="39160"/>
    <cellStyle name="_Taiwan HO Act_Japan 08  Projection_Total Recomputed FX_Summary" xfId="39161"/>
    <cellStyle name="_Taiwan HO Act_Japan 08  Projection_Total Recomputed FX_Sales_Summary" xfId="39162"/>
    <cellStyle name="_Taiwan HO Act_Japan 08  Projection_Total Recomputed FX_Sales_Working for Bonus Alloted_Summary" xfId="39163"/>
    <cellStyle name="_Taiwan HO Act_Japan 08  Projection_Total Recomputed FX_Working for Bonus Alloted_Summary" xfId="39164"/>
    <cellStyle name="_Taiwan HO Act_Japan 08  Projection_Working for Bonus Alloted_Summary" xfId="39165"/>
    <cellStyle name="_Taiwan HO Act_P&amp;L Structure Input_Summary" xfId="39166"/>
    <cellStyle name="_Taiwan HO Act_P&amp;L Structure Input_Working for Bonus Alloted_Summary" xfId="39167"/>
    <cellStyle name="_Taiwan HO Act_Sales_Summary" xfId="39168"/>
    <cellStyle name="_Taiwan HO Act_Sales_Working for Bonus Alloted_Summary" xfId="39169"/>
    <cellStyle name="_Taiwan HO Act_Total Recomputed FX_Summary" xfId="39170"/>
    <cellStyle name="_Taiwan HO Act_Total Recomputed FX_Sales_Summary" xfId="39171"/>
    <cellStyle name="_Taiwan HO Act_Total Recomputed FX_Sales_Working for Bonus Alloted_Summary" xfId="39172"/>
    <cellStyle name="_Taiwan HO Act_Total Recomputed FX_Working for Bonus Alloted_Summary" xfId="39173"/>
    <cellStyle name="_Taiwan HO Act_Working for Bonus Alloted_Summary" xfId="39174"/>
    <cellStyle name="_Taiwan June 2010 Projection WB &amp; Summary 6-24-10_Summary" xfId="39175"/>
    <cellStyle name="_Taiwan June 2010 Projection WB &amp; Summary 6-24-10_P&amp;L Structure Input_Summary" xfId="39176"/>
    <cellStyle name="_Taiwan June 2010 Projection WB &amp; Summary 6-24-10_P&amp;L Structure Input_Working for Bonus Alloted_Summary" xfId="39177"/>
    <cellStyle name="_Taiwan June 2010 Projection WB &amp; Summary 6-24-10_Sales_Summary" xfId="39178"/>
    <cellStyle name="_Taiwan June 2010 Projection WB &amp; Summary 6-24-10_Sales_Working for Bonus Alloted_Summary" xfId="39179"/>
    <cellStyle name="_Taiwan June 2010 Projection WB &amp; Summary 6-24-10_Working for Bonus Alloted_Summary" xfId="39180"/>
    <cellStyle name="_Tax top off_Summary" xfId="39181"/>
    <cellStyle name="_Tax top off 2_Summary" xfId="39182"/>
    <cellStyle name="_Tax top off 2_Sales_Summary" xfId="39183"/>
    <cellStyle name="_Tax top off 2_Sales_Working for Bonus Alloted_Summary" xfId="39184"/>
    <cellStyle name="_Tax top off 2_Total Recomputed FX_Summary" xfId="39185"/>
    <cellStyle name="_Tax top off 2_Total Recomputed FX_Sales_Summary" xfId="39186"/>
    <cellStyle name="_Tax top off 2_Total Recomputed FX_Sales_Working for Bonus Alloted_Summary" xfId="39187"/>
    <cellStyle name="_Tax top off 2_Total Recomputed FX_Working for Bonus Alloted_Summary" xfId="39188"/>
    <cellStyle name="_Tax top off 2_Working for Bonus Alloted_Summary" xfId="39189"/>
    <cellStyle name="_Tax top off_Alico CR Seq_Summary" xfId="39190"/>
    <cellStyle name="_Tax top off_Alico CR Seq_Sales_Summary" xfId="39191"/>
    <cellStyle name="_Tax top off_Alico CR Seq_Sales_Working for Bonus Alloted_Summary" xfId="39192"/>
    <cellStyle name="_Tax top off_Alico CR Seq_Working for Bonus Alloted_Summary" xfId="39193"/>
    <cellStyle name="_Tax top off_Alico CR YoY_Summary" xfId="39194"/>
    <cellStyle name="_Tax top off_Alico CR YoY_Sales_Summary" xfId="39195"/>
    <cellStyle name="_Tax top off_Alico CR YoY_Sales_Working for Bonus Alloted_Summary" xfId="39196"/>
    <cellStyle name="_Tax top off_Alico CR YoY_Working for Bonus Alloted_Summary" xfId="39197"/>
    <cellStyle name="_Tax top off_OE-D_Summary" xfId="39198"/>
    <cellStyle name="_Tax top off_OE-D 2_Summary" xfId="39199"/>
    <cellStyle name="_Tax top off_OE-D 2_Sales_Summary" xfId="39200"/>
    <cellStyle name="_Tax top off_OE-D 2_Sales_Working for Bonus Alloted_Summary" xfId="39201"/>
    <cellStyle name="_Tax top off_OE-D 2_Total Recomputed FX_Summary" xfId="39202"/>
    <cellStyle name="_Tax top off_OE-D 2_Total Recomputed FX_Sales_Summary" xfId="39203"/>
    <cellStyle name="_Tax top off_OE-D 2_Total Recomputed FX_Sales_Working for Bonus Alloted_Summary" xfId="39204"/>
    <cellStyle name="_Tax top off_OE-D 2_Total Recomputed FX_Working for Bonus Alloted_Summary" xfId="39205"/>
    <cellStyle name="_Tax top off_OE-D 2_Working for Bonus Alloted_Summary" xfId="39206"/>
    <cellStyle name="_Tax top off_OE-D_04150OEEXP_Summary" xfId="39207"/>
    <cellStyle name="_Tax top off_OE-D_04150OEEXP_Sales_Summary" xfId="39208"/>
    <cellStyle name="_Tax top off_OE-D_04150OEEXP_Sales_Working for Bonus Alloted_Summary" xfId="39209"/>
    <cellStyle name="_Tax top off_OE-D_04150OEEXP_Working for Bonus Alloted_Summary" xfId="39210"/>
    <cellStyle name="_Tax top off_OE-D_2271500_Summary" xfId="39211"/>
    <cellStyle name="_Tax top off_OE-D_2271500_Sales_Summary" xfId="39212"/>
    <cellStyle name="_Tax top off_OE-D_2271500_Sales_Working for Bonus Alloted_Summary" xfId="39213"/>
    <cellStyle name="_Tax top off_OE-D_2271500_Working for Bonus Alloted_Summary" xfId="39214"/>
    <cellStyle name="_Tax top off_OE-D_2285300_Summary" xfId="39215"/>
    <cellStyle name="_Tax top off_OE-D_2285300_Sales_Summary" xfId="39216"/>
    <cellStyle name="_Tax top off_OE-D_2285300_Sales_Working for Bonus Alloted_Summary" xfId="39217"/>
    <cellStyle name="_Tax top off_OE-D_2285300_Working for Bonus Alloted_Summary" xfId="39218"/>
    <cellStyle name="_Tax top off_OE-D_2285600_Summary" xfId="39219"/>
    <cellStyle name="_Tax top off_OE-D_2285600_Sales_Summary" xfId="39220"/>
    <cellStyle name="_Tax top off_OE-D_2285600_Sales_Working for Bonus Alloted_Summary" xfId="39221"/>
    <cellStyle name="_Tax top off_OE-D_2285600_Working for Bonus Alloted_Summary" xfId="39222"/>
    <cellStyle name="_Tax top off_OE-D_3030_Summary" xfId="39223"/>
    <cellStyle name="_Tax top off_OE-D_3030_Sales_Summary" xfId="39224"/>
    <cellStyle name="_Tax top off_OE-D_3030_Sales_Working for Bonus Alloted_Summary" xfId="39225"/>
    <cellStyle name="_Tax top off_OE-D_3030_Working for Bonus Alloted_Summary" xfId="39226"/>
    <cellStyle name="_Tax top off_OE-D_3035_Summary" xfId="39227"/>
    <cellStyle name="_Tax top off_OE-D_3035_Sales_Summary" xfId="39228"/>
    <cellStyle name="_Tax top off_OE-D_3035_Sales_Working for Bonus Alloted_Summary" xfId="39229"/>
    <cellStyle name="_Tax top off_OE-D_3035_Working for Bonus Alloted_Summary" xfId="39230"/>
    <cellStyle name="_Tax top off_OE-D_3036_Summary" xfId="39231"/>
    <cellStyle name="_Tax top off_OE-D_3036_Sales_Summary" xfId="39232"/>
    <cellStyle name="_Tax top off_OE-D_3036_Sales_Working for Bonus Alloted_Summary" xfId="39233"/>
    <cellStyle name="_Tax top off_OE-D_3036_Working for Bonus Alloted_Summary" xfId="39234"/>
    <cellStyle name="_Tax top off_OE-D_3040_Summary" xfId="39235"/>
    <cellStyle name="_Tax top off_OE-D_3040_Sales_Summary" xfId="39236"/>
    <cellStyle name="_Tax top off_OE-D_3040_Sales_Working for Bonus Alloted_Summary" xfId="39237"/>
    <cellStyle name="_Tax top off_OE-D_3040_Working for Bonus Alloted_Summary" xfId="39238"/>
    <cellStyle name="_Tax top off_OE-D_4110_Summary" xfId="39239"/>
    <cellStyle name="_Tax top off_OE-D_4110_Sales_Summary" xfId="39240"/>
    <cellStyle name="_Tax top off_OE-D_4110_Sales_Working for Bonus Alloted_Summary" xfId="39241"/>
    <cellStyle name="_Tax top off_OE-D_4110_Working for Bonus Alloted_Summary" xfId="39242"/>
    <cellStyle name="_Tax top off_OE-D_4130_Summary" xfId="39243"/>
    <cellStyle name="_Tax top off_OE-D_4130_Sales_Summary" xfId="39244"/>
    <cellStyle name="_Tax top off_OE-D_4130_Sales_Working for Bonus Alloted_Summary" xfId="39245"/>
    <cellStyle name="_Tax top off_OE-D_4130_Working for Bonus Alloted_Summary" xfId="39246"/>
    <cellStyle name="_Tax top off_OE-D_4140a_Summary" xfId="39247"/>
    <cellStyle name="_Tax top off_OE-D_4140a_Sales_Summary" xfId="39248"/>
    <cellStyle name="_Tax top off_OE-D_4140a_Sales_Working for Bonus Alloted_Summary" xfId="39249"/>
    <cellStyle name="_Tax top off_OE-D_4140a_Working for Bonus Alloted_Summary" xfId="39250"/>
    <cellStyle name="_Tax top off_OE-D_4155_Summary" xfId="39251"/>
    <cellStyle name="_Tax top off_OE-D_4155_Sales_Summary" xfId="39252"/>
    <cellStyle name="_Tax top off_OE-D_4155_Sales_Working for Bonus Alloted_Summary" xfId="39253"/>
    <cellStyle name="_Tax top off_OE-D_4155_Working for Bonus Alloted_Summary" xfId="39254"/>
    <cellStyle name="_Tax top off_OE-D_4410_Summary" xfId="39255"/>
    <cellStyle name="_Tax top off_OE-D_4410_Sales_Summary" xfId="39256"/>
    <cellStyle name="_Tax top off_OE-D_4410_Sales_Working for Bonus Alloted_Summary" xfId="39257"/>
    <cellStyle name="_Tax top off_OE-D_4410_Working for Bonus Alloted_Summary" xfId="39258"/>
    <cellStyle name="_Tax top off_OE-D_Alico CR Seq_Summary" xfId="39259"/>
    <cellStyle name="_Tax top off_OE-D_Alico CR Seq_P&amp;L Structure Input_Summary" xfId="39260"/>
    <cellStyle name="_Tax top off_OE-D_Alico CR Seq_P&amp;L Structure Input_Working for Bonus Alloted_Summary" xfId="39261"/>
    <cellStyle name="_Tax top off_OE-D_Alico CR Seq_Sales_Summary" xfId="39262"/>
    <cellStyle name="_Tax top off_OE-D_Alico CR Seq_Sales_Working for Bonus Alloted_Summary" xfId="39263"/>
    <cellStyle name="_Tax top off_OE-D_Alico CR Seq_Total Recomputed FX_Summary" xfId="39264"/>
    <cellStyle name="_Tax top off_OE-D_Alico CR Seq_Total Recomputed FX_Sales_Summary" xfId="39265"/>
    <cellStyle name="_Tax top off_OE-D_Alico CR Seq_Total Recomputed FX_Sales_Working for Bonus Alloted_Summary" xfId="39266"/>
    <cellStyle name="_Tax top off_OE-D_Alico CR Seq_Total Recomputed FX_Working for Bonus Alloted_Summary" xfId="39267"/>
    <cellStyle name="_Tax top off_OE-D_Alico CR Seq_Working for Bonus Alloted_Summary" xfId="39268"/>
    <cellStyle name="_Tax top off_OE-D_Alico CR YoY_Summary" xfId="39269"/>
    <cellStyle name="_Tax top off_OE-D_Alico CR YoY_P&amp;L Structure Input_Summary" xfId="39270"/>
    <cellStyle name="_Tax top off_OE-D_Alico CR YoY_P&amp;L Structure Input_Working for Bonus Alloted_Summary" xfId="39271"/>
    <cellStyle name="_Tax top off_OE-D_Alico CR YoY_Sales_Summary" xfId="39272"/>
    <cellStyle name="_Tax top off_OE-D_Alico CR YoY_Sales_Working for Bonus Alloted_Summary" xfId="39273"/>
    <cellStyle name="_Tax top off_OE-D_Alico CR YoY_Total Recomputed FX_Summary" xfId="39274"/>
    <cellStyle name="_Tax top off_OE-D_Alico CR YoY_Total Recomputed FX_Sales_Summary" xfId="39275"/>
    <cellStyle name="_Tax top off_OE-D_Alico CR YoY_Total Recomputed FX_Sales_Working for Bonus Alloted_Summary" xfId="39276"/>
    <cellStyle name="_Tax top off_OE-D_Alico CR YoY_Total Recomputed FX_Working for Bonus Alloted_Summary" xfId="39277"/>
    <cellStyle name="_Tax top off_OE-D_Alico CR YoY_Working for Bonus Alloted_Summary" xfId="39278"/>
    <cellStyle name="_Tax top off_OE-D_Asia - QFS Appendix &amp; CR_Summary" xfId="39279"/>
    <cellStyle name="_Tax top off_OE-D_Asia - QFS Appendix &amp; CR_P&amp;L Structure Input_Summary" xfId="39280"/>
    <cellStyle name="_Tax top off_OE-D_Asia - QFS Appendix &amp; CR_P&amp;L Structure Input_Working for Bonus Alloted_Summary" xfId="39281"/>
    <cellStyle name="_Tax top off_OE-D_Asia - QFS Appendix &amp; CR_Sales_Summary" xfId="39282"/>
    <cellStyle name="_Tax top off_OE-D_Asia - QFS Appendix &amp; CR_Sales_Working for Bonus Alloted_Summary" xfId="39283"/>
    <cellStyle name="_Tax top off_OE-D_Asia - QFS Appendix &amp; CR_Total Recomputed FX_Summary" xfId="39284"/>
    <cellStyle name="_Tax top off_OE-D_Asia - QFS Appendix &amp; CR_Total Recomputed FX_Sales_Summary" xfId="39285"/>
    <cellStyle name="_Tax top off_OE-D_Asia - QFS Appendix &amp; CR_Total Recomputed FX_Sales_Working for Bonus Alloted_Summary" xfId="39286"/>
    <cellStyle name="_Tax top off_OE-D_Asia - QFS Appendix &amp; CR_Total Recomputed FX_Working for Bonus Alloted_Summary" xfId="39287"/>
    <cellStyle name="_Tax top off_OE-D_Asia - QFS Appendix &amp; CR_Working for Bonus Alloted_Summary" xfId="39288"/>
    <cellStyle name="_Tax top off_OE-D_DACcap_Summary" xfId="39289"/>
    <cellStyle name="_Tax top off_OE-D_DACcap_Sales_Summary" xfId="39290"/>
    <cellStyle name="_Tax top off_OE-D_DACcap_Sales_Working for Bonus Alloted_Summary" xfId="39291"/>
    <cellStyle name="_Tax top off_OE-D_DACcap_Working for Bonus Alloted_Summary" xfId="39292"/>
    <cellStyle name="_Tax top off_OE-D_EMEA - QFS Appendix &amp; CR - EUC v1.1 - Q2 2013_Summary" xfId="39293"/>
    <cellStyle name="_Tax top off_OE-D_EMEA - QFS Appendix &amp; CR - EUC v1.1 - Q2 2013_Sales_Summary" xfId="39294"/>
    <cellStyle name="_Tax top off_OE-D_EMEA - QFS Appendix &amp; CR - EUC v1.1 - Q2 2013_Sales_Working for Bonus Alloted_Summary" xfId="39295"/>
    <cellStyle name="_Tax top off_OE-D_EMEA - QFS Appendix &amp; CR - EUC v1.1 - Q2 2013_Total Recomputed FX_Summary" xfId="39296"/>
    <cellStyle name="_Tax top off_OE-D_EMEA - QFS Appendix &amp; CR - EUC v1.1 - Q2 2013_Total Recomputed FX_Sales_Summary" xfId="39297"/>
    <cellStyle name="_Tax top off_OE-D_EMEA - QFS Appendix &amp; CR - EUC v1.1 - Q2 2013_Total Recomputed FX_Sales_Working for Bonus Alloted_Summary" xfId="39298"/>
    <cellStyle name="_Tax top off_OE-D_EMEA - QFS Appendix &amp; CR - EUC v1.1 - Q2 2013_Total Recomputed FX_Working for Bonus Alloted_Summary" xfId="39299"/>
    <cellStyle name="_Tax top off_OE-D_EMEA - QFS Appendix &amp; CR - EUC v1.1 - Q2 2013_Working for Bonus Alloted_Summary" xfId="39300"/>
    <cellStyle name="_Tax top off_OE-D_Lag rates_Summary" xfId="39301"/>
    <cellStyle name="_Tax top off_OE-D_Lag rates_Sales_Summary" xfId="39302"/>
    <cellStyle name="_Tax top off_OE-D_Lag rates_Sales_Working for Bonus Alloted_Summary" xfId="39303"/>
    <cellStyle name="_Tax top off_OE-D_Lag rates_Working for Bonus Alloted_Summary" xfId="39304"/>
    <cellStyle name="_Tax top off_OE-D_OE-D_Summary" xfId="39305"/>
    <cellStyle name="_Tax top off_OE-D_OE-D_Sales_Summary" xfId="39306"/>
    <cellStyle name="_Tax top off_OE-D_OE-D_Sales_Working for Bonus Alloted_Summary" xfId="39307"/>
    <cellStyle name="_Tax top off_OE-D_OE-D_Working for Bonus Alloted_Summary" xfId="39308"/>
    <cellStyle name="_Tax top off_OE-D_P&amp;L Structure Input_Summary" xfId="39309"/>
    <cellStyle name="_Tax top off_OE-D_P&amp;L Structure Input_Working for Bonus Alloted_Summary" xfId="39310"/>
    <cellStyle name="_Tax top off_OE-D_Parameters_Summary" xfId="39311"/>
    <cellStyle name="_Tax top off_OE-D_Parameters_Sales_Summary" xfId="39312"/>
    <cellStyle name="_Tax top off_OE-D_Parameters_Sales_Working for Bonus Alloted_Summary" xfId="39313"/>
    <cellStyle name="_Tax top off_OE-D_Parameters_Working for Bonus Alloted_Summary" xfId="39314"/>
    <cellStyle name="_Tax top off_OE-D_PFO-D_Summary" xfId="39315"/>
    <cellStyle name="_Tax top off_OE-D_PFO-D_Sales_Summary" xfId="39316"/>
    <cellStyle name="_Tax top off_OE-D_PFO-D_Sales_Working for Bonus Alloted_Summary" xfId="39317"/>
    <cellStyle name="_Tax top off_OE-D_PFO-D_Working for Bonus Alloted_Summary" xfId="39318"/>
    <cellStyle name="_Tax top off_OE-D_QFS FMR Appendix Structure Q312_Summary" xfId="39319"/>
    <cellStyle name="_Tax top off_OE-D_QFS FMR Appendix Structure Q312 10-10-12_Summary" xfId="39320"/>
    <cellStyle name="_Tax top off_OE-D_QFS FMR Appendix Structure Q312 10-10-12_P&amp;L Structure Input_Summary" xfId="39321"/>
    <cellStyle name="_Tax top off_OE-D_QFS FMR Appendix Structure Q312 10-10-12_P&amp;L Structure Input_Working for Bonus Alloted_Summary" xfId="39322"/>
    <cellStyle name="_Tax top off_OE-D_QFS FMR Appendix Structure Q312 10-10-12_Sales_Summary" xfId="39323"/>
    <cellStyle name="_Tax top off_OE-D_QFS FMR Appendix Structure Q312 10-10-12_Sales_Working for Bonus Alloted_Summary" xfId="39324"/>
    <cellStyle name="_Tax top off_OE-D_QFS FMR Appendix Structure Q312 10-10-12_Total Recomputed FX_Summary" xfId="39325"/>
    <cellStyle name="_Tax top off_OE-D_QFS FMR Appendix Structure Q312 10-10-12_Total Recomputed FX_Sales_Summary" xfId="39326"/>
    <cellStyle name="_Tax top off_OE-D_QFS FMR Appendix Structure Q312 10-10-12_Total Recomputed FX_Sales_Working for Bonus Alloted_Summary" xfId="39327"/>
    <cellStyle name="_Tax top off_OE-D_QFS FMR Appendix Structure Q312 10-10-12_Total Recomputed FX_Working for Bonus Alloted_Summary" xfId="39328"/>
    <cellStyle name="_Tax top off_OE-D_QFS FMR Appendix Structure Q312 10-10-12_Working for Bonus Alloted_Summary" xfId="39329"/>
    <cellStyle name="_Tax top off_OE-D_QFS FMR Appendix Structure Q312 2_Summary" xfId="39330"/>
    <cellStyle name="_Tax top off_OE-D_QFS FMR Appendix Structure Q312 2_Sales_Summary" xfId="39331"/>
    <cellStyle name="_Tax top off_OE-D_QFS FMR Appendix Structure Q312 2_Sales_Working for Bonus Alloted_Summary" xfId="39332"/>
    <cellStyle name="_Tax top off_OE-D_QFS FMR Appendix Structure Q312 2_Total Recomputed FX_Summary" xfId="39333"/>
    <cellStyle name="_Tax top off_OE-D_QFS FMR Appendix Structure Q312 2_Total Recomputed FX_Sales_Summary" xfId="39334"/>
    <cellStyle name="_Tax top off_OE-D_QFS FMR Appendix Structure Q312 2_Total Recomputed FX_Sales_Working for Bonus Alloted_Summary" xfId="39335"/>
    <cellStyle name="_Tax top off_OE-D_QFS FMR Appendix Structure Q312 2_Total Recomputed FX_Working for Bonus Alloted_Summary" xfId="39336"/>
    <cellStyle name="_Tax top off_OE-D_QFS FMR Appendix Structure Q312 2_Working for Bonus Alloted_Summary" xfId="39337"/>
    <cellStyle name="_Tax top off_OE-D_QFS FMR Appendix Structure Q312_Alico CR Seq_Summary" xfId="39338"/>
    <cellStyle name="_Tax top off_OE-D_QFS FMR Appendix Structure Q312_Alico CR Seq_Sales_Summary" xfId="39339"/>
    <cellStyle name="_Tax top off_OE-D_QFS FMR Appendix Structure Q312_Alico CR Seq_Sales_Working for Bonus Alloted_Summary" xfId="39340"/>
    <cellStyle name="_Tax top off_OE-D_QFS FMR Appendix Structure Q312_Alico CR Seq_Working for Bonus Alloted_Summary" xfId="39341"/>
    <cellStyle name="_Tax top off_OE-D_QFS FMR Appendix Structure Q312_Alico CR YoY_Summary" xfId="39342"/>
    <cellStyle name="_Tax top off_OE-D_QFS FMR Appendix Structure Q312_Alico CR YoY_Sales_Summary" xfId="39343"/>
    <cellStyle name="_Tax top off_OE-D_QFS FMR Appendix Structure Q312_Alico CR YoY_Sales_Working for Bonus Alloted_Summary" xfId="39344"/>
    <cellStyle name="_Tax top off_OE-D_QFS FMR Appendix Structure Q312_Alico CR YoY_Working for Bonus Alloted_Summary" xfId="39345"/>
    <cellStyle name="_Tax top off_OE-D_QFS FMR Appendix Structure Q312_P&amp;L Structure Input_Summary" xfId="39346"/>
    <cellStyle name="_Tax top off_OE-D_QFS FMR Appendix Structure Q312_P&amp;L Structure Input_Working for Bonus Alloted_Summary" xfId="39347"/>
    <cellStyle name="_Tax top off_OE-D_QFS FMR Appendix Structure Q312_Sales_Summary" xfId="39348"/>
    <cellStyle name="_Tax top off_OE-D_QFS FMR Appendix Structure Q312_Sales_Working for Bonus Alloted_Summary" xfId="39349"/>
    <cellStyle name="_Tax top off_OE-D_QFS FMR Appendix Structure Q312_Total Recomputed FX_Summary" xfId="39350"/>
    <cellStyle name="_Tax top off_OE-D_QFS FMR Appendix Structure Q312_Total Recomputed FX_Sales_Summary" xfId="39351"/>
    <cellStyle name="_Tax top off_OE-D_QFS FMR Appendix Structure Q312_Total Recomputed FX_Sales_Working for Bonus Alloted_Summary" xfId="39352"/>
    <cellStyle name="_Tax top off_OE-D_QFS FMR Appendix Structure Q312_Total Recomputed FX_Working for Bonus Alloted_Summary" xfId="39353"/>
    <cellStyle name="_Tax top off_OE-D_QFS FMR Appendix Structure Q312_Working for Bonus Alloted_Summary" xfId="39354"/>
    <cellStyle name="_Tax top off_OE-D_Sales_Summary" xfId="39355"/>
    <cellStyle name="_Tax top off_OE-D_Sales_Working for Bonus Alloted_Summary" xfId="39356"/>
    <cellStyle name="_Tax top off_OE-D_Total Recomputed FX_Summary" xfId="39357"/>
    <cellStyle name="_Tax top off_OE-D_Total Recomputed FX_Sales_Summary" xfId="39358"/>
    <cellStyle name="_Tax top off_OE-D_Total Recomputed FX_Sales_Working for Bonus Alloted_Summary" xfId="39359"/>
    <cellStyle name="_Tax top off_OE-D_Total Recomputed FX_Working for Bonus Alloted_Summary" xfId="39360"/>
    <cellStyle name="_Tax top off_OE-D_Working for Bonus Alloted_Summary" xfId="39361"/>
    <cellStyle name="_Tax top off_P&amp;L Structure Input_Summary" xfId="39362"/>
    <cellStyle name="_Tax top off_P&amp;L Structure Input_Working for Bonus Alloted_Summary" xfId="39363"/>
    <cellStyle name="_Tax top off_Sales_Summary" xfId="39364"/>
    <cellStyle name="_Tax top off_Sales_Working for Bonus Alloted_Summary" xfId="39365"/>
    <cellStyle name="_Tax top off_Sheet1_Summary" xfId="39366"/>
    <cellStyle name="_Tax top off_Sheet1_P&amp;L Structure Input_Summary" xfId="39367"/>
    <cellStyle name="_Tax top off_Sheet1_P&amp;L Structure Input_Working for Bonus Alloted_Summary" xfId="39368"/>
    <cellStyle name="_Tax top off_Sheet1_Sales_Summary" xfId="39369"/>
    <cellStyle name="_Tax top off_Sheet1_Sales_Working for Bonus Alloted_Summary" xfId="39370"/>
    <cellStyle name="_Tax top off_Sheet1_Total Recomputed FX_Summary" xfId="39371"/>
    <cellStyle name="_Tax top off_Sheet1_Total Recomputed FX_Sales_Summary" xfId="39372"/>
    <cellStyle name="_Tax top off_Sheet1_Total Recomputed FX_Sales_Working for Bonus Alloted_Summary" xfId="39373"/>
    <cellStyle name="_Tax top off_Sheet1_Total Recomputed FX_Working for Bonus Alloted_Summary" xfId="39374"/>
    <cellStyle name="_Tax top off_Sheet1_Working for Bonus Alloted_Summary" xfId="39375"/>
    <cellStyle name="_Tax top off_Total Recomputed FX_Summary" xfId="39376"/>
    <cellStyle name="_Tax top off_Total Recomputed FX_Sales_Summary" xfId="39377"/>
    <cellStyle name="_Tax top off_Total Recomputed FX_Sales_Working for Bonus Alloted_Summary" xfId="39378"/>
    <cellStyle name="_Tax top off_Total Recomputed FX_Working for Bonus Alloted_Summary" xfId="39379"/>
    <cellStyle name="_Tax top off_Working for Bonus Alloted_Summary" xfId="39380"/>
    <cellStyle name="_TB_Summary" xfId="39381"/>
    <cellStyle name="_tb 0808mtd_Summary" xfId="39382"/>
    <cellStyle name="_tb 0808mtd_P&amp;L Structure Input_Summary" xfId="39383"/>
    <cellStyle name="_tb 0808mtd_P&amp;L Structure Input_Working for Bonus Alloted_Summary" xfId="39384"/>
    <cellStyle name="_tb 0808mtd_Sales_Summary" xfId="39385"/>
    <cellStyle name="_tb 0808mtd_Sales_Working for Bonus Alloted_Summary" xfId="39386"/>
    <cellStyle name="_tb 0808mtd_Working for Bonus Alloted_Summary" xfId="39387"/>
    <cellStyle name="_tb 0809mtd_Summary" xfId="39388"/>
    <cellStyle name="_tb 0809mtd_P&amp;L Structure Input_Summary" xfId="39389"/>
    <cellStyle name="_tb 0809mtd_P&amp;L Structure Input_Working for Bonus Alloted_Summary" xfId="39390"/>
    <cellStyle name="_tb 0809mtd_Sales_Summary" xfId="39391"/>
    <cellStyle name="_tb 0809mtd_Sales_Working for Bonus Alloted_Summary" xfId="39392"/>
    <cellStyle name="_tb 0809mtd_Working for Bonus Alloted_Summary" xfId="39393"/>
    <cellStyle name="_TB 200807_Summary" xfId="39394"/>
    <cellStyle name="_TB 200807_P&amp;L Structure Input_Summary" xfId="39395"/>
    <cellStyle name="_TB 200807_P&amp;L Structure Input_Working for Bonus Alloted_Summary" xfId="39396"/>
    <cellStyle name="_TB 200807_Sales_Summary" xfId="39397"/>
    <cellStyle name="_TB 200807_Sales_Working for Bonus Alloted_Summary" xfId="39398"/>
    <cellStyle name="_TB 200807_Working for Bonus Alloted_Summary" xfId="39399"/>
    <cellStyle name="_TB adj-_Summary" xfId="39400"/>
    <cellStyle name="_TB adj-_P&amp;L Structure Input_Summary" xfId="39401"/>
    <cellStyle name="_TB adj-_P&amp;L Structure Input_Working for Bonus Alloted_Summary" xfId="39402"/>
    <cellStyle name="_TB adj-_Sales_Summary" xfId="39403"/>
    <cellStyle name="_TB adj-_Sales_Working for Bonus Alloted_Summary" xfId="39404"/>
    <cellStyle name="_TB adj-_Working for Bonus Alloted_Summary" xfId="39405"/>
    <cellStyle name="_TB_P&amp;L Structure Input_Summary" xfId="39406"/>
    <cellStyle name="_TB_P&amp;L Structure Input_Working for Bonus Alloted_Summary" xfId="39407"/>
    <cellStyle name="_TB_Sales_Summary" xfId="39408"/>
    <cellStyle name="_TB_Sales_Working for Bonus Alloted_Summary" xfId="39409"/>
    <cellStyle name="_TB_Working for Bonus Alloted_Summary" xfId="39410"/>
    <cellStyle name="_Template for 2q 08_Summary" xfId="39411"/>
    <cellStyle name="_Template for 2q 08_P&amp;L Structure Input_Summary" xfId="39412"/>
    <cellStyle name="_Template for 2q 08_P&amp;L Structure Input_Working for Bonus Alloted_Summary" xfId="39413"/>
    <cellStyle name="_Template for 2q 08_QFS Support_Summary" xfId="39414"/>
    <cellStyle name="_Template for 2q 08_QFS Support_P&amp;L Structure Input_Summary" xfId="39415"/>
    <cellStyle name="_Template for 2q 08_QFS Support_P&amp;L Structure Input_Working for Bonus Alloted_Summary" xfId="39416"/>
    <cellStyle name="_Template for 2q 08_QFS Support_Sales_Summary" xfId="39417"/>
    <cellStyle name="_Template for 2q 08_QFS Support_Sales_Working for Bonus Alloted_Summary" xfId="39418"/>
    <cellStyle name="_Template for 2q 08_QFS Support_Working for Bonus Alloted_Summary" xfId="39419"/>
    <cellStyle name="_Template for 2q 08_Real Estate Template (Investment &amp; Occupied)_Summary" xfId="39420"/>
    <cellStyle name="_Template for 2q 08_Real Estate Template (Investment &amp; Occupied)_P&amp;L Structure Input_Summary" xfId="39421"/>
    <cellStyle name="_Template for 2q 08_Real Estate Template (Investment &amp; Occupied)_P&amp;L Structure Input_Working for Bonus Alloted_Summary" xfId="39422"/>
    <cellStyle name="_Template for 2q 08_Real Estate Template (Investment &amp; Occupied)_Sales_Summary" xfId="39423"/>
    <cellStyle name="_Template for 2q 08_Real Estate Template (Investment &amp; Occupied)_Sales_Working for Bonus Alloted_Summary" xfId="39424"/>
    <cellStyle name="_Template for 2q 08_Real Estate Template (Investment &amp; Occupied)_Working for Bonus Alloted_Summary" xfId="39425"/>
    <cellStyle name="_Template for 2q 08_Sales_Summary" xfId="39426"/>
    <cellStyle name="_Template for 2q 08_Sales_Working for Bonus Alloted_Summary" xfId="39427"/>
    <cellStyle name="_Template for 2q 08_Total Recomputed FX_Summary" xfId="39428"/>
    <cellStyle name="_Template for 2q 08_Total Recomputed FX_Sales_Summary" xfId="39429"/>
    <cellStyle name="_Template for 2q 08_Total Recomputed FX_Sales_Working for Bonus Alloted_Summary" xfId="39430"/>
    <cellStyle name="_Template for 2q 08_Total Recomputed FX_Working for Bonus Alloted_Summary" xfId="39431"/>
    <cellStyle name="_Template for 2q 08_Working for Bonus Alloted_Summary" xfId="39432"/>
    <cellStyle name="_Terceiros_022007_Summary" xfId="39433"/>
    <cellStyle name="_Terceiros_022007 2_Summary" xfId="39434"/>
    <cellStyle name="_Terceiros_022007 2_Working for Bonus Alloted_Summary" xfId="39435"/>
    <cellStyle name="_Terceiros_022007_P&amp;L Structure Input_Summary" xfId="39436"/>
    <cellStyle name="_Terceiros_022007_P&amp;L Structure Input_Working for Bonus Alloted_Summary" xfId="39437"/>
    <cellStyle name="_Terceiros_022007_Recon_Summary" xfId="39438"/>
    <cellStyle name="_Terceiros_022007_Recon 2_Summary" xfId="39439"/>
    <cellStyle name="_Terceiros_022007_Recon 2_Working for Bonus Alloted_Summary" xfId="39440"/>
    <cellStyle name="_Terceiros_022007_Recon_P&amp;L Structure Input_Summary" xfId="39441"/>
    <cellStyle name="_Terceiros_022007_Recon_P&amp;L Structure Input_Working for Bonus Alloted_Summary" xfId="39442"/>
    <cellStyle name="_Terceiros_022007_Recon_Sales_Summary" xfId="39443"/>
    <cellStyle name="_Terceiros_022007_Recon_Sales_Working for Bonus Alloted_Summary" xfId="39444"/>
    <cellStyle name="_Terceiros_022007_Recon_Working for Bonus Alloted_Summary" xfId="39445"/>
    <cellStyle name="_Terceiros_022007_Sales_Summary" xfId="39446"/>
    <cellStyle name="_Terceiros_022007_Sales_Working for Bonus Alloted_Summary" xfId="39447"/>
    <cellStyle name="_Terceiros_022007_ST Regional Actual sv Plan 07-07_Summary" xfId="39448"/>
    <cellStyle name="_Terceiros_022007_ST Regional Actual sv Plan 07-07 2_Summary" xfId="39449"/>
    <cellStyle name="_Terceiros_022007_ST Regional Actual sv Plan 07-07 2_Working for Bonus Alloted_Summary" xfId="39450"/>
    <cellStyle name="_Terceiros_022007_ST Regional Actual sv Plan 07-07_P&amp;L Structure Input_Summary" xfId="39451"/>
    <cellStyle name="_Terceiros_022007_ST Regional Actual sv Plan 07-07_P&amp;L Structure Input_Working for Bonus Alloted_Summary" xfId="39452"/>
    <cellStyle name="_Terceiros_022007_ST Regional Actual sv Plan 07-07_Sales_Summary" xfId="39453"/>
    <cellStyle name="_Terceiros_022007_ST Regional Actual sv Plan 07-07_Sales_Working for Bonus Alloted_Summary" xfId="39454"/>
    <cellStyle name="_Terceiros_022007_ST Regional Actual sv Plan 07-07_Working for Bonus Alloted_Summary" xfId="39455"/>
    <cellStyle name="_Terceiros_022007_Working for Bonus Alloted_Summary" xfId="39456"/>
    <cellStyle name="_Terceiros_032007_Summary" xfId="39457"/>
    <cellStyle name="_Terceiros_032007 2_Summary" xfId="39458"/>
    <cellStyle name="_Terceiros_032007 2_Working for Bonus Alloted_Summary" xfId="39459"/>
    <cellStyle name="_Terceiros_032007_P&amp;L Structure Input_Summary" xfId="39460"/>
    <cellStyle name="_Terceiros_032007_P&amp;L Structure Input_Working for Bonus Alloted_Summary" xfId="39461"/>
    <cellStyle name="_Terceiros_032007_Recon_Summary" xfId="39462"/>
    <cellStyle name="_Terceiros_032007_Recon 2_Summary" xfId="39463"/>
    <cellStyle name="_Terceiros_032007_Recon 2_Working for Bonus Alloted_Summary" xfId="39464"/>
    <cellStyle name="_Terceiros_032007_Recon_P&amp;L Structure Input_Summary" xfId="39465"/>
    <cellStyle name="_Terceiros_032007_Recon_P&amp;L Structure Input_Working for Bonus Alloted_Summary" xfId="39466"/>
    <cellStyle name="_Terceiros_032007_Recon_Sales_Summary" xfId="39467"/>
    <cellStyle name="_Terceiros_032007_Recon_Sales_Working for Bonus Alloted_Summary" xfId="39468"/>
    <cellStyle name="_Terceiros_032007_Recon_Working for Bonus Alloted_Summary" xfId="39469"/>
    <cellStyle name="_Terceiros_032007_Sales_Summary" xfId="39470"/>
    <cellStyle name="_Terceiros_032007_Sales_Working for Bonus Alloted_Summary" xfId="39471"/>
    <cellStyle name="_Terceiros_032007_ST Regional Actual sv Plan 07-07_Summary" xfId="39472"/>
    <cellStyle name="_Terceiros_032007_ST Regional Actual sv Plan 07-07 2_Summary" xfId="39473"/>
    <cellStyle name="_Terceiros_032007_ST Regional Actual sv Plan 07-07 2_Working for Bonus Alloted_Summary" xfId="39474"/>
    <cellStyle name="_Terceiros_032007_ST Regional Actual sv Plan 07-07_P&amp;L Structure Input_Summary" xfId="39475"/>
    <cellStyle name="_Terceiros_032007_ST Regional Actual sv Plan 07-07_P&amp;L Structure Input_Working for Bonus Alloted_Summary" xfId="39476"/>
    <cellStyle name="_Terceiros_032007_ST Regional Actual sv Plan 07-07_Sales_Summary" xfId="39477"/>
    <cellStyle name="_Terceiros_032007_ST Regional Actual sv Plan 07-07_Sales_Working for Bonus Alloted_Summary" xfId="39478"/>
    <cellStyle name="_Terceiros_032007_ST Regional Actual sv Plan 07-07_Working for Bonus Alloted_Summary" xfId="39479"/>
    <cellStyle name="_Terceiros_032007_Working for Bonus Alloted_Summary" xfId="39480"/>
    <cellStyle name="_Terceiros_042007_Summary" xfId="39481"/>
    <cellStyle name="_Terceiros_042007 2_Summary" xfId="39482"/>
    <cellStyle name="_Terceiros_042007 2_Working for Bonus Alloted_Summary" xfId="39483"/>
    <cellStyle name="_Terceiros_042007_P&amp;L Structure Input_Summary" xfId="39484"/>
    <cellStyle name="_Terceiros_042007_P&amp;L Structure Input_Working for Bonus Alloted_Summary" xfId="39485"/>
    <cellStyle name="_Terceiros_042007_Recon_Summary" xfId="39486"/>
    <cellStyle name="_Terceiros_042007_Recon 2_Summary" xfId="39487"/>
    <cellStyle name="_Terceiros_042007_Recon 2_Working for Bonus Alloted_Summary" xfId="39488"/>
    <cellStyle name="_Terceiros_042007_Recon_P&amp;L Structure Input_Summary" xfId="39489"/>
    <cellStyle name="_Terceiros_042007_Recon_P&amp;L Structure Input_Working for Bonus Alloted_Summary" xfId="39490"/>
    <cellStyle name="_Terceiros_042007_Recon_Sales_Summary" xfId="39491"/>
    <cellStyle name="_Terceiros_042007_Recon_Sales_Working for Bonus Alloted_Summary" xfId="39492"/>
    <cellStyle name="_Terceiros_042007_Recon_Working for Bonus Alloted_Summary" xfId="39493"/>
    <cellStyle name="_Terceiros_042007_Sales_Summary" xfId="39494"/>
    <cellStyle name="_Terceiros_042007_Sales_Working for Bonus Alloted_Summary" xfId="39495"/>
    <cellStyle name="_Terceiros_042007_ST Regional Actual sv Plan 07-07_Summary" xfId="39496"/>
    <cellStyle name="_Terceiros_042007_ST Regional Actual sv Plan 07-07 2_Summary" xfId="39497"/>
    <cellStyle name="_Terceiros_042007_ST Regional Actual sv Plan 07-07 2_Working for Bonus Alloted_Summary" xfId="39498"/>
    <cellStyle name="_Terceiros_042007_ST Regional Actual sv Plan 07-07_P&amp;L Structure Input_Summary" xfId="39499"/>
    <cellStyle name="_Terceiros_042007_ST Regional Actual sv Plan 07-07_P&amp;L Structure Input_Working for Bonus Alloted_Summary" xfId="39500"/>
    <cellStyle name="_Terceiros_042007_ST Regional Actual sv Plan 07-07_Sales_Summary" xfId="39501"/>
    <cellStyle name="_Terceiros_042007_ST Regional Actual sv Plan 07-07_Sales_Working for Bonus Alloted_Summary" xfId="39502"/>
    <cellStyle name="_Terceiros_042007_ST Regional Actual sv Plan 07-07_Working for Bonus Alloted_Summary" xfId="39503"/>
    <cellStyle name="_Terceiros_042007_Working for Bonus Alloted_Summary" xfId="39504"/>
    <cellStyle name="_Terceiros_052007_Summary" xfId="39505"/>
    <cellStyle name="_Terceiros_052007 2_Summary" xfId="39506"/>
    <cellStyle name="_Terceiros_052007 2_Working for Bonus Alloted_Summary" xfId="39507"/>
    <cellStyle name="_Terceiros_052007_P&amp;L Structure Input_Summary" xfId="39508"/>
    <cellStyle name="_Terceiros_052007_P&amp;L Structure Input_Working for Bonus Alloted_Summary" xfId="39509"/>
    <cellStyle name="_Terceiros_052007_Recon_Summary" xfId="39510"/>
    <cellStyle name="_Terceiros_052007_Recon 2_Summary" xfId="39511"/>
    <cellStyle name="_Terceiros_052007_Recon 2_Working for Bonus Alloted_Summary" xfId="39512"/>
    <cellStyle name="_Terceiros_052007_Recon_P&amp;L Structure Input_Summary" xfId="39513"/>
    <cellStyle name="_Terceiros_052007_Recon_P&amp;L Structure Input_Working for Bonus Alloted_Summary" xfId="39514"/>
    <cellStyle name="_Terceiros_052007_Recon_Sales_Summary" xfId="39515"/>
    <cellStyle name="_Terceiros_052007_Recon_Sales_Working for Bonus Alloted_Summary" xfId="39516"/>
    <cellStyle name="_Terceiros_052007_Recon_Working for Bonus Alloted_Summary" xfId="39517"/>
    <cellStyle name="_Terceiros_052007_Sales_Summary" xfId="39518"/>
    <cellStyle name="_Terceiros_052007_Sales_Working for Bonus Alloted_Summary" xfId="39519"/>
    <cellStyle name="_Terceiros_052007_ST Regional Actual sv Plan 07-07_Summary" xfId="39520"/>
    <cellStyle name="_Terceiros_052007_ST Regional Actual sv Plan 07-07 2_Summary" xfId="39521"/>
    <cellStyle name="_Terceiros_052007_ST Regional Actual sv Plan 07-07 2_Working for Bonus Alloted_Summary" xfId="39522"/>
    <cellStyle name="_Terceiros_052007_ST Regional Actual sv Plan 07-07_P&amp;L Structure Input_Summary" xfId="39523"/>
    <cellStyle name="_Terceiros_052007_ST Regional Actual sv Plan 07-07_P&amp;L Structure Input_Working for Bonus Alloted_Summary" xfId="39524"/>
    <cellStyle name="_Terceiros_052007_ST Regional Actual sv Plan 07-07_Sales_Summary" xfId="39525"/>
    <cellStyle name="_Terceiros_052007_ST Regional Actual sv Plan 07-07_Sales_Working for Bonus Alloted_Summary" xfId="39526"/>
    <cellStyle name="_Terceiros_052007_ST Regional Actual sv Plan 07-07_Working for Bonus Alloted_Summary" xfId="39527"/>
    <cellStyle name="_Terceiros_052007_Working for Bonus Alloted_Summary" xfId="39528"/>
    <cellStyle name="_Terceiros_062007_Summary" xfId="39529"/>
    <cellStyle name="_Terceiros_062007 2_Summary" xfId="39530"/>
    <cellStyle name="_Terceiros_062007 2_Working for Bonus Alloted_Summary" xfId="39531"/>
    <cellStyle name="_Terceiros_062007_P&amp;L Structure Input_Summary" xfId="39532"/>
    <cellStyle name="_Terceiros_062007_P&amp;L Structure Input_Working for Bonus Alloted_Summary" xfId="39533"/>
    <cellStyle name="_Terceiros_062007_Recon_Summary" xfId="39534"/>
    <cellStyle name="_Terceiros_062007_Recon 2_Summary" xfId="39535"/>
    <cellStyle name="_Terceiros_062007_Recon 2_Working for Bonus Alloted_Summary" xfId="39536"/>
    <cellStyle name="_Terceiros_062007_Recon_P&amp;L Structure Input_Summary" xfId="39537"/>
    <cellStyle name="_Terceiros_062007_Recon_P&amp;L Structure Input_Working for Bonus Alloted_Summary" xfId="39538"/>
    <cellStyle name="_Terceiros_062007_Recon_Sales_Summary" xfId="39539"/>
    <cellStyle name="_Terceiros_062007_Recon_Sales_Working for Bonus Alloted_Summary" xfId="39540"/>
    <cellStyle name="_Terceiros_062007_Recon_Working for Bonus Alloted_Summary" xfId="39541"/>
    <cellStyle name="_Terceiros_062007_Sales_Summary" xfId="39542"/>
    <cellStyle name="_Terceiros_062007_Sales_Working for Bonus Alloted_Summary" xfId="39543"/>
    <cellStyle name="_Terceiros_062007_ST Regional Actual sv Plan 07-07_Summary" xfId="39544"/>
    <cellStyle name="_Terceiros_062007_ST Regional Actual sv Plan 07-07 2_Summary" xfId="39545"/>
    <cellStyle name="_Terceiros_062007_ST Regional Actual sv Plan 07-07 2_Working for Bonus Alloted_Summary" xfId="39546"/>
    <cellStyle name="_Terceiros_062007_ST Regional Actual sv Plan 07-07_P&amp;L Structure Input_Summary" xfId="39547"/>
    <cellStyle name="_Terceiros_062007_ST Regional Actual sv Plan 07-07_P&amp;L Structure Input_Working for Bonus Alloted_Summary" xfId="39548"/>
    <cellStyle name="_Terceiros_062007_ST Regional Actual sv Plan 07-07_Sales_Summary" xfId="39549"/>
    <cellStyle name="_Terceiros_062007_ST Regional Actual sv Plan 07-07_Sales_Working for Bonus Alloted_Summary" xfId="39550"/>
    <cellStyle name="_Terceiros_062007_ST Regional Actual sv Plan 07-07_Working for Bonus Alloted_Summary" xfId="39551"/>
    <cellStyle name="_Terceiros_062007_Working for Bonus Alloted_Summary" xfId="39552"/>
    <cellStyle name="_TIME DEP GA_Summary" xfId="39553"/>
    <cellStyle name="_TIME DEP GA 2_Summary" xfId="39554"/>
    <cellStyle name="_TIME DEP GA 2_P&amp;L Structure Input_Summary" xfId="39555"/>
    <cellStyle name="_TIME DEP GA 2_P&amp;L Structure Input_Working for Bonus Alloted_Summary" xfId="39556"/>
    <cellStyle name="_TIME DEP GA 2_Sales_Summary" xfId="39557"/>
    <cellStyle name="_TIME DEP GA 2_Sales_Working for Bonus Alloted_Summary" xfId="39558"/>
    <cellStyle name="_TIME DEP GA 2_Working for Bonus Alloted_Summary" xfId="39559"/>
    <cellStyle name="_TIME DEP GA_P&amp;L Structure Input_Summary" xfId="39560"/>
    <cellStyle name="_TIME DEP GA_P&amp;L Structure Input_Working for Bonus Alloted_Summary" xfId="39561"/>
    <cellStyle name="_TIME DEP GA_Sales_Summary" xfId="39562"/>
    <cellStyle name="_TIME DEP GA_Sales_Working for Bonus Alloted_Summary" xfId="39563"/>
    <cellStyle name="_TIME DEP GA_Working for Bonus Alloted_Summary" xfId="39564"/>
    <cellStyle name="_TIME DEP SA_Summary" xfId="39565"/>
    <cellStyle name="_TIME DEP SA 2_Summary" xfId="39566"/>
    <cellStyle name="_TIME DEP SA 2_P&amp;L Structure Input_Summary" xfId="39567"/>
    <cellStyle name="_TIME DEP SA 2_P&amp;L Structure Input_Working for Bonus Alloted_Summary" xfId="39568"/>
    <cellStyle name="_TIME DEP SA 2_Sales_Summary" xfId="39569"/>
    <cellStyle name="_TIME DEP SA 2_Sales_Working for Bonus Alloted_Summary" xfId="39570"/>
    <cellStyle name="_TIME DEP SA 2_Working for Bonus Alloted_Summary" xfId="39571"/>
    <cellStyle name="_TIME DEP SA_P&amp;L Structure Input_Summary" xfId="39572"/>
    <cellStyle name="_TIME DEP SA_P&amp;L Structure Input_Working for Bonus Alloted_Summary" xfId="39573"/>
    <cellStyle name="_TIME DEP SA_Sales_Summary" xfId="39574"/>
    <cellStyle name="_TIME DEP SA_Sales_Working for Bonus Alloted_Summary" xfId="39575"/>
    <cellStyle name="_TIME DEP SA_Working for Bonus Alloted_Summary" xfId="39576"/>
    <cellStyle name="_Total Insurance_Summary" xfId="39577"/>
    <cellStyle name="_Total Insurance &amp; IM_Distribution_Final_Summary" xfId="39578"/>
    <cellStyle name="_Total Insurance &amp; IM_Distribution_Final_P&amp;L Structure Input_Summary" xfId="39579"/>
    <cellStyle name="_Total Insurance &amp; IM_Distribution_Final_P&amp;L Structure Input_Working for Bonus Alloted_Summary" xfId="39580"/>
    <cellStyle name="_Total Insurance &amp; IM_Distribution_Final_Sales_Summary" xfId="39581"/>
    <cellStyle name="_Total Insurance &amp; IM_Distribution_Final_Sales_Working for Bonus Alloted_Summary" xfId="39582"/>
    <cellStyle name="_Total Insurance &amp; IM_Distribution_Final_Working for Bonus Alloted_Summary" xfId="39583"/>
    <cellStyle name="_Total Insurance 10_Summary" xfId="39584"/>
    <cellStyle name="_Total Insurance 10_Working for Bonus Alloted_Summary" xfId="39585"/>
    <cellStyle name="_Total Insurance 2_Summary" xfId="39586"/>
    <cellStyle name="_Total Insurance 2_Working for Bonus Alloted_Summary" xfId="39587"/>
    <cellStyle name="_Total Insurance 3_Summary" xfId="39588"/>
    <cellStyle name="_Total Insurance 3_Working for Bonus Alloted_Summary" xfId="39589"/>
    <cellStyle name="_Total Insurance 4_Summary" xfId="39590"/>
    <cellStyle name="_Total Insurance 4_Working for Bonus Alloted_Summary" xfId="39591"/>
    <cellStyle name="_Total Insurance 5_Summary" xfId="39592"/>
    <cellStyle name="_Total Insurance 5_Working for Bonus Alloted_Summary" xfId="39593"/>
    <cellStyle name="_Total Insurance 6_Summary" xfId="39594"/>
    <cellStyle name="_Total Insurance 6_Working for Bonus Alloted_Summary" xfId="39595"/>
    <cellStyle name="_Total Insurance 7_Summary" xfId="39596"/>
    <cellStyle name="_Total Insurance 7_Working for Bonus Alloted_Summary" xfId="39597"/>
    <cellStyle name="_Total Insurance 8_Summary" xfId="39598"/>
    <cellStyle name="_Total Insurance 8_Working for Bonus Alloted_Summary" xfId="39599"/>
    <cellStyle name="_Total Insurance 9_Summary" xfId="39600"/>
    <cellStyle name="_Total Insurance 9_Working for Bonus Alloted_Summary" xfId="39601"/>
    <cellStyle name="_Total Insurance_P&amp;L Structure Input_Summary" xfId="39602"/>
    <cellStyle name="_Total Insurance_P&amp;L Structure Input_Working for Bonus Alloted_Summary" xfId="39603"/>
    <cellStyle name="_Total Insurance_Sales_Summary" xfId="39604"/>
    <cellStyle name="_Total Insurance_Sales_Working for Bonus Alloted_Summary" xfId="39605"/>
    <cellStyle name="_Total Insurance_Working for Bonus Alloted_Summary" xfId="39606"/>
    <cellStyle name="_Total Op Excl Summary_Summary" xfId="39607"/>
    <cellStyle name="_Total Op Excl Summary_Alico CR YoY_Summary" xfId="39608"/>
    <cellStyle name="_Total Op Excl Summary_Alico CR YoY_Sales_Summary" xfId="39609"/>
    <cellStyle name="_Total Op Excl Summary_Alico CR YoY_Sales_Working for Bonus Alloted_Summary" xfId="39610"/>
    <cellStyle name="_Total Op Excl Summary_Alico CR YoY_Working for Bonus Alloted_Summary" xfId="39611"/>
    <cellStyle name="_Total Op Excl Summary_OE-D_Summary" xfId="39612"/>
    <cellStyle name="_Total Op Excl Summary_OE-D_04150OEEXP_Summary" xfId="39613"/>
    <cellStyle name="_Total Op Excl Summary_OE-D_04150OEEXP_Sales_Summary" xfId="39614"/>
    <cellStyle name="_Total Op Excl Summary_OE-D_04150OEEXP_Sales_Working for Bonus Alloted_Summary" xfId="39615"/>
    <cellStyle name="_Total Op Excl Summary_OE-D_04150OEEXP_Working for Bonus Alloted_Summary" xfId="39616"/>
    <cellStyle name="_Total Op Excl Summary_OE-D_2271500_Summary" xfId="39617"/>
    <cellStyle name="_Total Op Excl Summary_OE-D_2271500_Sales_Summary" xfId="39618"/>
    <cellStyle name="_Total Op Excl Summary_OE-D_2271500_Sales_Working for Bonus Alloted_Summary" xfId="39619"/>
    <cellStyle name="_Total Op Excl Summary_OE-D_2271500_Working for Bonus Alloted_Summary" xfId="39620"/>
    <cellStyle name="_Total Op Excl Summary_OE-D_2285300_Summary" xfId="39621"/>
    <cellStyle name="_Total Op Excl Summary_OE-D_2285300_Sales_Summary" xfId="39622"/>
    <cellStyle name="_Total Op Excl Summary_OE-D_2285300_Sales_Working for Bonus Alloted_Summary" xfId="39623"/>
    <cellStyle name="_Total Op Excl Summary_OE-D_2285300_Working for Bonus Alloted_Summary" xfId="39624"/>
    <cellStyle name="_Total Op Excl Summary_OE-D_2285600_Summary" xfId="39625"/>
    <cellStyle name="_Total Op Excl Summary_OE-D_2285600_Sales_Summary" xfId="39626"/>
    <cellStyle name="_Total Op Excl Summary_OE-D_2285600_Sales_Working for Bonus Alloted_Summary" xfId="39627"/>
    <cellStyle name="_Total Op Excl Summary_OE-D_2285600_Working for Bonus Alloted_Summary" xfId="39628"/>
    <cellStyle name="_Total Op Excl Summary_OE-D_3030_Summary" xfId="39629"/>
    <cellStyle name="_Total Op Excl Summary_OE-D_3030_Sales_Summary" xfId="39630"/>
    <cellStyle name="_Total Op Excl Summary_OE-D_3030_Sales_Working for Bonus Alloted_Summary" xfId="39631"/>
    <cellStyle name="_Total Op Excl Summary_OE-D_3030_Working for Bonus Alloted_Summary" xfId="39632"/>
    <cellStyle name="_Total Op Excl Summary_OE-D_3035_Summary" xfId="39633"/>
    <cellStyle name="_Total Op Excl Summary_OE-D_3035_Sales_Summary" xfId="39634"/>
    <cellStyle name="_Total Op Excl Summary_OE-D_3035_Sales_Working for Bonus Alloted_Summary" xfId="39635"/>
    <cellStyle name="_Total Op Excl Summary_OE-D_3035_Working for Bonus Alloted_Summary" xfId="39636"/>
    <cellStyle name="_Total Op Excl Summary_OE-D_3036_Summary" xfId="39637"/>
    <cellStyle name="_Total Op Excl Summary_OE-D_3036_Sales_Summary" xfId="39638"/>
    <cellStyle name="_Total Op Excl Summary_OE-D_3036_Sales_Working for Bonus Alloted_Summary" xfId="39639"/>
    <cellStyle name="_Total Op Excl Summary_OE-D_3036_Working for Bonus Alloted_Summary" xfId="39640"/>
    <cellStyle name="_Total Op Excl Summary_OE-D_3040_Summary" xfId="39641"/>
    <cellStyle name="_Total Op Excl Summary_OE-D_3040_Sales_Summary" xfId="39642"/>
    <cellStyle name="_Total Op Excl Summary_OE-D_3040_Sales_Working for Bonus Alloted_Summary" xfId="39643"/>
    <cellStyle name="_Total Op Excl Summary_OE-D_3040_Working for Bonus Alloted_Summary" xfId="39644"/>
    <cellStyle name="_Total Op Excl Summary_OE-D_4110_Summary" xfId="39645"/>
    <cellStyle name="_Total Op Excl Summary_OE-D_4110_Sales_Summary" xfId="39646"/>
    <cellStyle name="_Total Op Excl Summary_OE-D_4110_Sales_Working for Bonus Alloted_Summary" xfId="39647"/>
    <cellStyle name="_Total Op Excl Summary_OE-D_4110_Working for Bonus Alloted_Summary" xfId="39648"/>
    <cellStyle name="_Total Op Excl Summary_OE-D_4130_Summary" xfId="39649"/>
    <cellStyle name="_Total Op Excl Summary_OE-D_4130_Sales_Summary" xfId="39650"/>
    <cellStyle name="_Total Op Excl Summary_OE-D_4130_Sales_Working for Bonus Alloted_Summary" xfId="39651"/>
    <cellStyle name="_Total Op Excl Summary_OE-D_4130_Working for Bonus Alloted_Summary" xfId="39652"/>
    <cellStyle name="_Total Op Excl Summary_OE-D_4140a_Summary" xfId="39653"/>
    <cellStyle name="_Total Op Excl Summary_OE-D_4140a_Sales_Summary" xfId="39654"/>
    <cellStyle name="_Total Op Excl Summary_OE-D_4140a_Sales_Working for Bonus Alloted_Summary" xfId="39655"/>
    <cellStyle name="_Total Op Excl Summary_OE-D_4140a_Working for Bonus Alloted_Summary" xfId="39656"/>
    <cellStyle name="_Total Op Excl Summary_OE-D_4155_Summary" xfId="39657"/>
    <cellStyle name="_Total Op Excl Summary_OE-D_4155_Sales_Summary" xfId="39658"/>
    <cellStyle name="_Total Op Excl Summary_OE-D_4155_Sales_Working for Bonus Alloted_Summary" xfId="39659"/>
    <cellStyle name="_Total Op Excl Summary_OE-D_4155_Working for Bonus Alloted_Summary" xfId="39660"/>
    <cellStyle name="_Total Op Excl Summary_OE-D_4410_Summary" xfId="39661"/>
    <cellStyle name="_Total Op Excl Summary_OE-D_4410_Sales_Summary" xfId="39662"/>
    <cellStyle name="_Total Op Excl Summary_OE-D_4410_Sales_Working for Bonus Alloted_Summary" xfId="39663"/>
    <cellStyle name="_Total Op Excl Summary_OE-D_4410_Working for Bonus Alloted_Summary" xfId="39664"/>
    <cellStyle name="_Total Op Excl Summary_OE-D_Alico CR Seq_Summary" xfId="39665"/>
    <cellStyle name="_Total Op Excl Summary_OE-D_Alico CR Seq_P&amp;L Structure Input_Summary" xfId="39666"/>
    <cellStyle name="_Total Op Excl Summary_OE-D_Alico CR Seq_P&amp;L Structure Input_Working for Bonus Alloted_Summary" xfId="39667"/>
    <cellStyle name="_Total Op Excl Summary_OE-D_Alico CR Seq_Sales_Summary" xfId="39668"/>
    <cellStyle name="_Total Op Excl Summary_OE-D_Alico CR Seq_Sales_Working for Bonus Alloted_Summary" xfId="39669"/>
    <cellStyle name="_Total Op Excl Summary_OE-D_Alico CR Seq_Working for Bonus Alloted_Summary" xfId="39670"/>
    <cellStyle name="_Total Op Excl Summary_OE-D_Alico CR YoY_Summary" xfId="39671"/>
    <cellStyle name="_Total Op Excl Summary_OE-D_Alico CR YoY_P&amp;L Structure Input_Summary" xfId="39672"/>
    <cellStyle name="_Total Op Excl Summary_OE-D_Alico CR YoY_P&amp;L Structure Input_Working for Bonus Alloted_Summary" xfId="39673"/>
    <cellStyle name="_Total Op Excl Summary_OE-D_Alico CR YoY_Sales_Summary" xfId="39674"/>
    <cellStyle name="_Total Op Excl Summary_OE-D_Alico CR YoY_Sales_Working for Bonus Alloted_Summary" xfId="39675"/>
    <cellStyle name="_Total Op Excl Summary_OE-D_Alico CR YoY_Working for Bonus Alloted_Summary" xfId="39676"/>
    <cellStyle name="_Total Op Excl Summary_OE-D_Asia - QFS Appendix &amp; CR_Summary" xfId="39677"/>
    <cellStyle name="_Total Op Excl Summary_OE-D_Asia - QFS Appendix &amp; CR_P&amp;L Structure Input_Summary" xfId="39678"/>
    <cellStyle name="_Total Op Excl Summary_OE-D_Asia - QFS Appendix &amp; CR_P&amp;L Structure Input_Working for Bonus Alloted_Summary" xfId="39679"/>
    <cellStyle name="_Total Op Excl Summary_OE-D_Asia - QFS Appendix &amp; CR_Sales_Summary" xfId="39680"/>
    <cellStyle name="_Total Op Excl Summary_OE-D_Asia - QFS Appendix &amp; CR_Sales_Working for Bonus Alloted_Summary" xfId="39681"/>
    <cellStyle name="_Total Op Excl Summary_OE-D_Asia - QFS Appendix &amp; CR_Working for Bonus Alloted_Summary" xfId="39682"/>
    <cellStyle name="_Total Op Excl Summary_OE-D_DACcap_Summary" xfId="39683"/>
    <cellStyle name="_Total Op Excl Summary_OE-D_DACcap_Sales_Summary" xfId="39684"/>
    <cellStyle name="_Total Op Excl Summary_OE-D_DACcap_Sales_Working for Bonus Alloted_Summary" xfId="39685"/>
    <cellStyle name="_Total Op Excl Summary_OE-D_DACcap_Working for Bonus Alloted_Summary" xfId="39686"/>
    <cellStyle name="_Total Op Excl Summary_OE-D_Lag rates_Summary" xfId="39687"/>
    <cellStyle name="_Total Op Excl Summary_OE-D_Lag rates_Sales_Summary" xfId="39688"/>
    <cellStyle name="_Total Op Excl Summary_OE-D_Lag rates_Sales_Working for Bonus Alloted_Summary" xfId="39689"/>
    <cellStyle name="_Total Op Excl Summary_OE-D_Lag rates_Working for Bonus Alloted_Summary" xfId="39690"/>
    <cellStyle name="_Total Op Excl Summary_OE-D_OE-D_Summary" xfId="39691"/>
    <cellStyle name="_Total Op Excl Summary_OE-D_OE-D_Sales_Summary" xfId="39692"/>
    <cellStyle name="_Total Op Excl Summary_OE-D_OE-D_Sales_Working for Bonus Alloted_Summary" xfId="39693"/>
    <cellStyle name="_Total Op Excl Summary_OE-D_OE-D_Working for Bonus Alloted_Summary" xfId="39694"/>
    <cellStyle name="_Total Op Excl Summary_OE-D_P&amp;L Structure Input_Summary" xfId="39695"/>
    <cellStyle name="_Total Op Excl Summary_OE-D_P&amp;L Structure Input_Working for Bonus Alloted_Summary" xfId="39696"/>
    <cellStyle name="_Total Op Excl Summary_OE-D_PFO-D_Summary" xfId="39697"/>
    <cellStyle name="_Total Op Excl Summary_OE-D_PFO-D_Sales_Summary" xfId="39698"/>
    <cellStyle name="_Total Op Excl Summary_OE-D_PFO-D_Sales_Working for Bonus Alloted_Summary" xfId="39699"/>
    <cellStyle name="_Total Op Excl Summary_OE-D_PFO-D_Working for Bonus Alloted_Summary" xfId="39700"/>
    <cellStyle name="_Total Op Excl Summary_OE-D_QFS FMR Appendix Structure Q312_Summary" xfId="39701"/>
    <cellStyle name="_Total Op Excl Summary_OE-D_QFS FMR Appendix Structure Q312 10-10-12_Summary" xfId="39702"/>
    <cellStyle name="_Total Op Excl Summary_OE-D_QFS FMR Appendix Structure Q312 10-10-12_P&amp;L Structure Input_Summary" xfId="39703"/>
    <cellStyle name="_Total Op Excl Summary_OE-D_QFS FMR Appendix Structure Q312 10-10-12_P&amp;L Structure Input_Working for Bonus Alloted_Summary" xfId="39704"/>
    <cellStyle name="_Total Op Excl Summary_OE-D_QFS FMR Appendix Structure Q312 10-10-12_Sales_Summary" xfId="39705"/>
    <cellStyle name="_Total Op Excl Summary_OE-D_QFS FMR Appendix Structure Q312 10-10-12_Sales_Working for Bonus Alloted_Summary" xfId="39706"/>
    <cellStyle name="_Total Op Excl Summary_OE-D_QFS FMR Appendix Structure Q312 10-10-12_Working for Bonus Alloted_Summary" xfId="39707"/>
    <cellStyle name="_Total Op Excl Summary_OE-D_QFS FMR Appendix Structure Q312_Alico CR YoY_Summary" xfId="39708"/>
    <cellStyle name="_Total Op Excl Summary_OE-D_QFS FMR Appendix Structure Q312_Alico CR YoY_Sales_Summary" xfId="39709"/>
    <cellStyle name="_Total Op Excl Summary_OE-D_QFS FMR Appendix Structure Q312_Alico CR YoY_Sales_Working for Bonus Alloted_Summary" xfId="39710"/>
    <cellStyle name="_Total Op Excl Summary_OE-D_QFS FMR Appendix Structure Q312_Alico CR YoY_Working for Bonus Alloted_Summary" xfId="39711"/>
    <cellStyle name="_Total Op Excl Summary_OE-D_QFS FMR Appendix Structure Q312_P&amp;L Structure Input_Summary" xfId="39712"/>
    <cellStyle name="_Total Op Excl Summary_OE-D_QFS FMR Appendix Structure Q312_P&amp;L Structure Input_Working for Bonus Alloted_Summary" xfId="39713"/>
    <cellStyle name="_Total Op Excl Summary_OE-D_QFS FMR Appendix Structure Q312_Sales_Summary" xfId="39714"/>
    <cellStyle name="_Total Op Excl Summary_OE-D_QFS FMR Appendix Structure Q312_Sales_Working for Bonus Alloted_Summary" xfId="39715"/>
    <cellStyle name="_Total Op Excl Summary_OE-D_QFS FMR Appendix Structure Q312_Working for Bonus Alloted_Summary" xfId="39716"/>
    <cellStyle name="_Total Op Excl Summary_OE-D_Sales_Summary" xfId="39717"/>
    <cellStyle name="_Total Op Excl Summary_OE-D_Sales_Working for Bonus Alloted_Summary" xfId="39718"/>
    <cellStyle name="_Total Op Excl Summary_OE-D_Working for Bonus Alloted_Summary" xfId="39719"/>
    <cellStyle name="_Total Op Excl Summary_P&amp;L Structure Input_Summary" xfId="39720"/>
    <cellStyle name="_Total Op Excl Summary_P&amp;L Structure Input_Working for Bonus Alloted_Summary" xfId="39721"/>
    <cellStyle name="_Total Op Excl Summary_Sales_Summary" xfId="39722"/>
    <cellStyle name="_Total Op Excl Summary_Sales_Working for Bonus Alloted_Summary" xfId="39723"/>
    <cellStyle name="_Total Op Excl Summary_Sheet1_Summary" xfId="39724"/>
    <cellStyle name="_Total Op Excl Summary_Sheet1_P&amp;L Structure Input_Summary" xfId="39725"/>
    <cellStyle name="_Total Op Excl Summary_Sheet1_P&amp;L Structure Input_Working for Bonus Alloted_Summary" xfId="39726"/>
    <cellStyle name="_Total Op Excl Summary_Sheet1_Sales_Summary" xfId="39727"/>
    <cellStyle name="_Total Op Excl Summary_Sheet1_Sales_Working for Bonus Alloted_Summary" xfId="39728"/>
    <cellStyle name="_Total Op Excl Summary_Sheet1_Working for Bonus Alloted_Summary" xfId="39729"/>
    <cellStyle name="_Total Op Excl Summary_Working for Bonus Alloted_Summary" xfId="39730"/>
    <cellStyle name="_TP - FY 2008 Plan Final Submission (Inbound &amp; Outbound) from Gino 022508_Summary" xfId="39731"/>
    <cellStyle name="_TP - FY 2008 Plan Final Submission (Inbound &amp; Outbound) from Gino 022508 2_Summary" xfId="39732"/>
    <cellStyle name="_TP - FY 2008 Plan Final Submission (Inbound &amp; Outbound) from Gino 022508 2_Working for Bonus Alloted_Summary" xfId="39733"/>
    <cellStyle name="_TP - FY 2008 Plan Final Submission (Inbound &amp; Outbound) from Gino 022508_Working for Bonus Alloted_Summary" xfId="39734"/>
    <cellStyle name="_Transfer Pricing template_Summary" xfId="39735"/>
    <cellStyle name="_Transfer Pricing template_P&amp;L Structure Input_Summary" xfId="39736"/>
    <cellStyle name="_Transfer Pricing template_P&amp;L Structure Input_Working for Bonus Alloted_Summary" xfId="39737"/>
    <cellStyle name="_Transfer Pricing template_Sales_Summary" xfId="39738"/>
    <cellStyle name="_Transfer Pricing template_Sales_Working for Bonus Alloted_Summary" xfId="39739"/>
    <cellStyle name="_Transfer Pricing template_Working for Bonus Alloted_Summary" xfId="39740"/>
    <cellStyle name="_Transfer_Pricing_Full_Year_-_2007__Summary" xfId="39741"/>
    <cellStyle name="_Transfer_Pricing_Full_Year_-_2007__Australia June 2010 Projection WB &amp; Summary 6-24-10_Summary" xfId="39742"/>
    <cellStyle name="_Transfer_Pricing_Full_Year_-_2007__Australia June 2010 Projection WB &amp; Summary 6-24-10_P&amp;L Structure Input_Summary" xfId="39743"/>
    <cellStyle name="_Transfer_Pricing_Full_Year_-_2007__Australia June 2010 Projection WB &amp; Summary 6-24-10_P&amp;L Structure Input_Working for Bonus Alloted_Summary" xfId="39744"/>
    <cellStyle name="_Transfer_Pricing_Full_Year_-_2007__Australia June 2010 Projection WB &amp; Summary 6-24-10_Sales_Summary" xfId="39745"/>
    <cellStyle name="_Transfer_Pricing_Full_Year_-_2007__Australia June 2010 Projection WB &amp; Summary 6-24-10_Sales_Working for Bonus Alloted_Summary" xfId="39746"/>
    <cellStyle name="_Transfer_Pricing_Full_Year_-_2007__Australia June 2010 Projection WB &amp; Summary 6-24-10_Working for Bonus Alloted_Summary" xfId="39747"/>
    <cellStyle name="_Transfer_Pricing_Full_Year_-_2007__Hong Kong June 2010 Projection WB &amp; Summary 6-24-10_Summary" xfId="39748"/>
    <cellStyle name="_Transfer_Pricing_Full_Year_-_2007__Hong Kong June 2010 Projection WB &amp; Summary 6-24-10_P&amp;L Structure Input_Summary" xfId="39749"/>
    <cellStyle name="_Transfer_Pricing_Full_Year_-_2007__Hong Kong June 2010 Projection WB &amp; Summary 6-24-10_P&amp;L Structure Input_Working for Bonus Alloted_Summary" xfId="39750"/>
    <cellStyle name="_Transfer_Pricing_Full_Year_-_2007__Hong Kong June 2010 Projection WB &amp; Summary 6-24-10_Sales_Summary" xfId="39751"/>
    <cellStyle name="_Transfer_Pricing_Full_Year_-_2007__Hong Kong June 2010 Projection WB &amp; Summary 6-24-10_Sales_Working for Bonus Alloted_Summary" xfId="39752"/>
    <cellStyle name="_Transfer_Pricing_Full_Year_-_2007__Hong Kong June 2010 Projection WB &amp; Summary 6-24-10_Working for Bonus Alloted_Summary" xfId="39753"/>
    <cellStyle name="_Transfer_Pricing_Full_Year_-_2007__Japan February 10 Projection WB &amp; Summary 02-22-10_Summary" xfId="39754"/>
    <cellStyle name="_Transfer_Pricing_Full_Year_-_2007__Japan February 10 Projection WB &amp; Summary 02-22-10_P&amp;L Structure Input_Summary" xfId="39755"/>
    <cellStyle name="_Transfer_Pricing_Full_Year_-_2007__Japan February 10 Projection WB &amp; Summary 02-22-10_P&amp;L Structure Input_Working for Bonus Alloted_Summary" xfId="39756"/>
    <cellStyle name="_Transfer_Pricing_Full_Year_-_2007__Japan February 10 Projection WB &amp; Summary 02-22-10_Sales_Summary" xfId="39757"/>
    <cellStyle name="_Transfer_Pricing_Full_Year_-_2007__Japan February 10 Projection WB &amp; Summary 02-22-10_Sales_Working for Bonus Alloted_Summary" xfId="39758"/>
    <cellStyle name="_Transfer_Pricing_Full_Year_-_2007__Japan February 10 Projection WB &amp; Summary 02-22-10_Working for Bonus Alloted_Summary" xfId="39759"/>
    <cellStyle name="_Transfer_Pricing_Full_Year_-_2007__Korea June 2010 Projection WB &amp; Summary 6-24-10_Summary" xfId="39760"/>
    <cellStyle name="_Transfer_Pricing_Full_Year_-_2007__Korea June 2010 Projection WB &amp; Summary 6-24-10_P&amp;L Structure Input_Summary" xfId="39761"/>
    <cellStyle name="_Transfer_Pricing_Full_Year_-_2007__Korea June 2010 Projection WB &amp; Summary 6-24-10_P&amp;L Structure Input_Working for Bonus Alloted_Summary" xfId="39762"/>
    <cellStyle name="_Transfer_Pricing_Full_Year_-_2007__Korea June 2010 Projection WB &amp; Summary 6-24-10_Sales_Summary" xfId="39763"/>
    <cellStyle name="_Transfer_Pricing_Full_Year_-_2007__Korea June 2010 Projection WB &amp; Summary 6-24-10_Sales_Working for Bonus Alloted_Summary" xfId="39764"/>
    <cellStyle name="_Transfer_Pricing_Full_Year_-_2007__Korea June 2010 Projection WB &amp; Summary 6-24-10_Working for Bonus Alloted_Summary" xfId="39765"/>
    <cellStyle name="_Transfer_Pricing_Full_Year_-_2007__P&amp;L Structure Input_Summary" xfId="39766"/>
    <cellStyle name="_Transfer_Pricing_Full_Year_-_2007__P&amp;L Structure Input_Working for Bonus Alloted_Summary" xfId="39767"/>
    <cellStyle name="_Transfer_Pricing_Full_Year_-_2007__Sales_Summary" xfId="39768"/>
    <cellStyle name="_Transfer_Pricing_Full_Year_-_2007__Sales_Working for Bonus Alloted_Summary" xfId="39769"/>
    <cellStyle name="_Transfer_Pricing_Full_Year_-_2007__Working for Bonus Alloted_Summary" xfId="39770"/>
    <cellStyle name="_Trial Balance_Summary" xfId="39771"/>
    <cellStyle name="_Trial Balance_ABA_TB_Summary" xfId="39772"/>
    <cellStyle name="_Trial Balance_ABA_TB_HFM 2008.09 Draft 5.0_Summary" xfId="39773"/>
    <cellStyle name="_Trial Balance_ABA_TB_HFM 2008.09 Draft 5.0_P&amp;L Structure Input_Summary" xfId="39774"/>
    <cellStyle name="_Trial Balance_ABA_TB_HFM 2008.09 Draft 5.0_P&amp;L Structure Input_Working for Bonus Alloted_Summary" xfId="39775"/>
    <cellStyle name="_Trial Balance_ABA_TB_HFM 2008.09 Draft 5.0_Sales_Summary" xfId="39776"/>
    <cellStyle name="_Trial Balance_ABA_TB_HFM 2008.09 Draft 5.0_Sales_Working for Bonus Alloted_Summary" xfId="39777"/>
    <cellStyle name="_Trial Balance_ABA_TB_HFM 2008.09 Draft 5.0_Working for Bonus Alloted_Summary" xfId="39778"/>
    <cellStyle name="_Trial Balance_ABA_TB_hfm trueup_Summary" xfId="39779"/>
    <cellStyle name="_Trial Balance_ABA_TB_hfm trueup_P&amp;L Structure Input_Summary" xfId="39780"/>
    <cellStyle name="_Trial Balance_ABA_TB_hfm trueup_P&amp;L Structure Input_Working for Bonus Alloted_Summary" xfId="39781"/>
    <cellStyle name="_Trial Balance_ABA_TB_hfm trueup_Sales_Summary" xfId="39782"/>
    <cellStyle name="_Trial Balance_ABA_TB_hfm trueup_Sales_Working for Bonus Alloted_Summary" xfId="39783"/>
    <cellStyle name="_Trial Balance_ABA_TB_hfm trueup_Working for Bonus Alloted_Summary" xfId="39784"/>
    <cellStyle name="_Trial Balance_ABA_TB_Ledger G adj_Summary" xfId="39785"/>
    <cellStyle name="_Trial Balance_ABA_TB_Ledger G adj_P&amp;L Structure Input_Summary" xfId="39786"/>
    <cellStyle name="_Trial Balance_ABA_TB_Ledger G adj_P&amp;L Structure Input_Working for Bonus Alloted_Summary" xfId="39787"/>
    <cellStyle name="_Trial Balance_ABA_TB_Ledger G adj_Sales_Summary" xfId="39788"/>
    <cellStyle name="_Trial Balance_ABA_TB_Ledger G adj_Sales_Working for Bonus Alloted_Summary" xfId="39789"/>
    <cellStyle name="_Trial Balance_ABA_TB_Ledger G adj_Working for Bonus Alloted_Summary" xfId="39790"/>
    <cellStyle name="_Trial Balance_ABA_TB_P&amp;L Structure Input_Summary" xfId="39791"/>
    <cellStyle name="_Trial Balance_ABA_TB_P&amp;L Structure Input_Working for Bonus Alloted_Summary" xfId="39792"/>
    <cellStyle name="_Trial Balance_ABA_TB_Reconciliation-2_Summary" xfId="39793"/>
    <cellStyle name="_Trial Balance_ABA_TB_Reconciliation-2_P&amp;L Structure Input_Summary" xfId="39794"/>
    <cellStyle name="_Trial Balance_ABA_TB_Reconciliation-2_P&amp;L Structure Input_Working for Bonus Alloted_Summary" xfId="39795"/>
    <cellStyle name="_Trial Balance_ABA_TB_Reconciliation-2_Sales_Summary" xfId="39796"/>
    <cellStyle name="_Trial Balance_ABA_TB_Reconciliation-2_Sales_Working for Bonus Alloted_Summary" xfId="39797"/>
    <cellStyle name="_Trial Balance_ABA_TB_Reconciliation-2_Working for Bonus Alloted_Summary" xfId="39798"/>
    <cellStyle name="_Trial Balance_ABA_TB_Reconciliation-2008008roll up from july_Summary" xfId="39799"/>
    <cellStyle name="_Trial Balance_ABA_TB_Reconciliation-2008008roll up from july_P&amp;L Structure Input_Summary" xfId="39800"/>
    <cellStyle name="_Trial Balance_ABA_TB_Reconciliation-2008008roll up from july_P&amp;L Structure Input_Working for Bonus Alloted_Summary" xfId="39801"/>
    <cellStyle name="_Trial Balance_ABA_TB_Reconciliation-2008008roll up from july_Sales_Summary" xfId="39802"/>
    <cellStyle name="_Trial Balance_ABA_TB_Reconciliation-2008008roll up from july_Sales_Working for Bonus Alloted_Summary" xfId="39803"/>
    <cellStyle name="_Trial Balance_ABA_TB_Reconciliation-2008008roll up from july_Working for Bonus Alloted_Summary" xfId="39804"/>
    <cellStyle name="_Trial Balance_ABA_TB_Sales_Summary" xfId="39805"/>
    <cellStyle name="_Trial Balance_ABA_TB_Sales_Working for Bonus Alloted_Summary" xfId="39806"/>
    <cellStyle name="_Trial Balance_ABA_TB_Sheet1_Summary" xfId="39807"/>
    <cellStyle name="_Trial Balance_ABA_TB_Sheet1_P&amp;L Structure Input_Summary" xfId="39808"/>
    <cellStyle name="_Trial Balance_ABA_TB_Sheet1_P&amp;L Structure Input_Working for Bonus Alloted_Summary" xfId="39809"/>
    <cellStyle name="_Trial Balance_ABA_TB_Sheet1_Sales_Summary" xfId="39810"/>
    <cellStyle name="_Trial Balance_ABA_TB_Sheet1_Sales_Working for Bonus Alloted_Summary" xfId="39811"/>
    <cellStyle name="_Trial Balance_ABA_TB_Sheet1_Working for Bonus Alloted_Summary" xfId="39812"/>
    <cellStyle name="_Trial Balance_ABA_TB_SW_HFM BK-for reconcile_Summary" xfId="39813"/>
    <cellStyle name="_Trial Balance_ABA_TB_SW_HFM BK-for reconcile_P&amp;L Structure Input_Summary" xfId="39814"/>
    <cellStyle name="_Trial Balance_ABA_TB_SW_HFM BK-for reconcile_P&amp;L Structure Input_Working for Bonus Alloted_Summary" xfId="39815"/>
    <cellStyle name="_Trial Balance_ABA_TB_SW_HFM BK-for reconcile_Sales_Summary" xfId="39816"/>
    <cellStyle name="_Trial Balance_ABA_TB_SW_HFM BK-for reconcile_Sales_Working for Bonus Alloted_Summary" xfId="39817"/>
    <cellStyle name="_Trial Balance_ABA_TB_SW_HFM BK-for reconcile_Working for Bonus Alloted_Summary" xfId="39818"/>
    <cellStyle name="_Trial Balance_ABA_TB_Working for Bonus Alloted_Summary" xfId="39819"/>
    <cellStyle name="_Trial Balance_Australia June 2010 Projection WB &amp; Summary 6-24-10_Summary" xfId="39820"/>
    <cellStyle name="_Trial Balance_Australia June 2010 Projection WB &amp; Summary 6-24-10_P&amp;L Structure Input_Summary" xfId="39821"/>
    <cellStyle name="_Trial Balance_Australia June 2010 Projection WB &amp; Summary 6-24-10_P&amp;L Structure Input_Working for Bonus Alloted_Summary" xfId="39822"/>
    <cellStyle name="_Trial Balance_Australia June 2010 Projection WB &amp; Summary 6-24-10_Sales_Summary" xfId="39823"/>
    <cellStyle name="_Trial Balance_Australia June 2010 Projection WB &amp; Summary 6-24-10_Sales_Working for Bonus Alloted_Summary" xfId="39824"/>
    <cellStyle name="_Trial Balance_Australia June 2010 Projection WB &amp; Summary 6-24-10_Working for Bonus Alloted_Summary" xfId="39825"/>
    <cellStyle name="_Trial Balance_China Met 31050 Upstream LOB masterworkbook 0808 2.0_Summary" xfId="39826"/>
    <cellStyle name="_Trial Balance_China Met 31050 Upstream LOB masterworkbook 0808 2.0_HFM 2008.09 Draft 5.0_Summary" xfId="39827"/>
    <cellStyle name="_Trial Balance_China Met 31050 Upstream LOB masterworkbook 0808 2.0_HFM 2008.09 Draft 5.0_P&amp;L Structure Input_Summary" xfId="39828"/>
    <cellStyle name="_Trial Balance_China Met 31050 Upstream LOB masterworkbook 0808 2.0_HFM 2008.09 Draft 5.0_P&amp;L Structure Input_Working for Bonus Alloted_Summary" xfId="39829"/>
    <cellStyle name="_Trial Balance_China Met 31050 Upstream LOB masterworkbook 0808 2.0_HFM 2008.09 Draft 5.0_Sales_Summary" xfId="39830"/>
    <cellStyle name="_Trial Balance_China Met 31050 Upstream LOB masterworkbook 0808 2.0_HFM 2008.09 Draft 5.0_Sales_Working for Bonus Alloted_Summary" xfId="39831"/>
    <cellStyle name="_Trial Balance_China Met 31050 Upstream LOB masterworkbook 0808 2.0_HFM 2008.09 Draft 5.0_Working for Bonus Alloted_Summary" xfId="39832"/>
    <cellStyle name="_Trial Balance_China Met 31050 Upstream LOB masterworkbook 0808 2.0_hfm trueup_Summary" xfId="39833"/>
    <cellStyle name="_Trial Balance_China Met 31050 Upstream LOB masterworkbook 0808 2.0_hfm trueup_P&amp;L Structure Input_Summary" xfId="39834"/>
    <cellStyle name="_Trial Balance_China Met 31050 Upstream LOB masterworkbook 0808 2.0_hfm trueup_P&amp;L Structure Input_Working for Bonus Alloted_Summary" xfId="39835"/>
    <cellStyle name="_Trial Balance_China Met 31050 Upstream LOB masterworkbook 0808 2.0_hfm trueup_Sales_Summary" xfId="39836"/>
    <cellStyle name="_Trial Balance_China Met 31050 Upstream LOB masterworkbook 0808 2.0_hfm trueup_Sales_Working for Bonus Alloted_Summary" xfId="39837"/>
    <cellStyle name="_Trial Balance_China Met 31050 Upstream LOB masterworkbook 0808 2.0_hfm trueup_Working for Bonus Alloted_Summary" xfId="39838"/>
    <cellStyle name="_Trial Balance_China Met 31050 Upstream LOB masterworkbook 0808 2.0_Ledger G adj_Summary" xfId="39839"/>
    <cellStyle name="_Trial Balance_China Met 31050 Upstream LOB masterworkbook 0808 2.0_Ledger G adj_P&amp;L Structure Input_Summary" xfId="39840"/>
    <cellStyle name="_Trial Balance_China Met 31050 Upstream LOB masterworkbook 0808 2.0_Ledger G adj_P&amp;L Structure Input_Working for Bonus Alloted_Summary" xfId="39841"/>
    <cellStyle name="_Trial Balance_China Met 31050 Upstream LOB masterworkbook 0808 2.0_Ledger G adj_Sales_Summary" xfId="39842"/>
    <cellStyle name="_Trial Balance_China Met 31050 Upstream LOB masterworkbook 0808 2.0_Ledger G adj_Sales_Working for Bonus Alloted_Summary" xfId="39843"/>
    <cellStyle name="_Trial Balance_China Met 31050 Upstream LOB masterworkbook 0808 2.0_Ledger G adj_Working for Bonus Alloted_Summary" xfId="39844"/>
    <cellStyle name="_Trial Balance_China Met 31050 Upstream LOB masterworkbook 0808 2.0_P&amp;L Structure Input_Summary" xfId="39845"/>
    <cellStyle name="_Trial Balance_China Met 31050 Upstream LOB masterworkbook 0808 2.0_P&amp;L Structure Input_Working for Bonus Alloted_Summary" xfId="39846"/>
    <cellStyle name="_Trial Balance_China Met 31050 Upstream LOB masterworkbook 0808 2.0_Reconciliation-2_Summary" xfId="39847"/>
    <cellStyle name="_Trial Balance_China Met 31050 Upstream LOB masterworkbook 0808 2.0_Reconciliation-2_P&amp;L Structure Input_Summary" xfId="39848"/>
    <cellStyle name="_Trial Balance_China Met 31050 Upstream LOB masterworkbook 0808 2.0_Reconciliation-2_P&amp;L Structure Input_Working for Bonus Alloted_Summary" xfId="39849"/>
    <cellStyle name="_Trial Balance_China Met 31050 Upstream LOB masterworkbook 0808 2.0_Reconciliation-2_Sales_Summary" xfId="39850"/>
    <cellStyle name="_Trial Balance_China Met 31050 Upstream LOB masterworkbook 0808 2.0_Reconciliation-2_Sales_Working for Bonus Alloted_Summary" xfId="39851"/>
    <cellStyle name="_Trial Balance_China Met 31050 Upstream LOB masterworkbook 0808 2.0_Reconciliation-2_Working for Bonus Alloted_Summary" xfId="39852"/>
    <cellStyle name="_Trial Balance_China Met 31050 Upstream LOB masterworkbook 0808 2.0_Reconciliation-2008008roll up from july_Summary" xfId="39853"/>
    <cellStyle name="_Trial Balance_China Met 31050 Upstream LOB masterworkbook 0808 2.0_Reconciliation-2008008roll up from july_P&amp;L Structure Input_Summary" xfId="39854"/>
    <cellStyle name="_Trial Balance_China Met 31050 Upstream LOB masterworkbook 0808 2.0_Reconciliation-2008008roll up from july_P&amp;L Structure Input_Working for Bonus Alloted_Summary" xfId="39855"/>
    <cellStyle name="_Trial Balance_China Met 31050 Upstream LOB masterworkbook 0808 2.0_Reconciliation-2008008roll up from july_Sales_Summary" xfId="39856"/>
    <cellStyle name="_Trial Balance_China Met 31050 Upstream LOB masterworkbook 0808 2.0_Reconciliation-2008008roll up from july_Sales_Working for Bonus Alloted_Summary" xfId="39857"/>
    <cellStyle name="_Trial Balance_China Met 31050 Upstream LOB masterworkbook 0808 2.0_Reconciliation-2008008roll up from july_Working for Bonus Alloted_Summary" xfId="39858"/>
    <cellStyle name="_Trial Balance_China Met 31050 Upstream LOB masterworkbook 0808 2.0_Sales_Summary" xfId="39859"/>
    <cellStyle name="_Trial Balance_China Met 31050 Upstream LOB masterworkbook 0808 2.0_Sales_Working for Bonus Alloted_Summary" xfId="39860"/>
    <cellStyle name="_Trial Balance_China Met 31050 Upstream LOB masterworkbook 0808 2.0_Working for Bonus Alloted_Summary" xfId="39861"/>
    <cellStyle name="_Trial Balance_China Met Upstream LOB masterworkbook 200807 final_8.15 adj 1.0_Summary" xfId="39862"/>
    <cellStyle name="_Trial Balance_China Met Upstream LOB masterworkbook 200807 final_8.15 adj 1.0_HFM 2008.09 Draft 5.0_Summary" xfId="39863"/>
    <cellStyle name="_Trial Balance_China Met Upstream LOB masterworkbook 200807 final_8.15 adj 1.0_HFM 2008.09 Draft 5.0_P&amp;L Structure Input_Summary" xfId="39864"/>
    <cellStyle name="_Trial Balance_China Met Upstream LOB masterworkbook 200807 final_8.15 adj 1.0_HFM 2008.09 Draft 5.0_P&amp;L Structure Input_Working for Bonus Alloted_Summary" xfId="39865"/>
    <cellStyle name="_Trial Balance_China Met Upstream LOB masterworkbook 200807 final_8.15 adj 1.0_HFM 2008.09 Draft 5.0_Sales_Summary" xfId="39866"/>
    <cellStyle name="_Trial Balance_China Met Upstream LOB masterworkbook 200807 final_8.15 adj 1.0_HFM 2008.09 Draft 5.0_Sales_Working for Bonus Alloted_Summary" xfId="39867"/>
    <cellStyle name="_Trial Balance_China Met Upstream LOB masterworkbook 200807 final_8.15 adj 1.0_HFM 2008.09 Draft 5.0_Working for Bonus Alloted_Summary" xfId="39868"/>
    <cellStyle name="_Trial Balance_China Met Upstream LOB masterworkbook 200807 final_8.15 adj 1.0_hfm trueup_Summary" xfId="39869"/>
    <cellStyle name="_Trial Balance_China Met Upstream LOB masterworkbook 200807 final_8.15 adj 1.0_hfm trueup_P&amp;L Structure Input_Summary" xfId="39870"/>
    <cellStyle name="_Trial Balance_China Met Upstream LOB masterworkbook 200807 final_8.15 adj 1.0_hfm trueup_P&amp;L Structure Input_Working for Bonus Alloted_Summary" xfId="39871"/>
    <cellStyle name="_Trial Balance_China Met Upstream LOB masterworkbook 200807 final_8.15 adj 1.0_hfm trueup_Sales_Summary" xfId="39872"/>
    <cellStyle name="_Trial Balance_China Met Upstream LOB masterworkbook 200807 final_8.15 adj 1.0_hfm trueup_Sales_Working for Bonus Alloted_Summary" xfId="39873"/>
    <cellStyle name="_Trial Balance_China Met Upstream LOB masterworkbook 200807 final_8.15 adj 1.0_hfm trueup_Working for Bonus Alloted_Summary" xfId="39874"/>
    <cellStyle name="_Trial Balance_China Met Upstream LOB masterworkbook 200807 final_8.15 adj 1.0_Ledger G adj_Summary" xfId="39875"/>
    <cellStyle name="_Trial Balance_China Met Upstream LOB masterworkbook 200807 final_8.15 adj 1.0_Ledger G adj_P&amp;L Structure Input_Summary" xfId="39876"/>
    <cellStyle name="_Trial Balance_China Met Upstream LOB masterworkbook 200807 final_8.15 adj 1.0_Ledger G adj_P&amp;L Structure Input_Working for Bonus Alloted_Summary" xfId="39877"/>
    <cellStyle name="_Trial Balance_China Met Upstream LOB masterworkbook 200807 final_8.15 adj 1.0_Ledger G adj_Sales_Summary" xfId="39878"/>
    <cellStyle name="_Trial Balance_China Met Upstream LOB masterworkbook 200807 final_8.15 adj 1.0_Ledger G adj_Sales_Working for Bonus Alloted_Summary" xfId="39879"/>
    <cellStyle name="_Trial Balance_China Met Upstream LOB masterworkbook 200807 final_8.15 adj 1.0_Ledger G adj_Working for Bonus Alloted_Summary" xfId="39880"/>
    <cellStyle name="_Trial Balance_China Met Upstream LOB masterworkbook 200807 final_8.15 adj 1.0_P&amp;L Structure Input_Summary" xfId="39881"/>
    <cellStyle name="_Trial Balance_China Met Upstream LOB masterworkbook 200807 final_8.15 adj 1.0_P&amp;L Structure Input_Working for Bonus Alloted_Summary" xfId="39882"/>
    <cellStyle name="_Trial Balance_China Met Upstream LOB masterworkbook 200807 final_8.15 adj 1.0_Reconciliation-2_Summary" xfId="39883"/>
    <cellStyle name="_Trial Balance_China Met Upstream LOB masterworkbook 200807 final_8.15 adj 1.0_Reconciliation-2_P&amp;L Structure Input_Summary" xfId="39884"/>
    <cellStyle name="_Trial Balance_China Met Upstream LOB masterworkbook 200807 final_8.15 adj 1.0_Reconciliation-2_P&amp;L Structure Input_Working for Bonus Alloted_Summary" xfId="39885"/>
    <cellStyle name="_Trial Balance_China Met Upstream LOB masterworkbook 200807 final_8.15 adj 1.0_Reconciliation-2_Sales_Summary" xfId="39886"/>
    <cellStyle name="_Trial Balance_China Met Upstream LOB masterworkbook 200807 final_8.15 adj 1.0_Reconciliation-2_Sales_Working for Bonus Alloted_Summary" xfId="39887"/>
    <cellStyle name="_Trial Balance_China Met Upstream LOB masterworkbook 200807 final_8.15 adj 1.0_Reconciliation-2_Working for Bonus Alloted_Summary" xfId="39888"/>
    <cellStyle name="_Trial Balance_China Met Upstream LOB masterworkbook 200807 final_8.15 adj 1.0_Reconciliation-2008008roll up from july_Summary" xfId="39889"/>
    <cellStyle name="_Trial Balance_China Met Upstream LOB masterworkbook 200807 final_8.15 adj 1.0_Reconciliation-2008008roll up from july_P&amp;L Structure Input_Summary" xfId="39890"/>
    <cellStyle name="_Trial Balance_China Met Upstream LOB masterworkbook 200807 final_8.15 adj 1.0_Reconciliation-2008008roll up from july_P&amp;L Structure Input_Working for Bonus Alloted_Summary" xfId="39891"/>
    <cellStyle name="_Trial Balance_China Met Upstream LOB masterworkbook 200807 final_8.15 adj 1.0_Reconciliation-2008008roll up from july_Sales_Summary" xfId="39892"/>
    <cellStyle name="_Trial Balance_China Met Upstream LOB masterworkbook 200807 final_8.15 adj 1.0_Reconciliation-2008008roll up from july_Sales_Working for Bonus Alloted_Summary" xfId="39893"/>
    <cellStyle name="_Trial Balance_China Met Upstream LOB masterworkbook 200807 final_8.15 adj 1.0_Reconciliation-2008008roll up from july_Working for Bonus Alloted_Summary" xfId="39894"/>
    <cellStyle name="_Trial Balance_China Met Upstream LOB masterworkbook 200807 final_8.15 adj 1.0_Sales_Summary" xfId="39895"/>
    <cellStyle name="_Trial Balance_China Met Upstream LOB masterworkbook 200807 final_8.15 adj 1.0_Sales_Working for Bonus Alloted_Summary" xfId="39896"/>
    <cellStyle name="_Trial Balance_China Met Upstream LOB masterworkbook 200807 final_8.15 adj 1.0_Sheet1_Summary" xfId="39897"/>
    <cellStyle name="_Trial Balance_China Met Upstream LOB masterworkbook 200807 final_8.15 adj 1.0_Sheet1_P&amp;L Structure Input_Summary" xfId="39898"/>
    <cellStyle name="_Trial Balance_China Met Upstream LOB masterworkbook 200807 final_8.15 adj 1.0_Sheet1_P&amp;L Structure Input_Working for Bonus Alloted_Summary" xfId="39899"/>
    <cellStyle name="_Trial Balance_China Met Upstream LOB masterworkbook 200807 final_8.15 adj 1.0_Sheet1_Sales_Summary" xfId="39900"/>
    <cellStyle name="_Trial Balance_China Met Upstream LOB masterworkbook 200807 final_8.15 adj 1.0_Sheet1_Sales_Working for Bonus Alloted_Summary" xfId="39901"/>
    <cellStyle name="_Trial Balance_China Met Upstream LOB masterworkbook 200807 final_8.15 adj 1.0_Sheet1_Working for Bonus Alloted_Summary" xfId="39902"/>
    <cellStyle name="_Trial Balance_China Met Upstream LOB masterworkbook 200807 final_8.15 adj 1.0_SW_HFM BK-for reconcile_Summary" xfId="39903"/>
    <cellStyle name="_Trial Balance_China Met Upstream LOB masterworkbook 200807 final_8.15 adj 1.0_SW_HFM BK-for reconcile_P&amp;L Structure Input_Summary" xfId="39904"/>
    <cellStyle name="_Trial Balance_China Met Upstream LOB masterworkbook 200807 final_8.15 adj 1.0_SW_HFM BK-for reconcile_P&amp;L Structure Input_Working for Bonus Alloted_Summary" xfId="39905"/>
    <cellStyle name="_Trial Balance_China Met Upstream LOB masterworkbook 200807 final_8.15 adj 1.0_SW_HFM BK-for reconcile_Sales_Summary" xfId="39906"/>
    <cellStyle name="_Trial Balance_China Met Upstream LOB masterworkbook 200807 final_8.15 adj 1.0_SW_HFM BK-for reconcile_Sales_Working for Bonus Alloted_Summary" xfId="39907"/>
    <cellStyle name="_Trial Balance_China Met Upstream LOB masterworkbook 200807 final_8.15 adj 1.0_SW_HFM BK-for reconcile_Working for Bonus Alloted_Summary" xfId="39908"/>
    <cellStyle name="_Trial Balance_China Met Upstream LOB masterworkbook 200807 final_8.15 adj 1.0_Working for Bonus Alloted_Summary" xfId="39909"/>
    <cellStyle name="_Trial Balance_HFM 2008.09 Draft 5.0_Summary" xfId="39910"/>
    <cellStyle name="_Trial Balance_HFM 2008.09 Draft 5.0_P&amp;L Structure Input_Summary" xfId="39911"/>
    <cellStyle name="_Trial Balance_HFM 2008.09 Draft 5.0_P&amp;L Structure Input_Working for Bonus Alloted_Summary" xfId="39912"/>
    <cellStyle name="_Trial Balance_HFM 2008.09 Draft 5.0_Sales_Summary" xfId="39913"/>
    <cellStyle name="_Trial Balance_HFM 2008.09 Draft 5.0_Sales_Working for Bonus Alloted_Summary" xfId="39914"/>
    <cellStyle name="_Trial Balance_HFM 2008.09 Draft 5.0_Working for Bonus Alloted_Summary" xfId="39915"/>
    <cellStyle name="_Trial Balance_hfm trueup_Summary" xfId="39916"/>
    <cellStyle name="_Trial Balance_hfm trueup_P&amp;L Structure Input_Summary" xfId="39917"/>
    <cellStyle name="_Trial Balance_hfm trueup_P&amp;L Structure Input_Working for Bonus Alloted_Summary" xfId="39918"/>
    <cellStyle name="_Trial Balance_hfm trueup_Sales_Summary" xfId="39919"/>
    <cellStyle name="_Trial Balance_hfm trueup_Sales_Working for Bonus Alloted_Summary" xfId="39920"/>
    <cellStyle name="_Trial Balance_hfm trueup_Working for Bonus Alloted_Summary" xfId="39921"/>
    <cellStyle name="_Trial Balance_Hong Kong June 2010 Projection WB &amp; Summary 6-24-10_Summary" xfId="39922"/>
    <cellStyle name="_Trial Balance_Hong Kong June 2010 Projection WB &amp; Summary 6-24-10_P&amp;L Structure Input_Summary" xfId="39923"/>
    <cellStyle name="_Trial Balance_Hong Kong June 2010 Projection WB &amp; Summary 6-24-10_P&amp;L Structure Input_Working for Bonus Alloted_Summary" xfId="39924"/>
    <cellStyle name="_Trial Balance_Hong Kong June 2010 Projection WB &amp; Summary 6-24-10_Sales_Summary" xfId="39925"/>
    <cellStyle name="_Trial Balance_Hong Kong June 2010 Projection WB &amp; Summary 6-24-10_Sales_Working for Bonus Alloted_Summary" xfId="39926"/>
    <cellStyle name="_Trial Balance_Hong Kong June 2010 Projection WB &amp; Summary 6-24-10_Working for Bonus Alloted_Summary" xfId="39927"/>
    <cellStyle name="_Trial Balance_Hong Kong-Citi 2007 Actual_vision_after Jul 07_2008_Summary" xfId="39928"/>
    <cellStyle name="_Trial Balance_Hong Kong-Citi 2007 Actual_vision_after Jul 07_2008_P&amp;L Structure Input_Summary" xfId="39929"/>
    <cellStyle name="_Trial Balance_Hong Kong-Citi 2007 Actual_vision_after Jul 07_2008_P&amp;L Structure Input_Working for Bonus Alloted_Summary" xfId="39930"/>
    <cellStyle name="_Trial Balance_Hong Kong-Citi 2007 Actual_vision_after Jul 07_2008_Sales_Summary" xfId="39931"/>
    <cellStyle name="_Trial Balance_Hong Kong-Citi 2007 Actual_vision_after Jul 07_2008_Sales_Working for Bonus Alloted_Summary" xfId="39932"/>
    <cellStyle name="_Trial Balance_Hong Kong-Citi 2007 Actual_vision_after Jul 07_2008_Working for Bonus Alloted_Summary" xfId="39933"/>
    <cellStyle name="_Trial Balance_Japan February 10 Projection WB &amp; Summary 02-22-10_Summary" xfId="39934"/>
    <cellStyle name="_Trial Balance_Japan February 10 Projection WB &amp; Summary 02-22-10_P&amp;L Structure Input_Summary" xfId="39935"/>
    <cellStyle name="_Trial Balance_Japan February 10 Projection WB &amp; Summary 02-22-10_P&amp;L Structure Input_Working for Bonus Alloted_Summary" xfId="39936"/>
    <cellStyle name="_Trial Balance_Japan February 10 Projection WB &amp; Summary 02-22-10_Sales_Summary" xfId="39937"/>
    <cellStyle name="_Trial Balance_Japan February 10 Projection WB &amp; Summary 02-22-10_Sales_Working for Bonus Alloted_Summary" xfId="39938"/>
    <cellStyle name="_Trial Balance_Japan February 10 Projection WB &amp; Summary 02-22-10_Working for Bonus Alloted_Summary" xfId="39939"/>
    <cellStyle name="_Trial Balance_Korea June 2010 Projection WB &amp; Summary 6-24-10_Summary" xfId="39940"/>
    <cellStyle name="_Trial Balance_Korea June 2010 Projection WB &amp; Summary 6-24-10_P&amp;L Structure Input_Summary" xfId="39941"/>
    <cellStyle name="_Trial Balance_Korea June 2010 Projection WB &amp; Summary 6-24-10_P&amp;L Structure Input_Working for Bonus Alloted_Summary" xfId="39942"/>
    <cellStyle name="_Trial Balance_Korea June 2010 Projection WB &amp; Summary 6-24-10_Sales_Summary" xfId="39943"/>
    <cellStyle name="_Trial Balance_Korea June 2010 Projection WB &amp; Summary 6-24-10_Sales_Working for Bonus Alloted_Summary" xfId="39944"/>
    <cellStyle name="_Trial Balance_Korea June 2010 Projection WB &amp; Summary 6-24-10_Working for Bonus Alloted_Summary" xfId="39945"/>
    <cellStyle name="_Trial Balance_Ledger G adj_Summary" xfId="39946"/>
    <cellStyle name="_Trial Balance_Ledger G adj_P&amp;L Structure Input_Summary" xfId="39947"/>
    <cellStyle name="_Trial Balance_Ledger G adj_P&amp;L Structure Input_Working for Bonus Alloted_Summary" xfId="39948"/>
    <cellStyle name="_Trial Balance_Ledger G adj_Sales_Summary" xfId="39949"/>
    <cellStyle name="_Trial Balance_Ledger G adj_Sales_Working for Bonus Alloted_Summary" xfId="39950"/>
    <cellStyle name="_Trial Balance_Ledger G adj_Working for Bonus Alloted_Summary" xfId="39951"/>
    <cellStyle name="_Trial Balance_P&amp;L Structure Input_Summary" xfId="39952"/>
    <cellStyle name="_Trial Balance_P&amp;L Structure Input_Working for Bonus Alloted_Summary" xfId="39953"/>
    <cellStyle name="_Trial Balance_PS AC_Summary" xfId="39954"/>
    <cellStyle name="_Trial Balance_PS AC_May08_Summary" xfId="39955"/>
    <cellStyle name="_Trial Balance_PS AC_May08_P&amp;L Structure Input_Summary" xfId="39956"/>
    <cellStyle name="_Trial Balance_PS AC_May08_P&amp;L Structure Input_Working for Bonus Alloted_Summary" xfId="39957"/>
    <cellStyle name="_Trial Balance_PS AC_May08_Sales_Summary" xfId="39958"/>
    <cellStyle name="_Trial Balance_PS AC_May08_Sales_Working for Bonus Alloted_Summary" xfId="39959"/>
    <cellStyle name="_Trial Balance_PS AC_May08_Working for Bonus Alloted_Summary" xfId="39960"/>
    <cellStyle name="_Trial Balance_PS AC_P&amp;L Structure Input_Summary" xfId="39961"/>
    <cellStyle name="_Trial Balance_PS AC_P&amp;L Structure Input_Working for Bonus Alloted_Summary" xfId="39962"/>
    <cellStyle name="_Trial Balance_PS AC_Sales_Summary" xfId="39963"/>
    <cellStyle name="_Trial Balance_PS AC_Sales_Working for Bonus Alloted_Summary" xfId="39964"/>
    <cellStyle name="_Trial Balance_PS AC_Working for Bonus Alloted_Summary" xfId="39965"/>
    <cellStyle name="_Trial Balance_PS ACx_Summary" xfId="39966"/>
    <cellStyle name="_Trial Balance_PS ACx_P&amp;L Structure Input_Summary" xfId="39967"/>
    <cellStyle name="_Trial Balance_PS ACx_P&amp;L Structure Input_Working for Bonus Alloted_Summary" xfId="39968"/>
    <cellStyle name="_Trial Balance_PS ACx_Sales_Summary" xfId="39969"/>
    <cellStyle name="_Trial Balance_PS ACx_Sales_Working for Bonus Alloted_Summary" xfId="39970"/>
    <cellStyle name="_Trial Balance_PS ACx_Working for Bonus Alloted_Summary" xfId="39971"/>
    <cellStyle name="_Trial Balance_QFS Support_Summary" xfId="39972"/>
    <cellStyle name="_Trial Balance_QFS Support_P&amp;L Structure Input_Summary" xfId="39973"/>
    <cellStyle name="_Trial Balance_QFS Support_P&amp;L Structure Input_Working for Bonus Alloted_Summary" xfId="39974"/>
    <cellStyle name="_Trial Balance_QFS Support_Sales_Summary" xfId="39975"/>
    <cellStyle name="_Trial Balance_QFS Support_Sales_Working for Bonus Alloted_Summary" xfId="39976"/>
    <cellStyle name="_Trial Balance_QFS Support_Working for Bonus Alloted_Summary" xfId="39977"/>
    <cellStyle name="_Trial Balance_Reconciliation-2_Summary" xfId="39978"/>
    <cellStyle name="_Trial Balance_Reconciliation-2_P&amp;L Structure Input_Summary" xfId="39979"/>
    <cellStyle name="_Trial Balance_Reconciliation-2_P&amp;L Structure Input_Working for Bonus Alloted_Summary" xfId="39980"/>
    <cellStyle name="_Trial Balance_Reconciliation-2_Sales_Summary" xfId="39981"/>
    <cellStyle name="_Trial Balance_Reconciliation-2_Sales_Working for Bonus Alloted_Summary" xfId="39982"/>
    <cellStyle name="_Trial Balance_Reconciliation-2_Working for Bonus Alloted_Summary" xfId="39983"/>
    <cellStyle name="_Trial Balance_Reconciliation-2008008roll up from july_Summary" xfId="39984"/>
    <cellStyle name="_Trial Balance_Reconciliation-2008008roll up from july_P&amp;L Structure Input_Summary" xfId="39985"/>
    <cellStyle name="_Trial Balance_Reconciliation-2008008roll up from july_P&amp;L Structure Input_Working for Bonus Alloted_Summary" xfId="39986"/>
    <cellStyle name="_Trial Balance_Reconciliation-2008008roll up from july_Sales_Summary" xfId="39987"/>
    <cellStyle name="_Trial Balance_Reconciliation-2008008roll up from july_Sales_Working for Bonus Alloted_Summary" xfId="39988"/>
    <cellStyle name="_Trial Balance_Reconciliation-2008008roll up from july_Working for Bonus Alloted_Summary" xfId="39989"/>
    <cellStyle name="_Trial Balance_Sales_Summary" xfId="39990"/>
    <cellStyle name="_Trial Balance_Sales_Working for Bonus Alloted_Summary" xfId="39991"/>
    <cellStyle name="_Trial Balance_Sheet1_Summary" xfId="39992"/>
    <cellStyle name="_Trial Balance_Sheet1_P&amp;L Structure Input_Summary" xfId="39993"/>
    <cellStyle name="_Trial Balance_Sheet1_P&amp;L Structure Input_Working for Bonus Alloted_Summary" xfId="39994"/>
    <cellStyle name="_Trial Balance_Sheet1_Sales_Summary" xfId="39995"/>
    <cellStyle name="_Trial Balance_Sheet1_Sales_Working for Bonus Alloted_Summary" xfId="39996"/>
    <cellStyle name="_Trial Balance_Sheet1_Working for Bonus Alloted_Summary" xfId="39997"/>
    <cellStyle name="_Trial Balance_SW_HFM BK_Summary" xfId="39998"/>
    <cellStyle name="_Trial Balance_SW_HFM BK_HFM 2008.09 Draft 5.0_Summary" xfId="39999"/>
    <cellStyle name="_Trial Balance_SW_HFM BK_HFM 2008.09 Draft 5.0_P&amp;L Structure Input_Summary" xfId="40000"/>
    <cellStyle name="_Trial Balance_SW_HFM BK_HFM 2008.09 Draft 5.0_P&amp;L Structure Input_Working for Bonus Alloted_Summary" xfId="40001"/>
    <cellStyle name="_Trial Balance_SW_HFM BK_HFM 2008.09 Draft 5.0_Sales_Summary" xfId="40002"/>
    <cellStyle name="_Trial Balance_SW_HFM BK_HFM 2008.09 Draft 5.0_Sales_Working for Bonus Alloted_Summary" xfId="40003"/>
    <cellStyle name="_Trial Balance_SW_HFM BK_HFM 2008.09 Draft 5.0_Working for Bonus Alloted_Summary" xfId="40004"/>
    <cellStyle name="_Trial Balance_SW_HFM BK_hfm trueup_Summary" xfId="40005"/>
    <cellStyle name="_Trial Balance_SW_HFM BK_hfm trueup_P&amp;L Structure Input_Summary" xfId="40006"/>
    <cellStyle name="_Trial Balance_SW_HFM BK_hfm trueup_P&amp;L Structure Input_Working for Bonus Alloted_Summary" xfId="40007"/>
    <cellStyle name="_Trial Balance_SW_HFM BK_hfm trueup_Sales_Summary" xfId="40008"/>
    <cellStyle name="_Trial Balance_SW_HFM BK_hfm trueup_Sales_Working for Bonus Alloted_Summary" xfId="40009"/>
    <cellStyle name="_Trial Balance_SW_HFM BK_hfm trueup_Working for Bonus Alloted_Summary" xfId="40010"/>
    <cellStyle name="_Trial Balance_SW_HFM BK_Ledger G adj_Summary" xfId="40011"/>
    <cellStyle name="_Trial Balance_SW_HFM BK_Ledger G adj_P&amp;L Structure Input_Summary" xfId="40012"/>
    <cellStyle name="_Trial Balance_SW_HFM BK_Ledger G adj_P&amp;L Structure Input_Working for Bonus Alloted_Summary" xfId="40013"/>
    <cellStyle name="_Trial Balance_SW_HFM BK_Ledger G adj_Sales_Summary" xfId="40014"/>
    <cellStyle name="_Trial Balance_SW_HFM BK_Ledger G adj_Sales_Working for Bonus Alloted_Summary" xfId="40015"/>
    <cellStyle name="_Trial Balance_SW_HFM BK_Ledger G adj_Working for Bonus Alloted_Summary" xfId="40016"/>
    <cellStyle name="_Trial Balance_SW_HFM BK_P&amp;L Structure Input_Summary" xfId="40017"/>
    <cellStyle name="_Trial Balance_SW_HFM BK_P&amp;L Structure Input_Working for Bonus Alloted_Summary" xfId="40018"/>
    <cellStyle name="_Trial Balance_SW_HFM BK_Reconciliation-2_Summary" xfId="40019"/>
    <cellStyle name="_Trial Balance_SW_HFM BK_Reconciliation-2_P&amp;L Structure Input_Summary" xfId="40020"/>
    <cellStyle name="_Trial Balance_SW_HFM BK_Reconciliation-2_P&amp;L Structure Input_Working for Bonus Alloted_Summary" xfId="40021"/>
    <cellStyle name="_Trial Balance_SW_HFM BK_Reconciliation-2_Sales_Summary" xfId="40022"/>
    <cellStyle name="_Trial Balance_SW_HFM BK_Reconciliation-2_Sales_Working for Bonus Alloted_Summary" xfId="40023"/>
    <cellStyle name="_Trial Balance_SW_HFM BK_Reconciliation-2_Working for Bonus Alloted_Summary" xfId="40024"/>
    <cellStyle name="_Trial Balance_SW_HFM BK_Reconciliation-2008008roll up from july_Summary" xfId="40025"/>
    <cellStyle name="_Trial Balance_SW_HFM BK_Reconciliation-2008008roll up from july_P&amp;L Structure Input_Summary" xfId="40026"/>
    <cellStyle name="_Trial Balance_SW_HFM BK_Reconciliation-2008008roll up from july_P&amp;L Structure Input_Working for Bonus Alloted_Summary" xfId="40027"/>
    <cellStyle name="_Trial Balance_SW_HFM BK_Reconciliation-2008008roll up from july_Sales_Summary" xfId="40028"/>
    <cellStyle name="_Trial Balance_SW_HFM BK_Reconciliation-2008008roll up from july_Sales_Working for Bonus Alloted_Summary" xfId="40029"/>
    <cellStyle name="_Trial Balance_SW_HFM BK_Reconciliation-2008008roll up from july_Working for Bonus Alloted_Summary" xfId="40030"/>
    <cellStyle name="_Trial Balance_SW_HFM BK_Sales_Summary" xfId="40031"/>
    <cellStyle name="_Trial Balance_SW_HFM BK_Sales_Working for Bonus Alloted_Summary" xfId="40032"/>
    <cellStyle name="_Trial Balance_SW_HFM BK_Sheet1_Summary" xfId="40033"/>
    <cellStyle name="_Trial Balance_SW_HFM BK_Sheet1_P&amp;L Structure Input_Summary" xfId="40034"/>
    <cellStyle name="_Trial Balance_SW_HFM BK_Sheet1_P&amp;L Structure Input_Working for Bonus Alloted_Summary" xfId="40035"/>
    <cellStyle name="_Trial Balance_SW_HFM BK_Sheet1_Sales_Summary" xfId="40036"/>
    <cellStyle name="_Trial Balance_SW_HFM BK_Sheet1_Sales_Working for Bonus Alloted_Summary" xfId="40037"/>
    <cellStyle name="_Trial Balance_SW_HFM BK_Sheet1_Working for Bonus Alloted_Summary" xfId="40038"/>
    <cellStyle name="_Trial Balance_SW_HFM BK_SW_HFM BK-for reconcile_Summary" xfId="40039"/>
    <cellStyle name="_Trial Balance_SW_HFM BK_SW_HFM BK-for reconcile_P&amp;L Structure Input_Summary" xfId="40040"/>
    <cellStyle name="_Trial Balance_SW_HFM BK_SW_HFM BK-for reconcile_P&amp;L Structure Input_Working for Bonus Alloted_Summary" xfId="40041"/>
    <cellStyle name="_Trial Balance_SW_HFM BK_SW_HFM BK-for reconcile_Sales_Summary" xfId="40042"/>
    <cellStyle name="_Trial Balance_SW_HFM BK_SW_HFM BK-for reconcile_Sales_Working for Bonus Alloted_Summary" xfId="40043"/>
    <cellStyle name="_Trial Balance_SW_HFM BK_SW_HFM BK-for reconcile_Working for Bonus Alloted_Summary" xfId="40044"/>
    <cellStyle name="_Trial Balance_SW_HFM BK_Working for Bonus Alloted_Summary" xfId="40045"/>
    <cellStyle name="_Trial Balance_Working for Bonus Alloted_Summary" xfId="40046"/>
    <cellStyle name="_TrueUpToSun4_Summary" xfId="40047"/>
    <cellStyle name="_TrueUpToSun4_P&amp;L Structure Input_Summary" xfId="40048"/>
    <cellStyle name="_TrueUpToSun4_P&amp;L Structure Input_Working for Bonus Alloted_Summary" xfId="40049"/>
    <cellStyle name="_TrueUpToSun4_Sales_Summary" xfId="40050"/>
    <cellStyle name="_TrueUpToSun4_Sales_Working for Bonus Alloted_Summary" xfId="40051"/>
    <cellStyle name="_TrueUpToSun4_Working for Bonus Alloted_Summary" xfId="40052"/>
    <cellStyle name="_UBR check_Summary" xfId="40053"/>
    <cellStyle name="_UBR check_Japan Forecast_MRFI&amp;II_05.18.05_2_Summary" xfId="40054"/>
    <cellStyle name="_UBR check_Japan Forecast_MRFI&amp;II_05.18.05_2_MRF Reporting  Final 072005_Summary" xfId="40055"/>
    <cellStyle name="_UBR check_Japan Forecast_MRFI&amp;II_05.18.05_2_MRF Reporting  Final 072005_P&amp;L Structure Input_Summary" xfId="40056"/>
    <cellStyle name="_UBR check_Japan Forecast_MRFI&amp;II_05.18.05_2_MRF Reporting  Final 072005_P&amp;L Structure Input_Working for Bonus Alloted_Summary" xfId="40057"/>
    <cellStyle name="_UBR check_Japan Forecast_MRFI&amp;II_05.18.05_2_MRF Reporting  Final 072005_Portfolio Mgmt 120605 (Revised-1)_Summary" xfId="40058"/>
    <cellStyle name="_UBR check_Japan Forecast_MRFI&amp;II_05.18.05_2_MRF Reporting  Final 072005_Portfolio Mgmt 120605 (Revised-1)_P&amp;L Structure Input_Summary" xfId="40059"/>
    <cellStyle name="_UBR check_Japan Forecast_MRFI&amp;II_05.18.05_2_MRF Reporting  Final 072005_Portfolio Mgmt 120605 (Revised-1)_P&amp;L Structure Input_Working for Bonus Alloted_Summary" xfId="40060"/>
    <cellStyle name="_UBR check_Japan Forecast_MRFI&amp;II_05.18.05_2_MRF Reporting  Final 072005_Portfolio Mgmt 120605 (Revised-1)_Sales_Summary" xfId="40061"/>
    <cellStyle name="_UBR check_Japan Forecast_MRFI&amp;II_05.18.05_2_MRF Reporting  Final 072005_Portfolio Mgmt 120605 (Revised-1)_Sales_Working for Bonus Alloted_Summary" xfId="40062"/>
    <cellStyle name="_UBR check_Japan Forecast_MRFI&amp;II_05.18.05_2_MRF Reporting  Final 072005_Portfolio Mgmt 120605 (Revised-1)_Working for Bonus Alloted_Summary" xfId="40063"/>
    <cellStyle name="_UBR check_Japan Forecast_MRFI&amp;II_05.18.05_2_MRF Reporting  Final 072005_Portfolio Mgmt 120705_Summary" xfId="40064"/>
    <cellStyle name="_UBR check_Japan Forecast_MRFI&amp;II_05.18.05_2_MRF Reporting  Final 072005_Portfolio Mgmt 120705(Revised-2)_Summary" xfId="40065"/>
    <cellStyle name="_UBR check_Japan Forecast_MRFI&amp;II_05.18.05_2_MRF Reporting  Final 072005_Portfolio Mgmt 120705(Revised-2)_P&amp;L Structure Input_Summary" xfId="40066"/>
    <cellStyle name="_UBR check_Japan Forecast_MRFI&amp;II_05.18.05_2_MRF Reporting  Final 072005_Portfolio Mgmt 120705(Revised-2)_P&amp;L Structure Input_Working for Bonus Alloted_Summary" xfId="40067"/>
    <cellStyle name="_UBR check_Japan Forecast_MRFI&amp;II_05.18.05_2_MRF Reporting  Final 072005_Portfolio Mgmt 120705(Revised-2)_Sales_Summary" xfId="40068"/>
    <cellStyle name="_UBR check_Japan Forecast_MRFI&amp;II_05.18.05_2_MRF Reporting  Final 072005_Portfolio Mgmt 120705(Revised-2)_Sales_Working for Bonus Alloted_Summary" xfId="40069"/>
    <cellStyle name="_UBR check_Japan Forecast_MRFI&amp;II_05.18.05_2_MRF Reporting  Final 072005_Portfolio Mgmt 120705(Revised-2)_Working for Bonus Alloted_Summary" xfId="40070"/>
    <cellStyle name="_UBR check_Japan Forecast_MRFI&amp;II_05.18.05_2_MRF Reporting  Final 072005_Portfolio Mgmt 120705(Revised-3)_Summary" xfId="40071"/>
    <cellStyle name="_UBR check_Japan Forecast_MRFI&amp;II_05.18.05_2_MRF Reporting  Final 072005_Portfolio Mgmt 120705(Revised-3)_P&amp;L Structure Input_Summary" xfId="40072"/>
    <cellStyle name="_UBR check_Japan Forecast_MRFI&amp;II_05.18.05_2_MRF Reporting  Final 072005_Portfolio Mgmt 120705(Revised-3)_P&amp;L Structure Input_Working for Bonus Alloted_Summary" xfId="40073"/>
    <cellStyle name="_UBR check_Japan Forecast_MRFI&amp;II_05.18.05_2_MRF Reporting  Final 072005_Portfolio Mgmt 120705(Revised-3)_Sales_Summary" xfId="40074"/>
    <cellStyle name="_UBR check_Japan Forecast_MRFI&amp;II_05.18.05_2_MRF Reporting  Final 072005_Portfolio Mgmt 120705(Revised-3)_Sales_Working for Bonus Alloted_Summary" xfId="40075"/>
    <cellStyle name="_UBR check_Japan Forecast_MRFI&amp;II_05.18.05_2_MRF Reporting  Final 072005_Portfolio Mgmt 120705(Revised-3)_Working for Bonus Alloted_Summary" xfId="40076"/>
    <cellStyle name="_UBR check_Japan Forecast_MRFI&amp;II_05.18.05_2_MRF Reporting  Final 072005_Portfolio Mgmt 120705_P&amp;L Structure Input_Summary" xfId="40077"/>
    <cellStyle name="_UBR check_Japan Forecast_MRFI&amp;II_05.18.05_2_MRF Reporting  Final 072005_Portfolio Mgmt 120705_P&amp;L Structure Input_Working for Bonus Alloted_Summary" xfId="40078"/>
    <cellStyle name="_UBR check_Japan Forecast_MRFI&amp;II_05.18.05_2_MRF Reporting  Final 072005_Portfolio Mgmt 120705_Sales_Summary" xfId="40079"/>
    <cellStyle name="_UBR check_Japan Forecast_MRFI&amp;II_05.18.05_2_MRF Reporting  Final 072005_Portfolio Mgmt 120705_Sales_Working for Bonus Alloted_Summary" xfId="40080"/>
    <cellStyle name="_UBR check_Japan Forecast_MRFI&amp;II_05.18.05_2_MRF Reporting  Final 072005_Portfolio Mgmt 120705_Working for Bonus Alloted_Summary" xfId="40081"/>
    <cellStyle name="_UBR check_Japan Forecast_MRFI&amp;II_05.18.05_2_MRF Reporting  Final 072005_Portfolio Mgmt(Dec05)_Summary" xfId="40082"/>
    <cellStyle name="_UBR check_Japan Forecast_MRFI&amp;II_05.18.05_2_MRF Reporting  Final 072005_Portfolio Mgmt(Dec05)_P&amp;L Structure Input_Summary" xfId="40083"/>
    <cellStyle name="_UBR check_Japan Forecast_MRFI&amp;II_05.18.05_2_MRF Reporting  Final 072005_Portfolio Mgmt(Dec05)_P&amp;L Structure Input_Working for Bonus Alloted_Summary" xfId="40084"/>
    <cellStyle name="_UBR check_Japan Forecast_MRFI&amp;II_05.18.05_2_MRF Reporting  Final 072005_Portfolio Mgmt(Dec05)_Sales_Summary" xfId="40085"/>
    <cellStyle name="_UBR check_Japan Forecast_MRFI&amp;II_05.18.05_2_MRF Reporting  Final 072005_Portfolio Mgmt(Dec05)_Sales_Working for Bonus Alloted_Summary" xfId="40086"/>
    <cellStyle name="_UBR check_Japan Forecast_MRFI&amp;II_05.18.05_2_MRF Reporting  Final 072005_Portfolio Mgmt(Dec05)_Working for Bonus Alloted_Summary" xfId="40087"/>
    <cellStyle name="_UBR check_Japan Forecast_MRFI&amp;II_05.18.05_2_MRF Reporting  Final 072005_Portfolio Mgmt(for RS visit Jan06)_Summary" xfId="40088"/>
    <cellStyle name="_UBR check_Japan Forecast_MRFI&amp;II_05.18.05_2_MRF Reporting  Final 072005_Portfolio Mgmt(for RS visit Jan06)_P&amp;L Structure Input_Summary" xfId="40089"/>
    <cellStyle name="_UBR check_Japan Forecast_MRFI&amp;II_05.18.05_2_MRF Reporting  Final 072005_Portfolio Mgmt(for RS visit Jan06)_P&amp;L Structure Input_Working for Bonus Alloted_Summary" xfId="40090"/>
    <cellStyle name="_UBR check_Japan Forecast_MRFI&amp;II_05.18.05_2_MRF Reporting  Final 072005_Portfolio Mgmt(for RS visit Jan06)_Sales_Summary" xfId="40091"/>
    <cellStyle name="_UBR check_Japan Forecast_MRFI&amp;II_05.18.05_2_MRF Reporting  Final 072005_Portfolio Mgmt(for RS visit Jan06)_Sales_Working for Bonus Alloted_Summary" xfId="40092"/>
    <cellStyle name="_UBR check_Japan Forecast_MRFI&amp;II_05.18.05_2_MRF Reporting  Final 072005_Portfolio Mgmt(for RS visit Jan06)_Working for Bonus Alloted_Summary" xfId="40093"/>
    <cellStyle name="_UBR check_Japan Forecast_MRFI&amp;II_05.18.05_2_MRF Reporting  Final 072005_PTE Reporting v 2 (20051227)_Summary" xfId="40094"/>
    <cellStyle name="_UBR check_Japan Forecast_MRFI&amp;II_05.18.05_2_MRF Reporting  Final 072005_PTE Reporting v 2 (20051227)_P&amp;L Structure Input_Summary" xfId="40095"/>
    <cellStyle name="_UBR check_Japan Forecast_MRFI&amp;II_05.18.05_2_MRF Reporting  Final 072005_PTE Reporting v 2 (20051227)_P&amp;L Structure Input_Working for Bonus Alloted_Summary" xfId="40096"/>
    <cellStyle name="_UBR check_Japan Forecast_MRFI&amp;II_05.18.05_2_MRF Reporting  Final 072005_PTE Reporting v 2 (20051227)_Sales_Summary" xfId="40097"/>
    <cellStyle name="_UBR check_Japan Forecast_MRFI&amp;II_05.18.05_2_MRF Reporting  Final 072005_PTE Reporting v 2 (20051227)_Sales_Working for Bonus Alloted_Summary" xfId="40098"/>
    <cellStyle name="_UBR check_Japan Forecast_MRFI&amp;II_05.18.05_2_MRF Reporting  Final 072005_PTE Reporting v 2 (20051227)_Working for Bonus Alloted_Summary" xfId="40099"/>
    <cellStyle name="_UBR check_Japan Forecast_MRFI&amp;II_05.18.05_2_MRF Reporting  Final 072005_Sales_Summary" xfId="40100"/>
    <cellStyle name="_UBR check_Japan Forecast_MRFI&amp;II_05.18.05_2_MRF Reporting  Final 072005_Sales_Working for Bonus Alloted_Summary" xfId="40101"/>
    <cellStyle name="_UBR check_Japan Forecast_MRFI&amp;II_05.18.05_2_MRF Reporting  Final 072005_Working for Bonus Alloted_Summary" xfId="40102"/>
    <cellStyle name="_UBR check_Japan Forecast_MRFI&amp;II_05.18.05_2_MRF Reporting  Final 0720052_Summary" xfId="40103"/>
    <cellStyle name="_UBR check_Japan Forecast_MRFI&amp;II_05.18.05_2_MRF Reporting  Final 0720052_P&amp;L Structure Input_Summary" xfId="40104"/>
    <cellStyle name="_UBR check_Japan Forecast_MRFI&amp;II_05.18.05_2_MRF Reporting  Final 0720052_P&amp;L Structure Input_Working for Bonus Alloted_Summary" xfId="40105"/>
    <cellStyle name="_UBR check_Japan Forecast_MRFI&amp;II_05.18.05_2_MRF Reporting  Final 0720052_Sales_Summary" xfId="40106"/>
    <cellStyle name="_UBR check_Japan Forecast_MRFI&amp;II_05.18.05_2_MRF Reporting  Final 0720052_Sales_Working for Bonus Alloted_Summary" xfId="40107"/>
    <cellStyle name="_UBR check_Japan Forecast_MRFI&amp;II_05.18.05_2_MRF Reporting  Final 0720052_Working for Bonus Alloted_Summary" xfId="40108"/>
    <cellStyle name="_UBR check_Japan Forecast_MRFI&amp;II_05.18.05_2_P&amp;L Structure Input_Summary" xfId="40109"/>
    <cellStyle name="_UBR check_Japan Forecast_MRFI&amp;II_05.18.05_2_P&amp;L Structure Input_Working for Bonus Alloted_Summary" xfId="40110"/>
    <cellStyle name="_UBR check_Japan Forecast_MRFI&amp;II_05.18.05_2_Portfolio Mgmt 120605 (Revised-1)_Summary" xfId="40111"/>
    <cellStyle name="_UBR check_Japan Forecast_MRFI&amp;II_05.18.05_2_Portfolio Mgmt 120605 (Revised-1)_P&amp;L Structure Input_Summary" xfId="40112"/>
    <cellStyle name="_UBR check_Japan Forecast_MRFI&amp;II_05.18.05_2_Portfolio Mgmt 120605 (Revised-1)_P&amp;L Structure Input_Working for Bonus Alloted_Summary" xfId="40113"/>
    <cellStyle name="_UBR check_Japan Forecast_MRFI&amp;II_05.18.05_2_Portfolio Mgmt 120605 (Revised-1)_Sales_Summary" xfId="40114"/>
    <cellStyle name="_UBR check_Japan Forecast_MRFI&amp;II_05.18.05_2_Portfolio Mgmt 120605 (Revised-1)_Sales_Working for Bonus Alloted_Summary" xfId="40115"/>
    <cellStyle name="_UBR check_Japan Forecast_MRFI&amp;II_05.18.05_2_Portfolio Mgmt 120605 (Revised-1)_Working for Bonus Alloted_Summary" xfId="40116"/>
    <cellStyle name="_UBR check_Japan Forecast_MRFI&amp;II_05.18.05_2_Portfolio Mgmt 120705_Summary" xfId="40117"/>
    <cellStyle name="_UBR check_Japan Forecast_MRFI&amp;II_05.18.05_2_Portfolio Mgmt 120705(Revised-2)_Summary" xfId="40118"/>
    <cellStyle name="_UBR check_Japan Forecast_MRFI&amp;II_05.18.05_2_Portfolio Mgmt 120705(Revised-2)_P&amp;L Structure Input_Summary" xfId="40119"/>
    <cellStyle name="_UBR check_Japan Forecast_MRFI&amp;II_05.18.05_2_Portfolio Mgmt 120705(Revised-2)_P&amp;L Structure Input_Working for Bonus Alloted_Summary" xfId="40120"/>
    <cellStyle name="_UBR check_Japan Forecast_MRFI&amp;II_05.18.05_2_Portfolio Mgmt 120705(Revised-2)_Sales_Summary" xfId="40121"/>
    <cellStyle name="_UBR check_Japan Forecast_MRFI&amp;II_05.18.05_2_Portfolio Mgmt 120705(Revised-2)_Sales_Working for Bonus Alloted_Summary" xfId="40122"/>
    <cellStyle name="_UBR check_Japan Forecast_MRFI&amp;II_05.18.05_2_Portfolio Mgmt 120705(Revised-2)_Working for Bonus Alloted_Summary" xfId="40123"/>
    <cellStyle name="_UBR check_Japan Forecast_MRFI&amp;II_05.18.05_2_Portfolio Mgmt 120705(Revised-3)_Summary" xfId="40124"/>
    <cellStyle name="_UBR check_Japan Forecast_MRFI&amp;II_05.18.05_2_Portfolio Mgmt 120705(Revised-3)_P&amp;L Structure Input_Summary" xfId="40125"/>
    <cellStyle name="_UBR check_Japan Forecast_MRFI&amp;II_05.18.05_2_Portfolio Mgmt 120705(Revised-3)_P&amp;L Structure Input_Working for Bonus Alloted_Summary" xfId="40126"/>
    <cellStyle name="_UBR check_Japan Forecast_MRFI&amp;II_05.18.05_2_Portfolio Mgmt 120705(Revised-3)_Sales_Summary" xfId="40127"/>
    <cellStyle name="_UBR check_Japan Forecast_MRFI&amp;II_05.18.05_2_Portfolio Mgmt 120705(Revised-3)_Sales_Working for Bonus Alloted_Summary" xfId="40128"/>
    <cellStyle name="_UBR check_Japan Forecast_MRFI&amp;II_05.18.05_2_Portfolio Mgmt 120705(Revised-3)_Working for Bonus Alloted_Summary" xfId="40129"/>
    <cellStyle name="_UBR check_Japan Forecast_MRFI&amp;II_05.18.05_2_Portfolio Mgmt 120705_P&amp;L Structure Input_Summary" xfId="40130"/>
    <cellStyle name="_UBR check_Japan Forecast_MRFI&amp;II_05.18.05_2_Portfolio Mgmt 120705_P&amp;L Structure Input_Working for Bonus Alloted_Summary" xfId="40131"/>
    <cellStyle name="_UBR check_Japan Forecast_MRFI&amp;II_05.18.05_2_Portfolio Mgmt 120705_Sales_Summary" xfId="40132"/>
    <cellStyle name="_UBR check_Japan Forecast_MRFI&amp;II_05.18.05_2_Portfolio Mgmt 120705_Sales_Working for Bonus Alloted_Summary" xfId="40133"/>
    <cellStyle name="_UBR check_Japan Forecast_MRFI&amp;II_05.18.05_2_Portfolio Mgmt 120705_Working for Bonus Alloted_Summary" xfId="40134"/>
    <cellStyle name="_UBR check_Japan Forecast_MRFI&amp;II_05.18.05_2_Portfolio Mgmt(Dec05)_Summary" xfId="40135"/>
    <cellStyle name="_UBR check_Japan Forecast_MRFI&amp;II_05.18.05_2_Portfolio Mgmt(Dec05)_P&amp;L Structure Input_Summary" xfId="40136"/>
    <cellStyle name="_UBR check_Japan Forecast_MRFI&amp;II_05.18.05_2_Portfolio Mgmt(Dec05)_P&amp;L Structure Input_Working for Bonus Alloted_Summary" xfId="40137"/>
    <cellStyle name="_UBR check_Japan Forecast_MRFI&amp;II_05.18.05_2_Portfolio Mgmt(Dec05)_Sales_Summary" xfId="40138"/>
    <cellStyle name="_UBR check_Japan Forecast_MRFI&amp;II_05.18.05_2_Portfolio Mgmt(Dec05)_Sales_Working for Bonus Alloted_Summary" xfId="40139"/>
    <cellStyle name="_UBR check_Japan Forecast_MRFI&amp;II_05.18.05_2_Portfolio Mgmt(Dec05)_Working for Bonus Alloted_Summary" xfId="40140"/>
    <cellStyle name="_UBR check_Japan Forecast_MRFI&amp;II_05.18.05_2_Portfolio Mgmt(for RS visit Jan06)_Summary" xfId="40141"/>
    <cellStyle name="_UBR check_Japan Forecast_MRFI&amp;II_05.18.05_2_Portfolio Mgmt(for RS visit Jan06)_P&amp;L Structure Input_Summary" xfId="40142"/>
    <cellStyle name="_UBR check_Japan Forecast_MRFI&amp;II_05.18.05_2_Portfolio Mgmt(for RS visit Jan06)_P&amp;L Structure Input_Working for Bonus Alloted_Summary" xfId="40143"/>
    <cellStyle name="_UBR check_Japan Forecast_MRFI&amp;II_05.18.05_2_Portfolio Mgmt(for RS visit Jan06)_Sales_Summary" xfId="40144"/>
    <cellStyle name="_UBR check_Japan Forecast_MRFI&amp;II_05.18.05_2_Portfolio Mgmt(for RS visit Jan06)_Sales_Working for Bonus Alloted_Summary" xfId="40145"/>
    <cellStyle name="_UBR check_Japan Forecast_MRFI&amp;II_05.18.05_2_Portfolio Mgmt(for RS visit Jan06)_Working for Bonus Alloted_Summary" xfId="40146"/>
    <cellStyle name="_UBR check_Japan Forecast_MRFI&amp;II_05.18.05_2_PTE Reporting v 2 (20051227)_Summary" xfId="40147"/>
    <cellStyle name="_UBR check_Japan Forecast_MRFI&amp;II_05.18.05_2_PTE Reporting v 2 (20051227)_P&amp;L Structure Input_Summary" xfId="40148"/>
    <cellStyle name="_UBR check_Japan Forecast_MRFI&amp;II_05.18.05_2_PTE Reporting v 2 (20051227)_P&amp;L Structure Input_Working for Bonus Alloted_Summary" xfId="40149"/>
    <cellStyle name="_UBR check_Japan Forecast_MRFI&amp;II_05.18.05_2_PTE Reporting v 2 (20051227)_Sales_Summary" xfId="40150"/>
    <cellStyle name="_UBR check_Japan Forecast_MRFI&amp;II_05.18.05_2_PTE Reporting v 2 (20051227)_Sales_Working for Bonus Alloted_Summary" xfId="40151"/>
    <cellStyle name="_UBR check_Japan Forecast_MRFI&amp;II_05.18.05_2_PTE Reporting v 2 (20051227)_Working for Bonus Alloted_Summary" xfId="40152"/>
    <cellStyle name="_UBR check_Japan Forecast_MRFI&amp;II_05.18.05_2_Sales_Summary" xfId="40153"/>
    <cellStyle name="_UBR check_Japan Forecast_MRFI&amp;II_05.18.05_2_Sales_Working for Bonus Alloted_Summary" xfId="40154"/>
    <cellStyle name="_UBR check_Japan Forecast_MRFI&amp;II_05.18.05_2_Working for Bonus Alloted_Summary" xfId="40155"/>
    <cellStyle name="_UBR check_Japan Forecast_MRFI&amp;II_YY_3_Summary" xfId="40156"/>
    <cellStyle name="_UBR check_Japan Forecast_MRFI&amp;II_YY_3_MRF Reporting  Final 072005_Summary" xfId="40157"/>
    <cellStyle name="_UBR check_Japan Forecast_MRFI&amp;II_YY_3_MRF Reporting  Final 072005_P&amp;L Structure Input_Summary" xfId="40158"/>
    <cellStyle name="_UBR check_Japan Forecast_MRFI&amp;II_YY_3_MRF Reporting  Final 072005_P&amp;L Structure Input_Working for Bonus Alloted_Summary" xfId="40159"/>
    <cellStyle name="_UBR check_Japan Forecast_MRFI&amp;II_YY_3_MRF Reporting  Final 072005_Portfolio Mgmt 120605 (Revised-1)_Summary" xfId="40160"/>
    <cellStyle name="_UBR check_Japan Forecast_MRFI&amp;II_YY_3_MRF Reporting  Final 072005_Portfolio Mgmt 120605 (Revised-1)_P&amp;L Structure Input_Summary" xfId="40161"/>
    <cellStyle name="_UBR check_Japan Forecast_MRFI&amp;II_YY_3_MRF Reporting  Final 072005_Portfolio Mgmt 120605 (Revised-1)_P&amp;L Structure Input_Working for Bonus Alloted_Summary" xfId="40162"/>
    <cellStyle name="_UBR check_Japan Forecast_MRFI&amp;II_YY_3_MRF Reporting  Final 072005_Portfolio Mgmt 120605 (Revised-1)_Sales_Summary" xfId="40163"/>
    <cellStyle name="_UBR check_Japan Forecast_MRFI&amp;II_YY_3_MRF Reporting  Final 072005_Portfolio Mgmt 120605 (Revised-1)_Sales_Working for Bonus Alloted_Summary" xfId="40164"/>
    <cellStyle name="_UBR check_Japan Forecast_MRFI&amp;II_YY_3_MRF Reporting  Final 072005_Portfolio Mgmt 120605 (Revised-1)_Working for Bonus Alloted_Summary" xfId="40165"/>
    <cellStyle name="_UBR check_Japan Forecast_MRFI&amp;II_YY_3_MRF Reporting  Final 072005_Portfolio Mgmt 120705_Summary" xfId="40166"/>
    <cellStyle name="_UBR check_Japan Forecast_MRFI&amp;II_YY_3_MRF Reporting  Final 072005_Portfolio Mgmt 120705(Revised-2)_Summary" xfId="40167"/>
    <cellStyle name="_UBR check_Japan Forecast_MRFI&amp;II_YY_3_MRF Reporting  Final 072005_Portfolio Mgmt 120705(Revised-2)_P&amp;L Structure Input_Summary" xfId="40168"/>
    <cellStyle name="_UBR check_Japan Forecast_MRFI&amp;II_YY_3_MRF Reporting  Final 072005_Portfolio Mgmt 120705(Revised-2)_P&amp;L Structure Input_Working for Bonus Alloted_Summary" xfId="40169"/>
    <cellStyle name="_UBR check_Japan Forecast_MRFI&amp;II_YY_3_MRF Reporting  Final 072005_Portfolio Mgmt 120705(Revised-2)_Sales_Summary" xfId="40170"/>
    <cellStyle name="_UBR check_Japan Forecast_MRFI&amp;II_YY_3_MRF Reporting  Final 072005_Portfolio Mgmt 120705(Revised-2)_Sales_Working for Bonus Alloted_Summary" xfId="40171"/>
    <cellStyle name="_UBR check_Japan Forecast_MRFI&amp;II_YY_3_MRF Reporting  Final 072005_Portfolio Mgmt 120705(Revised-2)_Working for Bonus Alloted_Summary" xfId="40172"/>
    <cellStyle name="_UBR check_Japan Forecast_MRFI&amp;II_YY_3_MRF Reporting  Final 072005_Portfolio Mgmt 120705(Revised-3)_Summary" xfId="40173"/>
    <cellStyle name="_UBR check_Japan Forecast_MRFI&amp;II_YY_3_MRF Reporting  Final 072005_Portfolio Mgmt 120705(Revised-3)_P&amp;L Structure Input_Summary" xfId="40174"/>
    <cellStyle name="_UBR check_Japan Forecast_MRFI&amp;II_YY_3_MRF Reporting  Final 072005_Portfolio Mgmt 120705(Revised-3)_P&amp;L Structure Input_Working for Bonus Alloted_Summary" xfId="40175"/>
    <cellStyle name="_UBR check_Japan Forecast_MRFI&amp;II_YY_3_MRF Reporting  Final 072005_Portfolio Mgmt 120705(Revised-3)_Sales_Summary" xfId="40176"/>
    <cellStyle name="_UBR check_Japan Forecast_MRFI&amp;II_YY_3_MRF Reporting  Final 072005_Portfolio Mgmt 120705(Revised-3)_Sales_Working for Bonus Alloted_Summary" xfId="40177"/>
    <cellStyle name="_UBR check_Japan Forecast_MRFI&amp;II_YY_3_MRF Reporting  Final 072005_Portfolio Mgmt 120705(Revised-3)_Working for Bonus Alloted_Summary" xfId="40178"/>
    <cellStyle name="_UBR check_Japan Forecast_MRFI&amp;II_YY_3_MRF Reporting  Final 072005_Portfolio Mgmt 120705_P&amp;L Structure Input_Summary" xfId="40179"/>
    <cellStyle name="_UBR check_Japan Forecast_MRFI&amp;II_YY_3_MRF Reporting  Final 072005_Portfolio Mgmt 120705_P&amp;L Structure Input_Working for Bonus Alloted_Summary" xfId="40180"/>
    <cellStyle name="_UBR check_Japan Forecast_MRFI&amp;II_YY_3_MRF Reporting  Final 072005_Portfolio Mgmt 120705_Sales_Summary" xfId="40181"/>
    <cellStyle name="_UBR check_Japan Forecast_MRFI&amp;II_YY_3_MRF Reporting  Final 072005_Portfolio Mgmt 120705_Sales_Working for Bonus Alloted_Summary" xfId="40182"/>
    <cellStyle name="_UBR check_Japan Forecast_MRFI&amp;II_YY_3_MRF Reporting  Final 072005_Portfolio Mgmt 120705_Working for Bonus Alloted_Summary" xfId="40183"/>
    <cellStyle name="_UBR check_Japan Forecast_MRFI&amp;II_YY_3_MRF Reporting  Final 072005_Portfolio Mgmt(Dec05)_Summary" xfId="40184"/>
    <cellStyle name="_UBR check_Japan Forecast_MRFI&amp;II_YY_3_MRF Reporting  Final 072005_Portfolio Mgmt(Dec05)_P&amp;L Structure Input_Summary" xfId="40185"/>
    <cellStyle name="_UBR check_Japan Forecast_MRFI&amp;II_YY_3_MRF Reporting  Final 072005_Portfolio Mgmt(Dec05)_P&amp;L Structure Input_Working for Bonus Alloted_Summary" xfId="40186"/>
    <cellStyle name="_UBR check_Japan Forecast_MRFI&amp;II_YY_3_MRF Reporting  Final 072005_Portfolio Mgmt(Dec05)_Sales_Summary" xfId="40187"/>
    <cellStyle name="_UBR check_Japan Forecast_MRFI&amp;II_YY_3_MRF Reporting  Final 072005_Portfolio Mgmt(Dec05)_Sales_Working for Bonus Alloted_Summary" xfId="40188"/>
    <cellStyle name="_UBR check_Japan Forecast_MRFI&amp;II_YY_3_MRF Reporting  Final 072005_Portfolio Mgmt(Dec05)_Working for Bonus Alloted_Summary" xfId="40189"/>
    <cellStyle name="_UBR check_Japan Forecast_MRFI&amp;II_YY_3_MRF Reporting  Final 072005_Portfolio Mgmt(for RS visit Jan06)_Summary" xfId="40190"/>
    <cellStyle name="_UBR check_Japan Forecast_MRFI&amp;II_YY_3_MRF Reporting  Final 072005_Portfolio Mgmt(for RS visit Jan06)_P&amp;L Structure Input_Summary" xfId="40191"/>
    <cellStyle name="_UBR check_Japan Forecast_MRFI&amp;II_YY_3_MRF Reporting  Final 072005_Portfolio Mgmt(for RS visit Jan06)_P&amp;L Structure Input_Working for Bonus Alloted_Summary" xfId="40192"/>
    <cellStyle name="_UBR check_Japan Forecast_MRFI&amp;II_YY_3_MRF Reporting  Final 072005_Portfolio Mgmt(for RS visit Jan06)_Sales_Summary" xfId="40193"/>
    <cellStyle name="_UBR check_Japan Forecast_MRFI&amp;II_YY_3_MRF Reporting  Final 072005_Portfolio Mgmt(for RS visit Jan06)_Sales_Working for Bonus Alloted_Summary" xfId="40194"/>
    <cellStyle name="_UBR check_Japan Forecast_MRFI&amp;II_YY_3_MRF Reporting  Final 072005_Portfolio Mgmt(for RS visit Jan06)_Working for Bonus Alloted_Summary" xfId="40195"/>
    <cellStyle name="_UBR check_Japan Forecast_MRFI&amp;II_YY_3_MRF Reporting  Final 072005_PTE Reporting v 2 (20051227)_Summary" xfId="40196"/>
    <cellStyle name="_UBR check_Japan Forecast_MRFI&amp;II_YY_3_MRF Reporting  Final 072005_PTE Reporting v 2 (20051227)_P&amp;L Structure Input_Summary" xfId="40197"/>
    <cellStyle name="_UBR check_Japan Forecast_MRFI&amp;II_YY_3_MRF Reporting  Final 072005_PTE Reporting v 2 (20051227)_P&amp;L Structure Input_Working for Bonus Alloted_Summary" xfId="40198"/>
    <cellStyle name="_UBR check_Japan Forecast_MRFI&amp;II_YY_3_MRF Reporting  Final 072005_PTE Reporting v 2 (20051227)_Sales_Summary" xfId="40199"/>
    <cellStyle name="_UBR check_Japan Forecast_MRFI&amp;II_YY_3_MRF Reporting  Final 072005_PTE Reporting v 2 (20051227)_Sales_Working for Bonus Alloted_Summary" xfId="40200"/>
    <cellStyle name="_UBR check_Japan Forecast_MRFI&amp;II_YY_3_MRF Reporting  Final 072005_PTE Reporting v 2 (20051227)_Working for Bonus Alloted_Summary" xfId="40201"/>
    <cellStyle name="_UBR check_Japan Forecast_MRFI&amp;II_YY_3_MRF Reporting  Final 072005_Sales_Summary" xfId="40202"/>
    <cellStyle name="_UBR check_Japan Forecast_MRFI&amp;II_YY_3_MRF Reporting  Final 072005_Sales_Working for Bonus Alloted_Summary" xfId="40203"/>
    <cellStyle name="_UBR check_Japan Forecast_MRFI&amp;II_YY_3_MRF Reporting  Final 072005_Working for Bonus Alloted_Summary" xfId="40204"/>
    <cellStyle name="_UBR check_Japan Forecast_MRFI&amp;II_YY_3_MRF Reporting  Final 0720052_Summary" xfId="40205"/>
    <cellStyle name="_UBR check_Japan Forecast_MRFI&amp;II_YY_3_MRF Reporting  Final 0720052_P&amp;L Structure Input_Summary" xfId="40206"/>
    <cellStyle name="_UBR check_Japan Forecast_MRFI&amp;II_YY_3_MRF Reporting  Final 0720052_P&amp;L Structure Input_Working for Bonus Alloted_Summary" xfId="40207"/>
    <cellStyle name="_UBR check_Japan Forecast_MRFI&amp;II_YY_3_MRF Reporting  Final 0720052_Sales_Summary" xfId="40208"/>
    <cellStyle name="_UBR check_Japan Forecast_MRFI&amp;II_YY_3_MRF Reporting  Final 0720052_Sales_Working for Bonus Alloted_Summary" xfId="40209"/>
    <cellStyle name="_UBR check_Japan Forecast_MRFI&amp;II_YY_3_MRF Reporting  Final 0720052_Working for Bonus Alloted_Summary" xfId="40210"/>
    <cellStyle name="_UBR check_Japan Forecast_MRFI&amp;II_YY_3_P&amp;L Structure Input_Summary" xfId="40211"/>
    <cellStyle name="_UBR check_Japan Forecast_MRFI&amp;II_YY_3_P&amp;L Structure Input_Working for Bonus Alloted_Summary" xfId="40212"/>
    <cellStyle name="_UBR check_Japan Forecast_MRFI&amp;II_YY_3_Portfolio Mgmt 120605 (Revised-1)_Summary" xfId="40213"/>
    <cellStyle name="_UBR check_Japan Forecast_MRFI&amp;II_YY_3_Portfolio Mgmt 120605 (Revised-1)_P&amp;L Structure Input_Summary" xfId="40214"/>
    <cellStyle name="_UBR check_Japan Forecast_MRFI&amp;II_YY_3_Portfolio Mgmt 120605 (Revised-1)_P&amp;L Structure Input_Working for Bonus Alloted_Summary" xfId="40215"/>
    <cellStyle name="_UBR check_Japan Forecast_MRFI&amp;II_YY_3_Portfolio Mgmt 120605 (Revised-1)_Sales_Summary" xfId="40216"/>
    <cellStyle name="_UBR check_Japan Forecast_MRFI&amp;II_YY_3_Portfolio Mgmt 120605 (Revised-1)_Sales_Working for Bonus Alloted_Summary" xfId="40217"/>
    <cellStyle name="_UBR check_Japan Forecast_MRFI&amp;II_YY_3_Portfolio Mgmt 120605 (Revised-1)_Working for Bonus Alloted_Summary" xfId="40218"/>
    <cellStyle name="_UBR check_Japan Forecast_MRFI&amp;II_YY_3_Portfolio Mgmt 120705_Summary" xfId="40219"/>
    <cellStyle name="_UBR check_Japan Forecast_MRFI&amp;II_YY_3_Portfolio Mgmt 120705(Revised-2)_Summary" xfId="40220"/>
    <cellStyle name="_UBR check_Japan Forecast_MRFI&amp;II_YY_3_Portfolio Mgmt 120705(Revised-2)_P&amp;L Structure Input_Summary" xfId="40221"/>
    <cellStyle name="_UBR check_Japan Forecast_MRFI&amp;II_YY_3_Portfolio Mgmt 120705(Revised-2)_P&amp;L Structure Input_Working for Bonus Alloted_Summary" xfId="40222"/>
    <cellStyle name="_UBR check_Japan Forecast_MRFI&amp;II_YY_3_Portfolio Mgmt 120705(Revised-2)_Sales_Summary" xfId="40223"/>
    <cellStyle name="_UBR check_Japan Forecast_MRFI&amp;II_YY_3_Portfolio Mgmt 120705(Revised-2)_Sales_Working for Bonus Alloted_Summary" xfId="40224"/>
    <cellStyle name="_UBR check_Japan Forecast_MRFI&amp;II_YY_3_Portfolio Mgmt 120705(Revised-2)_Working for Bonus Alloted_Summary" xfId="40225"/>
    <cellStyle name="_UBR check_Japan Forecast_MRFI&amp;II_YY_3_Portfolio Mgmt 120705(Revised-3)_Summary" xfId="40226"/>
    <cellStyle name="_UBR check_Japan Forecast_MRFI&amp;II_YY_3_Portfolio Mgmt 120705(Revised-3)_P&amp;L Structure Input_Summary" xfId="40227"/>
    <cellStyle name="_UBR check_Japan Forecast_MRFI&amp;II_YY_3_Portfolio Mgmt 120705(Revised-3)_P&amp;L Structure Input_Working for Bonus Alloted_Summary" xfId="40228"/>
    <cellStyle name="_UBR check_Japan Forecast_MRFI&amp;II_YY_3_Portfolio Mgmt 120705(Revised-3)_Sales_Summary" xfId="40229"/>
    <cellStyle name="_UBR check_Japan Forecast_MRFI&amp;II_YY_3_Portfolio Mgmt 120705(Revised-3)_Sales_Working for Bonus Alloted_Summary" xfId="40230"/>
    <cellStyle name="_UBR check_Japan Forecast_MRFI&amp;II_YY_3_Portfolio Mgmt 120705(Revised-3)_Working for Bonus Alloted_Summary" xfId="40231"/>
    <cellStyle name="_UBR check_Japan Forecast_MRFI&amp;II_YY_3_Portfolio Mgmt 120705_P&amp;L Structure Input_Summary" xfId="40232"/>
    <cellStyle name="_UBR check_Japan Forecast_MRFI&amp;II_YY_3_Portfolio Mgmt 120705_P&amp;L Structure Input_Working for Bonus Alloted_Summary" xfId="40233"/>
    <cellStyle name="_UBR check_Japan Forecast_MRFI&amp;II_YY_3_Portfolio Mgmt 120705_Sales_Summary" xfId="40234"/>
    <cellStyle name="_UBR check_Japan Forecast_MRFI&amp;II_YY_3_Portfolio Mgmt 120705_Sales_Working for Bonus Alloted_Summary" xfId="40235"/>
    <cellStyle name="_UBR check_Japan Forecast_MRFI&amp;II_YY_3_Portfolio Mgmt 120705_Working for Bonus Alloted_Summary" xfId="40236"/>
    <cellStyle name="_UBR check_Japan Forecast_MRFI&amp;II_YY_3_Portfolio Mgmt(Dec05)_Summary" xfId="40237"/>
    <cellStyle name="_UBR check_Japan Forecast_MRFI&amp;II_YY_3_Portfolio Mgmt(Dec05)_P&amp;L Structure Input_Summary" xfId="40238"/>
    <cellStyle name="_UBR check_Japan Forecast_MRFI&amp;II_YY_3_Portfolio Mgmt(Dec05)_P&amp;L Structure Input_Working for Bonus Alloted_Summary" xfId="40239"/>
    <cellStyle name="_UBR check_Japan Forecast_MRFI&amp;II_YY_3_Portfolio Mgmt(Dec05)_Sales_Summary" xfId="40240"/>
    <cellStyle name="_UBR check_Japan Forecast_MRFI&amp;II_YY_3_Portfolio Mgmt(Dec05)_Sales_Working for Bonus Alloted_Summary" xfId="40241"/>
    <cellStyle name="_UBR check_Japan Forecast_MRFI&amp;II_YY_3_Portfolio Mgmt(Dec05)_Working for Bonus Alloted_Summary" xfId="40242"/>
    <cellStyle name="_UBR check_Japan Forecast_MRFI&amp;II_YY_3_Portfolio Mgmt(for RS visit Jan06)_Summary" xfId="40243"/>
    <cellStyle name="_UBR check_Japan Forecast_MRFI&amp;II_YY_3_Portfolio Mgmt(for RS visit Jan06)_P&amp;L Structure Input_Summary" xfId="40244"/>
    <cellStyle name="_UBR check_Japan Forecast_MRFI&amp;II_YY_3_Portfolio Mgmt(for RS visit Jan06)_P&amp;L Structure Input_Working for Bonus Alloted_Summary" xfId="40245"/>
    <cellStyle name="_UBR check_Japan Forecast_MRFI&amp;II_YY_3_Portfolio Mgmt(for RS visit Jan06)_Sales_Summary" xfId="40246"/>
    <cellStyle name="_UBR check_Japan Forecast_MRFI&amp;II_YY_3_Portfolio Mgmt(for RS visit Jan06)_Sales_Working for Bonus Alloted_Summary" xfId="40247"/>
    <cellStyle name="_UBR check_Japan Forecast_MRFI&amp;II_YY_3_Portfolio Mgmt(for RS visit Jan06)_Working for Bonus Alloted_Summary" xfId="40248"/>
    <cellStyle name="_UBR check_Japan Forecast_MRFI&amp;II_YY_3_PTE Reporting v 2 (20051227)_Summary" xfId="40249"/>
    <cellStyle name="_UBR check_Japan Forecast_MRFI&amp;II_YY_3_PTE Reporting v 2 (20051227)_P&amp;L Structure Input_Summary" xfId="40250"/>
    <cellStyle name="_UBR check_Japan Forecast_MRFI&amp;II_YY_3_PTE Reporting v 2 (20051227)_P&amp;L Structure Input_Working for Bonus Alloted_Summary" xfId="40251"/>
    <cellStyle name="_UBR check_Japan Forecast_MRFI&amp;II_YY_3_PTE Reporting v 2 (20051227)_Sales_Summary" xfId="40252"/>
    <cellStyle name="_UBR check_Japan Forecast_MRFI&amp;II_YY_3_PTE Reporting v 2 (20051227)_Sales_Working for Bonus Alloted_Summary" xfId="40253"/>
    <cellStyle name="_UBR check_Japan Forecast_MRFI&amp;II_YY_3_PTE Reporting v 2 (20051227)_Working for Bonus Alloted_Summary" xfId="40254"/>
    <cellStyle name="_UBR check_Japan Forecast_MRFI&amp;II_YY_3_Sales_Summary" xfId="40255"/>
    <cellStyle name="_UBR check_Japan Forecast_MRFI&amp;II_YY_3_Sales_Working for Bonus Alloted_Summary" xfId="40256"/>
    <cellStyle name="_UBR check_Japan Forecast_MRFI&amp;II_YY_3_Working for Bonus Alloted_Summary" xfId="40257"/>
    <cellStyle name="_UBR check_MRF Reporting  Final 072005_Summary" xfId="40258"/>
    <cellStyle name="_UBR check_MRF Reporting  Final 072005_P&amp;L Structure Input_Summary" xfId="40259"/>
    <cellStyle name="_UBR check_MRF Reporting  Final 072005_P&amp;L Structure Input_Working for Bonus Alloted_Summary" xfId="40260"/>
    <cellStyle name="_UBR check_MRF Reporting  Final 072005_Portfolio Mgmt 120605 (Revised-1)_Summary" xfId="40261"/>
    <cellStyle name="_UBR check_MRF Reporting  Final 072005_Portfolio Mgmt 120605 (Revised-1)_P&amp;L Structure Input_Summary" xfId="40262"/>
    <cellStyle name="_UBR check_MRF Reporting  Final 072005_Portfolio Mgmt 120605 (Revised-1)_P&amp;L Structure Input_Working for Bonus Alloted_Summary" xfId="40263"/>
    <cellStyle name="_UBR check_MRF Reporting  Final 072005_Portfolio Mgmt 120605 (Revised-1)_Sales_Summary" xfId="40264"/>
    <cellStyle name="_UBR check_MRF Reporting  Final 072005_Portfolio Mgmt 120605 (Revised-1)_Sales_Working for Bonus Alloted_Summary" xfId="40265"/>
    <cellStyle name="_UBR check_MRF Reporting  Final 072005_Portfolio Mgmt 120605 (Revised-1)_Working for Bonus Alloted_Summary" xfId="40266"/>
    <cellStyle name="_UBR check_MRF Reporting  Final 072005_Portfolio Mgmt 120705_Summary" xfId="40267"/>
    <cellStyle name="_UBR check_MRF Reporting  Final 072005_Portfolio Mgmt 120705(Revised-2)_Summary" xfId="40268"/>
    <cellStyle name="_UBR check_MRF Reporting  Final 072005_Portfolio Mgmt 120705(Revised-2)_P&amp;L Structure Input_Summary" xfId="40269"/>
    <cellStyle name="_UBR check_MRF Reporting  Final 072005_Portfolio Mgmt 120705(Revised-2)_P&amp;L Structure Input_Working for Bonus Alloted_Summary" xfId="40270"/>
    <cellStyle name="_UBR check_MRF Reporting  Final 072005_Portfolio Mgmt 120705(Revised-2)_Sales_Summary" xfId="40271"/>
    <cellStyle name="_UBR check_MRF Reporting  Final 072005_Portfolio Mgmt 120705(Revised-2)_Sales_Working for Bonus Alloted_Summary" xfId="40272"/>
    <cellStyle name="_UBR check_MRF Reporting  Final 072005_Portfolio Mgmt 120705(Revised-2)_Working for Bonus Alloted_Summary" xfId="40273"/>
    <cellStyle name="_UBR check_MRF Reporting  Final 072005_Portfolio Mgmt 120705(Revised-3)_Summary" xfId="40274"/>
    <cellStyle name="_UBR check_MRF Reporting  Final 072005_Portfolio Mgmt 120705(Revised-3)_P&amp;L Structure Input_Summary" xfId="40275"/>
    <cellStyle name="_UBR check_MRF Reporting  Final 072005_Portfolio Mgmt 120705(Revised-3)_P&amp;L Structure Input_Working for Bonus Alloted_Summary" xfId="40276"/>
    <cellStyle name="_UBR check_MRF Reporting  Final 072005_Portfolio Mgmt 120705(Revised-3)_Sales_Summary" xfId="40277"/>
    <cellStyle name="_UBR check_MRF Reporting  Final 072005_Portfolio Mgmt 120705(Revised-3)_Sales_Working for Bonus Alloted_Summary" xfId="40278"/>
    <cellStyle name="_UBR check_MRF Reporting  Final 072005_Portfolio Mgmt 120705(Revised-3)_Working for Bonus Alloted_Summary" xfId="40279"/>
    <cellStyle name="_UBR check_MRF Reporting  Final 072005_Portfolio Mgmt 120705_P&amp;L Structure Input_Summary" xfId="40280"/>
    <cellStyle name="_UBR check_MRF Reporting  Final 072005_Portfolio Mgmt 120705_P&amp;L Structure Input_Working for Bonus Alloted_Summary" xfId="40281"/>
    <cellStyle name="_UBR check_MRF Reporting  Final 072005_Portfolio Mgmt 120705_Sales_Summary" xfId="40282"/>
    <cellStyle name="_UBR check_MRF Reporting  Final 072005_Portfolio Mgmt 120705_Sales_Working for Bonus Alloted_Summary" xfId="40283"/>
    <cellStyle name="_UBR check_MRF Reporting  Final 072005_Portfolio Mgmt 120705_Working for Bonus Alloted_Summary" xfId="40284"/>
    <cellStyle name="_UBR check_MRF Reporting  Final 072005_Portfolio Mgmt(Dec05)_Summary" xfId="40285"/>
    <cellStyle name="_UBR check_MRF Reporting  Final 072005_Portfolio Mgmt(Dec05)_P&amp;L Structure Input_Summary" xfId="40286"/>
    <cellStyle name="_UBR check_MRF Reporting  Final 072005_Portfolio Mgmt(Dec05)_P&amp;L Structure Input_Working for Bonus Alloted_Summary" xfId="40287"/>
    <cellStyle name="_UBR check_MRF Reporting  Final 072005_Portfolio Mgmt(Dec05)_Sales_Summary" xfId="40288"/>
    <cellStyle name="_UBR check_MRF Reporting  Final 072005_Portfolio Mgmt(Dec05)_Sales_Working for Bonus Alloted_Summary" xfId="40289"/>
    <cellStyle name="_UBR check_MRF Reporting  Final 072005_Portfolio Mgmt(Dec05)_Working for Bonus Alloted_Summary" xfId="40290"/>
    <cellStyle name="_UBR check_MRF Reporting  Final 072005_Portfolio Mgmt(for RS visit Jan06)_Summary" xfId="40291"/>
    <cellStyle name="_UBR check_MRF Reporting  Final 072005_Portfolio Mgmt(for RS visit Jan06)_P&amp;L Structure Input_Summary" xfId="40292"/>
    <cellStyle name="_UBR check_MRF Reporting  Final 072005_Portfolio Mgmt(for RS visit Jan06)_P&amp;L Structure Input_Working for Bonus Alloted_Summary" xfId="40293"/>
    <cellStyle name="_UBR check_MRF Reporting  Final 072005_Portfolio Mgmt(for RS visit Jan06)_Sales_Summary" xfId="40294"/>
    <cellStyle name="_UBR check_MRF Reporting  Final 072005_Portfolio Mgmt(for RS visit Jan06)_Sales_Working for Bonus Alloted_Summary" xfId="40295"/>
    <cellStyle name="_UBR check_MRF Reporting  Final 072005_Portfolio Mgmt(for RS visit Jan06)_Working for Bonus Alloted_Summary" xfId="40296"/>
    <cellStyle name="_UBR check_MRF Reporting  Final 072005_PTE Reporting v 2 (20051227)_Summary" xfId="40297"/>
    <cellStyle name="_UBR check_MRF Reporting  Final 072005_PTE Reporting v 2 (20051227)_P&amp;L Structure Input_Summary" xfId="40298"/>
    <cellStyle name="_UBR check_MRF Reporting  Final 072005_PTE Reporting v 2 (20051227)_P&amp;L Structure Input_Working for Bonus Alloted_Summary" xfId="40299"/>
    <cellStyle name="_UBR check_MRF Reporting  Final 072005_PTE Reporting v 2 (20051227)_Sales_Summary" xfId="40300"/>
    <cellStyle name="_UBR check_MRF Reporting  Final 072005_PTE Reporting v 2 (20051227)_Sales_Working for Bonus Alloted_Summary" xfId="40301"/>
    <cellStyle name="_UBR check_MRF Reporting  Final 072005_PTE Reporting v 2 (20051227)_Working for Bonus Alloted_Summary" xfId="40302"/>
    <cellStyle name="_UBR check_MRF Reporting  Final 072005_Sales_Summary" xfId="40303"/>
    <cellStyle name="_UBR check_MRF Reporting  Final 072005_Sales_Working for Bonus Alloted_Summary" xfId="40304"/>
    <cellStyle name="_UBR check_MRF Reporting  Final 072005_Working for Bonus Alloted_Summary" xfId="40305"/>
    <cellStyle name="_UBR check_MRF Reporting  Final 0720052_Summary" xfId="40306"/>
    <cellStyle name="_UBR check_MRF Reporting  Final 0720052_P&amp;L Structure Input_Summary" xfId="40307"/>
    <cellStyle name="_UBR check_MRF Reporting  Final 0720052_P&amp;L Structure Input_Working for Bonus Alloted_Summary" xfId="40308"/>
    <cellStyle name="_UBR check_MRF Reporting  Final 0720052_Sales_Summary" xfId="40309"/>
    <cellStyle name="_UBR check_MRF Reporting  Final 0720052_Sales_Working for Bonus Alloted_Summary" xfId="40310"/>
    <cellStyle name="_UBR check_MRF Reporting  Final 0720052_Working for Bonus Alloted_Summary" xfId="40311"/>
    <cellStyle name="_UBR check_P&amp;L Structure Input_Summary" xfId="40312"/>
    <cellStyle name="_UBR check_P&amp;L Structure Input_Working for Bonus Alloted_Summary" xfId="40313"/>
    <cellStyle name="_UBR check_Portfolio Mgmt 120605 (Revised-1)_Summary" xfId="40314"/>
    <cellStyle name="_UBR check_Portfolio Mgmt 120605 (Revised-1)_P&amp;L Structure Input_Summary" xfId="40315"/>
    <cellStyle name="_UBR check_Portfolio Mgmt 120605 (Revised-1)_P&amp;L Structure Input_Working for Bonus Alloted_Summary" xfId="40316"/>
    <cellStyle name="_UBR check_Portfolio Mgmt 120605 (Revised-1)_Sales_Summary" xfId="40317"/>
    <cellStyle name="_UBR check_Portfolio Mgmt 120605 (Revised-1)_Sales_Working for Bonus Alloted_Summary" xfId="40318"/>
    <cellStyle name="_UBR check_Portfolio Mgmt 120605 (Revised-1)_Working for Bonus Alloted_Summary" xfId="40319"/>
    <cellStyle name="_UBR check_Portfolio Mgmt 120705_Summary" xfId="40320"/>
    <cellStyle name="_UBR check_Portfolio Mgmt 120705(Revised-2)_Summary" xfId="40321"/>
    <cellStyle name="_UBR check_Portfolio Mgmt 120705(Revised-2)_P&amp;L Structure Input_Summary" xfId="40322"/>
    <cellStyle name="_UBR check_Portfolio Mgmt 120705(Revised-2)_P&amp;L Structure Input_Working for Bonus Alloted_Summary" xfId="40323"/>
    <cellStyle name="_UBR check_Portfolio Mgmt 120705(Revised-2)_Sales_Summary" xfId="40324"/>
    <cellStyle name="_UBR check_Portfolio Mgmt 120705(Revised-2)_Sales_Working for Bonus Alloted_Summary" xfId="40325"/>
    <cellStyle name="_UBR check_Portfolio Mgmt 120705(Revised-2)_Working for Bonus Alloted_Summary" xfId="40326"/>
    <cellStyle name="_UBR check_Portfolio Mgmt 120705(Revised-3)_Summary" xfId="40327"/>
    <cellStyle name="_UBR check_Portfolio Mgmt 120705(Revised-3)_P&amp;L Structure Input_Summary" xfId="40328"/>
    <cellStyle name="_UBR check_Portfolio Mgmt 120705(Revised-3)_P&amp;L Structure Input_Working for Bonus Alloted_Summary" xfId="40329"/>
    <cellStyle name="_UBR check_Portfolio Mgmt 120705(Revised-3)_Sales_Summary" xfId="40330"/>
    <cellStyle name="_UBR check_Portfolio Mgmt 120705(Revised-3)_Sales_Working for Bonus Alloted_Summary" xfId="40331"/>
    <cellStyle name="_UBR check_Portfolio Mgmt 120705(Revised-3)_Working for Bonus Alloted_Summary" xfId="40332"/>
    <cellStyle name="_UBR check_Portfolio Mgmt 120705_P&amp;L Structure Input_Summary" xfId="40333"/>
    <cellStyle name="_UBR check_Portfolio Mgmt 120705_P&amp;L Structure Input_Working for Bonus Alloted_Summary" xfId="40334"/>
    <cellStyle name="_UBR check_Portfolio Mgmt 120705_Sales_Summary" xfId="40335"/>
    <cellStyle name="_UBR check_Portfolio Mgmt 120705_Sales_Working for Bonus Alloted_Summary" xfId="40336"/>
    <cellStyle name="_UBR check_Portfolio Mgmt 120705_Working for Bonus Alloted_Summary" xfId="40337"/>
    <cellStyle name="_UBR check_Portfolio Mgmt(Dec05)_Summary" xfId="40338"/>
    <cellStyle name="_UBR check_Portfolio Mgmt(Dec05)_P&amp;L Structure Input_Summary" xfId="40339"/>
    <cellStyle name="_UBR check_Portfolio Mgmt(Dec05)_P&amp;L Structure Input_Working for Bonus Alloted_Summary" xfId="40340"/>
    <cellStyle name="_UBR check_Portfolio Mgmt(Dec05)_Sales_Summary" xfId="40341"/>
    <cellStyle name="_UBR check_Portfolio Mgmt(Dec05)_Sales_Working for Bonus Alloted_Summary" xfId="40342"/>
    <cellStyle name="_UBR check_Portfolio Mgmt(Dec05)_Working for Bonus Alloted_Summary" xfId="40343"/>
    <cellStyle name="_UBR check_Portfolio Mgmt(for RS visit Jan06)_Summary" xfId="40344"/>
    <cellStyle name="_UBR check_Portfolio Mgmt(for RS visit Jan06)_P&amp;L Structure Input_Summary" xfId="40345"/>
    <cellStyle name="_UBR check_Portfolio Mgmt(for RS visit Jan06)_P&amp;L Structure Input_Working for Bonus Alloted_Summary" xfId="40346"/>
    <cellStyle name="_UBR check_Portfolio Mgmt(for RS visit Jan06)_Sales_Summary" xfId="40347"/>
    <cellStyle name="_UBR check_Portfolio Mgmt(for RS visit Jan06)_Sales_Working for Bonus Alloted_Summary" xfId="40348"/>
    <cellStyle name="_UBR check_Portfolio Mgmt(for RS visit Jan06)_Working for Bonus Alloted_Summary" xfId="40349"/>
    <cellStyle name="_UBR check_PTE Reporting v 2 (20051227)_Summary" xfId="40350"/>
    <cellStyle name="_UBR check_PTE Reporting v 2 (20051227)_P&amp;L Structure Input_Summary" xfId="40351"/>
    <cellStyle name="_UBR check_PTE Reporting v 2 (20051227)_P&amp;L Structure Input_Working for Bonus Alloted_Summary" xfId="40352"/>
    <cellStyle name="_UBR check_PTE Reporting v 2 (20051227)_Sales_Summary" xfId="40353"/>
    <cellStyle name="_UBR check_PTE Reporting v 2 (20051227)_Sales_Working for Bonus Alloted_Summary" xfId="40354"/>
    <cellStyle name="_UBR check_PTE Reporting v 2 (20051227)_Working for Bonus Alloted_Summary" xfId="40355"/>
    <cellStyle name="_UBR check_Sales_Summary" xfId="40356"/>
    <cellStyle name="_UBR check_Sales_Working for Bonus Alloted_Summary" xfId="40357"/>
    <cellStyle name="_UBR check_Working for Bonus Alloted_Summary" xfId="40358"/>
    <cellStyle name="_Unconsolidated Retrieve Actuals_Summary" xfId="40359"/>
    <cellStyle name="_Unconsolidated Retrieve Actuals_2011 Proj Rates_Summary" xfId="40360"/>
    <cellStyle name="_Unconsolidated Retrieve Actuals_2011 Proj Rates_P&amp;L Structure Input_Summary" xfId="40361"/>
    <cellStyle name="_Unconsolidated Retrieve Actuals_2011 Proj Rates_P&amp;L Structure Input_Working for Bonus Alloted_Summary" xfId="40362"/>
    <cellStyle name="_Unconsolidated Retrieve Actuals_2011 Proj Rates_Sales_Summary" xfId="40363"/>
    <cellStyle name="_Unconsolidated Retrieve Actuals_2011 Proj Rates_Sales_Working for Bonus Alloted_Summary" xfId="40364"/>
    <cellStyle name="_Unconsolidated Retrieve Actuals_2011 Proj Rates_Working for Bonus Alloted_Summary" xfId="40365"/>
    <cellStyle name="_Unconsolidated Retrieve Actuals_2012 Plan_S3 FX Rates (10-31-11)_updated 7_consensus 110811_Summary" xfId="40366"/>
    <cellStyle name="_Unconsolidated Retrieve Actuals_2012 Plan_S3 FX Rates (10-31-11)_updated 7_consensus 110811_P&amp;L Structure Input_Summary" xfId="40367"/>
    <cellStyle name="_Unconsolidated Retrieve Actuals_2012 Plan_S3 FX Rates (10-31-11)_updated 7_consensus 110811_P&amp;L Structure Input_Working for Bonus Alloted_Summary" xfId="40368"/>
    <cellStyle name="_Unconsolidated Retrieve Actuals_2012 Plan_S3 FX Rates (10-31-11)_updated 7_consensus 110811_Sales_Summary" xfId="40369"/>
    <cellStyle name="_Unconsolidated Retrieve Actuals_2012 Plan_S3 FX Rates (10-31-11)_updated 7_consensus 110811_Sales_Working for Bonus Alloted_Summary" xfId="40370"/>
    <cellStyle name="_Unconsolidated Retrieve Actuals_2012 Plan_S3 FX Rates (10-31-11)_updated 7_consensus 110811_Working for Bonus Alloted_Summary" xfId="40371"/>
    <cellStyle name="_Unconsolidated Retrieve Actuals_2012 Plan_S3 FX Rates Draft (10-11-11)_Summary" xfId="40372"/>
    <cellStyle name="_Unconsolidated Retrieve Actuals_2012 Plan_S3 FX Rates Draft (10-11-11)_P&amp;L Structure Input_Summary" xfId="40373"/>
    <cellStyle name="_Unconsolidated Retrieve Actuals_2012 Plan_S3 FX Rates Draft (10-11-11)_P&amp;L Structure Input_Working for Bonus Alloted_Summary" xfId="40374"/>
    <cellStyle name="_Unconsolidated Retrieve Actuals_2012 Plan_S3 FX Rates Draft (10-11-11)_Sales_Summary" xfId="40375"/>
    <cellStyle name="_Unconsolidated Retrieve Actuals_2012 Plan_S3 FX Rates Draft (10-11-11)_Sales_Working for Bonus Alloted_Summary" xfId="40376"/>
    <cellStyle name="_Unconsolidated Retrieve Actuals_2012 Plan_S3 FX Rates Draft (10-11-11)_Working for Bonus Alloted_Summary" xfId="40377"/>
    <cellStyle name="_Unconsolidated Retrieve Actuals_Alico CR YoY_Summary" xfId="40378"/>
    <cellStyle name="_Unconsolidated Retrieve Actuals_Alico CR YoY_Sales_Summary" xfId="40379"/>
    <cellStyle name="_Unconsolidated Retrieve Actuals_Alico CR YoY_Sales_Working for Bonus Alloted_Summary" xfId="40380"/>
    <cellStyle name="_Unconsolidated Retrieve Actuals_Alico CR YoY_Working for Bonus Alloted_Summary" xfId="40381"/>
    <cellStyle name="_Unconsolidated Retrieve Actuals_Australia June 2010 Projection WB &amp; Summary 6-24-10_Summary" xfId="40382"/>
    <cellStyle name="_Unconsolidated Retrieve Actuals_Australia June 2010 Projection WB &amp; Summary 6-24-10_P&amp;L Structure Input_Summary" xfId="40383"/>
    <cellStyle name="_Unconsolidated Retrieve Actuals_Australia June 2010 Projection WB &amp; Summary 6-24-10_P&amp;L Structure Input_Working for Bonus Alloted_Summary" xfId="40384"/>
    <cellStyle name="_Unconsolidated Retrieve Actuals_Australia June 2010 Projection WB &amp; Summary 6-24-10_Recon_Summary" xfId="40385"/>
    <cellStyle name="_Unconsolidated Retrieve Actuals_Australia June 2010 Projection WB &amp; Summary 6-24-10_Recon_HP Pull_Summary" xfId="40386"/>
    <cellStyle name="_Unconsolidated Retrieve Actuals_Australia June 2010 Projection WB &amp; Summary 6-24-10_Recon_HP Pull_P&amp;L Structure Input_Summary" xfId="40387"/>
    <cellStyle name="_Unconsolidated Retrieve Actuals_Australia June 2010 Projection WB &amp; Summary 6-24-10_Recon_HP Pull_P&amp;L Structure Input_Working for Bonus Alloted_Summary" xfId="40388"/>
    <cellStyle name="_Unconsolidated Retrieve Actuals_Australia June 2010 Projection WB &amp; Summary 6-24-10_Recon_HP Pull_Sales_Summary" xfId="40389"/>
    <cellStyle name="_Unconsolidated Retrieve Actuals_Australia June 2010 Projection WB &amp; Summary 6-24-10_Recon_HP Pull_Sales_Working for Bonus Alloted_Summary" xfId="40390"/>
    <cellStyle name="_Unconsolidated Retrieve Actuals_Australia June 2010 Projection WB &amp; Summary 6-24-10_Recon_HP Pull_Working for Bonus Alloted_Summary" xfId="40391"/>
    <cellStyle name="_Unconsolidated Retrieve Actuals_Australia June 2010 Projection WB &amp; Summary 6-24-10_Recon_P&amp;L Structure Input_Summary" xfId="40392"/>
    <cellStyle name="_Unconsolidated Retrieve Actuals_Australia June 2010 Projection WB &amp; Summary 6-24-10_Recon_P&amp;L Structure Input_Working for Bonus Alloted_Summary" xfId="40393"/>
    <cellStyle name="_Unconsolidated Retrieve Actuals_Australia June 2010 Projection WB &amp; Summary 6-24-10_Recon_Sales_Summary" xfId="40394"/>
    <cellStyle name="_Unconsolidated Retrieve Actuals_Australia June 2010 Projection WB &amp; Summary 6-24-10_Recon_Sales_Working for Bonus Alloted_Summary" xfId="40395"/>
    <cellStyle name="_Unconsolidated Retrieve Actuals_Australia June 2010 Projection WB &amp; Summary 6-24-10_Recon_Working for Bonus Alloted_Summary" xfId="40396"/>
    <cellStyle name="_Unconsolidated Retrieve Actuals_Australia June 2010 Projection WB &amp; Summary 6-24-10_Sales_Summary" xfId="40397"/>
    <cellStyle name="_Unconsolidated Retrieve Actuals_Australia June 2010 Projection WB &amp; Summary 6-24-10_Sales_Working for Bonus Alloted_Summary" xfId="40398"/>
    <cellStyle name="_Unconsolidated Retrieve Actuals_Australia June 2010 Projection WB &amp; Summary 6-24-10_ST Regional Actual sv Plan 07-07_Summary" xfId="40399"/>
    <cellStyle name="_Unconsolidated Retrieve Actuals_Australia June 2010 Projection WB &amp; Summary 6-24-10_ST Regional Actual sv Plan 07-07_HP Pull_Summary" xfId="40400"/>
    <cellStyle name="_Unconsolidated Retrieve Actuals_Australia June 2010 Projection WB &amp; Summary 6-24-10_ST Regional Actual sv Plan 07-07_HP Pull_P&amp;L Structure Input_Summary" xfId="40401"/>
    <cellStyle name="_Unconsolidated Retrieve Actuals_Australia June 2010 Projection WB &amp; Summary 6-24-10_ST Regional Actual sv Plan 07-07_HP Pull_P&amp;L Structure Input_Working for Bonus Alloted_Summary" xfId="40402"/>
    <cellStyle name="_Unconsolidated Retrieve Actuals_Australia June 2010 Projection WB &amp; Summary 6-24-10_ST Regional Actual sv Plan 07-07_HP Pull_Sales_Summary" xfId="40403"/>
    <cellStyle name="_Unconsolidated Retrieve Actuals_Australia June 2010 Projection WB &amp; Summary 6-24-10_ST Regional Actual sv Plan 07-07_HP Pull_Sales_Working for Bonus Alloted_Summary" xfId="40404"/>
    <cellStyle name="_Unconsolidated Retrieve Actuals_Australia June 2010 Projection WB &amp; Summary 6-24-10_ST Regional Actual sv Plan 07-07_HP Pull_Working for Bonus Alloted_Summary" xfId="40405"/>
    <cellStyle name="_Unconsolidated Retrieve Actuals_Australia June 2010 Projection WB &amp; Summary 6-24-10_ST Regional Actual sv Plan 07-07_P&amp;L Structure Input_Summary" xfId="40406"/>
    <cellStyle name="_Unconsolidated Retrieve Actuals_Australia June 2010 Projection WB &amp; Summary 6-24-10_ST Regional Actual sv Plan 07-07_P&amp;L Structure Input_Working for Bonus Alloted_Summary" xfId="40407"/>
    <cellStyle name="_Unconsolidated Retrieve Actuals_Australia June 2010 Projection WB &amp; Summary 6-24-10_ST Regional Actual sv Plan 07-07_Sales_Summary" xfId="40408"/>
    <cellStyle name="_Unconsolidated Retrieve Actuals_Australia June 2010 Projection WB &amp; Summary 6-24-10_ST Regional Actual sv Plan 07-07_Sales_Working for Bonus Alloted_Summary" xfId="40409"/>
    <cellStyle name="_Unconsolidated Retrieve Actuals_Australia June 2010 Projection WB &amp; Summary 6-24-10_ST Regional Actual sv Plan 07-07_Working for Bonus Alloted_Summary" xfId="40410"/>
    <cellStyle name="_Unconsolidated Retrieve Actuals_Australia June 2010 Projection WB &amp; Summary 6-24-10_Working for Bonus Alloted_Summary" xfId="40411"/>
    <cellStyle name="_Unconsolidated Retrieve Actuals_Cycle 2 - Base - BS  IS - INTERNA_Summary" xfId="40412"/>
    <cellStyle name="_Unconsolidated Retrieve Actuals_Cycle 2 - Base - BS  IS - INTERNA_P&amp;L Structure Input_Summary" xfId="40413"/>
    <cellStyle name="_Unconsolidated Retrieve Actuals_Cycle 2 - Base - BS  IS - INTERNA_P&amp;L Structure Input_Working for Bonus Alloted_Summary" xfId="40414"/>
    <cellStyle name="_Unconsolidated Retrieve Actuals_Cycle 2 - Base - BS  IS - INTERNA_Sales_Summary" xfId="40415"/>
    <cellStyle name="_Unconsolidated Retrieve Actuals_Cycle 2 - Base - BS  IS - INTERNA_Sales_Working for Bonus Alloted_Summary" xfId="40416"/>
    <cellStyle name="_Unconsolidated Retrieve Actuals_Cycle 2 - Base - BS  IS - INTERNA_Working for Bonus Alloted_Summary" xfId="40417"/>
    <cellStyle name="_Unconsolidated Retrieve Actuals_Japan March 2010 Projection WB  Summary 03-25-10_Summary" xfId="40418"/>
    <cellStyle name="_Unconsolidated Retrieve Actuals_Japan March 2010 Projection WB  Summary 03-25-10 - AG_Summary" xfId="40419"/>
    <cellStyle name="_Unconsolidated Retrieve Actuals_Japan March 2010 Projection WB  Summary 03-25-10 - AG_P&amp;L Structure Input_Summary" xfId="40420"/>
    <cellStyle name="_Unconsolidated Retrieve Actuals_Japan March 2010 Projection WB  Summary 03-25-10 - AG_P&amp;L Structure Input_Working for Bonus Alloted_Summary" xfId="40421"/>
    <cellStyle name="_Unconsolidated Retrieve Actuals_Japan March 2010 Projection WB  Summary 03-25-10 - AG_Sales_Summary" xfId="40422"/>
    <cellStyle name="_Unconsolidated Retrieve Actuals_Japan March 2010 Projection WB  Summary 03-25-10 - AG_Sales_Working for Bonus Alloted_Summary" xfId="40423"/>
    <cellStyle name="_Unconsolidated Retrieve Actuals_Japan March 2010 Projection WB  Summary 03-25-10 - AG_Working for Bonus Alloted_Summary" xfId="40424"/>
    <cellStyle name="_Unconsolidated Retrieve Actuals_Japan March 2010 Projection WB  Summary 03-25-10_P&amp;L Structure Input_Summary" xfId="40425"/>
    <cellStyle name="_Unconsolidated Retrieve Actuals_Japan March 2010 Projection WB  Summary 03-25-10_P&amp;L Structure Input_Working for Bonus Alloted_Summary" xfId="40426"/>
    <cellStyle name="_Unconsolidated Retrieve Actuals_Japan March 2010 Projection WB  Summary 03-25-10_Sales_Summary" xfId="40427"/>
    <cellStyle name="_Unconsolidated Retrieve Actuals_Japan March 2010 Projection WB  Summary 03-25-10_Sales_Working for Bonus Alloted_Summary" xfId="40428"/>
    <cellStyle name="_Unconsolidated Retrieve Actuals_Japan March 2010 Projection WB  Summary 03-25-10_Working for Bonus Alloted_Summary" xfId="40429"/>
    <cellStyle name="_Unconsolidated Retrieve Actuals_OE-D_Summary" xfId="40430"/>
    <cellStyle name="_Unconsolidated Retrieve Actuals_OE-D_04150OEEXP_Summary" xfId="40431"/>
    <cellStyle name="_Unconsolidated Retrieve Actuals_OE-D_04150OEEXP_Sales_Summary" xfId="40432"/>
    <cellStyle name="_Unconsolidated Retrieve Actuals_OE-D_04150OEEXP_Sales_Working for Bonus Alloted_Summary" xfId="40433"/>
    <cellStyle name="_Unconsolidated Retrieve Actuals_OE-D_04150OEEXP_Working for Bonus Alloted_Summary" xfId="40434"/>
    <cellStyle name="_Unconsolidated Retrieve Actuals_OE-D_2271500_Summary" xfId="40435"/>
    <cellStyle name="_Unconsolidated Retrieve Actuals_OE-D_2271500_Sales_Summary" xfId="40436"/>
    <cellStyle name="_Unconsolidated Retrieve Actuals_OE-D_2271500_Sales_Working for Bonus Alloted_Summary" xfId="40437"/>
    <cellStyle name="_Unconsolidated Retrieve Actuals_OE-D_2271500_Working for Bonus Alloted_Summary" xfId="40438"/>
    <cellStyle name="_Unconsolidated Retrieve Actuals_OE-D_2285300_Summary" xfId="40439"/>
    <cellStyle name="_Unconsolidated Retrieve Actuals_OE-D_2285300_Sales_Summary" xfId="40440"/>
    <cellStyle name="_Unconsolidated Retrieve Actuals_OE-D_2285300_Sales_Working for Bonus Alloted_Summary" xfId="40441"/>
    <cellStyle name="_Unconsolidated Retrieve Actuals_OE-D_2285300_Working for Bonus Alloted_Summary" xfId="40442"/>
    <cellStyle name="_Unconsolidated Retrieve Actuals_OE-D_2285600_Summary" xfId="40443"/>
    <cellStyle name="_Unconsolidated Retrieve Actuals_OE-D_2285600_Sales_Summary" xfId="40444"/>
    <cellStyle name="_Unconsolidated Retrieve Actuals_OE-D_2285600_Sales_Working for Bonus Alloted_Summary" xfId="40445"/>
    <cellStyle name="_Unconsolidated Retrieve Actuals_OE-D_2285600_Working for Bonus Alloted_Summary" xfId="40446"/>
    <cellStyle name="_Unconsolidated Retrieve Actuals_OE-D_3030_Summary" xfId="40447"/>
    <cellStyle name="_Unconsolidated Retrieve Actuals_OE-D_3030_Sales_Summary" xfId="40448"/>
    <cellStyle name="_Unconsolidated Retrieve Actuals_OE-D_3030_Sales_Working for Bonus Alloted_Summary" xfId="40449"/>
    <cellStyle name="_Unconsolidated Retrieve Actuals_OE-D_3030_Working for Bonus Alloted_Summary" xfId="40450"/>
    <cellStyle name="_Unconsolidated Retrieve Actuals_OE-D_3035_Summary" xfId="40451"/>
    <cellStyle name="_Unconsolidated Retrieve Actuals_OE-D_3035_Sales_Summary" xfId="40452"/>
    <cellStyle name="_Unconsolidated Retrieve Actuals_OE-D_3035_Sales_Working for Bonus Alloted_Summary" xfId="40453"/>
    <cellStyle name="_Unconsolidated Retrieve Actuals_OE-D_3035_Working for Bonus Alloted_Summary" xfId="40454"/>
    <cellStyle name="_Unconsolidated Retrieve Actuals_OE-D_3036_Summary" xfId="40455"/>
    <cellStyle name="_Unconsolidated Retrieve Actuals_OE-D_3036_Sales_Summary" xfId="40456"/>
    <cellStyle name="_Unconsolidated Retrieve Actuals_OE-D_3036_Sales_Working for Bonus Alloted_Summary" xfId="40457"/>
    <cellStyle name="_Unconsolidated Retrieve Actuals_OE-D_3036_Working for Bonus Alloted_Summary" xfId="40458"/>
    <cellStyle name="_Unconsolidated Retrieve Actuals_OE-D_3040_Summary" xfId="40459"/>
    <cellStyle name="_Unconsolidated Retrieve Actuals_OE-D_3040_Sales_Summary" xfId="40460"/>
    <cellStyle name="_Unconsolidated Retrieve Actuals_OE-D_3040_Sales_Working for Bonus Alloted_Summary" xfId="40461"/>
    <cellStyle name="_Unconsolidated Retrieve Actuals_OE-D_3040_Working for Bonus Alloted_Summary" xfId="40462"/>
    <cellStyle name="_Unconsolidated Retrieve Actuals_OE-D_4110_Summary" xfId="40463"/>
    <cellStyle name="_Unconsolidated Retrieve Actuals_OE-D_4110_Sales_Summary" xfId="40464"/>
    <cellStyle name="_Unconsolidated Retrieve Actuals_OE-D_4110_Sales_Working for Bonus Alloted_Summary" xfId="40465"/>
    <cellStyle name="_Unconsolidated Retrieve Actuals_OE-D_4110_Working for Bonus Alloted_Summary" xfId="40466"/>
    <cellStyle name="_Unconsolidated Retrieve Actuals_OE-D_4130_Summary" xfId="40467"/>
    <cellStyle name="_Unconsolidated Retrieve Actuals_OE-D_4130_Sales_Summary" xfId="40468"/>
    <cellStyle name="_Unconsolidated Retrieve Actuals_OE-D_4130_Sales_Working for Bonus Alloted_Summary" xfId="40469"/>
    <cellStyle name="_Unconsolidated Retrieve Actuals_OE-D_4130_Working for Bonus Alloted_Summary" xfId="40470"/>
    <cellStyle name="_Unconsolidated Retrieve Actuals_OE-D_4140a_Summary" xfId="40471"/>
    <cellStyle name="_Unconsolidated Retrieve Actuals_OE-D_4140a_Sales_Summary" xfId="40472"/>
    <cellStyle name="_Unconsolidated Retrieve Actuals_OE-D_4140a_Sales_Working for Bonus Alloted_Summary" xfId="40473"/>
    <cellStyle name="_Unconsolidated Retrieve Actuals_OE-D_4140a_Working for Bonus Alloted_Summary" xfId="40474"/>
    <cellStyle name="_Unconsolidated Retrieve Actuals_OE-D_4155_Summary" xfId="40475"/>
    <cellStyle name="_Unconsolidated Retrieve Actuals_OE-D_4155_Sales_Summary" xfId="40476"/>
    <cellStyle name="_Unconsolidated Retrieve Actuals_OE-D_4155_Sales_Working for Bonus Alloted_Summary" xfId="40477"/>
    <cellStyle name="_Unconsolidated Retrieve Actuals_OE-D_4155_Working for Bonus Alloted_Summary" xfId="40478"/>
    <cellStyle name="_Unconsolidated Retrieve Actuals_OE-D_4410_Summary" xfId="40479"/>
    <cellStyle name="_Unconsolidated Retrieve Actuals_OE-D_4410_Sales_Summary" xfId="40480"/>
    <cellStyle name="_Unconsolidated Retrieve Actuals_OE-D_4410_Sales_Working for Bonus Alloted_Summary" xfId="40481"/>
    <cellStyle name="_Unconsolidated Retrieve Actuals_OE-D_4410_Working for Bonus Alloted_Summary" xfId="40482"/>
    <cellStyle name="_Unconsolidated Retrieve Actuals_OE-D_Alico CR Seq_Summary" xfId="40483"/>
    <cellStyle name="_Unconsolidated Retrieve Actuals_OE-D_Alico CR Seq_P&amp;L Structure Input_Summary" xfId="40484"/>
    <cellStyle name="_Unconsolidated Retrieve Actuals_OE-D_Alico CR Seq_P&amp;L Structure Input_Working for Bonus Alloted_Summary" xfId="40485"/>
    <cellStyle name="_Unconsolidated Retrieve Actuals_OE-D_Alico CR Seq_Sales_Summary" xfId="40486"/>
    <cellStyle name="_Unconsolidated Retrieve Actuals_OE-D_Alico CR Seq_Sales_Working for Bonus Alloted_Summary" xfId="40487"/>
    <cellStyle name="_Unconsolidated Retrieve Actuals_OE-D_Alico CR Seq_Working for Bonus Alloted_Summary" xfId="40488"/>
    <cellStyle name="_Unconsolidated Retrieve Actuals_OE-D_Alico CR YoY_Summary" xfId="40489"/>
    <cellStyle name="_Unconsolidated Retrieve Actuals_OE-D_Alico CR YoY_P&amp;L Structure Input_Summary" xfId="40490"/>
    <cellStyle name="_Unconsolidated Retrieve Actuals_OE-D_Alico CR YoY_P&amp;L Structure Input_Working for Bonus Alloted_Summary" xfId="40491"/>
    <cellStyle name="_Unconsolidated Retrieve Actuals_OE-D_Alico CR YoY_Sales_Summary" xfId="40492"/>
    <cellStyle name="_Unconsolidated Retrieve Actuals_OE-D_Alico CR YoY_Sales_Working for Bonus Alloted_Summary" xfId="40493"/>
    <cellStyle name="_Unconsolidated Retrieve Actuals_OE-D_Alico CR YoY_Working for Bonus Alloted_Summary" xfId="40494"/>
    <cellStyle name="_Unconsolidated Retrieve Actuals_OE-D_Asia - QFS Appendix &amp; CR_Summary" xfId="40495"/>
    <cellStyle name="_Unconsolidated Retrieve Actuals_OE-D_Asia - QFS Appendix &amp; CR_P&amp;L Structure Input_Summary" xfId="40496"/>
    <cellStyle name="_Unconsolidated Retrieve Actuals_OE-D_Asia - QFS Appendix &amp; CR_P&amp;L Structure Input_Working for Bonus Alloted_Summary" xfId="40497"/>
    <cellStyle name="_Unconsolidated Retrieve Actuals_OE-D_Asia - QFS Appendix &amp; CR_Sales_Summary" xfId="40498"/>
    <cellStyle name="_Unconsolidated Retrieve Actuals_OE-D_Asia - QFS Appendix &amp; CR_Sales_Working for Bonus Alloted_Summary" xfId="40499"/>
    <cellStyle name="_Unconsolidated Retrieve Actuals_OE-D_Asia - QFS Appendix &amp; CR_Working for Bonus Alloted_Summary" xfId="40500"/>
    <cellStyle name="_Unconsolidated Retrieve Actuals_OE-D_DACcap_Summary" xfId="40501"/>
    <cellStyle name="_Unconsolidated Retrieve Actuals_OE-D_DACcap_Sales_Summary" xfId="40502"/>
    <cellStyle name="_Unconsolidated Retrieve Actuals_OE-D_DACcap_Sales_Working for Bonus Alloted_Summary" xfId="40503"/>
    <cellStyle name="_Unconsolidated Retrieve Actuals_OE-D_DACcap_Working for Bonus Alloted_Summary" xfId="40504"/>
    <cellStyle name="_Unconsolidated Retrieve Actuals_OE-D_Lag rates_Summary" xfId="40505"/>
    <cellStyle name="_Unconsolidated Retrieve Actuals_OE-D_Lag rates_Sales_Summary" xfId="40506"/>
    <cellStyle name="_Unconsolidated Retrieve Actuals_OE-D_Lag rates_Sales_Working for Bonus Alloted_Summary" xfId="40507"/>
    <cellStyle name="_Unconsolidated Retrieve Actuals_OE-D_Lag rates_Working for Bonus Alloted_Summary" xfId="40508"/>
    <cellStyle name="_Unconsolidated Retrieve Actuals_OE-D_OE-D_Summary" xfId="40509"/>
    <cellStyle name="_Unconsolidated Retrieve Actuals_OE-D_OE-D_Sales_Summary" xfId="40510"/>
    <cellStyle name="_Unconsolidated Retrieve Actuals_OE-D_OE-D_Sales_Working for Bonus Alloted_Summary" xfId="40511"/>
    <cellStyle name="_Unconsolidated Retrieve Actuals_OE-D_OE-D_Working for Bonus Alloted_Summary" xfId="40512"/>
    <cellStyle name="_Unconsolidated Retrieve Actuals_OE-D_P&amp;L Structure Input_Summary" xfId="40513"/>
    <cellStyle name="_Unconsolidated Retrieve Actuals_OE-D_P&amp;L Structure Input_Working for Bonus Alloted_Summary" xfId="40514"/>
    <cellStyle name="_Unconsolidated Retrieve Actuals_OE-D_PFO-D_Summary" xfId="40515"/>
    <cellStyle name="_Unconsolidated Retrieve Actuals_OE-D_PFO-D_Sales_Summary" xfId="40516"/>
    <cellStyle name="_Unconsolidated Retrieve Actuals_OE-D_PFO-D_Sales_Working for Bonus Alloted_Summary" xfId="40517"/>
    <cellStyle name="_Unconsolidated Retrieve Actuals_OE-D_PFO-D_Working for Bonus Alloted_Summary" xfId="40518"/>
    <cellStyle name="_Unconsolidated Retrieve Actuals_OE-D_QFS FMR Appendix Structure Q312_Summary" xfId="40519"/>
    <cellStyle name="_Unconsolidated Retrieve Actuals_OE-D_QFS FMR Appendix Structure Q312 10-10-12_Summary" xfId="40520"/>
    <cellStyle name="_Unconsolidated Retrieve Actuals_OE-D_QFS FMR Appendix Structure Q312 10-10-12_P&amp;L Structure Input_Summary" xfId="40521"/>
    <cellStyle name="_Unconsolidated Retrieve Actuals_OE-D_QFS FMR Appendix Structure Q312 10-10-12_P&amp;L Structure Input_Working for Bonus Alloted_Summary" xfId="40522"/>
    <cellStyle name="_Unconsolidated Retrieve Actuals_OE-D_QFS FMR Appendix Structure Q312 10-10-12_Sales_Summary" xfId="40523"/>
    <cellStyle name="_Unconsolidated Retrieve Actuals_OE-D_QFS FMR Appendix Structure Q312 10-10-12_Sales_Working for Bonus Alloted_Summary" xfId="40524"/>
    <cellStyle name="_Unconsolidated Retrieve Actuals_OE-D_QFS FMR Appendix Structure Q312 10-10-12_Working for Bonus Alloted_Summary" xfId="40525"/>
    <cellStyle name="_Unconsolidated Retrieve Actuals_OE-D_QFS FMR Appendix Structure Q312_Alico CR YoY_Summary" xfId="40526"/>
    <cellStyle name="_Unconsolidated Retrieve Actuals_OE-D_QFS FMR Appendix Structure Q312_Alico CR YoY_Sales_Summary" xfId="40527"/>
    <cellStyle name="_Unconsolidated Retrieve Actuals_OE-D_QFS FMR Appendix Structure Q312_Alico CR YoY_Sales_Working for Bonus Alloted_Summary" xfId="40528"/>
    <cellStyle name="_Unconsolidated Retrieve Actuals_OE-D_QFS FMR Appendix Structure Q312_Alico CR YoY_Working for Bonus Alloted_Summary" xfId="40529"/>
    <cellStyle name="_Unconsolidated Retrieve Actuals_OE-D_QFS FMR Appendix Structure Q312_P&amp;L Structure Input_Summary" xfId="40530"/>
    <cellStyle name="_Unconsolidated Retrieve Actuals_OE-D_QFS FMR Appendix Structure Q312_P&amp;L Structure Input_Working for Bonus Alloted_Summary" xfId="40531"/>
    <cellStyle name="_Unconsolidated Retrieve Actuals_OE-D_QFS FMR Appendix Structure Q312_Sales_Summary" xfId="40532"/>
    <cellStyle name="_Unconsolidated Retrieve Actuals_OE-D_QFS FMR Appendix Structure Q312_Sales_Working for Bonus Alloted_Summary" xfId="40533"/>
    <cellStyle name="_Unconsolidated Retrieve Actuals_OE-D_QFS FMR Appendix Structure Q312_Working for Bonus Alloted_Summary" xfId="40534"/>
    <cellStyle name="_Unconsolidated Retrieve Actuals_OE-D_Sales_Summary" xfId="40535"/>
    <cellStyle name="_Unconsolidated Retrieve Actuals_OE-D_Sales_Working for Bonus Alloted_Summary" xfId="40536"/>
    <cellStyle name="_Unconsolidated Retrieve Actuals_OE-D_Working for Bonus Alloted_Summary" xfId="40537"/>
    <cellStyle name="_Unconsolidated Retrieve Actuals_P&amp;L Structure Input_Summary" xfId="40538"/>
    <cellStyle name="_Unconsolidated Retrieve Actuals_P&amp;L Structure Input_Working for Bonus Alloted_Summary" xfId="40539"/>
    <cellStyle name="_Unconsolidated Retrieve Actuals_Proforma_Summary" xfId="40540"/>
    <cellStyle name="_Unconsolidated Retrieve Actuals_Proforma_P&amp;L Structure Input_Summary" xfId="40541"/>
    <cellStyle name="_Unconsolidated Retrieve Actuals_Proforma_P&amp;L Structure Input_Working for Bonus Alloted_Summary" xfId="40542"/>
    <cellStyle name="_Unconsolidated Retrieve Actuals_Proforma_Sales_Summary" xfId="40543"/>
    <cellStyle name="_Unconsolidated Retrieve Actuals_Proforma_Sales_Working for Bonus Alloted_Summary" xfId="40544"/>
    <cellStyle name="_Unconsolidated Retrieve Actuals_Proforma_Working for Bonus Alloted_Summary" xfId="40545"/>
    <cellStyle name="_Unconsolidated Retrieve Actuals_QFS Support_Summary" xfId="40546"/>
    <cellStyle name="_Unconsolidated Retrieve Actuals_QFS Support_P&amp;L Structure Input_Summary" xfId="40547"/>
    <cellStyle name="_Unconsolidated Retrieve Actuals_QFS Support_P&amp;L Structure Input_Working for Bonus Alloted_Summary" xfId="40548"/>
    <cellStyle name="_Unconsolidated Retrieve Actuals_QFS Support_Sales_Summary" xfId="40549"/>
    <cellStyle name="_Unconsolidated Retrieve Actuals_QFS Support_Sales_Working for Bonus Alloted_Summary" xfId="40550"/>
    <cellStyle name="_Unconsolidated Retrieve Actuals_QFS Support_Working for Bonus Alloted_Summary" xfId="40551"/>
    <cellStyle name="_Unconsolidated Retrieve Actuals_Recon_Summary" xfId="40552"/>
    <cellStyle name="_Unconsolidated Retrieve Actuals_Recon_HP Pull_Summary" xfId="40553"/>
    <cellStyle name="_Unconsolidated Retrieve Actuals_Recon_HP Pull_P&amp;L Structure Input_Summary" xfId="40554"/>
    <cellStyle name="_Unconsolidated Retrieve Actuals_Recon_HP Pull_P&amp;L Structure Input_Working for Bonus Alloted_Summary" xfId="40555"/>
    <cellStyle name="_Unconsolidated Retrieve Actuals_Recon_HP Pull_Sales_Summary" xfId="40556"/>
    <cellStyle name="_Unconsolidated Retrieve Actuals_Recon_HP Pull_Sales_Working for Bonus Alloted_Summary" xfId="40557"/>
    <cellStyle name="_Unconsolidated Retrieve Actuals_Recon_HP Pull_Working for Bonus Alloted_Summary" xfId="40558"/>
    <cellStyle name="_Unconsolidated Retrieve Actuals_Recon_P&amp;L Structure Input_Summary" xfId="40559"/>
    <cellStyle name="_Unconsolidated Retrieve Actuals_Recon_P&amp;L Structure Input_Working for Bonus Alloted_Summary" xfId="40560"/>
    <cellStyle name="_Unconsolidated Retrieve Actuals_Recon_Sales_Summary" xfId="40561"/>
    <cellStyle name="_Unconsolidated Retrieve Actuals_Recon_Sales_Working for Bonus Alloted_Summary" xfId="40562"/>
    <cellStyle name="_Unconsolidated Retrieve Actuals_Recon_Working for Bonus Alloted_Summary" xfId="40563"/>
    <cellStyle name="_Unconsolidated Retrieve Actuals_Sales_Summary" xfId="40564"/>
    <cellStyle name="_Unconsolidated Retrieve Actuals_Sales_Working for Bonus Alloted_Summary" xfId="40565"/>
    <cellStyle name="_Unconsolidated Retrieve Actuals_ST Regional Actual sv Plan 07-07_Summary" xfId="40566"/>
    <cellStyle name="_Unconsolidated Retrieve Actuals_ST Regional Actual sv Plan 07-07_HP Pull_Summary" xfId="40567"/>
    <cellStyle name="_Unconsolidated Retrieve Actuals_ST Regional Actual sv Plan 07-07_HP Pull_P&amp;L Structure Input_Summary" xfId="40568"/>
    <cellStyle name="_Unconsolidated Retrieve Actuals_ST Regional Actual sv Plan 07-07_HP Pull_P&amp;L Structure Input_Working for Bonus Alloted_Summary" xfId="40569"/>
    <cellStyle name="_Unconsolidated Retrieve Actuals_ST Regional Actual sv Plan 07-07_HP Pull_Sales_Summary" xfId="40570"/>
    <cellStyle name="_Unconsolidated Retrieve Actuals_ST Regional Actual sv Plan 07-07_HP Pull_Sales_Working for Bonus Alloted_Summary" xfId="40571"/>
    <cellStyle name="_Unconsolidated Retrieve Actuals_ST Regional Actual sv Plan 07-07_HP Pull_Working for Bonus Alloted_Summary" xfId="40572"/>
    <cellStyle name="_Unconsolidated Retrieve Actuals_ST Regional Actual sv Plan 07-07_P&amp;L Structure Input_Summary" xfId="40573"/>
    <cellStyle name="_Unconsolidated Retrieve Actuals_ST Regional Actual sv Plan 07-07_P&amp;L Structure Input_Working for Bonus Alloted_Summary" xfId="40574"/>
    <cellStyle name="_Unconsolidated Retrieve Actuals_ST Regional Actual sv Plan 07-07_Sales_Summary" xfId="40575"/>
    <cellStyle name="_Unconsolidated Retrieve Actuals_ST Regional Actual sv Plan 07-07_Sales_Working for Bonus Alloted_Summary" xfId="40576"/>
    <cellStyle name="_Unconsolidated Retrieve Actuals_ST Regional Actual sv Plan 07-07_Working for Bonus Alloted_Summary" xfId="40577"/>
    <cellStyle name="_Unconsolidated Retrieve Actuals_Taiwan June 2010 Projection WB &amp; Summary 6-24-10_Summary" xfId="40578"/>
    <cellStyle name="_Unconsolidated Retrieve Actuals_Taiwan June 2010 Projection WB &amp; Summary 6-24-10_P&amp;L Structure Input_Summary" xfId="40579"/>
    <cellStyle name="_Unconsolidated Retrieve Actuals_Taiwan June 2010 Projection WB &amp; Summary 6-24-10_P&amp;L Structure Input_Working for Bonus Alloted_Summary" xfId="40580"/>
    <cellStyle name="_Unconsolidated Retrieve Actuals_Taiwan June 2010 Projection WB &amp; Summary 6-24-10_Sales_Summary" xfId="40581"/>
    <cellStyle name="_Unconsolidated Retrieve Actuals_Taiwan June 2010 Projection WB &amp; Summary 6-24-10_Sales_Working for Bonus Alloted_Summary" xfId="40582"/>
    <cellStyle name="_Unconsolidated Retrieve Actuals_Taiwan June 2010 Projection WB &amp; Summary 6-24-10_Working for Bonus Alloted_Summary" xfId="40583"/>
    <cellStyle name="_Unconsolidated Retrieve Actuals_Working for Bonus Alloted_Summary" xfId="40584"/>
    <cellStyle name="_updated mapping 090211_Summary" xfId="40585"/>
    <cellStyle name="_updated mapping 090211_P&amp;L Structure Input_Summary" xfId="40586"/>
    <cellStyle name="_updated mapping 090211_P&amp;L Structure Input_Working for Bonus Alloted_Summary" xfId="40587"/>
    <cellStyle name="_updated mapping 090211_Sales_Summary" xfId="40588"/>
    <cellStyle name="_updated mapping 090211_Sales_Working for Bonus Alloted_Summary" xfId="40589"/>
    <cellStyle name="_updated mapping 090211_Working for Bonus Alloted_Summary" xfId="40590"/>
    <cellStyle name="_US_Summary" xfId="40591"/>
    <cellStyle name="_US_OnGoing_Summary" xfId="40592"/>
    <cellStyle name="_US_OnGoing 2_Summary" xfId="40593"/>
    <cellStyle name="_US_OnGoing 2_Working for Bonus Alloted_Summary" xfId="40594"/>
    <cellStyle name="_US_OnGoing_P&amp;L Structure Input_Summary" xfId="40595"/>
    <cellStyle name="_US_OnGoing_P&amp;L Structure Input_Working for Bonus Alloted_Summary" xfId="40596"/>
    <cellStyle name="_US_OnGoing_Sales_Summary" xfId="40597"/>
    <cellStyle name="_US_OnGoing_Sales_Working for Bonus Alloted_Summary" xfId="40598"/>
    <cellStyle name="_US_OnGoing_Working for Bonus Alloted_Summary" xfId="40599"/>
    <cellStyle name="_US_P&amp;L Structure Input_Summary" xfId="40600"/>
    <cellStyle name="_US_P&amp;L Structure Input_Working for Bonus Alloted_Summary" xfId="40601"/>
    <cellStyle name="_US_Sales_Summary" xfId="40602"/>
    <cellStyle name="_US_Sales_Working for Bonus Alloted_Summary" xfId="40603"/>
    <cellStyle name="_US_Total_Summary" xfId="40604"/>
    <cellStyle name="_US_Total 2_Summary" xfId="40605"/>
    <cellStyle name="_US_Total 2_Working for Bonus Alloted_Summary" xfId="40606"/>
    <cellStyle name="_US_Total_P&amp;L Structure Input_Summary" xfId="40607"/>
    <cellStyle name="_US_Total_P&amp;L Structure Input_Working for Bonus Alloted_Summary" xfId="40608"/>
    <cellStyle name="_US_Total_Sales_Summary" xfId="40609"/>
    <cellStyle name="_US_Total_Sales_Working for Bonus Alloted_Summary" xfId="40610"/>
    <cellStyle name="_US_Total_Working for Bonus Alloted_Summary" xfId="40611"/>
    <cellStyle name="_US_VA_Summary" xfId="40612"/>
    <cellStyle name="_US_VA 2_Summary" xfId="40613"/>
    <cellStyle name="_US_VA 2_Working for Bonus Alloted_Summary" xfId="40614"/>
    <cellStyle name="_US_VA_P&amp;L Structure Input_Summary" xfId="40615"/>
    <cellStyle name="_US_VA_P&amp;L Structure Input_Working for Bonus Alloted_Summary" xfId="40616"/>
    <cellStyle name="_US_VA_Sales_Summary" xfId="40617"/>
    <cellStyle name="_US_VA_Sales_Working for Bonus Alloted_Summary" xfId="40618"/>
    <cellStyle name="_US_VA_Working for Bonus Alloted_Summary" xfId="40619"/>
    <cellStyle name="_US_Working for Bonus Alloted_Summary" xfId="40620"/>
    <cellStyle name="_USD_Summary" xfId="40621"/>
    <cellStyle name="_USD - GA_Summary" xfId="40622"/>
    <cellStyle name="_USD - GA 2_Summary" xfId="40623"/>
    <cellStyle name="_USD - GA 2_Working for Bonus Alloted_Summary" xfId="40624"/>
    <cellStyle name="_USD - GA_Mortgages-CMBS-RE Updated with final Mortgage 10 31 value_Summary" xfId="40625"/>
    <cellStyle name="_USD - GA_Mortgages-CMBS-RE Updated with final Mortgage 10 31 value 2_Summary" xfId="40626"/>
    <cellStyle name="_USD - GA_Mortgages-CMBS-RE Updated with final Mortgage 10 31 value 2_Working for Bonus Alloted_Summary" xfId="40627"/>
    <cellStyle name="_USD - GA_Mortgages-CMBS-RE Updated with final Mortgage 10 31 value_P&amp;L Structure Input_Summary" xfId="40628"/>
    <cellStyle name="_USD - GA_Mortgages-CMBS-RE Updated with final Mortgage 10 31 value_P&amp;L Structure Input_Working for Bonus Alloted_Summary" xfId="40629"/>
    <cellStyle name="_USD - GA_Mortgages-CMBS-RE Updated with final Mortgage 10 31 value_Sales_Summary" xfId="40630"/>
    <cellStyle name="_USD - GA_Mortgages-CMBS-RE Updated with final Mortgage 10 31 value_Sales_Working for Bonus Alloted_Summary" xfId="40631"/>
    <cellStyle name="_USD - GA_Mortgages-CMBS-RE Updated with final Mortgage 10 31 value_Working for Bonus Alloted_Summary" xfId="40632"/>
    <cellStyle name="_USD - GA_P&amp;L Structure Input_Summary" xfId="40633"/>
    <cellStyle name="_USD - GA_P&amp;L Structure Input_Working for Bonus Alloted_Summary" xfId="40634"/>
    <cellStyle name="_USD - GA_Sales_Summary" xfId="40635"/>
    <cellStyle name="_USD - GA_Sales_Working for Bonus Alloted_Summary" xfId="40636"/>
    <cellStyle name="_USD - GA_Working for Bonus Alloted_Summary" xfId="40637"/>
    <cellStyle name="_USD - SA_Summary" xfId="40638"/>
    <cellStyle name="_USD - SA 2_Summary" xfId="40639"/>
    <cellStyle name="_USD - SA 2_Working for Bonus Alloted_Summary" xfId="40640"/>
    <cellStyle name="_USD - SA_Mortgages-CMBS-RE Updated with final Mortgage 10 31 value_Summary" xfId="40641"/>
    <cellStyle name="_USD - SA_Mortgages-CMBS-RE Updated with final Mortgage 10 31 value 2_Summary" xfId="40642"/>
    <cellStyle name="_USD - SA_Mortgages-CMBS-RE Updated with final Mortgage 10 31 value 2_Working for Bonus Alloted_Summary" xfId="40643"/>
    <cellStyle name="_USD - SA_Mortgages-CMBS-RE Updated with final Mortgage 10 31 value_P&amp;L Structure Input_Summary" xfId="40644"/>
    <cellStyle name="_USD - SA_Mortgages-CMBS-RE Updated with final Mortgage 10 31 value_P&amp;L Structure Input_Working for Bonus Alloted_Summary" xfId="40645"/>
    <cellStyle name="_USD - SA_Mortgages-CMBS-RE Updated with final Mortgage 10 31 value_Sales_Summary" xfId="40646"/>
    <cellStyle name="_USD - SA_Mortgages-CMBS-RE Updated with final Mortgage 10 31 value_Sales_Working for Bonus Alloted_Summary" xfId="40647"/>
    <cellStyle name="_USD - SA_Mortgages-CMBS-RE Updated with final Mortgage 10 31 value_Working for Bonus Alloted_Summary" xfId="40648"/>
    <cellStyle name="_USD - SA_P&amp;L Structure Input_Summary" xfId="40649"/>
    <cellStyle name="_USD - SA_P&amp;L Structure Input_Working for Bonus Alloted_Summary" xfId="40650"/>
    <cellStyle name="_USD - SA_Sales_Summary" xfId="40651"/>
    <cellStyle name="_USD - SA_Sales_Working for Bonus Alloted_Summary" xfId="40652"/>
    <cellStyle name="_USD - SA_Working for Bonus Alloted_Summary" xfId="40653"/>
    <cellStyle name="_USD 10_Summary" xfId="40654"/>
    <cellStyle name="_USD 10_Working for Bonus Alloted_Summary" xfId="40655"/>
    <cellStyle name="_USD 2_Summary" xfId="40656"/>
    <cellStyle name="_USD 2_Working for Bonus Alloted_Summary" xfId="40657"/>
    <cellStyle name="_USD 3_Summary" xfId="40658"/>
    <cellStyle name="_USD 3_Working for Bonus Alloted_Summary" xfId="40659"/>
    <cellStyle name="_USD 4_Summary" xfId="40660"/>
    <cellStyle name="_USD 4_Working for Bonus Alloted_Summary" xfId="40661"/>
    <cellStyle name="_USD 5_Summary" xfId="40662"/>
    <cellStyle name="_USD 5_Working for Bonus Alloted_Summary" xfId="40663"/>
    <cellStyle name="_USD 6_Summary" xfId="40664"/>
    <cellStyle name="_USD 6_Working for Bonus Alloted_Summary" xfId="40665"/>
    <cellStyle name="_USD 7_Summary" xfId="40666"/>
    <cellStyle name="_USD 7_Working for Bonus Alloted_Summary" xfId="40667"/>
    <cellStyle name="_USD 8_Summary" xfId="40668"/>
    <cellStyle name="_USD 8_Working for Bonus Alloted_Summary" xfId="40669"/>
    <cellStyle name="_USD 9_Summary" xfId="40670"/>
    <cellStyle name="_USD 9_Working for Bonus Alloted_Summary" xfId="40671"/>
    <cellStyle name="_USD_1_Summary" xfId="40672"/>
    <cellStyle name="_USD_1_P&amp;L Structure Input_Summary" xfId="40673"/>
    <cellStyle name="_USD_1_P&amp;L Structure Input_Working for Bonus Alloted_Summary" xfId="40674"/>
    <cellStyle name="_USD_1_Real Estate Template (Investment &amp; Occupied)_Summary" xfId="40675"/>
    <cellStyle name="_USD_1_Real Estate Template (Investment &amp; Occupied)_P&amp;L Structure Input_Summary" xfId="40676"/>
    <cellStyle name="_USD_1_Real Estate Template (Investment &amp; Occupied)_P&amp;L Structure Input_Working for Bonus Alloted_Summary" xfId="40677"/>
    <cellStyle name="_USD_1_Real Estate Template (Investment &amp; Occupied)_Sales_Summary" xfId="40678"/>
    <cellStyle name="_USD_1_Real Estate Template (Investment &amp; Occupied)_Sales_Working for Bonus Alloted_Summary" xfId="40679"/>
    <cellStyle name="_USD_1_Real Estate Template (Investment &amp; Occupied)_Working for Bonus Alloted_Summary" xfId="40680"/>
    <cellStyle name="_USD_1_Sales_Summary" xfId="40681"/>
    <cellStyle name="_USD_1_Sales_Working for Bonus Alloted_Summary" xfId="40682"/>
    <cellStyle name="_USD_1_Working for Bonus Alloted_Summary" xfId="40683"/>
    <cellStyle name="_USD_Mortgages-CMBS-RE Updated with final Mortgage 10 31 value_Summary" xfId="40684"/>
    <cellStyle name="_USD_Mortgages-CMBS-RE Updated with final Mortgage 10 31 value 2_Summary" xfId="40685"/>
    <cellStyle name="_USD_Mortgages-CMBS-RE Updated with final Mortgage 10 31 value 2_Working for Bonus Alloted_Summary" xfId="40686"/>
    <cellStyle name="_USD_Mortgages-CMBS-RE Updated with final Mortgage 10 31 value_P&amp;L Structure Input_Summary" xfId="40687"/>
    <cellStyle name="_USD_Mortgages-CMBS-RE Updated with final Mortgage 10 31 value_P&amp;L Structure Input_Working for Bonus Alloted_Summary" xfId="40688"/>
    <cellStyle name="_USD_Mortgages-CMBS-RE Updated with final Mortgage 10 31 value_Sales_Summary" xfId="40689"/>
    <cellStyle name="_USD_Mortgages-CMBS-RE Updated with final Mortgage 10 31 value_Sales_Working for Bonus Alloted_Summary" xfId="40690"/>
    <cellStyle name="_USD_Mortgages-CMBS-RE Updated with final Mortgage 10 31 value_Working for Bonus Alloted_Summary" xfId="40691"/>
    <cellStyle name="_USD_P&amp;L Structure Input_Summary" xfId="40692"/>
    <cellStyle name="_USD_P&amp;L Structure Input_Working for Bonus Alloted_Summary" xfId="40693"/>
    <cellStyle name="_USD_Sales_Summary" xfId="40694"/>
    <cellStyle name="_USD_Sales_Working for Bonus Alloted_Summary" xfId="40695"/>
    <cellStyle name="_USD_Working for Bonus Alloted_Summary" xfId="40696"/>
    <cellStyle name="_vision-by t5_Summary" xfId="40697"/>
    <cellStyle name="_vision-by t5_P&amp;L Structure Input_Summary" xfId="40698"/>
    <cellStyle name="_vision-by t5_P&amp;L Structure Input_Working for Bonus Alloted_Summary" xfId="40699"/>
    <cellStyle name="_vision-by t5_Sales_Summary" xfId="40700"/>
    <cellStyle name="_vision-by t5_Sales_Working for Bonus Alloted_Summary" xfId="40701"/>
    <cellStyle name="_vision-by t5_Working for Bonus Alloted_Summary" xfId="40702"/>
    <cellStyle name="_VLookupString_Summary" xfId="40703"/>
    <cellStyle name="_VLookupString_1_Summary" xfId="40704"/>
    <cellStyle name="_VLookupString_1_P&amp;L Structure Input_Summary" xfId="40705"/>
    <cellStyle name="_VLookupString_1_P&amp;L Structure Input_Working for Bonus Alloted_Summary" xfId="40706"/>
    <cellStyle name="_VLookupString_1_Sales_Summary" xfId="40707"/>
    <cellStyle name="_VLookupString_1_Sales_Working for Bonus Alloted_Summary" xfId="40708"/>
    <cellStyle name="_VLookupString_1_Working for Bonus Alloted_Summary" xfId="40709"/>
    <cellStyle name="_VLookupString_HFM 2008.09 Draft 5.0_Summary" xfId="40710"/>
    <cellStyle name="_VLookupString_HFM 2008.09 Draft 5.0_P&amp;L Structure Input_Summary" xfId="40711"/>
    <cellStyle name="_VLookupString_HFM 2008.09 Draft 5.0_P&amp;L Structure Input_Working for Bonus Alloted_Summary" xfId="40712"/>
    <cellStyle name="_VLookupString_HFM 2008.09 Draft 5.0_Sales_Summary" xfId="40713"/>
    <cellStyle name="_VLookupString_HFM 2008.09 Draft 5.0_Sales_Working for Bonus Alloted_Summary" xfId="40714"/>
    <cellStyle name="_VLookupString_HFM 2008.09 Draft 5.0_Working for Bonus Alloted_Summary" xfId="40715"/>
    <cellStyle name="_VLookupString_hfm trueup_Summary" xfId="40716"/>
    <cellStyle name="_VLookupString_hfm trueup_P&amp;L Structure Input_Summary" xfId="40717"/>
    <cellStyle name="_VLookupString_hfm trueup_P&amp;L Structure Input_Working for Bonus Alloted_Summary" xfId="40718"/>
    <cellStyle name="_VLookupString_hfm trueup_Sales_Summary" xfId="40719"/>
    <cellStyle name="_VLookupString_hfm trueup_Sales_Working for Bonus Alloted_Summary" xfId="40720"/>
    <cellStyle name="_VLookupString_hfm trueup_Working for Bonus Alloted_Summary" xfId="40721"/>
    <cellStyle name="_VLookupString_Ledger G adj_Summary" xfId="40722"/>
    <cellStyle name="_VLookupString_Ledger G adj_P&amp;L Structure Input_Summary" xfId="40723"/>
    <cellStyle name="_VLookupString_Ledger G adj_P&amp;L Structure Input_Working for Bonus Alloted_Summary" xfId="40724"/>
    <cellStyle name="_VLookupString_Ledger G adj_Sales_Summary" xfId="40725"/>
    <cellStyle name="_VLookupString_Ledger G adj_Sales_Working for Bonus Alloted_Summary" xfId="40726"/>
    <cellStyle name="_VLookupString_Ledger G adj_Working for Bonus Alloted_Summary" xfId="40727"/>
    <cellStyle name="_VLookupString_P&amp;L Structure Input_Summary" xfId="40728"/>
    <cellStyle name="_VLookupString_P&amp;L Structure Input_Working for Bonus Alloted_Summary" xfId="40729"/>
    <cellStyle name="_VLookupString_Reconciliation-2_Summary" xfId="40730"/>
    <cellStyle name="_VLookupString_Reconciliation-2_P&amp;L Structure Input_Summary" xfId="40731"/>
    <cellStyle name="_VLookupString_Reconciliation-2_P&amp;L Structure Input_Working for Bonus Alloted_Summary" xfId="40732"/>
    <cellStyle name="_VLookupString_Reconciliation-2_Sales_Summary" xfId="40733"/>
    <cellStyle name="_VLookupString_Reconciliation-2_Sales_Working for Bonus Alloted_Summary" xfId="40734"/>
    <cellStyle name="_VLookupString_Reconciliation-2_Working for Bonus Alloted_Summary" xfId="40735"/>
    <cellStyle name="_VLookupString_Reconciliation-2008008roll up from july_Summary" xfId="40736"/>
    <cellStyle name="_VLookupString_Reconciliation-2008008roll up from july_P&amp;L Structure Input_Summary" xfId="40737"/>
    <cellStyle name="_VLookupString_Reconciliation-2008008roll up from july_P&amp;L Structure Input_Working for Bonus Alloted_Summary" xfId="40738"/>
    <cellStyle name="_VLookupString_Reconciliation-2008008roll up from july_Sales_Summary" xfId="40739"/>
    <cellStyle name="_VLookupString_Reconciliation-2008008roll up from july_Sales_Working for Bonus Alloted_Summary" xfId="40740"/>
    <cellStyle name="_VLookupString_Reconciliation-2008008roll up from july_Working for Bonus Alloted_Summary" xfId="40741"/>
    <cellStyle name="_VLookupString_Sales_Summary" xfId="40742"/>
    <cellStyle name="_VLookupString_Sales_Working for Bonus Alloted_Summary" xfId="40743"/>
    <cellStyle name="_VLookupString_Sheet1_Summary" xfId="40744"/>
    <cellStyle name="_VLookupString_Sheet1_P&amp;L Structure Input_Summary" xfId="40745"/>
    <cellStyle name="_VLookupString_Sheet1_P&amp;L Structure Input_Working for Bonus Alloted_Summary" xfId="40746"/>
    <cellStyle name="_VLookupString_Sheet1_Sales_Summary" xfId="40747"/>
    <cellStyle name="_VLookupString_Sheet1_Sales_Working for Bonus Alloted_Summary" xfId="40748"/>
    <cellStyle name="_VLookupString_Sheet1_Working for Bonus Alloted_Summary" xfId="40749"/>
    <cellStyle name="_VLookupString_SW_HFM BK-for reconcile_Summary" xfId="40750"/>
    <cellStyle name="_VLookupString_SW_HFM BK-for reconcile_P&amp;L Structure Input_Summary" xfId="40751"/>
    <cellStyle name="_VLookupString_SW_HFM BK-for reconcile_P&amp;L Structure Input_Working for Bonus Alloted_Summary" xfId="40752"/>
    <cellStyle name="_VLookupString_SW_HFM BK-for reconcile_Sales_Summary" xfId="40753"/>
    <cellStyle name="_VLookupString_SW_HFM BK-for reconcile_Sales_Working for Bonus Alloted_Summary" xfId="40754"/>
    <cellStyle name="_VLookupString_SW_HFM BK-for reconcile_Working for Bonus Alloted_Summary" xfId="40755"/>
    <cellStyle name="_VLookupString_Working for Bonus Alloted_Summary" xfId="40756"/>
    <cellStyle name="_Vol Slides &amp; PnL E GM Total Dec 03.xls Chart 3_Summary" xfId="40757"/>
    <cellStyle name="_Vol Slides &amp; PnL E GM Total Dec 03.xls Chart 3_P&amp;L Structure Input_Summary" xfId="40758"/>
    <cellStyle name="_Vol Slides &amp; PnL E GM Total Dec 03.xls Chart 3_P&amp;L Structure Input_Working for Bonus Alloted_Summary" xfId="40759"/>
    <cellStyle name="_Vol Slides &amp; PnL E GM Total Dec 03.xls Chart 3_Sales_Summary" xfId="40760"/>
    <cellStyle name="_Vol Slides &amp; PnL E GM Total Dec 03.xls Chart 3_Sales_Working for Bonus Alloted_Summary" xfId="40761"/>
    <cellStyle name="_Vol Slides &amp; PnL E GM Total Dec 03.xls Chart 3_Working for Bonus Alloted_Summary" xfId="40762"/>
    <cellStyle name="_Vol Slides all Prod Jun04_Summary" xfId="40763"/>
    <cellStyle name="_Vol Slides all Prod Jun04_Japan Forecast_MRFI&amp;II_05.18.05_2_Summary" xfId="40764"/>
    <cellStyle name="_Vol Slides all Prod Jun04_Japan Forecast_MRFI&amp;II_05.18.05_2_MRF Reporting  Final 072005_Summary" xfId="40765"/>
    <cellStyle name="_Vol Slides all Prod Jun04_Japan Forecast_MRFI&amp;II_05.18.05_2_MRF Reporting  Final 072005_P&amp;L Structure Input_Summary" xfId="40766"/>
    <cellStyle name="_Vol Slides all Prod Jun04_Japan Forecast_MRFI&amp;II_05.18.05_2_MRF Reporting  Final 072005_P&amp;L Structure Input_Working for Bonus Alloted_Summary" xfId="40767"/>
    <cellStyle name="_Vol Slides all Prod Jun04_Japan Forecast_MRFI&amp;II_05.18.05_2_MRF Reporting  Final 072005_Portfolio Mgmt 120605 (Revised-1)_Summary" xfId="40768"/>
    <cellStyle name="_Vol Slides all Prod Jun04_Japan Forecast_MRFI&amp;II_05.18.05_2_MRF Reporting  Final 072005_Portfolio Mgmt 120605 (Revised-1)_P&amp;L Structure Input_Summary" xfId="40769"/>
    <cellStyle name="_Vol Slides all Prod Jun04_Japan Forecast_MRFI&amp;II_05.18.05_2_MRF Reporting  Final 072005_Portfolio Mgmt 120605 (Revised-1)_P&amp;L Structure Input_Working for Bonus Alloted_Summary" xfId="40770"/>
    <cellStyle name="_Vol Slides all Prod Jun04_Japan Forecast_MRFI&amp;II_05.18.05_2_MRF Reporting  Final 072005_Portfolio Mgmt 120605 (Revised-1)_Sales_Summary" xfId="40771"/>
    <cellStyle name="_Vol Slides all Prod Jun04_Japan Forecast_MRFI&amp;II_05.18.05_2_MRF Reporting  Final 072005_Portfolio Mgmt 120605 (Revised-1)_Sales_Working for Bonus Alloted_Summary" xfId="40772"/>
    <cellStyle name="_Vol Slides all Prod Jun04_Japan Forecast_MRFI&amp;II_05.18.05_2_MRF Reporting  Final 072005_Portfolio Mgmt 120605 (Revised-1)_Working for Bonus Alloted_Summary" xfId="40773"/>
    <cellStyle name="_Vol Slides all Prod Jun04_Japan Forecast_MRFI&amp;II_05.18.05_2_MRF Reporting  Final 072005_Portfolio Mgmt 120705_Summary" xfId="40774"/>
    <cellStyle name="_Vol Slides all Prod Jun04_Japan Forecast_MRFI&amp;II_05.18.05_2_MRF Reporting  Final 072005_Portfolio Mgmt 120705(Revised-2)_Summary" xfId="40775"/>
    <cellStyle name="_Vol Slides all Prod Jun04_Japan Forecast_MRFI&amp;II_05.18.05_2_MRF Reporting  Final 072005_Portfolio Mgmt 120705(Revised-2)_P&amp;L Structure Input_Summary" xfId="40776"/>
    <cellStyle name="_Vol Slides all Prod Jun04_Japan Forecast_MRFI&amp;II_05.18.05_2_MRF Reporting  Final 072005_Portfolio Mgmt 120705(Revised-2)_P&amp;L Structure Input_Working for Bonus Alloted_Summary" xfId="40777"/>
    <cellStyle name="_Vol Slides all Prod Jun04_Japan Forecast_MRFI&amp;II_05.18.05_2_MRF Reporting  Final 072005_Portfolio Mgmt 120705(Revised-2)_Sales_Summary" xfId="40778"/>
    <cellStyle name="_Vol Slides all Prod Jun04_Japan Forecast_MRFI&amp;II_05.18.05_2_MRF Reporting  Final 072005_Portfolio Mgmt 120705(Revised-2)_Sales_Working for Bonus Alloted_Summary" xfId="40779"/>
    <cellStyle name="_Vol Slides all Prod Jun04_Japan Forecast_MRFI&amp;II_05.18.05_2_MRF Reporting  Final 072005_Portfolio Mgmt 120705(Revised-2)_Working for Bonus Alloted_Summary" xfId="40780"/>
    <cellStyle name="_Vol Slides all Prod Jun04_Japan Forecast_MRFI&amp;II_05.18.05_2_MRF Reporting  Final 072005_Portfolio Mgmt 120705(Revised-3)_Summary" xfId="40781"/>
    <cellStyle name="_Vol Slides all Prod Jun04_Japan Forecast_MRFI&amp;II_05.18.05_2_MRF Reporting  Final 072005_Portfolio Mgmt 120705(Revised-3)_P&amp;L Structure Input_Summary" xfId="40782"/>
    <cellStyle name="_Vol Slides all Prod Jun04_Japan Forecast_MRFI&amp;II_05.18.05_2_MRF Reporting  Final 072005_Portfolio Mgmt 120705(Revised-3)_P&amp;L Structure Input_Working for Bonus Alloted_Summary" xfId="40783"/>
    <cellStyle name="_Vol Slides all Prod Jun04_Japan Forecast_MRFI&amp;II_05.18.05_2_MRF Reporting  Final 072005_Portfolio Mgmt 120705(Revised-3)_Sales_Summary" xfId="40784"/>
    <cellStyle name="_Vol Slides all Prod Jun04_Japan Forecast_MRFI&amp;II_05.18.05_2_MRF Reporting  Final 072005_Portfolio Mgmt 120705(Revised-3)_Sales_Working for Bonus Alloted_Summary" xfId="40785"/>
    <cellStyle name="_Vol Slides all Prod Jun04_Japan Forecast_MRFI&amp;II_05.18.05_2_MRF Reporting  Final 072005_Portfolio Mgmt 120705(Revised-3)_Working for Bonus Alloted_Summary" xfId="40786"/>
    <cellStyle name="_Vol Slides all Prod Jun04_Japan Forecast_MRFI&amp;II_05.18.05_2_MRF Reporting  Final 072005_Portfolio Mgmt 120705_P&amp;L Structure Input_Summary" xfId="40787"/>
    <cellStyle name="_Vol Slides all Prod Jun04_Japan Forecast_MRFI&amp;II_05.18.05_2_MRF Reporting  Final 072005_Portfolio Mgmt 120705_P&amp;L Structure Input_Working for Bonus Alloted_Summary" xfId="40788"/>
    <cellStyle name="_Vol Slides all Prod Jun04_Japan Forecast_MRFI&amp;II_05.18.05_2_MRF Reporting  Final 072005_Portfolio Mgmt 120705_Sales_Summary" xfId="40789"/>
    <cellStyle name="_Vol Slides all Prod Jun04_Japan Forecast_MRFI&amp;II_05.18.05_2_MRF Reporting  Final 072005_Portfolio Mgmt 120705_Sales_Working for Bonus Alloted_Summary" xfId="40790"/>
    <cellStyle name="_Vol Slides all Prod Jun04_Japan Forecast_MRFI&amp;II_05.18.05_2_MRF Reporting  Final 072005_Portfolio Mgmt 120705_Working for Bonus Alloted_Summary" xfId="40791"/>
    <cellStyle name="_Vol Slides all Prod Jun04_Japan Forecast_MRFI&amp;II_05.18.05_2_MRF Reporting  Final 072005_Portfolio Mgmt(Dec05)_Summary" xfId="40792"/>
    <cellStyle name="_Vol Slides all Prod Jun04_Japan Forecast_MRFI&amp;II_05.18.05_2_MRF Reporting  Final 072005_Portfolio Mgmt(Dec05)_P&amp;L Structure Input_Summary" xfId="40793"/>
    <cellStyle name="_Vol Slides all Prod Jun04_Japan Forecast_MRFI&amp;II_05.18.05_2_MRF Reporting  Final 072005_Portfolio Mgmt(Dec05)_P&amp;L Structure Input_Working for Bonus Alloted_Summary" xfId="40794"/>
    <cellStyle name="_Vol Slides all Prod Jun04_Japan Forecast_MRFI&amp;II_05.18.05_2_MRF Reporting  Final 072005_Portfolio Mgmt(Dec05)_Sales_Summary" xfId="40795"/>
    <cellStyle name="_Vol Slides all Prod Jun04_Japan Forecast_MRFI&amp;II_05.18.05_2_MRF Reporting  Final 072005_Portfolio Mgmt(Dec05)_Sales_Working for Bonus Alloted_Summary" xfId="40796"/>
    <cellStyle name="_Vol Slides all Prod Jun04_Japan Forecast_MRFI&amp;II_05.18.05_2_MRF Reporting  Final 072005_Portfolio Mgmt(Dec05)_Working for Bonus Alloted_Summary" xfId="40797"/>
    <cellStyle name="_Vol Slides all Prod Jun04_Japan Forecast_MRFI&amp;II_05.18.05_2_MRF Reporting  Final 072005_Portfolio Mgmt(for RS visit Jan06)_Summary" xfId="40798"/>
    <cellStyle name="_Vol Slides all Prod Jun04_Japan Forecast_MRFI&amp;II_05.18.05_2_MRF Reporting  Final 072005_Portfolio Mgmt(for RS visit Jan06)_P&amp;L Structure Input_Summary" xfId="40799"/>
    <cellStyle name="_Vol Slides all Prod Jun04_Japan Forecast_MRFI&amp;II_05.18.05_2_MRF Reporting  Final 072005_Portfolio Mgmt(for RS visit Jan06)_P&amp;L Structure Input_Working for Bonus Alloted_Summary" xfId="40800"/>
    <cellStyle name="_Vol Slides all Prod Jun04_Japan Forecast_MRFI&amp;II_05.18.05_2_MRF Reporting  Final 072005_Portfolio Mgmt(for RS visit Jan06)_Sales_Summary" xfId="40801"/>
    <cellStyle name="_Vol Slides all Prod Jun04_Japan Forecast_MRFI&amp;II_05.18.05_2_MRF Reporting  Final 072005_Portfolio Mgmt(for RS visit Jan06)_Sales_Working for Bonus Alloted_Summary" xfId="40802"/>
    <cellStyle name="_Vol Slides all Prod Jun04_Japan Forecast_MRFI&amp;II_05.18.05_2_MRF Reporting  Final 072005_Portfolio Mgmt(for RS visit Jan06)_Working for Bonus Alloted_Summary" xfId="40803"/>
    <cellStyle name="_Vol Slides all Prod Jun04_Japan Forecast_MRFI&amp;II_05.18.05_2_MRF Reporting  Final 072005_PTE Reporting v 2 (20051227)_Summary" xfId="40804"/>
    <cellStyle name="_Vol Slides all Prod Jun04_Japan Forecast_MRFI&amp;II_05.18.05_2_MRF Reporting  Final 072005_PTE Reporting v 2 (20051227)_P&amp;L Structure Input_Summary" xfId="40805"/>
    <cellStyle name="_Vol Slides all Prod Jun04_Japan Forecast_MRFI&amp;II_05.18.05_2_MRF Reporting  Final 072005_PTE Reporting v 2 (20051227)_P&amp;L Structure Input_Working for Bonus Alloted_Summary" xfId="40806"/>
    <cellStyle name="_Vol Slides all Prod Jun04_Japan Forecast_MRFI&amp;II_05.18.05_2_MRF Reporting  Final 072005_PTE Reporting v 2 (20051227)_Sales_Summary" xfId="40807"/>
    <cellStyle name="_Vol Slides all Prod Jun04_Japan Forecast_MRFI&amp;II_05.18.05_2_MRF Reporting  Final 072005_PTE Reporting v 2 (20051227)_Sales_Working for Bonus Alloted_Summary" xfId="40808"/>
    <cellStyle name="_Vol Slides all Prod Jun04_Japan Forecast_MRFI&amp;II_05.18.05_2_MRF Reporting  Final 072005_PTE Reporting v 2 (20051227)_Working for Bonus Alloted_Summary" xfId="40809"/>
    <cellStyle name="_Vol Slides all Prod Jun04_Japan Forecast_MRFI&amp;II_05.18.05_2_MRF Reporting  Final 072005_Sales_Summary" xfId="40810"/>
    <cellStyle name="_Vol Slides all Prod Jun04_Japan Forecast_MRFI&amp;II_05.18.05_2_MRF Reporting  Final 072005_Sales_Working for Bonus Alloted_Summary" xfId="40811"/>
    <cellStyle name="_Vol Slides all Prod Jun04_Japan Forecast_MRFI&amp;II_05.18.05_2_MRF Reporting  Final 072005_Working for Bonus Alloted_Summary" xfId="40812"/>
    <cellStyle name="_Vol Slides all Prod Jun04_Japan Forecast_MRFI&amp;II_05.18.05_2_MRF Reporting  Final 0720052_Summary" xfId="40813"/>
    <cellStyle name="_Vol Slides all Prod Jun04_Japan Forecast_MRFI&amp;II_05.18.05_2_MRF Reporting  Final 0720052_P&amp;L Structure Input_Summary" xfId="40814"/>
    <cellStyle name="_Vol Slides all Prod Jun04_Japan Forecast_MRFI&amp;II_05.18.05_2_MRF Reporting  Final 0720052_P&amp;L Structure Input_Working for Bonus Alloted_Summary" xfId="40815"/>
    <cellStyle name="_Vol Slides all Prod Jun04_Japan Forecast_MRFI&amp;II_05.18.05_2_MRF Reporting  Final 0720052_Sales_Summary" xfId="40816"/>
    <cellStyle name="_Vol Slides all Prod Jun04_Japan Forecast_MRFI&amp;II_05.18.05_2_MRF Reporting  Final 0720052_Sales_Working for Bonus Alloted_Summary" xfId="40817"/>
    <cellStyle name="_Vol Slides all Prod Jun04_Japan Forecast_MRFI&amp;II_05.18.05_2_MRF Reporting  Final 0720052_Working for Bonus Alloted_Summary" xfId="40818"/>
    <cellStyle name="_Vol Slides all Prod Jun04_Japan Forecast_MRFI&amp;II_05.18.05_2_P&amp;L Structure Input_Summary" xfId="40819"/>
    <cellStyle name="_Vol Slides all Prod Jun04_Japan Forecast_MRFI&amp;II_05.18.05_2_P&amp;L Structure Input_Working for Bonus Alloted_Summary" xfId="40820"/>
    <cellStyle name="_Vol Slides all Prod Jun04_Japan Forecast_MRFI&amp;II_05.18.05_2_Portfolio Mgmt 120605 (Revised-1)_Summary" xfId="40821"/>
    <cellStyle name="_Vol Slides all Prod Jun04_Japan Forecast_MRFI&amp;II_05.18.05_2_Portfolio Mgmt 120605 (Revised-1)_P&amp;L Structure Input_Summary" xfId="40822"/>
    <cellStyle name="_Vol Slides all Prod Jun04_Japan Forecast_MRFI&amp;II_05.18.05_2_Portfolio Mgmt 120605 (Revised-1)_P&amp;L Structure Input_Working for Bonus Alloted_Summary" xfId="40823"/>
    <cellStyle name="_Vol Slides all Prod Jun04_Japan Forecast_MRFI&amp;II_05.18.05_2_Portfolio Mgmt 120605 (Revised-1)_Sales_Summary" xfId="40824"/>
    <cellStyle name="_Vol Slides all Prod Jun04_Japan Forecast_MRFI&amp;II_05.18.05_2_Portfolio Mgmt 120605 (Revised-1)_Sales_Working for Bonus Alloted_Summary" xfId="40825"/>
    <cellStyle name="_Vol Slides all Prod Jun04_Japan Forecast_MRFI&amp;II_05.18.05_2_Portfolio Mgmt 120605 (Revised-1)_Working for Bonus Alloted_Summary" xfId="40826"/>
    <cellStyle name="_Vol Slides all Prod Jun04_Japan Forecast_MRFI&amp;II_05.18.05_2_Portfolio Mgmt 120705_Summary" xfId="40827"/>
    <cellStyle name="_Vol Slides all Prod Jun04_Japan Forecast_MRFI&amp;II_05.18.05_2_Portfolio Mgmt 120705(Revised-2)_Summary" xfId="40828"/>
    <cellStyle name="_Vol Slides all Prod Jun04_Japan Forecast_MRFI&amp;II_05.18.05_2_Portfolio Mgmt 120705(Revised-2)_P&amp;L Structure Input_Summary" xfId="40829"/>
    <cellStyle name="_Vol Slides all Prod Jun04_Japan Forecast_MRFI&amp;II_05.18.05_2_Portfolio Mgmt 120705(Revised-2)_P&amp;L Structure Input_Working for Bonus Alloted_Summary" xfId="40830"/>
    <cellStyle name="_Vol Slides all Prod Jun04_Japan Forecast_MRFI&amp;II_05.18.05_2_Portfolio Mgmt 120705(Revised-2)_Sales_Summary" xfId="40831"/>
    <cellStyle name="_Vol Slides all Prod Jun04_Japan Forecast_MRFI&amp;II_05.18.05_2_Portfolio Mgmt 120705(Revised-2)_Sales_Working for Bonus Alloted_Summary" xfId="40832"/>
    <cellStyle name="_Vol Slides all Prod Jun04_Japan Forecast_MRFI&amp;II_05.18.05_2_Portfolio Mgmt 120705(Revised-2)_Working for Bonus Alloted_Summary" xfId="40833"/>
    <cellStyle name="_Vol Slides all Prod Jun04_Japan Forecast_MRFI&amp;II_05.18.05_2_Portfolio Mgmt 120705(Revised-3)_Summary" xfId="40834"/>
    <cellStyle name="_Vol Slides all Prod Jun04_Japan Forecast_MRFI&amp;II_05.18.05_2_Portfolio Mgmt 120705(Revised-3)_P&amp;L Structure Input_Summary" xfId="40835"/>
    <cellStyle name="_Vol Slides all Prod Jun04_Japan Forecast_MRFI&amp;II_05.18.05_2_Portfolio Mgmt 120705(Revised-3)_P&amp;L Structure Input_Working for Bonus Alloted_Summary" xfId="40836"/>
    <cellStyle name="_Vol Slides all Prod Jun04_Japan Forecast_MRFI&amp;II_05.18.05_2_Portfolio Mgmt 120705(Revised-3)_Sales_Summary" xfId="40837"/>
    <cellStyle name="_Vol Slides all Prod Jun04_Japan Forecast_MRFI&amp;II_05.18.05_2_Portfolio Mgmt 120705(Revised-3)_Sales_Working for Bonus Alloted_Summary" xfId="40838"/>
    <cellStyle name="_Vol Slides all Prod Jun04_Japan Forecast_MRFI&amp;II_05.18.05_2_Portfolio Mgmt 120705(Revised-3)_Working for Bonus Alloted_Summary" xfId="40839"/>
    <cellStyle name="_Vol Slides all Prod Jun04_Japan Forecast_MRFI&amp;II_05.18.05_2_Portfolio Mgmt 120705_P&amp;L Structure Input_Summary" xfId="40840"/>
    <cellStyle name="_Vol Slides all Prod Jun04_Japan Forecast_MRFI&amp;II_05.18.05_2_Portfolio Mgmt 120705_P&amp;L Structure Input_Working for Bonus Alloted_Summary" xfId="40841"/>
    <cellStyle name="_Vol Slides all Prod Jun04_Japan Forecast_MRFI&amp;II_05.18.05_2_Portfolio Mgmt 120705_Sales_Summary" xfId="40842"/>
    <cellStyle name="_Vol Slides all Prod Jun04_Japan Forecast_MRFI&amp;II_05.18.05_2_Portfolio Mgmt 120705_Sales_Working for Bonus Alloted_Summary" xfId="40843"/>
    <cellStyle name="_Vol Slides all Prod Jun04_Japan Forecast_MRFI&amp;II_05.18.05_2_Portfolio Mgmt 120705_Working for Bonus Alloted_Summary" xfId="40844"/>
    <cellStyle name="_Vol Slides all Prod Jun04_Japan Forecast_MRFI&amp;II_05.18.05_2_Portfolio Mgmt(Dec05)_Summary" xfId="40845"/>
    <cellStyle name="_Vol Slides all Prod Jun04_Japan Forecast_MRFI&amp;II_05.18.05_2_Portfolio Mgmt(Dec05)_P&amp;L Structure Input_Summary" xfId="40846"/>
    <cellStyle name="_Vol Slides all Prod Jun04_Japan Forecast_MRFI&amp;II_05.18.05_2_Portfolio Mgmt(Dec05)_P&amp;L Structure Input_Working for Bonus Alloted_Summary" xfId="40847"/>
    <cellStyle name="_Vol Slides all Prod Jun04_Japan Forecast_MRFI&amp;II_05.18.05_2_Portfolio Mgmt(Dec05)_Sales_Summary" xfId="40848"/>
    <cellStyle name="_Vol Slides all Prod Jun04_Japan Forecast_MRFI&amp;II_05.18.05_2_Portfolio Mgmt(Dec05)_Sales_Working for Bonus Alloted_Summary" xfId="40849"/>
    <cellStyle name="_Vol Slides all Prod Jun04_Japan Forecast_MRFI&amp;II_05.18.05_2_Portfolio Mgmt(Dec05)_Working for Bonus Alloted_Summary" xfId="40850"/>
    <cellStyle name="_Vol Slides all Prod Jun04_Japan Forecast_MRFI&amp;II_05.18.05_2_Portfolio Mgmt(for RS visit Jan06)_Summary" xfId="40851"/>
    <cellStyle name="_Vol Slides all Prod Jun04_Japan Forecast_MRFI&amp;II_05.18.05_2_Portfolio Mgmt(for RS visit Jan06)_P&amp;L Structure Input_Summary" xfId="40852"/>
    <cellStyle name="_Vol Slides all Prod Jun04_Japan Forecast_MRFI&amp;II_05.18.05_2_Portfolio Mgmt(for RS visit Jan06)_P&amp;L Structure Input_Working for Bonus Alloted_Summary" xfId="40853"/>
    <cellStyle name="_Vol Slides all Prod Jun04_Japan Forecast_MRFI&amp;II_05.18.05_2_Portfolio Mgmt(for RS visit Jan06)_Sales_Summary" xfId="40854"/>
    <cellStyle name="_Vol Slides all Prod Jun04_Japan Forecast_MRFI&amp;II_05.18.05_2_Portfolio Mgmt(for RS visit Jan06)_Sales_Working for Bonus Alloted_Summary" xfId="40855"/>
    <cellStyle name="_Vol Slides all Prod Jun04_Japan Forecast_MRFI&amp;II_05.18.05_2_Portfolio Mgmt(for RS visit Jan06)_Working for Bonus Alloted_Summary" xfId="40856"/>
    <cellStyle name="_Vol Slides all Prod Jun04_Japan Forecast_MRFI&amp;II_05.18.05_2_PTE Reporting v 2 (20051227)_Summary" xfId="40857"/>
    <cellStyle name="_Vol Slides all Prod Jun04_Japan Forecast_MRFI&amp;II_05.18.05_2_PTE Reporting v 2 (20051227)_P&amp;L Structure Input_Summary" xfId="40858"/>
    <cellStyle name="_Vol Slides all Prod Jun04_Japan Forecast_MRFI&amp;II_05.18.05_2_PTE Reporting v 2 (20051227)_P&amp;L Structure Input_Working for Bonus Alloted_Summary" xfId="40859"/>
    <cellStyle name="_Vol Slides all Prod Jun04_Japan Forecast_MRFI&amp;II_05.18.05_2_PTE Reporting v 2 (20051227)_Sales_Summary" xfId="40860"/>
    <cellStyle name="_Vol Slides all Prod Jun04_Japan Forecast_MRFI&amp;II_05.18.05_2_PTE Reporting v 2 (20051227)_Sales_Working for Bonus Alloted_Summary" xfId="40861"/>
    <cellStyle name="_Vol Slides all Prod Jun04_Japan Forecast_MRFI&amp;II_05.18.05_2_PTE Reporting v 2 (20051227)_Working for Bonus Alloted_Summary" xfId="40862"/>
    <cellStyle name="_Vol Slides all Prod Jun04_Japan Forecast_MRFI&amp;II_05.18.05_2_Sales_Summary" xfId="40863"/>
    <cellStyle name="_Vol Slides all Prod Jun04_Japan Forecast_MRFI&amp;II_05.18.05_2_Sales_Working for Bonus Alloted_Summary" xfId="40864"/>
    <cellStyle name="_Vol Slides all Prod Jun04_Japan Forecast_MRFI&amp;II_05.18.05_2_Working for Bonus Alloted_Summary" xfId="40865"/>
    <cellStyle name="_Vol Slides all Prod Jun04_Japan Forecast_MRFI&amp;II_YY_3_Summary" xfId="40866"/>
    <cellStyle name="_Vol Slides all Prod Jun04_Japan Forecast_MRFI&amp;II_YY_3_MRF Reporting  Final 072005_Summary" xfId="40867"/>
    <cellStyle name="_Vol Slides all Prod Jun04_Japan Forecast_MRFI&amp;II_YY_3_MRF Reporting  Final 072005_P&amp;L Structure Input_Summary" xfId="40868"/>
    <cellStyle name="_Vol Slides all Prod Jun04_Japan Forecast_MRFI&amp;II_YY_3_MRF Reporting  Final 072005_P&amp;L Structure Input_Working for Bonus Alloted_Summary" xfId="40869"/>
    <cellStyle name="_Vol Slides all Prod Jun04_Japan Forecast_MRFI&amp;II_YY_3_MRF Reporting  Final 072005_Portfolio Mgmt 120605 (Revised-1)_Summary" xfId="40870"/>
    <cellStyle name="_Vol Slides all Prod Jun04_Japan Forecast_MRFI&amp;II_YY_3_MRF Reporting  Final 072005_Portfolio Mgmt 120605 (Revised-1)_P&amp;L Structure Input_Summary" xfId="40871"/>
    <cellStyle name="_Vol Slides all Prod Jun04_Japan Forecast_MRFI&amp;II_YY_3_MRF Reporting  Final 072005_Portfolio Mgmt 120605 (Revised-1)_P&amp;L Structure Input_Working for Bonus Alloted_Summary" xfId="40872"/>
    <cellStyle name="_Vol Slides all Prod Jun04_Japan Forecast_MRFI&amp;II_YY_3_MRF Reporting  Final 072005_Portfolio Mgmt 120605 (Revised-1)_Sales_Summary" xfId="40873"/>
    <cellStyle name="_Vol Slides all Prod Jun04_Japan Forecast_MRFI&amp;II_YY_3_MRF Reporting  Final 072005_Portfolio Mgmt 120605 (Revised-1)_Sales_Working for Bonus Alloted_Summary" xfId="40874"/>
    <cellStyle name="_Vol Slides all Prod Jun04_Japan Forecast_MRFI&amp;II_YY_3_MRF Reporting  Final 072005_Portfolio Mgmt 120605 (Revised-1)_Working for Bonus Alloted_Summary" xfId="40875"/>
    <cellStyle name="_Vol Slides all Prod Jun04_Japan Forecast_MRFI&amp;II_YY_3_MRF Reporting  Final 072005_Portfolio Mgmt 120705_Summary" xfId="40876"/>
    <cellStyle name="_Vol Slides all Prod Jun04_Japan Forecast_MRFI&amp;II_YY_3_MRF Reporting  Final 072005_Portfolio Mgmt 120705(Revised-2)_Summary" xfId="40877"/>
    <cellStyle name="_Vol Slides all Prod Jun04_Japan Forecast_MRFI&amp;II_YY_3_MRF Reporting  Final 072005_Portfolio Mgmt 120705(Revised-2)_P&amp;L Structure Input_Summary" xfId="40878"/>
    <cellStyle name="_Vol Slides all Prod Jun04_Japan Forecast_MRFI&amp;II_YY_3_MRF Reporting  Final 072005_Portfolio Mgmt 120705(Revised-2)_P&amp;L Structure Input_Working for Bonus Alloted_Summary" xfId="40879"/>
    <cellStyle name="_Vol Slides all Prod Jun04_Japan Forecast_MRFI&amp;II_YY_3_MRF Reporting  Final 072005_Portfolio Mgmt 120705(Revised-2)_Sales_Summary" xfId="40880"/>
    <cellStyle name="_Vol Slides all Prod Jun04_Japan Forecast_MRFI&amp;II_YY_3_MRF Reporting  Final 072005_Portfolio Mgmt 120705(Revised-2)_Sales_Working for Bonus Alloted_Summary" xfId="40881"/>
    <cellStyle name="_Vol Slides all Prod Jun04_Japan Forecast_MRFI&amp;II_YY_3_MRF Reporting  Final 072005_Portfolio Mgmt 120705(Revised-2)_Working for Bonus Alloted_Summary" xfId="40882"/>
    <cellStyle name="_Vol Slides all Prod Jun04_Japan Forecast_MRFI&amp;II_YY_3_MRF Reporting  Final 072005_Portfolio Mgmt 120705(Revised-3)_Summary" xfId="40883"/>
    <cellStyle name="_Vol Slides all Prod Jun04_Japan Forecast_MRFI&amp;II_YY_3_MRF Reporting  Final 072005_Portfolio Mgmt 120705(Revised-3)_P&amp;L Structure Input_Summary" xfId="40884"/>
    <cellStyle name="_Vol Slides all Prod Jun04_Japan Forecast_MRFI&amp;II_YY_3_MRF Reporting  Final 072005_Portfolio Mgmt 120705(Revised-3)_P&amp;L Structure Input_Working for Bonus Alloted_Summary" xfId="40885"/>
    <cellStyle name="_Vol Slides all Prod Jun04_Japan Forecast_MRFI&amp;II_YY_3_MRF Reporting  Final 072005_Portfolio Mgmt 120705(Revised-3)_Sales_Summary" xfId="40886"/>
    <cellStyle name="_Vol Slides all Prod Jun04_Japan Forecast_MRFI&amp;II_YY_3_MRF Reporting  Final 072005_Portfolio Mgmt 120705(Revised-3)_Sales_Working for Bonus Alloted_Summary" xfId="40887"/>
    <cellStyle name="_Vol Slides all Prod Jun04_Japan Forecast_MRFI&amp;II_YY_3_MRF Reporting  Final 072005_Portfolio Mgmt 120705(Revised-3)_Working for Bonus Alloted_Summary" xfId="40888"/>
    <cellStyle name="_Vol Slides all Prod Jun04_Japan Forecast_MRFI&amp;II_YY_3_MRF Reporting  Final 072005_Portfolio Mgmt 120705_P&amp;L Structure Input_Summary" xfId="40889"/>
    <cellStyle name="_Vol Slides all Prod Jun04_Japan Forecast_MRFI&amp;II_YY_3_MRF Reporting  Final 072005_Portfolio Mgmt 120705_P&amp;L Structure Input_Working for Bonus Alloted_Summary" xfId="40890"/>
    <cellStyle name="_Vol Slides all Prod Jun04_Japan Forecast_MRFI&amp;II_YY_3_MRF Reporting  Final 072005_Portfolio Mgmt 120705_Sales_Summary" xfId="40891"/>
    <cellStyle name="_Vol Slides all Prod Jun04_Japan Forecast_MRFI&amp;II_YY_3_MRF Reporting  Final 072005_Portfolio Mgmt 120705_Sales_Working for Bonus Alloted_Summary" xfId="40892"/>
    <cellStyle name="_Vol Slides all Prod Jun04_Japan Forecast_MRFI&amp;II_YY_3_MRF Reporting  Final 072005_Portfolio Mgmt 120705_Working for Bonus Alloted_Summary" xfId="40893"/>
    <cellStyle name="_Vol Slides all Prod Jun04_Japan Forecast_MRFI&amp;II_YY_3_MRF Reporting  Final 072005_Portfolio Mgmt(Dec05)_Summary" xfId="40894"/>
    <cellStyle name="_Vol Slides all Prod Jun04_Japan Forecast_MRFI&amp;II_YY_3_MRF Reporting  Final 072005_Portfolio Mgmt(Dec05)_P&amp;L Structure Input_Summary" xfId="40895"/>
    <cellStyle name="_Vol Slides all Prod Jun04_Japan Forecast_MRFI&amp;II_YY_3_MRF Reporting  Final 072005_Portfolio Mgmt(Dec05)_P&amp;L Structure Input_Working for Bonus Alloted_Summary" xfId="40896"/>
    <cellStyle name="_Vol Slides all Prod Jun04_Japan Forecast_MRFI&amp;II_YY_3_MRF Reporting  Final 072005_Portfolio Mgmt(Dec05)_Sales_Summary" xfId="40897"/>
    <cellStyle name="_Vol Slides all Prod Jun04_Japan Forecast_MRFI&amp;II_YY_3_MRF Reporting  Final 072005_Portfolio Mgmt(Dec05)_Sales_Working for Bonus Alloted_Summary" xfId="40898"/>
    <cellStyle name="_Vol Slides all Prod Jun04_Japan Forecast_MRFI&amp;II_YY_3_MRF Reporting  Final 072005_Portfolio Mgmt(Dec05)_Working for Bonus Alloted_Summary" xfId="40899"/>
    <cellStyle name="_Vol Slides all Prod Jun04_Japan Forecast_MRFI&amp;II_YY_3_MRF Reporting  Final 072005_Portfolio Mgmt(for RS visit Jan06)_Summary" xfId="40900"/>
    <cellStyle name="_Vol Slides all Prod Jun04_Japan Forecast_MRFI&amp;II_YY_3_MRF Reporting  Final 072005_Portfolio Mgmt(for RS visit Jan06)_P&amp;L Structure Input_Summary" xfId="40901"/>
    <cellStyle name="_Vol Slides all Prod Jun04_Japan Forecast_MRFI&amp;II_YY_3_MRF Reporting  Final 072005_Portfolio Mgmt(for RS visit Jan06)_P&amp;L Structure Input_Working for Bonus Alloted_Summary" xfId="40902"/>
    <cellStyle name="_Vol Slides all Prod Jun04_Japan Forecast_MRFI&amp;II_YY_3_MRF Reporting  Final 072005_Portfolio Mgmt(for RS visit Jan06)_Sales_Summary" xfId="40903"/>
    <cellStyle name="_Vol Slides all Prod Jun04_Japan Forecast_MRFI&amp;II_YY_3_MRF Reporting  Final 072005_Portfolio Mgmt(for RS visit Jan06)_Sales_Working for Bonus Alloted_Summary" xfId="40904"/>
    <cellStyle name="_Vol Slides all Prod Jun04_Japan Forecast_MRFI&amp;II_YY_3_MRF Reporting  Final 072005_Portfolio Mgmt(for RS visit Jan06)_Working for Bonus Alloted_Summary" xfId="40905"/>
    <cellStyle name="_Vol Slides all Prod Jun04_Japan Forecast_MRFI&amp;II_YY_3_MRF Reporting  Final 072005_PTE Reporting v 2 (20051227)_Summary" xfId="40906"/>
    <cellStyle name="_Vol Slides all Prod Jun04_Japan Forecast_MRFI&amp;II_YY_3_MRF Reporting  Final 072005_PTE Reporting v 2 (20051227)_P&amp;L Structure Input_Summary" xfId="40907"/>
    <cellStyle name="_Vol Slides all Prod Jun04_Japan Forecast_MRFI&amp;II_YY_3_MRF Reporting  Final 072005_PTE Reporting v 2 (20051227)_P&amp;L Structure Input_Working for Bonus Alloted_Summary" xfId="40908"/>
    <cellStyle name="_Vol Slides all Prod Jun04_Japan Forecast_MRFI&amp;II_YY_3_MRF Reporting  Final 072005_PTE Reporting v 2 (20051227)_Sales_Summary" xfId="40909"/>
    <cellStyle name="_Vol Slides all Prod Jun04_Japan Forecast_MRFI&amp;II_YY_3_MRF Reporting  Final 072005_PTE Reporting v 2 (20051227)_Sales_Working for Bonus Alloted_Summary" xfId="40910"/>
    <cellStyle name="_Vol Slides all Prod Jun04_Japan Forecast_MRFI&amp;II_YY_3_MRF Reporting  Final 072005_PTE Reporting v 2 (20051227)_Working for Bonus Alloted_Summary" xfId="40911"/>
    <cellStyle name="_Vol Slides all Prod Jun04_Japan Forecast_MRFI&amp;II_YY_3_MRF Reporting  Final 072005_Sales_Summary" xfId="40912"/>
    <cellStyle name="_Vol Slides all Prod Jun04_Japan Forecast_MRFI&amp;II_YY_3_MRF Reporting  Final 072005_Sales_Working for Bonus Alloted_Summary" xfId="40913"/>
    <cellStyle name="_Vol Slides all Prod Jun04_Japan Forecast_MRFI&amp;II_YY_3_MRF Reporting  Final 072005_Working for Bonus Alloted_Summary" xfId="40914"/>
    <cellStyle name="_Vol Slides all Prod Jun04_Japan Forecast_MRFI&amp;II_YY_3_MRF Reporting  Final 0720052_Summary" xfId="40915"/>
    <cellStyle name="_Vol Slides all Prod Jun04_Japan Forecast_MRFI&amp;II_YY_3_MRF Reporting  Final 0720052_P&amp;L Structure Input_Summary" xfId="40916"/>
    <cellStyle name="_Vol Slides all Prod Jun04_Japan Forecast_MRFI&amp;II_YY_3_MRF Reporting  Final 0720052_P&amp;L Structure Input_Working for Bonus Alloted_Summary" xfId="40917"/>
    <cellStyle name="_Vol Slides all Prod Jun04_Japan Forecast_MRFI&amp;II_YY_3_MRF Reporting  Final 0720052_Sales_Summary" xfId="40918"/>
    <cellStyle name="_Vol Slides all Prod Jun04_Japan Forecast_MRFI&amp;II_YY_3_MRF Reporting  Final 0720052_Sales_Working for Bonus Alloted_Summary" xfId="40919"/>
    <cellStyle name="_Vol Slides all Prod Jun04_Japan Forecast_MRFI&amp;II_YY_3_MRF Reporting  Final 0720052_Working for Bonus Alloted_Summary" xfId="40920"/>
    <cellStyle name="_Vol Slides all Prod Jun04_Japan Forecast_MRFI&amp;II_YY_3_P&amp;L Structure Input_Summary" xfId="40921"/>
    <cellStyle name="_Vol Slides all Prod Jun04_Japan Forecast_MRFI&amp;II_YY_3_P&amp;L Structure Input_Working for Bonus Alloted_Summary" xfId="40922"/>
    <cellStyle name="_Vol Slides all Prod Jun04_Japan Forecast_MRFI&amp;II_YY_3_Portfolio Mgmt 120605 (Revised-1)_Summary" xfId="40923"/>
    <cellStyle name="_Vol Slides all Prod Jun04_Japan Forecast_MRFI&amp;II_YY_3_Portfolio Mgmt 120605 (Revised-1)_P&amp;L Structure Input_Summary" xfId="40924"/>
    <cellStyle name="_Vol Slides all Prod Jun04_Japan Forecast_MRFI&amp;II_YY_3_Portfolio Mgmt 120605 (Revised-1)_P&amp;L Structure Input_Working for Bonus Alloted_Summary" xfId="40925"/>
    <cellStyle name="_Vol Slides all Prod Jun04_Japan Forecast_MRFI&amp;II_YY_3_Portfolio Mgmt 120605 (Revised-1)_Sales_Summary" xfId="40926"/>
    <cellStyle name="_Vol Slides all Prod Jun04_Japan Forecast_MRFI&amp;II_YY_3_Portfolio Mgmt 120605 (Revised-1)_Sales_Working for Bonus Alloted_Summary" xfId="40927"/>
    <cellStyle name="_Vol Slides all Prod Jun04_Japan Forecast_MRFI&amp;II_YY_3_Portfolio Mgmt 120605 (Revised-1)_Working for Bonus Alloted_Summary" xfId="40928"/>
    <cellStyle name="_Vol Slides all Prod Jun04_Japan Forecast_MRFI&amp;II_YY_3_Portfolio Mgmt 120705_Summary" xfId="40929"/>
    <cellStyle name="_Vol Slides all Prod Jun04_Japan Forecast_MRFI&amp;II_YY_3_Portfolio Mgmt 120705(Revised-2)_Summary" xfId="40930"/>
    <cellStyle name="_Vol Slides all Prod Jun04_Japan Forecast_MRFI&amp;II_YY_3_Portfolio Mgmt 120705(Revised-2)_P&amp;L Structure Input_Summary" xfId="40931"/>
    <cellStyle name="_Vol Slides all Prod Jun04_Japan Forecast_MRFI&amp;II_YY_3_Portfolio Mgmt 120705(Revised-2)_P&amp;L Structure Input_Working for Bonus Alloted_Summary" xfId="40932"/>
    <cellStyle name="_Vol Slides all Prod Jun04_Japan Forecast_MRFI&amp;II_YY_3_Portfolio Mgmt 120705(Revised-2)_Sales_Summary" xfId="40933"/>
    <cellStyle name="_Vol Slides all Prod Jun04_Japan Forecast_MRFI&amp;II_YY_3_Portfolio Mgmt 120705(Revised-2)_Sales_Working for Bonus Alloted_Summary" xfId="40934"/>
    <cellStyle name="_Vol Slides all Prod Jun04_Japan Forecast_MRFI&amp;II_YY_3_Portfolio Mgmt 120705(Revised-2)_Working for Bonus Alloted_Summary" xfId="40935"/>
    <cellStyle name="_Vol Slides all Prod Jun04_Japan Forecast_MRFI&amp;II_YY_3_Portfolio Mgmt 120705(Revised-3)_Summary" xfId="40936"/>
    <cellStyle name="_Vol Slides all Prod Jun04_Japan Forecast_MRFI&amp;II_YY_3_Portfolio Mgmt 120705(Revised-3)_P&amp;L Structure Input_Summary" xfId="40937"/>
    <cellStyle name="_Vol Slides all Prod Jun04_Japan Forecast_MRFI&amp;II_YY_3_Portfolio Mgmt 120705(Revised-3)_P&amp;L Structure Input_Working for Bonus Alloted_Summary" xfId="40938"/>
    <cellStyle name="_Vol Slides all Prod Jun04_Japan Forecast_MRFI&amp;II_YY_3_Portfolio Mgmt 120705(Revised-3)_Sales_Summary" xfId="40939"/>
    <cellStyle name="_Vol Slides all Prod Jun04_Japan Forecast_MRFI&amp;II_YY_3_Portfolio Mgmt 120705(Revised-3)_Sales_Working for Bonus Alloted_Summary" xfId="40940"/>
    <cellStyle name="_Vol Slides all Prod Jun04_Japan Forecast_MRFI&amp;II_YY_3_Portfolio Mgmt 120705(Revised-3)_Working for Bonus Alloted_Summary" xfId="40941"/>
    <cellStyle name="_Vol Slides all Prod Jun04_Japan Forecast_MRFI&amp;II_YY_3_Portfolio Mgmt 120705_P&amp;L Structure Input_Summary" xfId="40942"/>
    <cellStyle name="_Vol Slides all Prod Jun04_Japan Forecast_MRFI&amp;II_YY_3_Portfolio Mgmt 120705_P&amp;L Structure Input_Working for Bonus Alloted_Summary" xfId="40943"/>
    <cellStyle name="_Vol Slides all Prod Jun04_Japan Forecast_MRFI&amp;II_YY_3_Portfolio Mgmt 120705_Sales_Summary" xfId="40944"/>
    <cellStyle name="_Vol Slides all Prod Jun04_Japan Forecast_MRFI&amp;II_YY_3_Portfolio Mgmt 120705_Sales_Working for Bonus Alloted_Summary" xfId="40945"/>
    <cellStyle name="_Vol Slides all Prod Jun04_Japan Forecast_MRFI&amp;II_YY_3_Portfolio Mgmt 120705_Working for Bonus Alloted_Summary" xfId="40946"/>
    <cellStyle name="_Vol Slides all Prod Jun04_Japan Forecast_MRFI&amp;II_YY_3_Portfolio Mgmt(Dec05)_Summary" xfId="40947"/>
    <cellStyle name="_Vol Slides all Prod Jun04_Japan Forecast_MRFI&amp;II_YY_3_Portfolio Mgmt(Dec05)_P&amp;L Structure Input_Summary" xfId="40948"/>
    <cellStyle name="_Vol Slides all Prod Jun04_Japan Forecast_MRFI&amp;II_YY_3_Portfolio Mgmt(Dec05)_P&amp;L Structure Input_Working for Bonus Alloted_Summary" xfId="40949"/>
    <cellStyle name="_Vol Slides all Prod Jun04_Japan Forecast_MRFI&amp;II_YY_3_Portfolio Mgmt(Dec05)_Sales_Summary" xfId="40950"/>
    <cellStyle name="_Vol Slides all Prod Jun04_Japan Forecast_MRFI&amp;II_YY_3_Portfolio Mgmt(Dec05)_Sales_Working for Bonus Alloted_Summary" xfId="40951"/>
    <cellStyle name="_Vol Slides all Prod Jun04_Japan Forecast_MRFI&amp;II_YY_3_Portfolio Mgmt(Dec05)_Working for Bonus Alloted_Summary" xfId="40952"/>
    <cellStyle name="_Vol Slides all Prod Jun04_Japan Forecast_MRFI&amp;II_YY_3_Portfolio Mgmt(for RS visit Jan06)_Summary" xfId="40953"/>
    <cellStyle name="_Vol Slides all Prod Jun04_Japan Forecast_MRFI&amp;II_YY_3_Portfolio Mgmt(for RS visit Jan06)_P&amp;L Structure Input_Summary" xfId="40954"/>
    <cellStyle name="_Vol Slides all Prod Jun04_Japan Forecast_MRFI&amp;II_YY_3_Portfolio Mgmt(for RS visit Jan06)_P&amp;L Structure Input_Working for Bonus Alloted_Summary" xfId="40955"/>
    <cellStyle name="_Vol Slides all Prod Jun04_Japan Forecast_MRFI&amp;II_YY_3_Portfolio Mgmt(for RS visit Jan06)_Sales_Summary" xfId="40956"/>
    <cellStyle name="_Vol Slides all Prod Jun04_Japan Forecast_MRFI&amp;II_YY_3_Portfolio Mgmt(for RS visit Jan06)_Sales_Working for Bonus Alloted_Summary" xfId="40957"/>
    <cellStyle name="_Vol Slides all Prod Jun04_Japan Forecast_MRFI&amp;II_YY_3_Portfolio Mgmt(for RS visit Jan06)_Working for Bonus Alloted_Summary" xfId="40958"/>
    <cellStyle name="_Vol Slides all Prod Jun04_Japan Forecast_MRFI&amp;II_YY_3_PTE Reporting v 2 (20051227)_Summary" xfId="40959"/>
    <cellStyle name="_Vol Slides all Prod Jun04_Japan Forecast_MRFI&amp;II_YY_3_PTE Reporting v 2 (20051227)_P&amp;L Structure Input_Summary" xfId="40960"/>
    <cellStyle name="_Vol Slides all Prod Jun04_Japan Forecast_MRFI&amp;II_YY_3_PTE Reporting v 2 (20051227)_P&amp;L Structure Input_Working for Bonus Alloted_Summary" xfId="40961"/>
    <cellStyle name="_Vol Slides all Prod Jun04_Japan Forecast_MRFI&amp;II_YY_3_PTE Reporting v 2 (20051227)_Sales_Summary" xfId="40962"/>
    <cellStyle name="_Vol Slides all Prod Jun04_Japan Forecast_MRFI&amp;II_YY_3_PTE Reporting v 2 (20051227)_Sales_Working for Bonus Alloted_Summary" xfId="40963"/>
    <cellStyle name="_Vol Slides all Prod Jun04_Japan Forecast_MRFI&amp;II_YY_3_PTE Reporting v 2 (20051227)_Working for Bonus Alloted_Summary" xfId="40964"/>
    <cellStyle name="_Vol Slides all Prod Jun04_Japan Forecast_MRFI&amp;II_YY_3_Sales_Summary" xfId="40965"/>
    <cellStyle name="_Vol Slides all Prod Jun04_Japan Forecast_MRFI&amp;II_YY_3_Sales_Working for Bonus Alloted_Summary" xfId="40966"/>
    <cellStyle name="_Vol Slides all Prod Jun04_Japan Forecast_MRFI&amp;II_YY_3_Working for Bonus Alloted_Summary" xfId="40967"/>
    <cellStyle name="_Vol Slides all Prod Jun04_MRF Reporting  Final 072005_Summary" xfId="40968"/>
    <cellStyle name="_Vol Slides all Prod Jun04_MRF Reporting  Final 072005_P&amp;L Structure Input_Summary" xfId="40969"/>
    <cellStyle name="_Vol Slides all Prod Jun04_MRF Reporting  Final 072005_P&amp;L Structure Input_Working for Bonus Alloted_Summary" xfId="40970"/>
    <cellStyle name="_Vol Slides all Prod Jun04_MRF Reporting  Final 072005_Portfolio Mgmt 120605 (Revised-1)_Summary" xfId="40971"/>
    <cellStyle name="_Vol Slides all Prod Jun04_MRF Reporting  Final 072005_Portfolio Mgmt 120605 (Revised-1)_P&amp;L Structure Input_Summary" xfId="40972"/>
    <cellStyle name="_Vol Slides all Prod Jun04_MRF Reporting  Final 072005_Portfolio Mgmt 120605 (Revised-1)_P&amp;L Structure Input_Working for Bonus Alloted_Summary" xfId="40973"/>
    <cellStyle name="_Vol Slides all Prod Jun04_MRF Reporting  Final 072005_Portfolio Mgmt 120605 (Revised-1)_Sales_Summary" xfId="40974"/>
    <cellStyle name="_Vol Slides all Prod Jun04_MRF Reporting  Final 072005_Portfolio Mgmt 120605 (Revised-1)_Sales_Working for Bonus Alloted_Summary" xfId="40975"/>
    <cellStyle name="_Vol Slides all Prod Jun04_MRF Reporting  Final 072005_Portfolio Mgmt 120605 (Revised-1)_Working for Bonus Alloted_Summary" xfId="40976"/>
    <cellStyle name="_Vol Slides all Prod Jun04_MRF Reporting  Final 072005_Portfolio Mgmt 120705_Summary" xfId="40977"/>
    <cellStyle name="_Vol Slides all Prod Jun04_MRF Reporting  Final 072005_Portfolio Mgmt 120705(Revised-2)_Summary" xfId="40978"/>
    <cellStyle name="_Vol Slides all Prod Jun04_MRF Reporting  Final 072005_Portfolio Mgmt 120705(Revised-2)_P&amp;L Structure Input_Summary" xfId="40979"/>
    <cellStyle name="_Vol Slides all Prod Jun04_MRF Reporting  Final 072005_Portfolio Mgmt 120705(Revised-2)_P&amp;L Structure Input_Working for Bonus Alloted_Summary" xfId="40980"/>
    <cellStyle name="_Vol Slides all Prod Jun04_MRF Reporting  Final 072005_Portfolio Mgmt 120705(Revised-2)_Sales_Summary" xfId="40981"/>
    <cellStyle name="_Vol Slides all Prod Jun04_MRF Reporting  Final 072005_Portfolio Mgmt 120705(Revised-2)_Sales_Working for Bonus Alloted_Summary" xfId="40982"/>
    <cellStyle name="_Vol Slides all Prod Jun04_MRF Reporting  Final 072005_Portfolio Mgmt 120705(Revised-2)_Working for Bonus Alloted_Summary" xfId="40983"/>
    <cellStyle name="_Vol Slides all Prod Jun04_MRF Reporting  Final 072005_Portfolio Mgmt 120705(Revised-3)_Summary" xfId="40984"/>
    <cellStyle name="_Vol Slides all Prod Jun04_MRF Reporting  Final 072005_Portfolio Mgmt 120705(Revised-3)_P&amp;L Structure Input_Summary" xfId="40985"/>
    <cellStyle name="_Vol Slides all Prod Jun04_MRF Reporting  Final 072005_Portfolio Mgmt 120705(Revised-3)_P&amp;L Structure Input_Working for Bonus Alloted_Summary" xfId="40986"/>
    <cellStyle name="_Vol Slides all Prod Jun04_MRF Reporting  Final 072005_Portfolio Mgmt 120705(Revised-3)_Sales_Summary" xfId="40987"/>
    <cellStyle name="_Vol Slides all Prod Jun04_MRF Reporting  Final 072005_Portfolio Mgmt 120705(Revised-3)_Sales_Working for Bonus Alloted_Summary" xfId="40988"/>
    <cellStyle name="_Vol Slides all Prod Jun04_MRF Reporting  Final 072005_Portfolio Mgmt 120705(Revised-3)_Working for Bonus Alloted_Summary" xfId="40989"/>
    <cellStyle name="_Vol Slides all Prod Jun04_MRF Reporting  Final 072005_Portfolio Mgmt 120705_P&amp;L Structure Input_Summary" xfId="40990"/>
    <cellStyle name="_Vol Slides all Prod Jun04_MRF Reporting  Final 072005_Portfolio Mgmt 120705_P&amp;L Structure Input_Working for Bonus Alloted_Summary" xfId="40991"/>
    <cellStyle name="_Vol Slides all Prod Jun04_MRF Reporting  Final 072005_Portfolio Mgmt 120705_Sales_Summary" xfId="40992"/>
    <cellStyle name="_Vol Slides all Prod Jun04_MRF Reporting  Final 072005_Portfolio Mgmt 120705_Sales_Working for Bonus Alloted_Summary" xfId="40993"/>
    <cellStyle name="_Vol Slides all Prod Jun04_MRF Reporting  Final 072005_Portfolio Mgmt 120705_Working for Bonus Alloted_Summary" xfId="40994"/>
    <cellStyle name="_Vol Slides all Prod Jun04_MRF Reporting  Final 072005_Portfolio Mgmt(Dec05)_Summary" xfId="40995"/>
    <cellStyle name="_Vol Slides all Prod Jun04_MRF Reporting  Final 072005_Portfolio Mgmt(Dec05)_P&amp;L Structure Input_Summary" xfId="40996"/>
    <cellStyle name="_Vol Slides all Prod Jun04_MRF Reporting  Final 072005_Portfolio Mgmt(Dec05)_P&amp;L Structure Input_Working for Bonus Alloted_Summary" xfId="40997"/>
    <cellStyle name="_Vol Slides all Prod Jun04_MRF Reporting  Final 072005_Portfolio Mgmt(Dec05)_Sales_Summary" xfId="40998"/>
    <cellStyle name="_Vol Slides all Prod Jun04_MRF Reporting  Final 072005_Portfolio Mgmt(Dec05)_Sales_Working for Bonus Alloted_Summary" xfId="40999"/>
    <cellStyle name="_Vol Slides all Prod Jun04_MRF Reporting  Final 072005_Portfolio Mgmt(Dec05)_Working for Bonus Alloted_Summary" xfId="41000"/>
    <cellStyle name="_Vol Slides all Prod Jun04_MRF Reporting  Final 072005_Portfolio Mgmt(for RS visit Jan06)_Summary" xfId="41001"/>
    <cellStyle name="_Vol Slides all Prod Jun04_MRF Reporting  Final 072005_Portfolio Mgmt(for RS visit Jan06)_P&amp;L Structure Input_Summary" xfId="41002"/>
    <cellStyle name="_Vol Slides all Prod Jun04_MRF Reporting  Final 072005_Portfolio Mgmt(for RS visit Jan06)_P&amp;L Structure Input_Working for Bonus Alloted_Summary" xfId="41003"/>
    <cellStyle name="_Vol Slides all Prod Jun04_MRF Reporting  Final 072005_Portfolio Mgmt(for RS visit Jan06)_Sales_Summary" xfId="41004"/>
    <cellStyle name="_Vol Slides all Prod Jun04_MRF Reporting  Final 072005_Portfolio Mgmt(for RS visit Jan06)_Sales_Working for Bonus Alloted_Summary" xfId="41005"/>
    <cellStyle name="_Vol Slides all Prod Jun04_MRF Reporting  Final 072005_Portfolio Mgmt(for RS visit Jan06)_Working for Bonus Alloted_Summary" xfId="41006"/>
    <cellStyle name="_Vol Slides all Prod Jun04_MRF Reporting  Final 072005_PTE Reporting v 2 (20051227)_Summary" xfId="41007"/>
    <cellStyle name="_Vol Slides all Prod Jun04_MRF Reporting  Final 072005_PTE Reporting v 2 (20051227)_P&amp;L Structure Input_Summary" xfId="41008"/>
    <cellStyle name="_Vol Slides all Prod Jun04_MRF Reporting  Final 072005_PTE Reporting v 2 (20051227)_P&amp;L Structure Input_Working for Bonus Alloted_Summary" xfId="41009"/>
    <cellStyle name="_Vol Slides all Prod Jun04_MRF Reporting  Final 072005_PTE Reporting v 2 (20051227)_Sales_Summary" xfId="41010"/>
    <cellStyle name="_Vol Slides all Prod Jun04_MRF Reporting  Final 072005_PTE Reporting v 2 (20051227)_Sales_Working for Bonus Alloted_Summary" xfId="41011"/>
    <cellStyle name="_Vol Slides all Prod Jun04_MRF Reporting  Final 072005_PTE Reporting v 2 (20051227)_Working for Bonus Alloted_Summary" xfId="41012"/>
    <cellStyle name="_Vol Slides all Prod Jun04_MRF Reporting  Final 072005_Sales_Summary" xfId="41013"/>
    <cellStyle name="_Vol Slides all Prod Jun04_MRF Reporting  Final 072005_Sales_Working for Bonus Alloted_Summary" xfId="41014"/>
    <cellStyle name="_Vol Slides all Prod Jun04_MRF Reporting  Final 072005_Working for Bonus Alloted_Summary" xfId="41015"/>
    <cellStyle name="_Vol Slides all Prod Jun04_MRF Reporting  Final 0720052_Summary" xfId="41016"/>
    <cellStyle name="_Vol Slides all Prod Jun04_MRF Reporting  Final 0720052_P&amp;L Structure Input_Summary" xfId="41017"/>
    <cellStyle name="_Vol Slides all Prod Jun04_MRF Reporting  Final 0720052_P&amp;L Structure Input_Working for Bonus Alloted_Summary" xfId="41018"/>
    <cellStyle name="_Vol Slides all Prod Jun04_MRF Reporting  Final 0720052_Sales_Summary" xfId="41019"/>
    <cellStyle name="_Vol Slides all Prod Jun04_MRF Reporting  Final 0720052_Sales_Working for Bonus Alloted_Summary" xfId="41020"/>
    <cellStyle name="_Vol Slides all Prod Jun04_MRF Reporting  Final 0720052_Working for Bonus Alloted_Summary" xfId="41021"/>
    <cellStyle name="_Vol Slides all Prod Jun04_P&amp;L Structure Input_Summary" xfId="41022"/>
    <cellStyle name="_Vol Slides all Prod Jun04_P&amp;L Structure Input_Working for Bonus Alloted_Summary" xfId="41023"/>
    <cellStyle name="_Vol Slides all Prod Jun04_Portfolio Mgmt 120605 (Revised-1)_Summary" xfId="41024"/>
    <cellStyle name="_Vol Slides all Prod Jun04_Portfolio Mgmt 120605 (Revised-1)_P&amp;L Structure Input_Summary" xfId="41025"/>
    <cellStyle name="_Vol Slides all Prod Jun04_Portfolio Mgmt 120605 (Revised-1)_P&amp;L Structure Input_Working for Bonus Alloted_Summary" xfId="41026"/>
    <cellStyle name="_Vol Slides all Prod Jun04_Portfolio Mgmt 120605 (Revised-1)_Sales_Summary" xfId="41027"/>
    <cellStyle name="_Vol Slides all Prod Jun04_Portfolio Mgmt 120605 (Revised-1)_Sales_Working for Bonus Alloted_Summary" xfId="41028"/>
    <cellStyle name="_Vol Slides all Prod Jun04_Portfolio Mgmt 120605 (Revised-1)_Working for Bonus Alloted_Summary" xfId="41029"/>
    <cellStyle name="_Vol Slides all Prod Jun04_Portfolio Mgmt 120705_Summary" xfId="41030"/>
    <cellStyle name="_Vol Slides all Prod Jun04_Portfolio Mgmt 120705(Revised-2)_Summary" xfId="41031"/>
    <cellStyle name="_Vol Slides all Prod Jun04_Portfolio Mgmt 120705(Revised-2)_P&amp;L Structure Input_Summary" xfId="41032"/>
    <cellStyle name="_Vol Slides all Prod Jun04_Portfolio Mgmt 120705(Revised-2)_P&amp;L Structure Input_Working for Bonus Alloted_Summary" xfId="41033"/>
    <cellStyle name="_Vol Slides all Prod Jun04_Portfolio Mgmt 120705(Revised-2)_Sales_Summary" xfId="41034"/>
    <cellStyle name="_Vol Slides all Prod Jun04_Portfolio Mgmt 120705(Revised-2)_Sales_Working for Bonus Alloted_Summary" xfId="41035"/>
    <cellStyle name="_Vol Slides all Prod Jun04_Portfolio Mgmt 120705(Revised-2)_Working for Bonus Alloted_Summary" xfId="41036"/>
    <cellStyle name="_Vol Slides all Prod Jun04_Portfolio Mgmt 120705(Revised-3)_Summary" xfId="41037"/>
    <cellStyle name="_Vol Slides all Prod Jun04_Portfolio Mgmt 120705(Revised-3)_P&amp;L Structure Input_Summary" xfId="41038"/>
    <cellStyle name="_Vol Slides all Prod Jun04_Portfolio Mgmt 120705(Revised-3)_P&amp;L Structure Input_Working for Bonus Alloted_Summary" xfId="41039"/>
    <cellStyle name="_Vol Slides all Prod Jun04_Portfolio Mgmt 120705(Revised-3)_Sales_Summary" xfId="41040"/>
    <cellStyle name="_Vol Slides all Prod Jun04_Portfolio Mgmt 120705(Revised-3)_Sales_Working for Bonus Alloted_Summary" xfId="41041"/>
    <cellStyle name="_Vol Slides all Prod Jun04_Portfolio Mgmt 120705(Revised-3)_Working for Bonus Alloted_Summary" xfId="41042"/>
    <cellStyle name="_Vol Slides all Prod Jun04_Portfolio Mgmt 120705_P&amp;L Structure Input_Summary" xfId="41043"/>
    <cellStyle name="_Vol Slides all Prod Jun04_Portfolio Mgmt 120705_P&amp;L Structure Input_Working for Bonus Alloted_Summary" xfId="41044"/>
    <cellStyle name="_Vol Slides all Prod Jun04_Portfolio Mgmt 120705_Sales_Summary" xfId="41045"/>
    <cellStyle name="_Vol Slides all Prod Jun04_Portfolio Mgmt 120705_Sales_Working for Bonus Alloted_Summary" xfId="41046"/>
    <cellStyle name="_Vol Slides all Prod Jun04_Portfolio Mgmt 120705_Working for Bonus Alloted_Summary" xfId="41047"/>
    <cellStyle name="_Vol Slides all Prod Jun04_Portfolio Mgmt(Dec05)_Summary" xfId="41048"/>
    <cellStyle name="_Vol Slides all Prod Jun04_Portfolio Mgmt(Dec05)_P&amp;L Structure Input_Summary" xfId="41049"/>
    <cellStyle name="_Vol Slides all Prod Jun04_Portfolio Mgmt(Dec05)_P&amp;L Structure Input_Working for Bonus Alloted_Summary" xfId="41050"/>
    <cellStyle name="_Vol Slides all Prod Jun04_Portfolio Mgmt(Dec05)_Sales_Summary" xfId="41051"/>
    <cellStyle name="_Vol Slides all Prod Jun04_Portfolio Mgmt(Dec05)_Sales_Working for Bonus Alloted_Summary" xfId="41052"/>
    <cellStyle name="_Vol Slides all Prod Jun04_Portfolio Mgmt(Dec05)_Working for Bonus Alloted_Summary" xfId="41053"/>
    <cellStyle name="_Vol Slides all Prod Jun04_Portfolio Mgmt(for RS visit Jan06)_Summary" xfId="41054"/>
    <cellStyle name="_Vol Slides all Prod Jun04_Portfolio Mgmt(for RS visit Jan06)_P&amp;L Structure Input_Summary" xfId="41055"/>
    <cellStyle name="_Vol Slides all Prod Jun04_Portfolio Mgmt(for RS visit Jan06)_P&amp;L Structure Input_Working for Bonus Alloted_Summary" xfId="41056"/>
    <cellStyle name="_Vol Slides all Prod Jun04_Portfolio Mgmt(for RS visit Jan06)_Sales_Summary" xfId="41057"/>
    <cellStyle name="_Vol Slides all Prod Jun04_Portfolio Mgmt(for RS visit Jan06)_Sales_Working for Bonus Alloted_Summary" xfId="41058"/>
    <cellStyle name="_Vol Slides all Prod Jun04_Portfolio Mgmt(for RS visit Jan06)_Working for Bonus Alloted_Summary" xfId="41059"/>
    <cellStyle name="_Vol Slides all Prod Jun04_PTE Reporting v 2 (20051227)_Summary" xfId="41060"/>
    <cellStyle name="_Vol Slides all Prod Jun04_PTE Reporting v 2 (20051227)_P&amp;L Structure Input_Summary" xfId="41061"/>
    <cellStyle name="_Vol Slides all Prod Jun04_PTE Reporting v 2 (20051227)_P&amp;L Structure Input_Working for Bonus Alloted_Summary" xfId="41062"/>
    <cellStyle name="_Vol Slides all Prod Jun04_PTE Reporting v 2 (20051227)_Sales_Summary" xfId="41063"/>
    <cellStyle name="_Vol Slides all Prod Jun04_PTE Reporting v 2 (20051227)_Sales_Working for Bonus Alloted_Summary" xfId="41064"/>
    <cellStyle name="_Vol Slides all Prod Jun04_PTE Reporting v 2 (20051227)_Working for Bonus Alloted_Summary" xfId="41065"/>
    <cellStyle name="_Vol Slides all Prod Jun04_Sales_Summary" xfId="41066"/>
    <cellStyle name="_Vol Slides all Prod Jun04_Sales_Working for Bonus Alloted_Summary" xfId="41067"/>
    <cellStyle name="_Vol Slides all Prod Jun04_Working for Bonus Alloted_Summary" xfId="41068"/>
    <cellStyle name="_-zhang chang-Monthly Business Review-杨华_Summary" xfId="41069"/>
    <cellStyle name="_-zhang chang-Monthly Business Review-杨华_P&amp;L Structure Input_Summary" xfId="41070"/>
    <cellStyle name="_-zhang chang-Monthly Business Review-杨华_P&amp;L Structure Input_Working for Bonus Alloted_Summary" xfId="41071"/>
    <cellStyle name="_-zhang chang-Monthly Business Review-杨华_Sales_Summary" xfId="41072"/>
    <cellStyle name="_-zhang chang-Monthly Business Review-杨华_Sales_Working for Bonus Alloted_Summary" xfId="41073"/>
    <cellStyle name="_-zhang chang-Monthly Business Review-杨华_Working for Bonus Alloted_Summary" xfId="41074"/>
    <cellStyle name="_ﾆﾞ・_Summary" xfId="41075"/>
    <cellStyle name="_ﾆﾞ・_P&amp;L Structure Input_Summary" xfId="41076"/>
    <cellStyle name="_ﾆﾞ・_P&amp;L Structure Input_Working for Bonus Alloted_Summary" xfId="41077"/>
    <cellStyle name="_ﾆﾞ・_Sales_Summary" xfId="41078"/>
    <cellStyle name="_ﾆﾞ・_Sales_Working for Bonus Alloted_Summary" xfId="41079"/>
    <cellStyle name="_ﾆﾞ・_Working for Bonus Alloted_Summary" xfId="41080"/>
    <cellStyle name="_リニューアル工事.xls グラフ 175_Summary" xfId="41081"/>
    <cellStyle name="_リニューアル工事.xls グラフ 175_1_Summary" xfId="41082"/>
    <cellStyle name="_リニューアル工事.xls グラフ 175_1_P&amp;L Structure Input_Summary" xfId="41083"/>
    <cellStyle name="_リニューアル工事.xls グラフ 175_1_P&amp;L Structure Input_Working for Bonus Alloted_Summary" xfId="41084"/>
    <cellStyle name="_リニューアル工事.xls グラフ 175_1_Sales_Summary" xfId="41085"/>
    <cellStyle name="_リニューアル工事.xls グラフ 175_1_Sales_Working for Bonus Alloted_Summary" xfId="41086"/>
    <cellStyle name="_リニューアル工事.xls グラフ 175_1_Working for Bonus Alloted_Summary" xfId="41087"/>
    <cellStyle name="_リニューアル工事.xls グラフ 175_2_Summary" xfId="41088"/>
    <cellStyle name="_リニューアル工事.xls グラフ 175_2_P&amp;L Structure Input_Summary" xfId="41089"/>
    <cellStyle name="_リニューアル工事.xls グラフ 175_2_P&amp;L Structure Input_Working for Bonus Alloted_Summary" xfId="41090"/>
    <cellStyle name="_リニューアル工事.xls グラフ 175_2_Sales_Summary" xfId="41091"/>
    <cellStyle name="_リニューアル工事.xls グラフ 175_2_Sales_Working for Bonus Alloted_Summary" xfId="41092"/>
    <cellStyle name="_リニューアル工事.xls グラフ 175_2_Working for Bonus Alloted_Summary" xfId="41093"/>
    <cellStyle name="_リニューアル工事.xls グラフ 175_3_Summary" xfId="41094"/>
    <cellStyle name="_リニューアル工事.xls グラフ 175_3_P&amp;L Structure Input_Summary" xfId="41095"/>
    <cellStyle name="_リニューアル工事.xls グラフ 175_3_P&amp;L Structure Input_Working for Bonus Alloted_Summary" xfId="41096"/>
    <cellStyle name="_リニューアル工事.xls グラフ 175_3_Sales_Summary" xfId="41097"/>
    <cellStyle name="_リニューアル工事.xls グラフ 175_3_Sales_Working for Bonus Alloted_Summary" xfId="41098"/>
    <cellStyle name="_リニューアル工事.xls グラフ 175_3_Working for Bonus Alloted_Summary" xfId="41099"/>
    <cellStyle name="_リニューアル工事.xls グラフ 175_P&amp;L Structure Input_Summary" xfId="41100"/>
    <cellStyle name="_リニューアル工事.xls グラフ 175_P&amp;L Structure Input_Working for Bonus Alloted_Summary" xfId="41101"/>
    <cellStyle name="_リニューアル工事.xls グラフ 175_Sales_Summary" xfId="41102"/>
    <cellStyle name="_リニューアル工事.xls グラフ 175_Sales_Working for Bonus Alloted_Summary" xfId="41103"/>
    <cellStyle name="_リニューアル工事.xls グラフ 175_Working for Bonus Alloted_Summary" xfId="41104"/>
    <cellStyle name="_リニューアル工事.xls グラフ 176_Summary" xfId="41105"/>
    <cellStyle name="_リニューアル工事.xls グラフ 176_1_Summary" xfId="41106"/>
    <cellStyle name="_リニューアル工事.xls グラフ 176_1_P&amp;L Structure Input_Summary" xfId="41107"/>
    <cellStyle name="_リニューアル工事.xls グラフ 176_1_P&amp;L Structure Input_Working for Bonus Alloted_Summary" xfId="41108"/>
    <cellStyle name="_リニューアル工事.xls グラフ 176_1_Sales_Summary" xfId="41109"/>
    <cellStyle name="_リニューアル工事.xls グラフ 176_1_Sales_Working for Bonus Alloted_Summary" xfId="41110"/>
    <cellStyle name="_リニューアル工事.xls グラフ 176_1_Working for Bonus Alloted_Summary" xfId="41111"/>
    <cellStyle name="_リニューアル工事.xls グラフ 176_2_Summary" xfId="41112"/>
    <cellStyle name="_リニューアル工事.xls グラフ 176_2_P&amp;L Structure Input_Summary" xfId="41113"/>
    <cellStyle name="_リニューアル工事.xls グラフ 176_2_P&amp;L Structure Input_Working for Bonus Alloted_Summary" xfId="41114"/>
    <cellStyle name="_リニューアル工事.xls グラフ 176_2_Sales_Summary" xfId="41115"/>
    <cellStyle name="_リニューアル工事.xls グラフ 176_2_Sales_Working for Bonus Alloted_Summary" xfId="41116"/>
    <cellStyle name="_リニューアル工事.xls グラフ 176_2_Working for Bonus Alloted_Summary" xfId="41117"/>
    <cellStyle name="_リニューアル工事.xls グラフ 176_3_Summary" xfId="41118"/>
    <cellStyle name="_リニューアル工事.xls グラフ 176_3_P&amp;L Structure Input_Summary" xfId="41119"/>
    <cellStyle name="_リニューアル工事.xls グラフ 176_3_P&amp;L Structure Input_Working for Bonus Alloted_Summary" xfId="41120"/>
    <cellStyle name="_リニューアル工事.xls グラフ 176_3_Sales_Summary" xfId="41121"/>
    <cellStyle name="_リニューアル工事.xls グラフ 176_3_Sales_Working for Bonus Alloted_Summary" xfId="41122"/>
    <cellStyle name="_リニューアル工事.xls グラフ 176_3_Working for Bonus Alloted_Summary" xfId="41123"/>
    <cellStyle name="_リニューアル工事.xls グラフ 176_P&amp;L Structure Input_Summary" xfId="41124"/>
    <cellStyle name="_リニューアル工事.xls グラフ 176_P&amp;L Structure Input_Working for Bonus Alloted_Summary" xfId="41125"/>
    <cellStyle name="_リニューアル工事.xls グラフ 176_Sales_Summary" xfId="41126"/>
    <cellStyle name="_リニューアル工事.xls グラフ 176_Sales_Working for Bonus Alloted_Summary" xfId="41127"/>
    <cellStyle name="_リニューアル工事.xls グラフ 176_Working for Bonus Alloted_Summary" xfId="41128"/>
    <cellStyle name="_リニューアル工事.xls グラフ 3_Summary" xfId="41129"/>
    <cellStyle name="_リニューアル工事.xls グラフ 3_1_Summary" xfId="41130"/>
    <cellStyle name="_リニューアル工事.xls グラフ 3_1_P&amp;L Structure Input_Summary" xfId="41131"/>
    <cellStyle name="_リニューアル工事.xls グラフ 3_1_P&amp;L Structure Input_Working for Bonus Alloted_Summary" xfId="41132"/>
    <cellStyle name="_リニューアル工事.xls グラフ 3_1_Sales_Summary" xfId="41133"/>
    <cellStyle name="_リニューアル工事.xls グラフ 3_1_Sales_Working for Bonus Alloted_Summary" xfId="41134"/>
    <cellStyle name="_リニューアル工事.xls グラフ 3_1_Working for Bonus Alloted_Summary" xfId="41135"/>
    <cellStyle name="_リニューアル工事.xls グラフ 3_2_Summary" xfId="41136"/>
    <cellStyle name="_リニューアル工事.xls グラフ 3_2_P&amp;L Structure Input_Summary" xfId="41137"/>
    <cellStyle name="_リニューアル工事.xls グラフ 3_2_P&amp;L Structure Input_Working for Bonus Alloted_Summary" xfId="41138"/>
    <cellStyle name="_リニューアル工事.xls グラフ 3_2_Sales_Summary" xfId="41139"/>
    <cellStyle name="_リニューアル工事.xls グラフ 3_2_Sales_Working for Bonus Alloted_Summary" xfId="41140"/>
    <cellStyle name="_リニューアル工事.xls グラフ 3_2_Working for Bonus Alloted_Summary" xfId="41141"/>
    <cellStyle name="_リニューアル工事.xls グラフ 3_3_Summary" xfId="41142"/>
    <cellStyle name="_リニューアル工事.xls グラフ 3_3_P&amp;L Structure Input_Summary" xfId="41143"/>
    <cellStyle name="_リニューアル工事.xls グラフ 3_3_P&amp;L Structure Input_Working for Bonus Alloted_Summary" xfId="41144"/>
    <cellStyle name="_リニューアル工事.xls グラフ 3_3_Sales_Summary" xfId="41145"/>
    <cellStyle name="_リニューアル工事.xls グラフ 3_3_Sales_Working for Bonus Alloted_Summary" xfId="41146"/>
    <cellStyle name="_リニューアル工事.xls グラフ 3_3_Working for Bonus Alloted_Summary" xfId="41147"/>
    <cellStyle name="_リニューアル工事.xls グラフ 3_P&amp;L Structure Input_Summary" xfId="41148"/>
    <cellStyle name="_リニューアル工事.xls グラフ 3_P&amp;L Structure Input_Working for Bonus Alloted_Summary" xfId="41149"/>
    <cellStyle name="_リニューアル工事.xls グラフ 3_Sales_Summary" xfId="41150"/>
    <cellStyle name="_リニューアル工事.xls グラフ 3_Sales_Working for Bonus Alloted_Summary" xfId="41151"/>
    <cellStyle name="_リニューアル工事.xls グラフ 3_Working for Bonus Alloted_Summary" xfId="41152"/>
    <cellStyle name="_リニューアル工事.xls グラフ 4_Summary" xfId="41153"/>
    <cellStyle name="_リニューアル工事.xls グラフ 4_1_Summary" xfId="41154"/>
    <cellStyle name="_リニューアル工事.xls グラフ 4_1_P&amp;L Structure Input_Summary" xfId="41155"/>
    <cellStyle name="_リニューアル工事.xls グラフ 4_1_P&amp;L Structure Input_Working for Bonus Alloted_Summary" xfId="41156"/>
    <cellStyle name="_リニューアル工事.xls グラフ 4_1_Sales_Summary" xfId="41157"/>
    <cellStyle name="_リニューアル工事.xls グラフ 4_1_Sales_Working for Bonus Alloted_Summary" xfId="41158"/>
    <cellStyle name="_リニューアル工事.xls グラフ 4_1_Working for Bonus Alloted_Summary" xfId="41159"/>
    <cellStyle name="_リニューアル工事.xls グラフ 4_2_Summary" xfId="41160"/>
    <cellStyle name="_リニューアル工事.xls グラフ 4_2_P&amp;L Structure Input_Summary" xfId="41161"/>
    <cellStyle name="_リニューアル工事.xls グラフ 4_2_P&amp;L Structure Input_Working for Bonus Alloted_Summary" xfId="41162"/>
    <cellStyle name="_リニューアル工事.xls グラフ 4_2_Sales_Summary" xfId="41163"/>
    <cellStyle name="_リニューアル工事.xls グラフ 4_2_Sales_Working for Bonus Alloted_Summary" xfId="41164"/>
    <cellStyle name="_リニューアル工事.xls グラフ 4_2_Working for Bonus Alloted_Summary" xfId="41165"/>
    <cellStyle name="_リニューアル工事.xls グラフ 4_3_Summary" xfId="41166"/>
    <cellStyle name="_リニューアル工事.xls グラフ 4_3_P&amp;L Structure Input_Summary" xfId="41167"/>
    <cellStyle name="_リニューアル工事.xls グラフ 4_3_P&amp;L Structure Input_Working for Bonus Alloted_Summary" xfId="41168"/>
    <cellStyle name="_リニューアル工事.xls グラフ 4_3_Sales_Summary" xfId="41169"/>
    <cellStyle name="_リニューアル工事.xls グラフ 4_3_Sales_Working for Bonus Alloted_Summary" xfId="41170"/>
    <cellStyle name="_リニューアル工事.xls グラフ 4_3_Working for Bonus Alloted_Summary" xfId="41171"/>
    <cellStyle name="_リニューアル工事.xls グラフ 4_P&amp;L Structure Input_Summary" xfId="41172"/>
    <cellStyle name="_リニューアル工事.xls グラフ 4_P&amp;L Structure Input_Working for Bonus Alloted_Summary" xfId="41173"/>
    <cellStyle name="_リニューアル工事.xls グラフ 4_Sales_Summary" xfId="41174"/>
    <cellStyle name="_リニューアル工事.xls グラフ 4_Sales_Working for Bonus Alloted_Summary" xfId="41175"/>
    <cellStyle name="_リニューアル工事.xls グラフ 4_Working for Bonus Alloted_Summary" xfId="41176"/>
    <cellStyle name="_上海核算_Summary" xfId="41177"/>
    <cellStyle name="_上海核算_P&amp;L Structure Input_Summary" xfId="41178"/>
    <cellStyle name="_上海核算_P&amp;L Structure Input_Working for Bonus Alloted_Summary" xfId="41179"/>
    <cellStyle name="_上海核算_Sales_Summary" xfId="41180"/>
    <cellStyle name="_上海核算_Sales_Working for Bonus Alloted_Summary" xfId="41181"/>
    <cellStyle name="_上海核算_Working for Bonus Alloted_Summary" xfId="41182"/>
    <cellStyle name="_人寿险公司分险种、渠道、产品经营表_Summary" xfId="41183"/>
    <cellStyle name="_人寿险公司分险种、渠道、产品经营表_P&amp;L Structure Input_Summary" xfId="41184"/>
    <cellStyle name="_人寿险公司分险种、渠道、产品经营表_P&amp;L Structure Input_Working for Bonus Alloted_Summary" xfId="41185"/>
    <cellStyle name="_人寿险公司分险种、渠道、产品经营表_Sales_Summary" xfId="41186"/>
    <cellStyle name="_人寿险公司分险种、渠道、产品经营表_Sales_Working for Bonus Alloted_Summary" xfId="41187"/>
    <cellStyle name="_人寿险公司分险种、渠道、产品经营表_Working for Bonus Alloted_Summary" xfId="41188"/>
    <cellStyle name="_利润表_Summary" xfId="41189"/>
    <cellStyle name="_利润表_P&amp;L Structure Input_Summary" xfId="41190"/>
    <cellStyle name="_利润表_P&amp;L Structure Input_Working for Bonus Alloted_Summary" xfId="41191"/>
    <cellStyle name="_利润表_Sales_Summary" xfId="41192"/>
    <cellStyle name="_利润表_Sales_Working for Bonus Alloted_Summary" xfId="41193"/>
    <cellStyle name="_利润表_Working for Bonus Alloted_Summary" xfId="41194"/>
    <cellStyle name="_基础数据_Summary" xfId="41195"/>
    <cellStyle name="_基础数据_P&amp;L Structure Input_Summary" xfId="41196"/>
    <cellStyle name="_基础数据_P&amp;L Structure Input_Working for Bonus Alloted_Summary" xfId="41197"/>
    <cellStyle name="_基础数据_Sales_Summary" xfId="41198"/>
    <cellStyle name="_基础数据_Sales_Working for Bonus Alloted_Summary" xfId="41199"/>
    <cellStyle name="_基础数据_Working for Bonus Alloted_Summary" xfId="41200"/>
    <cellStyle name="_基础数据-本年_Summary" xfId="41201"/>
    <cellStyle name="_基础数据-本年_~0345876_Summary" xfId="41202"/>
    <cellStyle name="_基础数据-本年_~0345876_P&amp;L Structure Input_Summary" xfId="41203"/>
    <cellStyle name="_基础数据-本年_~0345876_P&amp;L Structure Input_Working for Bonus Alloted_Summary" xfId="41204"/>
    <cellStyle name="_基础数据-本年_~0345876_Sales_Summary" xfId="41205"/>
    <cellStyle name="_基础数据-本年_~0345876_Sales_Working for Bonus Alloted_Summary" xfId="41206"/>
    <cellStyle name="_基础数据-本年_~0345876_Working for Bonus Alloted_Summary" xfId="41207"/>
    <cellStyle name="_基础数据-本年_1_Summary" xfId="41208"/>
    <cellStyle name="_基础数据-本年_1_P&amp;L Structure Input_Summary" xfId="41209"/>
    <cellStyle name="_基础数据-本年_1_P&amp;L Structure Input_Working for Bonus Alloted_Summary" xfId="41210"/>
    <cellStyle name="_基础数据-本年_1_Sales_Summary" xfId="41211"/>
    <cellStyle name="_基础数据-本年_1_Sales_Working for Bonus Alloted_Summary" xfId="41212"/>
    <cellStyle name="_基础数据-本年_1_Working for Bonus Alloted_Summary" xfId="41213"/>
    <cellStyle name="_基础数据-本年_exp by branch_Summary" xfId="41214"/>
    <cellStyle name="_基础数据-本年_exp by branch_P&amp;L Structure Input_Summary" xfId="41215"/>
    <cellStyle name="_基础数据-本年_exp by branch_P&amp;L Structure Input_Working for Bonus Alloted_Summary" xfId="41216"/>
    <cellStyle name="_基础数据-本年_exp by branch_Sales_Summary" xfId="41217"/>
    <cellStyle name="_基础数据-本年_exp by branch_Sales_Working for Bonus Alloted_Summary" xfId="41218"/>
    <cellStyle name="_基础数据-本年_exp by branch_Working for Bonus Alloted_Summary" xfId="41219"/>
    <cellStyle name="_基础数据-本年_P&amp;L Structure Input_Summary" xfId="41220"/>
    <cellStyle name="_基础数据-本年_P&amp;L Structure Input_Working for Bonus Alloted_Summary" xfId="41221"/>
    <cellStyle name="_基础数据-本年_Page 9-1-supporting_Summary" xfId="41222"/>
    <cellStyle name="_基础数据-本年_Page 9-1-supporting_P&amp;L Structure Input_Summary" xfId="41223"/>
    <cellStyle name="_基础数据-本年_Page 9-1-supporting_P&amp;L Structure Input_Working for Bonus Alloted_Summary" xfId="41224"/>
    <cellStyle name="_基础数据-本年_Page 9-1-supporting_Sales_Summary" xfId="41225"/>
    <cellStyle name="_基础数据-本年_Page 9-1-supporting_Sales_Working for Bonus Alloted_Summary" xfId="41226"/>
    <cellStyle name="_基础数据-本年_Page 9-1-supporting_Working for Bonus Alloted_Summary" xfId="41227"/>
    <cellStyle name="_基础数据-本年_Sales_Summary" xfId="41228"/>
    <cellStyle name="_基础数据-本年_Sales_Working for Bonus Alloted_Summary" xfId="41229"/>
    <cellStyle name="_基础数据-本年_Sheet1_Summary" xfId="41230"/>
    <cellStyle name="_基础数据-本年_Sheet1_P&amp;L Structure Input_Summary" xfId="41231"/>
    <cellStyle name="_基础数据-本年_Sheet1_P&amp;L Structure Input_Working for Bonus Alloted_Summary" xfId="41232"/>
    <cellStyle name="_基础数据-本年_Sheet1_Sales_Summary" xfId="41233"/>
    <cellStyle name="_基础数据-本年_Sheet1_Sales_Working for Bonus Alloted_Summary" xfId="41234"/>
    <cellStyle name="_基础数据-本年_Sheet1_Working for Bonus Alloted_Summary" xfId="41235"/>
    <cellStyle name="_基础数据-本年_Sheet1_科目发生额_Summary" xfId="41236"/>
    <cellStyle name="_基础数据-本年_Sheet1_科目发生额_P&amp;L Structure Input_Summary" xfId="41237"/>
    <cellStyle name="_基础数据-本年_Sheet1_科目发生额_P&amp;L Structure Input_Working for Bonus Alloted_Summary" xfId="41238"/>
    <cellStyle name="_基础数据-本年_Sheet1_科目发生额_Sales_Summary" xfId="41239"/>
    <cellStyle name="_基础数据-本年_Sheet1_科目发生额_Sales_Working for Bonus Alloted_Summary" xfId="41240"/>
    <cellStyle name="_基础数据-本年_Sheet1_科目发生额_Working for Bonus Alloted_Summary" xfId="41241"/>
    <cellStyle name="_基础数据-本年_Sheet2_Summary" xfId="41242"/>
    <cellStyle name="_基础数据-本年_Sheet2_P&amp;L Structure Input_Summary" xfId="41243"/>
    <cellStyle name="_基础数据-本年_Sheet2_P&amp;L Structure Input_Working for Bonus Alloted_Summary" xfId="41244"/>
    <cellStyle name="_基础数据-本年_Sheet2_Sales_Summary" xfId="41245"/>
    <cellStyle name="_基础数据-本年_Sheet2_Sales_Working for Bonus Alloted_Summary" xfId="41246"/>
    <cellStyle name="_基础数据-本年_Sheet2_Working for Bonus Alloted_Summary" xfId="41247"/>
    <cellStyle name="_基础数据-本年_SUN 5 数据_Summary" xfId="41248"/>
    <cellStyle name="_基础数据-本年_SUN 5 数据_P&amp;L Structure Input_Summary" xfId="41249"/>
    <cellStyle name="_基础数据-本年_SUN 5 数据_P&amp;L Structure Input_Working for Bonus Alloted_Summary" xfId="41250"/>
    <cellStyle name="_基础数据-本年_SUN 5 数据_Sales_Summary" xfId="41251"/>
    <cellStyle name="_基础数据-本年_SUN 5 数据_Sales_Working for Bonus Alloted_Summary" xfId="41252"/>
    <cellStyle name="_基础数据-本年_SUN 5 数据_Working for Bonus Alloted_Summary" xfId="41253"/>
    <cellStyle name="_基础数据-本年_Working for Bonus Alloted_Summary" xfId="41254"/>
    <cellStyle name="_基础数据-本年_基础数据-本年_Summary" xfId="41255"/>
    <cellStyle name="_基础数据-本年_基础数据-本年_P&amp;L Structure Input_Summary" xfId="41256"/>
    <cellStyle name="_基础数据-本年_基础数据-本年_P&amp;L Structure Input_Working for Bonus Alloted_Summary" xfId="41257"/>
    <cellStyle name="_基础数据-本年_基础数据-本年_Sales_Summary" xfId="41258"/>
    <cellStyle name="_基础数据-本年_基础数据-本年_Sales_Working for Bonus Alloted_Summary" xfId="41259"/>
    <cellStyle name="_基础数据-本年_基础数据-本年_Working for Bonus Alloted_Summary" xfId="41260"/>
    <cellStyle name="_基础数据-本年_基础数据-本年-BY ACCOUNT CODE_Summary" xfId="41261"/>
    <cellStyle name="_基础数据-本年_基础数据-本年-BY ACCOUNT CODE_P&amp;L Structure Input_Summary" xfId="41262"/>
    <cellStyle name="_基础数据-本年_基础数据-本年-BY ACCOUNT CODE_P&amp;L Structure Input_Working for Bonus Alloted_Summary" xfId="41263"/>
    <cellStyle name="_基础数据-本年_基础数据-本年-BY ACCOUNT CODE_Sales_Summary" xfId="41264"/>
    <cellStyle name="_基础数据-本年_基础数据-本年-BY ACCOUNT CODE_Sales_Working for Bonus Alloted_Summary" xfId="41265"/>
    <cellStyle name="_基础数据-本年_基础数据-本年-BY ACCOUNT CODE_Working for Bonus Alloted_Summary" xfId="41266"/>
    <cellStyle name="_基础数据-本年_总公司费用by costcenter_Summary" xfId="41267"/>
    <cellStyle name="_基础数据-本年_总公司费用by costcenter_P&amp;L Structure Input_Summary" xfId="41268"/>
    <cellStyle name="_基础数据-本年_总公司费用by costcenter_P&amp;L Structure Input_Working for Bonus Alloted_Summary" xfId="41269"/>
    <cellStyle name="_基础数据-本年_总公司费用by costcenter_Sales_Summary" xfId="41270"/>
    <cellStyle name="_基础数据-本年_总公司费用by costcenter_Sales_Working for Bonus Alloted_Summary" xfId="41271"/>
    <cellStyle name="_基础数据-本年_总公司费用by costcenter_Working for Bonus Alloted_Summary" xfId="41272"/>
    <cellStyle name="_基础数据-本年_科目发生额_Summary" xfId="41273"/>
    <cellStyle name="_基础数据-本年_科目发生额_P&amp;L Structure Input_Summary" xfId="41274"/>
    <cellStyle name="_基础数据-本年_科目发生额_P&amp;L Structure Input_Working for Bonus Alloted_Summary" xfId="41275"/>
    <cellStyle name="_基础数据-本年_科目发生额_Sales_Summary" xfId="41276"/>
    <cellStyle name="_基础数据-本年_科目发生额_Sales_Working for Bonus Alloted_Summary" xfId="41277"/>
    <cellStyle name="_基础数据-本年_科目发生额_Working for Bonus Alloted_Summary" xfId="41278"/>
    <cellStyle name="_基础数据-本年_费用科目定义_Summary" xfId="41279"/>
    <cellStyle name="_基础数据-本年_费用科目定义_P&amp;L Structure Input_Summary" xfId="41280"/>
    <cellStyle name="_基础数据-本年_费用科目定义_P&amp;L Structure Input_Working for Bonus Alloted_Summary" xfId="41281"/>
    <cellStyle name="_基础数据-本年_费用科目定义_Sales_Summary" xfId="41282"/>
    <cellStyle name="_基础数据-本年_费用科目定义_Sales_Working for Bonus Alloted_Summary" xfId="41283"/>
    <cellStyle name="_基础数据-本年_费用科目定义_Working for Bonus Alloted_Summary" xfId="41284"/>
    <cellStyle name="_室町ＮＳビル総合管理提案２_Summary" xfId="41285"/>
    <cellStyle name="_室町ＮＳビル総合管理提案２.xls グラフ 3_Summary" xfId="41286"/>
    <cellStyle name="_室町ＮＳビル総合管理提案２.xls グラフ 3_1_Summary" xfId="41287"/>
    <cellStyle name="_室町ＮＳビル総合管理提案２.xls グラフ 3_1_P&amp;L Structure Input_Summary" xfId="41288"/>
    <cellStyle name="_室町ＮＳビル総合管理提案２.xls グラフ 3_1_P&amp;L Structure Input_Working for Bonus Alloted_Summary" xfId="41289"/>
    <cellStyle name="_室町ＮＳビル総合管理提案２.xls グラフ 3_1_Sales_Summary" xfId="41290"/>
    <cellStyle name="_室町ＮＳビル総合管理提案２.xls グラフ 3_1_Sales_Working for Bonus Alloted_Summary" xfId="41291"/>
    <cellStyle name="_室町ＮＳビル総合管理提案２.xls グラフ 3_1_Working for Bonus Alloted_Summary" xfId="41292"/>
    <cellStyle name="_室町ＮＳビル総合管理提案２.xls グラフ 3_2_Summary" xfId="41293"/>
    <cellStyle name="_室町ＮＳビル総合管理提案２.xls グラフ 3_2_P&amp;L Structure Input_Summary" xfId="41294"/>
    <cellStyle name="_室町ＮＳビル総合管理提案２.xls グラフ 3_2_P&amp;L Structure Input_Working for Bonus Alloted_Summary" xfId="41295"/>
    <cellStyle name="_室町ＮＳビル総合管理提案２.xls グラフ 3_2_Sales_Summary" xfId="41296"/>
    <cellStyle name="_室町ＮＳビル総合管理提案２.xls グラフ 3_2_Sales_Working for Bonus Alloted_Summary" xfId="41297"/>
    <cellStyle name="_室町ＮＳビル総合管理提案２.xls グラフ 3_2_Working for Bonus Alloted_Summary" xfId="41298"/>
    <cellStyle name="_室町ＮＳビル総合管理提案２.xls グラフ 3_3_Summary" xfId="41299"/>
    <cellStyle name="_室町ＮＳビル総合管理提案２.xls グラフ 3_3_P&amp;L Structure Input_Summary" xfId="41300"/>
    <cellStyle name="_室町ＮＳビル総合管理提案２.xls グラフ 3_3_P&amp;L Structure Input_Working for Bonus Alloted_Summary" xfId="41301"/>
    <cellStyle name="_室町ＮＳビル総合管理提案２.xls グラフ 3_3_Sales_Summary" xfId="41302"/>
    <cellStyle name="_室町ＮＳビル総合管理提案２.xls グラフ 3_3_Sales_Working for Bonus Alloted_Summary" xfId="41303"/>
    <cellStyle name="_室町ＮＳビル総合管理提案２.xls グラフ 3_3_Working for Bonus Alloted_Summary" xfId="41304"/>
    <cellStyle name="_室町ＮＳビル総合管理提案２.xls グラフ 3_P&amp;L Structure Input_Summary" xfId="41305"/>
    <cellStyle name="_室町ＮＳビル総合管理提案２.xls グラフ 3_P&amp;L Structure Input_Working for Bonus Alloted_Summary" xfId="41306"/>
    <cellStyle name="_室町ＮＳビル総合管理提案２.xls グラフ 3_Sales_Summary" xfId="41307"/>
    <cellStyle name="_室町ＮＳビル総合管理提案２.xls グラフ 3_Sales_Working for Bonus Alloted_Summary" xfId="41308"/>
    <cellStyle name="_室町ＮＳビル総合管理提案２.xls グラフ 3_Working for Bonus Alloted_Summary" xfId="41309"/>
    <cellStyle name="_室町ＮＳビル総合管理提案２.xls グラフ 4_Summary" xfId="41310"/>
    <cellStyle name="_室町ＮＳビル総合管理提案２.xls グラフ 4_1_Summary" xfId="41311"/>
    <cellStyle name="_室町ＮＳビル総合管理提案２.xls グラフ 4_1_P&amp;L Structure Input_Summary" xfId="41312"/>
    <cellStyle name="_室町ＮＳビル総合管理提案２.xls グラフ 4_1_P&amp;L Structure Input_Working for Bonus Alloted_Summary" xfId="41313"/>
    <cellStyle name="_室町ＮＳビル総合管理提案２.xls グラフ 4_1_Sales_Summary" xfId="41314"/>
    <cellStyle name="_室町ＮＳビル総合管理提案２.xls グラフ 4_1_Sales_Working for Bonus Alloted_Summary" xfId="41315"/>
    <cellStyle name="_室町ＮＳビル総合管理提案２.xls グラフ 4_1_Working for Bonus Alloted_Summary" xfId="41316"/>
    <cellStyle name="_室町ＮＳビル総合管理提案２.xls グラフ 4_2_Summary" xfId="41317"/>
    <cellStyle name="_室町ＮＳビル総合管理提案２.xls グラフ 4_2_P&amp;L Structure Input_Summary" xfId="41318"/>
    <cellStyle name="_室町ＮＳビル総合管理提案２.xls グラフ 4_2_P&amp;L Structure Input_Working for Bonus Alloted_Summary" xfId="41319"/>
    <cellStyle name="_室町ＮＳビル総合管理提案２.xls グラフ 4_2_Sales_Summary" xfId="41320"/>
    <cellStyle name="_室町ＮＳビル総合管理提案２.xls グラフ 4_2_Sales_Working for Bonus Alloted_Summary" xfId="41321"/>
    <cellStyle name="_室町ＮＳビル総合管理提案２.xls グラフ 4_2_Working for Bonus Alloted_Summary" xfId="41322"/>
    <cellStyle name="_室町ＮＳビル総合管理提案２.xls グラフ 4_3_Summary" xfId="41323"/>
    <cellStyle name="_室町ＮＳビル総合管理提案２.xls グラフ 4_3_P&amp;L Structure Input_Summary" xfId="41324"/>
    <cellStyle name="_室町ＮＳビル総合管理提案２.xls グラフ 4_3_P&amp;L Structure Input_Working for Bonus Alloted_Summary" xfId="41325"/>
    <cellStyle name="_室町ＮＳビル総合管理提案２.xls グラフ 4_3_Sales_Summary" xfId="41326"/>
    <cellStyle name="_室町ＮＳビル総合管理提案２.xls グラフ 4_3_Sales_Working for Bonus Alloted_Summary" xfId="41327"/>
    <cellStyle name="_室町ＮＳビル総合管理提案２.xls グラフ 4_3_Working for Bonus Alloted_Summary" xfId="41328"/>
    <cellStyle name="_室町ＮＳビル総合管理提案２.xls グラフ 4_P&amp;L Structure Input_Summary" xfId="41329"/>
    <cellStyle name="_室町ＮＳビル総合管理提案２.xls グラフ 4_P&amp;L Structure Input_Working for Bonus Alloted_Summary" xfId="41330"/>
    <cellStyle name="_室町ＮＳビル総合管理提案２.xls グラフ 4_Sales_Summary" xfId="41331"/>
    <cellStyle name="_室町ＮＳビル総合管理提案２.xls グラフ 4_Sales_Working for Bonus Alloted_Summary" xfId="41332"/>
    <cellStyle name="_室町ＮＳビル総合管理提案２.xls グラフ 4_Working for Bonus Alloted_Summary" xfId="41333"/>
    <cellStyle name="_室町ＮＳビル総合管理提案２.xls グラフ 8_Summary" xfId="41334"/>
    <cellStyle name="_室町ＮＳビル総合管理提案２.xls グラフ 8_1_Summary" xfId="41335"/>
    <cellStyle name="_室町ＮＳビル総合管理提案２.xls グラフ 8_1_P&amp;L Structure Input_Summary" xfId="41336"/>
    <cellStyle name="_室町ＮＳビル総合管理提案２.xls グラフ 8_1_P&amp;L Structure Input_Working for Bonus Alloted_Summary" xfId="41337"/>
    <cellStyle name="_室町ＮＳビル総合管理提案２.xls グラフ 8_1_Sales_Summary" xfId="41338"/>
    <cellStyle name="_室町ＮＳビル総合管理提案２.xls グラフ 8_1_Sales_Working for Bonus Alloted_Summary" xfId="41339"/>
    <cellStyle name="_室町ＮＳビル総合管理提案２.xls グラフ 8_1_Working for Bonus Alloted_Summary" xfId="41340"/>
    <cellStyle name="_室町ＮＳビル総合管理提案２.xls グラフ 8_2_Summary" xfId="41341"/>
    <cellStyle name="_室町ＮＳビル総合管理提案２.xls グラフ 8_2_P&amp;L Structure Input_Summary" xfId="41342"/>
    <cellStyle name="_室町ＮＳビル総合管理提案２.xls グラフ 8_2_P&amp;L Structure Input_Working for Bonus Alloted_Summary" xfId="41343"/>
    <cellStyle name="_室町ＮＳビル総合管理提案２.xls グラフ 8_2_Sales_Summary" xfId="41344"/>
    <cellStyle name="_室町ＮＳビル総合管理提案２.xls グラフ 8_2_Sales_Working for Bonus Alloted_Summary" xfId="41345"/>
    <cellStyle name="_室町ＮＳビル総合管理提案２.xls グラフ 8_2_Working for Bonus Alloted_Summary" xfId="41346"/>
    <cellStyle name="_室町ＮＳビル総合管理提案２.xls グラフ 8_3_Summary" xfId="41347"/>
    <cellStyle name="_室町ＮＳビル総合管理提案２.xls グラフ 8_3_P&amp;L Structure Input_Summary" xfId="41348"/>
    <cellStyle name="_室町ＮＳビル総合管理提案２.xls グラフ 8_3_P&amp;L Structure Input_Working for Bonus Alloted_Summary" xfId="41349"/>
    <cellStyle name="_室町ＮＳビル総合管理提案２.xls グラフ 8_3_Sales_Summary" xfId="41350"/>
    <cellStyle name="_室町ＮＳビル総合管理提案２.xls グラフ 8_3_Sales_Working for Bonus Alloted_Summary" xfId="41351"/>
    <cellStyle name="_室町ＮＳビル総合管理提案２.xls グラフ 8_3_Working for Bonus Alloted_Summary" xfId="41352"/>
    <cellStyle name="_室町ＮＳビル総合管理提案２.xls グラフ 8_P&amp;L Structure Input_Summary" xfId="41353"/>
    <cellStyle name="_室町ＮＳビル総合管理提案２.xls グラフ 8_P&amp;L Structure Input_Working for Bonus Alloted_Summary" xfId="41354"/>
    <cellStyle name="_室町ＮＳビル総合管理提案２.xls グラフ 8_Sales_Summary" xfId="41355"/>
    <cellStyle name="_室町ＮＳビル総合管理提案２.xls グラフ 8_Sales_Working for Bonus Alloted_Summary" xfId="41356"/>
    <cellStyle name="_室町ＮＳビル総合管理提案２.xls グラフ 8_Working for Bonus Alloted_Summary" xfId="41357"/>
    <cellStyle name="_室町ＮＳビル総合管理提案２_1_Summary" xfId="41358"/>
    <cellStyle name="_室町ＮＳビル総合管理提案２_1_P&amp;L Structure Input_Summary" xfId="41359"/>
    <cellStyle name="_室町ＮＳビル総合管理提案２_1_P&amp;L Structure Input_Working for Bonus Alloted_Summary" xfId="41360"/>
    <cellStyle name="_室町ＮＳビル総合管理提案２_1_Sales_Summary" xfId="41361"/>
    <cellStyle name="_室町ＮＳビル総合管理提案２_1_Sales_Working for Bonus Alloted_Summary" xfId="41362"/>
    <cellStyle name="_室町ＮＳビル総合管理提案２_1_Working for Bonus Alloted_Summary" xfId="41363"/>
    <cellStyle name="_室町ＮＳビル総合管理提案２_2_Summary" xfId="41364"/>
    <cellStyle name="_室町ＮＳビル総合管理提案２_2_P&amp;L Structure Input_Summary" xfId="41365"/>
    <cellStyle name="_室町ＮＳビル総合管理提案２_2_P&amp;L Structure Input_Working for Bonus Alloted_Summary" xfId="41366"/>
    <cellStyle name="_室町ＮＳビル総合管理提案２_2_Sales_Summary" xfId="41367"/>
    <cellStyle name="_室町ＮＳビル総合管理提案２_2_Sales_Working for Bonus Alloted_Summary" xfId="41368"/>
    <cellStyle name="_室町ＮＳビル総合管理提案２_2_Working for Bonus Alloted_Summary" xfId="41369"/>
    <cellStyle name="_室町ＮＳビル総合管理提案２_3_Summary" xfId="41370"/>
    <cellStyle name="_室町ＮＳビル総合管理提案２_3_P&amp;L Structure Input_Summary" xfId="41371"/>
    <cellStyle name="_室町ＮＳビル総合管理提案２_3_P&amp;L Structure Input_Working for Bonus Alloted_Summary" xfId="41372"/>
    <cellStyle name="_室町ＮＳビル総合管理提案２_3_Sales_Summary" xfId="41373"/>
    <cellStyle name="_室町ＮＳビル総合管理提案２_3_Sales_Working for Bonus Alloted_Summary" xfId="41374"/>
    <cellStyle name="_室町ＮＳビル総合管理提案２_3_Working for Bonus Alloted_Summary" xfId="41375"/>
    <cellStyle name="_室町ＮＳビル総合管理提案２_P&amp;L Structure Input_Summary" xfId="41376"/>
    <cellStyle name="_室町ＮＳビル総合管理提案２_P&amp;L Structure Input_Working for Bonus Alloted_Summary" xfId="41377"/>
    <cellStyle name="_室町ＮＳビル総合管理提案２_Sales_Summary" xfId="41378"/>
    <cellStyle name="_室町ＮＳビル総合管理提案２_Sales_Working for Bonus Alloted_Summary" xfId="41379"/>
    <cellStyle name="_室町ＮＳビル総合管理提案２_Working for Bonus Alloted_Summary" xfId="41380"/>
    <cellStyle name="_总公司费用by costcenter_Summary" xfId="41381"/>
    <cellStyle name="_总公司费用by costcenter_P&amp;L Structure Input_Summary" xfId="41382"/>
    <cellStyle name="_总公司费用by costcenter_P&amp;L Structure Input_Working for Bonus Alloted_Summary" xfId="41383"/>
    <cellStyle name="_总公司费用by costcenter_Sales_Summary" xfId="41384"/>
    <cellStyle name="_总公司费用by costcenter_Sales_Working for Bonus Alloted_Summary" xfId="41385"/>
    <cellStyle name="_总公司费用by costcenter_Working for Bonus Alloted_Summary" xfId="41386"/>
    <cellStyle name="_指标月报表_Summary" xfId="41387"/>
    <cellStyle name="_指标月报表_P&amp;L Structure Input_Summary" xfId="41388"/>
    <cellStyle name="_指标月报表_P&amp;L Structure Input_Working for Bonus Alloted_Summary" xfId="41389"/>
    <cellStyle name="_指标月报表_Sales_Summary" xfId="41390"/>
    <cellStyle name="_指标月报表_Sales_Working for Bonus Alloted_Summary" xfId="41391"/>
    <cellStyle name="_指标月报表_Working for Bonus Alloted_Summary" xfId="41392"/>
    <cellStyle name="_提案書2-2_Summary" xfId="41393"/>
    <cellStyle name="_提案書2-2_1_Summary" xfId="41394"/>
    <cellStyle name="_提案書2-2_1_P&amp;L Structure Input_Summary" xfId="41395"/>
    <cellStyle name="_提案書2-2_1_P&amp;L Structure Input_Working for Bonus Alloted_Summary" xfId="41396"/>
    <cellStyle name="_提案書2-2_1_Sales_Summary" xfId="41397"/>
    <cellStyle name="_提案書2-2_1_Sales_Working for Bonus Alloted_Summary" xfId="41398"/>
    <cellStyle name="_提案書2-2_1_Working for Bonus Alloted_Summary" xfId="41399"/>
    <cellStyle name="_提案書2-2_2_Summary" xfId="41400"/>
    <cellStyle name="_提案書2-2_2_P&amp;L Structure Input_Summary" xfId="41401"/>
    <cellStyle name="_提案書2-2_2_P&amp;L Structure Input_Working for Bonus Alloted_Summary" xfId="41402"/>
    <cellStyle name="_提案書2-2_2_Sales_Summary" xfId="41403"/>
    <cellStyle name="_提案書2-2_2_Sales_Working for Bonus Alloted_Summary" xfId="41404"/>
    <cellStyle name="_提案書2-2_2_Working for Bonus Alloted_Summary" xfId="41405"/>
    <cellStyle name="_提案書2-2_3_Summary" xfId="41406"/>
    <cellStyle name="_提案書2-2_3_P&amp;L Structure Input_Summary" xfId="41407"/>
    <cellStyle name="_提案書2-2_3_P&amp;L Structure Input_Working for Bonus Alloted_Summary" xfId="41408"/>
    <cellStyle name="_提案書2-2_3_Sales_Summary" xfId="41409"/>
    <cellStyle name="_提案書2-2_3_Sales_Working for Bonus Alloted_Summary" xfId="41410"/>
    <cellStyle name="_提案書2-2_3_Working for Bonus Alloted_Summary" xfId="41411"/>
    <cellStyle name="_提案書2-2_P&amp;L Structure Input_Summary" xfId="41412"/>
    <cellStyle name="_提案書2-2_P&amp;L Structure Input_Working for Bonus Alloted_Summary" xfId="41413"/>
    <cellStyle name="_提案書2-2_Sales_Summary" xfId="41414"/>
    <cellStyle name="_提案書2-2_Sales_Working for Bonus Alloted_Summary" xfId="41415"/>
    <cellStyle name="_提案書2-2_Working for Bonus Alloted_Summary" xfId="41416"/>
    <cellStyle name="_科目发生额_Summary" xfId="41417"/>
    <cellStyle name="_科目发生额_1_Summary" xfId="41418"/>
    <cellStyle name="_科目发生额_1_P&amp;L Structure Input_Summary" xfId="41419"/>
    <cellStyle name="_科目发生额_1_P&amp;L Structure Input_Working for Bonus Alloted_Summary" xfId="41420"/>
    <cellStyle name="_科目发生额_1_Sales_Summary" xfId="41421"/>
    <cellStyle name="_科目发生额_1_Sales_Working for Bonus Alloted_Summary" xfId="41422"/>
    <cellStyle name="_科目发生额_1_Working for Bonus Alloted_Summary" xfId="41423"/>
    <cellStyle name="_科目发生额_P&amp;L Structure Input_Summary" xfId="41424"/>
    <cellStyle name="_科目发生额_P&amp;L Structure Input_Working for Bonus Alloted_Summary" xfId="41425"/>
    <cellStyle name="_科目发生额_Sales_Summary" xfId="41426"/>
    <cellStyle name="_科目发生额_Sales_Working for Bonus Alloted_Summary" xfId="41427"/>
    <cellStyle name="_科目发生额_Working for Bonus Alloted_Summary" xfId="41428"/>
    <cellStyle name="_管理提案（本   文）_Summary" xfId="41429"/>
    <cellStyle name="_管理提案（本   文）_1_Summary" xfId="41430"/>
    <cellStyle name="_管理提案（本   文）_1_P&amp;L Structure Input_Summary" xfId="41431"/>
    <cellStyle name="_管理提案（本   文）_1_P&amp;L Structure Input_Working for Bonus Alloted_Summary" xfId="41432"/>
    <cellStyle name="_管理提案（本   文）_1_Sales_Summary" xfId="41433"/>
    <cellStyle name="_管理提案（本   文）_1_Sales_Working for Bonus Alloted_Summary" xfId="41434"/>
    <cellStyle name="_管理提案（本   文）_1_Working for Bonus Alloted_Summary" xfId="41435"/>
    <cellStyle name="_管理提案（本   文）_2_Summary" xfId="41436"/>
    <cellStyle name="_管理提案（本   文）_2_P&amp;L Structure Input_Summary" xfId="41437"/>
    <cellStyle name="_管理提案（本   文）_2_P&amp;L Structure Input_Working for Bonus Alloted_Summary" xfId="41438"/>
    <cellStyle name="_管理提案（本   文）_2_Sales_Summary" xfId="41439"/>
    <cellStyle name="_管理提案（本   文）_2_Sales_Working for Bonus Alloted_Summary" xfId="41440"/>
    <cellStyle name="_管理提案（本   文）_2_Working for Bonus Alloted_Summary" xfId="41441"/>
    <cellStyle name="_管理提案（本   文）_3_Summary" xfId="41442"/>
    <cellStyle name="_管理提案（本   文）_3_P&amp;L Structure Input_Summary" xfId="41443"/>
    <cellStyle name="_管理提案（本   文）_3_P&amp;L Structure Input_Working for Bonus Alloted_Summary" xfId="41444"/>
    <cellStyle name="_管理提案（本   文）_3_Sales_Summary" xfId="41445"/>
    <cellStyle name="_管理提案（本   文）_3_Sales_Working for Bonus Alloted_Summary" xfId="41446"/>
    <cellStyle name="_管理提案（本   文）_3_Working for Bonus Alloted_Summary" xfId="41447"/>
    <cellStyle name="_管理提案（本   文）_P&amp;L Structure Input_Summary" xfId="41448"/>
    <cellStyle name="_管理提案（本   文）_P&amp;L Structure Input_Working for Bonus Alloted_Summary" xfId="41449"/>
    <cellStyle name="_管理提案（本   文）_Sales_Summary" xfId="41450"/>
    <cellStyle name="_管理提案（本   文）_Sales_Working for Bonus Alloted_Summary" xfId="41451"/>
    <cellStyle name="_管理提案（本   文）_Working for Bonus Alloted_Summary" xfId="41452"/>
    <cellStyle name="_管理提案（本   文）－２_Summary" xfId="41453"/>
    <cellStyle name="_管理提案（本   文）－２_1_Summary" xfId="41454"/>
    <cellStyle name="_管理提案（本   文）－２_1_P&amp;L Structure Input_Summary" xfId="41455"/>
    <cellStyle name="_管理提案（本   文）－２_1_P&amp;L Structure Input_Working for Bonus Alloted_Summary" xfId="41456"/>
    <cellStyle name="_管理提案（本   文）－２_1_Sales_Summary" xfId="41457"/>
    <cellStyle name="_管理提案（本   文）－２_1_Sales_Working for Bonus Alloted_Summary" xfId="41458"/>
    <cellStyle name="_管理提案（本   文）－２_1_Working for Bonus Alloted_Summary" xfId="41459"/>
    <cellStyle name="_管理提案（本   文）－２_2_Summary" xfId="41460"/>
    <cellStyle name="_管理提案（本   文）－２_2_P&amp;L Structure Input_Summary" xfId="41461"/>
    <cellStyle name="_管理提案（本   文）－２_2_P&amp;L Structure Input_Working for Bonus Alloted_Summary" xfId="41462"/>
    <cellStyle name="_管理提案（本   文）－２_2_Sales_Summary" xfId="41463"/>
    <cellStyle name="_管理提案（本   文）－２_2_Sales_Working for Bonus Alloted_Summary" xfId="41464"/>
    <cellStyle name="_管理提案（本   文）－２_2_Working for Bonus Alloted_Summary" xfId="41465"/>
    <cellStyle name="_管理提案（本   文）－２_3_Summary" xfId="41466"/>
    <cellStyle name="_管理提案（本   文）－２_3_P&amp;L Structure Input_Summary" xfId="41467"/>
    <cellStyle name="_管理提案（本   文）－２_3_P&amp;L Structure Input_Working for Bonus Alloted_Summary" xfId="41468"/>
    <cellStyle name="_管理提案（本   文）－２_3_Sales_Summary" xfId="41469"/>
    <cellStyle name="_管理提案（本   文）－２_3_Sales_Working for Bonus Alloted_Summary" xfId="41470"/>
    <cellStyle name="_管理提案（本   文）－２_3_Working for Bonus Alloted_Summary" xfId="41471"/>
    <cellStyle name="_管理提案（本   文）－２_P&amp;L Structure Input_Summary" xfId="41472"/>
    <cellStyle name="_管理提案（本   文）－２_P&amp;L Structure Input_Working for Bonus Alloted_Summary" xfId="41473"/>
    <cellStyle name="_管理提案（本   文）－２_Sales_Summary" xfId="41474"/>
    <cellStyle name="_管理提案（本   文）－２_Sales_Working for Bonus Alloted_Summary" xfId="41475"/>
    <cellStyle name="_管理提案（本   文）－２_Working for Bonus Alloted_Summary" xfId="41476"/>
    <cellStyle name="_管理提案（目　次）２_Summary" xfId="41477"/>
    <cellStyle name="_管理提案（目　次）２_1_Summary" xfId="41478"/>
    <cellStyle name="_管理提案（目　次）２_1_P&amp;L Structure Input_Summary" xfId="41479"/>
    <cellStyle name="_管理提案（目　次）２_1_P&amp;L Structure Input_Working for Bonus Alloted_Summary" xfId="41480"/>
    <cellStyle name="_管理提案（目　次）２_1_Sales_Summary" xfId="41481"/>
    <cellStyle name="_管理提案（目　次）２_1_Sales_Working for Bonus Alloted_Summary" xfId="41482"/>
    <cellStyle name="_管理提案（目　次）２_1_Working for Bonus Alloted_Summary" xfId="41483"/>
    <cellStyle name="_管理提案（目　次）２_2_Summary" xfId="41484"/>
    <cellStyle name="_管理提案（目　次）２_2_P&amp;L Structure Input_Summary" xfId="41485"/>
    <cellStyle name="_管理提案（目　次）２_2_P&amp;L Structure Input_Working for Bonus Alloted_Summary" xfId="41486"/>
    <cellStyle name="_管理提案（目　次）２_2_Sales_Summary" xfId="41487"/>
    <cellStyle name="_管理提案（目　次）２_2_Sales_Working for Bonus Alloted_Summary" xfId="41488"/>
    <cellStyle name="_管理提案（目　次）２_2_Working for Bonus Alloted_Summary" xfId="41489"/>
    <cellStyle name="_管理提案（目　次）２_3_Summary" xfId="41490"/>
    <cellStyle name="_管理提案（目　次）２_3_P&amp;L Structure Input_Summary" xfId="41491"/>
    <cellStyle name="_管理提案（目　次）２_3_P&amp;L Structure Input_Working for Bonus Alloted_Summary" xfId="41492"/>
    <cellStyle name="_管理提案（目　次）２_3_Sales_Summary" xfId="41493"/>
    <cellStyle name="_管理提案（目　次）２_3_Sales_Working for Bonus Alloted_Summary" xfId="41494"/>
    <cellStyle name="_管理提案（目　次）２_3_Working for Bonus Alloted_Summary" xfId="41495"/>
    <cellStyle name="_管理提案（目　次）２_P&amp;L Structure Input_Summary" xfId="41496"/>
    <cellStyle name="_管理提案（目　次）２_P&amp;L Structure Input_Working for Bonus Alloted_Summary" xfId="41497"/>
    <cellStyle name="_管理提案（目　次）２_Sales_Summary" xfId="41498"/>
    <cellStyle name="_管理提案（目　次）２_Sales_Working for Bonus Alloted_Summary" xfId="41499"/>
    <cellStyle name="_管理提案（目　次）２_Working for Bonus Alloted_Summary" xfId="41500"/>
    <cellStyle name="_管理提案書A3.xls グラフ 4_Summary" xfId="41501"/>
    <cellStyle name="_管理提案書A3.xls グラフ 4_1_Summary" xfId="41502"/>
    <cellStyle name="_管理提案書A3.xls グラフ 4_1_P&amp;L Structure Input_Summary" xfId="41503"/>
    <cellStyle name="_管理提案書A3.xls グラフ 4_1_P&amp;L Structure Input_Working for Bonus Alloted_Summary" xfId="41504"/>
    <cellStyle name="_管理提案書A3.xls グラフ 4_1_Sales_Summary" xfId="41505"/>
    <cellStyle name="_管理提案書A3.xls グラフ 4_1_Sales_Working for Bonus Alloted_Summary" xfId="41506"/>
    <cellStyle name="_管理提案書A3.xls グラフ 4_1_Working for Bonus Alloted_Summary" xfId="41507"/>
    <cellStyle name="_管理提案書A3.xls グラフ 4_2_Summary" xfId="41508"/>
    <cellStyle name="_管理提案書A3.xls グラフ 4_2_P&amp;L Structure Input_Summary" xfId="41509"/>
    <cellStyle name="_管理提案書A3.xls グラフ 4_2_P&amp;L Structure Input_Working for Bonus Alloted_Summary" xfId="41510"/>
    <cellStyle name="_管理提案書A3.xls グラフ 4_2_Sales_Summary" xfId="41511"/>
    <cellStyle name="_管理提案書A3.xls グラフ 4_2_Sales_Working for Bonus Alloted_Summary" xfId="41512"/>
    <cellStyle name="_管理提案書A3.xls グラフ 4_2_Working for Bonus Alloted_Summary" xfId="41513"/>
    <cellStyle name="_管理提案書A3.xls グラフ 4_3_Summary" xfId="41514"/>
    <cellStyle name="_管理提案書A3.xls グラフ 4_3_P&amp;L Structure Input_Summary" xfId="41515"/>
    <cellStyle name="_管理提案書A3.xls グラフ 4_3_P&amp;L Structure Input_Working for Bonus Alloted_Summary" xfId="41516"/>
    <cellStyle name="_管理提案書A3.xls グラフ 4_3_Sales_Summary" xfId="41517"/>
    <cellStyle name="_管理提案書A3.xls グラフ 4_3_Sales_Working for Bonus Alloted_Summary" xfId="41518"/>
    <cellStyle name="_管理提案書A3.xls グラフ 4_3_Working for Bonus Alloted_Summary" xfId="41519"/>
    <cellStyle name="_管理提案書A3.xls グラフ 4_P&amp;L Structure Input_Summary" xfId="41520"/>
    <cellStyle name="_管理提案書A3.xls グラフ 4_P&amp;L Structure Input_Working for Bonus Alloted_Summary" xfId="41521"/>
    <cellStyle name="_管理提案書A3.xls グラフ 4_Sales_Summary" xfId="41522"/>
    <cellStyle name="_管理提案書A3.xls グラフ 4_Sales_Working for Bonus Alloted_Summary" xfId="41523"/>
    <cellStyle name="_管理提案書A3.xls グラフ 4_Working for Bonus Alloted_Summary" xfId="41524"/>
    <cellStyle name="_管理提案書A3.xls グラフ 5_Summary" xfId="41525"/>
    <cellStyle name="_管理提案書A3.xls グラフ 5_1_Summary" xfId="41526"/>
    <cellStyle name="_管理提案書A3.xls グラフ 5_1_P&amp;L Structure Input_Summary" xfId="41527"/>
    <cellStyle name="_管理提案書A3.xls グラフ 5_1_P&amp;L Structure Input_Working for Bonus Alloted_Summary" xfId="41528"/>
    <cellStyle name="_管理提案書A3.xls グラフ 5_1_Sales_Summary" xfId="41529"/>
    <cellStyle name="_管理提案書A3.xls グラフ 5_1_Sales_Working for Bonus Alloted_Summary" xfId="41530"/>
    <cellStyle name="_管理提案書A3.xls グラフ 5_1_Working for Bonus Alloted_Summary" xfId="41531"/>
    <cellStyle name="_管理提案書A3.xls グラフ 5_2_Summary" xfId="41532"/>
    <cellStyle name="_管理提案書A3.xls グラフ 5_2_P&amp;L Structure Input_Summary" xfId="41533"/>
    <cellStyle name="_管理提案書A3.xls グラフ 5_2_P&amp;L Structure Input_Working for Bonus Alloted_Summary" xfId="41534"/>
    <cellStyle name="_管理提案書A3.xls グラフ 5_2_Sales_Summary" xfId="41535"/>
    <cellStyle name="_管理提案書A3.xls グラフ 5_2_Sales_Working for Bonus Alloted_Summary" xfId="41536"/>
    <cellStyle name="_管理提案書A3.xls グラフ 5_2_Working for Bonus Alloted_Summary" xfId="41537"/>
    <cellStyle name="_管理提案書A3.xls グラフ 5_3_Summary" xfId="41538"/>
    <cellStyle name="_管理提案書A3.xls グラフ 5_3_P&amp;L Structure Input_Summary" xfId="41539"/>
    <cellStyle name="_管理提案書A3.xls グラフ 5_3_P&amp;L Structure Input_Working for Bonus Alloted_Summary" xfId="41540"/>
    <cellStyle name="_管理提案書A3.xls グラフ 5_3_Sales_Summary" xfId="41541"/>
    <cellStyle name="_管理提案書A3.xls グラフ 5_3_Sales_Working for Bonus Alloted_Summary" xfId="41542"/>
    <cellStyle name="_管理提案書A3.xls グラフ 5_3_Working for Bonus Alloted_Summary" xfId="41543"/>
    <cellStyle name="_管理提案書A3.xls グラフ 5_P&amp;L Structure Input_Summary" xfId="41544"/>
    <cellStyle name="_管理提案書A3.xls グラフ 5_P&amp;L Structure Input_Working for Bonus Alloted_Summary" xfId="41545"/>
    <cellStyle name="_管理提案書A3.xls グラフ 5_Sales_Summary" xfId="41546"/>
    <cellStyle name="_管理提案書A3.xls グラフ 5_Sales_Working for Bonus Alloted_Summary" xfId="41547"/>
    <cellStyle name="_管理提案書A3.xls グラフ 5_Working for Bonus Alloted_Summary" xfId="41548"/>
    <cellStyle name="_管理提案書A3.xls グラフ 9_Summary" xfId="41549"/>
    <cellStyle name="_管理提案書A3.xls グラフ 9_1_Summary" xfId="41550"/>
    <cellStyle name="_管理提案書A3.xls グラフ 9_1_P&amp;L Structure Input_Summary" xfId="41551"/>
    <cellStyle name="_管理提案書A3.xls グラフ 9_1_P&amp;L Structure Input_Working for Bonus Alloted_Summary" xfId="41552"/>
    <cellStyle name="_管理提案書A3.xls グラフ 9_1_Sales_Summary" xfId="41553"/>
    <cellStyle name="_管理提案書A3.xls グラフ 9_1_Sales_Working for Bonus Alloted_Summary" xfId="41554"/>
    <cellStyle name="_管理提案書A3.xls グラフ 9_1_Working for Bonus Alloted_Summary" xfId="41555"/>
    <cellStyle name="_管理提案書A3.xls グラフ 9_2_Summary" xfId="41556"/>
    <cellStyle name="_管理提案書A3.xls グラフ 9_2_P&amp;L Structure Input_Summary" xfId="41557"/>
    <cellStyle name="_管理提案書A3.xls グラフ 9_2_P&amp;L Structure Input_Working for Bonus Alloted_Summary" xfId="41558"/>
    <cellStyle name="_管理提案書A3.xls グラフ 9_2_Sales_Summary" xfId="41559"/>
    <cellStyle name="_管理提案書A3.xls グラフ 9_2_Sales_Working for Bonus Alloted_Summary" xfId="41560"/>
    <cellStyle name="_管理提案書A3.xls グラフ 9_2_Working for Bonus Alloted_Summary" xfId="41561"/>
    <cellStyle name="_管理提案書A3.xls グラフ 9_3_Summary" xfId="41562"/>
    <cellStyle name="_管理提案書A3.xls グラフ 9_3_P&amp;L Structure Input_Summary" xfId="41563"/>
    <cellStyle name="_管理提案書A3.xls グラフ 9_3_P&amp;L Structure Input_Working for Bonus Alloted_Summary" xfId="41564"/>
    <cellStyle name="_管理提案書A3.xls グラフ 9_3_Sales_Summary" xfId="41565"/>
    <cellStyle name="_管理提案書A3.xls グラフ 9_3_Sales_Working for Bonus Alloted_Summary" xfId="41566"/>
    <cellStyle name="_管理提案書A3.xls グラフ 9_3_Working for Bonus Alloted_Summary" xfId="41567"/>
    <cellStyle name="_管理提案書A3.xls グラフ 9_P&amp;L Structure Input_Summary" xfId="41568"/>
    <cellStyle name="_管理提案書A3.xls グラフ 9_P&amp;L Structure Input_Working for Bonus Alloted_Summary" xfId="41569"/>
    <cellStyle name="_管理提案書A3.xls グラフ 9_Sales_Summary" xfId="41570"/>
    <cellStyle name="_管理提案書A3.xls グラフ 9_Sales_Working for Bonus Alloted_Summary" xfId="41571"/>
    <cellStyle name="_管理提案書A3.xls グラフ 9_Working for Bonus Alloted_Summary" xfId="41572"/>
    <cellStyle name="_经营简表_Summary" xfId="41573"/>
    <cellStyle name="_经营简表_P&amp;L Structure Input_Summary" xfId="41574"/>
    <cellStyle name="_经营简表_P&amp;L Structure Input_Working for Bonus Alloted_Summary" xfId="41575"/>
    <cellStyle name="_经营简表_Sales_Summary" xfId="41576"/>
    <cellStyle name="_经营简表_Sales_Working for Bonus Alloted_Summary" xfId="41577"/>
    <cellStyle name="_经营简表_Working for Bonus Alloted_Summary" xfId="41578"/>
    <cellStyle name="_费用_Summary" xfId="41579"/>
    <cellStyle name="_费用_P&amp;L Structure Input_Summary" xfId="41580"/>
    <cellStyle name="_费用_P&amp;L Structure Input_Working for Bonus Alloted_Summary" xfId="41581"/>
    <cellStyle name="_费用_Sales_Summary" xfId="41582"/>
    <cellStyle name="_费用_Sales_Working for Bonus Alloted_Summary" xfId="41583"/>
    <cellStyle name="_费用_Working for Bonus Alloted_Summary" xfId="41584"/>
    <cellStyle name="_费用科目定义-SUN5_Summary" xfId="41585"/>
    <cellStyle name="_费用科目定义-SUN5_P&amp;L Structure Input_Summary" xfId="41586"/>
    <cellStyle name="_费用科目定义-SUN5_P&amp;L Structure Input_Working for Bonus Alloted_Summary" xfId="41587"/>
    <cellStyle name="_费用科目定义-SUN5_Sales_Summary" xfId="41588"/>
    <cellStyle name="_费用科目定义-SUN5_Sales_Working for Bonus Alloted_Summary" xfId="41589"/>
    <cellStyle name="_费用科目定义-SUN5_Working for Bonus Alloted_Summary" xfId="41590"/>
    <cellStyle name="_资产负债权益_Summary" xfId="41591"/>
    <cellStyle name="_资产负债权益_P&amp;L Structure Input_Summary" xfId="41592"/>
    <cellStyle name="_资产负债权益_P&amp;L Structure Input_Working for Bonus Alloted_Summary" xfId="41593"/>
    <cellStyle name="_资产负债权益_Sales_Summary" xfId="41594"/>
    <cellStyle name="_资产负债权益_Sales_Working for Bonus Alloted_Summary" xfId="41595"/>
    <cellStyle name="_资产负债权益_Working for Bonus Alloted_Summary" xfId="41596"/>
    <cellStyle name="_资产负债表表样_Summary" xfId="41597"/>
    <cellStyle name="_资产负债表表样_P&amp;L Structure Input_Summary" xfId="41598"/>
    <cellStyle name="_资产负债表表样_P&amp;L Structure Input_Working for Bonus Alloted_Summary" xfId="41599"/>
    <cellStyle name="_资产负债表表样_Sales_Summary" xfId="41600"/>
    <cellStyle name="_资产负债表表样_Sales_Working for Bonus Alloted_Summary" xfId="41601"/>
    <cellStyle name="_资产负债表表样_Working for Bonus Alloted_Summary" xfId="41602"/>
    <cellStyle name="_预算联系人预算中心表_Summary" xfId="41603"/>
    <cellStyle name="_预算联系人预算中心表_P&amp;L Structure Input_Summary" xfId="41604"/>
    <cellStyle name="_预算联系人预算中心表_P&amp;L Structure Input_Working for Bonus Alloted_Summary" xfId="41605"/>
    <cellStyle name="_预算联系人预算中心表_Sales_Summary" xfId="41606"/>
    <cellStyle name="_预算联系人预算中心表_Sales_Working for Bonus Alloted_Summary" xfId="41607"/>
    <cellStyle name="_预算联系人预算中心表_Working for Bonus Alloted_Summary" xfId="41608"/>
    <cellStyle name="=D:\WINNT\SYSTEM32\COMMAND.COM 2_Summary" xfId="41609"/>
    <cellStyle name="20% - Accent1 2_Summary" xfId="41610"/>
    <cellStyle name="20% - Accent1 2 2_Summary" xfId="41611"/>
    <cellStyle name="20% - Accent1 3_Summary" xfId="41612"/>
    <cellStyle name="20% - Accent2 2_Summary" xfId="41613"/>
    <cellStyle name="20% - Accent2 2 2_Summary" xfId="41614"/>
    <cellStyle name="20% - Accent2 3_Summary" xfId="41615"/>
    <cellStyle name="20% - Accent3 2_Summary" xfId="41616"/>
    <cellStyle name="20% - Accent3 2 2_Summary" xfId="41617"/>
    <cellStyle name="20% - Accent3 3_Summary" xfId="41618"/>
    <cellStyle name="20% - Accent4 2_Summary" xfId="41619"/>
    <cellStyle name="20% - Accent4 2 2_Summary" xfId="41620"/>
    <cellStyle name="20% - Accent4 3_Summary" xfId="41621"/>
    <cellStyle name="20% - Accent5 2_Summary" xfId="41622"/>
    <cellStyle name="20% - Accent5 2 2_Summary" xfId="41623"/>
    <cellStyle name="20% - Accent5 3_Summary" xfId="41624"/>
    <cellStyle name="20% - Accent6 2_Summary" xfId="41625"/>
    <cellStyle name="20% - Accent6 2 2_Summary" xfId="41626"/>
    <cellStyle name="20% - Accent6 3_Summary" xfId="41627"/>
    <cellStyle name="20% - アクセント 1_Summary" xfId="41628"/>
    <cellStyle name="20% - アクセント 1 2_Summary" xfId="41629"/>
    <cellStyle name="20% - アクセント 1 3_Summary" xfId="41630"/>
    <cellStyle name="20% - アクセント 2_Summary" xfId="41631"/>
    <cellStyle name="20% - アクセント 2 2_Summary" xfId="41632"/>
    <cellStyle name="20% - アクセント 2 3_Summary" xfId="41633"/>
    <cellStyle name="20% - アクセント 3_Summary" xfId="41634"/>
    <cellStyle name="20% - アクセント 3 2_Summary" xfId="41635"/>
    <cellStyle name="20% - アクセント 3 3_Summary" xfId="41636"/>
    <cellStyle name="20% - アクセント 4_Summary" xfId="41637"/>
    <cellStyle name="20% - アクセント 4 2_Summary" xfId="41638"/>
    <cellStyle name="20% - アクセント 4 3_Summary" xfId="41639"/>
    <cellStyle name="20% - アクセント 5 2_Summary" xfId="41640"/>
    <cellStyle name="20% - アクセント 5 3_Summary" xfId="41641"/>
    <cellStyle name="20% - アクセント 6_Summary" xfId="41642"/>
    <cellStyle name="20% - アクセント 6 2_Summary" xfId="41643"/>
    <cellStyle name="20% - アクセント 6 3_Summary" xfId="41644"/>
    <cellStyle name="40% - Accent1 2_Summary" xfId="41645"/>
    <cellStyle name="40% - Accent1 2 2_Summary" xfId="41646"/>
    <cellStyle name="40% - Accent1 3_Summary" xfId="41647"/>
    <cellStyle name="40% - Accent2 2_Summary" xfId="41648"/>
    <cellStyle name="40% - Accent2 2 2_Summary" xfId="41649"/>
    <cellStyle name="40% - Accent2 3_Summary" xfId="41650"/>
    <cellStyle name="40% - Accent3 2_Summary" xfId="41651"/>
    <cellStyle name="40% - Accent3 2 2_Summary" xfId="41652"/>
    <cellStyle name="40% - Accent3 3_Summary" xfId="41653"/>
    <cellStyle name="40% - Accent4 2_Summary" xfId="41654"/>
    <cellStyle name="40% - Accent4 2 2_Summary" xfId="41655"/>
    <cellStyle name="40% - Accent4 3_Summary" xfId="41656"/>
    <cellStyle name="40% - Accent5 2_Summary" xfId="41657"/>
    <cellStyle name="40% - Accent5 2 2_Summary" xfId="41658"/>
    <cellStyle name="40% - Accent5 3_Summary" xfId="41659"/>
    <cellStyle name="40% - Accent6 2_Summary" xfId="41660"/>
    <cellStyle name="40% - Accent6 2 2_Summary" xfId="41661"/>
    <cellStyle name="40% - Accent6 3_Summary" xfId="41662"/>
    <cellStyle name="40% - アクセント 1_Summary" xfId="41663"/>
    <cellStyle name="40% - アクセント 1 2_Summary" xfId="41664"/>
    <cellStyle name="40% - アクセント 1 3_Summary" xfId="41665"/>
    <cellStyle name="40% - アクセント 2_Summary" xfId="41666"/>
    <cellStyle name="40% - アクセント 2 2_Summary" xfId="41667"/>
    <cellStyle name="40% - アクセント 2 3_Summary" xfId="41668"/>
    <cellStyle name="40% - アクセント 3_Summary" xfId="41669"/>
    <cellStyle name="40% - アクセント 3 2_Summary" xfId="41670"/>
    <cellStyle name="40% - アクセント 3 3_Summary" xfId="41671"/>
    <cellStyle name="40% - アクセント 4_Summary" xfId="41672"/>
    <cellStyle name="40% - アクセント 4 2_Summary" xfId="41673"/>
    <cellStyle name="40% - アクセント 4 3_Summary" xfId="41674"/>
    <cellStyle name="40% - アクセント 5_Summary" xfId="41675"/>
    <cellStyle name="40% - アクセント 5 2_Summary" xfId="41676"/>
    <cellStyle name="40% - アクセント 5 3_Summary" xfId="41677"/>
    <cellStyle name="40% - アクセント 6_Summary" xfId="41678"/>
    <cellStyle name="40% - アクセント 6 2_Summary" xfId="41679"/>
    <cellStyle name="40% - アクセント 6 3_Summary" xfId="41680"/>
    <cellStyle name="60% - Accent1 2_Summary" xfId="41681"/>
    <cellStyle name="60% - Accent1 2 2_Summary" xfId="41682"/>
    <cellStyle name="60% - Accent1 3_Summary" xfId="41683"/>
    <cellStyle name="60% - Accent2 2_Summary" xfId="41684"/>
    <cellStyle name="60% - Accent2 2 2_Summary" xfId="41685"/>
    <cellStyle name="60% - Accent2 3_Summary" xfId="41686"/>
    <cellStyle name="60% - Accent3 2_Summary" xfId="41687"/>
    <cellStyle name="60% - Accent3 2 2_Summary" xfId="41688"/>
    <cellStyle name="60% - Accent3 3_Summary" xfId="41689"/>
    <cellStyle name="60% - Accent4 2_Summary" xfId="41690"/>
    <cellStyle name="60% - Accent4 2 2_Summary" xfId="41691"/>
    <cellStyle name="60% - Accent4 3_Summary" xfId="41692"/>
    <cellStyle name="60% - Accent5 2_Summary" xfId="41693"/>
    <cellStyle name="60% - Accent5 2 2_Summary" xfId="41694"/>
    <cellStyle name="60% - Accent5 3_Summary" xfId="41695"/>
    <cellStyle name="60% - Accent6 2_Summary" xfId="41696"/>
    <cellStyle name="60% - Accent6 2 2_Summary" xfId="41697"/>
    <cellStyle name="60% - Accent6 3_Summary" xfId="41698"/>
    <cellStyle name="a_Summary" xfId="41699"/>
    <cellStyle name="a_P&amp;L Structure Input_Summary" xfId="41700"/>
    <cellStyle name="a_P&amp;L Structure Input_Working for Bonus Alloted_Summary" xfId="41701"/>
    <cellStyle name="a_Sales_Summary" xfId="41702"/>
    <cellStyle name="a_Sales_Working for Bonus Alloted_Summary" xfId="41703"/>
    <cellStyle name="a_Working for Bonus Alloted_Summary" xfId="41704"/>
    <cellStyle name="Accent1 10_Summary" xfId="41705"/>
    <cellStyle name="Accent1 11_Summary" xfId="41706"/>
    <cellStyle name="Accent1 12_Summary" xfId="41707"/>
    <cellStyle name="Accent1 2_Summary" xfId="41708"/>
    <cellStyle name="Accent1 2 2_Summary" xfId="41709"/>
    <cellStyle name="Accent1 3_Summary" xfId="41710"/>
    <cellStyle name="Accent1 4_Summary" xfId="41711"/>
    <cellStyle name="Accent1 5_Summary" xfId="41712"/>
    <cellStyle name="Accent1 6_Summary" xfId="41713"/>
    <cellStyle name="Accent1 7_Summary" xfId="41714"/>
    <cellStyle name="Accent1 8_Summary" xfId="41715"/>
    <cellStyle name="Accent1 9_Summary" xfId="41716"/>
    <cellStyle name="Accent2 10_Summary" xfId="41717"/>
    <cellStyle name="Accent2 11_Summary" xfId="41718"/>
    <cellStyle name="Accent2 12_Summary" xfId="41719"/>
    <cellStyle name="Accent2 2_Summary" xfId="41720"/>
    <cellStyle name="Accent2 2 2_Summary" xfId="41721"/>
    <cellStyle name="Accent2 3_Summary" xfId="41722"/>
    <cellStyle name="Accent2 4_Summary" xfId="41723"/>
    <cellStyle name="Accent2 5_Summary" xfId="41724"/>
    <cellStyle name="Accent2 6_Summary" xfId="41725"/>
    <cellStyle name="Accent2 7_Summary" xfId="41726"/>
    <cellStyle name="Accent2 8_Summary" xfId="41727"/>
    <cellStyle name="Accent2 9_Summary" xfId="41728"/>
    <cellStyle name="Accent3 10_Summary" xfId="41729"/>
    <cellStyle name="Accent3 11_Summary" xfId="41730"/>
    <cellStyle name="Accent3 12_Summary" xfId="41731"/>
    <cellStyle name="Accent3 2_Summary" xfId="41732"/>
    <cellStyle name="Accent3 2 2_Summary" xfId="41733"/>
    <cellStyle name="Accent3 3_Summary" xfId="41734"/>
    <cellStyle name="Accent3 4_Summary" xfId="41735"/>
    <cellStyle name="Accent3 5_Summary" xfId="41736"/>
    <cellStyle name="Accent3 6_Summary" xfId="41737"/>
    <cellStyle name="Accent3 7_Summary" xfId="41738"/>
    <cellStyle name="Accent3 8_Summary" xfId="41739"/>
    <cellStyle name="Accent3 9_Summary" xfId="41740"/>
    <cellStyle name="Accent4 10_Summary" xfId="41741"/>
    <cellStyle name="Accent4 11_Summary" xfId="41742"/>
    <cellStyle name="Accent4 12_Summary" xfId="41743"/>
    <cellStyle name="Accent4 2_Summary" xfId="41744"/>
    <cellStyle name="Accent4 2 2_Summary" xfId="41745"/>
    <cellStyle name="Accent4 3_Summary" xfId="41746"/>
    <cellStyle name="Accent4 4_Summary" xfId="41747"/>
    <cellStyle name="Accent4 5_Summary" xfId="41748"/>
    <cellStyle name="Accent4 6_Summary" xfId="41749"/>
    <cellStyle name="Accent4 7_Summary" xfId="41750"/>
    <cellStyle name="Accent4 8_Summary" xfId="41751"/>
    <cellStyle name="Accent4 9_Summary" xfId="41752"/>
    <cellStyle name="Accent5 10_Summary" xfId="41753"/>
    <cellStyle name="Accent5 11_Summary" xfId="41754"/>
    <cellStyle name="Accent5 12_Summary" xfId="41755"/>
    <cellStyle name="Accent5 2_Summary" xfId="41756"/>
    <cellStyle name="Accent5 2 2_Summary" xfId="41757"/>
    <cellStyle name="Accent5 3_Summary" xfId="41758"/>
    <cellStyle name="Accent5 4_Summary" xfId="41759"/>
    <cellStyle name="Accent5 5_Summary" xfId="41760"/>
    <cellStyle name="Accent5 6_Summary" xfId="41761"/>
    <cellStyle name="Accent5 7_Summary" xfId="41762"/>
    <cellStyle name="Accent5 8_Summary" xfId="41763"/>
    <cellStyle name="Accent5 9_Summary" xfId="41764"/>
    <cellStyle name="Accent6 10_Summary" xfId="41765"/>
    <cellStyle name="Accent6 11_Summary" xfId="41766"/>
    <cellStyle name="Accent6 12_Summary" xfId="41767"/>
    <cellStyle name="Accent6 2_Summary" xfId="41768"/>
    <cellStyle name="Accent6 2 2_Summary" xfId="41769"/>
    <cellStyle name="Accent6 3_Summary" xfId="41770"/>
    <cellStyle name="Accent6 4_Summary" xfId="41771"/>
    <cellStyle name="Accent6 5_Summary" xfId="41772"/>
    <cellStyle name="Accent6 6_Summary" xfId="41773"/>
    <cellStyle name="Accent6 7_Summary" xfId="41774"/>
    <cellStyle name="Accent6 8_Summary" xfId="41775"/>
    <cellStyle name="Accent6 9_Summary" xfId="41776"/>
    <cellStyle name="AeE­ [0]_laroux_1_Summary" xfId="41777"/>
    <cellStyle name="ÅëÈ­ [0]_laroux_1_Summary" xfId="41778"/>
    <cellStyle name="AeE­ [0]_laroux_1_Sales_Summary" xfId="41779"/>
    <cellStyle name="ÅëÈ­ [0]_laroux_1_Sales_Summary" xfId="41780"/>
    <cellStyle name="AeE­ [0]_laroux_1_Sales_Working for Bonus Alloted_Summary" xfId="41781"/>
    <cellStyle name="ÅëÈ­ [0]_laroux_1_Sales_Working for Bonus Alloted_Summary" xfId="41782"/>
    <cellStyle name="AeE­ [0]_laroux_1_Working for Bonus Alloted_Summary" xfId="41783"/>
    <cellStyle name="ÅëÈ­ [0]_laroux_1_Working for Bonus Alloted_Summary" xfId="41784"/>
    <cellStyle name="AeE­_laroux_1_Summary" xfId="41785"/>
    <cellStyle name="ÅëÈ­_laroux_1_Summary" xfId="41786"/>
    <cellStyle name="AeE­_laroux_1_Sales_Summary" xfId="41787"/>
    <cellStyle name="ÅëÈ­_laroux_1_Sales_Summary" xfId="41788"/>
    <cellStyle name="AeE­_laroux_1_Sales_Working for Bonus Alloted_Summary" xfId="41789"/>
    <cellStyle name="ÅëÈ­_laroux_1_Sales_Working for Bonus Alloted_Summary" xfId="41790"/>
    <cellStyle name="AeE­_laroux_1_Working for Bonus Alloted_Summary" xfId="41791"/>
    <cellStyle name="ÅëÈ­_laroux_1_Working for Bonus Alloted_Summary" xfId="41792"/>
    <cellStyle name="Bad 2_Summary" xfId="41793"/>
    <cellStyle name="Bad 2 2_Summary" xfId="41794"/>
    <cellStyle name="Bad 3_Summary" xfId="41795"/>
    <cellStyle name="blau_Summary" xfId="41796"/>
    <cellStyle name="Body_Summary" xfId="41797"/>
    <cellStyle name="C￥AØ_laroux_1_Summary" xfId="41798"/>
    <cellStyle name="Ç¥ÁØ_laroux_1_Summary" xfId="41799"/>
    <cellStyle name="C￥AØ_laroux_1_Sales_Summary" xfId="41800"/>
    <cellStyle name="Ç¥ÁØ_laroux_1_Sales_Summary" xfId="41801"/>
    <cellStyle name="C￥AØ_laroux_1_Sales_Working for Bonus Alloted_Summary" xfId="41802"/>
    <cellStyle name="Ç¥ÁØ_laroux_1_Sales_Working for Bonus Alloted_Summary" xfId="41803"/>
    <cellStyle name="C￥AØ_laroux_1_Working for Bonus Alloted_Summary" xfId="41804"/>
    <cellStyle name="Ç¥ÁØ_laroux_1_Working for Bonus Alloted_Summary" xfId="41805"/>
    <cellStyle name="Calc Currency (0) 9_Summary" xfId="41806"/>
    <cellStyle name="Calculation 2_Summary" xfId="41807"/>
    <cellStyle name="Calculation 2 2_Summary" xfId="41808"/>
    <cellStyle name="Calculation 3_Summary" xfId="41809"/>
    <cellStyle name="Čárka 2_Summary" xfId="41810"/>
    <cellStyle name="Čárka 3_Summary" xfId="41811"/>
    <cellStyle name="category_Summary" xfId="41812"/>
    <cellStyle name="Check Cell 2_Summary" xfId="41813"/>
    <cellStyle name="Check Cell 2 2_Summary" xfId="41814"/>
    <cellStyle name="Check Cell 3_Summary" xfId="41815"/>
    <cellStyle name="Comma  - Style1 2_Summary" xfId="41816"/>
    <cellStyle name="Comma  - Style2 2_Summary" xfId="41817"/>
    <cellStyle name="Comma  - Style3 2_Summary" xfId="41818"/>
    <cellStyle name="Comma  - Style4 2_Summary" xfId="41819"/>
    <cellStyle name="Comma  - Style5 2_Summary" xfId="41820"/>
    <cellStyle name="Comma  - Style6 2_Summary" xfId="41821"/>
    <cellStyle name="Comma  - Style7 2_Summary" xfId="41822"/>
    <cellStyle name="Comma  - Style8 2_Summary" xfId="41823"/>
    <cellStyle name="Comma [0] 2_Summary" xfId="41824"/>
    <cellStyle name="Comma [0] 3 2_Summary" xfId="41825"/>
    <cellStyle name="Comma 10 2_Summary" xfId="41826"/>
    <cellStyle name="Comma 10 3_Summary" xfId="41827"/>
    <cellStyle name="Comma 11_Summary" xfId="41828"/>
    <cellStyle name="Comma 11 3_Summary" xfId="41829"/>
    <cellStyle name="Comma 12_Summary" xfId="41830"/>
    <cellStyle name="Comma 13 2_Summary" xfId="41831"/>
    <cellStyle name="Comma 13 3_Summary" xfId="41832"/>
    <cellStyle name="Comma 13 3 2_Summary" xfId="41833"/>
    <cellStyle name="Comma 13 5_Summary" xfId="41834"/>
    <cellStyle name="Comma 13 6_Summary" xfId="41835"/>
    <cellStyle name="Comma 14_Summary" xfId="41836"/>
    <cellStyle name="Comma 14 2_Summary" xfId="41837"/>
    <cellStyle name="Comma 15_Summary" xfId="41838"/>
    <cellStyle name="Comma 15 2_Summary" xfId="41839"/>
    <cellStyle name="Comma 16_Summary" xfId="41840"/>
    <cellStyle name="Comma 16 2_Summary" xfId="41841"/>
    <cellStyle name="Comma 17_Summary" xfId="41842"/>
    <cellStyle name="Comma 17 2_Summary" xfId="41843"/>
    <cellStyle name="Comma 17 3_Summary" xfId="41844"/>
    <cellStyle name="Comma 17 4_Summary" xfId="41845"/>
    <cellStyle name="Comma 18_Summary" xfId="41846"/>
    <cellStyle name="Comma 18 2_Summary" xfId="41847"/>
    <cellStyle name="Comma 18 3_Summary" xfId="41848"/>
    <cellStyle name="Comma 19_Summary" xfId="41849"/>
    <cellStyle name="Comma 19 2_Summary" xfId="41850"/>
    <cellStyle name="Comma 19 3_Summary" xfId="41851"/>
    <cellStyle name="Comma 2 10_Summary" xfId="41852"/>
    <cellStyle name="Comma 2 10 2_Summary" xfId="41853"/>
    <cellStyle name="Comma 2 10 3_Summary" xfId="41854"/>
    <cellStyle name="Comma 2 13_Summary" xfId="41855"/>
    <cellStyle name="Comma 2 2 2_Summary" xfId="41856"/>
    <cellStyle name="Comma 2 2 2 2_Summary" xfId="41857"/>
    <cellStyle name="Comma 2 2 2 3_Summary" xfId="41858"/>
    <cellStyle name="Comma 2 2 3_Summary" xfId="41859"/>
    <cellStyle name="Comma 2 2 3 2_Summary" xfId="41860"/>
    <cellStyle name="Comma 2 2 4_Summary" xfId="41861"/>
    <cellStyle name="Comma 2 3_Summary" xfId="41862"/>
    <cellStyle name="Comma 2 3 2_Summary" xfId="41863"/>
    <cellStyle name="Comma 2 3 2 2_Summary" xfId="41864"/>
    <cellStyle name="Comma 2 3 3_Summary" xfId="41865"/>
    <cellStyle name="Comma 2 3 4_Summary" xfId="41866"/>
    <cellStyle name="Comma 2 3 5_Summary" xfId="41867"/>
    <cellStyle name="Comma 2 4_Summary" xfId="41868"/>
    <cellStyle name="Comma 2 4 2_Summary" xfId="41869"/>
    <cellStyle name="Comma 2 4 3_Summary" xfId="41870"/>
    <cellStyle name="Comma 2 5_Summary" xfId="41871"/>
    <cellStyle name="Comma 2 5 2_Summary" xfId="41872"/>
    <cellStyle name="Comma 2 6_Summary" xfId="41873"/>
    <cellStyle name="Comma 2 6 2_Summary" xfId="41874"/>
    <cellStyle name="Comma 2 6 3_Summary" xfId="41875"/>
    <cellStyle name="Comma 2 6 3 2_Summary" xfId="41876"/>
    <cellStyle name="Comma 2 7_Summary" xfId="41877"/>
    <cellStyle name="Comma 2 7 2_Summary" xfId="41878"/>
    <cellStyle name="Comma 2 8_Summary" xfId="41879"/>
    <cellStyle name="Comma 2 8 2_Summary" xfId="41880"/>
    <cellStyle name="Comma 2 8 3_Summary" xfId="41881"/>
    <cellStyle name="Comma 2 9_Summary" xfId="41882"/>
    <cellStyle name="Comma 2 9 2_Summary" xfId="41883"/>
    <cellStyle name="Comma 2 9 3_Summary" xfId="41884"/>
    <cellStyle name="Comma 20_Summary" xfId="41885"/>
    <cellStyle name="Comma 20 2_Summary" xfId="41886"/>
    <cellStyle name="Comma 20 3_Summary" xfId="41887"/>
    <cellStyle name="Comma 21_Summary" xfId="41888"/>
    <cellStyle name="Comma 21 2_Summary" xfId="41889"/>
    <cellStyle name="Comma 21 3_Summary" xfId="41890"/>
    <cellStyle name="Comma 22_Summary" xfId="41891"/>
    <cellStyle name="Comma 22 2_Summary" xfId="41892"/>
    <cellStyle name="Comma 22 3_Summary" xfId="41893"/>
    <cellStyle name="Comma 23_Summary" xfId="41894"/>
    <cellStyle name="Comma 24_Summary" xfId="41895"/>
    <cellStyle name="Comma 24 2_Summary" xfId="41896"/>
    <cellStyle name="Comma 24 3_Summary" xfId="41897"/>
    <cellStyle name="Comma 25_Summary" xfId="41898"/>
    <cellStyle name="Comma 25 2_Summary" xfId="41899"/>
    <cellStyle name="Comma 25 3_Summary" xfId="41900"/>
    <cellStyle name="Comma 26_Summary" xfId="41901"/>
    <cellStyle name="Comma 26 2_Summary" xfId="41902"/>
    <cellStyle name="Comma 26 3_Summary" xfId="41903"/>
    <cellStyle name="Comma 27_Summary" xfId="41904"/>
    <cellStyle name="Comma 27 2_Summary" xfId="41905"/>
    <cellStyle name="Comma 27 3_Summary" xfId="41906"/>
    <cellStyle name="Comma 28_Summary" xfId="41907"/>
    <cellStyle name="Comma 28 2_Summary" xfId="41908"/>
    <cellStyle name="Comma 28 3_Summary" xfId="41909"/>
    <cellStyle name="Comma 29_Summary" xfId="41910"/>
    <cellStyle name="Comma 29 2_Summary" xfId="41911"/>
    <cellStyle name="Comma 29 3_Summary" xfId="41912"/>
    <cellStyle name="Comma 3 2 2 2 2_Summary" xfId="41913"/>
    <cellStyle name="Comma 3 2 3_Summary" xfId="41914"/>
    <cellStyle name="Comma 3 2 3 2_Summary" xfId="41915"/>
    <cellStyle name="Comma 3 2 4_Summary" xfId="41916"/>
    <cellStyle name="Comma 3 2 4 2_Summary" xfId="41917"/>
    <cellStyle name="Comma 3 2 5_Summary" xfId="41918"/>
    <cellStyle name="Comma 3 3_Summary" xfId="41919"/>
    <cellStyle name="Comma 3 3 2_Summary" xfId="41920"/>
    <cellStyle name="Comma 3 3 3_Summary" xfId="41921"/>
    <cellStyle name="Comma 3 4_Summary" xfId="41922"/>
    <cellStyle name="Comma 3 5_Summary" xfId="41923"/>
    <cellStyle name="Comma 3 6_Summary" xfId="41924"/>
    <cellStyle name="Comma 3 6 2_Summary" xfId="41925"/>
    <cellStyle name="Comma 3 7_Summary" xfId="41926"/>
    <cellStyle name="Comma 30_Summary" xfId="41927"/>
    <cellStyle name="Comma 30 2_Summary" xfId="41928"/>
    <cellStyle name="Comma 30 3_Summary" xfId="41929"/>
    <cellStyle name="Comma 31_Summary" xfId="41930"/>
    <cellStyle name="Comma 31 2_Summary" xfId="41931"/>
    <cellStyle name="Comma 31 3_Summary" xfId="41932"/>
    <cellStyle name="Comma 32_Summary" xfId="41933"/>
    <cellStyle name="Comma 32 2_Summary" xfId="41934"/>
    <cellStyle name="Comma 32 3_Summary" xfId="41935"/>
    <cellStyle name="Comma 33_Summary" xfId="41936"/>
    <cellStyle name="Comma 33 2_Summary" xfId="41937"/>
    <cellStyle name="Comma 33 3_Summary" xfId="41938"/>
    <cellStyle name="Comma 34_Summary" xfId="41939"/>
    <cellStyle name="Comma 35_Summary" xfId="41940"/>
    <cellStyle name="Comma 36_Summary" xfId="41941"/>
    <cellStyle name="Comma 37_Summary" xfId="41942"/>
    <cellStyle name="Comma 37 2_Summary" xfId="41943"/>
    <cellStyle name="Comma 38_Summary" xfId="41944"/>
    <cellStyle name="Comma 38 2_Summary" xfId="41945"/>
    <cellStyle name="Comma 39_Summary" xfId="41946"/>
    <cellStyle name="Comma 4 2 2 2_Summary" xfId="41947"/>
    <cellStyle name="Comma 4 2 3_Summary" xfId="41948"/>
    <cellStyle name="Comma 4 2 3 2_Summary" xfId="41949"/>
    <cellStyle name="Comma 4 3_Summary" xfId="41950"/>
    <cellStyle name="Comma 4 4_Summary" xfId="41951"/>
    <cellStyle name="Comma 4 5_Summary" xfId="41952"/>
    <cellStyle name="Comma 4 5 2_Summary" xfId="41953"/>
    <cellStyle name="Comma 4 6_Summary" xfId="41954"/>
    <cellStyle name="Comma 4 7_Summary" xfId="41955"/>
    <cellStyle name="Comma 40_Summary" xfId="41956"/>
    <cellStyle name="Comma 41_Summary" xfId="41957"/>
    <cellStyle name="Comma 41 2_Summary" xfId="41958"/>
    <cellStyle name="Comma 42_Summary" xfId="41959"/>
    <cellStyle name="Comma 42 2_Summary" xfId="41960"/>
    <cellStyle name="Comma 43_Summary" xfId="41961"/>
    <cellStyle name="Comma 43 2_Summary" xfId="41962"/>
    <cellStyle name="Comma 45_Summary" xfId="41963"/>
    <cellStyle name="Comma 46_Summary" xfId="41964"/>
    <cellStyle name="Comma 47_Summary" xfId="41965"/>
    <cellStyle name="Comma 48_Summary" xfId="41966"/>
    <cellStyle name="Comma 49_Summary" xfId="41967"/>
    <cellStyle name="Comma 5 2_Summary" xfId="41968"/>
    <cellStyle name="Comma 5 2 2_Summary" xfId="41969"/>
    <cellStyle name="Comma 5 3_Summary" xfId="41970"/>
    <cellStyle name="Comma 5 4_Summary" xfId="41971"/>
    <cellStyle name="Comma 5 5_Summary" xfId="41972"/>
    <cellStyle name="Comma 5 5 2_Summary" xfId="41973"/>
    <cellStyle name="Comma 5 6_Summary" xfId="41974"/>
    <cellStyle name="Comma 50_Summary" xfId="41975"/>
    <cellStyle name="Comma 51_Summary" xfId="41976"/>
    <cellStyle name="Comma 52_Summary" xfId="41977"/>
    <cellStyle name="Comma 53_Summary" xfId="41978"/>
    <cellStyle name="Comma 54_Summary" xfId="41979"/>
    <cellStyle name="Comma 55_Summary" xfId="41980"/>
    <cellStyle name="Comma 6 2_Summary" xfId="41981"/>
    <cellStyle name="Comma 6 3_Summary" xfId="41982"/>
    <cellStyle name="Comma 6 4_Summary" xfId="41983"/>
    <cellStyle name="Comma 7 2_Summary" xfId="41984"/>
    <cellStyle name="Comma 7 2 3_Summary" xfId="41985"/>
    <cellStyle name="Comma 7 3_Summary" xfId="41986"/>
    <cellStyle name="Comma 8 2_Summary" xfId="41987"/>
    <cellStyle name="Comma 8 3_Summary" xfId="41988"/>
    <cellStyle name="Comma 8 4_Summary" xfId="41989"/>
    <cellStyle name="Comma 8 4 2_Summary" xfId="41990"/>
    <cellStyle name="Comma 9_Summary" xfId="41991"/>
    <cellStyle name="Comma 9 2_Summary" xfId="41992"/>
    <cellStyle name="Comma 9 3_Summary" xfId="41993"/>
    <cellStyle name="Comma[0]_Summary" xfId="41994"/>
    <cellStyle name="Comma[2]_Summary" xfId="41995"/>
    <cellStyle name="Comma0 - Modelo1_Summary" xfId="41996"/>
    <cellStyle name="Comma0 - Style1_Summary" xfId="41997"/>
    <cellStyle name="Comma0 2_Summary" xfId="41998"/>
    <cellStyle name="Comma0 3_Summary" xfId="41999"/>
    <cellStyle name="Comma0 4_Summary" xfId="42000"/>
    <cellStyle name="Comma0 5_Summary" xfId="42001"/>
    <cellStyle name="Comma1 - Modelo2_Summary" xfId="42002"/>
    <cellStyle name="Comma1 - Style2_Summary" xfId="42003"/>
    <cellStyle name="CompanyTitle_Summary" xfId="42004"/>
    <cellStyle name="consolid us_Summary" xfId="42005"/>
    <cellStyle name="Contracts_Summary" xfId="42006"/>
    <cellStyle name="Controlecel_Summary" xfId="42007"/>
    <cellStyle name="Copied_Summary" xfId="42008"/>
    <cellStyle name="Coverage [0.00]_Summary" xfId="42009"/>
    <cellStyle name="Curren - Style2_Summary" xfId="42010"/>
    <cellStyle name="Currency -- One Dec._Summary" xfId="42011"/>
    <cellStyle name="Currency $_Summary" xfId="42012"/>
    <cellStyle name="Currency [0.0]_Summary" xfId="42013"/>
    <cellStyle name="Currency [00] 2_Summary" xfId="42014"/>
    <cellStyle name="Currency [00] 3_Summary" xfId="42015"/>
    <cellStyle name="Currency [00] 4_Summary" xfId="42016"/>
    <cellStyle name="Currency [00] 5_Summary" xfId="42017"/>
    <cellStyle name="Currency [00] 6_Summary" xfId="42018"/>
    <cellStyle name="Currency [00] 7_Summary" xfId="42019"/>
    <cellStyle name="Currency [00] 8_Summary" xfId="42020"/>
    <cellStyle name="Currency [00] 9_Summary" xfId="42021"/>
    <cellStyle name="Currency [1]_Summary" xfId="42022"/>
    <cellStyle name="Currency [2]_Summary" xfId="42023"/>
    <cellStyle name="Currency 10_Summary" xfId="42024"/>
    <cellStyle name="Currency 11_Summary" xfId="42025"/>
    <cellStyle name="Currency 12_Summary" xfId="42026"/>
    <cellStyle name="Currency 13_Summary" xfId="42027"/>
    <cellStyle name="Currency 14_Summary" xfId="42028"/>
    <cellStyle name="Currency 15_Summary" xfId="42029"/>
    <cellStyle name="Currency 16_Summary" xfId="42030"/>
    <cellStyle name="Currency 17_Summary" xfId="42031"/>
    <cellStyle name="Currency 17 2_Summary" xfId="42032"/>
    <cellStyle name="Currency 18_Summary" xfId="42033"/>
    <cellStyle name="Currency 18 2_Summary" xfId="42034"/>
    <cellStyle name="Currency 19_Summary" xfId="42035"/>
    <cellStyle name="Currency 2 2_Summary" xfId="42036"/>
    <cellStyle name="Currency 2 2 2_Summary" xfId="42037"/>
    <cellStyle name="Currency 2 3_Summary" xfId="42038"/>
    <cellStyle name="Currency 2 3 2_Summary" xfId="42039"/>
    <cellStyle name="Currency 2 4_Summary" xfId="42040"/>
    <cellStyle name="Currency 3 2_Summary" xfId="42041"/>
    <cellStyle name="Currency 3 3_Summary" xfId="42042"/>
    <cellStyle name="Currency 3 4_Summary" xfId="42043"/>
    <cellStyle name="Currency 3 5_Summary" xfId="42044"/>
    <cellStyle name="Currency 3 6_Summary" xfId="42045"/>
    <cellStyle name="Currency 3 7_Summary" xfId="42046"/>
    <cellStyle name="Currency 4_Summary" xfId="42047"/>
    <cellStyle name="Currency 4 2_Summary" xfId="42048"/>
    <cellStyle name="Currency 5_Summary" xfId="42049"/>
    <cellStyle name="Currency 5 2_Summary" xfId="42050"/>
    <cellStyle name="Currency 6_Summary" xfId="42051"/>
    <cellStyle name="Currency 6 2_Summary" xfId="42052"/>
    <cellStyle name="Currency 7_Summary" xfId="42053"/>
    <cellStyle name="Currency 7 2_Summary" xfId="42054"/>
    <cellStyle name="Currency 7 3_Summary" xfId="42055"/>
    <cellStyle name="Currency 7 4_Summary" xfId="42056"/>
    <cellStyle name="Currency 7 5_Summary" xfId="42057"/>
    <cellStyle name="Currency 7 6_Summary" xfId="42058"/>
    <cellStyle name="Currency 7 7_Summary" xfId="42059"/>
    <cellStyle name="Currency 8_Summary" xfId="42060"/>
    <cellStyle name="Currency 8 2_Summary" xfId="42061"/>
    <cellStyle name="Currency 8 3_Summary" xfId="42062"/>
    <cellStyle name="Currency 8 4_Summary" xfId="42063"/>
    <cellStyle name="Currency 8 5_Summary" xfId="42064"/>
    <cellStyle name="Currency 8 6_Summary" xfId="42065"/>
    <cellStyle name="Currency 8 7_Summary" xfId="42066"/>
    <cellStyle name="Currency 9_Summary" xfId="42067"/>
    <cellStyle name="Currency 9 2_Summary" xfId="42068"/>
    <cellStyle name="Currency Left [0.0]_Summary" xfId="42069"/>
    <cellStyle name="Currency Left [0.0] 2_Summary" xfId="42070"/>
    <cellStyle name="Currency Left [0]_Summary" xfId="42071"/>
    <cellStyle name="Currency Left [0] 2_Summary" xfId="42072"/>
    <cellStyle name="Currency Left 2_Summary" xfId="42073"/>
    <cellStyle name="currency-$ 2_Summary" xfId="42074"/>
    <cellStyle name="Currency$[0]_Summary" xfId="42075"/>
    <cellStyle name="Currency$[0] 2_Summary" xfId="42076"/>
    <cellStyle name="Currency$[2]_Summary" xfId="42077"/>
    <cellStyle name="Currency$[2] 2_Summary" xfId="42078"/>
    <cellStyle name="Currency\[0]_Summary" xfId="42079"/>
    <cellStyle name="Currency\[0] 2_Summary" xfId="42080"/>
    <cellStyle name="Currency0 2_Summary" xfId="42081"/>
    <cellStyle name="Currency0 2 2_Summary" xfId="42082"/>
    <cellStyle name="Currency0 3_Summary" xfId="42083"/>
    <cellStyle name="Currency1 2_Summary" xfId="42084"/>
    <cellStyle name="Custom - Opmaakprofiel8_Summary" xfId="42085"/>
    <cellStyle name="CVD Number 2_Summary" xfId="42086"/>
    <cellStyle name="d_yield_Summary" xfId="42087"/>
    <cellStyle name="d_yield 2_Summary" xfId="42088"/>
    <cellStyle name="d_yield 2_Working for Bonus Alloted_Summary" xfId="42089"/>
    <cellStyle name="d_yield 3_Summary" xfId="42090"/>
    <cellStyle name="d_yield 3_Working for Bonus Alloted_Summary" xfId="42091"/>
    <cellStyle name="d_yield_FA_VA_OtherIncome_Summary" xfId="42092"/>
    <cellStyle name="d_yield_FA_VA_OtherIncome 2_Summary" xfId="42093"/>
    <cellStyle name="d_yield_FA_VA_OtherIncome 2_Working for Bonus Alloted_Summary" xfId="42094"/>
    <cellStyle name="d_yield_FA_VA_OtherIncome 3_Summary" xfId="42095"/>
    <cellStyle name="d_yield_FA_VA_OtherIncome 3_Working for Bonus Alloted_Summary" xfId="42096"/>
    <cellStyle name="d_yield_FA_VA_OtherIncome_Sheet1_Summary" xfId="42097"/>
    <cellStyle name="d_yield_FA_VA_OtherIncome_Sheet1 2_Summary" xfId="42098"/>
    <cellStyle name="d_yield_FA_VA_OtherIncome_Sheet1 2_Working for Bonus Alloted_Summary" xfId="42099"/>
    <cellStyle name="d_yield_FA_VA_OtherIncome_Sheet1 3_Summary" xfId="42100"/>
    <cellStyle name="d_yield_FA_VA_OtherIncome_Sheet1 3_Working for Bonus Alloted_Summary" xfId="42101"/>
    <cellStyle name="d_yield_FA_VA_OtherIncome_Sheet1_Working for Bonus Alloted_Summary" xfId="42102"/>
    <cellStyle name="d_yield_FA_VA_OtherIncome_Sheet2_Summary" xfId="42103"/>
    <cellStyle name="d_yield_FA_VA_OtherIncome_Sheet2 2_Summary" xfId="42104"/>
    <cellStyle name="d_yield_FA_VA_OtherIncome_Sheet2 2_Working for Bonus Alloted_Summary" xfId="42105"/>
    <cellStyle name="d_yield_FA_VA_OtherIncome_Sheet2 3_Summary" xfId="42106"/>
    <cellStyle name="d_yield_FA_VA_OtherIncome_Sheet2 3_Working for Bonus Alloted_Summary" xfId="42107"/>
    <cellStyle name="d_yield_FA_VA_OtherIncome_Sheet2_Sheet1_Summary" xfId="42108"/>
    <cellStyle name="d_yield_FA_VA_OtherIncome_Sheet2_Sheet1 2_Summary" xfId="42109"/>
    <cellStyle name="d_yield_FA_VA_OtherIncome_Sheet2_Sheet1 2_Working for Bonus Alloted_Summary" xfId="42110"/>
    <cellStyle name="d_yield_FA_VA_OtherIncome_Sheet2_Sheet1 3_Summary" xfId="42111"/>
    <cellStyle name="d_yield_FA_VA_OtherIncome_Sheet2_Sheet1 3_Working for Bonus Alloted_Summary" xfId="42112"/>
    <cellStyle name="d_yield_FA_VA_OtherIncome_Sheet2_Sheet1_Working for Bonus Alloted_Summary" xfId="42113"/>
    <cellStyle name="d_yield_FA_VA_OtherIncome_Sheet2_Working for Bonus Alloted_Summary" xfId="42114"/>
    <cellStyle name="d_yield_FA_VA_OtherIncome_Tax_ReportedUSD_Summary" xfId="42115"/>
    <cellStyle name="d_yield_FA_VA_OtherIncome_Tax_ReportedUSD 2_Summary" xfId="42116"/>
    <cellStyle name="d_yield_FA_VA_OtherIncome_Tax_ReportedUSD 2_Working for Bonus Alloted_Summary" xfId="42117"/>
    <cellStyle name="d_yield_FA_VA_OtherIncome_Tax_ReportedUSD 3_Summary" xfId="42118"/>
    <cellStyle name="d_yield_FA_VA_OtherIncome_Tax_ReportedUSD 3_Working for Bonus Alloted_Summary" xfId="42119"/>
    <cellStyle name="d_yield_FA_VA_OtherIncome_Tax_ReportedUSD_Sheet1_Summary" xfId="42120"/>
    <cellStyle name="d_yield_FA_VA_OtherIncome_Tax_ReportedUSD_Sheet1 2_Summary" xfId="42121"/>
    <cellStyle name="d_yield_FA_VA_OtherIncome_Tax_ReportedUSD_Sheet1 2_Working for Bonus Alloted_Summary" xfId="42122"/>
    <cellStyle name="d_yield_FA_VA_OtherIncome_Tax_ReportedUSD_Sheet1 3_Summary" xfId="42123"/>
    <cellStyle name="d_yield_FA_VA_OtherIncome_Tax_ReportedUSD_Sheet1 3_Working for Bonus Alloted_Summary" xfId="42124"/>
    <cellStyle name="d_yield_FA_VA_OtherIncome_Tax_ReportedUSD_Sheet1_Working for Bonus Alloted_Summary" xfId="42125"/>
    <cellStyle name="d_yield_FA_VA_OtherIncome_Tax_ReportedUSD_Working for Bonus Alloted_Summary" xfId="42126"/>
    <cellStyle name="d_yield_FA_VA_OtherIncome_Working for Bonus Alloted_Summary" xfId="42127"/>
    <cellStyle name="d_yield_Japan $IS_Summary" xfId="42128"/>
    <cellStyle name="d_yield_Japan $IS 2_Summary" xfId="42129"/>
    <cellStyle name="d_yield_Japan $IS 2 2_Summary" xfId="42130"/>
    <cellStyle name="d_yield_Japan $IS 2 2_Working for Bonus Alloted_Summary" xfId="42131"/>
    <cellStyle name="d_yield_Japan $IS 2 3_Summary" xfId="42132"/>
    <cellStyle name="d_yield_Japan $IS 2 3_Working for Bonus Alloted_Summary" xfId="42133"/>
    <cellStyle name="d_yield_Japan $IS 2_Working for Bonus Alloted_Summary" xfId="42134"/>
    <cellStyle name="d_yield_Japan $IS 3_Summary" xfId="42135"/>
    <cellStyle name="d_yield_Japan $IS 3_Working for Bonus Alloted_Summary" xfId="42136"/>
    <cellStyle name="d_yield_Japan $IS 4_Summary" xfId="42137"/>
    <cellStyle name="d_yield_Japan $IS 4_Working for Bonus Alloted_Summary" xfId="42138"/>
    <cellStyle name="d_yield_Japan $IS_Working for Bonus Alloted_Summary" xfId="42139"/>
    <cellStyle name="d_yield_Japan UL_Summary" xfId="42140"/>
    <cellStyle name="d_yield_Japan UL 2_Summary" xfId="42141"/>
    <cellStyle name="d_yield_Japan UL 2 2_Summary" xfId="42142"/>
    <cellStyle name="d_yield_Japan UL 2 2_Working for Bonus Alloted_Summary" xfId="42143"/>
    <cellStyle name="d_yield_Japan UL 2 3_Summary" xfId="42144"/>
    <cellStyle name="d_yield_Japan UL 2 3_Working for Bonus Alloted_Summary" xfId="42145"/>
    <cellStyle name="d_yield_Japan UL 2_Working for Bonus Alloted_Summary" xfId="42146"/>
    <cellStyle name="d_yield_Japan UL 3_Summary" xfId="42147"/>
    <cellStyle name="d_yield_Japan UL 3_Working for Bonus Alloted_Summary" xfId="42148"/>
    <cellStyle name="d_yield_Japan UL 4_Summary" xfId="42149"/>
    <cellStyle name="d_yield_Japan UL 4_Working for Bonus Alloted_Summary" xfId="42150"/>
    <cellStyle name="d_yield_Japan UL_Working for Bonus Alloted_Summary" xfId="42151"/>
    <cellStyle name="d_yield_Japan Y-IS_Summary" xfId="42152"/>
    <cellStyle name="d_yield_Japan Y-IS 2_Summary" xfId="42153"/>
    <cellStyle name="d_yield_Japan Y-IS 2 2_Summary" xfId="42154"/>
    <cellStyle name="d_yield_Japan Y-IS 2 2_Working for Bonus Alloted_Summary" xfId="42155"/>
    <cellStyle name="d_yield_Japan Y-IS 2 3_Summary" xfId="42156"/>
    <cellStyle name="d_yield_Japan Y-IS 2 3_Working for Bonus Alloted_Summary" xfId="42157"/>
    <cellStyle name="d_yield_Japan Y-IS 2_Working for Bonus Alloted_Summary" xfId="42158"/>
    <cellStyle name="d_yield_Japan Y-IS 3_Summary" xfId="42159"/>
    <cellStyle name="d_yield_Japan Y-IS 3_Working for Bonus Alloted_Summary" xfId="42160"/>
    <cellStyle name="d_yield_Japan Y-IS 4_Summary" xfId="42161"/>
    <cellStyle name="d_yield_Japan Y-IS 4_Working for Bonus Alloted_Summary" xfId="42162"/>
    <cellStyle name="d_yield_Japan Y-IS_Working for Bonus Alloted_Summary" xfId="42163"/>
    <cellStyle name="d_yield_Sheet1_Summary" xfId="42164"/>
    <cellStyle name="d_yield_Sheet1 2_Summary" xfId="42165"/>
    <cellStyle name="d_yield_Sheet1 2_Working for Bonus Alloted_Summary" xfId="42166"/>
    <cellStyle name="d_yield_Sheet1 3_Summary" xfId="42167"/>
    <cellStyle name="d_yield_Sheet1 3_Working for Bonus Alloted_Summary" xfId="42168"/>
    <cellStyle name="d_yield_Sheet1_Working for Bonus Alloted_Summary" xfId="42169"/>
    <cellStyle name="d_yield_Sheet2_Summary" xfId="42170"/>
    <cellStyle name="d_yield_Sheet2 2_Summary" xfId="42171"/>
    <cellStyle name="d_yield_Sheet2 2_Working for Bonus Alloted_Summary" xfId="42172"/>
    <cellStyle name="d_yield_Sheet2 3_Summary" xfId="42173"/>
    <cellStyle name="d_yield_Sheet2 3_Working for Bonus Alloted_Summary" xfId="42174"/>
    <cellStyle name="d_yield_Sheet2_Sheet1_Summary" xfId="42175"/>
    <cellStyle name="d_yield_Sheet2_Sheet1 2_Summary" xfId="42176"/>
    <cellStyle name="d_yield_Sheet2_Sheet1 2_Working for Bonus Alloted_Summary" xfId="42177"/>
    <cellStyle name="d_yield_Sheet2_Sheet1 3_Summary" xfId="42178"/>
    <cellStyle name="d_yield_Sheet2_Sheet1 3_Working for Bonus Alloted_Summary" xfId="42179"/>
    <cellStyle name="d_yield_Sheet2_Sheet1_Working for Bonus Alloted_Summary" xfId="42180"/>
    <cellStyle name="d_yield_Sheet2_Working for Bonus Alloted_Summary" xfId="42181"/>
    <cellStyle name="d_yield_Sheet4_Summary" xfId="42182"/>
    <cellStyle name="d_yield_Sheet4 2_Summary" xfId="42183"/>
    <cellStyle name="d_yield_Sheet4 2_Working for Bonus Alloted_Summary" xfId="42184"/>
    <cellStyle name="d_yield_Sheet4 3_Summary" xfId="42185"/>
    <cellStyle name="d_yield_Sheet4 3_Working for Bonus Alloted_Summary" xfId="42186"/>
    <cellStyle name="d_yield_Sheet4_Sheet1_Summary" xfId="42187"/>
    <cellStyle name="d_yield_Sheet4_Sheet1 2_Summary" xfId="42188"/>
    <cellStyle name="d_yield_Sheet4_Sheet1 2_Working for Bonus Alloted_Summary" xfId="42189"/>
    <cellStyle name="d_yield_Sheet4_Sheet1 3_Summary" xfId="42190"/>
    <cellStyle name="d_yield_Sheet4_Sheet1 3_Working for Bonus Alloted_Summary" xfId="42191"/>
    <cellStyle name="d_yield_Sheet4_Sheet1_Working for Bonus Alloted_Summary" xfId="42192"/>
    <cellStyle name="d_yield_Sheet4_Working for Bonus Alloted_Summary" xfId="42193"/>
    <cellStyle name="d_yield_Tax_ReportedUSD_Summary" xfId="42194"/>
    <cellStyle name="d_yield_Tax_ReportedUSD 2_Summary" xfId="42195"/>
    <cellStyle name="d_yield_Tax_ReportedUSD 2_Working for Bonus Alloted_Summary" xfId="42196"/>
    <cellStyle name="d_yield_Tax_ReportedUSD 3_Summary" xfId="42197"/>
    <cellStyle name="d_yield_Tax_ReportedUSD 3_Working for Bonus Alloted_Summary" xfId="42198"/>
    <cellStyle name="d_yield_Tax_ReportedUSD_Sheet1_Summary" xfId="42199"/>
    <cellStyle name="d_yield_Tax_ReportedUSD_Sheet1 2_Summary" xfId="42200"/>
    <cellStyle name="d_yield_Tax_ReportedUSD_Sheet1 2_Working for Bonus Alloted_Summary" xfId="42201"/>
    <cellStyle name="d_yield_Tax_ReportedUSD_Sheet1 3_Summary" xfId="42202"/>
    <cellStyle name="d_yield_Tax_ReportedUSD_Sheet1 3_Working for Bonus Alloted_Summary" xfId="42203"/>
    <cellStyle name="d_yield_Tax_ReportedUSD_Sheet1_Working for Bonus Alloted_Summary" xfId="42204"/>
    <cellStyle name="d_yield_Tax_ReportedUSD_Working for Bonus Alloted_Summary" xfId="42205"/>
    <cellStyle name="d_yield_Total Check (APAC)_1118 (2)_Summary" xfId="42206"/>
    <cellStyle name="d_yield_Total Check (APAC)_1118 (2) 2_Summary" xfId="42207"/>
    <cellStyle name="d_yield_Total Check (APAC)_1118 (2) 2 2_Summary" xfId="42208"/>
    <cellStyle name="d_yield_Total Check (APAC)_1118 (2) 2 2_Working for Bonus Alloted_Summary" xfId="42209"/>
    <cellStyle name="d_yield_Total Check (APAC)_1118 (2) 2 3_Summary" xfId="42210"/>
    <cellStyle name="d_yield_Total Check (APAC)_1118 (2) 2 3_Working for Bonus Alloted_Summary" xfId="42211"/>
    <cellStyle name="d_yield_Total Check (APAC)_1118 (2) 2_Working for Bonus Alloted_Summary" xfId="42212"/>
    <cellStyle name="d_yield_Total Check (APAC)_1118 (2) 3_Summary" xfId="42213"/>
    <cellStyle name="d_yield_Total Check (APAC)_1118 (2) 3_Working for Bonus Alloted_Summary" xfId="42214"/>
    <cellStyle name="d_yield_Total Check (APAC)_1118 (2) 4_Summary" xfId="42215"/>
    <cellStyle name="d_yield_Total Check (APAC)_1118 (2) 4_Working for Bonus Alloted_Summary" xfId="42216"/>
    <cellStyle name="d_yield_Total Check (APAC)_1118 (2)_Total Check (APAC)_1121_Summary" xfId="42217"/>
    <cellStyle name="d_yield_Total Check (APAC)_1118 (2)_Total Check (APAC)_1121 2_Summary" xfId="42218"/>
    <cellStyle name="d_yield_Total Check (APAC)_1118 (2)_Total Check (APAC)_1121 2_Working for Bonus Alloted_Summary" xfId="42219"/>
    <cellStyle name="d_yield_Total Check (APAC)_1118 (2)_Total Check (APAC)_1121 3_Summary" xfId="42220"/>
    <cellStyle name="d_yield_Total Check (APAC)_1118 (2)_Total Check (APAC)_1121 3_Working for Bonus Alloted_Summary" xfId="42221"/>
    <cellStyle name="d_yield_Total Check (APAC)_1118 (2)_Total Check (APAC)_1121_Working for Bonus Alloted_Summary" xfId="42222"/>
    <cellStyle name="d_yield_Total Check (APAC)_1118 (2)_Total Check (Japan)_1121_Summary" xfId="42223"/>
    <cellStyle name="d_yield_Total Check (APAC)_1118 (2)_Total Check (Japan)_1121 2_Summary" xfId="42224"/>
    <cellStyle name="d_yield_Total Check (APAC)_1118 (2)_Total Check (Japan)_1121 2_Working for Bonus Alloted_Summary" xfId="42225"/>
    <cellStyle name="d_yield_Total Check (APAC)_1118 (2)_Total Check (Japan)_1121 3_Summary" xfId="42226"/>
    <cellStyle name="d_yield_Total Check (APAC)_1118 (2)_Total Check (Japan)_1121 3_Working for Bonus Alloted_Summary" xfId="42227"/>
    <cellStyle name="d_yield_Total Check (APAC)_1118 (2)_Total Check (Japan)_1121_Working for Bonus Alloted_Summary" xfId="42228"/>
    <cellStyle name="d_yield_Total Check (APAC)_1118 (2)_Working for Bonus Alloted_Summary" xfId="42229"/>
    <cellStyle name="d_yield_Total Check (APAC)_1120_Summary" xfId="42230"/>
    <cellStyle name="d_yield_Total Check (APAC)_1120 2_Summary" xfId="42231"/>
    <cellStyle name="d_yield_Total Check (APAC)_1120 2 2_Summary" xfId="42232"/>
    <cellStyle name="d_yield_Total Check (APAC)_1120 2 2_Working for Bonus Alloted_Summary" xfId="42233"/>
    <cellStyle name="d_yield_Total Check (APAC)_1120 2 3_Summary" xfId="42234"/>
    <cellStyle name="d_yield_Total Check (APAC)_1120 2 3_Working for Bonus Alloted_Summary" xfId="42235"/>
    <cellStyle name="d_yield_Total Check (APAC)_1120 2_Working for Bonus Alloted_Summary" xfId="42236"/>
    <cellStyle name="d_yield_Total Check (APAC)_1120 3_Summary" xfId="42237"/>
    <cellStyle name="d_yield_Total Check (APAC)_1120 3_Working for Bonus Alloted_Summary" xfId="42238"/>
    <cellStyle name="d_yield_Total Check (APAC)_1120 4_Summary" xfId="42239"/>
    <cellStyle name="d_yield_Total Check (APAC)_1120 4_Working for Bonus Alloted_Summary" xfId="42240"/>
    <cellStyle name="d_yield_Total Check (APAC)_1120_Total Check (APAC)_1121_Summary" xfId="42241"/>
    <cellStyle name="d_yield_Total Check (APAC)_1120_Total Check (APAC)_1121 2_Summary" xfId="42242"/>
    <cellStyle name="d_yield_Total Check (APAC)_1120_Total Check (APAC)_1121 2_Working for Bonus Alloted_Summary" xfId="42243"/>
    <cellStyle name="d_yield_Total Check (APAC)_1120_Total Check (APAC)_1121 3_Summary" xfId="42244"/>
    <cellStyle name="d_yield_Total Check (APAC)_1120_Total Check (APAC)_1121 3_Working for Bonus Alloted_Summary" xfId="42245"/>
    <cellStyle name="d_yield_Total Check (APAC)_1120_Total Check (APAC)_1121_Working for Bonus Alloted_Summary" xfId="42246"/>
    <cellStyle name="d_yield_Total Check (APAC)_1120_Total Check (Japan)_1121_Summary" xfId="42247"/>
    <cellStyle name="d_yield_Total Check (APAC)_1120_Total Check (Japan)_1121 2_Summary" xfId="42248"/>
    <cellStyle name="d_yield_Total Check (APAC)_1120_Total Check (Japan)_1121 2_Working for Bonus Alloted_Summary" xfId="42249"/>
    <cellStyle name="d_yield_Total Check (APAC)_1120_Total Check (Japan)_1121 3_Summary" xfId="42250"/>
    <cellStyle name="d_yield_Total Check (APAC)_1120_Total Check (Japan)_1121 3_Working for Bonus Alloted_Summary" xfId="42251"/>
    <cellStyle name="d_yield_Total Check (APAC)_1120_Total Check (Japan)_1121_Working for Bonus Alloted_Summary" xfId="42252"/>
    <cellStyle name="d_yield_Total Check (APAC)_1120_Working for Bonus Alloted_Summary" xfId="42253"/>
    <cellStyle name="d_yield_Total Check (APAC)_1121_Summary" xfId="42254"/>
    <cellStyle name="d_yield_Total Check (APAC)_1121 2_Summary" xfId="42255"/>
    <cellStyle name="d_yield_Total Check (APAC)_1121 2 2_Summary" xfId="42256"/>
    <cellStyle name="d_yield_Total Check (APAC)_1121 2 2_Working for Bonus Alloted_Summary" xfId="42257"/>
    <cellStyle name="d_yield_Total Check (APAC)_1121 2 3_Summary" xfId="42258"/>
    <cellStyle name="d_yield_Total Check (APAC)_1121 2 3_Working for Bonus Alloted_Summary" xfId="42259"/>
    <cellStyle name="d_yield_Total Check (APAC)_1121 2_Working for Bonus Alloted_Summary" xfId="42260"/>
    <cellStyle name="d_yield_Total Check (APAC)_1121 3_Summary" xfId="42261"/>
    <cellStyle name="d_yield_Total Check (APAC)_1121 3_Working for Bonus Alloted_Summary" xfId="42262"/>
    <cellStyle name="d_yield_Total Check (APAC)_1121 4_Summary" xfId="42263"/>
    <cellStyle name="d_yield_Total Check (APAC)_1121 4_Working for Bonus Alloted_Summary" xfId="42264"/>
    <cellStyle name="d_yield_Total Check (APAC)_1121_Total Check (Japan)_1121_Summary" xfId="42265"/>
    <cellStyle name="d_yield_Total Check (APAC)_1121_Total Check (Japan)_1121 2_Summary" xfId="42266"/>
    <cellStyle name="d_yield_Total Check (APAC)_1121_Total Check (Japan)_1121 2_Working for Bonus Alloted_Summary" xfId="42267"/>
    <cellStyle name="d_yield_Total Check (APAC)_1121_Total Check (Japan)_1121 3_Summary" xfId="42268"/>
    <cellStyle name="d_yield_Total Check (APAC)_1121_Total Check (Japan)_1121 3_Working for Bonus Alloted_Summary" xfId="42269"/>
    <cellStyle name="d_yield_Total Check (APAC)_1121_Total Check (Japan)_1121_Working for Bonus Alloted_Summary" xfId="42270"/>
    <cellStyle name="d_yield_Total Check (APAC)_1121_Working for Bonus Alloted_Summary" xfId="42271"/>
    <cellStyle name="d_yield_Total Check (Japan)_1118 (2)_Summary" xfId="42272"/>
    <cellStyle name="d_yield_Total Check (Japan)_1118 (2) 2_Summary" xfId="42273"/>
    <cellStyle name="d_yield_Total Check (Japan)_1118 (2) 2 2_Summary" xfId="42274"/>
    <cellStyle name="d_yield_Total Check (Japan)_1118 (2) 2 2_Working for Bonus Alloted_Summary" xfId="42275"/>
    <cellStyle name="d_yield_Total Check (Japan)_1118 (2) 2 3_Summary" xfId="42276"/>
    <cellStyle name="d_yield_Total Check (Japan)_1118 (2) 2 3_Working for Bonus Alloted_Summary" xfId="42277"/>
    <cellStyle name="d_yield_Total Check (Japan)_1118 (2) 2_Working for Bonus Alloted_Summary" xfId="42278"/>
    <cellStyle name="d_yield_Total Check (Japan)_1118 (2) 3_Summary" xfId="42279"/>
    <cellStyle name="d_yield_Total Check (Japan)_1118 (2) 3_Working for Bonus Alloted_Summary" xfId="42280"/>
    <cellStyle name="d_yield_Total Check (Japan)_1118 (2) 4_Summary" xfId="42281"/>
    <cellStyle name="d_yield_Total Check (Japan)_1118 (2) 4_Working for Bonus Alloted_Summary" xfId="42282"/>
    <cellStyle name="d_yield_Total Check (Japan)_1118 (2)_Total Check (APAC)_1118 (2)_Summary" xfId="42283"/>
    <cellStyle name="d_yield_Total Check (Japan)_1118 (2)_Total Check (APAC)_1118 (2) 2_Summary" xfId="42284"/>
    <cellStyle name="d_yield_Total Check (Japan)_1118 (2)_Total Check (APAC)_1118 (2) 2_Working for Bonus Alloted_Summary" xfId="42285"/>
    <cellStyle name="d_yield_Total Check (Japan)_1118 (2)_Total Check (APAC)_1118 (2) 3_Summary" xfId="42286"/>
    <cellStyle name="d_yield_Total Check (Japan)_1118 (2)_Total Check (APAC)_1118 (2) 3_Working for Bonus Alloted_Summary" xfId="42287"/>
    <cellStyle name="d_yield_Total Check (Japan)_1118 (2)_Total Check (APAC)_1118 (2)_Working for Bonus Alloted_Summary" xfId="42288"/>
    <cellStyle name="d_yield_Total Check (Japan)_1118 (2)_Total Check (APAC)_1120_Summary" xfId="42289"/>
    <cellStyle name="d_yield_Total Check (Japan)_1118 (2)_Total Check (APAC)_1120 2_Summary" xfId="42290"/>
    <cellStyle name="d_yield_Total Check (Japan)_1118 (2)_Total Check (APAC)_1120 2_Working for Bonus Alloted_Summary" xfId="42291"/>
    <cellStyle name="d_yield_Total Check (Japan)_1118 (2)_Total Check (APAC)_1120 3_Summary" xfId="42292"/>
    <cellStyle name="d_yield_Total Check (Japan)_1118 (2)_Total Check (APAC)_1120 3_Working for Bonus Alloted_Summary" xfId="42293"/>
    <cellStyle name="d_yield_Total Check (Japan)_1118 (2)_Total Check (APAC)_1120_Working for Bonus Alloted_Summary" xfId="42294"/>
    <cellStyle name="d_yield_Total Check (Japan)_1118 (2)_Total Check (APAC)_1121_Summary" xfId="42295"/>
    <cellStyle name="d_yield_Total Check (Japan)_1118 (2)_Total Check (APAC)_1121 2_Summary" xfId="42296"/>
    <cellStyle name="d_yield_Total Check (Japan)_1118 (2)_Total Check (APAC)_1121 2_Working for Bonus Alloted_Summary" xfId="42297"/>
    <cellStyle name="d_yield_Total Check (Japan)_1118 (2)_Total Check (APAC)_1121 3_Summary" xfId="42298"/>
    <cellStyle name="d_yield_Total Check (Japan)_1118 (2)_Total Check (APAC)_1121 3_Working for Bonus Alloted_Summary" xfId="42299"/>
    <cellStyle name="d_yield_Total Check (Japan)_1118 (2)_Total Check (APAC)_1121_Working for Bonus Alloted_Summary" xfId="42300"/>
    <cellStyle name="d_yield_Total Check (Japan)_1118 (2)_Total Check (Japan)_1121_Summary" xfId="42301"/>
    <cellStyle name="d_yield_Total Check (Japan)_1118 (2)_Total Check (Japan)_1121 2_Summary" xfId="42302"/>
    <cellStyle name="d_yield_Total Check (Japan)_1118 (2)_Total Check (Japan)_1121 2_Working for Bonus Alloted_Summary" xfId="42303"/>
    <cellStyle name="d_yield_Total Check (Japan)_1118 (2)_Total Check (Japan)_1121 3_Summary" xfId="42304"/>
    <cellStyle name="d_yield_Total Check (Japan)_1118 (2)_Total Check (Japan)_1121 3_Working for Bonus Alloted_Summary" xfId="42305"/>
    <cellStyle name="d_yield_Total Check (Japan)_1118 (2)_Total Check (Japan)_1121_Working for Bonus Alloted_Summary" xfId="42306"/>
    <cellStyle name="d_yield_Total Check (Japan)_1118 (2)_Working for Bonus Alloted_Summary" xfId="42307"/>
    <cellStyle name="d_yield_Total Check (Japan)_1121_Summary" xfId="42308"/>
    <cellStyle name="d_yield_Total Check (Japan)_1121 2_Summary" xfId="42309"/>
    <cellStyle name="d_yield_Total Check (Japan)_1121 2 2_Summary" xfId="42310"/>
    <cellStyle name="d_yield_Total Check (Japan)_1121 2 2_Working for Bonus Alloted_Summary" xfId="42311"/>
    <cellStyle name="d_yield_Total Check (Japan)_1121 2 3_Summary" xfId="42312"/>
    <cellStyle name="d_yield_Total Check (Japan)_1121 2 3_Working for Bonus Alloted_Summary" xfId="42313"/>
    <cellStyle name="d_yield_Total Check (Japan)_1121 2_Working for Bonus Alloted_Summary" xfId="42314"/>
    <cellStyle name="d_yield_Total Check (Japan)_1121 3_Summary" xfId="42315"/>
    <cellStyle name="d_yield_Total Check (Japan)_1121 3_Working for Bonus Alloted_Summary" xfId="42316"/>
    <cellStyle name="d_yield_Total Check (Japan)_1121 4_Summary" xfId="42317"/>
    <cellStyle name="d_yield_Total Check (Japan)_1121 4_Working for Bonus Alloted_Summary" xfId="42318"/>
    <cellStyle name="d_yield_Total Check (Japan)_1121_Working for Bonus Alloted_Summary" xfId="42319"/>
    <cellStyle name="d_yield_Working for Bonus Alloted_Summary" xfId="42320"/>
    <cellStyle name="Dash_Summary" xfId="42321"/>
    <cellStyle name="data_Summary" xfId="42322"/>
    <cellStyle name="Data   - Opmaakprofiel2_Summary" xfId="42323"/>
    <cellStyle name="Date [d-mmm-yy]_Summary" xfId="42324"/>
    <cellStyle name="Date [mm-d-yy]_Summary" xfId="42325"/>
    <cellStyle name="Date [mm-d-yyyy]_Summary" xfId="42326"/>
    <cellStyle name="Date [mmm-d-yyyy]_Summary" xfId="42327"/>
    <cellStyle name="Date [mmm-yy]_Summary" xfId="42328"/>
    <cellStyle name="Date 2_Summary" xfId="42329"/>
    <cellStyle name="Date 3_Summary" xfId="42330"/>
    <cellStyle name="Date 4_Summary" xfId="42331"/>
    <cellStyle name="Date Short_Summary" xfId="42332"/>
    <cellStyle name="Date, mmm-yy_Summary" xfId="42333"/>
    <cellStyle name="DELTA 2 2_Summary" xfId="42334"/>
    <cellStyle name="DELTA 2 3_Summary" xfId="42335"/>
    <cellStyle name="DELTA 3 2_Summary" xfId="42336"/>
    <cellStyle name="DELTA 4 2_Summary" xfId="42337"/>
    <cellStyle name="DELTA 5 2_Summary" xfId="42338"/>
    <cellStyle name="DELTA 6 2_Summary" xfId="42339"/>
    <cellStyle name="DELTA 7 2_Summary" xfId="42340"/>
    <cellStyle name="DELTA 8 2_Summary" xfId="42341"/>
    <cellStyle name="detail_Summary" xfId="42342"/>
    <cellStyle name="dgw_Summary" xfId="42343"/>
    <cellStyle name="dollar per unit_Summary" xfId="42344"/>
    <cellStyle name="Dollar values_Summary" xfId="42345"/>
    <cellStyle name="Dollars []_Summary" xfId="42346"/>
    <cellStyle name="Dollars 2_Summary" xfId="42347"/>
    <cellStyle name="Dollars 3_Summary" xfId="42348"/>
    <cellStyle name="Dollars 4_Summary" xfId="42349"/>
    <cellStyle name="Dollars 5_Summary" xfId="42350"/>
    <cellStyle name="Dollars 6_Summary" xfId="42351"/>
    <cellStyle name="Dollars per unit_Summary" xfId="42352"/>
    <cellStyle name="Dollars(0)_Summary" xfId="42353"/>
    <cellStyle name="dotted 2_Summary" xfId="42354"/>
    <cellStyle name="Double Accounting_Summary" xfId="42355"/>
    <cellStyle name="ecstaat_Summary" xfId="42356"/>
    <cellStyle name="Eingabe Zahlen_Summary" xfId="42357"/>
    <cellStyle name="Encabezado 4_Summary" xfId="42358"/>
    <cellStyle name="Énfasis1_Summary" xfId="42359"/>
    <cellStyle name="Énfasis2_Summary" xfId="42360"/>
    <cellStyle name="Énfasis3_Summary" xfId="42361"/>
    <cellStyle name="Énfasis4_Summary" xfId="42362"/>
    <cellStyle name="Énfasis5_Summary" xfId="42363"/>
    <cellStyle name="Énfasis6_Summary" xfId="42364"/>
    <cellStyle name="Enter Currency (0) 2_Summary" xfId="42365"/>
    <cellStyle name="Enter Currency (0) 3_Summary" xfId="42366"/>
    <cellStyle name="Enter Currency (0) 4_Summary" xfId="42367"/>
    <cellStyle name="Enter Currency (0) 5_Summary" xfId="42368"/>
    <cellStyle name="Enter Currency (0) 6_Summary" xfId="42369"/>
    <cellStyle name="Enter Currency (0) 7_Summary" xfId="42370"/>
    <cellStyle name="Enter Currency (0) 8_Summary" xfId="42371"/>
    <cellStyle name="Enter Currency (0) 9_Summary" xfId="42372"/>
    <cellStyle name="Enter Currency (2) 2_Summary" xfId="42373"/>
    <cellStyle name="Enter Currency (2) 3_Summary" xfId="42374"/>
    <cellStyle name="Enter Currency (2) 4_Summary" xfId="42375"/>
    <cellStyle name="Enter Currency (2) 5_Summary" xfId="42376"/>
    <cellStyle name="Enter Currency (2) 6_Summary" xfId="42377"/>
    <cellStyle name="Enter Currency (2) 7_Summary" xfId="42378"/>
    <cellStyle name="Enter Currency (2) 8_Summary" xfId="42379"/>
    <cellStyle name="Enter Currency (2) 9_Summary" xfId="42380"/>
    <cellStyle name="Enter Units (0) 2_Summary" xfId="42381"/>
    <cellStyle name="Enter Units (0) 3_Summary" xfId="42382"/>
    <cellStyle name="Enter Units (0) 4_Summary" xfId="42383"/>
    <cellStyle name="Enter Units (0) 5_Summary" xfId="42384"/>
    <cellStyle name="Enter Units (0) 6_Summary" xfId="42385"/>
    <cellStyle name="Enter Units (0) 7_Summary" xfId="42386"/>
    <cellStyle name="Enter Units (0) 8_Summary" xfId="42387"/>
    <cellStyle name="Enter Units (0) 9_Summary" xfId="42388"/>
    <cellStyle name="Enter Units (1) 2_Summary" xfId="42389"/>
    <cellStyle name="Enter Units (1) 3_Summary" xfId="42390"/>
    <cellStyle name="Enter Units (1) 4_Summary" xfId="42391"/>
    <cellStyle name="Enter Units (1) 5_Summary" xfId="42392"/>
    <cellStyle name="Enter Units (1) 6_Summary" xfId="42393"/>
    <cellStyle name="Enter Units (1) 7_Summary" xfId="42394"/>
    <cellStyle name="Enter Units (1) 8_Summary" xfId="42395"/>
    <cellStyle name="Enter Units (1) 9_Summary" xfId="42396"/>
    <cellStyle name="Enter Units (2) 2_Summary" xfId="42397"/>
    <cellStyle name="Enter Units (2) 3_Summary" xfId="42398"/>
    <cellStyle name="Enter Units (2) 4_Summary" xfId="42399"/>
    <cellStyle name="Enter Units (2) 5_Summary" xfId="42400"/>
    <cellStyle name="Enter Units (2) 6_Summary" xfId="42401"/>
    <cellStyle name="Enter Units (2) 7_Summary" xfId="42402"/>
    <cellStyle name="Enter Units (2) 8_Summary" xfId="42403"/>
    <cellStyle name="Enter Units (2) 9_Summary" xfId="42404"/>
    <cellStyle name="Entered_Summary" xfId="42405"/>
    <cellStyle name="Entrada_Summary" xfId="42406"/>
    <cellStyle name="entry_Summary" xfId="42407"/>
    <cellStyle name="eps$_Summary" xfId="42408"/>
    <cellStyle name="eps$E_Summary" xfId="42409"/>
    <cellStyle name="epsA_Summary" xfId="42410"/>
    <cellStyle name="epsE_Summary" xfId="42411"/>
    <cellStyle name="Estilo 1_Summary" xfId="42412"/>
    <cellStyle name="Euro 2_Summary" xfId="42413"/>
    <cellStyle name="Euro 3_Summary" xfId="42414"/>
    <cellStyle name="Euro 4_Summary" xfId="42415"/>
    <cellStyle name="Explanatory Text 2_Summary" xfId="42416"/>
    <cellStyle name="Explanatory Text 2 2_Summary" xfId="42417"/>
    <cellStyle name="Explanatory Text 3_Summary" xfId="42418"/>
    <cellStyle name="export_Summary" xfId="42419"/>
    <cellStyle name="f?_x0010_?f?,?t$_x0018_?W??????_x0001__Summary" xfId="42420"/>
    <cellStyle name="Fecha_Summary" xfId="42421"/>
    <cellStyle name="Fechas_Summary" xfId="42422"/>
    <cellStyle name="Fijo_Summary" xfId="42423"/>
    <cellStyle name="Fit_Summary" xfId="42424"/>
    <cellStyle name="Fixed [0]_Summary" xfId="42425"/>
    <cellStyle name="Fixed 2_Summary" xfId="42426"/>
    <cellStyle name="Fixed 3_Summary" xfId="42427"/>
    <cellStyle name="Fixed 4_Summary" xfId="42428"/>
    <cellStyle name="fixed yr range_Summary" xfId="42429"/>
    <cellStyle name="Footnote_Summary" xfId="42430"/>
    <cellStyle name="Fraction Change_Summary" xfId="42431"/>
    <cellStyle name="Fractions_Summary" xfId="42432"/>
    <cellStyle name="g_rate_Summary" xfId="42433"/>
    <cellStyle name="g_rate 2_Summary" xfId="42434"/>
    <cellStyle name="g_rate 2_Working for Bonus Alloted_Summary" xfId="42435"/>
    <cellStyle name="g_rate 3_Summary" xfId="42436"/>
    <cellStyle name="g_rate 3_Working for Bonus Alloted_Summary" xfId="42437"/>
    <cellStyle name="g_rate_Alpine 2 Summary Sheets.xls Chart 1_Summary" xfId="42438"/>
    <cellStyle name="g_rate_Alpine 2 Summary Sheets.xls Chart 1 2_Summary" xfId="42439"/>
    <cellStyle name="g_rate_Alpine 2 Summary Sheets.xls Chart 1 2_Working for Bonus Alloted_Summary" xfId="42440"/>
    <cellStyle name="g_rate_Alpine 2 Summary Sheets.xls Chart 1 3_Summary" xfId="42441"/>
    <cellStyle name="g_rate_Alpine 2 Summary Sheets.xls Chart 1 3_Working for Bonus Alloted_Summary" xfId="42442"/>
    <cellStyle name="g_rate_Alpine 2 Summary Sheets.xls Chart 1_Japan $IS_Summary" xfId="42443"/>
    <cellStyle name="g_rate_Alpine 2 Summary Sheets.xls Chart 1_Japan $IS 2_Summary" xfId="42444"/>
    <cellStyle name="g_rate_Alpine 2 Summary Sheets.xls Chart 1_Japan $IS 2 2_Summary" xfId="42445"/>
    <cellStyle name="g_rate_Alpine 2 Summary Sheets.xls Chart 1_Japan $IS 2 2_Working for Bonus Alloted_Summary" xfId="42446"/>
    <cellStyle name="g_rate_Alpine 2 Summary Sheets.xls Chart 1_Japan $IS 2 3_Summary" xfId="42447"/>
    <cellStyle name="g_rate_Alpine 2 Summary Sheets.xls Chart 1_Japan $IS 2 3_Working for Bonus Alloted_Summary" xfId="42448"/>
    <cellStyle name="g_rate_Alpine 2 Summary Sheets.xls Chart 1_Japan $IS 2_Working for Bonus Alloted_Summary" xfId="42449"/>
    <cellStyle name="g_rate_Alpine 2 Summary Sheets.xls Chart 1_Japan $IS 3_Summary" xfId="42450"/>
    <cellStyle name="g_rate_Alpine 2 Summary Sheets.xls Chart 1_Japan $IS 3_Working for Bonus Alloted_Summary" xfId="42451"/>
    <cellStyle name="g_rate_Alpine 2 Summary Sheets.xls Chart 1_Japan $IS 4_Summary" xfId="42452"/>
    <cellStyle name="g_rate_Alpine 2 Summary Sheets.xls Chart 1_Japan $IS 4_Working for Bonus Alloted_Summary" xfId="42453"/>
    <cellStyle name="g_rate_Alpine 2 Summary Sheets.xls Chart 1_Japan $IS_Working for Bonus Alloted_Summary" xfId="42454"/>
    <cellStyle name="g_rate_Alpine 2 Summary Sheets.xls Chart 1_Japan UL_Summary" xfId="42455"/>
    <cellStyle name="g_rate_Alpine 2 Summary Sheets.xls Chart 1_Japan UL 2_Summary" xfId="42456"/>
    <cellStyle name="g_rate_Alpine 2 Summary Sheets.xls Chart 1_Japan UL 2 2_Summary" xfId="42457"/>
    <cellStyle name="g_rate_Alpine 2 Summary Sheets.xls Chart 1_Japan UL 2 2_Working for Bonus Alloted_Summary" xfId="42458"/>
    <cellStyle name="g_rate_Alpine 2 Summary Sheets.xls Chart 1_Japan UL 2 3_Summary" xfId="42459"/>
    <cellStyle name="g_rate_Alpine 2 Summary Sheets.xls Chart 1_Japan UL 2 3_Working for Bonus Alloted_Summary" xfId="42460"/>
    <cellStyle name="g_rate_Alpine 2 Summary Sheets.xls Chart 1_Japan UL 2_Working for Bonus Alloted_Summary" xfId="42461"/>
    <cellStyle name="g_rate_Alpine 2 Summary Sheets.xls Chart 1_Japan UL 3_Summary" xfId="42462"/>
    <cellStyle name="g_rate_Alpine 2 Summary Sheets.xls Chart 1_Japan UL 3_Working for Bonus Alloted_Summary" xfId="42463"/>
    <cellStyle name="g_rate_Alpine 2 Summary Sheets.xls Chart 1_Japan UL 4_Summary" xfId="42464"/>
    <cellStyle name="g_rate_Alpine 2 Summary Sheets.xls Chart 1_Japan UL 4_Working for Bonus Alloted_Summary" xfId="42465"/>
    <cellStyle name="g_rate_Alpine 2 Summary Sheets.xls Chart 1_Japan UL_Working for Bonus Alloted_Summary" xfId="42466"/>
    <cellStyle name="g_rate_Alpine 2 Summary Sheets.xls Chart 1_Japan Y-IS_Summary" xfId="42467"/>
    <cellStyle name="g_rate_Alpine 2 Summary Sheets.xls Chart 1_Japan Y-IS 2_Summary" xfId="42468"/>
    <cellStyle name="g_rate_Alpine 2 Summary Sheets.xls Chart 1_Japan Y-IS 2 2_Summary" xfId="42469"/>
    <cellStyle name="g_rate_Alpine 2 Summary Sheets.xls Chart 1_Japan Y-IS 2 2_Working for Bonus Alloted_Summary" xfId="42470"/>
    <cellStyle name="g_rate_Alpine 2 Summary Sheets.xls Chart 1_Japan Y-IS 2 3_Summary" xfId="42471"/>
    <cellStyle name="g_rate_Alpine 2 Summary Sheets.xls Chart 1_Japan Y-IS 2 3_Working for Bonus Alloted_Summary" xfId="42472"/>
    <cellStyle name="g_rate_Alpine 2 Summary Sheets.xls Chart 1_Japan Y-IS 2_Working for Bonus Alloted_Summary" xfId="42473"/>
    <cellStyle name="g_rate_Alpine 2 Summary Sheets.xls Chart 1_Japan Y-IS 3_Summary" xfId="42474"/>
    <cellStyle name="g_rate_Alpine 2 Summary Sheets.xls Chart 1_Japan Y-IS 3_Working for Bonus Alloted_Summary" xfId="42475"/>
    <cellStyle name="g_rate_Alpine 2 Summary Sheets.xls Chart 1_Japan Y-IS 4_Summary" xfId="42476"/>
    <cellStyle name="g_rate_Alpine 2 Summary Sheets.xls Chart 1_Japan Y-IS 4_Working for Bonus Alloted_Summary" xfId="42477"/>
    <cellStyle name="g_rate_Alpine 2 Summary Sheets.xls Chart 1_Japan Y-IS_Working for Bonus Alloted_Summary" xfId="42478"/>
    <cellStyle name="g_rate_Alpine 2 Summary Sheets.xls Chart 1_Sheet1_Summary" xfId="42479"/>
    <cellStyle name="g_rate_Alpine 2 Summary Sheets.xls Chart 1_Sheet1 2_Summary" xfId="42480"/>
    <cellStyle name="g_rate_Alpine 2 Summary Sheets.xls Chart 1_Sheet1 2_Working for Bonus Alloted_Summary" xfId="42481"/>
    <cellStyle name="g_rate_Alpine 2 Summary Sheets.xls Chart 1_Sheet1 3_Summary" xfId="42482"/>
    <cellStyle name="g_rate_Alpine 2 Summary Sheets.xls Chart 1_Sheet1 3_Working for Bonus Alloted_Summary" xfId="42483"/>
    <cellStyle name="g_rate_Alpine 2 Summary Sheets.xls Chart 1_Sheet1_Working for Bonus Alloted_Summary" xfId="42484"/>
    <cellStyle name="g_rate_Alpine 2 Summary Sheets.xls Chart 1_Sheet2_Summary" xfId="42485"/>
    <cellStyle name="g_rate_Alpine 2 Summary Sheets.xls Chart 1_Sheet2 2_Summary" xfId="42486"/>
    <cellStyle name="g_rate_Alpine 2 Summary Sheets.xls Chart 1_Sheet2 2_Working for Bonus Alloted_Summary" xfId="42487"/>
    <cellStyle name="g_rate_Alpine 2 Summary Sheets.xls Chart 1_Sheet2 3_Summary" xfId="42488"/>
    <cellStyle name="g_rate_Alpine 2 Summary Sheets.xls Chart 1_Sheet2 3_Working for Bonus Alloted_Summary" xfId="42489"/>
    <cellStyle name="g_rate_Alpine 2 Summary Sheets.xls Chart 1_Sheet2_Sheet1_Summary" xfId="42490"/>
    <cellStyle name="g_rate_Alpine 2 Summary Sheets.xls Chart 1_Sheet2_Sheet1 2_Summary" xfId="42491"/>
    <cellStyle name="g_rate_Alpine 2 Summary Sheets.xls Chart 1_Sheet2_Sheet1 2_Working for Bonus Alloted_Summary" xfId="42492"/>
    <cellStyle name="g_rate_Alpine 2 Summary Sheets.xls Chart 1_Sheet2_Sheet1 3_Summary" xfId="42493"/>
    <cellStyle name="g_rate_Alpine 2 Summary Sheets.xls Chart 1_Sheet2_Sheet1 3_Working for Bonus Alloted_Summary" xfId="42494"/>
    <cellStyle name="g_rate_Alpine 2 Summary Sheets.xls Chart 1_Sheet2_Sheet1_Working for Bonus Alloted_Summary" xfId="42495"/>
    <cellStyle name="g_rate_Alpine 2 Summary Sheets.xls Chart 1_Sheet2_Working for Bonus Alloted_Summary" xfId="42496"/>
    <cellStyle name="g_rate_Alpine 2 Summary Sheets.xls Chart 1_Sheet4_Summary" xfId="42497"/>
    <cellStyle name="g_rate_Alpine 2 Summary Sheets.xls Chart 1_Sheet4 2_Summary" xfId="42498"/>
    <cellStyle name="g_rate_Alpine 2 Summary Sheets.xls Chart 1_Sheet4 2_Working for Bonus Alloted_Summary" xfId="42499"/>
    <cellStyle name="g_rate_Alpine 2 Summary Sheets.xls Chart 1_Sheet4 3_Summary" xfId="42500"/>
    <cellStyle name="g_rate_Alpine 2 Summary Sheets.xls Chart 1_Sheet4 3_Working for Bonus Alloted_Summary" xfId="42501"/>
    <cellStyle name="g_rate_Alpine 2 Summary Sheets.xls Chart 1_Sheet4_Sheet1_Summary" xfId="42502"/>
    <cellStyle name="g_rate_Alpine 2 Summary Sheets.xls Chart 1_Sheet4_Sheet1 2_Summary" xfId="42503"/>
    <cellStyle name="g_rate_Alpine 2 Summary Sheets.xls Chart 1_Sheet4_Sheet1 2_Working for Bonus Alloted_Summary" xfId="42504"/>
    <cellStyle name="g_rate_Alpine 2 Summary Sheets.xls Chart 1_Sheet4_Sheet1 3_Summary" xfId="42505"/>
    <cellStyle name="g_rate_Alpine 2 Summary Sheets.xls Chart 1_Sheet4_Sheet1 3_Working for Bonus Alloted_Summary" xfId="42506"/>
    <cellStyle name="g_rate_Alpine 2 Summary Sheets.xls Chart 1_Sheet4_Sheet1_Working for Bonus Alloted_Summary" xfId="42507"/>
    <cellStyle name="g_rate_Alpine 2 Summary Sheets.xls Chart 1_Sheet4_Working for Bonus Alloted_Summary" xfId="42508"/>
    <cellStyle name="g_rate_Alpine 2 Summary Sheets.xls Chart 1_Working for Bonus Alloted_Summary" xfId="42509"/>
    <cellStyle name="g_rate_Alpine 2 Summary Sheets.xls Chart 10_Summary" xfId="42510"/>
    <cellStyle name="g_rate_Alpine 2 Summary Sheets.xls Chart 10 2_Summary" xfId="42511"/>
    <cellStyle name="g_rate_Alpine 2 Summary Sheets.xls Chart 10 2_Working for Bonus Alloted_Summary" xfId="42512"/>
    <cellStyle name="g_rate_Alpine 2 Summary Sheets.xls Chart 10 3_Summary" xfId="42513"/>
    <cellStyle name="g_rate_Alpine 2 Summary Sheets.xls Chart 10 3_Working for Bonus Alloted_Summary" xfId="42514"/>
    <cellStyle name="g_rate_Alpine 2 Summary Sheets.xls Chart 10_Japan $IS_Summary" xfId="42515"/>
    <cellStyle name="g_rate_Alpine 2 Summary Sheets.xls Chart 10_Japan $IS 2_Summary" xfId="42516"/>
    <cellStyle name="g_rate_Alpine 2 Summary Sheets.xls Chart 10_Japan $IS 2 2_Summary" xfId="42517"/>
    <cellStyle name="g_rate_Alpine 2 Summary Sheets.xls Chart 10_Japan $IS 2 2_Working for Bonus Alloted_Summary" xfId="42518"/>
    <cellStyle name="g_rate_Alpine 2 Summary Sheets.xls Chart 10_Japan $IS 2 3_Summary" xfId="42519"/>
    <cellStyle name="g_rate_Alpine 2 Summary Sheets.xls Chart 10_Japan $IS 2 3_Working for Bonus Alloted_Summary" xfId="42520"/>
    <cellStyle name="g_rate_Alpine 2 Summary Sheets.xls Chart 10_Japan $IS 2_Working for Bonus Alloted_Summary" xfId="42521"/>
    <cellStyle name="g_rate_Alpine 2 Summary Sheets.xls Chart 10_Japan $IS 3_Summary" xfId="42522"/>
    <cellStyle name="g_rate_Alpine 2 Summary Sheets.xls Chart 10_Japan $IS 3_Working for Bonus Alloted_Summary" xfId="42523"/>
    <cellStyle name="g_rate_Alpine 2 Summary Sheets.xls Chart 10_Japan $IS 4_Summary" xfId="42524"/>
    <cellStyle name="g_rate_Alpine 2 Summary Sheets.xls Chart 10_Japan $IS 4_Working for Bonus Alloted_Summary" xfId="42525"/>
    <cellStyle name="g_rate_Alpine 2 Summary Sheets.xls Chart 10_Japan $IS_Working for Bonus Alloted_Summary" xfId="42526"/>
    <cellStyle name="g_rate_Alpine 2 Summary Sheets.xls Chart 10_Japan UL_Summary" xfId="42527"/>
    <cellStyle name="g_rate_Alpine 2 Summary Sheets.xls Chart 10_Japan UL 2_Summary" xfId="42528"/>
    <cellStyle name="g_rate_Alpine 2 Summary Sheets.xls Chart 10_Japan UL 2 2_Summary" xfId="42529"/>
    <cellStyle name="g_rate_Alpine 2 Summary Sheets.xls Chart 10_Japan UL 2 2_Working for Bonus Alloted_Summary" xfId="42530"/>
    <cellStyle name="g_rate_Alpine 2 Summary Sheets.xls Chart 10_Japan UL 2 3_Summary" xfId="42531"/>
    <cellStyle name="g_rate_Alpine 2 Summary Sheets.xls Chart 10_Japan UL 2 3_Working for Bonus Alloted_Summary" xfId="42532"/>
    <cellStyle name="g_rate_Alpine 2 Summary Sheets.xls Chart 10_Japan UL 2_Working for Bonus Alloted_Summary" xfId="42533"/>
    <cellStyle name="g_rate_Alpine 2 Summary Sheets.xls Chart 10_Japan UL 3_Summary" xfId="42534"/>
    <cellStyle name="g_rate_Alpine 2 Summary Sheets.xls Chart 10_Japan UL 3_Working for Bonus Alloted_Summary" xfId="42535"/>
    <cellStyle name="g_rate_Alpine 2 Summary Sheets.xls Chart 10_Japan UL 4_Summary" xfId="42536"/>
    <cellStyle name="g_rate_Alpine 2 Summary Sheets.xls Chart 10_Japan UL 4_Working for Bonus Alloted_Summary" xfId="42537"/>
    <cellStyle name="g_rate_Alpine 2 Summary Sheets.xls Chart 10_Japan UL_Working for Bonus Alloted_Summary" xfId="42538"/>
    <cellStyle name="g_rate_Alpine 2 Summary Sheets.xls Chart 10_Japan Y-IS_Summary" xfId="42539"/>
    <cellStyle name="g_rate_Alpine 2 Summary Sheets.xls Chart 10_Japan Y-IS 2_Summary" xfId="42540"/>
    <cellStyle name="g_rate_Alpine 2 Summary Sheets.xls Chart 10_Japan Y-IS 2 2_Summary" xfId="42541"/>
    <cellStyle name="g_rate_Alpine 2 Summary Sheets.xls Chart 10_Japan Y-IS 2 2_Working for Bonus Alloted_Summary" xfId="42542"/>
    <cellStyle name="g_rate_Alpine 2 Summary Sheets.xls Chart 10_Japan Y-IS 2 3_Summary" xfId="42543"/>
    <cellStyle name="g_rate_Alpine 2 Summary Sheets.xls Chart 10_Japan Y-IS 2 3_Working for Bonus Alloted_Summary" xfId="42544"/>
    <cellStyle name="g_rate_Alpine 2 Summary Sheets.xls Chart 10_Japan Y-IS 2_Working for Bonus Alloted_Summary" xfId="42545"/>
    <cellStyle name="g_rate_Alpine 2 Summary Sheets.xls Chart 10_Japan Y-IS 3_Summary" xfId="42546"/>
    <cellStyle name="g_rate_Alpine 2 Summary Sheets.xls Chart 10_Japan Y-IS 3_Working for Bonus Alloted_Summary" xfId="42547"/>
    <cellStyle name="g_rate_Alpine 2 Summary Sheets.xls Chart 10_Japan Y-IS 4_Summary" xfId="42548"/>
    <cellStyle name="g_rate_Alpine 2 Summary Sheets.xls Chart 10_Japan Y-IS 4_Working for Bonus Alloted_Summary" xfId="42549"/>
    <cellStyle name="g_rate_Alpine 2 Summary Sheets.xls Chart 10_Japan Y-IS_Working for Bonus Alloted_Summary" xfId="42550"/>
    <cellStyle name="g_rate_Alpine 2 Summary Sheets.xls Chart 10_Sheet1_Summary" xfId="42551"/>
    <cellStyle name="g_rate_Alpine 2 Summary Sheets.xls Chart 10_Sheet1 2_Summary" xfId="42552"/>
    <cellStyle name="g_rate_Alpine 2 Summary Sheets.xls Chart 10_Sheet1 2_Working for Bonus Alloted_Summary" xfId="42553"/>
    <cellStyle name="g_rate_Alpine 2 Summary Sheets.xls Chart 10_Sheet1 3_Summary" xfId="42554"/>
    <cellStyle name="g_rate_Alpine 2 Summary Sheets.xls Chart 10_Sheet1 3_Working for Bonus Alloted_Summary" xfId="42555"/>
    <cellStyle name="g_rate_Alpine 2 Summary Sheets.xls Chart 10_Sheet1_Working for Bonus Alloted_Summary" xfId="42556"/>
    <cellStyle name="g_rate_Alpine 2 Summary Sheets.xls Chart 10_Sheet2_Summary" xfId="42557"/>
    <cellStyle name="g_rate_Alpine 2 Summary Sheets.xls Chart 10_Sheet2 2_Summary" xfId="42558"/>
    <cellStyle name="g_rate_Alpine 2 Summary Sheets.xls Chart 10_Sheet2 2_Working for Bonus Alloted_Summary" xfId="42559"/>
    <cellStyle name="g_rate_Alpine 2 Summary Sheets.xls Chart 10_Sheet2 3_Summary" xfId="42560"/>
    <cellStyle name="g_rate_Alpine 2 Summary Sheets.xls Chart 10_Sheet2 3_Working for Bonus Alloted_Summary" xfId="42561"/>
    <cellStyle name="g_rate_Alpine 2 Summary Sheets.xls Chart 10_Sheet2_Sheet1_Summary" xfId="42562"/>
    <cellStyle name="g_rate_Alpine 2 Summary Sheets.xls Chart 10_Sheet2_Sheet1 2_Summary" xfId="42563"/>
    <cellStyle name="g_rate_Alpine 2 Summary Sheets.xls Chart 10_Sheet2_Sheet1 2_Working for Bonus Alloted_Summary" xfId="42564"/>
    <cellStyle name="g_rate_Alpine 2 Summary Sheets.xls Chart 10_Sheet2_Sheet1 3_Summary" xfId="42565"/>
    <cellStyle name="g_rate_Alpine 2 Summary Sheets.xls Chart 10_Sheet2_Sheet1 3_Working for Bonus Alloted_Summary" xfId="42566"/>
    <cellStyle name="g_rate_Alpine 2 Summary Sheets.xls Chart 10_Sheet2_Sheet1_Working for Bonus Alloted_Summary" xfId="42567"/>
    <cellStyle name="g_rate_Alpine 2 Summary Sheets.xls Chart 10_Sheet2_Working for Bonus Alloted_Summary" xfId="42568"/>
    <cellStyle name="g_rate_Alpine 2 Summary Sheets.xls Chart 10_Sheet4_Summary" xfId="42569"/>
    <cellStyle name="g_rate_Alpine 2 Summary Sheets.xls Chart 10_Sheet4 2_Summary" xfId="42570"/>
    <cellStyle name="g_rate_Alpine 2 Summary Sheets.xls Chart 10_Sheet4 2_Working for Bonus Alloted_Summary" xfId="42571"/>
    <cellStyle name="g_rate_Alpine 2 Summary Sheets.xls Chart 10_Sheet4 3_Summary" xfId="42572"/>
    <cellStyle name="g_rate_Alpine 2 Summary Sheets.xls Chart 10_Sheet4 3_Working for Bonus Alloted_Summary" xfId="42573"/>
    <cellStyle name="g_rate_Alpine 2 Summary Sheets.xls Chart 10_Sheet4_Sheet1_Summary" xfId="42574"/>
    <cellStyle name="g_rate_Alpine 2 Summary Sheets.xls Chart 10_Sheet4_Sheet1 2_Summary" xfId="42575"/>
    <cellStyle name="g_rate_Alpine 2 Summary Sheets.xls Chart 10_Sheet4_Sheet1 2_Working for Bonus Alloted_Summary" xfId="42576"/>
    <cellStyle name="g_rate_Alpine 2 Summary Sheets.xls Chart 10_Sheet4_Sheet1 3_Summary" xfId="42577"/>
    <cellStyle name="g_rate_Alpine 2 Summary Sheets.xls Chart 10_Sheet4_Sheet1 3_Working for Bonus Alloted_Summary" xfId="42578"/>
    <cellStyle name="g_rate_Alpine 2 Summary Sheets.xls Chart 10_Sheet4_Sheet1_Working for Bonus Alloted_Summary" xfId="42579"/>
    <cellStyle name="g_rate_Alpine 2 Summary Sheets.xls Chart 10_Sheet4_Working for Bonus Alloted_Summary" xfId="42580"/>
    <cellStyle name="g_rate_Alpine 2 Summary Sheets.xls Chart 10_Working for Bonus Alloted_Summary" xfId="42581"/>
    <cellStyle name="g_rate_Alpine 2 Summary Sheets.xls Chart 2_Summary" xfId="42582"/>
    <cellStyle name="g_rate_Alpine 2 Summary Sheets.xls Chart 2 2_Summary" xfId="42583"/>
    <cellStyle name="g_rate_Alpine 2 Summary Sheets.xls Chart 2 2_Working for Bonus Alloted_Summary" xfId="42584"/>
    <cellStyle name="g_rate_Alpine 2 Summary Sheets.xls Chart 2 3_Summary" xfId="42585"/>
    <cellStyle name="g_rate_Alpine 2 Summary Sheets.xls Chart 2 3_Working for Bonus Alloted_Summary" xfId="42586"/>
    <cellStyle name="g_rate_Alpine 2 Summary Sheets.xls Chart 2_Japan $IS_Summary" xfId="42587"/>
    <cellStyle name="g_rate_Alpine 2 Summary Sheets.xls Chart 2_Japan $IS 2_Summary" xfId="42588"/>
    <cellStyle name="g_rate_Alpine 2 Summary Sheets.xls Chart 2_Japan $IS 2 2_Summary" xfId="42589"/>
    <cellStyle name="g_rate_Alpine 2 Summary Sheets.xls Chart 2_Japan $IS 2 2_Working for Bonus Alloted_Summary" xfId="42590"/>
    <cellStyle name="g_rate_Alpine 2 Summary Sheets.xls Chart 2_Japan $IS 2 3_Summary" xfId="42591"/>
    <cellStyle name="g_rate_Alpine 2 Summary Sheets.xls Chart 2_Japan $IS 2 3_Working for Bonus Alloted_Summary" xfId="42592"/>
    <cellStyle name="g_rate_Alpine 2 Summary Sheets.xls Chart 2_Japan $IS 2_Working for Bonus Alloted_Summary" xfId="42593"/>
    <cellStyle name="g_rate_Alpine 2 Summary Sheets.xls Chart 2_Japan $IS 3_Summary" xfId="42594"/>
    <cellStyle name="g_rate_Alpine 2 Summary Sheets.xls Chart 2_Japan $IS 3_Working for Bonus Alloted_Summary" xfId="42595"/>
    <cellStyle name="g_rate_Alpine 2 Summary Sheets.xls Chart 2_Japan $IS 4_Summary" xfId="42596"/>
    <cellStyle name="g_rate_Alpine 2 Summary Sheets.xls Chart 2_Japan $IS 4_Working for Bonus Alloted_Summary" xfId="42597"/>
    <cellStyle name="g_rate_Alpine 2 Summary Sheets.xls Chart 2_Japan $IS_Working for Bonus Alloted_Summary" xfId="42598"/>
    <cellStyle name="g_rate_Alpine 2 Summary Sheets.xls Chart 2_Japan UL_Summary" xfId="42599"/>
    <cellStyle name="g_rate_Alpine 2 Summary Sheets.xls Chart 2_Japan UL 2_Summary" xfId="42600"/>
    <cellStyle name="g_rate_Alpine 2 Summary Sheets.xls Chart 2_Japan UL 2 2_Summary" xfId="42601"/>
    <cellStyle name="g_rate_Alpine 2 Summary Sheets.xls Chart 2_Japan UL 2 2_Working for Bonus Alloted_Summary" xfId="42602"/>
    <cellStyle name="g_rate_Alpine 2 Summary Sheets.xls Chart 2_Japan UL 2 3_Summary" xfId="42603"/>
    <cellStyle name="g_rate_Alpine 2 Summary Sheets.xls Chart 2_Japan UL 2 3_Working for Bonus Alloted_Summary" xfId="42604"/>
    <cellStyle name="g_rate_Alpine 2 Summary Sheets.xls Chart 2_Japan UL 2_Working for Bonus Alloted_Summary" xfId="42605"/>
    <cellStyle name="g_rate_Alpine 2 Summary Sheets.xls Chart 2_Japan UL 3_Summary" xfId="42606"/>
    <cellStyle name="g_rate_Alpine 2 Summary Sheets.xls Chart 2_Japan UL 3_Working for Bonus Alloted_Summary" xfId="42607"/>
    <cellStyle name="g_rate_Alpine 2 Summary Sheets.xls Chart 2_Japan UL 4_Summary" xfId="42608"/>
    <cellStyle name="g_rate_Alpine 2 Summary Sheets.xls Chart 2_Japan UL 4_Working for Bonus Alloted_Summary" xfId="42609"/>
    <cellStyle name="g_rate_Alpine 2 Summary Sheets.xls Chart 2_Japan UL_Working for Bonus Alloted_Summary" xfId="42610"/>
    <cellStyle name="g_rate_Alpine 2 Summary Sheets.xls Chart 2_Japan Y-IS_Summary" xfId="42611"/>
    <cellStyle name="g_rate_Alpine 2 Summary Sheets.xls Chart 2_Japan Y-IS 2_Summary" xfId="42612"/>
    <cellStyle name="g_rate_Alpine 2 Summary Sheets.xls Chart 2_Japan Y-IS 2 2_Summary" xfId="42613"/>
    <cellStyle name="g_rate_Alpine 2 Summary Sheets.xls Chart 2_Japan Y-IS 2 2_Working for Bonus Alloted_Summary" xfId="42614"/>
    <cellStyle name="g_rate_Alpine 2 Summary Sheets.xls Chart 2_Japan Y-IS 2 3_Summary" xfId="42615"/>
    <cellStyle name="g_rate_Alpine 2 Summary Sheets.xls Chart 2_Japan Y-IS 2 3_Working for Bonus Alloted_Summary" xfId="42616"/>
    <cellStyle name="g_rate_Alpine 2 Summary Sheets.xls Chart 2_Japan Y-IS 2_Working for Bonus Alloted_Summary" xfId="42617"/>
    <cellStyle name="g_rate_Alpine 2 Summary Sheets.xls Chart 2_Japan Y-IS 3_Summary" xfId="42618"/>
    <cellStyle name="g_rate_Alpine 2 Summary Sheets.xls Chart 2_Japan Y-IS 3_Working for Bonus Alloted_Summary" xfId="42619"/>
    <cellStyle name="g_rate_Alpine 2 Summary Sheets.xls Chart 2_Japan Y-IS 4_Summary" xfId="42620"/>
    <cellStyle name="g_rate_Alpine 2 Summary Sheets.xls Chart 2_Japan Y-IS 4_Working for Bonus Alloted_Summary" xfId="42621"/>
    <cellStyle name="g_rate_Alpine 2 Summary Sheets.xls Chart 2_Japan Y-IS_Working for Bonus Alloted_Summary" xfId="42622"/>
    <cellStyle name="g_rate_Alpine 2 Summary Sheets.xls Chart 2_Sheet1_Summary" xfId="42623"/>
    <cellStyle name="g_rate_Alpine 2 Summary Sheets.xls Chart 2_Sheet1 2_Summary" xfId="42624"/>
    <cellStyle name="g_rate_Alpine 2 Summary Sheets.xls Chart 2_Sheet1 2_Working for Bonus Alloted_Summary" xfId="42625"/>
    <cellStyle name="g_rate_Alpine 2 Summary Sheets.xls Chart 2_Sheet1 3_Summary" xfId="42626"/>
    <cellStyle name="g_rate_Alpine 2 Summary Sheets.xls Chart 2_Sheet1 3_Working for Bonus Alloted_Summary" xfId="42627"/>
    <cellStyle name="g_rate_Alpine 2 Summary Sheets.xls Chart 2_Sheet1_Working for Bonus Alloted_Summary" xfId="42628"/>
    <cellStyle name="g_rate_Alpine 2 Summary Sheets.xls Chart 2_Sheet2_Summary" xfId="42629"/>
    <cellStyle name="g_rate_Alpine 2 Summary Sheets.xls Chart 2_Sheet2 2_Summary" xfId="42630"/>
    <cellStyle name="g_rate_Alpine 2 Summary Sheets.xls Chart 2_Sheet2 2_Working for Bonus Alloted_Summary" xfId="42631"/>
    <cellStyle name="g_rate_Alpine 2 Summary Sheets.xls Chart 2_Sheet2 3_Summary" xfId="42632"/>
    <cellStyle name="g_rate_Alpine 2 Summary Sheets.xls Chart 2_Sheet2 3_Working for Bonus Alloted_Summary" xfId="42633"/>
    <cellStyle name="g_rate_Alpine 2 Summary Sheets.xls Chart 2_Sheet2_Sheet1_Summary" xfId="42634"/>
    <cellStyle name="g_rate_Alpine 2 Summary Sheets.xls Chart 2_Sheet2_Sheet1 2_Summary" xfId="42635"/>
    <cellStyle name="g_rate_Alpine 2 Summary Sheets.xls Chart 2_Sheet2_Sheet1 2_Working for Bonus Alloted_Summary" xfId="42636"/>
    <cellStyle name="g_rate_Alpine 2 Summary Sheets.xls Chart 2_Sheet2_Sheet1 3_Summary" xfId="42637"/>
    <cellStyle name="g_rate_Alpine 2 Summary Sheets.xls Chart 2_Sheet2_Sheet1 3_Working for Bonus Alloted_Summary" xfId="42638"/>
    <cellStyle name="g_rate_Alpine 2 Summary Sheets.xls Chart 2_Sheet2_Sheet1_Working for Bonus Alloted_Summary" xfId="42639"/>
    <cellStyle name="g_rate_Alpine 2 Summary Sheets.xls Chart 2_Sheet2_Working for Bonus Alloted_Summary" xfId="42640"/>
    <cellStyle name="g_rate_Alpine 2 Summary Sheets.xls Chart 2_Sheet4_Summary" xfId="42641"/>
    <cellStyle name="g_rate_Alpine 2 Summary Sheets.xls Chart 2_Sheet4 2_Summary" xfId="42642"/>
    <cellStyle name="g_rate_Alpine 2 Summary Sheets.xls Chart 2_Sheet4 2_Working for Bonus Alloted_Summary" xfId="42643"/>
    <cellStyle name="g_rate_Alpine 2 Summary Sheets.xls Chart 2_Sheet4 3_Summary" xfId="42644"/>
    <cellStyle name="g_rate_Alpine 2 Summary Sheets.xls Chart 2_Sheet4 3_Working for Bonus Alloted_Summary" xfId="42645"/>
    <cellStyle name="g_rate_Alpine 2 Summary Sheets.xls Chart 2_Sheet4_Sheet1_Summary" xfId="42646"/>
    <cellStyle name="g_rate_Alpine 2 Summary Sheets.xls Chart 2_Sheet4_Sheet1 2_Summary" xfId="42647"/>
    <cellStyle name="g_rate_Alpine 2 Summary Sheets.xls Chart 2_Sheet4_Sheet1 2_Working for Bonus Alloted_Summary" xfId="42648"/>
    <cellStyle name="g_rate_Alpine 2 Summary Sheets.xls Chart 2_Sheet4_Sheet1 3_Summary" xfId="42649"/>
    <cellStyle name="g_rate_Alpine 2 Summary Sheets.xls Chart 2_Sheet4_Sheet1 3_Working for Bonus Alloted_Summary" xfId="42650"/>
    <cellStyle name="g_rate_Alpine 2 Summary Sheets.xls Chart 2_Sheet4_Sheet1_Working for Bonus Alloted_Summary" xfId="42651"/>
    <cellStyle name="g_rate_Alpine 2 Summary Sheets.xls Chart 2_Sheet4_Working for Bonus Alloted_Summary" xfId="42652"/>
    <cellStyle name="g_rate_Alpine 2 Summary Sheets.xls Chart 2_Working for Bonus Alloted_Summary" xfId="42653"/>
    <cellStyle name="g_rate_Japan $IS_Summary" xfId="42654"/>
    <cellStyle name="g_rate_Japan $IS 2_Summary" xfId="42655"/>
    <cellStyle name="g_rate_Japan $IS 2 2_Summary" xfId="42656"/>
    <cellStyle name="g_rate_Japan $IS 2 2_Working for Bonus Alloted_Summary" xfId="42657"/>
    <cellStyle name="g_rate_Japan $IS 2 3_Summary" xfId="42658"/>
    <cellStyle name="g_rate_Japan $IS 2 3_Working for Bonus Alloted_Summary" xfId="42659"/>
    <cellStyle name="g_rate_Japan $IS 2_Working for Bonus Alloted_Summary" xfId="42660"/>
    <cellStyle name="g_rate_Japan $IS 3_Summary" xfId="42661"/>
    <cellStyle name="g_rate_Japan $IS 3_Working for Bonus Alloted_Summary" xfId="42662"/>
    <cellStyle name="g_rate_Japan $IS 4_Summary" xfId="42663"/>
    <cellStyle name="g_rate_Japan $IS 4_Working for Bonus Alloted_Summary" xfId="42664"/>
    <cellStyle name="g_rate_Japan $IS_Working for Bonus Alloted_Summary" xfId="42665"/>
    <cellStyle name="g_rate_Japan UL_Summary" xfId="42666"/>
    <cellStyle name="g_rate_Japan UL 2_Summary" xfId="42667"/>
    <cellStyle name="g_rate_Japan UL 2 2_Summary" xfId="42668"/>
    <cellStyle name="g_rate_Japan UL 2 2_Working for Bonus Alloted_Summary" xfId="42669"/>
    <cellStyle name="g_rate_Japan UL 2 3_Summary" xfId="42670"/>
    <cellStyle name="g_rate_Japan UL 2 3_Working for Bonus Alloted_Summary" xfId="42671"/>
    <cellStyle name="g_rate_Japan UL 2_Working for Bonus Alloted_Summary" xfId="42672"/>
    <cellStyle name="g_rate_Japan UL 3_Summary" xfId="42673"/>
    <cellStyle name="g_rate_Japan UL 3_Working for Bonus Alloted_Summary" xfId="42674"/>
    <cellStyle name="g_rate_Japan UL 4_Summary" xfId="42675"/>
    <cellStyle name="g_rate_Japan UL 4_Working for Bonus Alloted_Summary" xfId="42676"/>
    <cellStyle name="g_rate_Japan UL_Working for Bonus Alloted_Summary" xfId="42677"/>
    <cellStyle name="g_rate_Japan Y-IS_Summary" xfId="42678"/>
    <cellStyle name="g_rate_Japan Y-IS 2_Summary" xfId="42679"/>
    <cellStyle name="g_rate_Japan Y-IS 2 2_Summary" xfId="42680"/>
    <cellStyle name="g_rate_Japan Y-IS 2 2_Working for Bonus Alloted_Summary" xfId="42681"/>
    <cellStyle name="g_rate_Japan Y-IS 2 3_Summary" xfId="42682"/>
    <cellStyle name="g_rate_Japan Y-IS 2 3_Working for Bonus Alloted_Summary" xfId="42683"/>
    <cellStyle name="g_rate_Japan Y-IS 2_Working for Bonus Alloted_Summary" xfId="42684"/>
    <cellStyle name="g_rate_Japan Y-IS 3_Summary" xfId="42685"/>
    <cellStyle name="g_rate_Japan Y-IS 3_Working for Bonus Alloted_Summary" xfId="42686"/>
    <cellStyle name="g_rate_Japan Y-IS 4_Summary" xfId="42687"/>
    <cellStyle name="g_rate_Japan Y-IS 4_Working for Bonus Alloted_Summary" xfId="42688"/>
    <cellStyle name="g_rate_Japan Y-IS_Working for Bonus Alloted_Summary" xfId="42689"/>
    <cellStyle name="g_rate_Sheet1_Summary" xfId="42690"/>
    <cellStyle name="g_rate_Sheet1 2_Summary" xfId="42691"/>
    <cellStyle name="g_rate_Sheet1 2_Working for Bonus Alloted_Summary" xfId="42692"/>
    <cellStyle name="g_rate_Sheet1 3_Summary" xfId="42693"/>
    <cellStyle name="g_rate_Sheet1 3_Working for Bonus Alloted_Summary" xfId="42694"/>
    <cellStyle name="g_rate_Sheet1_Working for Bonus Alloted_Summary" xfId="42695"/>
    <cellStyle name="g_rate_Sheet2_Summary" xfId="42696"/>
    <cellStyle name="g_rate_Sheet2 2_Summary" xfId="42697"/>
    <cellStyle name="g_rate_Sheet2 2_Working for Bonus Alloted_Summary" xfId="42698"/>
    <cellStyle name="g_rate_Sheet2 3_Summary" xfId="42699"/>
    <cellStyle name="g_rate_Sheet2 3_Working for Bonus Alloted_Summary" xfId="42700"/>
    <cellStyle name="g_rate_Sheet2_Sheet1_Summary" xfId="42701"/>
    <cellStyle name="g_rate_Sheet2_Sheet1 2_Summary" xfId="42702"/>
    <cellStyle name="g_rate_Sheet2_Sheet1 2_Working for Bonus Alloted_Summary" xfId="42703"/>
    <cellStyle name="g_rate_Sheet2_Sheet1 3_Summary" xfId="42704"/>
    <cellStyle name="g_rate_Sheet2_Sheet1 3_Working for Bonus Alloted_Summary" xfId="42705"/>
    <cellStyle name="g_rate_Sheet2_Sheet1_Working for Bonus Alloted_Summary" xfId="42706"/>
    <cellStyle name="g_rate_Sheet2_Working for Bonus Alloted_Summary" xfId="42707"/>
    <cellStyle name="g_rate_Sheet4_Summary" xfId="42708"/>
    <cellStyle name="g_rate_Sheet4 2_Summary" xfId="42709"/>
    <cellStyle name="g_rate_Sheet4 2_Working for Bonus Alloted_Summary" xfId="42710"/>
    <cellStyle name="g_rate_Sheet4 3_Summary" xfId="42711"/>
    <cellStyle name="g_rate_Sheet4 3_Working for Bonus Alloted_Summary" xfId="42712"/>
    <cellStyle name="g_rate_Sheet4_Sheet1_Summary" xfId="42713"/>
    <cellStyle name="g_rate_Sheet4_Sheet1 2_Summary" xfId="42714"/>
    <cellStyle name="g_rate_Sheet4_Sheet1 2_Working for Bonus Alloted_Summary" xfId="42715"/>
    <cellStyle name="g_rate_Sheet4_Sheet1 3_Summary" xfId="42716"/>
    <cellStyle name="g_rate_Sheet4_Sheet1 3_Working for Bonus Alloted_Summary" xfId="42717"/>
    <cellStyle name="g_rate_Sheet4_Sheet1_Working for Bonus Alloted_Summary" xfId="42718"/>
    <cellStyle name="g_rate_Sheet4_Working for Bonus Alloted_Summary" xfId="42719"/>
    <cellStyle name="g_rate_Valuation_Summary" xfId="42720"/>
    <cellStyle name="g_rate_Valuation 2_Summary" xfId="42721"/>
    <cellStyle name="g_rate_Valuation 2_Working for Bonus Alloted_Summary" xfId="42722"/>
    <cellStyle name="g_rate_Valuation 3_Summary" xfId="42723"/>
    <cellStyle name="g_rate_Valuation 3_Working for Bonus Alloted_Summary" xfId="42724"/>
    <cellStyle name="g_rate_Valuation_Japan $IS_Summary" xfId="42725"/>
    <cellStyle name="g_rate_Valuation_Japan $IS 2_Summary" xfId="42726"/>
    <cellStyle name="g_rate_Valuation_Japan $IS 2 2_Summary" xfId="42727"/>
    <cellStyle name="g_rate_Valuation_Japan $IS 2 2_Working for Bonus Alloted_Summary" xfId="42728"/>
    <cellStyle name="g_rate_Valuation_Japan $IS 2 3_Summary" xfId="42729"/>
    <cellStyle name="g_rate_Valuation_Japan $IS 2 3_Working for Bonus Alloted_Summary" xfId="42730"/>
    <cellStyle name="g_rate_Valuation_Japan $IS 2_Working for Bonus Alloted_Summary" xfId="42731"/>
    <cellStyle name="g_rate_Valuation_Japan $IS 3_Summary" xfId="42732"/>
    <cellStyle name="g_rate_Valuation_Japan $IS 3_Working for Bonus Alloted_Summary" xfId="42733"/>
    <cellStyle name="g_rate_Valuation_Japan $IS 4_Summary" xfId="42734"/>
    <cellStyle name="g_rate_Valuation_Japan $IS 4_Working for Bonus Alloted_Summary" xfId="42735"/>
    <cellStyle name="g_rate_Valuation_Japan $IS_Working for Bonus Alloted_Summary" xfId="42736"/>
    <cellStyle name="g_rate_Valuation_Japan UL_Summary" xfId="42737"/>
    <cellStyle name="g_rate_Valuation_Japan UL 2_Summary" xfId="42738"/>
    <cellStyle name="g_rate_Valuation_Japan UL 2 2_Summary" xfId="42739"/>
    <cellStyle name="g_rate_Valuation_Japan UL 2 2_Working for Bonus Alloted_Summary" xfId="42740"/>
    <cellStyle name="g_rate_Valuation_Japan UL 2 3_Summary" xfId="42741"/>
    <cellStyle name="g_rate_Valuation_Japan UL 2 3_Working for Bonus Alloted_Summary" xfId="42742"/>
    <cellStyle name="g_rate_Valuation_Japan UL 2_Working for Bonus Alloted_Summary" xfId="42743"/>
    <cellStyle name="g_rate_Valuation_Japan UL 3_Summary" xfId="42744"/>
    <cellStyle name="g_rate_Valuation_Japan UL 3_Working for Bonus Alloted_Summary" xfId="42745"/>
    <cellStyle name="g_rate_Valuation_Japan UL 4_Summary" xfId="42746"/>
    <cellStyle name="g_rate_Valuation_Japan UL 4_Working for Bonus Alloted_Summary" xfId="42747"/>
    <cellStyle name="g_rate_Valuation_Japan UL_Working for Bonus Alloted_Summary" xfId="42748"/>
    <cellStyle name="g_rate_Valuation_Japan Y-IS_Summary" xfId="42749"/>
    <cellStyle name="g_rate_Valuation_Japan Y-IS 2_Summary" xfId="42750"/>
    <cellStyle name="g_rate_Valuation_Japan Y-IS 2 2_Summary" xfId="42751"/>
    <cellStyle name="g_rate_Valuation_Japan Y-IS 2 2_Working for Bonus Alloted_Summary" xfId="42752"/>
    <cellStyle name="g_rate_Valuation_Japan Y-IS 2 3_Summary" xfId="42753"/>
    <cellStyle name="g_rate_Valuation_Japan Y-IS 2 3_Working for Bonus Alloted_Summary" xfId="42754"/>
    <cellStyle name="g_rate_Valuation_Japan Y-IS 2_Working for Bonus Alloted_Summary" xfId="42755"/>
    <cellStyle name="g_rate_Valuation_Japan Y-IS 3_Summary" xfId="42756"/>
    <cellStyle name="g_rate_Valuation_Japan Y-IS 3_Working for Bonus Alloted_Summary" xfId="42757"/>
    <cellStyle name="g_rate_Valuation_Japan Y-IS 4_Summary" xfId="42758"/>
    <cellStyle name="g_rate_Valuation_Japan Y-IS 4_Working for Bonus Alloted_Summary" xfId="42759"/>
    <cellStyle name="g_rate_Valuation_Japan Y-IS_Working for Bonus Alloted_Summary" xfId="42760"/>
    <cellStyle name="g_rate_Valuation_Sheet1_Summary" xfId="42761"/>
    <cellStyle name="g_rate_Valuation_Sheet1 2_Summary" xfId="42762"/>
    <cellStyle name="g_rate_Valuation_Sheet1 2_Working for Bonus Alloted_Summary" xfId="42763"/>
    <cellStyle name="g_rate_Valuation_Sheet1 3_Summary" xfId="42764"/>
    <cellStyle name="g_rate_Valuation_Sheet1 3_Working for Bonus Alloted_Summary" xfId="42765"/>
    <cellStyle name="g_rate_Valuation_Sheet1_Working for Bonus Alloted_Summary" xfId="42766"/>
    <cellStyle name="g_rate_Valuation_Sheet2_Summary" xfId="42767"/>
    <cellStyle name="g_rate_Valuation_Sheet2 2_Summary" xfId="42768"/>
    <cellStyle name="g_rate_Valuation_Sheet2 2_Working for Bonus Alloted_Summary" xfId="42769"/>
    <cellStyle name="g_rate_Valuation_Sheet2 3_Summary" xfId="42770"/>
    <cellStyle name="g_rate_Valuation_Sheet2 3_Working for Bonus Alloted_Summary" xfId="42771"/>
    <cellStyle name="g_rate_Valuation_Sheet2_Sheet1_Summary" xfId="42772"/>
    <cellStyle name="g_rate_Valuation_Sheet2_Sheet1 2_Summary" xfId="42773"/>
    <cellStyle name="g_rate_Valuation_Sheet2_Sheet1 2_Working for Bonus Alloted_Summary" xfId="42774"/>
    <cellStyle name="g_rate_Valuation_Sheet2_Sheet1 3_Summary" xfId="42775"/>
    <cellStyle name="g_rate_Valuation_Sheet2_Sheet1 3_Working for Bonus Alloted_Summary" xfId="42776"/>
    <cellStyle name="g_rate_Valuation_Sheet2_Sheet1_Working for Bonus Alloted_Summary" xfId="42777"/>
    <cellStyle name="g_rate_Valuation_Sheet2_Working for Bonus Alloted_Summary" xfId="42778"/>
    <cellStyle name="g_rate_Valuation_Sheet4_Summary" xfId="42779"/>
    <cellStyle name="g_rate_Valuation_Sheet4 2_Summary" xfId="42780"/>
    <cellStyle name="g_rate_Valuation_Sheet4 2_Working for Bonus Alloted_Summary" xfId="42781"/>
    <cellStyle name="g_rate_Valuation_Sheet4 3_Summary" xfId="42782"/>
    <cellStyle name="g_rate_Valuation_Sheet4 3_Working for Bonus Alloted_Summary" xfId="42783"/>
    <cellStyle name="g_rate_Valuation_Sheet4_Sheet1_Summary" xfId="42784"/>
    <cellStyle name="g_rate_Valuation_Sheet4_Sheet1 2_Summary" xfId="42785"/>
    <cellStyle name="g_rate_Valuation_Sheet4_Sheet1 2_Working for Bonus Alloted_Summary" xfId="42786"/>
    <cellStyle name="g_rate_Valuation_Sheet4_Sheet1 3_Summary" xfId="42787"/>
    <cellStyle name="g_rate_Valuation_Sheet4_Sheet1 3_Working for Bonus Alloted_Summary" xfId="42788"/>
    <cellStyle name="g_rate_Valuation_Sheet4_Sheet1_Working for Bonus Alloted_Summary" xfId="42789"/>
    <cellStyle name="g_rate_Valuation_Sheet4_Working for Bonus Alloted_Summary" xfId="42790"/>
    <cellStyle name="g_rate_Valuation_Working for Bonus Alloted_Summary" xfId="42791"/>
    <cellStyle name="g_rate_WBM3-23-98_Summary" xfId="42792"/>
    <cellStyle name="g_rate_WBM3-23-98 2_Summary" xfId="42793"/>
    <cellStyle name="g_rate_WBM3-23-98 2_Working for Bonus Alloted_Summary" xfId="42794"/>
    <cellStyle name="g_rate_WBM3-23-98 3_Summary" xfId="42795"/>
    <cellStyle name="g_rate_WBM3-23-98 3_Working for Bonus Alloted_Summary" xfId="42796"/>
    <cellStyle name="g_rate_WBM3-23-98_Japan $IS_Summary" xfId="42797"/>
    <cellStyle name="g_rate_WBM3-23-98_Japan $IS 2_Summary" xfId="42798"/>
    <cellStyle name="g_rate_WBM3-23-98_Japan $IS 2 2_Summary" xfId="42799"/>
    <cellStyle name="g_rate_WBM3-23-98_Japan $IS 2 2_Working for Bonus Alloted_Summary" xfId="42800"/>
    <cellStyle name="g_rate_WBM3-23-98_Japan $IS 2 3_Summary" xfId="42801"/>
    <cellStyle name="g_rate_WBM3-23-98_Japan $IS 2 3_Working for Bonus Alloted_Summary" xfId="42802"/>
    <cellStyle name="g_rate_WBM3-23-98_Japan $IS 2_Working for Bonus Alloted_Summary" xfId="42803"/>
    <cellStyle name="g_rate_WBM3-23-98_Japan $IS 3_Summary" xfId="42804"/>
    <cellStyle name="g_rate_WBM3-23-98_Japan $IS 3_Working for Bonus Alloted_Summary" xfId="42805"/>
    <cellStyle name="g_rate_WBM3-23-98_Japan $IS 4_Summary" xfId="42806"/>
    <cellStyle name="g_rate_WBM3-23-98_Japan $IS 4_Working for Bonus Alloted_Summary" xfId="42807"/>
    <cellStyle name="g_rate_WBM3-23-98_Japan $IS_Working for Bonus Alloted_Summary" xfId="42808"/>
    <cellStyle name="g_rate_WBM3-23-98_Japan UL_Summary" xfId="42809"/>
    <cellStyle name="g_rate_WBM3-23-98_Japan UL 2_Summary" xfId="42810"/>
    <cellStyle name="g_rate_WBM3-23-98_Japan UL 2 2_Summary" xfId="42811"/>
    <cellStyle name="g_rate_WBM3-23-98_Japan UL 2 2_Working for Bonus Alloted_Summary" xfId="42812"/>
    <cellStyle name="g_rate_WBM3-23-98_Japan UL 2 3_Summary" xfId="42813"/>
    <cellStyle name="g_rate_WBM3-23-98_Japan UL 2 3_Working for Bonus Alloted_Summary" xfId="42814"/>
    <cellStyle name="g_rate_WBM3-23-98_Japan UL 2_Working for Bonus Alloted_Summary" xfId="42815"/>
    <cellStyle name="g_rate_WBM3-23-98_Japan UL 3_Summary" xfId="42816"/>
    <cellStyle name="g_rate_WBM3-23-98_Japan UL 3_Working for Bonus Alloted_Summary" xfId="42817"/>
    <cellStyle name="g_rate_WBM3-23-98_Japan UL 4_Summary" xfId="42818"/>
    <cellStyle name="g_rate_WBM3-23-98_Japan UL 4_Working for Bonus Alloted_Summary" xfId="42819"/>
    <cellStyle name="g_rate_WBM3-23-98_Japan UL_Working for Bonus Alloted_Summary" xfId="42820"/>
    <cellStyle name="g_rate_WBM3-23-98_Japan Y-IS_Summary" xfId="42821"/>
    <cellStyle name="g_rate_WBM3-23-98_Japan Y-IS 2_Summary" xfId="42822"/>
    <cellStyle name="g_rate_WBM3-23-98_Japan Y-IS 2 2_Summary" xfId="42823"/>
    <cellStyle name="g_rate_WBM3-23-98_Japan Y-IS 2 2_Working for Bonus Alloted_Summary" xfId="42824"/>
    <cellStyle name="g_rate_WBM3-23-98_Japan Y-IS 2 3_Summary" xfId="42825"/>
    <cellStyle name="g_rate_WBM3-23-98_Japan Y-IS 2 3_Working for Bonus Alloted_Summary" xfId="42826"/>
    <cellStyle name="g_rate_WBM3-23-98_Japan Y-IS 2_Working for Bonus Alloted_Summary" xfId="42827"/>
    <cellStyle name="g_rate_WBM3-23-98_Japan Y-IS 3_Summary" xfId="42828"/>
    <cellStyle name="g_rate_WBM3-23-98_Japan Y-IS 3_Working for Bonus Alloted_Summary" xfId="42829"/>
    <cellStyle name="g_rate_WBM3-23-98_Japan Y-IS 4_Summary" xfId="42830"/>
    <cellStyle name="g_rate_WBM3-23-98_Japan Y-IS 4_Working for Bonus Alloted_Summary" xfId="42831"/>
    <cellStyle name="g_rate_WBM3-23-98_Japan Y-IS_Working for Bonus Alloted_Summary" xfId="42832"/>
    <cellStyle name="g_rate_WBM3-23-98_M&amp;A-Implied_Summary" xfId="42833"/>
    <cellStyle name="g_rate_WBM3-23-98_M&amp;A-Implied 2_Summary" xfId="42834"/>
    <cellStyle name="g_rate_WBM3-23-98_M&amp;A-Implied 2_Working for Bonus Alloted_Summary" xfId="42835"/>
    <cellStyle name="g_rate_WBM3-23-98_M&amp;A-Implied 3_Summary" xfId="42836"/>
    <cellStyle name="g_rate_WBM3-23-98_M&amp;A-Implied 3_Working for Bonus Alloted_Summary" xfId="42837"/>
    <cellStyle name="g_rate_WBM3-23-98_M&amp;A-Implied_Japan $IS_Summary" xfId="42838"/>
    <cellStyle name="g_rate_WBM3-23-98_M&amp;A-Implied_Japan $IS 2_Summary" xfId="42839"/>
    <cellStyle name="g_rate_WBM3-23-98_M&amp;A-Implied_Japan $IS 2 2_Summary" xfId="42840"/>
    <cellStyle name="g_rate_WBM3-23-98_M&amp;A-Implied_Japan $IS 2 2_Working for Bonus Alloted_Summary" xfId="42841"/>
    <cellStyle name="g_rate_WBM3-23-98_M&amp;A-Implied_Japan $IS 2 3_Summary" xfId="42842"/>
    <cellStyle name="g_rate_WBM3-23-98_M&amp;A-Implied_Japan $IS 2 3_Working for Bonus Alloted_Summary" xfId="42843"/>
    <cellStyle name="g_rate_WBM3-23-98_M&amp;A-Implied_Japan $IS 2_Working for Bonus Alloted_Summary" xfId="42844"/>
    <cellStyle name="g_rate_WBM3-23-98_M&amp;A-Implied_Japan $IS 3_Summary" xfId="42845"/>
    <cellStyle name="g_rate_WBM3-23-98_M&amp;A-Implied_Japan $IS 3_Working for Bonus Alloted_Summary" xfId="42846"/>
    <cellStyle name="g_rate_WBM3-23-98_M&amp;A-Implied_Japan $IS 4_Summary" xfId="42847"/>
    <cellStyle name="g_rate_WBM3-23-98_M&amp;A-Implied_Japan $IS 4_Working for Bonus Alloted_Summary" xfId="42848"/>
    <cellStyle name="g_rate_WBM3-23-98_M&amp;A-Implied_Japan $IS_Working for Bonus Alloted_Summary" xfId="42849"/>
    <cellStyle name="g_rate_WBM3-23-98_M&amp;A-Implied_Japan UL_Summary" xfId="42850"/>
    <cellStyle name="g_rate_WBM3-23-98_M&amp;A-Implied_Japan UL 2_Summary" xfId="42851"/>
    <cellStyle name="g_rate_WBM3-23-98_M&amp;A-Implied_Japan UL 2 2_Summary" xfId="42852"/>
    <cellStyle name="g_rate_WBM3-23-98_M&amp;A-Implied_Japan UL 2 2_Working for Bonus Alloted_Summary" xfId="42853"/>
    <cellStyle name="g_rate_WBM3-23-98_M&amp;A-Implied_Japan UL 2 3_Summary" xfId="42854"/>
    <cellStyle name="g_rate_WBM3-23-98_M&amp;A-Implied_Japan UL 2 3_Working for Bonus Alloted_Summary" xfId="42855"/>
    <cellStyle name="g_rate_WBM3-23-98_M&amp;A-Implied_Japan UL 2_Working for Bonus Alloted_Summary" xfId="42856"/>
    <cellStyle name="g_rate_WBM3-23-98_M&amp;A-Implied_Japan UL 3_Summary" xfId="42857"/>
    <cellStyle name="g_rate_WBM3-23-98_M&amp;A-Implied_Japan UL 3_Working for Bonus Alloted_Summary" xfId="42858"/>
    <cellStyle name="g_rate_WBM3-23-98_M&amp;A-Implied_Japan UL 4_Summary" xfId="42859"/>
    <cellStyle name="g_rate_WBM3-23-98_M&amp;A-Implied_Japan UL 4_Working for Bonus Alloted_Summary" xfId="42860"/>
    <cellStyle name="g_rate_WBM3-23-98_M&amp;A-Implied_Japan UL_Working for Bonus Alloted_Summary" xfId="42861"/>
    <cellStyle name="g_rate_WBM3-23-98_M&amp;A-Implied_Japan Y-IS_Summary" xfId="42862"/>
    <cellStyle name="g_rate_WBM3-23-98_M&amp;A-Implied_Japan Y-IS 2_Summary" xfId="42863"/>
    <cellStyle name="g_rate_WBM3-23-98_M&amp;A-Implied_Japan Y-IS 2 2_Summary" xfId="42864"/>
    <cellStyle name="g_rate_WBM3-23-98_M&amp;A-Implied_Japan Y-IS 2 2_Working for Bonus Alloted_Summary" xfId="42865"/>
    <cellStyle name="g_rate_WBM3-23-98_M&amp;A-Implied_Japan Y-IS 2 3_Summary" xfId="42866"/>
    <cellStyle name="g_rate_WBM3-23-98_M&amp;A-Implied_Japan Y-IS 2 3_Working for Bonus Alloted_Summary" xfId="42867"/>
    <cellStyle name="g_rate_WBM3-23-98_M&amp;A-Implied_Japan Y-IS 2_Working for Bonus Alloted_Summary" xfId="42868"/>
    <cellStyle name="g_rate_WBM3-23-98_M&amp;A-Implied_Japan Y-IS 3_Summary" xfId="42869"/>
    <cellStyle name="g_rate_WBM3-23-98_M&amp;A-Implied_Japan Y-IS 3_Working for Bonus Alloted_Summary" xfId="42870"/>
    <cellStyle name="g_rate_WBM3-23-98_M&amp;A-Implied_Japan Y-IS 4_Summary" xfId="42871"/>
    <cellStyle name="g_rate_WBM3-23-98_M&amp;A-Implied_Japan Y-IS 4_Working for Bonus Alloted_Summary" xfId="42872"/>
    <cellStyle name="g_rate_WBM3-23-98_M&amp;A-Implied_Japan Y-IS_Working for Bonus Alloted_Summary" xfId="42873"/>
    <cellStyle name="g_rate_WBM3-23-98_M&amp;A-Implied_Sheet1_Summary" xfId="42874"/>
    <cellStyle name="g_rate_WBM3-23-98_M&amp;A-Implied_Sheet1 2_Summary" xfId="42875"/>
    <cellStyle name="g_rate_WBM3-23-98_M&amp;A-Implied_Sheet1 2_Working for Bonus Alloted_Summary" xfId="42876"/>
    <cellStyle name="g_rate_WBM3-23-98_M&amp;A-Implied_Sheet1 3_Summary" xfId="42877"/>
    <cellStyle name="g_rate_WBM3-23-98_M&amp;A-Implied_Sheet1 3_Working for Bonus Alloted_Summary" xfId="42878"/>
    <cellStyle name="g_rate_WBM3-23-98_M&amp;A-Implied_Sheet1_Working for Bonus Alloted_Summary" xfId="42879"/>
    <cellStyle name="g_rate_WBM3-23-98_M&amp;A-Implied_Sheet2_Summary" xfId="42880"/>
    <cellStyle name="g_rate_WBM3-23-98_M&amp;A-Implied_Sheet2 2_Summary" xfId="42881"/>
    <cellStyle name="g_rate_WBM3-23-98_M&amp;A-Implied_Sheet2 2_Working for Bonus Alloted_Summary" xfId="42882"/>
    <cellStyle name="g_rate_WBM3-23-98_M&amp;A-Implied_Sheet2 3_Summary" xfId="42883"/>
    <cellStyle name="g_rate_WBM3-23-98_M&amp;A-Implied_Sheet2 3_Working for Bonus Alloted_Summary" xfId="42884"/>
    <cellStyle name="g_rate_WBM3-23-98_M&amp;A-Implied_Sheet2_Sheet1_Summary" xfId="42885"/>
    <cellStyle name="g_rate_WBM3-23-98_M&amp;A-Implied_Sheet2_Sheet1 2_Summary" xfId="42886"/>
    <cellStyle name="g_rate_WBM3-23-98_M&amp;A-Implied_Sheet2_Sheet1 2_Working for Bonus Alloted_Summary" xfId="42887"/>
    <cellStyle name="g_rate_WBM3-23-98_M&amp;A-Implied_Sheet2_Sheet1 3_Summary" xfId="42888"/>
    <cellStyle name="g_rate_WBM3-23-98_M&amp;A-Implied_Sheet2_Sheet1 3_Working for Bonus Alloted_Summary" xfId="42889"/>
    <cellStyle name="g_rate_WBM3-23-98_M&amp;A-Implied_Sheet2_Sheet1_Working for Bonus Alloted_Summary" xfId="42890"/>
    <cellStyle name="g_rate_WBM3-23-98_M&amp;A-Implied_Sheet2_Working for Bonus Alloted_Summary" xfId="42891"/>
    <cellStyle name="g_rate_WBM3-23-98_M&amp;A-Implied_Sheet4_Summary" xfId="42892"/>
    <cellStyle name="g_rate_WBM3-23-98_M&amp;A-Implied_Sheet4 2_Summary" xfId="42893"/>
    <cellStyle name="g_rate_WBM3-23-98_M&amp;A-Implied_Sheet4 2_Working for Bonus Alloted_Summary" xfId="42894"/>
    <cellStyle name="g_rate_WBM3-23-98_M&amp;A-Implied_Sheet4 3_Summary" xfId="42895"/>
    <cellStyle name="g_rate_WBM3-23-98_M&amp;A-Implied_Sheet4 3_Working for Bonus Alloted_Summary" xfId="42896"/>
    <cellStyle name="g_rate_WBM3-23-98_M&amp;A-Implied_Sheet4_Sheet1_Summary" xfId="42897"/>
    <cellStyle name="g_rate_WBM3-23-98_M&amp;A-Implied_Sheet4_Sheet1 2_Summary" xfId="42898"/>
    <cellStyle name="g_rate_WBM3-23-98_M&amp;A-Implied_Sheet4_Sheet1 2_Working for Bonus Alloted_Summary" xfId="42899"/>
    <cellStyle name="g_rate_WBM3-23-98_M&amp;A-Implied_Sheet4_Sheet1 3_Summary" xfId="42900"/>
    <cellStyle name="g_rate_WBM3-23-98_M&amp;A-Implied_Sheet4_Sheet1 3_Working for Bonus Alloted_Summary" xfId="42901"/>
    <cellStyle name="g_rate_WBM3-23-98_M&amp;A-Implied_Sheet4_Sheet1_Working for Bonus Alloted_Summary" xfId="42902"/>
    <cellStyle name="g_rate_WBM3-23-98_M&amp;A-Implied_Sheet4_Working for Bonus Alloted_Summary" xfId="42903"/>
    <cellStyle name="g_rate_WBM3-23-98_M&amp;A-Implied_Working for Bonus Alloted_Summary" xfId="42904"/>
    <cellStyle name="g_rate_WBM3-23-98_Sheet1_Summary" xfId="42905"/>
    <cellStyle name="g_rate_WBM3-23-98_Sheet1 2_Summary" xfId="42906"/>
    <cellStyle name="g_rate_WBM3-23-98_Sheet1 2_Working for Bonus Alloted_Summary" xfId="42907"/>
    <cellStyle name="g_rate_WBM3-23-98_Sheet1 3_Summary" xfId="42908"/>
    <cellStyle name="g_rate_WBM3-23-98_Sheet1 3_Working for Bonus Alloted_Summary" xfId="42909"/>
    <cellStyle name="g_rate_WBM3-23-98_Sheet1_Working for Bonus Alloted_Summary" xfId="42910"/>
    <cellStyle name="g_rate_WBM3-23-98_Sheet2_Summary" xfId="42911"/>
    <cellStyle name="g_rate_WBM3-23-98_Sheet2 2_Summary" xfId="42912"/>
    <cellStyle name="g_rate_WBM3-23-98_Sheet2 2_Working for Bonus Alloted_Summary" xfId="42913"/>
    <cellStyle name="g_rate_WBM3-23-98_Sheet2 3_Summary" xfId="42914"/>
    <cellStyle name="g_rate_WBM3-23-98_Sheet2 3_Working for Bonus Alloted_Summary" xfId="42915"/>
    <cellStyle name="g_rate_WBM3-23-98_Sheet2_Sheet1_Summary" xfId="42916"/>
    <cellStyle name="g_rate_WBM3-23-98_Sheet2_Sheet1 2_Summary" xfId="42917"/>
    <cellStyle name="g_rate_WBM3-23-98_Sheet2_Sheet1 2_Working for Bonus Alloted_Summary" xfId="42918"/>
    <cellStyle name="g_rate_WBM3-23-98_Sheet2_Sheet1 3_Summary" xfId="42919"/>
    <cellStyle name="g_rate_WBM3-23-98_Sheet2_Sheet1 3_Working for Bonus Alloted_Summary" xfId="42920"/>
    <cellStyle name="g_rate_WBM3-23-98_Sheet2_Sheet1_Working for Bonus Alloted_Summary" xfId="42921"/>
    <cellStyle name="g_rate_WBM3-23-98_Sheet2_Working for Bonus Alloted_Summary" xfId="42922"/>
    <cellStyle name="g_rate_WBM3-23-98_Sheet4_Summary" xfId="42923"/>
    <cellStyle name="g_rate_WBM3-23-98_Sheet4 2_Summary" xfId="42924"/>
    <cellStyle name="g_rate_WBM3-23-98_Sheet4 2_Working for Bonus Alloted_Summary" xfId="42925"/>
    <cellStyle name="g_rate_WBM3-23-98_Sheet4 3_Summary" xfId="42926"/>
    <cellStyle name="g_rate_WBM3-23-98_Sheet4 3_Working for Bonus Alloted_Summary" xfId="42927"/>
    <cellStyle name="g_rate_WBM3-23-98_Sheet4_Sheet1_Summary" xfId="42928"/>
    <cellStyle name="g_rate_WBM3-23-98_Sheet4_Sheet1 2_Summary" xfId="42929"/>
    <cellStyle name="g_rate_WBM3-23-98_Sheet4_Sheet1 2_Working for Bonus Alloted_Summary" xfId="42930"/>
    <cellStyle name="g_rate_WBM3-23-98_Sheet4_Sheet1 3_Summary" xfId="42931"/>
    <cellStyle name="g_rate_WBM3-23-98_Sheet4_Sheet1 3_Working for Bonus Alloted_Summary" xfId="42932"/>
    <cellStyle name="g_rate_WBM3-23-98_Sheet4_Sheet1_Working for Bonus Alloted_Summary" xfId="42933"/>
    <cellStyle name="g_rate_WBM3-23-98_Sheet4_Working for Bonus Alloted_Summary" xfId="42934"/>
    <cellStyle name="g_rate_WBM3-23-98_Working for Bonus Alloted_Summary" xfId="42935"/>
    <cellStyle name="g_rate_Working for Bonus Alloted_Summary" xfId="42936"/>
    <cellStyle name="Gekoppelde cel_Summary" xfId="42937"/>
    <cellStyle name="gelb_Summary" xfId="42938"/>
    <cellStyle name="Goed_Summary" xfId="42939"/>
    <cellStyle name="Good 2_Summary" xfId="42940"/>
    <cellStyle name="Good 2 2_Summary" xfId="42941"/>
    <cellStyle name="Good 3_Summary" xfId="42942"/>
    <cellStyle name="Grey 2_Summary" xfId="42943"/>
    <cellStyle name="Growth Rates/Margins_Summary" xfId="42944"/>
    <cellStyle name="HEADER_Summary" xfId="42945"/>
    <cellStyle name="Header1 2_Summary" xfId="42946"/>
    <cellStyle name="Header1 3_Summary" xfId="42947"/>
    <cellStyle name="Header2 2_Summary" xfId="42948"/>
    <cellStyle name="Header2 3_Summary" xfId="42949"/>
    <cellStyle name="headers_Summary" xfId="42950"/>
    <cellStyle name="Heading 1 2_Summary" xfId="42951"/>
    <cellStyle name="Heading 1 2 2_Summary" xfId="42952"/>
    <cellStyle name="Heading 1 3_Summary" xfId="42953"/>
    <cellStyle name="Heading 2 2_Summary" xfId="42954"/>
    <cellStyle name="Heading 2 2 2_Summary" xfId="42955"/>
    <cellStyle name="Heading 2 3_Summary" xfId="42956"/>
    <cellStyle name="Heading 3 2_Summary" xfId="42957"/>
    <cellStyle name="Heading 3 2 2_Summary" xfId="42958"/>
    <cellStyle name="Heading 3 3_Summary" xfId="42959"/>
    <cellStyle name="Heading 4 2_Summary" xfId="42960"/>
    <cellStyle name="Heading 4 2 2_Summary" xfId="42961"/>
    <cellStyle name="Heading 4 3_Summary" xfId="42962"/>
    <cellStyle name="Heading 5_Summary" xfId="42963"/>
    <cellStyle name="HEADING1_Summary" xfId="42964"/>
    <cellStyle name="HEADING2_Summary" xfId="42965"/>
    <cellStyle name="hellblau_Summary" xfId="42966"/>
    <cellStyle name="hellgrau_Summary" xfId="42967"/>
    <cellStyle name="hidden zero phys_Summary" xfId="42968"/>
    <cellStyle name="HIGHLIGHT_Summary" xfId="42969"/>
    <cellStyle name="Hyperlink 3_Summary" xfId="42970"/>
    <cellStyle name="iGeneral_Summary" xfId="42971"/>
    <cellStyle name="ii_Summary" xfId="42972"/>
    <cellStyle name="imput_Summary" xfId="42973"/>
    <cellStyle name="Incorrecto_Summary" xfId="42974"/>
    <cellStyle name="Inhaltsverzeichnispunke_Summary" xfId="42975"/>
    <cellStyle name="InLink_Summary" xfId="42976"/>
    <cellStyle name="Input [yellow] 2_Summary" xfId="42977"/>
    <cellStyle name="Input 10_Summary" xfId="42978"/>
    <cellStyle name="Input 11_Summary" xfId="42979"/>
    <cellStyle name="Input 12_Summary" xfId="42980"/>
    <cellStyle name="Input 2_Summary" xfId="42981"/>
    <cellStyle name="Input 2 2_Summary" xfId="42982"/>
    <cellStyle name="Input 3_Summary" xfId="42983"/>
    <cellStyle name="Input 4_Summary" xfId="42984"/>
    <cellStyle name="Input 5_Summary" xfId="42985"/>
    <cellStyle name="Input 6_Summary" xfId="42986"/>
    <cellStyle name="Input 7_Summary" xfId="42987"/>
    <cellStyle name="Input 8_Summary" xfId="42988"/>
    <cellStyle name="Input 9_Summary" xfId="42989"/>
    <cellStyle name="Input Box_Summary" xfId="42990"/>
    <cellStyle name="Input Currency_Summary" xfId="42991"/>
    <cellStyle name="Input Date_Summary" xfId="42992"/>
    <cellStyle name="Input Fixed [0]_Summary" xfId="42993"/>
    <cellStyle name="Input Normal_Summary" xfId="42994"/>
    <cellStyle name="Input Percent [2]_Summary" xfId="42995"/>
    <cellStyle name="Input Titles_Summary" xfId="42996"/>
    <cellStyle name="Inputs%_Summary" xfId="42997"/>
    <cellStyle name="Invoer_Summary" xfId="42998"/>
    <cellStyle name="invoice_Summary" xfId="42999"/>
    <cellStyle name="is-atl_Summary" xfId="43000"/>
    <cellStyle name="is-den_Summary" xfId="43001"/>
    <cellStyle name="Kop 1_Summary" xfId="43002"/>
    <cellStyle name="Kop 2_Summary" xfId="43003"/>
    <cellStyle name="Kop 3_Summary" xfId="43004"/>
    <cellStyle name="Kop 4_Summary" xfId="43005"/>
    <cellStyle name="l]_x000d__x000a_Path=M:\RIOCEN01_x000d__x000a_Name=Carlos Emilio Brousse_x000d__x000a_DDEApps=nsf,nsg,nsh,ntf,ns2,ors,org_x000d__x000a_SmartIcons=Todos_x000d__x000a__Summary" xfId="43006"/>
    <cellStyle name="L10_Summary" xfId="43007"/>
    <cellStyle name="Labels - Opmaakprofiel3_Summary" xfId="43008"/>
    <cellStyle name="Line_Summary" xfId="43009"/>
    <cellStyle name="Lines_Summary" xfId="43010"/>
    <cellStyle name="Link Currency (0) 2_Summary" xfId="43011"/>
    <cellStyle name="Link Currency (0) 3_Summary" xfId="43012"/>
    <cellStyle name="Link Currency (0) 4_Summary" xfId="43013"/>
    <cellStyle name="Link Currency (0) 5_Summary" xfId="43014"/>
    <cellStyle name="Link Currency (0) 6_Summary" xfId="43015"/>
    <cellStyle name="Link Currency (0) 7_Summary" xfId="43016"/>
    <cellStyle name="Link Currency (0) 8_Summary" xfId="43017"/>
    <cellStyle name="Link Currency (0) 9_Summary" xfId="43018"/>
    <cellStyle name="Link Currency (2)_Summary" xfId="43019"/>
    <cellStyle name="Link Units (0)_Summary" xfId="43020"/>
    <cellStyle name="Link Units (1)_Summary" xfId="43021"/>
    <cellStyle name="Link Units (2)_Summary" xfId="43022"/>
    <cellStyle name="Linked Cell 2_Summary" xfId="43023"/>
    <cellStyle name="Linked Cell 2 2_Summary" xfId="43024"/>
    <cellStyle name="Linked Cell 3_Summary" xfId="43025"/>
    <cellStyle name="Linked Data_Summary" xfId="43026"/>
    <cellStyle name="m_Summary" xfId="43027"/>
    <cellStyle name="m$_Summary" xfId="43028"/>
    <cellStyle name="m_Alpine 2 Summary Sheets.xls Chart 1_Summary" xfId="43029"/>
    <cellStyle name="m_Alpine 2 Summary Sheets.xls Chart 1 2_Summary" xfId="43030"/>
    <cellStyle name="m_Alpine 2 Summary Sheets.xls Chart 1 2_Working for Bonus Alloted_Summary" xfId="43031"/>
    <cellStyle name="m_Alpine 2 Summary Sheets.xls Chart 1 3_Summary" xfId="43032"/>
    <cellStyle name="m_Alpine 2 Summary Sheets.xls Chart 1 3_Working for Bonus Alloted_Summary" xfId="43033"/>
    <cellStyle name="m_Alpine 2 Summary Sheets.xls Chart 1_Japan $IS_Summary" xfId="43034"/>
    <cellStyle name="m_Alpine 2 Summary Sheets.xls Chart 1_Japan $IS 2_Summary" xfId="43035"/>
    <cellStyle name="m_Alpine 2 Summary Sheets.xls Chart 1_Japan $IS 2 2_Summary" xfId="43036"/>
    <cellStyle name="m_Alpine 2 Summary Sheets.xls Chart 1_Japan $IS 2 2_Working for Bonus Alloted_Summary" xfId="43037"/>
    <cellStyle name="m_Alpine 2 Summary Sheets.xls Chart 1_Japan $IS 2 3_Summary" xfId="43038"/>
    <cellStyle name="m_Alpine 2 Summary Sheets.xls Chart 1_Japan $IS 2 3_Working for Bonus Alloted_Summary" xfId="43039"/>
    <cellStyle name="m_Alpine 2 Summary Sheets.xls Chart 1_Japan $IS 2_Working for Bonus Alloted_Summary" xfId="43040"/>
    <cellStyle name="m_Alpine 2 Summary Sheets.xls Chart 1_Japan $IS 3_Summary" xfId="43041"/>
    <cellStyle name="m_Alpine 2 Summary Sheets.xls Chart 1_Japan $IS 3_Working for Bonus Alloted_Summary" xfId="43042"/>
    <cellStyle name="m_Alpine 2 Summary Sheets.xls Chart 1_Japan $IS 4_Summary" xfId="43043"/>
    <cellStyle name="m_Alpine 2 Summary Sheets.xls Chart 1_Japan $IS 4_Working for Bonus Alloted_Summary" xfId="43044"/>
    <cellStyle name="m_Alpine 2 Summary Sheets.xls Chart 1_Japan $IS_Working for Bonus Alloted_Summary" xfId="43045"/>
    <cellStyle name="m_Alpine 2 Summary Sheets.xls Chart 1_Japan UL_Summary" xfId="43046"/>
    <cellStyle name="m_Alpine 2 Summary Sheets.xls Chart 1_Japan UL 2_Summary" xfId="43047"/>
    <cellStyle name="m_Alpine 2 Summary Sheets.xls Chart 1_Japan UL 2 2_Summary" xfId="43048"/>
    <cellStyle name="m_Alpine 2 Summary Sheets.xls Chart 1_Japan UL 2 2_Working for Bonus Alloted_Summary" xfId="43049"/>
    <cellStyle name="m_Alpine 2 Summary Sheets.xls Chart 1_Japan UL 2 3_Summary" xfId="43050"/>
    <cellStyle name="m_Alpine 2 Summary Sheets.xls Chart 1_Japan UL 2 3_Working for Bonus Alloted_Summary" xfId="43051"/>
    <cellStyle name="m_Alpine 2 Summary Sheets.xls Chart 1_Japan UL 2_Working for Bonus Alloted_Summary" xfId="43052"/>
    <cellStyle name="m_Alpine 2 Summary Sheets.xls Chart 1_Japan UL 3_Summary" xfId="43053"/>
    <cellStyle name="m_Alpine 2 Summary Sheets.xls Chart 1_Japan UL 3_Working for Bonus Alloted_Summary" xfId="43054"/>
    <cellStyle name="m_Alpine 2 Summary Sheets.xls Chart 1_Japan UL 4_Summary" xfId="43055"/>
    <cellStyle name="m_Alpine 2 Summary Sheets.xls Chart 1_Japan UL 4_Working for Bonus Alloted_Summary" xfId="43056"/>
    <cellStyle name="m_Alpine 2 Summary Sheets.xls Chart 1_Japan UL_Working for Bonus Alloted_Summary" xfId="43057"/>
    <cellStyle name="m_Alpine 2 Summary Sheets.xls Chart 1_Japan Y-IS_Summary" xfId="43058"/>
    <cellStyle name="m_Alpine 2 Summary Sheets.xls Chart 1_Japan Y-IS 2_Summary" xfId="43059"/>
    <cellStyle name="m_Alpine 2 Summary Sheets.xls Chart 1_Japan Y-IS 2 2_Summary" xfId="43060"/>
    <cellStyle name="m_Alpine 2 Summary Sheets.xls Chart 1_Japan Y-IS 2 2_Working for Bonus Alloted_Summary" xfId="43061"/>
    <cellStyle name="m_Alpine 2 Summary Sheets.xls Chart 1_Japan Y-IS 2 3_Summary" xfId="43062"/>
    <cellStyle name="m_Alpine 2 Summary Sheets.xls Chart 1_Japan Y-IS 2 3_Working for Bonus Alloted_Summary" xfId="43063"/>
    <cellStyle name="m_Alpine 2 Summary Sheets.xls Chart 1_Japan Y-IS 2_Working for Bonus Alloted_Summary" xfId="43064"/>
    <cellStyle name="m_Alpine 2 Summary Sheets.xls Chart 1_Japan Y-IS 3_Summary" xfId="43065"/>
    <cellStyle name="m_Alpine 2 Summary Sheets.xls Chart 1_Japan Y-IS 3_Working for Bonus Alloted_Summary" xfId="43066"/>
    <cellStyle name="m_Alpine 2 Summary Sheets.xls Chart 1_Japan Y-IS 4_Summary" xfId="43067"/>
    <cellStyle name="m_Alpine 2 Summary Sheets.xls Chart 1_Japan Y-IS 4_Working for Bonus Alloted_Summary" xfId="43068"/>
    <cellStyle name="m_Alpine 2 Summary Sheets.xls Chart 1_Japan Y-IS_Working for Bonus Alloted_Summary" xfId="43069"/>
    <cellStyle name="m_Alpine 2 Summary Sheets.xls Chart 1_Sheet1_Summary" xfId="43070"/>
    <cellStyle name="m_Alpine 2 Summary Sheets.xls Chart 1_Sheet1 2_Summary" xfId="43071"/>
    <cellStyle name="m_Alpine 2 Summary Sheets.xls Chart 1_Sheet1 2_Working for Bonus Alloted_Summary" xfId="43072"/>
    <cellStyle name="m_Alpine 2 Summary Sheets.xls Chart 1_Sheet1 3_Summary" xfId="43073"/>
    <cellStyle name="m_Alpine 2 Summary Sheets.xls Chart 1_Sheet1 3_Working for Bonus Alloted_Summary" xfId="43074"/>
    <cellStyle name="m_Alpine 2 Summary Sheets.xls Chart 1_Sheet1_Working for Bonus Alloted_Summary" xfId="43075"/>
    <cellStyle name="m_Alpine 2 Summary Sheets.xls Chart 1_Sheet2_Summary" xfId="43076"/>
    <cellStyle name="m_Alpine 2 Summary Sheets.xls Chart 1_Sheet2 2_Summary" xfId="43077"/>
    <cellStyle name="m_Alpine 2 Summary Sheets.xls Chart 1_Sheet2 2_Working for Bonus Alloted_Summary" xfId="43078"/>
    <cellStyle name="m_Alpine 2 Summary Sheets.xls Chart 1_Sheet2 3_Summary" xfId="43079"/>
    <cellStyle name="m_Alpine 2 Summary Sheets.xls Chart 1_Sheet2 3_Working for Bonus Alloted_Summary" xfId="43080"/>
    <cellStyle name="m_Alpine 2 Summary Sheets.xls Chart 1_Sheet2_Sheet1_Summary" xfId="43081"/>
    <cellStyle name="m_Alpine 2 Summary Sheets.xls Chart 1_Sheet2_Sheet1 2_Summary" xfId="43082"/>
    <cellStyle name="m_Alpine 2 Summary Sheets.xls Chart 1_Sheet2_Sheet1 2_Working for Bonus Alloted_Summary" xfId="43083"/>
    <cellStyle name="m_Alpine 2 Summary Sheets.xls Chart 1_Sheet2_Sheet1 3_Summary" xfId="43084"/>
    <cellStyle name="m_Alpine 2 Summary Sheets.xls Chart 1_Sheet2_Sheet1 3_Working for Bonus Alloted_Summary" xfId="43085"/>
    <cellStyle name="m_Alpine 2 Summary Sheets.xls Chart 1_Sheet2_Sheet1_Working for Bonus Alloted_Summary" xfId="43086"/>
    <cellStyle name="m_Alpine 2 Summary Sheets.xls Chart 1_Sheet2_Working for Bonus Alloted_Summary" xfId="43087"/>
    <cellStyle name="m_Alpine 2 Summary Sheets.xls Chart 1_Sheet4_Summary" xfId="43088"/>
    <cellStyle name="m_Alpine 2 Summary Sheets.xls Chart 1_Sheet4 2_Summary" xfId="43089"/>
    <cellStyle name="m_Alpine 2 Summary Sheets.xls Chart 1_Sheet4 2_Working for Bonus Alloted_Summary" xfId="43090"/>
    <cellStyle name="m_Alpine 2 Summary Sheets.xls Chart 1_Sheet4 3_Summary" xfId="43091"/>
    <cellStyle name="m_Alpine 2 Summary Sheets.xls Chart 1_Sheet4 3_Working for Bonus Alloted_Summary" xfId="43092"/>
    <cellStyle name="m_Alpine 2 Summary Sheets.xls Chart 1_Sheet4_Sheet1_Summary" xfId="43093"/>
    <cellStyle name="m_Alpine 2 Summary Sheets.xls Chart 1_Sheet4_Sheet1 2_Summary" xfId="43094"/>
    <cellStyle name="m_Alpine 2 Summary Sheets.xls Chart 1_Sheet4_Sheet1 2_Working for Bonus Alloted_Summary" xfId="43095"/>
    <cellStyle name="m_Alpine 2 Summary Sheets.xls Chart 1_Sheet4_Sheet1 3_Summary" xfId="43096"/>
    <cellStyle name="m_Alpine 2 Summary Sheets.xls Chart 1_Sheet4_Sheet1 3_Working for Bonus Alloted_Summary" xfId="43097"/>
    <cellStyle name="m_Alpine 2 Summary Sheets.xls Chart 1_Sheet4_Sheet1_Working for Bonus Alloted_Summary" xfId="43098"/>
    <cellStyle name="m_Alpine 2 Summary Sheets.xls Chart 1_Sheet4_Working for Bonus Alloted_Summary" xfId="43099"/>
    <cellStyle name="m_Alpine 2 Summary Sheets.xls Chart 1_Working for Bonus Alloted_Summary" xfId="43100"/>
    <cellStyle name="m_Alpine 2 Summary Sheets.xls Chart 10_Summary" xfId="43101"/>
    <cellStyle name="m_Alpine 2 Summary Sheets.xls Chart 10 2_Summary" xfId="43102"/>
    <cellStyle name="m_Alpine 2 Summary Sheets.xls Chart 10 2_Working for Bonus Alloted_Summary" xfId="43103"/>
    <cellStyle name="m_Alpine 2 Summary Sheets.xls Chart 10 3_Summary" xfId="43104"/>
    <cellStyle name="m_Alpine 2 Summary Sheets.xls Chart 10 3_Working for Bonus Alloted_Summary" xfId="43105"/>
    <cellStyle name="m_Alpine 2 Summary Sheets.xls Chart 10_Japan $IS_Summary" xfId="43106"/>
    <cellStyle name="m_Alpine 2 Summary Sheets.xls Chart 10_Japan $IS 2_Summary" xfId="43107"/>
    <cellStyle name="m_Alpine 2 Summary Sheets.xls Chart 10_Japan $IS 2 2_Summary" xfId="43108"/>
    <cellStyle name="m_Alpine 2 Summary Sheets.xls Chart 10_Japan $IS 2 2_Working for Bonus Alloted_Summary" xfId="43109"/>
    <cellStyle name="m_Alpine 2 Summary Sheets.xls Chart 10_Japan $IS 2 3_Summary" xfId="43110"/>
    <cellStyle name="m_Alpine 2 Summary Sheets.xls Chart 10_Japan $IS 2 3_Working for Bonus Alloted_Summary" xfId="43111"/>
    <cellStyle name="m_Alpine 2 Summary Sheets.xls Chart 10_Japan $IS 2_Working for Bonus Alloted_Summary" xfId="43112"/>
    <cellStyle name="m_Alpine 2 Summary Sheets.xls Chart 10_Japan $IS 3_Summary" xfId="43113"/>
    <cellStyle name="m_Alpine 2 Summary Sheets.xls Chart 10_Japan $IS 3_Working for Bonus Alloted_Summary" xfId="43114"/>
    <cellStyle name="m_Alpine 2 Summary Sheets.xls Chart 10_Japan $IS 4_Summary" xfId="43115"/>
    <cellStyle name="m_Alpine 2 Summary Sheets.xls Chart 10_Japan $IS 4_Working for Bonus Alloted_Summary" xfId="43116"/>
    <cellStyle name="m_Alpine 2 Summary Sheets.xls Chart 10_Japan $IS_Working for Bonus Alloted_Summary" xfId="43117"/>
    <cellStyle name="m_Alpine 2 Summary Sheets.xls Chart 10_Japan UL_Summary" xfId="43118"/>
    <cellStyle name="m_Alpine 2 Summary Sheets.xls Chart 10_Japan UL 2_Summary" xfId="43119"/>
    <cellStyle name="m_Alpine 2 Summary Sheets.xls Chart 10_Japan UL 2 2_Summary" xfId="43120"/>
    <cellStyle name="m_Alpine 2 Summary Sheets.xls Chart 10_Japan UL 2 2_Working for Bonus Alloted_Summary" xfId="43121"/>
    <cellStyle name="m_Alpine 2 Summary Sheets.xls Chart 10_Japan UL 2 3_Summary" xfId="43122"/>
    <cellStyle name="m_Alpine 2 Summary Sheets.xls Chart 10_Japan UL 2 3_Working for Bonus Alloted_Summary" xfId="43123"/>
    <cellStyle name="m_Alpine 2 Summary Sheets.xls Chart 10_Japan UL 2_Working for Bonus Alloted_Summary" xfId="43124"/>
    <cellStyle name="m_Alpine 2 Summary Sheets.xls Chart 10_Japan UL 3_Summary" xfId="43125"/>
    <cellStyle name="m_Alpine 2 Summary Sheets.xls Chart 10_Japan UL 3_Working for Bonus Alloted_Summary" xfId="43126"/>
    <cellStyle name="m_Alpine 2 Summary Sheets.xls Chart 10_Japan UL 4_Summary" xfId="43127"/>
    <cellStyle name="m_Alpine 2 Summary Sheets.xls Chart 10_Japan UL 4_Working for Bonus Alloted_Summary" xfId="43128"/>
    <cellStyle name="m_Alpine 2 Summary Sheets.xls Chart 10_Japan UL_Working for Bonus Alloted_Summary" xfId="43129"/>
    <cellStyle name="m_Alpine 2 Summary Sheets.xls Chart 10_Japan Y-IS_Summary" xfId="43130"/>
    <cellStyle name="m_Alpine 2 Summary Sheets.xls Chart 10_Japan Y-IS 2_Summary" xfId="43131"/>
    <cellStyle name="m_Alpine 2 Summary Sheets.xls Chart 10_Japan Y-IS 2 2_Summary" xfId="43132"/>
    <cellStyle name="m_Alpine 2 Summary Sheets.xls Chart 10_Japan Y-IS 2 2_Working for Bonus Alloted_Summary" xfId="43133"/>
    <cellStyle name="m_Alpine 2 Summary Sheets.xls Chart 10_Japan Y-IS 2 3_Summary" xfId="43134"/>
    <cellStyle name="m_Alpine 2 Summary Sheets.xls Chart 10_Japan Y-IS 2 3_Working for Bonus Alloted_Summary" xfId="43135"/>
    <cellStyle name="m_Alpine 2 Summary Sheets.xls Chart 10_Japan Y-IS 2_Working for Bonus Alloted_Summary" xfId="43136"/>
    <cellStyle name="m_Alpine 2 Summary Sheets.xls Chart 10_Japan Y-IS 3_Summary" xfId="43137"/>
    <cellStyle name="m_Alpine 2 Summary Sheets.xls Chart 10_Japan Y-IS 3_Working for Bonus Alloted_Summary" xfId="43138"/>
    <cellStyle name="m_Alpine 2 Summary Sheets.xls Chart 10_Japan Y-IS 4_Summary" xfId="43139"/>
    <cellStyle name="m_Alpine 2 Summary Sheets.xls Chart 10_Japan Y-IS 4_Working for Bonus Alloted_Summary" xfId="43140"/>
    <cellStyle name="m_Alpine 2 Summary Sheets.xls Chart 10_Japan Y-IS_Working for Bonus Alloted_Summary" xfId="43141"/>
    <cellStyle name="m_Alpine 2 Summary Sheets.xls Chart 10_Sheet1_Summary" xfId="43142"/>
    <cellStyle name="m_Alpine 2 Summary Sheets.xls Chart 10_Sheet1 2_Summary" xfId="43143"/>
    <cellStyle name="m_Alpine 2 Summary Sheets.xls Chart 10_Sheet1 2_Working for Bonus Alloted_Summary" xfId="43144"/>
    <cellStyle name="m_Alpine 2 Summary Sheets.xls Chart 10_Sheet1 3_Summary" xfId="43145"/>
    <cellStyle name="m_Alpine 2 Summary Sheets.xls Chart 10_Sheet1 3_Working for Bonus Alloted_Summary" xfId="43146"/>
    <cellStyle name="m_Alpine 2 Summary Sheets.xls Chart 10_Sheet1_Working for Bonus Alloted_Summary" xfId="43147"/>
    <cellStyle name="m_Alpine 2 Summary Sheets.xls Chart 10_Sheet2_Summary" xfId="43148"/>
    <cellStyle name="m_Alpine 2 Summary Sheets.xls Chart 10_Sheet2 2_Summary" xfId="43149"/>
    <cellStyle name="m_Alpine 2 Summary Sheets.xls Chart 10_Sheet2 2_Working for Bonus Alloted_Summary" xfId="43150"/>
    <cellStyle name="m_Alpine 2 Summary Sheets.xls Chart 10_Sheet2 3_Summary" xfId="43151"/>
    <cellStyle name="m_Alpine 2 Summary Sheets.xls Chart 10_Sheet2 3_Working for Bonus Alloted_Summary" xfId="43152"/>
    <cellStyle name="m_Alpine 2 Summary Sheets.xls Chart 10_Sheet2_Sheet1_Summary" xfId="43153"/>
    <cellStyle name="m_Alpine 2 Summary Sheets.xls Chart 10_Sheet2_Sheet1 2_Summary" xfId="43154"/>
    <cellStyle name="m_Alpine 2 Summary Sheets.xls Chart 10_Sheet2_Sheet1 2_Working for Bonus Alloted_Summary" xfId="43155"/>
    <cellStyle name="m_Alpine 2 Summary Sheets.xls Chart 10_Sheet2_Sheet1 3_Summary" xfId="43156"/>
    <cellStyle name="m_Alpine 2 Summary Sheets.xls Chart 10_Sheet2_Sheet1 3_Working for Bonus Alloted_Summary" xfId="43157"/>
    <cellStyle name="m_Alpine 2 Summary Sheets.xls Chart 10_Sheet2_Sheet1_Working for Bonus Alloted_Summary" xfId="43158"/>
    <cellStyle name="m_Alpine 2 Summary Sheets.xls Chart 10_Sheet2_Working for Bonus Alloted_Summary" xfId="43159"/>
    <cellStyle name="m_Alpine 2 Summary Sheets.xls Chart 10_Sheet4_Summary" xfId="43160"/>
    <cellStyle name="m_Alpine 2 Summary Sheets.xls Chart 10_Sheet4 2_Summary" xfId="43161"/>
    <cellStyle name="m_Alpine 2 Summary Sheets.xls Chart 10_Sheet4 2_Working for Bonus Alloted_Summary" xfId="43162"/>
    <cellStyle name="m_Alpine 2 Summary Sheets.xls Chart 10_Sheet4 3_Summary" xfId="43163"/>
    <cellStyle name="m_Alpine 2 Summary Sheets.xls Chart 10_Sheet4 3_Working for Bonus Alloted_Summary" xfId="43164"/>
    <cellStyle name="m_Alpine 2 Summary Sheets.xls Chart 10_Sheet4_Sheet1_Summary" xfId="43165"/>
    <cellStyle name="m_Alpine 2 Summary Sheets.xls Chart 10_Sheet4_Sheet1 2_Summary" xfId="43166"/>
    <cellStyle name="m_Alpine 2 Summary Sheets.xls Chart 10_Sheet4_Sheet1 2_Working for Bonus Alloted_Summary" xfId="43167"/>
    <cellStyle name="m_Alpine 2 Summary Sheets.xls Chart 10_Sheet4_Sheet1 3_Summary" xfId="43168"/>
    <cellStyle name="m_Alpine 2 Summary Sheets.xls Chart 10_Sheet4_Sheet1 3_Working for Bonus Alloted_Summary" xfId="43169"/>
    <cellStyle name="m_Alpine 2 Summary Sheets.xls Chart 10_Sheet4_Sheet1_Working for Bonus Alloted_Summary" xfId="43170"/>
    <cellStyle name="m_Alpine 2 Summary Sheets.xls Chart 10_Sheet4_Working for Bonus Alloted_Summary" xfId="43171"/>
    <cellStyle name="m_Alpine 2 Summary Sheets.xls Chart 10_Working for Bonus Alloted_Summary" xfId="43172"/>
    <cellStyle name="m_Alpine 2 Summary Sheets.xls Chart 2_Summary" xfId="43173"/>
    <cellStyle name="m_Alpine 2 Summary Sheets.xls Chart 2 2_Summary" xfId="43174"/>
    <cellStyle name="m_Alpine 2 Summary Sheets.xls Chart 2 2_Working for Bonus Alloted_Summary" xfId="43175"/>
    <cellStyle name="m_Alpine 2 Summary Sheets.xls Chart 2 3_Summary" xfId="43176"/>
    <cellStyle name="m_Alpine 2 Summary Sheets.xls Chart 2 3_Working for Bonus Alloted_Summary" xfId="43177"/>
    <cellStyle name="m_Alpine 2 Summary Sheets.xls Chart 2_Japan $IS_Summary" xfId="43178"/>
    <cellStyle name="m_Alpine 2 Summary Sheets.xls Chart 2_Japan $IS 2_Summary" xfId="43179"/>
    <cellStyle name="m_Alpine 2 Summary Sheets.xls Chart 2_Japan $IS 2 2_Summary" xfId="43180"/>
    <cellStyle name="m_Alpine 2 Summary Sheets.xls Chart 2_Japan $IS 2 2_Working for Bonus Alloted_Summary" xfId="43181"/>
    <cellStyle name="m_Alpine 2 Summary Sheets.xls Chart 2_Japan $IS 2 3_Summary" xfId="43182"/>
    <cellStyle name="m_Alpine 2 Summary Sheets.xls Chart 2_Japan $IS 2 3_Working for Bonus Alloted_Summary" xfId="43183"/>
    <cellStyle name="m_Alpine 2 Summary Sheets.xls Chart 2_Japan $IS 2_Working for Bonus Alloted_Summary" xfId="43184"/>
    <cellStyle name="m_Alpine 2 Summary Sheets.xls Chart 2_Japan $IS 3_Summary" xfId="43185"/>
    <cellStyle name="m_Alpine 2 Summary Sheets.xls Chart 2_Japan $IS 3_Working for Bonus Alloted_Summary" xfId="43186"/>
    <cellStyle name="m_Alpine 2 Summary Sheets.xls Chart 2_Japan $IS 4_Summary" xfId="43187"/>
    <cellStyle name="m_Alpine 2 Summary Sheets.xls Chart 2_Japan $IS 4_Working for Bonus Alloted_Summary" xfId="43188"/>
    <cellStyle name="m_Alpine 2 Summary Sheets.xls Chart 2_Japan $IS_Working for Bonus Alloted_Summary" xfId="43189"/>
    <cellStyle name="m_Alpine 2 Summary Sheets.xls Chart 2_Japan UL_Summary" xfId="43190"/>
    <cellStyle name="m_Alpine 2 Summary Sheets.xls Chart 2_Japan UL 2_Summary" xfId="43191"/>
    <cellStyle name="m_Alpine 2 Summary Sheets.xls Chart 2_Japan UL 2 2_Summary" xfId="43192"/>
    <cellStyle name="m_Alpine 2 Summary Sheets.xls Chart 2_Japan UL 2 2_Working for Bonus Alloted_Summary" xfId="43193"/>
    <cellStyle name="m_Alpine 2 Summary Sheets.xls Chart 2_Japan UL 2 3_Summary" xfId="43194"/>
    <cellStyle name="m_Alpine 2 Summary Sheets.xls Chart 2_Japan UL 2 3_Working for Bonus Alloted_Summary" xfId="43195"/>
    <cellStyle name="m_Alpine 2 Summary Sheets.xls Chart 2_Japan UL 2_Working for Bonus Alloted_Summary" xfId="43196"/>
    <cellStyle name="m_Alpine 2 Summary Sheets.xls Chart 2_Japan UL 3_Summary" xfId="43197"/>
    <cellStyle name="m_Alpine 2 Summary Sheets.xls Chart 2_Japan UL 3_Working for Bonus Alloted_Summary" xfId="43198"/>
    <cellStyle name="m_Alpine 2 Summary Sheets.xls Chart 2_Japan UL 4_Summary" xfId="43199"/>
    <cellStyle name="m_Alpine 2 Summary Sheets.xls Chart 2_Japan UL 4_Working for Bonus Alloted_Summary" xfId="43200"/>
    <cellStyle name="m_Alpine 2 Summary Sheets.xls Chart 2_Japan UL_Working for Bonus Alloted_Summary" xfId="43201"/>
    <cellStyle name="m_Alpine 2 Summary Sheets.xls Chart 2_Japan Y-IS_Summary" xfId="43202"/>
    <cellStyle name="m_Alpine 2 Summary Sheets.xls Chart 2_Japan Y-IS 2_Summary" xfId="43203"/>
    <cellStyle name="m_Alpine 2 Summary Sheets.xls Chart 2_Japan Y-IS 2 2_Summary" xfId="43204"/>
    <cellStyle name="m_Alpine 2 Summary Sheets.xls Chart 2_Japan Y-IS 2 2_Working for Bonus Alloted_Summary" xfId="43205"/>
    <cellStyle name="m_Alpine 2 Summary Sheets.xls Chart 2_Japan Y-IS 2 3_Summary" xfId="43206"/>
    <cellStyle name="m_Alpine 2 Summary Sheets.xls Chart 2_Japan Y-IS 2 3_Working for Bonus Alloted_Summary" xfId="43207"/>
    <cellStyle name="m_Alpine 2 Summary Sheets.xls Chart 2_Japan Y-IS 2_Working for Bonus Alloted_Summary" xfId="43208"/>
    <cellStyle name="m_Alpine 2 Summary Sheets.xls Chart 2_Japan Y-IS 3_Summary" xfId="43209"/>
    <cellStyle name="m_Alpine 2 Summary Sheets.xls Chart 2_Japan Y-IS 3_Working for Bonus Alloted_Summary" xfId="43210"/>
    <cellStyle name="m_Alpine 2 Summary Sheets.xls Chart 2_Japan Y-IS 4_Summary" xfId="43211"/>
    <cellStyle name="m_Alpine 2 Summary Sheets.xls Chart 2_Japan Y-IS 4_Working for Bonus Alloted_Summary" xfId="43212"/>
    <cellStyle name="m_Alpine 2 Summary Sheets.xls Chart 2_Japan Y-IS_Working for Bonus Alloted_Summary" xfId="43213"/>
    <cellStyle name="m_Alpine 2 Summary Sheets.xls Chart 2_Sheet1_Summary" xfId="43214"/>
    <cellStyle name="m_Alpine 2 Summary Sheets.xls Chart 2_Sheet1 2_Summary" xfId="43215"/>
    <cellStyle name="m_Alpine 2 Summary Sheets.xls Chart 2_Sheet1 2_Working for Bonus Alloted_Summary" xfId="43216"/>
    <cellStyle name="m_Alpine 2 Summary Sheets.xls Chart 2_Sheet1 3_Summary" xfId="43217"/>
    <cellStyle name="m_Alpine 2 Summary Sheets.xls Chart 2_Sheet1 3_Working for Bonus Alloted_Summary" xfId="43218"/>
    <cellStyle name="m_Alpine 2 Summary Sheets.xls Chart 2_Sheet1_Working for Bonus Alloted_Summary" xfId="43219"/>
    <cellStyle name="m_Alpine 2 Summary Sheets.xls Chart 2_Sheet2_Summary" xfId="43220"/>
    <cellStyle name="m_Alpine 2 Summary Sheets.xls Chart 2_Sheet2 2_Summary" xfId="43221"/>
    <cellStyle name="m_Alpine 2 Summary Sheets.xls Chart 2_Sheet2 2_Working for Bonus Alloted_Summary" xfId="43222"/>
    <cellStyle name="m_Alpine 2 Summary Sheets.xls Chart 2_Sheet2 3_Summary" xfId="43223"/>
    <cellStyle name="m_Alpine 2 Summary Sheets.xls Chart 2_Sheet2 3_Working for Bonus Alloted_Summary" xfId="43224"/>
    <cellStyle name="m_Alpine 2 Summary Sheets.xls Chart 2_Sheet2_Sheet1_Summary" xfId="43225"/>
    <cellStyle name="m_Alpine 2 Summary Sheets.xls Chart 2_Sheet2_Sheet1 2_Summary" xfId="43226"/>
    <cellStyle name="m_Alpine 2 Summary Sheets.xls Chart 2_Sheet2_Sheet1 2_Working for Bonus Alloted_Summary" xfId="43227"/>
    <cellStyle name="m_Alpine 2 Summary Sheets.xls Chart 2_Sheet2_Sheet1 3_Summary" xfId="43228"/>
    <cellStyle name="m_Alpine 2 Summary Sheets.xls Chart 2_Sheet2_Sheet1 3_Working for Bonus Alloted_Summary" xfId="43229"/>
    <cellStyle name="m_Alpine 2 Summary Sheets.xls Chart 2_Sheet2_Sheet1_Working for Bonus Alloted_Summary" xfId="43230"/>
    <cellStyle name="m_Alpine 2 Summary Sheets.xls Chart 2_Sheet2_Working for Bonus Alloted_Summary" xfId="43231"/>
    <cellStyle name="m_Alpine 2 Summary Sheets.xls Chart 2_Sheet4_Summary" xfId="43232"/>
    <cellStyle name="m_Alpine 2 Summary Sheets.xls Chart 2_Sheet4 2_Summary" xfId="43233"/>
    <cellStyle name="m_Alpine 2 Summary Sheets.xls Chart 2_Sheet4 2_Working for Bonus Alloted_Summary" xfId="43234"/>
    <cellStyle name="m_Alpine 2 Summary Sheets.xls Chart 2_Sheet4 3_Summary" xfId="43235"/>
    <cellStyle name="m_Alpine 2 Summary Sheets.xls Chart 2_Sheet4 3_Working for Bonus Alloted_Summary" xfId="43236"/>
    <cellStyle name="m_Alpine 2 Summary Sheets.xls Chart 2_Sheet4_Sheet1_Summary" xfId="43237"/>
    <cellStyle name="m_Alpine 2 Summary Sheets.xls Chart 2_Sheet4_Sheet1 2_Summary" xfId="43238"/>
    <cellStyle name="m_Alpine 2 Summary Sheets.xls Chart 2_Sheet4_Sheet1 2_Working for Bonus Alloted_Summary" xfId="43239"/>
    <cellStyle name="m_Alpine 2 Summary Sheets.xls Chart 2_Sheet4_Sheet1 3_Summary" xfId="43240"/>
    <cellStyle name="m_Alpine 2 Summary Sheets.xls Chart 2_Sheet4_Sheet1 3_Working for Bonus Alloted_Summary" xfId="43241"/>
    <cellStyle name="m_Alpine 2 Summary Sheets.xls Chart 2_Sheet4_Sheet1_Working for Bonus Alloted_Summary" xfId="43242"/>
    <cellStyle name="m_Alpine 2 Summary Sheets.xls Chart 2_Sheet4_Working for Bonus Alloted_Summary" xfId="43243"/>
    <cellStyle name="m_Alpine 2 Summary Sheets.xls Chart 2_Working for Bonus Alloted_Summary" xfId="43244"/>
    <cellStyle name="m_cadillac branches_Summary" xfId="43245"/>
    <cellStyle name="m_cadillac branches 2_Summary" xfId="43246"/>
    <cellStyle name="m_cadillac branches 2_Working for Bonus Alloted_Summary" xfId="43247"/>
    <cellStyle name="m_cadillac branches 3_Summary" xfId="43248"/>
    <cellStyle name="m_cadillac branches 3_Working for Bonus Alloted_Summary" xfId="43249"/>
    <cellStyle name="m_cadillac branches_Japan $IS_Summary" xfId="43250"/>
    <cellStyle name="m_cadillac branches_Japan $IS 2_Summary" xfId="43251"/>
    <cellStyle name="m_cadillac branches_Japan $IS 2 2_Summary" xfId="43252"/>
    <cellStyle name="m_cadillac branches_Japan $IS 2 2_Working for Bonus Alloted_Summary" xfId="43253"/>
    <cellStyle name="m_cadillac branches_Japan $IS 2 3_Summary" xfId="43254"/>
    <cellStyle name="m_cadillac branches_Japan $IS 2 3_Working for Bonus Alloted_Summary" xfId="43255"/>
    <cellStyle name="m_cadillac branches_Japan $IS 2_Working for Bonus Alloted_Summary" xfId="43256"/>
    <cellStyle name="m_cadillac branches_Japan $IS 3_Summary" xfId="43257"/>
    <cellStyle name="m_cadillac branches_Japan $IS 3_Working for Bonus Alloted_Summary" xfId="43258"/>
    <cellStyle name="m_cadillac branches_Japan $IS 4_Summary" xfId="43259"/>
    <cellStyle name="m_cadillac branches_Japan $IS 4_Working for Bonus Alloted_Summary" xfId="43260"/>
    <cellStyle name="m_cadillac branches_Japan $IS_Working for Bonus Alloted_Summary" xfId="43261"/>
    <cellStyle name="m_cadillac branches_Japan UL_Summary" xfId="43262"/>
    <cellStyle name="m_cadillac branches_Japan UL 2_Summary" xfId="43263"/>
    <cellStyle name="m_cadillac branches_Japan UL 2 2_Summary" xfId="43264"/>
    <cellStyle name="m_cadillac branches_Japan UL 2 2_Working for Bonus Alloted_Summary" xfId="43265"/>
    <cellStyle name="m_cadillac branches_Japan UL 2 3_Summary" xfId="43266"/>
    <cellStyle name="m_cadillac branches_Japan UL 2 3_Working for Bonus Alloted_Summary" xfId="43267"/>
    <cellStyle name="m_cadillac branches_Japan UL 2_Working for Bonus Alloted_Summary" xfId="43268"/>
    <cellStyle name="m_cadillac branches_Japan UL 3_Summary" xfId="43269"/>
    <cellStyle name="m_cadillac branches_Japan UL 3_Working for Bonus Alloted_Summary" xfId="43270"/>
    <cellStyle name="m_cadillac branches_Japan UL 4_Summary" xfId="43271"/>
    <cellStyle name="m_cadillac branches_Japan UL 4_Working for Bonus Alloted_Summary" xfId="43272"/>
    <cellStyle name="m_cadillac branches_Japan UL_Working for Bonus Alloted_Summary" xfId="43273"/>
    <cellStyle name="m_cadillac branches_Japan Y-IS_Summary" xfId="43274"/>
    <cellStyle name="m_cadillac branches_Japan Y-IS 2_Summary" xfId="43275"/>
    <cellStyle name="m_cadillac branches_Japan Y-IS 2 2_Summary" xfId="43276"/>
    <cellStyle name="m_cadillac branches_Japan Y-IS 2 2_Working for Bonus Alloted_Summary" xfId="43277"/>
    <cellStyle name="m_cadillac branches_Japan Y-IS 2 3_Summary" xfId="43278"/>
    <cellStyle name="m_cadillac branches_Japan Y-IS 2 3_Working for Bonus Alloted_Summary" xfId="43279"/>
    <cellStyle name="m_cadillac branches_Japan Y-IS 2_Working for Bonus Alloted_Summary" xfId="43280"/>
    <cellStyle name="m_cadillac branches_Japan Y-IS 3_Summary" xfId="43281"/>
    <cellStyle name="m_cadillac branches_Japan Y-IS 3_Working for Bonus Alloted_Summary" xfId="43282"/>
    <cellStyle name="m_cadillac branches_Japan Y-IS 4_Summary" xfId="43283"/>
    <cellStyle name="m_cadillac branches_Japan Y-IS 4_Working for Bonus Alloted_Summary" xfId="43284"/>
    <cellStyle name="m_cadillac branches_Japan Y-IS_Working for Bonus Alloted_Summary" xfId="43285"/>
    <cellStyle name="m_cadillac branches_Sheet1_Summary" xfId="43286"/>
    <cellStyle name="m_cadillac branches_Sheet1 2_Summary" xfId="43287"/>
    <cellStyle name="m_cadillac branches_Sheet1 2_Working for Bonus Alloted_Summary" xfId="43288"/>
    <cellStyle name="m_cadillac branches_Sheet1 3_Summary" xfId="43289"/>
    <cellStyle name="m_cadillac branches_Sheet1 3_Working for Bonus Alloted_Summary" xfId="43290"/>
    <cellStyle name="m_cadillac branches_Sheet1_Working for Bonus Alloted_Summary" xfId="43291"/>
    <cellStyle name="m_cadillac branches_Sheet2_Summary" xfId="43292"/>
    <cellStyle name="m_cadillac branches_Sheet2 2_Summary" xfId="43293"/>
    <cellStyle name="m_cadillac branches_Sheet2 2_Working for Bonus Alloted_Summary" xfId="43294"/>
    <cellStyle name="m_cadillac branches_Sheet2 3_Summary" xfId="43295"/>
    <cellStyle name="m_cadillac branches_Sheet2 3_Working for Bonus Alloted_Summary" xfId="43296"/>
    <cellStyle name="m_cadillac branches_Sheet2_Sheet1_Summary" xfId="43297"/>
    <cellStyle name="m_cadillac branches_Sheet2_Sheet1 2_Summary" xfId="43298"/>
    <cellStyle name="m_cadillac branches_Sheet2_Sheet1 2_Working for Bonus Alloted_Summary" xfId="43299"/>
    <cellStyle name="m_cadillac branches_Sheet2_Sheet1 3_Summary" xfId="43300"/>
    <cellStyle name="m_cadillac branches_Sheet2_Sheet1 3_Working for Bonus Alloted_Summary" xfId="43301"/>
    <cellStyle name="m_cadillac branches_Sheet2_Sheet1_Working for Bonus Alloted_Summary" xfId="43302"/>
    <cellStyle name="m_cadillac branches_Sheet2_Working for Bonus Alloted_Summary" xfId="43303"/>
    <cellStyle name="m_cadillac branches_Sheet4_Summary" xfId="43304"/>
    <cellStyle name="m_cadillac branches_Sheet4 2_Summary" xfId="43305"/>
    <cellStyle name="m_cadillac branches_Sheet4 2_Working for Bonus Alloted_Summary" xfId="43306"/>
    <cellStyle name="m_cadillac branches_Sheet4 3_Summary" xfId="43307"/>
    <cellStyle name="m_cadillac branches_Sheet4 3_Working for Bonus Alloted_Summary" xfId="43308"/>
    <cellStyle name="m_cadillac branches_Sheet4_Sheet1_Summary" xfId="43309"/>
    <cellStyle name="m_cadillac branches_Sheet4_Sheet1 2_Summary" xfId="43310"/>
    <cellStyle name="m_cadillac branches_Sheet4_Sheet1 2_Working for Bonus Alloted_Summary" xfId="43311"/>
    <cellStyle name="m_cadillac branches_Sheet4_Sheet1 3_Summary" xfId="43312"/>
    <cellStyle name="m_cadillac branches_Sheet4_Sheet1 3_Working for Bonus Alloted_Summary" xfId="43313"/>
    <cellStyle name="m_cadillac branches_Sheet4_Sheet1_Working for Bonus Alloted_Summary" xfId="43314"/>
    <cellStyle name="m_cadillac branches_Sheet4_Working for Bonus Alloted_Summary" xfId="43315"/>
    <cellStyle name="m_cadillac branches_Working for Bonus Alloted_Summary" xfId="43316"/>
    <cellStyle name="m_Dilution PNNB Buyers_Summary" xfId="43317"/>
    <cellStyle name="m_Dilution PNNB Buyers 2_Summary" xfId="43318"/>
    <cellStyle name="m_Dilution PNNB Buyers 2_Working for Bonus Alloted_Summary" xfId="43319"/>
    <cellStyle name="m_Dilution PNNB Buyers 3_Summary" xfId="43320"/>
    <cellStyle name="m_Dilution PNNB Buyers 3_Working for Bonus Alloted_Summary" xfId="43321"/>
    <cellStyle name="m_Dilution PNNB Buyers_Japan $IS_Summary" xfId="43322"/>
    <cellStyle name="m_Dilution PNNB Buyers_Japan $IS 2_Summary" xfId="43323"/>
    <cellStyle name="m_Dilution PNNB Buyers_Japan $IS 2 2_Summary" xfId="43324"/>
    <cellStyle name="m_Dilution PNNB Buyers_Japan $IS 2 2_Working for Bonus Alloted_Summary" xfId="43325"/>
    <cellStyle name="m_Dilution PNNB Buyers_Japan $IS 2 3_Summary" xfId="43326"/>
    <cellStyle name="m_Dilution PNNB Buyers_Japan $IS 2 3_Working for Bonus Alloted_Summary" xfId="43327"/>
    <cellStyle name="m_Dilution PNNB Buyers_Japan $IS 2_Working for Bonus Alloted_Summary" xfId="43328"/>
    <cellStyle name="m_Dilution PNNB Buyers_Japan $IS 3_Summary" xfId="43329"/>
    <cellStyle name="m_Dilution PNNB Buyers_Japan $IS 3_Working for Bonus Alloted_Summary" xfId="43330"/>
    <cellStyle name="m_Dilution PNNB Buyers_Japan $IS 4_Summary" xfId="43331"/>
    <cellStyle name="m_Dilution PNNB Buyers_Japan $IS 4_Working for Bonus Alloted_Summary" xfId="43332"/>
    <cellStyle name="m_Dilution PNNB Buyers_Japan $IS_Working for Bonus Alloted_Summary" xfId="43333"/>
    <cellStyle name="m_Dilution PNNB Buyers_Japan UL_Summary" xfId="43334"/>
    <cellStyle name="m_Dilution PNNB Buyers_Japan UL 2_Summary" xfId="43335"/>
    <cellStyle name="m_Dilution PNNB Buyers_Japan UL 2 2_Summary" xfId="43336"/>
    <cellStyle name="m_Dilution PNNB Buyers_Japan UL 2 2_Working for Bonus Alloted_Summary" xfId="43337"/>
    <cellStyle name="m_Dilution PNNB Buyers_Japan UL 2 3_Summary" xfId="43338"/>
    <cellStyle name="m_Dilution PNNB Buyers_Japan UL 2 3_Working for Bonus Alloted_Summary" xfId="43339"/>
    <cellStyle name="m_Dilution PNNB Buyers_Japan UL 2_Working for Bonus Alloted_Summary" xfId="43340"/>
    <cellStyle name="m_Dilution PNNB Buyers_Japan UL 3_Summary" xfId="43341"/>
    <cellStyle name="m_Dilution PNNB Buyers_Japan UL 3_Working for Bonus Alloted_Summary" xfId="43342"/>
    <cellStyle name="m_Dilution PNNB Buyers_Japan UL 4_Summary" xfId="43343"/>
    <cellStyle name="m_Dilution PNNB Buyers_Japan UL 4_Working for Bonus Alloted_Summary" xfId="43344"/>
    <cellStyle name="m_Dilution PNNB Buyers_Japan UL_Working for Bonus Alloted_Summary" xfId="43345"/>
    <cellStyle name="m_Dilution PNNB Buyers_Japan Y-IS_Summary" xfId="43346"/>
    <cellStyle name="m_Dilution PNNB Buyers_Japan Y-IS 2_Summary" xfId="43347"/>
    <cellStyle name="m_Dilution PNNB Buyers_Japan Y-IS 2 2_Summary" xfId="43348"/>
    <cellStyle name="m_Dilution PNNB Buyers_Japan Y-IS 2 2_Working for Bonus Alloted_Summary" xfId="43349"/>
    <cellStyle name="m_Dilution PNNB Buyers_Japan Y-IS 2 3_Summary" xfId="43350"/>
    <cellStyle name="m_Dilution PNNB Buyers_Japan Y-IS 2 3_Working for Bonus Alloted_Summary" xfId="43351"/>
    <cellStyle name="m_Dilution PNNB Buyers_Japan Y-IS 2_Working for Bonus Alloted_Summary" xfId="43352"/>
    <cellStyle name="m_Dilution PNNB Buyers_Japan Y-IS 3_Summary" xfId="43353"/>
    <cellStyle name="m_Dilution PNNB Buyers_Japan Y-IS 3_Working for Bonus Alloted_Summary" xfId="43354"/>
    <cellStyle name="m_Dilution PNNB Buyers_Japan Y-IS 4_Summary" xfId="43355"/>
    <cellStyle name="m_Dilution PNNB Buyers_Japan Y-IS 4_Working for Bonus Alloted_Summary" xfId="43356"/>
    <cellStyle name="m_Dilution PNNB Buyers_Japan Y-IS_Working for Bonus Alloted_Summary" xfId="43357"/>
    <cellStyle name="m_Dilution PNNB Buyers_Sheet1_Summary" xfId="43358"/>
    <cellStyle name="m_Dilution PNNB Buyers_Sheet1 2_Summary" xfId="43359"/>
    <cellStyle name="m_Dilution PNNB Buyers_Sheet1 2_Working for Bonus Alloted_Summary" xfId="43360"/>
    <cellStyle name="m_Dilution PNNB Buyers_Sheet1 3_Summary" xfId="43361"/>
    <cellStyle name="m_Dilution PNNB Buyers_Sheet1 3_Working for Bonus Alloted_Summary" xfId="43362"/>
    <cellStyle name="m_Dilution PNNB Buyers_Sheet1_Working for Bonus Alloted_Summary" xfId="43363"/>
    <cellStyle name="m_Dilution PNNB Buyers_Sheet2_Summary" xfId="43364"/>
    <cellStyle name="m_Dilution PNNB Buyers_Sheet2 2_Summary" xfId="43365"/>
    <cellStyle name="m_Dilution PNNB Buyers_Sheet2 2_Working for Bonus Alloted_Summary" xfId="43366"/>
    <cellStyle name="m_Dilution PNNB Buyers_Sheet2 3_Summary" xfId="43367"/>
    <cellStyle name="m_Dilution PNNB Buyers_Sheet2 3_Working for Bonus Alloted_Summary" xfId="43368"/>
    <cellStyle name="m_Dilution PNNB Buyers_Sheet2_Sheet1_Summary" xfId="43369"/>
    <cellStyle name="m_Dilution PNNB Buyers_Sheet2_Sheet1 2_Summary" xfId="43370"/>
    <cellStyle name="m_Dilution PNNB Buyers_Sheet2_Sheet1 2_Working for Bonus Alloted_Summary" xfId="43371"/>
    <cellStyle name="m_Dilution PNNB Buyers_Sheet2_Sheet1 3_Summary" xfId="43372"/>
    <cellStyle name="m_Dilution PNNB Buyers_Sheet2_Sheet1 3_Working for Bonus Alloted_Summary" xfId="43373"/>
    <cellStyle name="m_Dilution PNNB Buyers_Sheet2_Sheet1_Working for Bonus Alloted_Summary" xfId="43374"/>
    <cellStyle name="m_Dilution PNNB Buyers_Sheet2_Working for Bonus Alloted_Summary" xfId="43375"/>
    <cellStyle name="m_Dilution PNNB Buyers_Sheet4_Summary" xfId="43376"/>
    <cellStyle name="m_Dilution PNNB Buyers_Sheet4 2_Summary" xfId="43377"/>
    <cellStyle name="m_Dilution PNNB Buyers_Sheet4 2_Working for Bonus Alloted_Summary" xfId="43378"/>
    <cellStyle name="m_Dilution PNNB Buyers_Sheet4 3_Summary" xfId="43379"/>
    <cellStyle name="m_Dilution PNNB Buyers_Sheet4 3_Working for Bonus Alloted_Summary" xfId="43380"/>
    <cellStyle name="m_Dilution PNNB Buyers_Sheet4_Sheet1_Summary" xfId="43381"/>
    <cellStyle name="m_Dilution PNNB Buyers_Sheet4_Sheet1 2_Summary" xfId="43382"/>
    <cellStyle name="m_Dilution PNNB Buyers_Sheet4_Sheet1 2_Working for Bonus Alloted_Summary" xfId="43383"/>
    <cellStyle name="m_Dilution PNNB Buyers_Sheet4_Sheet1 3_Summary" xfId="43384"/>
    <cellStyle name="m_Dilution PNNB Buyers_Sheet4_Sheet1 3_Working for Bonus Alloted_Summary" xfId="43385"/>
    <cellStyle name="m_Dilution PNNB Buyers_Sheet4_Sheet1_Working for Bonus Alloted_Summary" xfId="43386"/>
    <cellStyle name="m_Dilution PNNB Buyers_Sheet4_Working for Bonus Alloted_Summary" xfId="43387"/>
    <cellStyle name="m_Dilution PNNB Buyers_Working for Bonus Alloted_Summary" xfId="43388"/>
    <cellStyle name="m_Excel Sheets for SABB_Summary" xfId="43389"/>
    <cellStyle name="m_Excel Sheets for SABB 2_Summary" xfId="43390"/>
    <cellStyle name="m_Excel Sheets for SABB 2_Working for Bonus Alloted_Summary" xfId="43391"/>
    <cellStyle name="m_Excel Sheets for SABB 3_Summary" xfId="43392"/>
    <cellStyle name="m_Excel Sheets for SABB 3_Working for Bonus Alloted_Summary" xfId="43393"/>
    <cellStyle name="m_Excel Sheets for SABB_Japan $IS_Summary" xfId="43394"/>
    <cellStyle name="m_Excel Sheets for SABB_Japan $IS 2_Summary" xfId="43395"/>
    <cellStyle name="m_Excel Sheets for SABB_Japan $IS 2 2_Summary" xfId="43396"/>
    <cellStyle name="m_Excel Sheets for SABB_Japan $IS 2 2_Working for Bonus Alloted_Summary" xfId="43397"/>
    <cellStyle name="m_Excel Sheets for SABB_Japan $IS 2 3_Summary" xfId="43398"/>
    <cellStyle name="m_Excel Sheets for SABB_Japan $IS 2 3_Working for Bonus Alloted_Summary" xfId="43399"/>
    <cellStyle name="m_Excel Sheets for SABB_Japan $IS 2_Working for Bonus Alloted_Summary" xfId="43400"/>
    <cellStyle name="m_Excel Sheets for SABB_Japan $IS 3_Summary" xfId="43401"/>
    <cellStyle name="m_Excel Sheets for SABB_Japan $IS 3_Working for Bonus Alloted_Summary" xfId="43402"/>
    <cellStyle name="m_Excel Sheets for SABB_Japan $IS 4_Summary" xfId="43403"/>
    <cellStyle name="m_Excel Sheets for SABB_Japan $IS 4_Working for Bonus Alloted_Summary" xfId="43404"/>
    <cellStyle name="m_Excel Sheets for SABB_Japan $IS_Working for Bonus Alloted_Summary" xfId="43405"/>
    <cellStyle name="m_Excel Sheets for SABB_Japan UL_Summary" xfId="43406"/>
    <cellStyle name="m_Excel Sheets for SABB_Japan UL 2_Summary" xfId="43407"/>
    <cellStyle name="m_Excel Sheets for SABB_Japan UL 2 2_Summary" xfId="43408"/>
    <cellStyle name="m_Excel Sheets for SABB_Japan UL 2 2_Working for Bonus Alloted_Summary" xfId="43409"/>
    <cellStyle name="m_Excel Sheets for SABB_Japan UL 2 3_Summary" xfId="43410"/>
    <cellStyle name="m_Excel Sheets for SABB_Japan UL 2 3_Working for Bonus Alloted_Summary" xfId="43411"/>
    <cellStyle name="m_Excel Sheets for SABB_Japan UL 2_Working for Bonus Alloted_Summary" xfId="43412"/>
    <cellStyle name="m_Excel Sheets for SABB_Japan UL 3_Summary" xfId="43413"/>
    <cellStyle name="m_Excel Sheets for SABB_Japan UL 3_Working for Bonus Alloted_Summary" xfId="43414"/>
    <cellStyle name="m_Excel Sheets for SABB_Japan UL 4_Summary" xfId="43415"/>
    <cellStyle name="m_Excel Sheets for SABB_Japan UL 4_Working for Bonus Alloted_Summary" xfId="43416"/>
    <cellStyle name="m_Excel Sheets for SABB_Japan UL_Working for Bonus Alloted_Summary" xfId="43417"/>
    <cellStyle name="m_Excel Sheets for SABB_Japan Y-IS_Summary" xfId="43418"/>
    <cellStyle name="m_Excel Sheets for SABB_Japan Y-IS 2_Summary" xfId="43419"/>
    <cellStyle name="m_Excel Sheets for SABB_Japan Y-IS 2 2_Summary" xfId="43420"/>
    <cellStyle name="m_Excel Sheets for SABB_Japan Y-IS 2 2_Working for Bonus Alloted_Summary" xfId="43421"/>
    <cellStyle name="m_Excel Sheets for SABB_Japan Y-IS 2 3_Summary" xfId="43422"/>
    <cellStyle name="m_Excel Sheets for SABB_Japan Y-IS 2 3_Working for Bonus Alloted_Summary" xfId="43423"/>
    <cellStyle name="m_Excel Sheets for SABB_Japan Y-IS 2_Working for Bonus Alloted_Summary" xfId="43424"/>
    <cellStyle name="m_Excel Sheets for SABB_Japan Y-IS 3_Summary" xfId="43425"/>
    <cellStyle name="m_Excel Sheets for SABB_Japan Y-IS 3_Working for Bonus Alloted_Summary" xfId="43426"/>
    <cellStyle name="m_Excel Sheets for SABB_Japan Y-IS 4_Summary" xfId="43427"/>
    <cellStyle name="m_Excel Sheets for SABB_Japan Y-IS 4_Working for Bonus Alloted_Summary" xfId="43428"/>
    <cellStyle name="m_Excel Sheets for SABB_Japan Y-IS_Working for Bonus Alloted_Summary" xfId="43429"/>
    <cellStyle name="m_Excel Sheets for SABB_New MB Sum Sheet_Summary" xfId="43430"/>
    <cellStyle name="m_Excel Sheets for SABB_New MB Sum Sheet 2_Summary" xfId="43431"/>
    <cellStyle name="m_Excel Sheets for SABB_New MB Sum Sheet 2_Working for Bonus Alloted_Summary" xfId="43432"/>
    <cellStyle name="m_Excel Sheets for SABB_New MB Sum Sheet 3_Summary" xfId="43433"/>
    <cellStyle name="m_Excel Sheets for SABB_New MB Sum Sheet 3_Working for Bonus Alloted_Summary" xfId="43434"/>
    <cellStyle name="m_Excel Sheets for SABB_New MB Sum Sheet_Japan $IS_Summary" xfId="43435"/>
    <cellStyle name="m_Excel Sheets for SABB_New MB Sum Sheet_Japan $IS 2_Summary" xfId="43436"/>
    <cellStyle name="m_Excel Sheets for SABB_New MB Sum Sheet_Japan $IS 2 2_Summary" xfId="43437"/>
    <cellStyle name="m_Excel Sheets for SABB_New MB Sum Sheet_Japan $IS 2 2_Working for Bonus Alloted_Summary" xfId="43438"/>
    <cellStyle name="m_Excel Sheets for SABB_New MB Sum Sheet_Japan $IS 2 3_Summary" xfId="43439"/>
    <cellStyle name="m_Excel Sheets for SABB_New MB Sum Sheet_Japan $IS 2 3_Working for Bonus Alloted_Summary" xfId="43440"/>
    <cellStyle name="m_Excel Sheets for SABB_New MB Sum Sheet_Japan $IS 2_Working for Bonus Alloted_Summary" xfId="43441"/>
    <cellStyle name="m_Excel Sheets for SABB_New MB Sum Sheet_Japan $IS 3_Summary" xfId="43442"/>
    <cellStyle name="m_Excel Sheets for SABB_New MB Sum Sheet_Japan $IS 3_Working for Bonus Alloted_Summary" xfId="43443"/>
    <cellStyle name="m_Excel Sheets for SABB_New MB Sum Sheet_Japan $IS 4_Summary" xfId="43444"/>
    <cellStyle name="m_Excel Sheets for SABB_New MB Sum Sheet_Japan $IS 4_Working for Bonus Alloted_Summary" xfId="43445"/>
    <cellStyle name="m_Excel Sheets for SABB_New MB Sum Sheet_Japan $IS_Working for Bonus Alloted_Summary" xfId="43446"/>
    <cellStyle name="m_Excel Sheets for SABB_New MB Sum Sheet_Japan UL_Summary" xfId="43447"/>
    <cellStyle name="m_Excel Sheets for SABB_New MB Sum Sheet_Japan UL 2_Summary" xfId="43448"/>
    <cellStyle name="m_Excel Sheets for SABB_New MB Sum Sheet_Japan UL 2 2_Summary" xfId="43449"/>
    <cellStyle name="m_Excel Sheets for SABB_New MB Sum Sheet_Japan UL 2 2_Working for Bonus Alloted_Summary" xfId="43450"/>
    <cellStyle name="m_Excel Sheets for SABB_New MB Sum Sheet_Japan UL 2 3_Summary" xfId="43451"/>
    <cellStyle name="m_Excel Sheets for SABB_New MB Sum Sheet_Japan UL 2 3_Working for Bonus Alloted_Summary" xfId="43452"/>
    <cellStyle name="m_Excel Sheets for SABB_New MB Sum Sheet_Japan UL 2_Working for Bonus Alloted_Summary" xfId="43453"/>
    <cellStyle name="m_Excel Sheets for SABB_New MB Sum Sheet_Japan UL 3_Summary" xfId="43454"/>
    <cellStyle name="m_Excel Sheets for SABB_New MB Sum Sheet_Japan UL 3_Working for Bonus Alloted_Summary" xfId="43455"/>
    <cellStyle name="m_Excel Sheets for SABB_New MB Sum Sheet_Japan UL 4_Summary" xfId="43456"/>
    <cellStyle name="m_Excel Sheets for SABB_New MB Sum Sheet_Japan UL 4_Working for Bonus Alloted_Summary" xfId="43457"/>
    <cellStyle name="m_Excel Sheets for SABB_New MB Sum Sheet_Japan UL_Working for Bonus Alloted_Summary" xfId="43458"/>
    <cellStyle name="m_Excel Sheets for SABB_New MB Sum Sheet_Japan Y-IS_Summary" xfId="43459"/>
    <cellStyle name="m_Excel Sheets for SABB_New MB Sum Sheet_Japan Y-IS 2_Summary" xfId="43460"/>
    <cellStyle name="m_Excel Sheets for SABB_New MB Sum Sheet_Japan Y-IS 2 2_Summary" xfId="43461"/>
    <cellStyle name="m_Excel Sheets for SABB_New MB Sum Sheet_Japan Y-IS 2 2_Working for Bonus Alloted_Summary" xfId="43462"/>
    <cellStyle name="m_Excel Sheets for SABB_New MB Sum Sheet_Japan Y-IS 2 3_Summary" xfId="43463"/>
    <cellStyle name="m_Excel Sheets for SABB_New MB Sum Sheet_Japan Y-IS 2 3_Working for Bonus Alloted_Summary" xfId="43464"/>
    <cellStyle name="m_Excel Sheets for SABB_New MB Sum Sheet_Japan Y-IS 2_Working for Bonus Alloted_Summary" xfId="43465"/>
    <cellStyle name="m_Excel Sheets for SABB_New MB Sum Sheet_Japan Y-IS 3_Summary" xfId="43466"/>
    <cellStyle name="m_Excel Sheets for SABB_New MB Sum Sheet_Japan Y-IS 3_Working for Bonus Alloted_Summary" xfId="43467"/>
    <cellStyle name="m_Excel Sheets for SABB_New MB Sum Sheet_Japan Y-IS 4_Summary" xfId="43468"/>
    <cellStyle name="m_Excel Sheets for SABB_New MB Sum Sheet_Japan Y-IS 4_Working for Bonus Alloted_Summary" xfId="43469"/>
    <cellStyle name="m_Excel Sheets for SABB_New MB Sum Sheet_Japan Y-IS_Working for Bonus Alloted_Summary" xfId="43470"/>
    <cellStyle name="m_Excel Sheets for SABB_New MB Sum Sheet_Sheet1_Summary" xfId="43471"/>
    <cellStyle name="m_Excel Sheets for SABB_New MB Sum Sheet_Sheet1 2_Summary" xfId="43472"/>
    <cellStyle name="m_Excel Sheets for SABB_New MB Sum Sheet_Sheet1 2_Working for Bonus Alloted_Summary" xfId="43473"/>
    <cellStyle name="m_Excel Sheets for SABB_New MB Sum Sheet_Sheet1 3_Summary" xfId="43474"/>
    <cellStyle name="m_Excel Sheets for SABB_New MB Sum Sheet_Sheet1 3_Working for Bonus Alloted_Summary" xfId="43475"/>
    <cellStyle name="m_Excel Sheets for SABB_New MB Sum Sheet_Sheet1_Working for Bonus Alloted_Summary" xfId="43476"/>
    <cellStyle name="m_Excel Sheets for SABB_New MB Sum Sheet_Sheet2_Summary" xfId="43477"/>
    <cellStyle name="m_Excel Sheets for SABB_New MB Sum Sheet_Sheet2 2_Summary" xfId="43478"/>
    <cellStyle name="m_Excel Sheets for SABB_New MB Sum Sheet_Sheet2 2_Working for Bonus Alloted_Summary" xfId="43479"/>
    <cellStyle name="m_Excel Sheets for SABB_New MB Sum Sheet_Sheet2 3_Summary" xfId="43480"/>
    <cellStyle name="m_Excel Sheets for SABB_New MB Sum Sheet_Sheet2 3_Working for Bonus Alloted_Summary" xfId="43481"/>
    <cellStyle name="m_Excel Sheets for SABB_New MB Sum Sheet_Sheet2_Sheet1_Summary" xfId="43482"/>
    <cellStyle name="m_Excel Sheets for SABB_New MB Sum Sheet_Sheet2_Sheet1 2_Summary" xfId="43483"/>
    <cellStyle name="m_Excel Sheets for SABB_New MB Sum Sheet_Sheet2_Sheet1 2_Working for Bonus Alloted_Summary" xfId="43484"/>
    <cellStyle name="m_Excel Sheets for SABB_New MB Sum Sheet_Sheet2_Sheet1 3_Summary" xfId="43485"/>
    <cellStyle name="m_Excel Sheets for SABB_New MB Sum Sheet_Sheet2_Sheet1 3_Working for Bonus Alloted_Summary" xfId="43486"/>
    <cellStyle name="m_Excel Sheets for SABB_New MB Sum Sheet_Sheet2_Sheet1_Working for Bonus Alloted_Summary" xfId="43487"/>
    <cellStyle name="m_Excel Sheets for SABB_New MB Sum Sheet_Sheet2_Working for Bonus Alloted_Summary" xfId="43488"/>
    <cellStyle name="m_Excel Sheets for SABB_New MB Sum Sheet_Sheet4_Summary" xfId="43489"/>
    <cellStyle name="m_Excel Sheets for SABB_New MB Sum Sheet_Sheet4 2_Summary" xfId="43490"/>
    <cellStyle name="m_Excel Sheets for SABB_New MB Sum Sheet_Sheet4 2_Working for Bonus Alloted_Summary" xfId="43491"/>
    <cellStyle name="m_Excel Sheets for SABB_New MB Sum Sheet_Sheet4 3_Summary" xfId="43492"/>
    <cellStyle name="m_Excel Sheets for SABB_New MB Sum Sheet_Sheet4 3_Working for Bonus Alloted_Summary" xfId="43493"/>
    <cellStyle name="m_Excel Sheets for SABB_New MB Sum Sheet_Sheet4_Sheet1_Summary" xfId="43494"/>
    <cellStyle name="m_Excel Sheets for SABB_New MB Sum Sheet_Sheet4_Sheet1 2_Summary" xfId="43495"/>
    <cellStyle name="m_Excel Sheets for SABB_New MB Sum Sheet_Sheet4_Sheet1 2_Working for Bonus Alloted_Summary" xfId="43496"/>
    <cellStyle name="m_Excel Sheets for SABB_New MB Sum Sheet_Sheet4_Sheet1 3_Summary" xfId="43497"/>
    <cellStyle name="m_Excel Sheets for SABB_New MB Sum Sheet_Sheet4_Sheet1 3_Working for Bonus Alloted_Summary" xfId="43498"/>
    <cellStyle name="m_Excel Sheets for SABB_New MB Sum Sheet_Sheet4_Sheet1_Working for Bonus Alloted_Summary" xfId="43499"/>
    <cellStyle name="m_Excel Sheets for SABB_New MB Sum Sheet_Sheet4_Working for Bonus Alloted_Summary" xfId="43500"/>
    <cellStyle name="m_Excel Sheets for SABB_New MB Sum Sheet_Working for Bonus Alloted_Summary" xfId="43501"/>
    <cellStyle name="m_Excel Sheets for SABB_Sheet1_Summary" xfId="43502"/>
    <cellStyle name="m_Excel Sheets for SABB_Sheet1 2_Summary" xfId="43503"/>
    <cellStyle name="m_Excel Sheets for SABB_Sheet1 2_Working for Bonus Alloted_Summary" xfId="43504"/>
    <cellStyle name="m_Excel Sheets for SABB_Sheet1 3_Summary" xfId="43505"/>
    <cellStyle name="m_Excel Sheets for SABB_Sheet1 3_Working for Bonus Alloted_Summary" xfId="43506"/>
    <cellStyle name="m_Excel Sheets for SABB_Sheet1_Working for Bonus Alloted_Summary" xfId="43507"/>
    <cellStyle name="m_Excel Sheets for SABB_Sheet2_Summary" xfId="43508"/>
    <cellStyle name="m_Excel Sheets for SABB_Sheet2 2_Summary" xfId="43509"/>
    <cellStyle name="m_Excel Sheets for SABB_Sheet2 2_Working for Bonus Alloted_Summary" xfId="43510"/>
    <cellStyle name="m_Excel Sheets for SABB_Sheet2 3_Summary" xfId="43511"/>
    <cellStyle name="m_Excel Sheets for SABB_Sheet2 3_Working for Bonus Alloted_Summary" xfId="43512"/>
    <cellStyle name="m_Excel Sheets for SABB_Sheet2_Sheet1_Summary" xfId="43513"/>
    <cellStyle name="m_Excel Sheets for SABB_Sheet2_Sheet1 2_Summary" xfId="43514"/>
    <cellStyle name="m_Excel Sheets for SABB_Sheet2_Sheet1 2_Working for Bonus Alloted_Summary" xfId="43515"/>
    <cellStyle name="m_Excel Sheets for SABB_Sheet2_Sheet1 3_Summary" xfId="43516"/>
    <cellStyle name="m_Excel Sheets for SABB_Sheet2_Sheet1 3_Working for Bonus Alloted_Summary" xfId="43517"/>
    <cellStyle name="m_Excel Sheets for SABB_Sheet2_Sheet1_Working for Bonus Alloted_Summary" xfId="43518"/>
    <cellStyle name="m_Excel Sheets for SABB_Sheet2_Working for Bonus Alloted_Summary" xfId="43519"/>
    <cellStyle name="m_Excel Sheets for SABB_Sheet4_Summary" xfId="43520"/>
    <cellStyle name="m_Excel Sheets for SABB_Sheet4 2_Summary" xfId="43521"/>
    <cellStyle name="m_Excel Sheets for SABB_Sheet4 2_Working for Bonus Alloted_Summary" xfId="43522"/>
    <cellStyle name="m_Excel Sheets for SABB_Sheet4 3_Summary" xfId="43523"/>
    <cellStyle name="m_Excel Sheets for SABB_Sheet4 3_Working for Bonus Alloted_Summary" xfId="43524"/>
    <cellStyle name="m_Excel Sheets for SABB_Sheet4_Sheet1_Summary" xfId="43525"/>
    <cellStyle name="m_Excel Sheets for SABB_Sheet4_Sheet1 2_Summary" xfId="43526"/>
    <cellStyle name="m_Excel Sheets for SABB_Sheet4_Sheet1 2_Working for Bonus Alloted_Summary" xfId="43527"/>
    <cellStyle name="m_Excel Sheets for SABB_Sheet4_Sheet1 3_Summary" xfId="43528"/>
    <cellStyle name="m_Excel Sheets for SABB_Sheet4_Sheet1 3_Working for Bonus Alloted_Summary" xfId="43529"/>
    <cellStyle name="m_Excel Sheets for SABB_Sheet4_Sheet1_Working for Bonus Alloted_Summary" xfId="43530"/>
    <cellStyle name="m_Excel Sheets for SABB_Sheet4_Working for Bonus Alloted_Summary" xfId="43531"/>
    <cellStyle name="m_Excel Sheets for SABB_Working for Bonus Alloted_Summary" xfId="43532"/>
    <cellStyle name="m_Japan $IS_Summary" xfId="43533"/>
    <cellStyle name="m_Japan $IS 2_Summary" xfId="43534"/>
    <cellStyle name="m_Japan $IS 2 2_Summary" xfId="43535"/>
    <cellStyle name="m_Japan $IS 2 2_Working for Bonus Alloted_Summary" xfId="43536"/>
    <cellStyle name="m_Japan $IS 2 3_Summary" xfId="43537"/>
    <cellStyle name="m_Japan $IS 2 3_Working for Bonus Alloted_Summary" xfId="43538"/>
    <cellStyle name="m_Japan $IS 2_Working for Bonus Alloted_Summary" xfId="43539"/>
    <cellStyle name="m_Japan $IS 3_Summary" xfId="43540"/>
    <cellStyle name="m_Japan $IS 3_Working for Bonus Alloted_Summary" xfId="43541"/>
    <cellStyle name="m_Japan $IS 4_Summary" xfId="43542"/>
    <cellStyle name="m_Japan $IS 4_Working for Bonus Alloted_Summary" xfId="43543"/>
    <cellStyle name="m_Japan $IS_Working for Bonus Alloted_Summary" xfId="43544"/>
    <cellStyle name="m_Japan UL_Summary" xfId="43545"/>
    <cellStyle name="m_Japan UL 2_Summary" xfId="43546"/>
    <cellStyle name="m_Japan UL 2 2_Summary" xfId="43547"/>
    <cellStyle name="m_Japan UL 2 2_Working for Bonus Alloted_Summary" xfId="43548"/>
    <cellStyle name="m_Japan UL 2 3_Summary" xfId="43549"/>
    <cellStyle name="m_Japan UL 2 3_Working for Bonus Alloted_Summary" xfId="43550"/>
    <cellStyle name="m_Japan UL 2_Working for Bonus Alloted_Summary" xfId="43551"/>
    <cellStyle name="m_Japan UL 3_Summary" xfId="43552"/>
    <cellStyle name="m_Japan UL 3_Working for Bonus Alloted_Summary" xfId="43553"/>
    <cellStyle name="m_Japan UL 4_Summary" xfId="43554"/>
    <cellStyle name="m_Japan UL 4_Working for Bonus Alloted_Summary" xfId="43555"/>
    <cellStyle name="m_Japan UL_Working for Bonus Alloted_Summary" xfId="43556"/>
    <cellStyle name="m_Japan Y-IS_Summary" xfId="43557"/>
    <cellStyle name="m_Japan Y-IS 2_Summary" xfId="43558"/>
    <cellStyle name="m_Japan Y-IS 2 2_Summary" xfId="43559"/>
    <cellStyle name="m_Japan Y-IS 2 2_Working for Bonus Alloted_Summary" xfId="43560"/>
    <cellStyle name="m_Japan Y-IS 2 3_Summary" xfId="43561"/>
    <cellStyle name="m_Japan Y-IS 2 3_Working for Bonus Alloted_Summary" xfId="43562"/>
    <cellStyle name="m_Japan Y-IS 2_Working for Bonus Alloted_Summary" xfId="43563"/>
    <cellStyle name="m_Japan Y-IS 3_Summary" xfId="43564"/>
    <cellStyle name="m_Japan Y-IS 3_Working for Bonus Alloted_Summary" xfId="43565"/>
    <cellStyle name="m_Japan Y-IS 4_Summary" xfId="43566"/>
    <cellStyle name="m_Japan Y-IS 4_Working for Bonus Alloted_Summary" xfId="43567"/>
    <cellStyle name="m_Japan Y-IS_Working for Bonus Alloted_Summary" xfId="43568"/>
    <cellStyle name="m_Line Charts_Summary" xfId="43569"/>
    <cellStyle name="m_Line Charts 2_Summary" xfId="43570"/>
    <cellStyle name="m_Line Charts 2_Working for Bonus Alloted_Summary" xfId="43571"/>
    <cellStyle name="m_Line Charts 3_Summary" xfId="43572"/>
    <cellStyle name="m_Line Charts 3_Working for Bonus Alloted_Summary" xfId="43573"/>
    <cellStyle name="m_Line Charts_Japan $IS_Summary" xfId="43574"/>
    <cellStyle name="m_Line Charts_Japan $IS 2_Summary" xfId="43575"/>
    <cellStyle name="m_Line Charts_Japan $IS 2 2_Summary" xfId="43576"/>
    <cellStyle name="m_Line Charts_Japan $IS 2 2_Working for Bonus Alloted_Summary" xfId="43577"/>
    <cellStyle name="m_Line Charts_Japan $IS 2 3_Summary" xfId="43578"/>
    <cellStyle name="m_Line Charts_Japan $IS 2 3_Working for Bonus Alloted_Summary" xfId="43579"/>
    <cellStyle name="m_Line Charts_Japan $IS 2_Working for Bonus Alloted_Summary" xfId="43580"/>
    <cellStyle name="m_Line Charts_Japan $IS 3_Summary" xfId="43581"/>
    <cellStyle name="m_Line Charts_Japan $IS 3_Working for Bonus Alloted_Summary" xfId="43582"/>
    <cellStyle name="m_Line Charts_Japan $IS 4_Summary" xfId="43583"/>
    <cellStyle name="m_Line Charts_Japan $IS 4_Working for Bonus Alloted_Summary" xfId="43584"/>
    <cellStyle name="m_Line Charts_Japan $IS_Working for Bonus Alloted_Summary" xfId="43585"/>
    <cellStyle name="m_Line Charts_Japan UL_Summary" xfId="43586"/>
    <cellStyle name="m_Line Charts_Japan UL 2_Summary" xfId="43587"/>
    <cellStyle name="m_Line Charts_Japan UL 2 2_Summary" xfId="43588"/>
    <cellStyle name="m_Line Charts_Japan UL 2 2_Working for Bonus Alloted_Summary" xfId="43589"/>
    <cellStyle name="m_Line Charts_Japan UL 2 3_Summary" xfId="43590"/>
    <cellStyle name="m_Line Charts_Japan UL 2 3_Working for Bonus Alloted_Summary" xfId="43591"/>
    <cellStyle name="m_Line Charts_Japan UL 2_Working for Bonus Alloted_Summary" xfId="43592"/>
    <cellStyle name="m_Line Charts_Japan UL 3_Summary" xfId="43593"/>
    <cellStyle name="m_Line Charts_Japan UL 3_Working for Bonus Alloted_Summary" xfId="43594"/>
    <cellStyle name="m_Line Charts_Japan UL 4_Summary" xfId="43595"/>
    <cellStyle name="m_Line Charts_Japan UL 4_Working for Bonus Alloted_Summary" xfId="43596"/>
    <cellStyle name="m_Line Charts_Japan UL_Working for Bonus Alloted_Summary" xfId="43597"/>
    <cellStyle name="m_Line Charts_Japan Y-IS_Summary" xfId="43598"/>
    <cellStyle name="m_Line Charts_Japan Y-IS 2_Summary" xfId="43599"/>
    <cellStyle name="m_Line Charts_Japan Y-IS 2 2_Summary" xfId="43600"/>
    <cellStyle name="m_Line Charts_Japan Y-IS 2 2_Working for Bonus Alloted_Summary" xfId="43601"/>
    <cellStyle name="m_Line Charts_Japan Y-IS 2 3_Summary" xfId="43602"/>
    <cellStyle name="m_Line Charts_Japan Y-IS 2 3_Working for Bonus Alloted_Summary" xfId="43603"/>
    <cellStyle name="m_Line Charts_Japan Y-IS 2_Working for Bonus Alloted_Summary" xfId="43604"/>
    <cellStyle name="m_Line Charts_Japan Y-IS 3_Summary" xfId="43605"/>
    <cellStyle name="m_Line Charts_Japan Y-IS 3_Working for Bonus Alloted_Summary" xfId="43606"/>
    <cellStyle name="m_Line Charts_Japan Y-IS 4_Summary" xfId="43607"/>
    <cellStyle name="m_Line Charts_Japan Y-IS 4_Working for Bonus Alloted_Summary" xfId="43608"/>
    <cellStyle name="m_Line Charts_Japan Y-IS_Working for Bonus Alloted_Summary" xfId="43609"/>
    <cellStyle name="m_Line Charts_Sheet1_Summary" xfId="43610"/>
    <cellStyle name="m_Line Charts_Sheet1 2_Summary" xfId="43611"/>
    <cellStyle name="m_Line Charts_Sheet1 2_Working for Bonus Alloted_Summary" xfId="43612"/>
    <cellStyle name="m_Line Charts_Sheet1 3_Summary" xfId="43613"/>
    <cellStyle name="m_Line Charts_Sheet1 3_Working for Bonus Alloted_Summary" xfId="43614"/>
    <cellStyle name="m_Line Charts_Sheet1_Working for Bonus Alloted_Summary" xfId="43615"/>
    <cellStyle name="m_Line Charts_Sheet2_Summary" xfId="43616"/>
    <cellStyle name="m_Line Charts_Sheet2 2_Summary" xfId="43617"/>
    <cellStyle name="m_Line Charts_Sheet2 2_Working for Bonus Alloted_Summary" xfId="43618"/>
    <cellStyle name="m_Line Charts_Sheet2 3_Summary" xfId="43619"/>
    <cellStyle name="m_Line Charts_Sheet2 3_Working for Bonus Alloted_Summary" xfId="43620"/>
    <cellStyle name="m_Line Charts_Sheet2_Sheet1_Summary" xfId="43621"/>
    <cellStyle name="m_Line Charts_Sheet2_Sheet1 2_Summary" xfId="43622"/>
    <cellStyle name="m_Line Charts_Sheet2_Sheet1 2_Working for Bonus Alloted_Summary" xfId="43623"/>
    <cellStyle name="m_Line Charts_Sheet2_Sheet1 3_Summary" xfId="43624"/>
    <cellStyle name="m_Line Charts_Sheet2_Sheet1 3_Working for Bonus Alloted_Summary" xfId="43625"/>
    <cellStyle name="m_Line Charts_Sheet2_Sheet1_Working for Bonus Alloted_Summary" xfId="43626"/>
    <cellStyle name="m_Line Charts_Sheet2_Working for Bonus Alloted_Summary" xfId="43627"/>
    <cellStyle name="m_Line Charts_Sheet4_Summary" xfId="43628"/>
    <cellStyle name="m_Line Charts_Sheet4 2_Summary" xfId="43629"/>
    <cellStyle name="m_Line Charts_Sheet4 2_Working for Bonus Alloted_Summary" xfId="43630"/>
    <cellStyle name="m_Line Charts_Sheet4 3_Summary" xfId="43631"/>
    <cellStyle name="m_Line Charts_Sheet4 3_Working for Bonus Alloted_Summary" xfId="43632"/>
    <cellStyle name="m_Line Charts_Sheet4_Sheet1_Summary" xfId="43633"/>
    <cellStyle name="m_Line Charts_Sheet4_Sheet1 2_Summary" xfId="43634"/>
    <cellStyle name="m_Line Charts_Sheet4_Sheet1 2_Working for Bonus Alloted_Summary" xfId="43635"/>
    <cellStyle name="m_Line Charts_Sheet4_Sheet1 3_Summary" xfId="43636"/>
    <cellStyle name="m_Line Charts_Sheet4_Sheet1 3_Working for Bonus Alloted_Summary" xfId="43637"/>
    <cellStyle name="m_Line Charts_Sheet4_Sheet1_Working for Bonus Alloted_Summary" xfId="43638"/>
    <cellStyle name="m_Line Charts_Sheet4_Working for Bonus Alloted_Summary" xfId="43639"/>
    <cellStyle name="m_Line Charts_Working for Bonus Alloted_Summary" xfId="43640"/>
    <cellStyle name="m_M&amp;A-Implied_Summary" xfId="43641"/>
    <cellStyle name="m_M&amp;A-Implied 2_Summary" xfId="43642"/>
    <cellStyle name="m_M&amp;A-Implied 2_Working for Bonus Alloted_Summary" xfId="43643"/>
    <cellStyle name="m_M&amp;A-Implied 3_Summary" xfId="43644"/>
    <cellStyle name="m_M&amp;A-Implied 3_Working for Bonus Alloted_Summary" xfId="43645"/>
    <cellStyle name="m_M&amp;A-Implied_Japan $IS_Summary" xfId="43646"/>
    <cellStyle name="m_M&amp;A-Implied_Japan $IS 2_Summary" xfId="43647"/>
    <cellStyle name="m_M&amp;A-Implied_Japan $IS 2 2_Summary" xfId="43648"/>
    <cellStyle name="m_M&amp;A-Implied_Japan $IS 2 2_Working for Bonus Alloted_Summary" xfId="43649"/>
    <cellStyle name="m_M&amp;A-Implied_Japan $IS 2 3_Summary" xfId="43650"/>
    <cellStyle name="m_M&amp;A-Implied_Japan $IS 2 3_Working for Bonus Alloted_Summary" xfId="43651"/>
    <cellStyle name="m_M&amp;A-Implied_Japan $IS 2_Working for Bonus Alloted_Summary" xfId="43652"/>
    <cellStyle name="m_M&amp;A-Implied_Japan $IS 3_Summary" xfId="43653"/>
    <cellStyle name="m_M&amp;A-Implied_Japan $IS 3_Working for Bonus Alloted_Summary" xfId="43654"/>
    <cellStyle name="m_M&amp;A-Implied_Japan $IS 4_Summary" xfId="43655"/>
    <cellStyle name="m_M&amp;A-Implied_Japan $IS 4_Working for Bonus Alloted_Summary" xfId="43656"/>
    <cellStyle name="m_M&amp;A-Implied_Japan $IS_Working for Bonus Alloted_Summary" xfId="43657"/>
    <cellStyle name="m_M&amp;A-Implied_Japan UL_Summary" xfId="43658"/>
    <cellStyle name="m_M&amp;A-Implied_Japan UL 2_Summary" xfId="43659"/>
    <cellStyle name="m_M&amp;A-Implied_Japan UL 2 2_Summary" xfId="43660"/>
    <cellStyle name="m_M&amp;A-Implied_Japan UL 2 2_Working for Bonus Alloted_Summary" xfId="43661"/>
    <cellStyle name="m_M&amp;A-Implied_Japan UL 2 3_Summary" xfId="43662"/>
    <cellStyle name="m_M&amp;A-Implied_Japan UL 2 3_Working for Bonus Alloted_Summary" xfId="43663"/>
    <cellStyle name="m_M&amp;A-Implied_Japan UL 2_Working for Bonus Alloted_Summary" xfId="43664"/>
    <cellStyle name="m_M&amp;A-Implied_Japan UL 3_Summary" xfId="43665"/>
    <cellStyle name="m_M&amp;A-Implied_Japan UL 3_Working for Bonus Alloted_Summary" xfId="43666"/>
    <cellStyle name="m_M&amp;A-Implied_Japan UL 4_Summary" xfId="43667"/>
    <cellStyle name="m_M&amp;A-Implied_Japan UL 4_Working for Bonus Alloted_Summary" xfId="43668"/>
    <cellStyle name="m_M&amp;A-Implied_Japan UL_Working for Bonus Alloted_Summary" xfId="43669"/>
    <cellStyle name="m_M&amp;A-Implied_Japan Y-IS_Summary" xfId="43670"/>
    <cellStyle name="m_M&amp;A-Implied_Japan Y-IS 2_Summary" xfId="43671"/>
    <cellStyle name="m_M&amp;A-Implied_Japan Y-IS 2 2_Summary" xfId="43672"/>
    <cellStyle name="m_M&amp;A-Implied_Japan Y-IS 2 2_Working for Bonus Alloted_Summary" xfId="43673"/>
    <cellStyle name="m_M&amp;A-Implied_Japan Y-IS 2 3_Summary" xfId="43674"/>
    <cellStyle name="m_M&amp;A-Implied_Japan Y-IS 2 3_Working for Bonus Alloted_Summary" xfId="43675"/>
    <cellStyle name="m_M&amp;A-Implied_Japan Y-IS 2_Working for Bonus Alloted_Summary" xfId="43676"/>
    <cellStyle name="m_M&amp;A-Implied_Japan Y-IS 3_Summary" xfId="43677"/>
    <cellStyle name="m_M&amp;A-Implied_Japan Y-IS 3_Working for Bonus Alloted_Summary" xfId="43678"/>
    <cellStyle name="m_M&amp;A-Implied_Japan Y-IS 4_Summary" xfId="43679"/>
    <cellStyle name="m_M&amp;A-Implied_Japan Y-IS 4_Working for Bonus Alloted_Summary" xfId="43680"/>
    <cellStyle name="m_M&amp;A-Implied_Japan Y-IS_Working for Bonus Alloted_Summary" xfId="43681"/>
    <cellStyle name="m_M&amp;A-Implied_Sheet1_Summary" xfId="43682"/>
    <cellStyle name="m_M&amp;A-Implied_Sheet1 2_Summary" xfId="43683"/>
    <cellStyle name="m_M&amp;A-Implied_Sheet1 2_Working for Bonus Alloted_Summary" xfId="43684"/>
    <cellStyle name="m_M&amp;A-Implied_Sheet1 3_Summary" xfId="43685"/>
    <cellStyle name="m_M&amp;A-Implied_Sheet1 3_Working for Bonus Alloted_Summary" xfId="43686"/>
    <cellStyle name="m_M&amp;A-Implied_Sheet1_Working for Bonus Alloted_Summary" xfId="43687"/>
    <cellStyle name="m_M&amp;A-Implied_Sheet2_Summary" xfId="43688"/>
    <cellStyle name="m_M&amp;A-Implied_Sheet2 2_Summary" xfId="43689"/>
    <cellStyle name="m_M&amp;A-Implied_Sheet2 2_Working for Bonus Alloted_Summary" xfId="43690"/>
    <cellStyle name="m_M&amp;A-Implied_Sheet2 3_Summary" xfId="43691"/>
    <cellStyle name="m_M&amp;A-Implied_Sheet2 3_Working for Bonus Alloted_Summary" xfId="43692"/>
    <cellStyle name="m_M&amp;A-Implied_Sheet2_Sheet1_Summary" xfId="43693"/>
    <cellStyle name="m_M&amp;A-Implied_Sheet2_Sheet1 2_Summary" xfId="43694"/>
    <cellStyle name="m_M&amp;A-Implied_Sheet2_Sheet1 2_Working for Bonus Alloted_Summary" xfId="43695"/>
    <cellStyle name="m_M&amp;A-Implied_Sheet2_Sheet1 3_Summary" xfId="43696"/>
    <cellStyle name="m_M&amp;A-Implied_Sheet2_Sheet1 3_Working for Bonus Alloted_Summary" xfId="43697"/>
    <cellStyle name="m_M&amp;A-Implied_Sheet2_Sheet1_Working for Bonus Alloted_Summary" xfId="43698"/>
    <cellStyle name="m_M&amp;A-Implied_Sheet2_Working for Bonus Alloted_Summary" xfId="43699"/>
    <cellStyle name="m_M&amp;A-Implied_Sheet4_Summary" xfId="43700"/>
    <cellStyle name="m_M&amp;A-Implied_Sheet4 2_Summary" xfId="43701"/>
    <cellStyle name="m_M&amp;A-Implied_Sheet4 2_Working for Bonus Alloted_Summary" xfId="43702"/>
    <cellStyle name="m_M&amp;A-Implied_Sheet4 3_Summary" xfId="43703"/>
    <cellStyle name="m_M&amp;A-Implied_Sheet4 3_Working for Bonus Alloted_Summary" xfId="43704"/>
    <cellStyle name="m_M&amp;A-Implied_Sheet4_Sheet1_Summary" xfId="43705"/>
    <cellStyle name="m_M&amp;A-Implied_Sheet4_Sheet1 2_Summary" xfId="43706"/>
    <cellStyle name="m_M&amp;A-Implied_Sheet4_Sheet1 2_Working for Bonus Alloted_Summary" xfId="43707"/>
    <cellStyle name="m_M&amp;A-Implied_Sheet4_Sheet1 3_Summary" xfId="43708"/>
    <cellStyle name="m_M&amp;A-Implied_Sheet4_Sheet1 3_Working for Bonus Alloted_Summary" xfId="43709"/>
    <cellStyle name="m_M&amp;A-Implied_Sheet4_Sheet1_Working for Bonus Alloted_Summary" xfId="43710"/>
    <cellStyle name="m_M&amp;A-Implied_Sheet4_Working for Bonus Alloted_Summary" xfId="43711"/>
    <cellStyle name="m_M&amp;A-Implied_Working for Bonus Alloted_Summary" xfId="43712"/>
    <cellStyle name="m_New MB Sum Sheet_Summary" xfId="43713"/>
    <cellStyle name="m_New MB Sum Sheet 2_Summary" xfId="43714"/>
    <cellStyle name="m_New MB Sum Sheet 2_Working for Bonus Alloted_Summary" xfId="43715"/>
    <cellStyle name="m_New MB Sum Sheet 3_Summary" xfId="43716"/>
    <cellStyle name="m_New MB Sum Sheet 3_Working for Bonus Alloted_Summary" xfId="43717"/>
    <cellStyle name="m_New MB Sum Sheet_Japan $IS_Summary" xfId="43718"/>
    <cellStyle name="m_New MB Sum Sheet_Japan $IS 2_Summary" xfId="43719"/>
    <cellStyle name="m_New MB Sum Sheet_Japan $IS 2 2_Summary" xfId="43720"/>
    <cellStyle name="m_New MB Sum Sheet_Japan $IS 2 2_Working for Bonus Alloted_Summary" xfId="43721"/>
    <cellStyle name="m_New MB Sum Sheet_Japan $IS 2 3_Summary" xfId="43722"/>
    <cellStyle name="m_New MB Sum Sheet_Japan $IS 2 3_Working for Bonus Alloted_Summary" xfId="43723"/>
    <cellStyle name="m_New MB Sum Sheet_Japan $IS 2_Working for Bonus Alloted_Summary" xfId="43724"/>
    <cellStyle name="m_New MB Sum Sheet_Japan $IS 3_Summary" xfId="43725"/>
    <cellStyle name="m_New MB Sum Sheet_Japan $IS 3_Working for Bonus Alloted_Summary" xfId="43726"/>
    <cellStyle name="m_New MB Sum Sheet_Japan $IS 4_Summary" xfId="43727"/>
    <cellStyle name="m_New MB Sum Sheet_Japan $IS 4_Working for Bonus Alloted_Summary" xfId="43728"/>
    <cellStyle name="m_New MB Sum Sheet_Japan $IS_Working for Bonus Alloted_Summary" xfId="43729"/>
    <cellStyle name="m_New MB Sum Sheet_Japan UL_Summary" xfId="43730"/>
    <cellStyle name="m_New MB Sum Sheet_Japan UL 2_Summary" xfId="43731"/>
    <cellStyle name="m_New MB Sum Sheet_Japan UL 2 2_Summary" xfId="43732"/>
    <cellStyle name="m_New MB Sum Sheet_Japan UL 2 2_Working for Bonus Alloted_Summary" xfId="43733"/>
    <cellStyle name="m_New MB Sum Sheet_Japan UL 2 3_Summary" xfId="43734"/>
    <cellStyle name="m_New MB Sum Sheet_Japan UL 2 3_Working for Bonus Alloted_Summary" xfId="43735"/>
    <cellStyle name="m_New MB Sum Sheet_Japan UL 2_Working for Bonus Alloted_Summary" xfId="43736"/>
    <cellStyle name="m_New MB Sum Sheet_Japan UL 3_Summary" xfId="43737"/>
    <cellStyle name="m_New MB Sum Sheet_Japan UL 3_Working for Bonus Alloted_Summary" xfId="43738"/>
    <cellStyle name="m_New MB Sum Sheet_Japan UL 4_Summary" xfId="43739"/>
    <cellStyle name="m_New MB Sum Sheet_Japan UL 4_Working for Bonus Alloted_Summary" xfId="43740"/>
    <cellStyle name="m_New MB Sum Sheet_Japan UL_Working for Bonus Alloted_Summary" xfId="43741"/>
    <cellStyle name="m_New MB Sum Sheet_Japan Y-IS_Summary" xfId="43742"/>
    <cellStyle name="m_New MB Sum Sheet_Japan Y-IS 2_Summary" xfId="43743"/>
    <cellStyle name="m_New MB Sum Sheet_Japan Y-IS 2 2_Summary" xfId="43744"/>
    <cellStyle name="m_New MB Sum Sheet_Japan Y-IS 2 2_Working for Bonus Alloted_Summary" xfId="43745"/>
    <cellStyle name="m_New MB Sum Sheet_Japan Y-IS 2 3_Summary" xfId="43746"/>
    <cellStyle name="m_New MB Sum Sheet_Japan Y-IS 2 3_Working for Bonus Alloted_Summary" xfId="43747"/>
    <cellStyle name="m_New MB Sum Sheet_Japan Y-IS 2_Working for Bonus Alloted_Summary" xfId="43748"/>
    <cellStyle name="m_New MB Sum Sheet_Japan Y-IS 3_Summary" xfId="43749"/>
    <cellStyle name="m_New MB Sum Sheet_Japan Y-IS 3_Working for Bonus Alloted_Summary" xfId="43750"/>
    <cellStyle name="m_New MB Sum Sheet_Japan Y-IS 4_Summary" xfId="43751"/>
    <cellStyle name="m_New MB Sum Sheet_Japan Y-IS 4_Working for Bonus Alloted_Summary" xfId="43752"/>
    <cellStyle name="m_New MB Sum Sheet_Japan Y-IS_Working for Bonus Alloted_Summary" xfId="43753"/>
    <cellStyle name="m_New MB Sum Sheet_Sheet1_Summary" xfId="43754"/>
    <cellStyle name="m_New MB Sum Sheet_Sheet1 2_Summary" xfId="43755"/>
    <cellStyle name="m_New MB Sum Sheet_Sheet1 2_Working for Bonus Alloted_Summary" xfId="43756"/>
    <cellStyle name="m_New MB Sum Sheet_Sheet1 3_Summary" xfId="43757"/>
    <cellStyle name="m_New MB Sum Sheet_Sheet1 3_Working for Bonus Alloted_Summary" xfId="43758"/>
    <cellStyle name="m_New MB Sum Sheet_Sheet1_Working for Bonus Alloted_Summary" xfId="43759"/>
    <cellStyle name="m_New MB Sum Sheet_Sheet2_Summary" xfId="43760"/>
    <cellStyle name="m_New MB Sum Sheet_Sheet2 2_Summary" xfId="43761"/>
    <cellStyle name="m_New MB Sum Sheet_Sheet2 2_Working for Bonus Alloted_Summary" xfId="43762"/>
    <cellStyle name="m_New MB Sum Sheet_Sheet2 3_Summary" xfId="43763"/>
    <cellStyle name="m_New MB Sum Sheet_Sheet2 3_Working for Bonus Alloted_Summary" xfId="43764"/>
    <cellStyle name="m_New MB Sum Sheet_Sheet2_Sheet1_Summary" xfId="43765"/>
    <cellStyle name="m_New MB Sum Sheet_Sheet2_Sheet1 2_Summary" xfId="43766"/>
    <cellStyle name="m_New MB Sum Sheet_Sheet2_Sheet1 2_Working for Bonus Alloted_Summary" xfId="43767"/>
    <cellStyle name="m_New MB Sum Sheet_Sheet2_Sheet1 3_Summary" xfId="43768"/>
    <cellStyle name="m_New MB Sum Sheet_Sheet2_Sheet1 3_Working for Bonus Alloted_Summary" xfId="43769"/>
    <cellStyle name="m_New MB Sum Sheet_Sheet2_Sheet1_Working for Bonus Alloted_Summary" xfId="43770"/>
    <cellStyle name="m_New MB Sum Sheet_Sheet2_Working for Bonus Alloted_Summary" xfId="43771"/>
    <cellStyle name="m_New MB Sum Sheet_Sheet4_Summary" xfId="43772"/>
    <cellStyle name="m_New MB Sum Sheet_Sheet4 2_Summary" xfId="43773"/>
    <cellStyle name="m_New MB Sum Sheet_Sheet4 2_Working for Bonus Alloted_Summary" xfId="43774"/>
    <cellStyle name="m_New MB Sum Sheet_Sheet4 3_Summary" xfId="43775"/>
    <cellStyle name="m_New MB Sum Sheet_Sheet4 3_Working for Bonus Alloted_Summary" xfId="43776"/>
    <cellStyle name="m_New MB Sum Sheet_Sheet4_Sheet1_Summary" xfId="43777"/>
    <cellStyle name="m_New MB Sum Sheet_Sheet4_Sheet1 2_Summary" xfId="43778"/>
    <cellStyle name="m_New MB Sum Sheet_Sheet4_Sheet1 2_Working for Bonus Alloted_Summary" xfId="43779"/>
    <cellStyle name="m_New MB Sum Sheet_Sheet4_Sheet1 3_Summary" xfId="43780"/>
    <cellStyle name="m_New MB Sum Sheet_Sheet4_Sheet1 3_Working for Bonus Alloted_Summary" xfId="43781"/>
    <cellStyle name="m_New MB Sum Sheet_Sheet4_Sheet1_Working for Bonus Alloted_Summary" xfId="43782"/>
    <cellStyle name="m_New MB Sum Sheet_Sheet4_Working for Bonus Alloted_Summary" xfId="43783"/>
    <cellStyle name="m_New MB Sum Sheet_Working for Bonus Alloted_Summary" xfId="43784"/>
    <cellStyle name="m_Ratios &amp; Multiples_Summary" xfId="43785"/>
    <cellStyle name="m_Ratios &amp; Multiples 2_Summary" xfId="43786"/>
    <cellStyle name="m_Ratios &amp; Multiples 2_Working for Bonus Alloted_Summary" xfId="43787"/>
    <cellStyle name="m_Ratios &amp; Multiples 3_Summary" xfId="43788"/>
    <cellStyle name="m_Ratios &amp; Multiples 3_Working for Bonus Alloted_Summary" xfId="43789"/>
    <cellStyle name="m_Ratios &amp; Multiples_Japan $IS_Summary" xfId="43790"/>
    <cellStyle name="m_Ratios &amp; Multiples_Japan $IS 2_Summary" xfId="43791"/>
    <cellStyle name="m_Ratios &amp; Multiples_Japan $IS 2 2_Summary" xfId="43792"/>
    <cellStyle name="m_Ratios &amp; Multiples_Japan $IS 2 2_Working for Bonus Alloted_Summary" xfId="43793"/>
    <cellStyle name="m_Ratios &amp; Multiples_Japan $IS 2 3_Summary" xfId="43794"/>
    <cellStyle name="m_Ratios &amp; Multiples_Japan $IS 2 3_Working for Bonus Alloted_Summary" xfId="43795"/>
    <cellStyle name="m_Ratios &amp; Multiples_Japan $IS 2_Working for Bonus Alloted_Summary" xfId="43796"/>
    <cellStyle name="m_Ratios &amp; Multiples_Japan $IS 3_Summary" xfId="43797"/>
    <cellStyle name="m_Ratios &amp; Multiples_Japan $IS 3_Working for Bonus Alloted_Summary" xfId="43798"/>
    <cellStyle name="m_Ratios &amp; Multiples_Japan $IS 4_Summary" xfId="43799"/>
    <cellStyle name="m_Ratios &amp; Multiples_Japan $IS 4_Working for Bonus Alloted_Summary" xfId="43800"/>
    <cellStyle name="m_Ratios &amp; Multiples_Japan $IS_Working for Bonus Alloted_Summary" xfId="43801"/>
    <cellStyle name="m_Ratios &amp; Multiples_Japan UL_Summary" xfId="43802"/>
    <cellStyle name="m_Ratios &amp; Multiples_Japan UL 2_Summary" xfId="43803"/>
    <cellStyle name="m_Ratios &amp; Multiples_Japan UL 2 2_Summary" xfId="43804"/>
    <cellStyle name="m_Ratios &amp; Multiples_Japan UL 2 2_Working for Bonus Alloted_Summary" xfId="43805"/>
    <cellStyle name="m_Ratios &amp; Multiples_Japan UL 2 3_Summary" xfId="43806"/>
    <cellStyle name="m_Ratios &amp; Multiples_Japan UL 2 3_Working for Bonus Alloted_Summary" xfId="43807"/>
    <cellStyle name="m_Ratios &amp; Multiples_Japan UL 2_Working for Bonus Alloted_Summary" xfId="43808"/>
    <cellStyle name="m_Ratios &amp; Multiples_Japan UL 3_Summary" xfId="43809"/>
    <cellStyle name="m_Ratios &amp; Multiples_Japan UL 3_Working for Bonus Alloted_Summary" xfId="43810"/>
    <cellStyle name="m_Ratios &amp; Multiples_Japan UL 4_Summary" xfId="43811"/>
    <cellStyle name="m_Ratios &amp; Multiples_Japan UL 4_Working for Bonus Alloted_Summary" xfId="43812"/>
    <cellStyle name="m_Ratios &amp; Multiples_Japan UL_Working for Bonus Alloted_Summary" xfId="43813"/>
    <cellStyle name="m_Ratios &amp; Multiples_Japan Y-IS_Summary" xfId="43814"/>
    <cellStyle name="m_Ratios &amp; Multiples_Japan Y-IS 2_Summary" xfId="43815"/>
    <cellStyle name="m_Ratios &amp; Multiples_Japan Y-IS 2 2_Summary" xfId="43816"/>
    <cellStyle name="m_Ratios &amp; Multiples_Japan Y-IS 2 2_Working for Bonus Alloted_Summary" xfId="43817"/>
    <cellStyle name="m_Ratios &amp; Multiples_Japan Y-IS 2 3_Summary" xfId="43818"/>
    <cellStyle name="m_Ratios &amp; Multiples_Japan Y-IS 2 3_Working for Bonus Alloted_Summary" xfId="43819"/>
    <cellStyle name="m_Ratios &amp; Multiples_Japan Y-IS 2_Working for Bonus Alloted_Summary" xfId="43820"/>
    <cellStyle name="m_Ratios &amp; Multiples_Japan Y-IS 3_Summary" xfId="43821"/>
    <cellStyle name="m_Ratios &amp; Multiples_Japan Y-IS 3_Working for Bonus Alloted_Summary" xfId="43822"/>
    <cellStyle name="m_Ratios &amp; Multiples_Japan Y-IS 4_Summary" xfId="43823"/>
    <cellStyle name="m_Ratios &amp; Multiples_Japan Y-IS 4_Working for Bonus Alloted_Summary" xfId="43824"/>
    <cellStyle name="m_Ratios &amp; Multiples_Japan Y-IS_Working for Bonus Alloted_Summary" xfId="43825"/>
    <cellStyle name="m_Ratios &amp; Multiples_Sheet1_Summary" xfId="43826"/>
    <cellStyle name="m_Ratios &amp; Multiples_Sheet1 2_Summary" xfId="43827"/>
    <cellStyle name="m_Ratios &amp; Multiples_Sheet1 2_Working for Bonus Alloted_Summary" xfId="43828"/>
    <cellStyle name="m_Ratios &amp; Multiples_Sheet1 3_Summary" xfId="43829"/>
    <cellStyle name="m_Ratios &amp; Multiples_Sheet1 3_Working for Bonus Alloted_Summary" xfId="43830"/>
    <cellStyle name="m_Ratios &amp; Multiples_Sheet1_Working for Bonus Alloted_Summary" xfId="43831"/>
    <cellStyle name="m_Ratios &amp; Multiples_Sheet2_Summary" xfId="43832"/>
    <cellStyle name="m_Ratios &amp; Multiples_Sheet2 2_Summary" xfId="43833"/>
    <cellStyle name="m_Ratios &amp; Multiples_Sheet2 2_Working for Bonus Alloted_Summary" xfId="43834"/>
    <cellStyle name="m_Ratios &amp; Multiples_Sheet2 3_Summary" xfId="43835"/>
    <cellStyle name="m_Ratios &amp; Multiples_Sheet2 3_Working for Bonus Alloted_Summary" xfId="43836"/>
    <cellStyle name="m_Ratios &amp; Multiples_Sheet2_Sheet1_Summary" xfId="43837"/>
    <cellStyle name="m_Ratios &amp; Multiples_Sheet2_Sheet1 2_Summary" xfId="43838"/>
    <cellStyle name="m_Ratios &amp; Multiples_Sheet2_Sheet1 2_Working for Bonus Alloted_Summary" xfId="43839"/>
    <cellStyle name="m_Ratios &amp; Multiples_Sheet2_Sheet1 3_Summary" xfId="43840"/>
    <cellStyle name="m_Ratios &amp; Multiples_Sheet2_Sheet1 3_Working for Bonus Alloted_Summary" xfId="43841"/>
    <cellStyle name="m_Ratios &amp; Multiples_Sheet2_Sheet1_Working for Bonus Alloted_Summary" xfId="43842"/>
    <cellStyle name="m_Ratios &amp; Multiples_Sheet2_Working for Bonus Alloted_Summary" xfId="43843"/>
    <cellStyle name="m_Ratios &amp; Multiples_Sheet4_Summary" xfId="43844"/>
    <cellStyle name="m_Ratios &amp; Multiples_Sheet4 2_Summary" xfId="43845"/>
    <cellStyle name="m_Ratios &amp; Multiples_Sheet4 2_Working for Bonus Alloted_Summary" xfId="43846"/>
    <cellStyle name="m_Ratios &amp; Multiples_Sheet4 3_Summary" xfId="43847"/>
    <cellStyle name="m_Ratios &amp; Multiples_Sheet4 3_Working for Bonus Alloted_Summary" xfId="43848"/>
    <cellStyle name="m_Ratios &amp; Multiples_Sheet4_Sheet1_Summary" xfId="43849"/>
    <cellStyle name="m_Ratios &amp; Multiples_Sheet4_Sheet1 2_Summary" xfId="43850"/>
    <cellStyle name="m_Ratios &amp; Multiples_Sheet4_Sheet1 2_Working for Bonus Alloted_Summary" xfId="43851"/>
    <cellStyle name="m_Ratios &amp; Multiples_Sheet4_Sheet1 3_Summary" xfId="43852"/>
    <cellStyle name="m_Ratios &amp; Multiples_Sheet4_Sheet1 3_Working for Bonus Alloted_Summary" xfId="43853"/>
    <cellStyle name="m_Ratios &amp; Multiples_Sheet4_Sheet1_Working for Bonus Alloted_Summary" xfId="43854"/>
    <cellStyle name="m_Ratios &amp; Multiples_Sheet4_Working for Bonus Alloted_Summary" xfId="43855"/>
    <cellStyle name="m_Ratios &amp; Multiples_Working for Bonus Alloted_Summary" xfId="43856"/>
    <cellStyle name="m_Sheet1_Summary" xfId="43857"/>
    <cellStyle name="m_Sheet1 2_Summary" xfId="43858"/>
    <cellStyle name="m_Sheet1 2_Working for Bonus Alloted_Summary" xfId="43859"/>
    <cellStyle name="m_Sheet1 3_Summary" xfId="43860"/>
    <cellStyle name="m_Sheet1 3_Working for Bonus Alloted_Summary" xfId="43861"/>
    <cellStyle name="m_Sheet1_Working for Bonus Alloted_Summary" xfId="43862"/>
    <cellStyle name="m_Sheet2_Summary" xfId="43863"/>
    <cellStyle name="m_Sheet2 2_Summary" xfId="43864"/>
    <cellStyle name="m_Sheet2 2_Working for Bonus Alloted_Summary" xfId="43865"/>
    <cellStyle name="m_Sheet2 3_Summary" xfId="43866"/>
    <cellStyle name="m_Sheet2 3_Working for Bonus Alloted_Summary" xfId="43867"/>
    <cellStyle name="m_Sheet2_Sheet1_Summary" xfId="43868"/>
    <cellStyle name="m_Sheet2_Sheet1 2_Summary" xfId="43869"/>
    <cellStyle name="m_Sheet2_Sheet1 2_Working for Bonus Alloted_Summary" xfId="43870"/>
    <cellStyle name="m_Sheet2_Sheet1 3_Summary" xfId="43871"/>
    <cellStyle name="m_Sheet2_Sheet1 3_Working for Bonus Alloted_Summary" xfId="43872"/>
    <cellStyle name="m_Sheet2_Sheet1_Working for Bonus Alloted_Summary" xfId="43873"/>
    <cellStyle name="m_Sheet2_Working for Bonus Alloted_Summary" xfId="43874"/>
    <cellStyle name="m_Sheet4_Summary" xfId="43875"/>
    <cellStyle name="m_Sheet4 2_Summary" xfId="43876"/>
    <cellStyle name="m_Sheet4 2_Working for Bonus Alloted_Summary" xfId="43877"/>
    <cellStyle name="m_Sheet4 3_Summary" xfId="43878"/>
    <cellStyle name="m_Sheet4 3_Working for Bonus Alloted_Summary" xfId="43879"/>
    <cellStyle name="m_Sheet4_Sheet1_Summary" xfId="43880"/>
    <cellStyle name="m_Sheet4_Sheet1 2_Summary" xfId="43881"/>
    <cellStyle name="m_Sheet4_Sheet1 2_Working for Bonus Alloted_Summary" xfId="43882"/>
    <cellStyle name="m_Sheet4_Sheet1 3_Summary" xfId="43883"/>
    <cellStyle name="m_Sheet4_Sheet1 3_Working for Bonus Alloted_Summary" xfId="43884"/>
    <cellStyle name="m_Sheet4_Sheet1_Working for Bonus Alloted_Summary" xfId="43885"/>
    <cellStyle name="m_Sheet4_Working for Bonus Alloted_Summary" xfId="43886"/>
    <cellStyle name="m_Summary Sheet_Summary" xfId="43887"/>
    <cellStyle name="m_Summary Sheet 2_Summary" xfId="43888"/>
    <cellStyle name="m_Summary Sheet 2_Working for Bonus Alloted_Summary" xfId="43889"/>
    <cellStyle name="m_Summary Sheet 3_Summary" xfId="43890"/>
    <cellStyle name="m_Summary Sheet 3_Working for Bonus Alloted_Summary" xfId="43891"/>
    <cellStyle name="m_Summary Sheet_Japan $IS_Summary" xfId="43892"/>
    <cellStyle name="m_Summary Sheet_Japan $IS 2_Summary" xfId="43893"/>
    <cellStyle name="m_Summary Sheet_Japan $IS 2 2_Summary" xfId="43894"/>
    <cellStyle name="m_Summary Sheet_Japan $IS 2 2_Working for Bonus Alloted_Summary" xfId="43895"/>
    <cellStyle name="m_Summary Sheet_Japan $IS 2 3_Summary" xfId="43896"/>
    <cellStyle name="m_Summary Sheet_Japan $IS 2 3_Working for Bonus Alloted_Summary" xfId="43897"/>
    <cellStyle name="m_Summary Sheet_Japan $IS 2_Working for Bonus Alloted_Summary" xfId="43898"/>
    <cellStyle name="m_Summary Sheet_Japan $IS 3_Summary" xfId="43899"/>
    <cellStyle name="m_Summary Sheet_Japan $IS 3_Working for Bonus Alloted_Summary" xfId="43900"/>
    <cellStyle name="m_Summary Sheet_Japan $IS 4_Summary" xfId="43901"/>
    <cellStyle name="m_Summary Sheet_Japan $IS 4_Working for Bonus Alloted_Summary" xfId="43902"/>
    <cellStyle name="m_Summary Sheet_Japan $IS_Working for Bonus Alloted_Summary" xfId="43903"/>
    <cellStyle name="m_Summary Sheet_Japan UL_Summary" xfId="43904"/>
    <cellStyle name="m_Summary Sheet_Japan UL 2_Summary" xfId="43905"/>
    <cellStyle name="m_Summary Sheet_Japan UL 2 2_Summary" xfId="43906"/>
    <cellStyle name="m_Summary Sheet_Japan UL 2 2_Working for Bonus Alloted_Summary" xfId="43907"/>
    <cellStyle name="m_Summary Sheet_Japan UL 2 3_Summary" xfId="43908"/>
    <cellStyle name="m_Summary Sheet_Japan UL 2 3_Working for Bonus Alloted_Summary" xfId="43909"/>
    <cellStyle name="m_Summary Sheet_Japan UL 2_Working for Bonus Alloted_Summary" xfId="43910"/>
    <cellStyle name="m_Summary Sheet_Japan UL 3_Summary" xfId="43911"/>
    <cellStyle name="m_Summary Sheet_Japan UL 3_Working for Bonus Alloted_Summary" xfId="43912"/>
    <cellStyle name="m_Summary Sheet_Japan UL 4_Summary" xfId="43913"/>
    <cellStyle name="m_Summary Sheet_Japan UL 4_Working for Bonus Alloted_Summary" xfId="43914"/>
    <cellStyle name="m_Summary Sheet_Japan UL_Working for Bonus Alloted_Summary" xfId="43915"/>
    <cellStyle name="m_Summary Sheet_Japan Y-IS_Summary" xfId="43916"/>
    <cellStyle name="m_Summary Sheet_Japan Y-IS 2_Summary" xfId="43917"/>
    <cellStyle name="m_Summary Sheet_Japan Y-IS 2 2_Summary" xfId="43918"/>
    <cellStyle name="m_Summary Sheet_Japan Y-IS 2 2_Working for Bonus Alloted_Summary" xfId="43919"/>
    <cellStyle name="m_Summary Sheet_Japan Y-IS 2 3_Summary" xfId="43920"/>
    <cellStyle name="m_Summary Sheet_Japan Y-IS 2 3_Working for Bonus Alloted_Summary" xfId="43921"/>
    <cellStyle name="m_Summary Sheet_Japan Y-IS 2_Working for Bonus Alloted_Summary" xfId="43922"/>
    <cellStyle name="m_Summary Sheet_Japan Y-IS 3_Summary" xfId="43923"/>
    <cellStyle name="m_Summary Sheet_Japan Y-IS 3_Working for Bonus Alloted_Summary" xfId="43924"/>
    <cellStyle name="m_Summary Sheet_Japan Y-IS 4_Summary" xfId="43925"/>
    <cellStyle name="m_Summary Sheet_Japan Y-IS 4_Working for Bonus Alloted_Summary" xfId="43926"/>
    <cellStyle name="m_Summary Sheet_Japan Y-IS_Working for Bonus Alloted_Summary" xfId="43927"/>
    <cellStyle name="m_Summary Sheet_Sheet1_Summary" xfId="43928"/>
    <cellStyle name="m_Summary Sheet_Sheet1 2_Summary" xfId="43929"/>
    <cellStyle name="m_Summary Sheet_Sheet1 2_Working for Bonus Alloted_Summary" xfId="43930"/>
    <cellStyle name="m_Summary Sheet_Sheet1 3_Summary" xfId="43931"/>
    <cellStyle name="m_Summary Sheet_Sheet1 3_Working for Bonus Alloted_Summary" xfId="43932"/>
    <cellStyle name="m_Summary Sheet_Sheet1_Working for Bonus Alloted_Summary" xfId="43933"/>
    <cellStyle name="m_Summary Sheet_Sheet2_Summary" xfId="43934"/>
    <cellStyle name="m_Summary Sheet_Sheet2 2_Summary" xfId="43935"/>
    <cellStyle name="m_Summary Sheet_Sheet2 2_Working for Bonus Alloted_Summary" xfId="43936"/>
    <cellStyle name="m_Summary Sheet_Sheet2 3_Summary" xfId="43937"/>
    <cellStyle name="m_Summary Sheet_Sheet2 3_Working for Bonus Alloted_Summary" xfId="43938"/>
    <cellStyle name="m_Summary Sheet_Sheet2_Sheet1_Summary" xfId="43939"/>
    <cellStyle name="m_Summary Sheet_Sheet2_Sheet1 2_Summary" xfId="43940"/>
    <cellStyle name="m_Summary Sheet_Sheet2_Sheet1 2_Working for Bonus Alloted_Summary" xfId="43941"/>
    <cellStyle name="m_Summary Sheet_Sheet2_Sheet1 3_Summary" xfId="43942"/>
    <cellStyle name="m_Summary Sheet_Sheet2_Sheet1 3_Working for Bonus Alloted_Summary" xfId="43943"/>
    <cellStyle name="m_Summary Sheet_Sheet2_Sheet1_Working for Bonus Alloted_Summary" xfId="43944"/>
    <cellStyle name="m_Summary Sheet_Sheet2_Working for Bonus Alloted_Summary" xfId="43945"/>
    <cellStyle name="m_Summary Sheet_Sheet4_Summary" xfId="43946"/>
    <cellStyle name="m_Summary Sheet_Sheet4 2_Summary" xfId="43947"/>
    <cellStyle name="m_Summary Sheet_Sheet4 2_Working for Bonus Alloted_Summary" xfId="43948"/>
    <cellStyle name="m_Summary Sheet_Sheet4 3_Summary" xfId="43949"/>
    <cellStyle name="m_Summary Sheet_Sheet4 3_Working for Bonus Alloted_Summary" xfId="43950"/>
    <cellStyle name="m_Summary Sheet_Sheet4_Sheet1_Summary" xfId="43951"/>
    <cellStyle name="m_Summary Sheet_Sheet4_Sheet1 2_Summary" xfId="43952"/>
    <cellStyle name="m_Summary Sheet_Sheet4_Sheet1 2_Working for Bonus Alloted_Summary" xfId="43953"/>
    <cellStyle name="m_Summary Sheet_Sheet4_Sheet1 3_Summary" xfId="43954"/>
    <cellStyle name="m_Summary Sheet_Sheet4_Sheet1 3_Working for Bonus Alloted_Summary" xfId="43955"/>
    <cellStyle name="m_Summary Sheet_Sheet4_Sheet1_Working for Bonus Alloted_Summary" xfId="43956"/>
    <cellStyle name="m_Summary Sheet_Sheet4_Working for Bonus Alloted_Summary" xfId="43957"/>
    <cellStyle name="m_Summary Sheet_Working for Bonus Alloted_Summary" xfId="43958"/>
    <cellStyle name="m_Valuation_Summary" xfId="43959"/>
    <cellStyle name="m_Valuation 2_Summary" xfId="43960"/>
    <cellStyle name="m_Valuation 2_Working for Bonus Alloted_Summary" xfId="43961"/>
    <cellStyle name="m_Valuation 3_Summary" xfId="43962"/>
    <cellStyle name="m_Valuation 3_Working for Bonus Alloted_Summary" xfId="43963"/>
    <cellStyle name="m_Valuation_Japan $IS_Summary" xfId="43964"/>
    <cellStyle name="m_Valuation_Japan $IS 2_Summary" xfId="43965"/>
    <cellStyle name="m_Valuation_Japan $IS 2 2_Summary" xfId="43966"/>
    <cellStyle name="m_Valuation_Japan $IS 2 2_Working for Bonus Alloted_Summary" xfId="43967"/>
    <cellStyle name="m_Valuation_Japan $IS 2 3_Summary" xfId="43968"/>
    <cellStyle name="m_Valuation_Japan $IS 2 3_Working for Bonus Alloted_Summary" xfId="43969"/>
    <cellStyle name="m_Valuation_Japan $IS 2_Working for Bonus Alloted_Summary" xfId="43970"/>
    <cellStyle name="m_Valuation_Japan $IS 3_Summary" xfId="43971"/>
    <cellStyle name="m_Valuation_Japan $IS 3_Working for Bonus Alloted_Summary" xfId="43972"/>
    <cellStyle name="m_Valuation_Japan $IS 4_Summary" xfId="43973"/>
    <cellStyle name="m_Valuation_Japan $IS 4_Working for Bonus Alloted_Summary" xfId="43974"/>
    <cellStyle name="m_Valuation_Japan $IS_Working for Bonus Alloted_Summary" xfId="43975"/>
    <cellStyle name="m_Valuation_Japan UL_Summary" xfId="43976"/>
    <cellStyle name="m_Valuation_Japan UL 2_Summary" xfId="43977"/>
    <cellStyle name="m_Valuation_Japan UL 2 2_Summary" xfId="43978"/>
    <cellStyle name="m_Valuation_Japan UL 2 2_Working for Bonus Alloted_Summary" xfId="43979"/>
    <cellStyle name="m_Valuation_Japan UL 2 3_Summary" xfId="43980"/>
    <cellStyle name="m_Valuation_Japan UL 2 3_Working for Bonus Alloted_Summary" xfId="43981"/>
    <cellStyle name="m_Valuation_Japan UL 2_Working for Bonus Alloted_Summary" xfId="43982"/>
    <cellStyle name="m_Valuation_Japan UL 3_Summary" xfId="43983"/>
    <cellStyle name="m_Valuation_Japan UL 3_Working for Bonus Alloted_Summary" xfId="43984"/>
    <cellStyle name="m_Valuation_Japan UL 4_Summary" xfId="43985"/>
    <cellStyle name="m_Valuation_Japan UL 4_Working for Bonus Alloted_Summary" xfId="43986"/>
    <cellStyle name="m_Valuation_Japan UL_Working for Bonus Alloted_Summary" xfId="43987"/>
    <cellStyle name="m_Valuation_Japan Y-IS_Summary" xfId="43988"/>
    <cellStyle name="m_Valuation_Japan Y-IS 2_Summary" xfId="43989"/>
    <cellStyle name="m_Valuation_Japan Y-IS 2 2_Summary" xfId="43990"/>
    <cellStyle name="m_Valuation_Japan Y-IS 2 2_Working for Bonus Alloted_Summary" xfId="43991"/>
    <cellStyle name="m_Valuation_Japan Y-IS 2 3_Summary" xfId="43992"/>
    <cellStyle name="m_Valuation_Japan Y-IS 2 3_Working for Bonus Alloted_Summary" xfId="43993"/>
    <cellStyle name="m_Valuation_Japan Y-IS 2_Working for Bonus Alloted_Summary" xfId="43994"/>
    <cellStyle name="m_Valuation_Japan Y-IS 3_Summary" xfId="43995"/>
    <cellStyle name="m_Valuation_Japan Y-IS 3_Working for Bonus Alloted_Summary" xfId="43996"/>
    <cellStyle name="m_Valuation_Japan Y-IS 4_Summary" xfId="43997"/>
    <cellStyle name="m_Valuation_Japan Y-IS 4_Working for Bonus Alloted_Summary" xfId="43998"/>
    <cellStyle name="m_Valuation_Japan Y-IS_Working for Bonus Alloted_Summary" xfId="43999"/>
    <cellStyle name="m_Valuation_Sheet1_Summary" xfId="44000"/>
    <cellStyle name="m_Valuation_Sheet1 2_Summary" xfId="44001"/>
    <cellStyle name="m_Valuation_Sheet1 2_Working for Bonus Alloted_Summary" xfId="44002"/>
    <cellStyle name="m_Valuation_Sheet1 3_Summary" xfId="44003"/>
    <cellStyle name="m_Valuation_Sheet1 3_Working for Bonus Alloted_Summary" xfId="44004"/>
    <cellStyle name="m_Valuation_Sheet1_Working for Bonus Alloted_Summary" xfId="44005"/>
    <cellStyle name="m_Valuation_Sheet2_Summary" xfId="44006"/>
    <cellStyle name="m_Valuation_Sheet2 2_Summary" xfId="44007"/>
    <cellStyle name="m_Valuation_Sheet2 2_Working for Bonus Alloted_Summary" xfId="44008"/>
    <cellStyle name="m_Valuation_Sheet2 3_Summary" xfId="44009"/>
    <cellStyle name="m_Valuation_Sheet2 3_Working for Bonus Alloted_Summary" xfId="44010"/>
    <cellStyle name="m_Valuation_Sheet2_Sheet1_Summary" xfId="44011"/>
    <cellStyle name="m_Valuation_Sheet2_Sheet1 2_Summary" xfId="44012"/>
    <cellStyle name="m_Valuation_Sheet2_Sheet1 2_Working for Bonus Alloted_Summary" xfId="44013"/>
    <cellStyle name="m_Valuation_Sheet2_Sheet1 3_Summary" xfId="44014"/>
    <cellStyle name="m_Valuation_Sheet2_Sheet1 3_Working for Bonus Alloted_Summary" xfId="44015"/>
    <cellStyle name="m_Valuation_Sheet2_Sheet1_Working for Bonus Alloted_Summary" xfId="44016"/>
    <cellStyle name="m_Valuation_Sheet2_Working for Bonus Alloted_Summary" xfId="44017"/>
    <cellStyle name="m_Valuation_Sheet4_Summary" xfId="44018"/>
    <cellStyle name="m_Valuation_Sheet4 2_Summary" xfId="44019"/>
    <cellStyle name="m_Valuation_Sheet4 2_Working for Bonus Alloted_Summary" xfId="44020"/>
    <cellStyle name="m_Valuation_Sheet4 3_Summary" xfId="44021"/>
    <cellStyle name="m_Valuation_Sheet4 3_Working for Bonus Alloted_Summary" xfId="44022"/>
    <cellStyle name="m_Valuation_Sheet4_Sheet1_Summary" xfId="44023"/>
    <cellStyle name="m_Valuation_Sheet4_Sheet1 2_Summary" xfId="44024"/>
    <cellStyle name="m_Valuation_Sheet4_Sheet1 2_Working for Bonus Alloted_Summary" xfId="44025"/>
    <cellStyle name="m_Valuation_Sheet4_Sheet1 3_Summary" xfId="44026"/>
    <cellStyle name="m_Valuation_Sheet4_Sheet1 3_Working for Bonus Alloted_Summary" xfId="44027"/>
    <cellStyle name="m_Valuation_Sheet4_Sheet1_Working for Bonus Alloted_Summary" xfId="44028"/>
    <cellStyle name="m_Valuation_Sheet4_Working for Bonus Alloted_Summary" xfId="44029"/>
    <cellStyle name="m_Valuation_Working for Bonus Alloted_Summary" xfId="44030"/>
    <cellStyle name="m_WB Val Charts_Summary" xfId="44031"/>
    <cellStyle name="m_WB Val Charts 2_Summary" xfId="44032"/>
    <cellStyle name="m_WB Val Charts 2_Working for Bonus Alloted_Summary" xfId="44033"/>
    <cellStyle name="m_WB Val Charts 3_Summary" xfId="44034"/>
    <cellStyle name="m_WB Val Charts 3_Working for Bonus Alloted_Summary" xfId="44035"/>
    <cellStyle name="m_WB Val Charts_Japan $IS_Summary" xfId="44036"/>
    <cellStyle name="m_WB Val Charts_Japan $IS 2_Summary" xfId="44037"/>
    <cellStyle name="m_WB Val Charts_Japan $IS 2 2_Summary" xfId="44038"/>
    <cellStyle name="m_WB Val Charts_Japan $IS 2 2_Working for Bonus Alloted_Summary" xfId="44039"/>
    <cellStyle name="m_WB Val Charts_Japan $IS 2 3_Summary" xfId="44040"/>
    <cellStyle name="m_WB Val Charts_Japan $IS 2 3_Working for Bonus Alloted_Summary" xfId="44041"/>
    <cellStyle name="m_WB Val Charts_Japan $IS 2_Working for Bonus Alloted_Summary" xfId="44042"/>
    <cellStyle name="m_WB Val Charts_Japan $IS 3_Summary" xfId="44043"/>
    <cellStyle name="m_WB Val Charts_Japan $IS 3_Working for Bonus Alloted_Summary" xfId="44044"/>
    <cellStyle name="m_WB Val Charts_Japan $IS 4_Summary" xfId="44045"/>
    <cellStyle name="m_WB Val Charts_Japan $IS 4_Working for Bonus Alloted_Summary" xfId="44046"/>
    <cellStyle name="m_WB Val Charts_Japan $IS_Working for Bonus Alloted_Summary" xfId="44047"/>
    <cellStyle name="m_WB Val Charts_Japan UL_Summary" xfId="44048"/>
    <cellStyle name="m_WB Val Charts_Japan UL 2_Summary" xfId="44049"/>
    <cellStyle name="m_WB Val Charts_Japan UL 2 2_Summary" xfId="44050"/>
    <cellStyle name="m_WB Val Charts_Japan UL 2 2_Working for Bonus Alloted_Summary" xfId="44051"/>
    <cellStyle name="m_WB Val Charts_Japan UL 2 3_Summary" xfId="44052"/>
    <cellStyle name="m_WB Val Charts_Japan UL 2 3_Working for Bonus Alloted_Summary" xfId="44053"/>
    <cellStyle name="m_WB Val Charts_Japan UL 2_Working for Bonus Alloted_Summary" xfId="44054"/>
    <cellStyle name="m_WB Val Charts_Japan UL 3_Summary" xfId="44055"/>
    <cellStyle name="m_WB Val Charts_Japan UL 3_Working for Bonus Alloted_Summary" xfId="44056"/>
    <cellStyle name="m_WB Val Charts_Japan UL 4_Summary" xfId="44057"/>
    <cellStyle name="m_WB Val Charts_Japan UL 4_Working for Bonus Alloted_Summary" xfId="44058"/>
    <cellStyle name="m_WB Val Charts_Japan UL_Working for Bonus Alloted_Summary" xfId="44059"/>
    <cellStyle name="m_WB Val Charts_Japan Y-IS_Summary" xfId="44060"/>
    <cellStyle name="m_WB Val Charts_Japan Y-IS 2_Summary" xfId="44061"/>
    <cellStyle name="m_WB Val Charts_Japan Y-IS 2 2_Summary" xfId="44062"/>
    <cellStyle name="m_WB Val Charts_Japan Y-IS 2 2_Working for Bonus Alloted_Summary" xfId="44063"/>
    <cellStyle name="m_WB Val Charts_Japan Y-IS 2 3_Summary" xfId="44064"/>
    <cellStyle name="m_WB Val Charts_Japan Y-IS 2 3_Working for Bonus Alloted_Summary" xfId="44065"/>
    <cellStyle name="m_WB Val Charts_Japan Y-IS 2_Working for Bonus Alloted_Summary" xfId="44066"/>
    <cellStyle name="m_WB Val Charts_Japan Y-IS 3_Summary" xfId="44067"/>
    <cellStyle name="m_WB Val Charts_Japan Y-IS 3_Working for Bonus Alloted_Summary" xfId="44068"/>
    <cellStyle name="m_WB Val Charts_Japan Y-IS 4_Summary" xfId="44069"/>
    <cellStyle name="m_WB Val Charts_Japan Y-IS 4_Working for Bonus Alloted_Summary" xfId="44070"/>
    <cellStyle name="m_WB Val Charts_Japan Y-IS_Working for Bonus Alloted_Summary" xfId="44071"/>
    <cellStyle name="m_WB Val Charts_Sheet1_Summary" xfId="44072"/>
    <cellStyle name="m_WB Val Charts_Sheet1 2_Summary" xfId="44073"/>
    <cellStyle name="m_WB Val Charts_Sheet1 2_Working for Bonus Alloted_Summary" xfId="44074"/>
    <cellStyle name="m_WB Val Charts_Sheet1 3_Summary" xfId="44075"/>
    <cellStyle name="m_WB Val Charts_Sheet1 3_Working for Bonus Alloted_Summary" xfId="44076"/>
    <cellStyle name="m_WB Val Charts_Sheet1_Working for Bonus Alloted_Summary" xfId="44077"/>
    <cellStyle name="m_WB Val Charts_Sheet2_Summary" xfId="44078"/>
    <cellStyle name="m_WB Val Charts_Sheet2 2_Summary" xfId="44079"/>
    <cellStyle name="m_WB Val Charts_Sheet2 2_Working for Bonus Alloted_Summary" xfId="44080"/>
    <cellStyle name="m_WB Val Charts_Sheet2 3_Summary" xfId="44081"/>
    <cellStyle name="m_WB Val Charts_Sheet2 3_Working for Bonus Alloted_Summary" xfId="44082"/>
    <cellStyle name="m_WB Val Charts_Sheet2_Sheet1_Summary" xfId="44083"/>
    <cellStyle name="m_WB Val Charts_Sheet2_Sheet1 2_Summary" xfId="44084"/>
    <cellStyle name="m_WB Val Charts_Sheet2_Sheet1 2_Working for Bonus Alloted_Summary" xfId="44085"/>
    <cellStyle name="m_WB Val Charts_Sheet2_Sheet1 3_Summary" xfId="44086"/>
    <cellStyle name="m_WB Val Charts_Sheet2_Sheet1 3_Working for Bonus Alloted_Summary" xfId="44087"/>
    <cellStyle name="m_WB Val Charts_Sheet2_Sheet1_Working for Bonus Alloted_Summary" xfId="44088"/>
    <cellStyle name="m_WB Val Charts_Sheet2_Working for Bonus Alloted_Summary" xfId="44089"/>
    <cellStyle name="m_WB Val Charts_Sheet4_Summary" xfId="44090"/>
    <cellStyle name="m_WB Val Charts_Sheet4 2_Summary" xfId="44091"/>
    <cellStyle name="m_WB Val Charts_Sheet4 2_Working for Bonus Alloted_Summary" xfId="44092"/>
    <cellStyle name="m_WB Val Charts_Sheet4 3_Summary" xfId="44093"/>
    <cellStyle name="m_WB Val Charts_Sheet4 3_Working for Bonus Alloted_Summary" xfId="44094"/>
    <cellStyle name="m_WB Val Charts_Sheet4_Sheet1_Summary" xfId="44095"/>
    <cellStyle name="m_WB Val Charts_Sheet4_Sheet1 2_Summary" xfId="44096"/>
    <cellStyle name="m_WB Val Charts_Sheet4_Sheet1 2_Working for Bonus Alloted_Summary" xfId="44097"/>
    <cellStyle name="m_WB Val Charts_Sheet4_Sheet1 3_Summary" xfId="44098"/>
    <cellStyle name="m_WB Val Charts_Sheet4_Sheet1 3_Working for Bonus Alloted_Summary" xfId="44099"/>
    <cellStyle name="m_WB Val Charts_Sheet4_Sheet1_Working for Bonus Alloted_Summary" xfId="44100"/>
    <cellStyle name="m_WB Val Charts_Sheet4_Working for Bonus Alloted_Summary" xfId="44101"/>
    <cellStyle name="m_WB Val Charts_Working for Bonus Alloted_Summary" xfId="44102"/>
    <cellStyle name="m_WBM3-23-98_Summary" xfId="44103"/>
    <cellStyle name="m_WBM3-23-98 2_Summary" xfId="44104"/>
    <cellStyle name="m_WBM3-23-98 2_Working for Bonus Alloted_Summary" xfId="44105"/>
    <cellStyle name="m_WBM3-23-98 3_Summary" xfId="44106"/>
    <cellStyle name="m_WBM3-23-98 3_Working for Bonus Alloted_Summary" xfId="44107"/>
    <cellStyle name="m_WBM3-23-98_Japan $IS_Summary" xfId="44108"/>
    <cellStyle name="m_WBM3-23-98_Japan $IS 2_Summary" xfId="44109"/>
    <cellStyle name="m_WBM3-23-98_Japan $IS 2 2_Summary" xfId="44110"/>
    <cellStyle name="m_WBM3-23-98_Japan $IS 2 2_Working for Bonus Alloted_Summary" xfId="44111"/>
    <cellStyle name="m_WBM3-23-98_Japan $IS 2 3_Summary" xfId="44112"/>
    <cellStyle name="m_WBM3-23-98_Japan $IS 2 3_Working for Bonus Alloted_Summary" xfId="44113"/>
    <cellStyle name="m_WBM3-23-98_Japan $IS 2_Working for Bonus Alloted_Summary" xfId="44114"/>
    <cellStyle name="m_WBM3-23-98_Japan $IS 3_Summary" xfId="44115"/>
    <cellStyle name="m_WBM3-23-98_Japan $IS 3_Working for Bonus Alloted_Summary" xfId="44116"/>
    <cellStyle name="m_WBM3-23-98_Japan $IS 4_Summary" xfId="44117"/>
    <cellStyle name="m_WBM3-23-98_Japan $IS 4_Working for Bonus Alloted_Summary" xfId="44118"/>
    <cellStyle name="m_WBM3-23-98_Japan $IS_Working for Bonus Alloted_Summary" xfId="44119"/>
    <cellStyle name="m_WBM3-23-98_Japan UL_Summary" xfId="44120"/>
    <cellStyle name="m_WBM3-23-98_Japan UL 2_Summary" xfId="44121"/>
    <cellStyle name="m_WBM3-23-98_Japan UL 2 2_Summary" xfId="44122"/>
    <cellStyle name="m_WBM3-23-98_Japan UL 2 2_Working for Bonus Alloted_Summary" xfId="44123"/>
    <cellStyle name="m_WBM3-23-98_Japan UL 2 3_Summary" xfId="44124"/>
    <cellStyle name="m_WBM3-23-98_Japan UL 2 3_Working for Bonus Alloted_Summary" xfId="44125"/>
    <cellStyle name="m_WBM3-23-98_Japan UL 2_Working for Bonus Alloted_Summary" xfId="44126"/>
    <cellStyle name="m_WBM3-23-98_Japan UL 3_Summary" xfId="44127"/>
    <cellStyle name="m_WBM3-23-98_Japan UL 3_Working for Bonus Alloted_Summary" xfId="44128"/>
    <cellStyle name="m_WBM3-23-98_Japan UL 4_Summary" xfId="44129"/>
    <cellStyle name="m_WBM3-23-98_Japan UL 4_Working for Bonus Alloted_Summary" xfId="44130"/>
    <cellStyle name="m_WBM3-23-98_Japan UL_Working for Bonus Alloted_Summary" xfId="44131"/>
    <cellStyle name="m_WBM3-23-98_Japan Y-IS_Summary" xfId="44132"/>
    <cellStyle name="m_WBM3-23-98_Japan Y-IS 2_Summary" xfId="44133"/>
    <cellStyle name="m_WBM3-23-98_Japan Y-IS 2 2_Summary" xfId="44134"/>
    <cellStyle name="m_WBM3-23-98_Japan Y-IS 2 2_Working for Bonus Alloted_Summary" xfId="44135"/>
    <cellStyle name="m_WBM3-23-98_Japan Y-IS 2 3_Summary" xfId="44136"/>
    <cellStyle name="m_WBM3-23-98_Japan Y-IS 2 3_Working for Bonus Alloted_Summary" xfId="44137"/>
    <cellStyle name="m_WBM3-23-98_Japan Y-IS 2_Working for Bonus Alloted_Summary" xfId="44138"/>
    <cellStyle name="m_WBM3-23-98_Japan Y-IS 3_Summary" xfId="44139"/>
    <cellStyle name="m_WBM3-23-98_Japan Y-IS 3_Working for Bonus Alloted_Summary" xfId="44140"/>
    <cellStyle name="m_WBM3-23-98_Japan Y-IS 4_Summary" xfId="44141"/>
    <cellStyle name="m_WBM3-23-98_Japan Y-IS 4_Working for Bonus Alloted_Summary" xfId="44142"/>
    <cellStyle name="m_WBM3-23-98_Japan Y-IS_Working for Bonus Alloted_Summary" xfId="44143"/>
    <cellStyle name="m_WBM3-23-98_M&amp;A-Implied_Summary" xfId="44144"/>
    <cellStyle name="m_WBM3-23-98_M&amp;A-Implied 2_Summary" xfId="44145"/>
    <cellStyle name="m_WBM3-23-98_M&amp;A-Implied 2_Working for Bonus Alloted_Summary" xfId="44146"/>
    <cellStyle name="m_WBM3-23-98_M&amp;A-Implied 3_Summary" xfId="44147"/>
    <cellStyle name="m_WBM3-23-98_M&amp;A-Implied 3_Working for Bonus Alloted_Summary" xfId="44148"/>
    <cellStyle name="m_WBM3-23-98_M&amp;A-Implied_Japan $IS_Summary" xfId="44149"/>
    <cellStyle name="m_WBM3-23-98_M&amp;A-Implied_Japan $IS 2_Summary" xfId="44150"/>
    <cellStyle name="m_WBM3-23-98_M&amp;A-Implied_Japan $IS 2 2_Summary" xfId="44151"/>
    <cellStyle name="m_WBM3-23-98_M&amp;A-Implied_Japan $IS 2 2_Working for Bonus Alloted_Summary" xfId="44152"/>
    <cellStyle name="m_WBM3-23-98_M&amp;A-Implied_Japan $IS 2 3_Summary" xfId="44153"/>
    <cellStyle name="m_WBM3-23-98_M&amp;A-Implied_Japan $IS 2 3_Working for Bonus Alloted_Summary" xfId="44154"/>
    <cellStyle name="m_WBM3-23-98_M&amp;A-Implied_Japan $IS 2_Working for Bonus Alloted_Summary" xfId="44155"/>
    <cellStyle name="m_WBM3-23-98_M&amp;A-Implied_Japan $IS 3_Summary" xfId="44156"/>
    <cellStyle name="m_WBM3-23-98_M&amp;A-Implied_Japan $IS 3_Working for Bonus Alloted_Summary" xfId="44157"/>
    <cellStyle name="m_WBM3-23-98_M&amp;A-Implied_Japan $IS 4_Summary" xfId="44158"/>
    <cellStyle name="m_WBM3-23-98_M&amp;A-Implied_Japan $IS 4_Working for Bonus Alloted_Summary" xfId="44159"/>
    <cellStyle name="m_WBM3-23-98_M&amp;A-Implied_Japan $IS_Working for Bonus Alloted_Summary" xfId="44160"/>
    <cellStyle name="m_WBM3-23-98_M&amp;A-Implied_Japan UL_Summary" xfId="44161"/>
    <cellStyle name="m_WBM3-23-98_M&amp;A-Implied_Japan UL 2_Summary" xfId="44162"/>
    <cellStyle name="m_WBM3-23-98_M&amp;A-Implied_Japan UL 2 2_Summary" xfId="44163"/>
    <cellStyle name="m_WBM3-23-98_M&amp;A-Implied_Japan UL 2 2_Working for Bonus Alloted_Summary" xfId="44164"/>
    <cellStyle name="m_WBM3-23-98_M&amp;A-Implied_Japan UL 2 3_Summary" xfId="44165"/>
    <cellStyle name="m_WBM3-23-98_M&amp;A-Implied_Japan UL 2 3_Working for Bonus Alloted_Summary" xfId="44166"/>
    <cellStyle name="m_WBM3-23-98_M&amp;A-Implied_Japan UL 2_Working for Bonus Alloted_Summary" xfId="44167"/>
    <cellStyle name="m_WBM3-23-98_M&amp;A-Implied_Japan UL 3_Summary" xfId="44168"/>
    <cellStyle name="m_WBM3-23-98_M&amp;A-Implied_Japan UL 3_Working for Bonus Alloted_Summary" xfId="44169"/>
    <cellStyle name="m_WBM3-23-98_M&amp;A-Implied_Japan UL 4_Summary" xfId="44170"/>
    <cellStyle name="m_WBM3-23-98_M&amp;A-Implied_Japan UL 4_Working for Bonus Alloted_Summary" xfId="44171"/>
    <cellStyle name="m_WBM3-23-98_M&amp;A-Implied_Japan UL_Working for Bonus Alloted_Summary" xfId="44172"/>
    <cellStyle name="m_WBM3-23-98_M&amp;A-Implied_Japan Y-IS_Summary" xfId="44173"/>
    <cellStyle name="m_WBM3-23-98_M&amp;A-Implied_Japan Y-IS 2_Summary" xfId="44174"/>
    <cellStyle name="m_WBM3-23-98_M&amp;A-Implied_Japan Y-IS 2 2_Summary" xfId="44175"/>
    <cellStyle name="m_WBM3-23-98_M&amp;A-Implied_Japan Y-IS 2 2_Working for Bonus Alloted_Summary" xfId="44176"/>
    <cellStyle name="m_WBM3-23-98_M&amp;A-Implied_Japan Y-IS 2 3_Summary" xfId="44177"/>
    <cellStyle name="m_WBM3-23-98_M&amp;A-Implied_Japan Y-IS 2 3_Working for Bonus Alloted_Summary" xfId="44178"/>
    <cellStyle name="m_WBM3-23-98_M&amp;A-Implied_Japan Y-IS 2_Working for Bonus Alloted_Summary" xfId="44179"/>
    <cellStyle name="m_WBM3-23-98_M&amp;A-Implied_Japan Y-IS 3_Summary" xfId="44180"/>
    <cellStyle name="m_WBM3-23-98_M&amp;A-Implied_Japan Y-IS 3_Working for Bonus Alloted_Summary" xfId="44181"/>
    <cellStyle name="m_WBM3-23-98_M&amp;A-Implied_Japan Y-IS 4_Summary" xfId="44182"/>
    <cellStyle name="m_WBM3-23-98_M&amp;A-Implied_Japan Y-IS 4_Working for Bonus Alloted_Summary" xfId="44183"/>
    <cellStyle name="m_WBM3-23-98_M&amp;A-Implied_Japan Y-IS_Working for Bonus Alloted_Summary" xfId="44184"/>
    <cellStyle name="m_WBM3-23-98_M&amp;A-Implied_Sheet1_Summary" xfId="44185"/>
    <cellStyle name="m_WBM3-23-98_M&amp;A-Implied_Sheet1 2_Summary" xfId="44186"/>
    <cellStyle name="m_WBM3-23-98_M&amp;A-Implied_Sheet1 2_Working for Bonus Alloted_Summary" xfId="44187"/>
    <cellStyle name="m_WBM3-23-98_M&amp;A-Implied_Sheet1 3_Summary" xfId="44188"/>
    <cellStyle name="m_WBM3-23-98_M&amp;A-Implied_Sheet1 3_Working for Bonus Alloted_Summary" xfId="44189"/>
    <cellStyle name="m_WBM3-23-98_M&amp;A-Implied_Sheet1_Working for Bonus Alloted_Summary" xfId="44190"/>
    <cellStyle name="m_WBM3-23-98_M&amp;A-Implied_Sheet2_Summary" xfId="44191"/>
    <cellStyle name="m_WBM3-23-98_M&amp;A-Implied_Sheet2 2_Summary" xfId="44192"/>
    <cellStyle name="m_WBM3-23-98_M&amp;A-Implied_Sheet2 2_Working for Bonus Alloted_Summary" xfId="44193"/>
    <cellStyle name="m_WBM3-23-98_M&amp;A-Implied_Sheet2 3_Summary" xfId="44194"/>
    <cellStyle name="m_WBM3-23-98_M&amp;A-Implied_Sheet2 3_Working for Bonus Alloted_Summary" xfId="44195"/>
    <cellStyle name="m_WBM3-23-98_M&amp;A-Implied_Sheet2_Sheet1_Summary" xfId="44196"/>
    <cellStyle name="m_WBM3-23-98_M&amp;A-Implied_Sheet2_Sheet1 2_Summary" xfId="44197"/>
    <cellStyle name="m_WBM3-23-98_M&amp;A-Implied_Sheet2_Sheet1 2_Working for Bonus Alloted_Summary" xfId="44198"/>
    <cellStyle name="m_WBM3-23-98_M&amp;A-Implied_Sheet2_Sheet1 3_Summary" xfId="44199"/>
    <cellStyle name="m_WBM3-23-98_M&amp;A-Implied_Sheet2_Sheet1 3_Working for Bonus Alloted_Summary" xfId="44200"/>
    <cellStyle name="m_WBM3-23-98_M&amp;A-Implied_Sheet2_Sheet1_Working for Bonus Alloted_Summary" xfId="44201"/>
    <cellStyle name="m_WBM3-23-98_M&amp;A-Implied_Sheet2_Working for Bonus Alloted_Summary" xfId="44202"/>
    <cellStyle name="m_WBM3-23-98_M&amp;A-Implied_Sheet4_Summary" xfId="44203"/>
    <cellStyle name="m_WBM3-23-98_M&amp;A-Implied_Sheet4 2_Summary" xfId="44204"/>
    <cellStyle name="m_WBM3-23-98_M&amp;A-Implied_Sheet4 2_Working for Bonus Alloted_Summary" xfId="44205"/>
    <cellStyle name="m_WBM3-23-98_M&amp;A-Implied_Sheet4 3_Summary" xfId="44206"/>
    <cellStyle name="m_WBM3-23-98_M&amp;A-Implied_Sheet4 3_Working for Bonus Alloted_Summary" xfId="44207"/>
    <cellStyle name="m_WBM3-23-98_M&amp;A-Implied_Sheet4_Sheet1_Summary" xfId="44208"/>
    <cellStyle name="m_WBM3-23-98_M&amp;A-Implied_Sheet4_Sheet1 2_Summary" xfId="44209"/>
    <cellStyle name="m_WBM3-23-98_M&amp;A-Implied_Sheet4_Sheet1 2_Working for Bonus Alloted_Summary" xfId="44210"/>
    <cellStyle name="m_WBM3-23-98_M&amp;A-Implied_Sheet4_Sheet1 3_Summary" xfId="44211"/>
    <cellStyle name="m_WBM3-23-98_M&amp;A-Implied_Sheet4_Sheet1 3_Working for Bonus Alloted_Summary" xfId="44212"/>
    <cellStyle name="m_WBM3-23-98_M&amp;A-Implied_Sheet4_Sheet1_Working for Bonus Alloted_Summary" xfId="44213"/>
    <cellStyle name="m_WBM3-23-98_M&amp;A-Implied_Sheet4_Working for Bonus Alloted_Summary" xfId="44214"/>
    <cellStyle name="m_WBM3-23-98_M&amp;A-Implied_Working for Bonus Alloted_Summary" xfId="44215"/>
    <cellStyle name="m_WBM3-23-98_Sheet1_Summary" xfId="44216"/>
    <cellStyle name="m_WBM3-23-98_Sheet1 2_Summary" xfId="44217"/>
    <cellStyle name="m_WBM3-23-98_Sheet1 2_Working for Bonus Alloted_Summary" xfId="44218"/>
    <cellStyle name="m_WBM3-23-98_Sheet1 3_Summary" xfId="44219"/>
    <cellStyle name="m_WBM3-23-98_Sheet1 3_Working for Bonus Alloted_Summary" xfId="44220"/>
    <cellStyle name="m_WBM3-23-98_Sheet1_Working for Bonus Alloted_Summary" xfId="44221"/>
    <cellStyle name="m_WBM3-23-98_Sheet2_Summary" xfId="44222"/>
    <cellStyle name="m_WBM3-23-98_Sheet2 2_Summary" xfId="44223"/>
    <cellStyle name="m_WBM3-23-98_Sheet2 2_Working for Bonus Alloted_Summary" xfId="44224"/>
    <cellStyle name="m_WBM3-23-98_Sheet2 3_Summary" xfId="44225"/>
    <cellStyle name="m_WBM3-23-98_Sheet2 3_Working for Bonus Alloted_Summary" xfId="44226"/>
    <cellStyle name="m_WBM3-23-98_Sheet2_Sheet1_Summary" xfId="44227"/>
    <cellStyle name="m_WBM3-23-98_Sheet2_Sheet1 2_Summary" xfId="44228"/>
    <cellStyle name="m_WBM3-23-98_Sheet2_Sheet1 2_Working for Bonus Alloted_Summary" xfId="44229"/>
    <cellStyle name="m_WBM3-23-98_Sheet2_Sheet1 3_Summary" xfId="44230"/>
    <cellStyle name="m_WBM3-23-98_Sheet2_Sheet1 3_Working for Bonus Alloted_Summary" xfId="44231"/>
    <cellStyle name="m_WBM3-23-98_Sheet2_Sheet1_Working for Bonus Alloted_Summary" xfId="44232"/>
    <cellStyle name="m_WBM3-23-98_Sheet2_Working for Bonus Alloted_Summary" xfId="44233"/>
    <cellStyle name="m_WBM3-23-98_Sheet4_Summary" xfId="44234"/>
    <cellStyle name="m_WBM3-23-98_Sheet4 2_Summary" xfId="44235"/>
    <cellStyle name="m_WBM3-23-98_Sheet4 2_Working for Bonus Alloted_Summary" xfId="44236"/>
    <cellStyle name="m_WBM3-23-98_Sheet4 3_Summary" xfId="44237"/>
    <cellStyle name="m_WBM3-23-98_Sheet4 3_Working for Bonus Alloted_Summary" xfId="44238"/>
    <cellStyle name="m_WBM3-23-98_Sheet4_Sheet1_Summary" xfId="44239"/>
    <cellStyle name="m_WBM3-23-98_Sheet4_Sheet1 2_Summary" xfId="44240"/>
    <cellStyle name="m_WBM3-23-98_Sheet4_Sheet1 2_Working for Bonus Alloted_Summary" xfId="44241"/>
    <cellStyle name="m_WBM3-23-98_Sheet4_Sheet1 3_Summary" xfId="44242"/>
    <cellStyle name="m_WBM3-23-98_Sheet4_Sheet1 3_Working for Bonus Alloted_Summary" xfId="44243"/>
    <cellStyle name="m_WBM3-23-98_Sheet4_Sheet1_Working for Bonus Alloted_Summary" xfId="44244"/>
    <cellStyle name="m_WBM3-23-98_Sheet4_Working for Bonus Alloted_Summary" xfId="44245"/>
    <cellStyle name="m_WBM3-23-98_Working for Bonus Alloted_Summary" xfId="44246"/>
    <cellStyle name="m_Working for Bonus Alloted_Summary" xfId="44247"/>
    <cellStyle name="MainData_Summary" xfId="44248"/>
    <cellStyle name="MajorTotal_Summary" xfId="44249"/>
    <cellStyle name="Manual Input_Summary" xfId="44250"/>
    <cellStyle name="Manual Reference_Summary" xfId="44251"/>
    <cellStyle name="Merrill_Summary" xfId="44252"/>
    <cellStyle name="Millar - Modelo1 2_Summary" xfId="44253"/>
    <cellStyle name="Millar - Modelo2 2_Summary" xfId="44254"/>
    <cellStyle name="Millar - Modelo3 2_Summary" xfId="44255"/>
    <cellStyle name="Millar - Modelo4 2_Summary" xfId="44256"/>
    <cellStyle name="Millar - Modelo5 2_Summary" xfId="44257"/>
    <cellStyle name="Millar - Modelo6 2_Summary" xfId="44258"/>
    <cellStyle name="Millares 2 2_Summary" xfId="44259"/>
    <cellStyle name="Millares 2 3_Summary" xfId="44260"/>
    <cellStyle name="Millares Sangría 1_Summary" xfId="44261"/>
    <cellStyle name="Millions_Summary" xfId="44262"/>
    <cellStyle name="Mix_Summary" xfId="44263"/>
    <cellStyle name="mm_Summary" xfId="44264"/>
    <cellStyle name="Model_Summary" xfId="44265"/>
    <cellStyle name="Moneda - Modelo7 2_Summary" xfId="44266"/>
    <cellStyle name="Moneda - Modelo8 2_Summary" xfId="44267"/>
    <cellStyle name="Moneda 2_Summary" xfId="44268"/>
    <cellStyle name="Month-Year_Summary" xfId="44269"/>
    <cellStyle name="Multiple []_Summary" xfId="44270"/>
    <cellStyle name="Multiple [0] []_Summary" xfId="44271"/>
    <cellStyle name="Multiple [1] []_Summary" xfId="44272"/>
    <cellStyle name="ɰ区切り_Summary" xfId="44273"/>
    <cellStyle name="NA is zero_Summary" xfId="44274"/>
    <cellStyle name="neg0.0_Summary" xfId="44275"/>
    <cellStyle name="neu_Summary" xfId="44276"/>
    <cellStyle name="Neutraal_Summary" xfId="44277"/>
    <cellStyle name="Neutral 2_Summary" xfId="44278"/>
    <cellStyle name="Neutral 2 2_Summary" xfId="44279"/>
    <cellStyle name="Neutral 3_Summary" xfId="44280"/>
    <cellStyle name="NLG_Summary" xfId="44281"/>
    <cellStyle name="no dec_Summary" xfId="44282"/>
    <cellStyle name="no dec 2_Summary" xfId="44283"/>
    <cellStyle name="No-definido_Summary" xfId="44284"/>
    <cellStyle name="Non AMC data_Summary" xfId="44285"/>
    <cellStyle name="Non d?fini 2_Summary" xfId="44286"/>
    <cellStyle name="Non d‚fini 2_Summary" xfId="44287"/>
    <cellStyle name="Non d‚fini 3_Summary" xfId="44288"/>
    <cellStyle name="Non d‚fini 4_Summary" xfId="44289"/>
    <cellStyle name="Non d‚fini 5_Summary" xfId="44290"/>
    <cellStyle name="Non d‚fini 6_Summary" xfId="44291"/>
    <cellStyle name="Non d‚fini 7_Summary" xfId="44292"/>
    <cellStyle name="Non d‚fini 8_Summary" xfId="44293"/>
    <cellStyle name="Non d‚fini 9_Summary" xfId="44294"/>
    <cellStyle name="norma_Summary" xfId="44295"/>
    <cellStyle name="Normaal 1_Summary" xfId="44296"/>
    <cellStyle name="Normal -- No Dec._Summary" xfId="44297"/>
    <cellStyle name="Normal - Opmaakprofiel1_Summary" xfId="44298"/>
    <cellStyle name="Normal - Opmaakprofiel2_Summary" xfId="44299"/>
    <cellStyle name="Normal - Opmaakprofiel3_Summary" xfId="44300"/>
    <cellStyle name="Normal - Opmaakprofiel4_Summary" xfId="44301"/>
    <cellStyle name="Normal - Opmaakprofiel5_Summary" xfId="44302"/>
    <cellStyle name="Normal - Opmaakprofiel6_Summary" xfId="44303"/>
    <cellStyle name="Normal - Opmaakprofiel7_Summary" xfId="44304"/>
    <cellStyle name="Normal - Opmaakprofiel8_Summary" xfId="44305"/>
    <cellStyle name="Normal - Style1 2_Summary" xfId="44306"/>
    <cellStyle name="Normal - Style1 3_Summary" xfId="44307"/>
    <cellStyle name="Normal -- Two Dec._Summary" xfId="44308"/>
    <cellStyle name="Normal [0]_Summary" xfId="44309"/>
    <cellStyle name="Normal [1]_Summary" xfId="44310"/>
    <cellStyle name="Normal [2]_Summary" xfId="44311"/>
    <cellStyle name="Normal [3]_Summary" xfId="44312"/>
    <cellStyle name="Normal 10_Summary" xfId="44313"/>
    <cellStyle name="Normal 10 2_Summary" xfId="44314"/>
    <cellStyle name="Normal 10 2 2_Summary" xfId="44315"/>
    <cellStyle name="Normal 10 2 3_Summary" xfId="44316"/>
    <cellStyle name="Normal 10 2 4_Summary" xfId="44317"/>
    <cellStyle name="Normal 10 3_Summary" xfId="44318"/>
    <cellStyle name="Normal 10 4_Summary" xfId="44319"/>
    <cellStyle name="Normal 100_Summary" xfId="44320"/>
    <cellStyle name="Normal 101_Summary" xfId="44321"/>
    <cellStyle name="Normal 102_Summary" xfId="44322"/>
    <cellStyle name="Normal 103_Summary" xfId="44323"/>
    <cellStyle name="Normal 103 2_Summary" xfId="44324"/>
    <cellStyle name="Normal 104_Summary" xfId="44325"/>
    <cellStyle name="Normal 104 2_Summary" xfId="44326"/>
    <cellStyle name="Normal 105_Summary" xfId="44327"/>
    <cellStyle name="Normal 105 2_Summary" xfId="44328"/>
    <cellStyle name="Normal 106_Summary" xfId="44329"/>
    <cellStyle name="Normal 106 2_Summary" xfId="44330"/>
    <cellStyle name="Normal 108_Summary" xfId="44331"/>
    <cellStyle name="Normal 109_Summary" xfId="44332"/>
    <cellStyle name="Normal 11_Summary" xfId="44333"/>
    <cellStyle name="Normal 11 2_Summary" xfId="44334"/>
    <cellStyle name="Normal 11 3_Summary" xfId="44335"/>
    <cellStyle name="Normal 11 3 2_Summary" xfId="44336"/>
    <cellStyle name="Normal 11 4_Summary" xfId="44337"/>
    <cellStyle name="Normal 110_Summary" xfId="44338"/>
    <cellStyle name="Normal 111_Summary" xfId="44339"/>
    <cellStyle name="Normal 112_Summary" xfId="44340"/>
    <cellStyle name="Normal 113_Summary" xfId="44341"/>
    <cellStyle name="Normal 114_Summary" xfId="44342"/>
    <cellStyle name="Normal 115_Summary" xfId="44343"/>
    <cellStyle name="Normal 116_Summary" xfId="44344"/>
    <cellStyle name="Normal 117_Summary" xfId="44345"/>
    <cellStyle name="Normal 118_Summary" xfId="44346"/>
    <cellStyle name="Normal 12_Summary" xfId="44347"/>
    <cellStyle name="Normal 12 2_Summary" xfId="44348"/>
    <cellStyle name="Normal 12 3_Summary" xfId="44349"/>
    <cellStyle name="Normal 12 4_Summary" xfId="44350"/>
    <cellStyle name="Normal 120_Summary" xfId="44351"/>
    <cellStyle name="Normal 13 2_Summary" xfId="44352"/>
    <cellStyle name="Normal 13 3_Summary" xfId="44353"/>
    <cellStyle name="Normal 13 3 2_Summary" xfId="44354"/>
    <cellStyle name="Normal 13 3 3_Summary" xfId="44355"/>
    <cellStyle name="Normal 13 5_Summary" xfId="44356"/>
    <cellStyle name="Normal 14 2_Summary" xfId="44357"/>
    <cellStyle name="Normal 14 4_Summary" xfId="44358"/>
    <cellStyle name="Normal 15_Summary" xfId="44359"/>
    <cellStyle name="Normal 15 2_Summary" xfId="44360"/>
    <cellStyle name="Normal 15 3_Summary" xfId="44361"/>
    <cellStyle name="Normal 15 3 2_Summary" xfId="44362"/>
    <cellStyle name="Normal 15 4_Summary" xfId="44363"/>
    <cellStyle name="Normal 15 5_Summary" xfId="44364"/>
    <cellStyle name="Normal 16 2_Summary" xfId="44365"/>
    <cellStyle name="Normal 16 3_Summary" xfId="44366"/>
    <cellStyle name="Normal 16 3 2_Summary" xfId="44367"/>
    <cellStyle name="Normal 16 4_Summary" xfId="44368"/>
    <cellStyle name="Normal 16 5_Summary" xfId="44369"/>
    <cellStyle name="Normal 17 2_Summary" xfId="44370"/>
    <cellStyle name="Normal 17 2 2_Summary" xfId="44371"/>
    <cellStyle name="Normal 17 3_Summary" xfId="44372"/>
    <cellStyle name="Normal 17 3 2_Summary" xfId="44373"/>
    <cellStyle name="Normal 17 4_Summary" xfId="44374"/>
    <cellStyle name="Normal 17 5_Summary" xfId="44375"/>
    <cellStyle name="Normal 17 6_Summary" xfId="44376"/>
    <cellStyle name="Normal 18_Summary" xfId="44377"/>
    <cellStyle name="Normal 18 2_Summary" xfId="44378"/>
    <cellStyle name="Normal 18 3_Summary" xfId="44379"/>
    <cellStyle name="Normal 18 3 2_Summary" xfId="44380"/>
    <cellStyle name="Normal 18 5_Summary" xfId="44381"/>
    <cellStyle name="Normal 18 6_Summary" xfId="44382"/>
    <cellStyle name="Normal 19_Summary" xfId="44383"/>
    <cellStyle name="Normal 19 2_Summary" xfId="44384"/>
    <cellStyle name="Normal 19 2 2_Summary" xfId="44385"/>
    <cellStyle name="Normal 19 3_Summary" xfId="44386"/>
    <cellStyle name="Normal 19 3 2_Summary" xfId="44387"/>
    <cellStyle name="Normal 19 5_Summary" xfId="44388"/>
    <cellStyle name="Normal 19 6_Summary" xfId="44389"/>
    <cellStyle name="Normal 2 10_Summary" xfId="44390"/>
    <cellStyle name="Normal 2 13_Summary" xfId="44391"/>
    <cellStyle name="Normal 2 13 2_Summary" xfId="44392"/>
    <cellStyle name="Normal 2 13 3_Summary" xfId="44393"/>
    <cellStyle name="Normal 2 15_Summary" xfId="44394"/>
    <cellStyle name="Normal 2 2 2 2_Summary" xfId="44395"/>
    <cellStyle name="Normal 2 2 2 3_Summary" xfId="44396"/>
    <cellStyle name="Normal 2 2 3_Summary" xfId="44397"/>
    <cellStyle name="Normal 2 2 4_Summary" xfId="44398"/>
    <cellStyle name="Normal 2 2 5_Summary" xfId="44399"/>
    <cellStyle name="Normal 2 2 6_Summary" xfId="44400"/>
    <cellStyle name="Normal 2 3_Summary" xfId="44401"/>
    <cellStyle name="Normal 2 3 2_Summary" xfId="44402"/>
    <cellStyle name="Normal 2 3 2 2_Summary" xfId="44403"/>
    <cellStyle name="Normal 2 3 3_Summary" xfId="44404"/>
    <cellStyle name="Normal 2 3 4_Summary" xfId="44405"/>
    <cellStyle name="Normal 2 4_Summary" xfId="44406"/>
    <cellStyle name="Normal 2 4 3_Summary" xfId="44407"/>
    <cellStyle name="Normal 2 5_Summary" xfId="44408"/>
    <cellStyle name="Normal 2 5 2_Summary" xfId="44409"/>
    <cellStyle name="Normal 2 5 3_Summary" xfId="44410"/>
    <cellStyle name="Normal 2 6_Summary" xfId="44411"/>
    <cellStyle name="Normal 2 7_Summary" xfId="44412"/>
    <cellStyle name="Normal 2 8_Summary" xfId="44413"/>
    <cellStyle name="Normal 2 9_Summary" xfId="44414"/>
    <cellStyle name="Normal 20_Summary" xfId="44415"/>
    <cellStyle name="Normal 20 2_Summary" xfId="44416"/>
    <cellStyle name="Normal 21_Summary" xfId="44417"/>
    <cellStyle name="Normal 21 2_Summary" xfId="44418"/>
    <cellStyle name="Normal 22_Summary" xfId="44419"/>
    <cellStyle name="Normal 22 2_Summary" xfId="44420"/>
    <cellStyle name="Normal 23_Summary" xfId="44421"/>
    <cellStyle name="Normal 23 2_Summary" xfId="44422"/>
    <cellStyle name="Normal 23 3_Summary" xfId="44423"/>
    <cellStyle name="Normal 23 3 2_Summary" xfId="44424"/>
    <cellStyle name="Normal 24_Summary" xfId="44425"/>
    <cellStyle name="Normal 24 2_Summary" xfId="44426"/>
    <cellStyle name="Normal 24 3_Summary" xfId="44427"/>
    <cellStyle name="Normal 24 4_Summary" xfId="44428"/>
    <cellStyle name="Normal 24 4 2_Summary" xfId="44429"/>
    <cellStyle name="Normal 25_Summary" xfId="44430"/>
    <cellStyle name="Normal 25 2_Summary" xfId="44431"/>
    <cellStyle name="Normal 26_Summary" xfId="44432"/>
    <cellStyle name="Normal 26 2_Summary" xfId="44433"/>
    <cellStyle name="Normal 26 4_Summary" xfId="44434"/>
    <cellStyle name="Normal 26 4 2_Summary" xfId="44435"/>
    <cellStyle name="Normal 27_Summary" xfId="44436"/>
    <cellStyle name="Normal 27 2_Summary" xfId="44437"/>
    <cellStyle name="Normal 27 3_Summary" xfId="44438"/>
    <cellStyle name="Normal 27 3 2_Summary" xfId="44439"/>
    <cellStyle name="Normal 28_Summary" xfId="44440"/>
    <cellStyle name="Normal 28 2_Summary" xfId="44441"/>
    <cellStyle name="Normal 28 3_Summary" xfId="44442"/>
    <cellStyle name="Normal 28 3 2_Summary" xfId="44443"/>
    <cellStyle name="Normal 29_Summary" xfId="44444"/>
    <cellStyle name="Normal 29 2_Summary" xfId="44445"/>
    <cellStyle name="Normal 3 2 2_Summary" xfId="44446"/>
    <cellStyle name="Normal 3 2 2 2_Summary" xfId="44447"/>
    <cellStyle name="Normal 3 2 3_Summary" xfId="44448"/>
    <cellStyle name="Normal 3 2 3 2_Summary" xfId="44449"/>
    <cellStyle name="Normal 3 2 3 3_Summary" xfId="44450"/>
    <cellStyle name="Normal 3 2 4_Summary" xfId="44451"/>
    <cellStyle name="Normal 3 2 4 2_Summary" xfId="44452"/>
    <cellStyle name="Normal 3 2 6_Summary" xfId="44453"/>
    <cellStyle name="Normal 3 3_Summary" xfId="44454"/>
    <cellStyle name="Normal 3 4_Summary" xfId="44455"/>
    <cellStyle name="Normal 3 4 3_Summary" xfId="44456"/>
    <cellStyle name="Normal 3 4 3 2_Summary" xfId="44457"/>
    <cellStyle name="Normal 3 5_Summary" xfId="44458"/>
    <cellStyle name="Normal 3 6_Summary" xfId="44459"/>
    <cellStyle name="Normal 3 7_Summary" xfId="44460"/>
    <cellStyle name="Normal 30_Summary" xfId="44461"/>
    <cellStyle name="Normal 30 2_Summary" xfId="44462"/>
    <cellStyle name="Normal 31_Summary" xfId="44463"/>
    <cellStyle name="Normal 31 2_Summary" xfId="44464"/>
    <cellStyle name="Normal 32_Summary" xfId="44465"/>
    <cellStyle name="Normal 32 2_Summary" xfId="44466"/>
    <cellStyle name="Normal 32 3_Summary" xfId="44467"/>
    <cellStyle name="Normal 32 3 2_Summary" xfId="44468"/>
    <cellStyle name="Normal 33_Summary" xfId="44469"/>
    <cellStyle name="Normal 33 2_Summary" xfId="44470"/>
    <cellStyle name="Normal 33 3_Summary" xfId="44471"/>
    <cellStyle name="Normal 33 3 2_Summary" xfId="44472"/>
    <cellStyle name="Normal 34_Summary" xfId="44473"/>
    <cellStyle name="Normal 34 2_Summary" xfId="44474"/>
    <cellStyle name="Normal 34 3_Summary" xfId="44475"/>
    <cellStyle name="Normal 34 3 2_Summary" xfId="44476"/>
    <cellStyle name="Normal 35_Summary" xfId="44477"/>
    <cellStyle name="Normal 35 2_Summary" xfId="44478"/>
    <cellStyle name="Normal 35 3_Summary" xfId="44479"/>
    <cellStyle name="Normal 35 3 2_Summary" xfId="44480"/>
    <cellStyle name="Normal 36_Summary" xfId="44481"/>
    <cellStyle name="Normal 36 2_Summary" xfId="44482"/>
    <cellStyle name="Normal 36 3_Summary" xfId="44483"/>
    <cellStyle name="Normal 36 3 2_Summary" xfId="44484"/>
    <cellStyle name="Normal 37_Summary" xfId="44485"/>
    <cellStyle name="Normal 37 2_Summary" xfId="44486"/>
    <cellStyle name="Normal 37 3_Summary" xfId="44487"/>
    <cellStyle name="Normal 37 3 2_Summary" xfId="44488"/>
    <cellStyle name="Normal 38_Summary" xfId="44489"/>
    <cellStyle name="Normal 38 2_Summary" xfId="44490"/>
    <cellStyle name="Normal 38 3_Summary" xfId="44491"/>
    <cellStyle name="Normal 38 3 2_Summary" xfId="44492"/>
    <cellStyle name="Normal 39_Summary" xfId="44493"/>
    <cellStyle name="Normal 39 2_Summary" xfId="44494"/>
    <cellStyle name="Normal 39 3_Summary" xfId="44495"/>
    <cellStyle name="Normal 39 3 2_Summary" xfId="44496"/>
    <cellStyle name="Normal 4 2_Summary" xfId="44497"/>
    <cellStyle name="Normal 4 3_Summary" xfId="44498"/>
    <cellStyle name="Normal 4 4_Summary" xfId="44499"/>
    <cellStyle name="Normal 4 4 2_Summary" xfId="44500"/>
    <cellStyle name="Normal 4 6_Summary" xfId="44501"/>
    <cellStyle name="Normal 4 7_Summary" xfId="44502"/>
    <cellStyle name="Normal 40_Summary" xfId="44503"/>
    <cellStyle name="Normal 40 2_Summary" xfId="44504"/>
    <cellStyle name="Normal 40 3_Summary" xfId="44505"/>
    <cellStyle name="Normal 40 3 2_Summary" xfId="44506"/>
    <cellStyle name="Normal 41_Summary" xfId="44507"/>
    <cellStyle name="Normal 41 2_Summary" xfId="44508"/>
    <cellStyle name="Normal 41 3_Summary" xfId="44509"/>
    <cellStyle name="Normal 41 3 2_Summary" xfId="44510"/>
    <cellStyle name="Normal 42_Summary" xfId="44511"/>
    <cellStyle name="Normal 42 2_Summary" xfId="44512"/>
    <cellStyle name="Normal 43_Summary" xfId="44513"/>
    <cellStyle name="Normal 43 2_Summary" xfId="44514"/>
    <cellStyle name="Normal 44_Summary" xfId="44515"/>
    <cellStyle name="Normal 44 2_Summary" xfId="44516"/>
    <cellStyle name="Normal 45_Summary" xfId="44517"/>
    <cellStyle name="Normal 45 2_Summary" xfId="44518"/>
    <cellStyle name="Normal 46_Summary" xfId="44519"/>
    <cellStyle name="Normal 47_Summary" xfId="44520"/>
    <cellStyle name="Normal 48_Summary" xfId="44521"/>
    <cellStyle name="Normal 49_Summary" xfId="44522"/>
    <cellStyle name="Normal 5 2 2_Summary" xfId="44523"/>
    <cellStyle name="Normal 5 2 2 3_Summary" xfId="44524"/>
    <cellStyle name="Normal 5 2 2 3 2_Summary" xfId="44525"/>
    <cellStyle name="Normal 5 2 2 3 3_Summary" xfId="44526"/>
    <cellStyle name="Normal 5 2 3_Summary" xfId="44527"/>
    <cellStyle name="Normal 5 3_Summary" xfId="44528"/>
    <cellStyle name="Normal 5 4_Summary" xfId="44529"/>
    <cellStyle name="Normal 5 5_Summary" xfId="44530"/>
    <cellStyle name="Normal 50_Summary" xfId="44531"/>
    <cellStyle name="Normal 51_Summary" xfId="44532"/>
    <cellStyle name="Normal 52_Summary" xfId="44533"/>
    <cellStyle name="Normal 53_Summary" xfId="44534"/>
    <cellStyle name="Normal 54_Summary" xfId="44535"/>
    <cellStyle name="Normal 55_Summary" xfId="44536"/>
    <cellStyle name="Normal 56_Summary" xfId="44537"/>
    <cellStyle name="Normal 57_Summary" xfId="44538"/>
    <cellStyle name="Normal 58_Summary" xfId="44539"/>
    <cellStyle name="Normal 59_Summary" xfId="44540"/>
    <cellStyle name="Normal 6 2_Summary" xfId="44541"/>
    <cellStyle name="Normal 6 3_Summary" xfId="44542"/>
    <cellStyle name="Normal 60_Summary" xfId="44543"/>
    <cellStyle name="Normal 61_Summary" xfId="44544"/>
    <cellStyle name="Normal 62_Summary" xfId="44545"/>
    <cellStyle name="Normal 63_Summary" xfId="44546"/>
    <cellStyle name="Normal 64_Summary" xfId="44547"/>
    <cellStyle name="Normal 65_Summary" xfId="44548"/>
    <cellStyle name="Normal 66_Summary" xfId="44549"/>
    <cellStyle name="Normal 67_Summary" xfId="44550"/>
    <cellStyle name="Normal 68_Summary" xfId="44551"/>
    <cellStyle name="Normal 69_Summary" xfId="44552"/>
    <cellStyle name="Normal 7 2_Summary" xfId="44553"/>
    <cellStyle name="Normal 7 2 2_Summary" xfId="44554"/>
    <cellStyle name="Normal 7 3_Summary" xfId="44555"/>
    <cellStyle name="Normal 7 4_Summary" xfId="44556"/>
    <cellStyle name="Normal 70_Summary" xfId="44557"/>
    <cellStyle name="Normal 71_Summary" xfId="44558"/>
    <cellStyle name="Normal 72_Summary" xfId="44559"/>
    <cellStyle name="Normal 73_Summary" xfId="44560"/>
    <cellStyle name="Normal 74_Summary" xfId="44561"/>
    <cellStyle name="Normal 75_Summary" xfId="44562"/>
    <cellStyle name="Normal 76_Summary" xfId="44563"/>
    <cellStyle name="Normal 77_Summary" xfId="44564"/>
    <cellStyle name="Normal 78_Summary" xfId="44565"/>
    <cellStyle name="Normal 79_Summary" xfId="44566"/>
    <cellStyle name="Normal 8 2_Summary" xfId="44567"/>
    <cellStyle name="Normal 8 3_Summary" xfId="44568"/>
    <cellStyle name="Normal 80_Summary" xfId="44569"/>
    <cellStyle name="Normal 81_Summary" xfId="44570"/>
    <cellStyle name="Normal 82_Summary" xfId="44571"/>
    <cellStyle name="Normal 83_Summary" xfId="44572"/>
    <cellStyle name="Normal 83 2_Summary" xfId="44573"/>
    <cellStyle name="Normal 83 3_Summary" xfId="44574"/>
    <cellStyle name="Normal 84_Summary" xfId="44575"/>
    <cellStyle name="Normal 84 2_Summary" xfId="44576"/>
    <cellStyle name="Normal 84 3_Summary" xfId="44577"/>
    <cellStyle name="Normal 85_Summary" xfId="44578"/>
    <cellStyle name="Normal 85 2_Summary" xfId="44579"/>
    <cellStyle name="Normal 85 3_Summary" xfId="44580"/>
    <cellStyle name="Normal 86_Summary" xfId="44581"/>
    <cellStyle name="Normal 86 2_Summary" xfId="44582"/>
    <cellStyle name="Normal 86 3_Summary" xfId="44583"/>
    <cellStyle name="Normal 87_Summary" xfId="44584"/>
    <cellStyle name="Normal 87 2_Summary" xfId="44585"/>
    <cellStyle name="Normal 88_Summary" xfId="44586"/>
    <cellStyle name="Normal 89_Summary" xfId="44587"/>
    <cellStyle name="Normal 9 2_Summary" xfId="44588"/>
    <cellStyle name="Normal 9 3_Summary" xfId="44589"/>
    <cellStyle name="Normal 90_Summary" xfId="44590"/>
    <cellStyle name="Normal 91_Summary" xfId="44591"/>
    <cellStyle name="Normal 91 2_Summary" xfId="44592"/>
    <cellStyle name="Normal 92_Summary" xfId="44593"/>
    <cellStyle name="Normal 92 2_Summary" xfId="44594"/>
    <cellStyle name="Normal 93_Summary" xfId="44595"/>
    <cellStyle name="Normal 93 2_Summary" xfId="44596"/>
    <cellStyle name="Normal 94_Summary" xfId="44597"/>
    <cellStyle name="Normal 95_Summary" xfId="44598"/>
    <cellStyle name="Normal 96_Summary" xfId="44599"/>
    <cellStyle name="Normal 97_Summary" xfId="44600"/>
    <cellStyle name="Normal 97 2_Summary" xfId="44601"/>
    <cellStyle name="Normal 98_Summary" xfId="44602"/>
    <cellStyle name="Normal 99_Summary" xfId="44603"/>
    <cellStyle name="Normal Bold_Summary" xfId="44604"/>
    <cellStyle name="Normal Pct_Summary" xfId="44605"/>
    <cellStyle name="Normale 3_Summary" xfId="44606"/>
    <cellStyle name="Normale 3 2_Summary" xfId="44607"/>
    <cellStyle name="Normale 3 3_Summary" xfId="44608"/>
    <cellStyle name="Normální 2_Summary" xfId="44609"/>
    <cellStyle name="Normální 2 2_Summary" xfId="44610"/>
    <cellStyle name="Normální 2 3_Summary" xfId="44611"/>
    <cellStyle name="Notas 2_Summary" xfId="44612"/>
    <cellStyle name="Note 10_Summary" xfId="44613"/>
    <cellStyle name="Note 11_Summary" xfId="44614"/>
    <cellStyle name="Note 12_Summary" xfId="44615"/>
    <cellStyle name="Note 13_Summary" xfId="44616"/>
    <cellStyle name="Note 14_Summary" xfId="44617"/>
    <cellStyle name="Note 15_Summary" xfId="44618"/>
    <cellStyle name="Note 16_Summary" xfId="44619"/>
    <cellStyle name="Note 17_Summary" xfId="44620"/>
    <cellStyle name="Note 18_Summary" xfId="44621"/>
    <cellStyle name="Note 19_Summary" xfId="44622"/>
    <cellStyle name="Note 2_Summary" xfId="44623"/>
    <cellStyle name="Note 2 2_Summary" xfId="44624"/>
    <cellStyle name="Note 2 3_Summary" xfId="44625"/>
    <cellStyle name="Note 20_Summary" xfId="44626"/>
    <cellStyle name="Note 21_Summary" xfId="44627"/>
    <cellStyle name="Note 22_Summary" xfId="44628"/>
    <cellStyle name="Note 23_Summary" xfId="44629"/>
    <cellStyle name="Note 24_Summary" xfId="44630"/>
    <cellStyle name="Note 25_Summary" xfId="44631"/>
    <cellStyle name="Note 26_Summary" xfId="44632"/>
    <cellStyle name="Note 27_Summary" xfId="44633"/>
    <cellStyle name="Note 28_Summary" xfId="44634"/>
    <cellStyle name="Note 29_Summary" xfId="44635"/>
    <cellStyle name="Note 3_Summary" xfId="44636"/>
    <cellStyle name="Note 3 2_Summary" xfId="44637"/>
    <cellStyle name="Note 30_Summary" xfId="44638"/>
    <cellStyle name="Note 31_Summary" xfId="44639"/>
    <cellStyle name="Note 32_Summary" xfId="44640"/>
    <cellStyle name="Note 33_Summary" xfId="44641"/>
    <cellStyle name="Note 34_Summary" xfId="44642"/>
    <cellStyle name="Note 35_Summary" xfId="44643"/>
    <cellStyle name="Note 36_Summary" xfId="44644"/>
    <cellStyle name="Note 37_Summary" xfId="44645"/>
    <cellStyle name="Note 38_Summary" xfId="44646"/>
    <cellStyle name="Note 39_Summary" xfId="44647"/>
    <cellStyle name="Note 4_Summary" xfId="44648"/>
    <cellStyle name="Note 40_Summary" xfId="44649"/>
    <cellStyle name="Note 41_Summary" xfId="44650"/>
    <cellStyle name="Note 42_Summary" xfId="44651"/>
    <cellStyle name="Note 43_Summary" xfId="44652"/>
    <cellStyle name="Note 44_Summary" xfId="44653"/>
    <cellStyle name="Note 45_Summary" xfId="44654"/>
    <cellStyle name="Note 46_Summary" xfId="44655"/>
    <cellStyle name="Note 47_Summary" xfId="44656"/>
    <cellStyle name="Note 48_Summary" xfId="44657"/>
    <cellStyle name="Note 49_Summary" xfId="44658"/>
    <cellStyle name="Note 5_Summary" xfId="44659"/>
    <cellStyle name="Note 50_Summary" xfId="44660"/>
    <cellStyle name="Note 51_Summary" xfId="44661"/>
    <cellStyle name="Note 52_Summary" xfId="44662"/>
    <cellStyle name="Note 53_Summary" xfId="44663"/>
    <cellStyle name="Note 54_Summary" xfId="44664"/>
    <cellStyle name="Note 55_Summary" xfId="44665"/>
    <cellStyle name="Note 56_Summary" xfId="44666"/>
    <cellStyle name="Note 57_Summary" xfId="44667"/>
    <cellStyle name="Note 58_Summary" xfId="44668"/>
    <cellStyle name="Note 59_Summary" xfId="44669"/>
    <cellStyle name="Note 6_Summary" xfId="44670"/>
    <cellStyle name="Note 60_Summary" xfId="44671"/>
    <cellStyle name="Note 61_Summary" xfId="44672"/>
    <cellStyle name="Note 62_Summary" xfId="44673"/>
    <cellStyle name="Note 63_Summary" xfId="44674"/>
    <cellStyle name="Note 64_Summary" xfId="44675"/>
    <cellStyle name="Note 65_Summary" xfId="44676"/>
    <cellStyle name="Note 66_Summary" xfId="44677"/>
    <cellStyle name="Note 67_Summary" xfId="44678"/>
    <cellStyle name="Note 68_Summary" xfId="44679"/>
    <cellStyle name="Note 69_Summary" xfId="44680"/>
    <cellStyle name="Note 7_Summary" xfId="44681"/>
    <cellStyle name="Note 70_Summary" xfId="44682"/>
    <cellStyle name="Note 71_Summary" xfId="44683"/>
    <cellStyle name="Note 72_Summary" xfId="44684"/>
    <cellStyle name="Note 73_Summary" xfId="44685"/>
    <cellStyle name="Note 74_Summary" xfId="44686"/>
    <cellStyle name="Note 75_Summary" xfId="44687"/>
    <cellStyle name="Note 76_Summary" xfId="44688"/>
    <cellStyle name="Note 77_Summary" xfId="44689"/>
    <cellStyle name="Note 78_Summary" xfId="44690"/>
    <cellStyle name="Note 79_Summary" xfId="44691"/>
    <cellStyle name="Note 8_Summary" xfId="44692"/>
    <cellStyle name="Note 80_Summary" xfId="44693"/>
    <cellStyle name="Note 9_Summary" xfId="44694"/>
    <cellStyle name="Notes 2_Summary" xfId="44695"/>
    <cellStyle name="Notitie_Summary" xfId="44696"/>
    <cellStyle name="nplosion_Summary" xfId="44697"/>
    <cellStyle name="Number_Summary" xfId="44698"/>
    <cellStyle name="Number4DecimalStyle_Summary" xfId="44699"/>
    <cellStyle name="Numbers - Bold_Summary" xfId="44700"/>
    <cellStyle name="Ongedefinieerd_Summary" xfId="44701"/>
    <cellStyle name="Ongeldig_Summary" xfId="44702"/>
    <cellStyle name="Opening formula_Summary" xfId="44703"/>
    <cellStyle name="Original_Summary" xfId="44704"/>
    <cellStyle name="Output 2_Summary" xfId="44705"/>
    <cellStyle name="Output 2 2_Summary" xfId="44706"/>
    <cellStyle name="Output 3_Summary" xfId="44707"/>
    <cellStyle name="OUTPUT AMOUNTS 2_Summary" xfId="44708"/>
    <cellStyle name="OUTPUT COLUMN HEADINGS 2_Summary" xfId="44709"/>
    <cellStyle name="OUTPUT LINE ITEMS 2_Summary" xfId="44710"/>
    <cellStyle name="OUTPUT REPORT HEADING 2_Summary" xfId="44711"/>
    <cellStyle name="OUTPUT REPORT TITLE 2_Summary" xfId="44712"/>
    <cellStyle name="Page Heading_Summary" xfId="44713"/>
    <cellStyle name="pe_Summary" xfId="44714"/>
    <cellStyle name="PEG_Summary" xfId="44715"/>
    <cellStyle name="per.style_Summary" xfId="44716"/>
    <cellStyle name="Percent -- No Dec._Summary" xfId="44717"/>
    <cellStyle name="Percent -- Two Dec._Summary" xfId="44718"/>
    <cellStyle name="Percent (0)_Summary" xfId="44719"/>
    <cellStyle name="Percent [0.0]_Summary" xfId="44720"/>
    <cellStyle name="Percent [0.00]_Summary" xfId="44721"/>
    <cellStyle name="Percent [0]_Summary" xfId="44722"/>
    <cellStyle name="Percent [00]_Summary" xfId="44723"/>
    <cellStyle name="Percent [1][]_Summary" xfId="44724"/>
    <cellStyle name="Percent [2]_Summary" xfId="44725"/>
    <cellStyle name="Percent 10_Summary" xfId="44726"/>
    <cellStyle name="Percent 11_Summary" xfId="44727"/>
    <cellStyle name="Percent 12_Summary" xfId="44728"/>
    <cellStyle name="Percent 13_Summary" xfId="44729"/>
    <cellStyle name="Percent 14_Summary" xfId="44730"/>
    <cellStyle name="Percent 15_Summary" xfId="44731"/>
    <cellStyle name="Percent 16_Summary" xfId="44732"/>
    <cellStyle name="Percent 17_Summary" xfId="44733"/>
    <cellStyle name="Percent 18_Summary" xfId="44734"/>
    <cellStyle name="Percent 19_Summary" xfId="44735"/>
    <cellStyle name="Percent 2 2 2_Summary" xfId="44736"/>
    <cellStyle name="Percent 2 3_Summary" xfId="44737"/>
    <cellStyle name="Percent 2 4_Summary" xfId="44738"/>
    <cellStyle name="Percent 20_Summary" xfId="44739"/>
    <cellStyle name="Percent 21_Summary" xfId="44740"/>
    <cellStyle name="Percent 22_Summary" xfId="44741"/>
    <cellStyle name="Percent 23_Summary" xfId="44742"/>
    <cellStyle name="Percent 24_Summary" xfId="44743"/>
    <cellStyle name="Percent 25_Summary" xfId="44744"/>
    <cellStyle name="Percent 26_Summary" xfId="44745"/>
    <cellStyle name="Percent 27_Summary" xfId="44746"/>
    <cellStyle name="Percent 28_Summary" xfId="44747"/>
    <cellStyle name="Percent 29_Summary" xfId="44748"/>
    <cellStyle name="Percent 3 2_Summary" xfId="44749"/>
    <cellStyle name="Percent 3 3_Summary" xfId="44750"/>
    <cellStyle name="Percent 3 4_Summary" xfId="44751"/>
    <cellStyle name="Percent 30_Summary" xfId="44752"/>
    <cellStyle name="Percent 31_Summary" xfId="44753"/>
    <cellStyle name="Percent 32_Summary" xfId="44754"/>
    <cellStyle name="Percent 33_Summary" xfId="44755"/>
    <cellStyle name="Percent 34_Summary" xfId="44756"/>
    <cellStyle name="Percent 35_Summary" xfId="44757"/>
    <cellStyle name="Percent 36_Summary" xfId="44758"/>
    <cellStyle name="Percent 37_Summary" xfId="44759"/>
    <cellStyle name="Percent 4 2_Summary" xfId="44760"/>
    <cellStyle name="Percent 5 2_Summary" xfId="44761"/>
    <cellStyle name="Percent 5 3_Summary" xfId="44762"/>
    <cellStyle name="Percent 6 2_Summary" xfId="44763"/>
    <cellStyle name="Percent 7_Summary" xfId="44764"/>
    <cellStyle name="Percent 8_Summary" xfId="44765"/>
    <cellStyle name="Percent 9 2_Summary" xfId="44766"/>
    <cellStyle name="Percent Hard_Summary" xfId="44767"/>
    <cellStyle name="Percent[0]_Summary" xfId="44768"/>
    <cellStyle name="Percent[2]_Summary" xfId="44769"/>
    <cellStyle name="Percentage_Summary" xfId="44770"/>
    <cellStyle name="PercentSales_Summary" xfId="44771"/>
    <cellStyle name="Period Fill_Summary" xfId="44772"/>
    <cellStyle name="Phase_Summary" xfId="44773"/>
    <cellStyle name="PillarData_Summary" xfId="44774"/>
    <cellStyle name="PillarHeading_Summary" xfId="44775"/>
    <cellStyle name="PillarText_Summary" xfId="44776"/>
    <cellStyle name="PillarTotal_Summary" xfId="44777"/>
    <cellStyle name="Porcentual 2 2_Summary" xfId="44778"/>
    <cellStyle name="Porcentual 3 2_Summary" xfId="44779"/>
    <cellStyle name="Porcentual 4_Summary" xfId="44780"/>
    <cellStyle name="PrePop Currency (0)_Summary" xfId="44781"/>
    <cellStyle name="PrePop Currency (2)_Summary" xfId="44782"/>
    <cellStyle name="PrePop Units (0)_Summary" xfId="44783"/>
    <cellStyle name="PrePop Units (1)_Summary" xfId="44784"/>
    <cellStyle name="PrePop Units (2)_Summary" xfId="44785"/>
    <cellStyle name="price_Summary" xfId="44786"/>
    <cellStyle name="PROTECT_Summary" xfId="44787"/>
    <cellStyle name="PROTECTSHADE_Summary" xfId="44788"/>
    <cellStyle name="PSChar 2_Summary" xfId="44789"/>
    <cellStyle name="PSChar 3_Summary" xfId="44790"/>
    <cellStyle name="PSDate 2_Summary" xfId="44791"/>
    <cellStyle name="PSDec 2_Summary" xfId="44792"/>
    <cellStyle name="PSHeading 2_Summary" xfId="44793"/>
    <cellStyle name="PSInt 2_Summary" xfId="44794"/>
    <cellStyle name="PSSpacer 2_Summary" xfId="44795"/>
    <cellStyle name="q_Summary" xfId="44796"/>
    <cellStyle name="q_Japan $IS_Summary" xfId="44797"/>
    <cellStyle name="q_Japan $IS 2_Summary" xfId="44798"/>
    <cellStyle name="q_Japan $IS 2 2_Summary" xfId="44799"/>
    <cellStyle name="q_Japan $IS 2 2_Working for Bonus Alloted_Summary" xfId="44800"/>
    <cellStyle name="q_Japan $IS 2 3_Summary" xfId="44801"/>
    <cellStyle name="q_Japan $IS 2 3_Working for Bonus Alloted_Summary" xfId="44802"/>
    <cellStyle name="q_Japan $IS 2_Working for Bonus Alloted_Summary" xfId="44803"/>
    <cellStyle name="q_Japan $IS 3_Summary" xfId="44804"/>
    <cellStyle name="q_Japan $IS 3_Working for Bonus Alloted_Summary" xfId="44805"/>
    <cellStyle name="q_Japan $IS 4_Summary" xfId="44806"/>
    <cellStyle name="q_Japan $IS 4_Working for Bonus Alloted_Summary" xfId="44807"/>
    <cellStyle name="q_Japan $IS_Working for Bonus Alloted_Summary" xfId="44808"/>
    <cellStyle name="q_Japan UL_Summary" xfId="44809"/>
    <cellStyle name="q_Japan UL 2_Summary" xfId="44810"/>
    <cellStyle name="q_Japan UL 2 2_Summary" xfId="44811"/>
    <cellStyle name="q_Japan UL 2 2_Working for Bonus Alloted_Summary" xfId="44812"/>
    <cellStyle name="q_Japan UL 2 3_Summary" xfId="44813"/>
    <cellStyle name="q_Japan UL 2 3_Working for Bonus Alloted_Summary" xfId="44814"/>
    <cellStyle name="q_Japan UL 2_Working for Bonus Alloted_Summary" xfId="44815"/>
    <cellStyle name="q_Japan UL 3_Summary" xfId="44816"/>
    <cellStyle name="q_Japan UL 3_Working for Bonus Alloted_Summary" xfId="44817"/>
    <cellStyle name="q_Japan UL 4_Summary" xfId="44818"/>
    <cellStyle name="q_Japan UL 4_Working for Bonus Alloted_Summary" xfId="44819"/>
    <cellStyle name="q_Japan UL_Working for Bonus Alloted_Summary" xfId="44820"/>
    <cellStyle name="q_Japan Y-IS_Summary" xfId="44821"/>
    <cellStyle name="q_Japan Y-IS 2_Summary" xfId="44822"/>
    <cellStyle name="q_Japan Y-IS 2 2_Summary" xfId="44823"/>
    <cellStyle name="q_Japan Y-IS 2 2_Working for Bonus Alloted_Summary" xfId="44824"/>
    <cellStyle name="q_Japan Y-IS 2 3_Summary" xfId="44825"/>
    <cellStyle name="q_Japan Y-IS 2 3_Working for Bonus Alloted_Summary" xfId="44826"/>
    <cellStyle name="q_Japan Y-IS 2_Working for Bonus Alloted_Summary" xfId="44827"/>
    <cellStyle name="q_Japan Y-IS 3_Summary" xfId="44828"/>
    <cellStyle name="q_Japan Y-IS 3_Working for Bonus Alloted_Summary" xfId="44829"/>
    <cellStyle name="q_Japan Y-IS 4_Summary" xfId="44830"/>
    <cellStyle name="q_Japan Y-IS 4_Working for Bonus Alloted_Summary" xfId="44831"/>
    <cellStyle name="q_Japan Y-IS_Working for Bonus Alloted_Summary" xfId="44832"/>
    <cellStyle name="q_New MB Sum Sheet_Summary" xfId="44833"/>
    <cellStyle name="q_New MB Sum Sheet 2_Summary" xfId="44834"/>
    <cellStyle name="q_New MB Sum Sheet 2_Working for Bonus Alloted_Summary" xfId="44835"/>
    <cellStyle name="q_New MB Sum Sheet 3_Summary" xfId="44836"/>
    <cellStyle name="q_New MB Sum Sheet 3_Working for Bonus Alloted_Summary" xfId="44837"/>
    <cellStyle name="q_New MB Sum Sheet_Japan $IS_Summary" xfId="44838"/>
    <cellStyle name="q_New MB Sum Sheet_Japan $IS 2_Summary" xfId="44839"/>
    <cellStyle name="q_New MB Sum Sheet_Japan $IS 2 2_Summary" xfId="44840"/>
    <cellStyle name="q_New MB Sum Sheet_Japan $IS 2 2_Working for Bonus Alloted_Summary" xfId="44841"/>
    <cellStyle name="q_New MB Sum Sheet_Japan $IS 2 3_Summary" xfId="44842"/>
    <cellStyle name="q_New MB Sum Sheet_Japan $IS 2 3_Working for Bonus Alloted_Summary" xfId="44843"/>
    <cellStyle name="q_New MB Sum Sheet_Japan $IS 2_Working for Bonus Alloted_Summary" xfId="44844"/>
    <cellStyle name="q_New MB Sum Sheet_Japan $IS 3_Summary" xfId="44845"/>
    <cellStyle name="q_New MB Sum Sheet_Japan $IS 3_Working for Bonus Alloted_Summary" xfId="44846"/>
    <cellStyle name="q_New MB Sum Sheet_Japan $IS 4_Summary" xfId="44847"/>
    <cellStyle name="q_New MB Sum Sheet_Japan $IS 4_Working for Bonus Alloted_Summary" xfId="44848"/>
    <cellStyle name="q_New MB Sum Sheet_Japan $IS_Working for Bonus Alloted_Summary" xfId="44849"/>
    <cellStyle name="q_New MB Sum Sheet_Japan UL_Summary" xfId="44850"/>
    <cellStyle name="q_New MB Sum Sheet_Japan UL 2_Summary" xfId="44851"/>
    <cellStyle name="q_New MB Sum Sheet_Japan UL 2 2_Summary" xfId="44852"/>
    <cellStyle name="q_New MB Sum Sheet_Japan UL 2 2_Working for Bonus Alloted_Summary" xfId="44853"/>
    <cellStyle name="q_New MB Sum Sheet_Japan UL 2 3_Summary" xfId="44854"/>
    <cellStyle name="q_New MB Sum Sheet_Japan UL 2 3_Working for Bonus Alloted_Summary" xfId="44855"/>
    <cellStyle name="q_New MB Sum Sheet_Japan UL 2_Working for Bonus Alloted_Summary" xfId="44856"/>
    <cellStyle name="q_New MB Sum Sheet_Japan UL 3_Summary" xfId="44857"/>
    <cellStyle name="q_New MB Sum Sheet_Japan UL 3_Working for Bonus Alloted_Summary" xfId="44858"/>
    <cellStyle name="q_New MB Sum Sheet_Japan UL 4_Summary" xfId="44859"/>
    <cellStyle name="q_New MB Sum Sheet_Japan UL 4_Working for Bonus Alloted_Summary" xfId="44860"/>
    <cellStyle name="q_New MB Sum Sheet_Japan UL_Working for Bonus Alloted_Summary" xfId="44861"/>
    <cellStyle name="q_New MB Sum Sheet_Japan Y-IS_Summary" xfId="44862"/>
    <cellStyle name="q_New MB Sum Sheet_Japan Y-IS 2_Summary" xfId="44863"/>
    <cellStyle name="q_New MB Sum Sheet_Japan Y-IS 2 2_Summary" xfId="44864"/>
    <cellStyle name="q_New MB Sum Sheet_Japan Y-IS 2 2_Working for Bonus Alloted_Summary" xfId="44865"/>
    <cellStyle name="q_New MB Sum Sheet_Japan Y-IS 2 3_Summary" xfId="44866"/>
    <cellStyle name="q_New MB Sum Sheet_Japan Y-IS 2 3_Working for Bonus Alloted_Summary" xfId="44867"/>
    <cellStyle name="q_New MB Sum Sheet_Japan Y-IS 2_Working for Bonus Alloted_Summary" xfId="44868"/>
    <cellStyle name="q_New MB Sum Sheet_Japan Y-IS 3_Summary" xfId="44869"/>
    <cellStyle name="q_New MB Sum Sheet_Japan Y-IS 3_Working for Bonus Alloted_Summary" xfId="44870"/>
    <cellStyle name="q_New MB Sum Sheet_Japan Y-IS 4_Summary" xfId="44871"/>
    <cellStyle name="q_New MB Sum Sheet_Japan Y-IS 4_Working for Bonus Alloted_Summary" xfId="44872"/>
    <cellStyle name="q_New MB Sum Sheet_Japan Y-IS_Working for Bonus Alloted_Summary" xfId="44873"/>
    <cellStyle name="q_New MB Sum Sheet_Sheet1_Summary" xfId="44874"/>
    <cellStyle name="q_New MB Sum Sheet_Sheet1 2_Summary" xfId="44875"/>
    <cellStyle name="q_New MB Sum Sheet_Sheet1 2_Working for Bonus Alloted_Summary" xfId="44876"/>
    <cellStyle name="q_New MB Sum Sheet_Sheet1 3_Summary" xfId="44877"/>
    <cellStyle name="q_New MB Sum Sheet_Sheet1 3_Working for Bonus Alloted_Summary" xfId="44878"/>
    <cellStyle name="q_New MB Sum Sheet_Sheet1_Working for Bonus Alloted_Summary" xfId="44879"/>
    <cellStyle name="q_New MB Sum Sheet_Sheet2_Summary" xfId="44880"/>
    <cellStyle name="q_New MB Sum Sheet_Sheet2 2_Summary" xfId="44881"/>
    <cellStyle name="q_New MB Sum Sheet_Sheet2 2_Working for Bonus Alloted_Summary" xfId="44882"/>
    <cellStyle name="q_New MB Sum Sheet_Sheet2 3_Summary" xfId="44883"/>
    <cellStyle name="q_New MB Sum Sheet_Sheet2 3_Working for Bonus Alloted_Summary" xfId="44884"/>
    <cellStyle name="q_New MB Sum Sheet_Sheet2_Sheet1_Summary" xfId="44885"/>
    <cellStyle name="q_New MB Sum Sheet_Sheet2_Sheet1 2_Summary" xfId="44886"/>
    <cellStyle name="q_New MB Sum Sheet_Sheet2_Sheet1 2_Working for Bonus Alloted_Summary" xfId="44887"/>
    <cellStyle name="q_New MB Sum Sheet_Sheet2_Sheet1 3_Summary" xfId="44888"/>
    <cellStyle name="q_New MB Sum Sheet_Sheet2_Sheet1 3_Working for Bonus Alloted_Summary" xfId="44889"/>
    <cellStyle name="q_New MB Sum Sheet_Sheet2_Sheet1_Working for Bonus Alloted_Summary" xfId="44890"/>
    <cellStyle name="q_New MB Sum Sheet_Sheet2_Working for Bonus Alloted_Summary" xfId="44891"/>
    <cellStyle name="q_New MB Sum Sheet_Working for Bonus Alloted_Summary" xfId="44892"/>
    <cellStyle name="q_Sheet1_Summary" xfId="44893"/>
    <cellStyle name="q_Sheet1 2_Summary" xfId="44894"/>
    <cellStyle name="q_Sheet1 2_Working for Bonus Alloted_Summary" xfId="44895"/>
    <cellStyle name="q_Sheet1 3_Summary" xfId="44896"/>
    <cellStyle name="q_Sheet1 3_Working for Bonus Alloted_Summary" xfId="44897"/>
    <cellStyle name="q_Sheet1_Working for Bonus Alloted_Summary" xfId="44898"/>
    <cellStyle name="q_Sheet2_Summary" xfId="44899"/>
    <cellStyle name="q_Sheet2 2_Summary" xfId="44900"/>
    <cellStyle name="q_Sheet2 2_Working for Bonus Alloted_Summary" xfId="44901"/>
    <cellStyle name="q_Sheet2 3_Summary" xfId="44902"/>
    <cellStyle name="q_Sheet2 3_Working for Bonus Alloted_Summary" xfId="44903"/>
    <cellStyle name="q_Sheet2_Sheet1_Summary" xfId="44904"/>
    <cellStyle name="q_Sheet2_Sheet1 2_Summary" xfId="44905"/>
    <cellStyle name="q_Sheet2_Sheet1 2_Working for Bonus Alloted_Summary" xfId="44906"/>
    <cellStyle name="q_Sheet2_Sheet1 3_Summary" xfId="44907"/>
    <cellStyle name="q_Sheet2_Sheet1 3_Working for Bonus Alloted_Summary" xfId="44908"/>
    <cellStyle name="q_Sheet2_Sheet1_Working for Bonus Alloted_Summary" xfId="44909"/>
    <cellStyle name="q_Sheet2_Working for Bonus Alloted_Summary" xfId="44910"/>
    <cellStyle name="q_Summary Sheet_Summary" xfId="44911"/>
    <cellStyle name="q_Summary Sheet 2_Summary" xfId="44912"/>
    <cellStyle name="q_Summary Sheet 2_Working for Bonus Alloted_Summary" xfId="44913"/>
    <cellStyle name="q_Summary Sheet 3_Summary" xfId="44914"/>
    <cellStyle name="q_Summary Sheet 3_Working for Bonus Alloted_Summary" xfId="44915"/>
    <cellStyle name="q_Summary Sheet_Japan $IS_Summary" xfId="44916"/>
    <cellStyle name="q_Summary Sheet_Japan $IS 2_Summary" xfId="44917"/>
    <cellStyle name="q_Summary Sheet_Japan $IS 2 2_Summary" xfId="44918"/>
    <cellStyle name="q_Summary Sheet_Japan $IS 2 2_Working for Bonus Alloted_Summary" xfId="44919"/>
    <cellStyle name="q_Summary Sheet_Japan $IS 2 3_Summary" xfId="44920"/>
    <cellStyle name="q_Summary Sheet_Japan $IS 2 3_Working for Bonus Alloted_Summary" xfId="44921"/>
    <cellStyle name="q_Summary Sheet_Japan $IS 2_Working for Bonus Alloted_Summary" xfId="44922"/>
    <cellStyle name="q_Summary Sheet_Japan $IS 3_Summary" xfId="44923"/>
    <cellStyle name="q_Summary Sheet_Japan $IS 3_Working for Bonus Alloted_Summary" xfId="44924"/>
    <cellStyle name="q_Summary Sheet_Japan $IS 4_Summary" xfId="44925"/>
    <cellStyle name="q_Summary Sheet_Japan $IS 4_Working for Bonus Alloted_Summary" xfId="44926"/>
    <cellStyle name="q_Summary Sheet_Japan $IS_Working for Bonus Alloted_Summary" xfId="44927"/>
    <cellStyle name="q_Summary Sheet_Japan UL_Summary" xfId="44928"/>
    <cellStyle name="q_Summary Sheet_Japan UL 2_Summary" xfId="44929"/>
    <cellStyle name="q_Summary Sheet_Japan UL 2 2_Summary" xfId="44930"/>
    <cellStyle name="q_Summary Sheet_Japan UL 2 2_Working for Bonus Alloted_Summary" xfId="44931"/>
    <cellStyle name="q_Summary Sheet_Japan UL 2 3_Summary" xfId="44932"/>
    <cellStyle name="q_Summary Sheet_Japan UL 2 3_Working for Bonus Alloted_Summary" xfId="44933"/>
    <cellStyle name="q_Summary Sheet_Japan UL 2_Working for Bonus Alloted_Summary" xfId="44934"/>
    <cellStyle name="q_Summary Sheet_Japan UL 3_Summary" xfId="44935"/>
    <cellStyle name="q_Summary Sheet_Japan UL 3_Working for Bonus Alloted_Summary" xfId="44936"/>
    <cellStyle name="q_Summary Sheet_Japan UL 4_Summary" xfId="44937"/>
    <cellStyle name="q_Summary Sheet_Japan UL 4_Working for Bonus Alloted_Summary" xfId="44938"/>
    <cellStyle name="q_Summary Sheet_Japan UL_Working for Bonus Alloted_Summary" xfId="44939"/>
    <cellStyle name="q_Summary Sheet_Japan Y-IS_Summary" xfId="44940"/>
    <cellStyle name="q_Summary Sheet_Japan Y-IS 2_Summary" xfId="44941"/>
    <cellStyle name="q_Summary Sheet_Japan Y-IS 2 2_Summary" xfId="44942"/>
    <cellStyle name="q_Summary Sheet_Japan Y-IS 2 2_Working for Bonus Alloted_Summary" xfId="44943"/>
    <cellStyle name="q_Summary Sheet_Japan Y-IS 2 3_Summary" xfId="44944"/>
    <cellStyle name="q_Summary Sheet_Japan Y-IS 2 3_Working for Bonus Alloted_Summary" xfId="44945"/>
    <cellStyle name="q_Summary Sheet_Japan Y-IS 2_Working for Bonus Alloted_Summary" xfId="44946"/>
    <cellStyle name="q_Summary Sheet_Japan Y-IS 3_Summary" xfId="44947"/>
    <cellStyle name="q_Summary Sheet_Japan Y-IS 3_Working for Bonus Alloted_Summary" xfId="44948"/>
    <cellStyle name="q_Summary Sheet_Japan Y-IS 4_Summary" xfId="44949"/>
    <cellStyle name="q_Summary Sheet_Japan Y-IS 4_Working for Bonus Alloted_Summary" xfId="44950"/>
    <cellStyle name="q_Summary Sheet_Japan Y-IS_Working for Bonus Alloted_Summary" xfId="44951"/>
    <cellStyle name="q_Summary Sheet_Sheet1_Summary" xfId="44952"/>
    <cellStyle name="q_Summary Sheet_Sheet1 2_Summary" xfId="44953"/>
    <cellStyle name="q_Summary Sheet_Sheet1 2_Working for Bonus Alloted_Summary" xfId="44954"/>
    <cellStyle name="q_Summary Sheet_Sheet1 3_Summary" xfId="44955"/>
    <cellStyle name="q_Summary Sheet_Sheet1 3_Working for Bonus Alloted_Summary" xfId="44956"/>
    <cellStyle name="q_Summary Sheet_Sheet1_Working for Bonus Alloted_Summary" xfId="44957"/>
    <cellStyle name="q_Summary Sheet_Sheet2_Summary" xfId="44958"/>
    <cellStyle name="q_Summary Sheet_Sheet2 2_Summary" xfId="44959"/>
    <cellStyle name="q_Summary Sheet_Sheet2 2_Working for Bonus Alloted_Summary" xfId="44960"/>
    <cellStyle name="q_Summary Sheet_Sheet2 3_Summary" xfId="44961"/>
    <cellStyle name="q_Summary Sheet_Sheet2 3_Working for Bonus Alloted_Summary" xfId="44962"/>
    <cellStyle name="q_Summary Sheet_Sheet2_Sheet1_Summary" xfId="44963"/>
    <cellStyle name="q_Summary Sheet_Sheet2_Sheet1 2_Summary" xfId="44964"/>
    <cellStyle name="q_Summary Sheet_Sheet2_Sheet1 2_Working for Bonus Alloted_Summary" xfId="44965"/>
    <cellStyle name="q_Summary Sheet_Sheet2_Sheet1 3_Summary" xfId="44966"/>
    <cellStyle name="q_Summary Sheet_Sheet2_Sheet1 3_Working for Bonus Alloted_Summary" xfId="44967"/>
    <cellStyle name="q_Summary Sheet_Sheet2_Sheet1_Working for Bonus Alloted_Summary" xfId="44968"/>
    <cellStyle name="q_Summary Sheet_Sheet2_Working for Bonus Alloted_Summary" xfId="44969"/>
    <cellStyle name="q_Summary Sheet_Working for Bonus Alloted_Summary" xfId="44970"/>
    <cellStyle name="q_Valuation_Summary" xfId="44971"/>
    <cellStyle name="q_Valuation 2_Summary" xfId="44972"/>
    <cellStyle name="q_Valuation 2_Working for Bonus Alloted_Summary" xfId="44973"/>
    <cellStyle name="q_Valuation 3_Summary" xfId="44974"/>
    <cellStyle name="q_Valuation 3_Working for Bonus Alloted_Summary" xfId="44975"/>
    <cellStyle name="q_Valuation Matrix_Summary" xfId="44976"/>
    <cellStyle name="q_Valuation Matrix 2_Summary" xfId="44977"/>
    <cellStyle name="q_Valuation Matrix 2_Working for Bonus Alloted_Summary" xfId="44978"/>
    <cellStyle name="q_Valuation Matrix 3_Summary" xfId="44979"/>
    <cellStyle name="q_Valuation Matrix 3_Working for Bonus Alloted_Summary" xfId="44980"/>
    <cellStyle name="q_Valuation Matrix_Japan $IS_Summary" xfId="44981"/>
    <cellStyle name="q_Valuation Matrix_Japan $IS 2_Summary" xfId="44982"/>
    <cellStyle name="q_Valuation Matrix_Japan $IS 2 2_Summary" xfId="44983"/>
    <cellStyle name="q_Valuation Matrix_Japan $IS 2 2_Working for Bonus Alloted_Summary" xfId="44984"/>
    <cellStyle name="q_Valuation Matrix_Japan $IS 2 3_Summary" xfId="44985"/>
    <cellStyle name="q_Valuation Matrix_Japan $IS 2 3_Working for Bonus Alloted_Summary" xfId="44986"/>
    <cellStyle name="q_Valuation Matrix_Japan $IS 2_Working for Bonus Alloted_Summary" xfId="44987"/>
    <cellStyle name="q_Valuation Matrix_Japan $IS 3_Summary" xfId="44988"/>
    <cellStyle name="q_Valuation Matrix_Japan $IS 3_Working for Bonus Alloted_Summary" xfId="44989"/>
    <cellStyle name="q_Valuation Matrix_Japan $IS 4_Summary" xfId="44990"/>
    <cellStyle name="q_Valuation Matrix_Japan $IS 4_Working for Bonus Alloted_Summary" xfId="44991"/>
    <cellStyle name="q_Valuation Matrix_Japan $IS_Working for Bonus Alloted_Summary" xfId="44992"/>
    <cellStyle name="q_Valuation Matrix_Japan UL_Summary" xfId="44993"/>
    <cellStyle name="q_Valuation Matrix_Japan UL 2_Summary" xfId="44994"/>
    <cellStyle name="q_Valuation Matrix_Japan UL 2 2_Summary" xfId="44995"/>
    <cellStyle name="q_Valuation Matrix_Japan UL 2 2_Working for Bonus Alloted_Summary" xfId="44996"/>
    <cellStyle name="q_Valuation Matrix_Japan UL 2 3_Summary" xfId="44997"/>
    <cellStyle name="q_Valuation Matrix_Japan UL 2 3_Working for Bonus Alloted_Summary" xfId="44998"/>
    <cellStyle name="q_Valuation Matrix_Japan UL 2_Working for Bonus Alloted_Summary" xfId="44999"/>
    <cellStyle name="q_Valuation Matrix_Japan UL 3_Summary" xfId="45000"/>
    <cellStyle name="q_Valuation Matrix_Japan UL 3_Working for Bonus Alloted_Summary" xfId="45001"/>
    <cellStyle name="q_Valuation Matrix_Japan UL 4_Summary" xfId="45002"/>
    <cellStyle name="q_Valuation Matrix_Japan UL 4_Working for Bonus Alloted_Summary" xfId="45003"/>
    <cellStyle name="q_Valuation Matrix_Japan UL_Working for Bonus Alloted_Summary" xfId="45004"/>
    <cellStyle name="q_Valuation Matrix_Japan Y-IS_Summary" xfId="45005"/>
    <cellStyle name="q_Valuation Matrix_Japan Y-IS 2_Summary" xfId="45006"/>
    <cellStyle name="q_Valuation Matrix_Japan Y-IS 2 2_Summary" xfId="45007"/>
    <cellStyle name="q_Valuation Matrix_Japan Y-IS 2 2_Working for Bonus Alloted_Summary" xfId="45008"/>
    <cellStyle name="q_Valuation Matrix_Japan Y-IS 2 3_Summary" xfId="45009"/>
    <cellStyle name="q_Valuation Matrix_Japan Y-IS 2 3_Working for Bonus Alloted_Summary" xfId="45010"/>
    <cellStyle name="q_Valuation Matrix_Japan Y-IS 2_Working for Bonus Alloted_Summary" xfId="45011"/>
    <cellStyle name="q_Valuation Matrix_Japan Y-IS 3_Summary" xfId="45012"/>
    <cellStyle name="q_Valuation Matrix_Japan Y-IS 3_Working for Bonus Alloted_Summary" xfId="45013"/>
    <cellStyle name="q_Valuation Matrix_Japan Y-IS 4_Summary" xfId="45014"/>
    <cellStyle name="q_Valuation Matrix_Japan Y-IS 4_Working for Bonus Alloted_Summary" xfId="45015"/>
    <cellStyle name="q_Valuation Matrix_Japan Y-IS_Working for Bonus Alloted_Summary" xfId="45016"/>
    <cellStyle name="q_Valuation Matrix_Sheet1_Summary" xfId="45017"/>
    <cellStyle name="q_Valuation Matrix_Sheet1 2_Summary" xfId="45018"/>
    <cellStyle name="q_Valuation Matrix_Sheet1 2_Working for Bonus Alloted_Summary" xfId="45019"/>
    <cellStyle name="q_Valuation Matrix_Sheet1 3_Summary" xfId="45020"/>
    <cellStyle name="q_Valuation Matrix_Sheet1 3_Working for Bonus Alloted_Summary" xfId="45021"/>
    <cellStyle name="q_Valuation Matrix_Sheet1_Working for Bonus Alloted_Summary" xfId="45022"/>
    <cellStyle name="q_Valuation Matrix_Sheet2_Summary" xfId="45023"/>
    <cellStyle name="q_Valuation Matrix_Sheet2 2_Summary" xfId="45024"/>
    <cellStyle name="q_Valuation Matrix_Sheet2 2_Working for Bonus Alloted_Summary" xfId="45025"/>
    <cellStyle name="q_Valuation Matrix_Sheet2 3_Summary" xfId="45026"/>
    <cellStyle name="q_Valuation Matrix_Sheet2 3_Working for Bonus Alloted_Summary" xfId="45027"/>
    <cellStyle name="q_Valuation Matrix_Sheet2_Sheet1_Summary" xfId="45028"/>
    <cellStyle name="q_Valuation Matrix_Sheet2_Sheet1 2_Summary" xfId="45029"/>
    <cellStyle name="q_Valuation Matrix_Sheet2_Sheet1 2_Working for Bonus Alloted_Summary" xfId="45030"/>
    <cellStyle name="q_Valuation Matrix_Sheet2_Sheet1 3_Summary" xfId="45031"/>
    <cellStyle name="q_Valuation Matrix_Sheet2_Sheet1 3_Working for Bonus Alloted_Summary" xfId="45032"/>
    <cellStyle name="q_Valuation Matrix_Sheet2_Sheet1_Working for Bonus Alloted_Summary" xfId="45033"/>
    <cellStyle name="q_Valuation Matrix_Sheet2_Working for Bonus Alloted_Summary" xfId="45034"/>
    <cellStyle name="q_Valuation Matrix_Working for Bonus Alloted_Summary" xfId="45035"/>
    <cellStyle name="q_Valuation_Japan $IS_Summary" xfId="45036"/>
    <cellStyle name="q_Valuation_Japan $IS 2_Summary" xfId="45037"/>
    <cellStyle name="q_Valuation_Japan $IS 2 2_Summary" xfId="45038"/>
    <cellStyle name="q_Valuation_Japan $IS 2 2_Working for Bonus Alloted_Summary" xfId="45039"/>
    <cellStyle name="q_Valuation_Japan $IS 2 3_Summary" xfId="45040"/>
    <cellStyle name="q_Valuation_Japan $IS 2 3_Working for Bonus Alloted_Summary" xfId="45041"/>
    <cellStyle name="q_Valuation_Japan $IS 2_Working for Bonus Alloted_Summary" xfId="45042"/>
    <cellStyle name="q_Valuation_Japan $IS 3_Summary" xfId="45043"/>
    <cellStyle name="q_Valuation_Japan $IS 3_Working for Bonus Alloted_Summary" xfId="45044"/>
    <cellStyle name="q_Valuation_Japan $IS 4_Summary" xfId="45045"/>
    <cellStyle name="q_Valuation_Japan $IS 4_Working for Bonus Alloted_Summary" xfId="45046"/>
    <cellStyle name="q_Valuation_Japan $IS_Working for Bonus Alloted_Summary" xfId="45047"/>
    <cellStyle name="q_Valuation_Japan UL_Summary" xfId="45048"/>
    <cellStyle name="q_Valuation_Japan UL 2_Summary" xfId="45049"/>
    <cellStyle name="q_Valuation_Japan UL 2 2_Summary" xfId="45050"/>
    <cellStyle name="q_Valuation_Japan UL 2 2_Working for Bonus Alloted_Summary" xfId="45051"/>
    <cellStyle name="q_Valuation_Japan UL 2 3_Summary" xfId="45052"/>
    <cellStyle name="q_Valuation_Japan UL 2 3_Working for Bonus Alloted_Summary" xfId="45053"/>
    <cellStyle name="q_Valuation_Japan UL 2_Working for Bonus Alloted_Summary" xfId="45054"/>
    <cellStyle name="q_Valuation_Japan UL 3_Summary" xfId="45055"/>
    <cellStyle name="q_Valuation_Japan UL 3_Working for Bonus Alloted_Summary" xfId="45056"/>
    <cellStyle name="q_Valuation_Japan UL 4_Summary" xfId="45057"/>
    <cellStyle name="q_Valuation_Japan UL 4_Working for Bonus Alloted_Summary" xfId="45058"/>
    <cellStyle name="q_Valuation_Japan UL_Working for Bonus Alloted_Summary" xfId="45059"/>
    <cellStyle name="q_Valuation_Japan Y-IS_Summary" xfId="45060"/>
    <cellStyle name="q_Valuation_Japan Y-IS 2_Summary" xfId="45061"/>
    <cellStyle name="q_Valuation_Japan Y-IS 2 2_Summary" xfId="45062"/>
    <cellStyle name="q_Valuation_Japan Y-IS 2 2_Working for Bonus Alloted_Summary" xfId="45063"/>
    <cellStyle name="q_Valuation_Japan Y-IS 2 3_Summary" xfId="45064"/>
    <cellStyle name="q_Valuation_Japan Y-IS 2 3_Working for Bonus Alloted_Summary" xfId="45065"/>
    <cellStyle name="q_Valuation_Japan Y-IS 2_Working for Bonus Alloted_Summary" xfId="45066"/>
    <cellStyle name="q_Valuation_Japan Y-IS 3_Summary" xfId="45067"/>
    <cellStyle name="q_Valuation_Japan Y-IS 3_Working for Bonus Alloted_Summary" xfId="45068"/>
    <cellStyle name="q_Valuation_Japan Y-IS 4_Summary" xfId="45069"/>
    <cellStyle name="q_Valuation_Japan Y-IS 4_Working for Bonus Alloted_Summary" xfId="45070"/>
    <cellStyle name="q_Valuation_Japan Y-IS_Working for Bonus Alloted_Summary" xfId="45071"/>
    <cellStyle name="q_Valuation_Sheet1_Summary" xfId="45072"/>
    <cellStyle name="q_Valuation_Sheet1 2_Summary" xfId="45073"/>
    <cellStyle name="q_Valuation_Sheet1 2_Working for Bonus Alloted_Summary" xfId="45074"/>
    <cellStyle name="q_Valuation_Sheet1 3_Summary" xfId="45075"/>
    <cellStyle name="q_Valuation_Sheet1 3_Working for Bonus Alloted_Summary" xfId="45076"/>
    <cellStyle name="q_Valuation_Sheet1_Working for Bonus Alloted_Summary" xfId="45077"/>
    <cellStyle name="q_Valuation_Sheet2_Summary" xfId="45078"/>
    <cellStyle name="q_Valuation_Sheet2 2_Summary" xfId="45079"/>
    <cellStyle name="q_Valuation_Sheet2 2_Working for Bonus Alloted_Summary" xfId="45080"/>
    <cellStyle name="q_Valuation_Sheet2 3_Summary" xfId="45081"/>
    <cellStyle name="q_Valuation_Sheet2 3_Working for Bonus Alloted_Summary" xfId="45082"/>
    <cellStyle name="q_Valuation_Sheet2_Sheet1_Summary" xfId="45083"/>
    <cellStyle name="q_Valuation_Sheet2_Sheet1 2_Summary" xfId="45084"/>
    <cellStyle name="q_Valuation_Sheet2_Sheet1 2_Working for Bonus Alloted_Summary" xfId="45085"/>
    <cellStyle name="q_Valuation_Sheet2_Sheet1 3_Summary" xfId="45086"/>
    <cellStyle name="q_Valuation_Sheet2_Sheet1 3_Working for Bonus Alloted_Summary" xfId="45087"/>
    <cellStyle name="q_Valuation_Sheet2_Sheet1_Working for Bonus Alloted_Summary" xfId="45088"/>
    <cellStyle name="q_Valuation_Sheet2_Working for Bonus Alloted_Summary" xfId="45089"/>
    <cellStyle name="q_Valuation_Working for Bonus Alloted_Summary" xfId="45090"/>
    <cellStyle name="q_Working for Bonus Alloted_Summary" xfId="45091"/>
    <cellStyle name="QEPS-h_Summary" xfId="45092"/>
    <cellStyle name="QEPS-H1_Summary" xfId="45093"/>
    <cellStyle name="r_Summary" xfId="45094"/>
    <cellStyle name="r_Japan $IS_Summary" xfId="45095"/>
    <cellStyle name="r_Japan $IS 2_Summary" xfId="45096"/>
    <cellStyle name="r_Japan $IS 2 2_Summary" xfId="45097"/>
    <cellStyle name="r_Japan $IS 2 2_Working for Bonus Alloted_Summary" xfId="45098"/>
    <cellStyle name="r_Japan $IS 2 3_Summary" xfId="45099"/>
    <cellStyle name="r_Japan $IS 2 3_Working for Bonus Alloted_Summary" xfId="45100"/>
    <cellStyle name="r_Japan $IS 2_Working for Bonus Alloted_Summary" xfId="45101"/>
    <cellStyle name="r_Japan $IS 3_Summary" xfId="45102"/>
    <cellStyle name="r_Japan $IS 3_Working for Bonus Alloted_Summary" xfId="45103"/>
    <cellStyle name="r_Japan $IS 4_Summary" xfId="45104"/>
    <cellStyle name="r_Japan $IS 4_Working for Bonus Alloted_Summary" xfId="45105"/>
    <cellStyle name="r_Japan $IS_Working for Bonus Alloted_Summary" xfId="45106"/>
    <cellStyle name="r_Japan UL_Summary" xfId="45107"/>
    <cellStyle name="r_Japan UL 2_Summary" xfId="45108"/>
    <cellStyle name="r_Japan UL 2 2_Summary" xfId="45109"/>
    <cellStyle name="r_Japan UL 2 2_Working for Bonus Alloted_Summary" xfId="45110"/>
    <cellStyle name="r_Japan UL 2 3_Summary" xfId="45111"/>
    <cellStyle name="r_Japan UL 2 3_Working for Bonus Alloted_Summary" xfId="45112"/>
    <cellStyle name="r_Japan UL 2_Working for Bonus Alloted_Summary" xfId="45113"/>
    <cellStyle name="r_Japan UL 3_Summary" xfId="45114"/>
    <cellStyle name="r_Japan UL 3_Working for Bonus Alloted_Summary" xfId="45115"/>
    <cellStyle name="r_Japan UL 4_Summary" xfId="45116"/>
    <cellStyle name="r_Japan UL 4_Working for Bonus Alloted_Summary" xfId="45117"/>
    <cellStyle name="r_Japan UL_Working for Bonus Alloted_Summary" xfId="45118"/>
    <cellStyle name="r_Japan Y-IS_Summary" xfId="45119"/>
    <cellStyle name="r_Japan Y-IS 2_Summary" xfId="45120"/>
    <cellStyle name="r_Japan Y-IS 2 2_Summary" xfId="45121"/>
    <cellStyle name="r_Japan Y-IS 2 2_Working for Bonus Alloted_Summary" xfId="45122"/>
    <cellStyle name="r_Japan Y-IS 2 3_Summary" xfId="45123"/>
    <cellStyle name="r_Japan Y-IS 2 3_Working for Bonus Alloted_Summary" xfId="45124"/>
    <cellStyle name="r_Japan Y-IS 2_Working for Bonus Alloted_Summary" xfId="45125"/>
    <cellStyle name="r_Japan Y-IS 3_Summary" xfId="45126"/>
    <cellStyle name="r_Japan Y-IS 3_Working for Bonus Alloted_Summary" xfId="45127"/>
    <cellStyle name="r_Japan Y-IS 4_Summary" xfId="45128"/>
    <cellStyle name="r_Japan Y-IS 4_Working for Bonus Alloted_Summary" xfId="45129"/>
    <cellStyle name="r_Japan Y-IS_Working for Bonus Alloted_Summary" xfId="45130"/>
    <cellStyle name="r_pldt_Summary" xfId="45131"/>
    <cellStyle name="r_pldt 2_Summary" xfId="45132"/>
    <cellStyle name="r_pldt 2_Working for Bonus Alloted_Summary" xfId="45133"/>
    <cellStyle name="r_pldt 3_Summary" xfId="45134"/>
    <cellStyle name="r_pldt 3_Working for Bonus Alloted_Summary" xfId="45135"/>
    <cellStyle name="r_pldt_Benchmarking_Summary" xfId="45136"/>
    <cellStyle name="r_pldt_Benchmarking 2_Summary" xfId="45137"/>
    <cellStyle name="r_pldt_Benchmarking 2_Working for Bonus Alloted_Summary" xfId="45138"/>
    <cellStyle name="r_pldt_Benchmarking 3_Summary" xfId="45139"/>
    <cellStyle name="r_pldt_Benchmarking 3_Working for Bonus Alloted_Summary" xfId="45140"/>
    <cellStyle name="r_pldt_Benchmarking_Japan $IS_Summary" xfId="45141"/>
    <cellStyle name="r_pldt_Benchmarking_Japan $IS 2_Summary" xfId="45142"/>
    <cellStyle name="r_pldt_Benchmarking_Japan $IS 2 2_Summary" xfId="45143"/>
    <cellStyle name="r_pldt_Benchmarking_Japan $IS 2 2_Working for Bonus Alloted_Summary" xfId="45144"/>
    <cellStyle name="r_pldt_Benchmarking_Japan $IS 2 3_Summary" xfId="45145"/>
    <cellStyle name="r_pldt_Benchmarking_Japan $IS 2 3_Working for Bonus Alloted_Summary" xfId="45146"/>
    <cellStyle name="r_pldt_Benchmarking_Japan $IS 2_Working for Bonus Alloted_Summary" xfId="45147"/>
    <cellStyle name="r_pldt_Benchmarking_Japan $IS 3_Summary" xfId="45148"/>
    <cellStyle name="r_pldt_Benchmarking_Japan $IS 3_Working for Bonus Alloted_Summary" xfId="45149"/>
    <cellStyle name="r_pldt_Benchmarking_Japan $IS 4_Summary" xfId="45150"/>
    <cellStyle name="r_pldt_Benchmarking_Japan $IS 4_Working for Bonus Alloted_Summary" xfId="45151"/>
    <cellStyle name="r_pldt_Benchmarking_Japan $IS_Working for Bonus Alloted_Summary" xfId="45152"/>
    <cellStyle name="r_pldt_Benchmarking_Japan UL_Summary" xfId="45153"/>
    <cellStyle name="r_pldt_Benchmarking_Japan UL 2_Summary" xfId="45154"/>
    <cellStyle name="r_pldt_Benchmarking_Japan UL 2 2_Summary" xfId="45155"/>
    <cellStyle name="r_pldt_Benchmarking_Japan UL 2 2_Working for Bonus Alloted_Summary" xfId="45156"/>
    <cellStyle name="r_pldt_Benchmarking_Japan UL 2 3_Summary" xfId="45157"/>
    <cellStyle name="r_pldt_Benchmarking_Japan UL 2 3_Working for Bonus Alloted_Summary" xfId="45158"/>
    <cellStyle name="r_pldt_Benchmarking_Japan UL 2_Working for Bonus Alloted_Summary" xfId="45159"/>
    <cellStyle name="r_pldt_Benchmarking_Japan UL 3_Summary" xfId="45160"/>
    <cellStyle name="r_pldt_Benchmarking_Japan UL 3_Working for Bonus Alloted_Summary" xfId="45161"/>
    <cellStyle name="r_pldt_Benchmarking_Japan UL 4_Summary" xfId="45162"/>
    <cellStyle name="r_pldt_Benchmarking_Japan UL 4_Working for Bonus Alloted_Summary" xfId="45163"/>
    <cellStyle name="r_pldt_Benchmarking_Japan UL_Working for Bonus Alloted_Summary" xfId="45164"/>
    <cellStyle name="r_pldt_Benchmarking_Japan Y-IS_Summary" xfId="45165"/>
    <cellStyle name="r_pldt_Benchmarking_Japan Y-IS 2_Summary" xfId="45166"/>
    <cellStyle name="r_pldt_Benchmarking_Japan Y-IS 2 2_Summary" xfId="45167"/>
    <cellStyle name="r_pldt_Benchmarking_Japan Y-IS 2 2_Working for Bonus Alloted_Summary" xfId="45168"/>
    <cellStyle name="r_pldt_Benchmarking_Japan Y-IS 2 3_Summary" xfId="45169"/>
    <cellStyle name="r_pldt_Benchmarking_Japan Y-IS 2 3_Working for Bonus Alloted_Summary" xfId="45170"/>
    <cellStyle name="r_pldt_Benchmarking_Japan Y-IS 2_Working for Bonus Alloted_Summary" xfId="45171"/>
    <cellStyle name="r_pldt_Benchmarking_Japan Y-IS 3_Summary" xfId="45172"/>
    <cellStyle name="r_pldt_Benchmarking_Japan Y-IS 3_Working for Bonus Alloted_Summary" xfId="45173"/>
    <cellStyle name="r_pldt_Benchmarking_Japan Y-IS 4_Summary" xfId="45174"/>
    <cellStyle name="r_pldt_Benchmarking_Japan Y-IS 4_Working for Bonus Alloted_Summary" xfId="45175"/>
    <cellStyle name="r_pldt_Benchmarking_Japan Y-IS_Working for Bonus Alloted_Summary" xfId="45176"/>
    <cellStyle name="r_pldt_Benchmarking_Sheet1_Summary" xfId="45177"/>
    <cellStyle name="r_pldt_Benchmarking_Sheet1 2_Summary" xfId="45178"/>
    <cellStyle name="r_pldt_Benchmarking_Sheet1 2_Working for Bonus Alloted_Summary" xfId="45179"/>
    <cellStyle name="r_pldt_Benchmarking_Sheet1 3_Summary" xfId="45180"/>
    <cellStyle name="r_pldt_Benchmarking_Sheet1 3_Working for Bonus Alloted_Summary" xfId="45181"/>
    <cellStyle name="r_pldt_Benchmarking_Sheet1_Working for Bonus Alloted_Summary" xfId="45182"/>
    <cellStyle name="r_pldt_Benchmarking_Sheet2_Summary" xfId="45183"/>
    <cellStyle name="r_pldt_Benchmarking_Sheet2 2_Summary" xfId="45184"/>
    <cellStyle name="r_pldt_Benchmarking_Sheet2 2_Working for Bonus Alloted_Summary" xfId="45185"/>
    <cellStyle name="r_pldt_Benchmarking_Sheet2 3_Summary" xfId="45186"/>
    <cellStyle name="r_pldt_Benchmarking_Sheet2 3_Working for Bonus Alloted_Summary" xfId="45187"/>
    <cellStyle name="r_pldt_Benchmarking_Sheet2_Sheet1_Summary" xfId="45188"/>
    <cellStyle name="r_pldt_Benchmarking_Sheet2_Sheet1 2_Summary" xfId="45189"/>
    <cellStyle name="r_pldt_Benchmarking_Sheet2_Sheet1 2_Working for Bonus Alloted_Summary" xfId="45190"/>
    <cellStyle name="r_pldt_Benchmarking_Sheet2_Sheet1 3_Summary" xfId="45191"/>
    <cellStyle name="r_pldt_Benchmarking_Sheet2_Sheet1 3_Working for Bonus Alloted_Summary" xfId="45192"/>
    <cellStyle name="r_pldt_Benchmarking_Sheet2_Sheet1_Working for Bonus Alloted_Summary" xfId="45193"/>
    <cellStyle name="r_pldt_Benchmarking_Sheet2_Working for Bonus Alloted_Summary" xfId="45194"/>
    <cellStyle name="r_pldt_Benchmarking_USBUS BS TEMPLATE_Summary" xfId="45195"/>
    <cellStyle name="r_pldt_Benchmarking_USBUS BS TEMPLATE 2_Summary" xfId="45196"/>
    <cellStyle name="r_pldt_Benchmarking_USBUS BS TEMPLATE 2_Working for Bonus Alloted_Summary" xfId="45197"/>
    <cellStyle name="r_pldt_Benchmarking_USBUS BS TEMPLATE 3_Summary" xfId="45198"/>
    <cellStyle name="r_pldt_Benchmarking_USBUS BS TEMPLATE 3_Working for Bonus Alloted_Summary" xfId="45199"/>
    <cellStyle name="r_pldt_Benchmarking_USBUS BS TEMPLATE_Japan $IS_Summary" xfId="45200"/>
    <cellStyle name="r_pldt_Benchmarking_USBUS BS TEMPLATE_Japan $IS 2_Summary" xfId="45201"/>
    <cellStyle name="r_pldt_Benchmarking_USBUS BS TEMPLATE_Japan $IS 2 2_Summary" xfId="45202"/>
    <cellStyle name="r_pldt_Benchmarking_USBUS BS TEMPLATE_Japan $IS 2 2_Working for Bonus Alloted_Summary" xfId="45203"/>
    <cellStyle name="r_pldt_Benchmarking_USBUS BS TEMPLATE_Japan $IS 2 3_Summary" xfId="45204"/>
    <cellStyle name="r_pldt_Benchmarking_USBUS BS TEMPLATE_Japan $IS 2 3_Working for Bonus Alloted_Summary" xfId="45205"/>
    <cellStyle name="r_pldt_Benchmarking_USBUS BS TEMPLATE_Japan $IS 2_Working for Bonus Alloted_Summary" xfId="45206"/>
    <cellStyle name="r_pldt_Benchmarking_USBUS BS TEMPLATE_Japan $IS 3_Summary" xfId="45207"/>
    <cellStyle name="r_pldt_Benchmarking_USBUS BS TEMPLATE_Japan $IS 3_Working for Bonus Alloted_Summary" xfId="45208"/>
    <cellStyle name="r_pldt_Benchmarking_USBUS BS TEMPLATE_Japan $IS 4_Summary" xfId="45209"/>
    <cellStyle name="r_pldt_Benchmarking_USBUS BS TEMPLATE_Japan $IS 4_Working for Bonus Alloted_Summary" xfId="45210"/>
    <cellStyle name="r_pldt_Benchmarking_USBUS BS TEMPLATE_Japan $IS_Working for Bonus Alloted_Summary" xfId="45211"/>
    <cellStyle name="r_pldt_Benchmarking_USBUS BS TEMPLATE_Japan UL_Summary" xfId="45212"/>
    <cellStyle name="r_pldt_Benchmarking_USBUS BS TEMPLATE_Japan UL 2_Summary" xfId="45213"/>
    <cellStyle name="r_pldt_Benchmarking_USBUS BS TEMPLATE_Japan UL 2 2_Summary" xfId="45214"/>
    <cellStyle name="r_pldt_Benchmarking_USBUS BS TEMPLATE_Japan UL 2 2_Working for Bonus Alloted_Summary" xfId="45215"/>
    <cellStyle name="r_pldt_Benchmarking_USBUS BS TEMPLATE_Japan UL 2 3_Summary" xfId="45216"/>
    <cellStyle name="r_pldt_Benchmarking_USBUS BS TEMPLATE_Japan UL 2 3_Working for Bonus Alloted_Summary" xfId="45217"/>
    <cellStyle name="r_pldt_Benchmarking_USBUS BS TEMPLATE_Japan UL 2_Working for Bonus Alloted_Summary" xfId="45218"/>
    <cellStyle name="r_pldt_Benchmarking_USBUS BS TEMPLATE_Japan UL 3_Summary" xfId="45219"/>
    <cellStyle name="r_pldt_Benchmarking_USBUS BS TEMPLATE_Japan UL 3_Working for Bonus Alloted_Summary" xfId="45220"/>
    <cellStyle name="r_pldt_Benchmarking_USBUS BS TEMPLATE_Japan UL 4_Summary" xfId="45221"/>
    <cellStyle name="r_pldt_Benchmarking_USBUS BS TEMPLATE_Japan UL 4_Working for Bonus Alloted_Summary" xfId="45222"/>
    <cellStyle name="r_pldt_Benchmarking_USBUS BS TEMPLATE_Japan UL_Working for Bonus Alloted_Summary" xfId="45223"/>
    <cellStyle name="r_pldt_Benchmarking_USBUS BS TEMPLATE_Japan Y-IS_Summary" xfId="45224"/>
    <cellStyle name="r_pldt_Benchmarking_USBUS BS TEMPLATE_Japan Y-IS 2_Summary" xfId="45225"/>
    <cellStyle name="r_pldt_Benchmarking_USBUS BS TEMPLATE_Japan Y-IS 2 2_Summary" xfId="45226"/>
    <cellStyle name="r_pldt_Benchmarking_USBUS BS TEMPLATE_Japan Y-IS 2 2_Working for Bonus Alloted_Summary" xfId="45227"/>
    <cellStyle name="r_pldt_Benchmarking_USBUS BS TEMPLATE_Japan Y-IS 2 3_Summary" xfId="45228"/>
    <cellStyle name="r_pldt_Benchmarking_USBUS BS TEMPLATE_Japan Y-IS 2 3_Working for Bonus Alloted_Summary" xfId="45229"/>
    <cellStyle name="r_pldt_Benchmarking_USBUS BS TEMPLATE_Japan Y-IS 2_Working for Bonus Alloted_Summary" xfId="45230"/>
    <cellStyle name="r_pldt_Benchmarking_USBUS BS TEMPLATE_Japan Y-IS 3_Summary" xfId="45231"/>
    <cellStyle name="r_pldt_Benchmarking_USBUS BS TEMPLATE_Japan Y-IS 3_Working for Bonus Alloted_Summary" xfId="45232"/>
    <cellStyle name="r_pldt_Benchmarking_USBUS BS TEMPLATE_Japan Y-IS 4_Summary" xfId="45233"/>
    <cellStyle name="r_pldt_Benchmarking_USBUS BS TEMPLATE_Japan Y-IS 4_Working for Bonus Alloted_Summary" xfId="45234"/>
    <cellStyle name="r_pldt_Benchmarking_USBUS BS TEMPLATE_Japan Y-IS_Working for Bonus Alloted_Summary" xfId="45235"/>
    <cellStyle name="r_pldt_Benchmarking_USBUS BS TEMPLATE_Sheet1_Summary" xfId="45236"/>
    <cellStyle name="r_pldt_Benchmarking_USBUS BS TEMPLATE_Sheet1 2_Summary" xfId="45237"/>
    <cellStyle name="r_pldt_Benchmarking_USBUS BS TEMPLATE_Sheet1 2_Working for Bonus Alloted_Summary" xfId="45238"/>
    <cellStyle name="r_pldt_Benchmarking_USBUS BS TEMPLATE_Sheet1 3_Summary" xfId="45239"/>
    <cellStyle name="r_pldt_Benchmarking_USBUS BS TEMPLATE_Sheet1 3_Working for Bonus Alloted_Summary" xfId="45240"/>
    <cellStyle name="r_pldt_Benchmarking_USBUS BS TEMPLATE_Sheet1_Working for Bonus Alloted_Summary" xfId="45241"/>
    <cellStyle name="r_pldt_Benchmarking_USBUS BS TEMPLATE_Sheet2_Summary" xfId="45242"/>
    <cellStyle name="r_pldt_Benchmarking_USBUS BS TEMPLATE_Sheet2 2_Summary" xfId="45243"/>
    <cellStyle name="r_pldt_Benchmarking_USBUS BS TEMPLATE_Sheet2 2_Working for Bonus Alloted_Summary" xfId="45244"/>
    <cellStyle name="r_pldt_Benchmarking_USBUS BS TEMPLATE_Sheet2 3_Summary" xfId="45245"/>
    <cellStyle name="r_pldt_Benchmarking_USBUS BS TEMPLATE_Sheet2 3_Working for Bonus Alloted_Summary" xfId="45246"/>
    <cellStyle name="r_pldt_Benchmarking_USBUS BS TEMPLATE_Sheet2_Sheet1_Summary" xfId="45247"/>
    <cellStyle name="r_pldt_Benchmarking_USBUS BS TEMPLATE_Sheet2_Sheet1 2_Summary" xfId="45248"/>
    <cellStyle name="r_pldt_Benchmarking_USBUS BS TEMPLATE_Sheet2_Sheet1 2_Working for Bonus Alloted_Summary" xfId="45249"/>
    <cellStyle name="r_pldt_Benchmarking_USBUS BS TEMPLATE_Sheet2_Sheet1 3_Summary" xfId="45250"/>
    <cellStyle name="r_pldt_Benchmarking_USBUS BS TEMPLATE_Sheet2_Sheet1 3_Working for Bonus Alloted_Summary" xfId="45251"/>
    <cellStyle name="r_pldt_Benchmarking_USBUS BS TEMPLATE_Sheet2_Sheet1_Working for Bonus Alloted_Summary" xfId="45252"/>
    <cellStyle name="r_pldt_Benchmarking_USBUS BS TEMPLATE_Sheet2_Working for Bonus Alloted_Summary" xfId="45253"/>
    <cellStyle name="r_pldt_Benchmarking_USBUS BS TEMPLATE_Working for Bonus Alloted_Summary" xfId="45254"/>
    <cellStyle name="r_pldt_Benchmarking_Working for Bonus Alloted_Summary" xfId="45255"/>
    <cellStyle name="r_pldt_Insurance Brokers_11.6.03_Summary" xfId="45256"/>
    <cellStyle name="r_pldt_Insurance Brokers_11.6.03 2_Summary" xfId="45257"/>
    <cellStyle name="r_pldt_Insurance Brokers_11.6.03 2_Working for Bonus Alloted_Summary" xfId="45258"/>
    <cellStyle name="r_pldt_Insurance Brokers_11.6.03 3_Summary" xfId="45259"/>
    <cellStyle name="r_pldt_Insurance Brokers_11.6.03 3_Working for Bonus Alloted_Summary" xfId="45260"/>
    <cellStyle name="r_pldt_Insurance Brokers_11.6.03_Japan $IS_Summary" xfId="45261"/>
    <cellStyle name="r_pldt_Insurance Brokers_11.6.03_Japan $IS 2_Summary" xfId="45262"/>
    <cellStyle name="r_pldt_Insurance Brokers_11.6.03_Japan $IS 2 2_Summary" xfId="45263"/>
    <cellStyle name="r_pldt_Insurance Brokers_11.6.03_Japan $IS 2 2_Working for Bonus Alloted_Summary" xfId="45264"/>
    <cellStyle name="r_pldt_Insurance Brokers_11.6.03_Japan $IS 2 3_Summary" xfId="45265"/>
    <cellStyle name="r_pldt_Insurance Brokers_11.6.03_Japan $IS 2 3_Working for Bonus Alloted_Summary" xfId="45266"/>
    <cellStyle name="r_pldt_Insurance Brokers_11.6.03_Japan $IS 2_Working for Bonus Alloted_Summary" xfId="45267"/>
    <cellStyle name="r_pldt_Insurance Brokers_11.6.03_Japan $IS 3_Summary" xfId="45268"/>
    <cellStyle name="r_pldt_Insurance Brokers_11.6.03_Japan $IS 3_Working for Bonus Alloted_Summary" xfId="45269"/>
    <cellStyle name="r_pldt_Insurance Brokers_11.6.03_Japan $IS 4_Summary" xfId="45270"/>
    <cellStyle name="r_pldt_Insurance Brokers_11.6.03_Japan $IS 4_Working for Bonus Alloted_Summary" xfId="45271"/>
    <cellStyle name="r_pldt_Insurance Brokers_11.6.03_Japan $IS_Working for Bonus Alloted_Summary" xfId="45272"/>
    <cellStyle name="r_pldt_Insurance Brokers_11.6.03_Japan UL_Summary" xfId="45273"/>
    <cellStyle name="r_pldt_Insurance Brokers_11.6.03_Japan UL 2_Summary" xfId="45274"/>
    <cellStyle name="r_pldt_Insurance Brokers_11.6.03_Japan UL 2 2_Summary" xfId="45275"/>
    <cellStyle name="r_pldt_Insurance Brokers_11.6.03_Japan UL 2 2_Working for Bonus Alloted_Summary" xfId="45276"/>
    <cellStyle name="r_pldt_Insurance Brokers_11.6.03_Japan UL 2 3_Summary" xfId="45277"/>
    <cellStyle name="r_pldt_Insurance Brokers_11.6.03_Japan UL 2 3_Working for Bonus Alloted_Summary" xfId="45278"/>
    <cellStyle name="r_pldt_Insurance Brokers_11.6.03_Japan UL 2_Working for Bonus Alloted_Summary" xfId="45279"/>
    <cellStyle name="r_pldt_Insurance Brokers_11.6.03_Japan UL 3_Summary" xfId="45280"/>
    <cellStyle name="r_pldt_Insurance Brokers_11.6.03_Japan UL 3_Working for Bonus Alloted_Summary" xfId="45281"/>
    <cellStyle name="r_pldt_Insurance Brokers_11.6.03_Japan UL 4_Summary" xfId="45282"/>
    <cellStyle name="r_pldt_Insurance Brokers_11.6.03_Japan UL 4_Working for Bonus Alloted_Summary" xfId="45283"/>
    <cellStyle name="r_pldt_Insurance Brokers_11.6.03_Japan UL_Working for Bonus Alloted_Summary" xfId="45284"/>
    <cellStyle name="r_pldt_Insurance Brokers_11.6.03_Japan Y-IS_Summary" xfId="45285"/>
    <cellStyle name="r_pldt_Insurance Brokers_11.6.03_Japan Y-IS 2_Summary" xfId="45286"/>
    <cellStyle name="r_pldt_Insurance Brokers_11.6.03_Japan Y-IS 2 2_Summary" xfId="45287"/>
    <cellStyle name="r_pldt_Insurance Brokers_11.6.03_Japan Y-IS 2 2_Working for Bonus Alloted_Summary" xfId="45288"/>
    <cellStyle name="r_pldt_Insurance Brokers_11.6.03_Japan Y-IS 2 3_Summary" xfId="45289"/>
    <cellStyle name="r_pldt_Insurance Brokers_11.6.03_Japan Y-IS 2 3_Working for Bonus Alloted_Summary" xfId="45290"/>
    <cellStyle name="r_pldt_Insurance Brokers_11.6.03_Japan Y-IS 2_Working for Bonus Alloted_Summary" xfId="45291"/>
    <cellStyle name="r_pldt_Insurance Brokers_11.6.03_Japan Y-IS 3_Summary" xfId="45292"/>
    <cellStyle name="r_pldt_Insurance Brokers_11.6.03_Japan Y-IS 3_Working for Bonus Alloted_Summary" xfId="45293"/>
    <cellStyle name="r_pldt_Insurance Brokers_11.6.03_Japan Y-IS 4_Summary" xfId="45294"/>
    <cellStyle name="r_pldt_Insurance Brokers_11.6.03_Japan Y-IS 4_Working for Bonus Alloted_Summary" xfId="45295"/>
    <cellStyle name="r_pldt_Insurance Brokers_11.6.03_Japan Y-IS_Working for Bonus Alloted_Summary" xfId="45296"/>
    <cellStyle name="r_pldt_Insurance Brokers_11.6.03_Sheet1_Summary" xfId="45297"/>
    <cellStyle name="r_pldt_Insurance Brokers_11.6.03_Sheet1 2_Summary" xfId="45298"/>
    <cellStyle name="r_pldt_Insurance Brokers_11.6.03_Sheet1 2_Working for Bonus Alloted_Summary" xfId="45299"/>
    <cellStyle name="r_pldt_Insurance Brokers_11.6.03_Sheet1 3_Summary" xfId="45300"/>
    <cellStyle name="r_pldt_Insurance Brokers_11.6.03_Sheet1 3_Working for Bonus Alloted_Summary" xfId="45301"/>
    <cellStyle name="r_pldt_Insurance Brokers_11.6.03_Sheet1_Working for Bonus Alloted_Summary" xfId="45302"/>
    <cellStyle name="r_pldt_Insurance Brokers_11.6.03_Sheet2_Summary" xfId="45303"/>
    <cellStyle name="r_pldt_Insurance Brokers_11.6.03_Sheet2 2_Summary" xfId="45304"/>
    <cellStyle name="r_pldt_Insurance Brokers_11.6.03_Sheet2 2_Working for Bonus Alloted_Summary" xfId="45305"/>
    <cellStyle name="r_pldt_Insurance Brokers_11.6.03_Sheet2 3_Summary" xfId="45306"/>
    <cellStyle name="r_pldt_Insurance Brokers_11.6.03_Sheet2 3_Working for Bonus Alloted_Summary" xfId="45307"/>
    <cellStyle name="r_pldt_Insurance Brokers_11.6.03_Sheet2_Sheet1_Summary" xfId="45308"/>
    <cellStyle name="r_pldt_Insurance Brokers_11.6.03_Sheet2_Sheet1 2_Summary" xfId="45309"/>
    <cellStyle name="r_pldt_Insurance Brokers_11.6.03_Sheet2_Sheet1 2_Working for Bonus Alloted_Summary" xfId="45310"/>
    <cellStyle name="r_pldt_Insurance Brokers_11.6.03_Sheet2_Sheet1 3_Summary" xfId="45311"/>
    <cellStyle name="r_pldt_Insurance Brokers_11.6.03_Sheet2_Sheet1 3_Working for Bonus Alloted_Summary" xfId="45312"/>
    <cellStyle name="r_pldt_Insurance Brokers_11.6.03_Sheet2_Sheet1_Working for Bonus Alloted_Summary" xfId="45313"/>
    <cellStyle name="r_pldt_Insurance Brokers_11.6.03_Sheet2_Working for Bonus Alloted_Summary" xfId="45314"/>
    <cellStyle name="r_pldt_Insurance Brokers_11.6.03_USBUS BS TEMPLATE_Summary" xfId="45315"/>
    <cellStyle name="r_pldt_Insurance Brokers_11.6.03_USBUS BS TEMPLATE 2_Summary" xfId="45316"/>
    <cellStyle name="r_pldt_Insurance Brokers_11.6.03_USBUS BS TEMPLATE 2_Working for Bonus Alloted_Summary" xfId="45317"/>
    <cellStyle name="r_pldt_Insurance Brokers_11.6.03_USBUS BS TEMPLATE 3_Summary" xfId="45318"/>
    <cellStyle name="r_pldt_Insurance Brokers_11.6.03_USBUS BS TEMPLATE 3_Working for Bonus Alloted_Summary" xfId="45319"/>
    <cellStyle name="r_pldt_Insurance Brokers_11.6.03_USBUS BS TEMPLATE_Japan $IS_Summary" xfId="45320"/>
    <cellStyle name="r_pldt_Insurance Brokers_11.6.03_USBUS BS TEMPLATE_Japan $IS 2_Summary" xfId="45321"/>
    <cellStyle name="r_pldt_Insurance Brokers_11.6.03_USBUS BS TEMPLATE_Japan $IS 2 2_Summary" xfId="45322"/>
    <cellStyle name="r_pldt_Insurance Brokers_11.6.03_USBUS BS TEMPLATE_Japan $IS 2 2_Working for Bonus Alloted_Summary" xfId="45323"/>
    <cellStyle name="r_pldt_Insurance Brokers_11.6.03_USBUS BS TEMPLATE_Japan $IS 2 3_Summary" xfId="45324"/>
    <cellStyle name="r_pldt_Insurance Brokers_11.6.03_USBUS BS TEMPLATE_Japan $IS 2 3_Working for Bonus Alloted_Summary" xfId="45325"/>
    <cellStyle name="r_pldt_Insurance Brokers_11.6.03_USBUS BS TEMPLATE_Japan $IS 2_Working for Bonus Alloted_Summary" xfId="45326"/>
    <cellStyle name="r_pldt_Insurance Brokers_11.6.03_USBUS BS TEMPLATE_Japan $IS 3_Summary" xfId="45327"/>
    <cellStyle name="r_pldt_Insurance Brokers_11.6.03_USBUS BS TEMPLATE_Japan $IS 3_Working for Bonus Alloted_Summary" xfId="45328"/>
    <cellStyle name="r_pldt_Insurance Brokers_11.6.03_USBUS BS TEMPLATE_Japan $IS 4_Summary" xfId="45329"/>
    <cellStyle name="r_pldt_Insurance Brokers_11.6.03_USBUS BS TEMPLATE_Japan $IS 4_Working for Bonus Alloted_Summary" xfId="45330"/>
    <cellStyle name="r_pldt_Insurance Brokers_11.6.03_USBUS BS TEMPLATE_Japan $IS_Working for Bonus Alloted_Summary" xfId="45331"/>
    <cellStyle name="r_pldt_Insurance Brokers_11.6.03_USBUS BS TEMPLATE_Japan UL_Summary" xfId="45332"/>
    <cellStyle name="r_pldt_Insurance Brokers_11.6.03_USBUS BS TEMPLATE_Japan UL 2_Summary" xfId="45333"/>
    <cellStyle name="r_pldt_Insurance Brokers_11.6.03_USBUS BS TEMPLATE_Japan UL 2 2_Summary" xfId="45334"/>
    <cellStyle name="r_pldt_Insurance Brokers_11.6.03_USBUS BS TEMPLATE_Japan UL 2 2_Working for Bonus Alloted_Summary" xfId="45335"/>
    <cellStyle name="r_pldt_Insurance Brokers_11.6.03_USBUS BS TEMPLATE_Japan UL 2 3_Summary" xfId="45336"/>
    <cellStyle name="r_pldt_Insurance Brokers_11.6.03_USBUS BS TEMPLATE_Japan UL 2 3_Working for Bonus Alloted_Summary" xfId="45337"/>
    <cellStyle name="r_pldt_Insurance Brokers_11.6.03_USBUS BS TEMPLATE_Japan UL 2_Working for Bonus Alloted_Summary" xfId="45338"/>
    <cellStyle name="r_pldt_Insurance Brokers_11.6.03_USBUS BS TEMPLATE_Japan UL 3_Summary" xfId="45339"/>
    <cellStyle name="r_pldt_Insurance Brokers_11.6.03_USBUS BS TEMPLATE_Japan UL 3_Working for Bonus Alloted_Summary" xfId="45340"/>
    <cellStyle name="r_pldt_Insurance Brokers_11.6.03_USBUS BS TEMPLATE_Japan UL 4_Summary" xfId="45341"/>
    <cellStyle name="r_pldt_Insurance Brokers_11.6.03_USBUS BS TEMPLATE_Japan UL 4_Working for Bonus Alloted_Summary" xfId="45342"/>
    <cellStyle name="r_pldt_Insurance Brokers_11.6.03_USBUS BS TEMPLATE_Japan UL_Working for Bonus Alloted_Summary" xfId="45343"/>
    <cellStyle name="r_pldt_Insurance Brokers_11.6.03_USBUS BS TEMPLATE_Japan Y-IS_Summary" xfId="45344"/>
    <cellStyle name="r_pldt_Insurance Brokers_11.6.03_USBUS BS TEMPLATE_Japan Y-IS 2_Summary" xfId="45345"/>
    <cellStyle name="r_pldt_Insurance Brokers_11.6.03_USBUS BS TEMPLATE_Japan Y-IS 2 2_Summary" xfId="45346"/>
    <cellStyle name="r_pldt_Insurance Brokers_11.6.03_USBUS BS TEMPLATE_Japan Y-IS 2 2_Working for Bonus Alloted_Summary" xfId="45347"/>
    <cellStyle name="r_pldt_Insurance Brokers_11.6.03_USBUS BS TEMPLATE_Japan Y-IS 2 3_Summary" xfId="45348"/>
    <cellStyle name="r_pldt_Insurance Brokers_11.6.03_USBUS BS TEMPLATE_Japan Y-IS 2 3_Working for Bonus Alloted_Summary" xfId="45349"/>
    <cellStyle name="r_pldt_Insurance Brokers_11.6.03_USBUS BS TEMPLATE_Japan Y-IS 2_Working for Bonus Alloted_Summary" xfId="45350"/>
    <cellStyle name="r_pldt_Insurance Brokers_11.6.03_USBUS BS TEMPLATE_Japan Y-IS 3_Summary" xfId="45351"/>
    <cellStyle name="r_pldt_Insurance Brokers_11.6.03_USBUS BS TEMPLATE_Japan Y-IS 3_Working for Bonus Alloted_Summary" xfId="45352"/>
    <cellStyle name="r_pldt_Insurance Brokers_11.6.03_USBUS BS TEMPLATE_Japan Y-IS 4_Summary" xfId="45353"/>
    <cellStyle name="r_pldt_Insurance Brokers_11.6.03_USBUS BS TEMPLATE_Japan Y-IS 4_Working for Bonus Alloted_Summary" xfId="45354"/>
    <cellStyle name="r_pldt_Insurance Brokers_11.6.03_USBUS BS TEMPLATE_Japan Y-IS_Working for Bonus Alloted_Summary" xfId="45355"/>
    <cellStyle name="r_pldt_Insurance Brokers_11.6.03_USBUS BS TEMPLATE_Sheet1_Summary" xfId="45356"/>
    <cellStyle name="r_pldt_Insurance Brokers_11.6.03_USBUS BS TEMPLATE_Sheet1 2_Summary" xfId="45357"/>
    <cellStyle name="r_pldt_Insurance Brokers_11.6.03_USBUS BS TEMPLATE_Sheet1 2_Working for Bonus Alloted_Summary" xfId="45358"/>
    <cellStyle name="r_pldt_Insurance Brokers_11.6.03_USBUS BS TEMPLATE_Sheet1 3_Summary" xfId="45359"/>
    <cellStyle name="r_pldt_Insurance Brokers_11.6.03_USBUS BS TEMPLATE_Sheet1 3_Working for Bonus Alloted_Summary" xfId="45360"/>
    <cellStyle name="r_pldt_Insurance Brokers_11.6.03_USBUS BS TEMPLATE_Sheet1_Working for Bonus Alloted_Summary" xfId="45361"/>
    <cellStyle name="r_pldt_Insurance Brokers_11.6.03_USBUS BS TEMPLATE_Sheet2_Summary" xfId="45362"/>
    <cellStyle name="r_pldt_Insurance Brokers_11.6.03_USBUS BS TEMPLATE_Sheet2 2_Summary" xfId="45363"/>
    <cellStyle name="r_pldt_Insurance Brokers_11.6.03_USBUS BS TEMPLATE_Sheet2 2_Working for Bonus Alloted_Summary" xfId="45364"/>
    <cellStyle name="r_pldt_Insurance Brokers_11.6.03_USBUS BS TEMPLATE_Sheet2 3_Summary" xfId="45365"/>
    <cellStyle name="r_pldt_Insurance Brokers_11.6.03_USBUS BS TEMPLATE_Sheet2 3_Working for Bonus Alloted_Summary" xfId="45366"/>
    <cellStyle name="r_pldt_Insurance Brokers_11.6.03_USBUS BS TEMPLATE_Sheet2_Sheet1_Summary" xfId="45367"/>
    <cellStyle name="r_pldt_Insurance Brokers_11.6.03_USBUS BS TEMPLATE_Sheet2_Sheet1 2_Summary" xfId="45368"/>
    <cellStyle name="r_pldt_Insurance Brokers_11.6.03_USBUS BS TEMPLATE_Sheet2_Sheet1 2_Working for Bonus Alloted_Summary" xfId="45369"/>
    <cellStyle name="r_pldt_Insurance Brokers_11.6.03_USBUS BS TEMPLATE_Sheet2_Sheet1 3_Summary" xfId="45370"/>
    <cellStyle name="r_pldt_Insurance Brokers_11.6.03_USBUS BS TEMPLATE_Sheet2_Sheet1 3_Working for Bonus Alloted_Summary" xfId="45371"/>
    <cellStyle name="r_pldt_Insurance Brokers_11.6.03_USBUS BS TEMPLATE_Sheet2_Sheet1_Working for Bonus Alloted_Summary" xfId="45372"/>
    <cellStyle name="r_pldt_Insurance Brokers_11.6.03_USBUS BS TEMPLATE_Sheet2_Working for Bonus Alloted_Summary" xfId="45373"/>
    <cellStyle name="r_pldt_Insurance Brokers_11.6.03_USBUS BS TEMPLATE_Working for Bonus Alloted_Summary" xfId="45374"/>
    <cellStyle name="r_pldt_Insurance Brokers_11.6.03_Working for Bonus Alloted_Summary" xfId="45375"/>
    <cellStyle name="r_pldt_Japan $IS_Summary" xfId="45376"/>
    <cellStyle name="r_pldt_Japan $IS 2_Summary" xfId="45377"/>
    <cellStyle name="r_pldt_Japan $IS 2 2_Summary" xfId="45378"/>
    <cellStyle name="r_pldt_Japan $IS 2 2_Working for Bonus Alloted_Summary" xfId="45379"/>
    <cellStyle name="r_pldt_Japan $IS 2 3_Summary" xfId="45380"/>
    <cellStyle name="r_pldt_Japan $IS 2 3_Working for Bonus Alloted_Summary" xfId="45381"/>
    <cellStyle name="r_pldt_Japan $IS 2_Working for Bonus Alloted_Summary" xfId="45382"/>
    <cellStyle name="r_pldt_Japan $IS 3_Summary" xfId="45383"/>
    <cellStyle name="r_pldt_Japan $IS 3_Working for Bonus Alloted_Summary" xfId="45384"/>
    <cellStyle name="r_pldt_Japan $IS 4_Summary" xfId="45385"/>
    <cellStyle name="r_pldt_Japan $IS 4_Working for Bonus Alloted_Summary" xfId="45386"/>
    <cellStyle name="r_pldt_Japan $IS_Working for Bonus Alloted_Summary" xfId="45387"/>
    <cellStyle name="r_pldt_Japan UL_Summary" xfId="45388"/>
    <cellStyle name="r_pldt_Japan UL 2_Summary" xfId="45389"/>
    <cellStyle name="r_pldt_Japan UL 2 2_Summary" xfId="45390"/>
    <cellStyle name="r_pldt_Japan UL 2 2_Working for Bonus Alloted_Summary" xfId="45391"/>
    <cellStyle name="r_pldt_Japan UL 2 3_Summary" xfId="45392"/>
    <cellStyle name="r_pldt_Japan UL 2 3_Working for Bonus Alloted_Summary" xfId="45393"/>
    <cellStyle name="r_pldt_Japan UL 2_Working for Bonus Alloted_Summary" xfId="45394"/>
    <cellStyle name="r_pldt_Japan UL 3_Summary" xfId="45395"/>
    <cellStyle name="r_pldt_Japan UL 3_Working for Bonus Alloted_Summary" xfId="45396"/>
    <cellStyle name="r_pldt_Japan UL 4_Summary" xfId="45397"/>
    <cellStyle name="r_pldt_Japan UL 4_Working for Bonus Alloted_Summary" xfId="45398"/>
    <cellStyle name="r_pldt_Japan UL_Working for Bonus Alloted_Summary" xfId="45399"/>
    <cellStyle name="r_pldt_Japan Y-IS_Summary" xfId="45400"/>
    <cellStyle name="r_pldt_Japan Y-IS 2_Summary" xfId="45401"/>
    <cellStyle name="r_pldt_Japan Y-IS 2 2_Summary" xfId="45402"/>
    <cellStyle name="r_pldt_Japan Y-IS 2 2_Working for Bonus Alloted_Summary" xfId="45403"/>
    <cellStyle name="r_pldt_Japan Y-IS 2 3_Summary" xfId="45404"/>
    <cellStyle name="r_pldt_Japan Y-IS 2 3_Working for Bonus Alloted_Summary" xfId="45405"/>
    <cellStyle name="r_pldt_Japan Y-IS 2_Working for Bonus Alloted_Summary" xfId="45406"/>
    <cellStyle name="r_pldt_Japan Y-IS 3_Summary" xfId="45407"/>
    <cellStyle name="r_pldt_Japan Y-IS 3_Working for Bonus Alloted_Summary" xfId="45408"/>
    <cellStyle name="r_pldt_Japan Y-IS 4_Summary" xfId="45409"/>
    <cellStyle name="r_pldt_Japan Y-IS 4_Working for Bonus Alloted_Summary" xfId="45410"/>
    <cellStyle name="r_pldt_Japan Y-IS_Working for Bonus Alloted_Summary" xfId="45411"/>
    <cellStyle name="r_pldt_Public Comps_Summary" xfId="45412"/>
    <cellStyle name="r_pldt_Public Comps 2_Summary" xfId="45413"/>
    <cellStyle name="r_pldt_Public Comps 2_Working for Bonus Alloted_Summary" xfId="45414"/>
    <cellStyle name="r_pldt_Public Comps 3_Summary" xfId="45415"/>
    <cellStyle name="r_pldt_Public Comps 3_Working for Bonus Alloted_Summary" xfId="45416"/>
    <cellStyle name="r_pldt_Public Comps_Japan $IS_Summary" xfId="45417"/>
    <cellStyle name="r_pldt_Public Comps_Japan $IS 2_Summary" xfId="45418"/>
    <cellStyle name="r_pldt_Public Comps_Japan $IS 2 2_Summary" xfId="45419"/>
    <cellStyle name="r_pldt_Public Comps_Japan $IS 2 2_Working for Bonus Alloted_Summary" xfId="45420"/>
    <cellStyle name="r_pldt_Public Comps_Japan $IS 2 3_Summary" xfId="45421"/>
    <cellStyle name="r_pldt_Public Comps_Japan $IS 2 3_Working for Bonus Alloted_Summary" xfId="45422"/>
    <cellStyle name="r_pldt_Public Comps_Japan $IS 2_Working for Bonus Alloted_Summary" xfId="45423"/>
    <cellStyle name="r_pldt_Public Comps_Japan $IS 3_Summary" xfId="45424"/>
    <cellStyle name="r_pldt_Public Comps_Japan $IS 3_Working for Bonus Alloted_Summary" xfId="45425"/>
    <cellStyle name="r_pldt_Public Comps_Japan $IS 4_Summary" xfId="45426"/>
    <cellStyle name="r_pldt_Public Comps_Japan $IS 4_Working for Bonus Alloted_Summary" xfId="45427"/>
    <cellStyle name="r_pldt_Public Comps_Japan $IS_Working for Bonus Alloted_Summary" xfId="45428"/>
    <cellStyle name="r_pldt_Public Comps_Japan UL_Summary" xfId="45429"/>
    <cellStyle name="r_pldt_Public Comps_Japan UL 2_Summary" xfId="45430"/>
    <cellStyle name="r_pldt_Public Comps_Japan UL 2 2_Summary" xfId="45431"/>
    <cellStyle name="r_pldt_Public Comps_Japan UL 2 2_Working for Bonus Alloted_Summary" xfId="45432"/>
    <cellStyle name="r_pldt_Public Comps_Japan UL 2 3_Summary" xfId="45433"/>
    <cellStyle name="r_pldt_Public Comps_Japan UL 2 3_Working for Bonus Alloted_Summary" xfId="45434"/>
    <cellStyle name="r_pldt_Public Comps_Japan UL 2_Working for Bonus Alloted_Summary" xfId="45435"/>
    <cellStyle name="r_pldt_Public Comps_Japan UL 3_Summary" xfId="45436"/>
    <cellStyle name="r_pldt_Public Comps_Japan UL 3_Working for Bonus Alloted_Summary" xfId="45437"/>
    <cellStyle name="r_pldt_Public Comps_Japan UL 4_Summary" xfId="45438"/>
    <cellStyle name="r_pldt_Public Comps_Japan UL 4_Working for Bonus Alloted_Summary" xfId="45439"/>
    <cellStyle name="r_pldt_Public Comps_Japan UL_Working for Bonus Alloted_Summary" xfId="45440"/>
    <cellStyle name="r_pldt_Public Comps_Japan Y-IS_Summary" xfId="45441"/>
    <cellStyle name="r_pldt_Public Comps_Japan Y-IS 2_Summary" xfId="45442"/>
    <cellStyle name="r_pldt_Public Comps_Japan Y-IS 2 2_Summary" xfId="45443"/>
    <cellStyle name="r_pldt_Public Comps_Japan Y-IS 2 2_Working for Bonus Alloted_Summary" xfId="45444"/>
    <cellStyle name="r_pldt_Public Comps_Japan Y-IS 2 3_Summary" xfId="45445"/>
    <cellStyle name="r_pldt_Public Comps_Japan Y-IS 2 3_Working for Bonus Alloted_Summary" xfId="45446"/>
    <cellStyle name="r_pldt_Public Comps_Japan Y-IS 2_Working for Bonus Alloted_Summary" xfId="45447"/>
    <cellStyle name="r_pldt_Public Comps_Japan Y-IS 3_Summary" xfId="45448"/>
    <cellStyle name="r_pldt_Public Comps_Japan Y-IS 3_Working for Bonus Alloted_Summary" xfId="45449"/>
    <cellStyle name="r_pldt_Public Comps_Japan Y-IS 4_Summary" xfId="45450"/>
    <cellStyle name="r_pldt_Public Comps_Japan Y-IS 4_Working for Bonus Alloted_Summary" xfId="45451"/>
    <cellStyle name="r_pldt_Public Comps_Japan Y-IS_Working for Bonus Alloted_Summary" xfId="45452"/>
    <cellStyle name="r_pldt_Public Comps_Sheet1_Summary" xfId="45453"/>
    <cellStyle name="r_pldt_Public Comps_Sheet1 2_Summary" xfId="45454"/>
    <cellStyle name="r_pldt_Public Comps_Sheet1 2_Working for Bonus Alloted_Summary" xfId="45455"/>
    <cellStyle name="r_pldt_Public Comps_Sheet1 3_Summary" xfId="45456"/>
    <cellStyle name="r_pldt_Public Comps_Sheet1 3_Working for Bonus Alloted_Summary" xfId="45457"/>
    <cellStyle name="r_pldt_Public Comps_Sheet1_Working for Bonus Alloted_Summary" xfId="45458"/>
    <cellStyle name="r_pldt_Public Comps_Sheet2_Summary" xfId="45459"/>
    <cellStyle name="r_pldt_Public Comps_Sheet2 2_Summary" xfId="45460"/>
    <cellStyle name="r_pldt_Public Comps_Sheet2 2_Working for Bonus Alloted_Summary" xfId="45461"/>
    <cellStyle name="r_pldt_Public Comps_Sheet2 3_Summary" xfId="45462"/>
    <cellStyle name="r_pldt_Public Comps_Sheet2 3_Working for Bonus Alloted_Summary" xfId="45463"/>
    <cellStyle name="r_pldt_Public Comps_Sheet2_Sheet1_Summary" xfId="45464"/>
    <cellStyle name="r_pldt_Public Comps_Sheet2_Sheet1 2_Summary" xfId="45465"/>
    <cellStyle name="r_pldt_Public Comps_Sheet2_Sheet1 2_Working for Bonus Alloted_Summary" xfId="45466"/>
    <cellStyle name="r_pldt_Public Comps_Sheet2_Sheet1 3_Summary" xfId="45467"/>
    <cellStyle name="r_pldt_Public Comps_Sheet2_Sheet1 3_Working for Bonus Alloted_Summary" xfId="45468"/>
    <cellStyle name="r_pldt_Public Comps_Sheet2_Sheet1_Working for Bonus Alloted_Summary" xfId="45469"/>
    <cellStyle name="r_pldt_Public Comps_Sheet2_Working for Bonus Alloted_Summary" xfId="45470"/>
    <cellStyle name="r_pldt_Public Comps_USBUS BS TEMPLATE_Summary" xfId="45471"/>
    <cellStyle name="r_pldt_Public Comps_USBUS BS TEMPLATE 2_Summary" xfId="45472"/>
    <cellStyle name="r_pldt_Public Comps_USBUS BS TEMPLATE 2_Working for Bonus Alloted_Summary" xfId="45473"/>
    <cellStyle name="r_pldt_Public Comps_USBUS BS TEMPLATE 3_Summary" xfId="45474"/>
    <cellStyle name="r_pldt_Public Comps_USBUS BS TEMPLATE 3_Working for Bonus Alloted_Summary" xfId="45475"/>
    <cellStyle name="r_pldt_Public Comps_USBUS BS TEMPLATE_Japan $IS_Summary" xfId="45476"/>
    <cellStyle name="r_pldt_Public Comps_USBUS BS TEMPLATE_Japan $IS 2_Summary" xfId="45477"/>
    <cellStyle name="r_pldt_Public Comps_USBUS BS TEMPLATE_Japan $IS 2 2_Summary" xfId="45478"/>
    <cellStyle name="r_pldt_Public Comps_USBUS BS TEMPLATE_Japan $IS 2 2_Working for Bonus Alloted_Summary" xfId="45479"/>
    <cellStyle name="r_pldt_Public Comps_USBUS BS TEMPLATE_Japan $IS 2 3_Summary" xfId="45480"/>
    <cellStyle name="r_pldt_Public Comps_USBUS BS TEMPLATE_Japan $IS 2 3_Working for Bonus Alloted_Summary" xfId="45481"/>
    <cellStyle name="r_pldt_Public Comps_USBUS BS TEMPLATE_Japan $IS 2_Working for Bonus Alloted_Summary" xfId="45482"/>
    <cellStyle name="r_pldt_Public Comps_USBUS BS TEMPLATE_Japan $IS 3_Summary" xfId="45483"/>
    <cellStyle name="r_pldt_Public Comps_USBUS BS TEMPLATE_Japan $IS 3_Working for Bonus Alloted_Summary" xfId="45484"/>
    <cellStyle name="r_pldt_Public Comps_USBUS BS TEMPLATE_Japan $IS 4_Summary" xfId="45485"/>
    <cellStyle name="r_pldt_Public Comps_USBUS BS TEMPLATE_Japan $IS 4_Working for Bonus Alloted_Summary" xfId="45486"/>
    <cellStyle name="r_pldt_Public Comps_USBUS BS TEMPLATE_Japan $IS_Working for Bonus Alloted_Summary" xfId="45487"/>
    <cellStyle name="r_pldt_Public Comps_USBUS BS TEMPLATE_Japan UL_Summary" xfId="45488"/>
    <cellStyle name="r_pldt_Public Comps_USBUS BS TEMPLATE_Japan UL 2_Summary" xfId="45489"/>
    <cellStyle name="r_pldt_Public Comps_USBUS BS TEMPLATE_Japan UL 2 2_Summary" xfId="45490"/>
    <cellStyle name="r_pldt_Public Comps_USBUS BS TEMPLATE_Japan UL 2 2_Working for Bonus Alloted_Summary" xfId="45491"/>
    <cellStyle name="r_pldt_Public Comps_USBUS BS TEMPLATE_Japan UL 2 3_Summary" xfId="45492"/>
    <cellStyle name="r_pldt_Public Comps_USBUS BS TEMPLATE_Japan UL 2 3_Working for Bonus Alloted_Summary" xfId="45493"/>
    <cellStyle name="r_pldt_Public Comps_USBUS BS TEMPLATE_Japan UL 2_Working for Bonus Alloted_Summary" xfId="45494"/>
    <cellStyle name="r_pldt_Public Comps_USBUS BS TEMPLATE_Japan UL 3_Summary" xfId="45495"/>
    <cellStyle name="r_pldt_Public Comps_USBUS BS TEMPLATE_Japan UL 3_Working for Bonus Alloted_Summary" xfId="45496"/>
    <cellStyle name="r_pldt_Public Comps_USBUS BS TEMPLATE_Japan UL 4_Summary" xfId="45497"/>
    <cellStyle name="r_pldt_Public Comps_USBUS BS TEMPLATE_Japan UL 4_Working for Bonus Alloted_Summary" xfId="45498"/>
    <cellStyle name="r_pldt_Public Comps_USBUS BS TEMPLATE_Japan UL_Working for Bonus Alloted_Summary" xfId="45499"/>
    <cellStyle name="r_pldt_Public Comps_USBUS BS TEMPLATE_Japan Y-IS_Summary" xfId="45500"/>
    <cellStyle name="r_pldt_Public Comps_USBUS BS TEMPLATE_Japan Y-IS 2_Summary" xfId="45501"/>
    <cellStyle name="r_pldt_Public Comps_USBUS BS TEMPLATE_Japan Y-IS 2 2_Summary" xfId="45502"/>
    <cellStyle name="r_pldt_Public Comps_USBUS BS TEMPLATE_Japan Y-IS 2 2_Working for Bonus Alloted_Summary" xfId="45503"/>
    <cellStyle name="r_pldt_Public Comps_USBUS BS TEMPLATE_Japan Y-IS 2 3_Summary" xfId="45504"/>
    <cellStyle name="r_pldt_Public Comps_USBUS BS TEMPLATE_Japan Y-IS 2 3_Working for Bonus Alloted_Summary" xfId="45505"/>
    <cellStyle name="r_pldt_Public Comps_USBUS BS TEMPLATE_Japan Y-IS 2_Working for Bonus Alloted_Summary" xfId="45506"/>
    <cellStyle name="r_pldt_Public Comps_USBUS BS TEMPLATE_Japan Y-IS 3_Summary" xfId="45507"/>
    <cellStyle name="r_pldt_Public Comps_USBUS BS TEMPLATE_Japan Y-IS 3_Working for Bonus Alloted_Summary" xfId="45508"/>
    <cellStyle name="r_pldt_Public Comps_USBUS BS TEMPLATE_Japan Y-IS 4_Summary" xfId="45509"/>
    <cellStyle name="r_pldt_Public Comps_USBUS BS TEMPLATE_Japan Y-IS 4_Working for Bonus Alloted_Summary" xfId="45510"/>
    <cellStyle name="r_pldt_Public Comps_USBUS BS TEMPLATE_Japan Y-IS_Working for Bonus Alloted_Summary" xfId="45511"/>
    <cellStyle name="r_pldt_Public Comps_USBUS BS TEMPLATE_Sheet1_Summary" xfId="45512"/>
    <cellStyle name="r_pldt_Public Comps_USBUS BS TEMPLATE_Sheet1 2_Summary" xfId="45513"/>
    <cellStyle name="r_pldt_Public Comps_USBUS BS TEMPLATE_Sheet1 2_Working for Bonus Alloted_Summary" xfId="45514"/>
    <cellStyle name="r_pldt_Public Comps_USBUS BS TEMPLATE_Sheet1 3_Summary" xfId="45515"/>
    <cellStyle name="r_pldt_Public Comps_USBUS BS TEMPLATE_Sheet1 3_Working for Bonus Alloted_Summary" xfId="45516"/>
    <cellStyle name="r_pldt_Public Comps_USBUS BS TEMPLATE_Sheet1_Working for Bonus Alloted_Summary" xfId="45517"/>
    <cellStyle name="r_pldt_Public Comps_USBUS BS TEMPLATE_Sheet2_Summary" xfId="45518"/>
    <cellStyle name="r_pldt_Public Comps_USBUS BS TEMPLATE_Sheet2 2_Summary" xfId="45519"/>
    <cellStyle name="r_pldt_Public Comps_USBUS BS TEMPLATE_Sheet2 2_Working for Bonus Alloted_Summary" xfId="45520"/>
    <cellStyle name="r_pldt_Public Comps_USBUS BS TEMPLATE_Sheet2 3_Summary" xfId="45521"/>
    <cellStyle name="r_pldt_Public Comps_USBUS BS TEMPLATE_Sheet2 3_Working for Bonus Alloted_Summary" xfId="45522"/>
    <cellStyle name="r_pldt_Public Comps_USBUS BS TEMPLATE_Sheet2_Sheet1_Summary" xfId="45523"/>
    <cellStyle name="r_pldt_Public Comps_USBUS BS TEMPLATE_Sheet2_Sheet1 2_Summary" xfId="45524"/>
    <cellStyle name="r_pldt_Public Comps_USBUS BS TEMPLATE_Sheet2_Sheet1 2_Working for Bonus Alloted_Summary" xfId="45525"/>
    <cellStyle name="r_pldt_Public Comps_USBUS BS TEMPLATE_Sheet2_Sheet1 3_Summary" xfId="45526"/>
    <cellStyle name="r_pldt_Public Comps_USBUS BS TEMPLATE_Sheet2_Sheet1 3_Working for Bonus Alloted_Summary" xfId="45527"/>
    <cellStyle name="r_pldt_Public Comps_USBUS BS TEMPLATE_Sheet2_Sheet1_Working for Bonus Alloted_Summary" xfId="45528"/>
    <cellStyle name="r_pldt_Public Comps_USBUS BS TEMPLATE_Sheet2_Working for Bonus Alloted_Summary" xfId="45529"/>
    <cellStyle name="r_pldt_Public Comps_USBUS BS TEMPLATE_Working for Bonus Alloted_Summary" xfId="45530"/>
    <cellStyle name="r_pldt_Public Comps_Working for Bonus Alloted_Summary" xfId="45531"/>
    <cellStyle name="r_pldt_Sheet1_Summary" xfId="45532"/>
    <cellStyle name="r_pldt_Sheet1 2_Summary" xfId="45533"/>
    <cellStyle name="r_pldt_Sheet1 2_Working for Bonus Alloted_Summary" xfId="45534"/>
    <cellStyle name="r_pldt_Sheet1 3_Summary" xfId="45535"/>
    <cellStyle name="r_pldt_Sheet1 3_Working for Bonus Alloted_Summary" xfId="45536"/>
    <cellStyle name="r_pldt_Sheet1_Working for Bonus Alloted_Summary" xfId="45537"/>
    <cellStyle name="r_pldt_Sheet2_Summary" xfId="45538"/>
    <cellStyle name="r_pldt_Sheet2 2_Summary" xfId="45539"/>
    <cellStyle name="r_pldt_Sheet2 2_Working for Bonus Alloted_Summary" xfId="45540"/>
    <cellStyle name="r_pldt_Sheet2 3_Summary" xfId="45541"/>
    <cellStyle name="r_pldt_Sheet2 3_Working for Bonus Alloted_Summary" xfId="45542"/>
    <cellStyle name="r_pldt_Sheet2_Sheet1_Summary" xfId="45543"/>
    <cellStyle name="r_pldt_Sheet2_Sheet1 2_Summary" xfId="45544"/>
    <cellStyle name="r_pldt_Sheet2_Sheet1 2_Working for Bonus Alloted_Summary" xfId="45545"/>
    <cellStyle name="r_pldt_Sheet2_Sheet1 3_Summary" xfId="45546"/>
    <cellStyle name="r_pldt_Sheet2_Sheet1 3_Working for Bonus Alloted_Summary" xfId="45547"/>
    <cellStyle name="r_pldt_Sheet2_Sheet1_Working for Bonus Alloted_Summary" xfId="45548"/>
    <cellStyle name="r_pldt_Sheet2_Working for Bonus Alloted_Summary" xfId="45549"/>
    <cellStyle name="r_pldt_Thunder Model HBUS Rec &amp; Accts 03_30_04v1_Summary" xfId="45550"/>
    <cellStyle name="r_pldt_Thunder Model HBUS Rec &amp; Accts 03_30_04v1 2_Summary" xfId="45551"/>
    <cellStyle name="r_pldt_Thunder Model HBUS Rec &amp; Accts 03_30_04v1 2_Working for Bonus Alloted_Summary" xfId="45552"/>
    <cellStyle name="r_pldt_Thunder Model HBUS Rec &amp; Accts 03_30_04v1 3_Summary" xfId="45553"/>
    <cellStyle name="r_pldt_Thunder Model HBUS Rec &amp; Accts 03_30_04v1 3_Working for Bonus Alloted_Summary" xfId="45554"/>
    <cellStyle name="r_pldt_Thunder Model HBUS Rec &amp; Accts 03_30_04v1_Japan $IS_Summary" xfId="45555"/>
    <cellStyle name="r_pldt_Thunder Model HBUS Rec &amp; Accts 03_30_04v1_Japan $IS 2_Summary" xfId="45556"/>
    <cellStyle name="r_pldt_Thunder Model HBUS Rec &amp; Accts 03_30_04v1_Japan $IS 2 2_Summary" xfId="45557"/>
    <cellStyle name="r_pldt_Thunder Model HBUS Rec &amp; Accts 03_30_04v1_Japan $IS 2 2_Working for Bonus Alloted_Summary" xfId="45558"/>
    <cellStyle name="r_pldt_Thunder Model HBUS Rec &amp; Accts 03_30_04v1_Japan $IS 2 3_Summary" xfId="45559"/>
    <cellStyle name="r_pldt_Thunder Model HBUS Rec &amp; Accts 03_30_04v1_Japan $IS 2 3_Working for Bonus Alloted_Summary" xfId="45560"/>
    <cellStyle name="r_pldt_Thunder Model HBUS Rec &amp; Accts 03_30_04v1_Japan $IS 2_Working for Bonus Alloted_Summary" xfId="45561"/>
    <cellStyle name="r_pldt_Thunder Model HBUS Rec &amp; Accts 03_30_04v1_Japan $IS 3_Summary" xfId="45562"/>
    <cellStyle name="r_pldt_Thunder Model HBUS Rec &amp; Accts 03_30_04v1_Japan $IS 3_Working for Bonus Alloted_Summary" xfId="45563"/>
    <cellStyle name="r_pldt_Thunder Model HBUS Rec &amp; Accts 03_30_04v1_Japan $IS 4_Summary" xfId="45564"/>
    <cellStyle name="r_pldt_Thunder Model HBUS Rec &amp; Accts 03_30_04v1_Japan $IS 4_Working for Bonus Alloted_Summary" xfId="45565"/>
    <cellStyle name="r_pldt_Thunder Model HBUS Rec &amp; Accts 03_30_04v1_Japan $IS_Working for Bonus Alloted_Summary" xfId="45566"/>
    <cellStyle name="r_pldt_Thunder Model HBUS Rec &amp; Accts 03_30_04v1_Japan UL_Summary" xfId="45567"/>
    <cellStyle name="r_pldt_Thunder Model HBUS Rec &amp; Accts 03_30_04v1_Japan UL 2_Summary" xfId="45568"/>
    <cellStyle name="r_pldt_Thunder Model HBUS Rec &amp; Accts 03_30_04v1_Japan UL 2 2_Summary" xfId="45569"/>
    <cellStyle name="r_pldt_Thunder Model HBUS Rec &amp; Accts 03_30_04v1_Japan UL 2 2_Working for Bonus Alloted_Summary" xfId="45570"/>
    <cellStyle name="r_pldt_Thunder Model HBUS Rec &amp; Accts 03_30_04v1_Japan UL 2 3_Summary" xfId="45571"/>
    <cellStyle name="r_pldt_Thunder Model HBUS Rec &amp; Accts 03_30_04v1_Japan UL 2 3_Working for Bonus Alloted_Summary" xfId="45572"/>
    <cellStyle name="r_pldt_Thunder Model HBUS Rec &amp; Accts 03_30_04v1_Japan UL 2_Working for Bonus Alloted_Summary" xfId="45573"/>
    <cellStyle name="r_pldt_Thunder Model HBUS Rec &amp; Accts 03_30_04v1_Japan UL 3_Summary" xfId="45574"/>
    <cellStyle name="r_pldt_Thunder Model HBUS Rec &amp; Accts 03_30_04v1_Japan UL 3_Working for Bonus Alloted_Summary" xfId="45575"/>
    <cellStyle name="r_pldt_Thunder Model HBUS Rec &amp; Accts 03_30_04v1_Japan UL 4_Summary" xfId="45576"/>
    <cellStyle name="r_pldt_Thunder Model HBUS Rec &amp; Accts 03_30_04v1_Japan UL 4_Working for Bonus Alloted_Summary" xfId="45577"/>
    <cellStyle name="r_pldt_Thunder Model HBUS Rec &amp; Accts 03_30_04v1_Japan UL_Working for Bonus Alloted_Summary" xfId="45578"/>
    <cellStyle name="r_pldt_Thunder Model HBUS Rec &amp; Accts 03_30_04v1_Japan Y-IS_Summary" xfId="45579"/>
    <cellStyle name="r_pldt_Thunder Model HBUS Rec &amp; Accts 03_30_04v1_Japan Y-IS 2_Summary" xfId="45580"/>
    <cellStyle name="r_pldt_Thunder Model HBUS Rec &amp; Accts 03_30_04v1_Japan Y-IS 2 2_Summary" xfId="45581"/>
    <cellStyle name="r_pldt_Thunder Model HBUS Rec &amp; Accts 03_30_04v1_Japan Y-IS 2 2_Working for Bonus Alloted_Summary" xfId="45582"/>
    <cellStyle name="r_pldt_Thunder Model HBUS Rec &amp; Accts 03_30_04v1_Japan Y-IS 2 3_Summary" xfId="45583"/>
    <cellStyle name="r_pldt_Thunder Model HBUS Rec &amp; Accts 03_30_04v1_Japan Y-IS 2 3_Working for Bonus Alloted_Summary" xfId="45584"/>
    <cellStyle name="r_pldt_Thunder Model HBUS Rec &amp; Accts 03_30_04v1_Japan Y-IS 2_Working for Bonus Alloted_Summary" xfId="45585"/>
    <cellStyle name="r_pldt_Thunder Model HBUS Rec &amp; Accts 03_30_04v1_Japan Y-IS 3_Summary" xfId="45586"/>
    <cellStyle name="r_pldt_Thunder Model HBUS Rec &amp; Accts 03_30_04v1_Japan Y-IS 3_Working for Bonus Alloted_Summary" xfId="45587"/>
    <cellStyle name="r_pldt_Thunder Model HBUS Rec &amp; Accts 03_30_04v1_Japan Y-IS 4_Summary" xfId="45588"/>
    <cellStyle name="r_pldt_Thunder Model HBUS Rec &amp; Accts 03_30_04v1_Japan Y-IS 4_Working for Bonus Alloted_Summary" xfId="45589"/>
    <cellStyle name="r_pldt_Thunder Model HBUS Rec &amp; Accts 03_30_04v1_Japan Y-IS_Working for Bonus Alloted_Summary" xfId="45590"/>
    <cellStyle name="r_pldt_Thunder Model HBUS Rec &amp; Accts 03_30_04v1_Sheet1_Summary" xfId="45591"/>
    <cellStyle name="r_pldt_Thunder Model HBUS Rec &amp; Accts 03_30_04v1_Sheet1 2_Summary" xfId="45592"/>
    <cellStyle name="r_pldt_Thunder Model HBUS Rec &amp; Accts 03_30_04v1_Sheet1 2_Working for Bonus Alloted_Summary" xfId="45593"/>
    <cellStyle name="r_pldt_Thunder Model HBUS Rec &amp; Accts 03_30_04v1_Sheet1 3_Summary" xfId="45594"/>
    <cellStyle name="r_pldt_Thunder Model HBUS Rec &amp; Accts 03_30_04v1_Sheet1 3_Working for Bonus Alloted_Summary" xfId="45595"/>
    <cellStyle name="r_pldt_Thunder Model HBUS Rec &amp; Accts 03_30_04v1_Sheet1_Working for Bonus Alloted_Summary" xfId="45596"/>
    <cellStyle name="r_pldt_Thunder Model HBUS Rec &amp; Accts 03_30_04v1_Sheet2_Summary" xfId="45597"/>
    <cellStyle name="r_pldt_Thunder Model HBUS Rec &amp; Accts 03_30_04v1_Sheet2 2_Summary" xfId="45598"/>
    <cellStyle name="r_pldt_Thunder Model HBUS Rec &amp; Accts 03_30_04v1_Sheet2 2_Working for Bonus Alloted_Summary" xfId="45599"/>
    <cellStyle name="r_pldt_Thunder Model HBUS Rec &amp; Accts 03_30_04v1_Sheet2 3_Summary" xfId="45600"/>
    <cellStyle name="r_pldt_Thunder Model HBUS Rec &amp; Accts 03_30_04v1_Sheet2 3_Working for Bonus Alloted_Summary" xfId="45601"/>
    <cellStyle name="r_pldt_Thunder Model HBUS Rec &amp; Accts 03_30_04v1_Sheet2_Sheet1_Summary" xfId="45602"/>
    <cellStyle name="r_pldt_Thunder Model HBUS Rec &amp; Accts 03_30_04v1_Sheet2_Sheet1 2_Summary" xfId="45603"/>
    <cellStyle name="r_pldt_Thunder Model HBUS Rec &amp; Accts 03_30_04v1_Sheet2_Sheet1 2_Working for Bonus Alloted_Summary" xfId="45604"/>
    <cellStyle name="r_pldt_Thunder Model HBUS Rec &amp; Accts 03_30_04v1_Sheet2_Sheet1 3_Summary" xfId="45605"/>
    <cellStyle name="r_pldt_Thunder Model HBUS Rec &amp; Accts 03_30_04v1_Sheet2_Sheet1 3_Working for Bonus Alloted_Summary" xfId="45606"/>
    <cellStyle name="r_pldt_Thunder Model HBUS Rec &amp; Accts 03_30_04v1_Sheet2_Sheet1_Working for Bonus Alloted_Summary" xfId="45607"/>
    <cellStyle name="r_pldt_Thunder Model HBUS Rec &amp; Accts 03_30_04v1_Sheet2_Working for Bonus Alloted_Summary" xfId="45608"/>
    <cellStyle name="r_pldt_Thunder Model HBUS Rec &amp; Accts 03_30_04v1_USBUS BS TEMPLATE_Summary" xfId="45609"/>
    <cellStyle name="r_pldt_Thunder Model HBUS Rec &amp; Accts 03_30_04v1_USBUS BS TEMPLATE 2_Summary" xfId="45610"/>
    <cellStyle name="r_pldt_Thunder Model HBUS Rec &amp; Accts 03_30_04v1_USBUS BS TEMPLATE 2_Working for Bonus Alloted_Summary" xfId="45611"/>
    <cellStyle name="r_pldt_Thunder Model HBUS Rec &amp; Accts 03_30_04v1_USBUS BS TEMPLATE 3_Summary" xfId="45612"/>
    <cellStyle name="r_pldt_Thunder Model HBUS Rec &amp; Accts 03_30_04v1_USBUS BS TEMPLATE 3_Working for Bonus Alloted_Summary" xfId="45613"/>
    <cellStyle name="r_pldt_Thunder Model HBUS Rec &amp; Accts 03_30_04v1_USBUS BS TEMPLATE_Japan $IS_Summary" xfId="45614"/>
    <cellStyle name="r_pldt_Thunder Model HBUS Rec &amp; Accts 03_30_04v1_USBUS BS TEMPLATE_Japan $IS 2_Summary" xfId="45615"/>
    <cellStyle name="r_pldt_Thunder Model HBUS Rec &amp; Accts 03_30_04v1_USBUS BS TEMPLATE_Japan $IS 2 2_Summary" xfId="45616"/>
    <cellStyle name="r_pldt_Thunder Model HBUS Rec &amp; Accts 03_30_04v1_USBUS BS TEMPLATE_Japan $IS 2 2_Working for Bonus Alloted_Summary" xfId="45617"/>
    <cellStyle name="r_pldt_Thunder Model HBUS Rec &amp; Accts 03_30_04v1_USBUS BS TEMPLATE_Japan $IS 2 3_Summary" xfId="45618"/>
    <cellStyle name="r_pldt_Thunder Model HBUS Rec &amp; Accts 03_30_04v1_USBUS BS TEMPLATE_Japan $IS 2 3_Working for Bonus Alloted_Summary" xfId="45619"/>
    <cellStyle name="r_pldt_Thunder Model HBUS Rec &amp; Accts 03_30_04v1_USBUS BS TEMPLATE_Japan $IS 2_Working for Bonus Alloted_Summary" xfId="45620"/>
    <cellStyle name="r_pldt_Thunder Model HBUS Rec &amp; Accts 03_30_04v1_USBUS BS TEMPLATE_Japan $IS 3_Summary" xfId="45621"/>
    <cellStyle name="r_pldt_Thunder Model HBUS Rec &amp; Accts 03_30_04v1_USBUS BS TEMPLATE_Japan $IS 3_Working for Bonus Alloted_Summary" xfId="45622"/>
    <cellStyle name="r_pldt_Thunder Model HBUS Rec &amp; Accts 03_30_04v1_USBUS BS TEMPLATE_Japan $IS 4_Summary" xfId="45623"/>
    <cellStyle name="r_pldt_Thunder Model HBUS Rec &amp; Accts 03_30_04v1_USBUS BS TEMPLATE_Japan $IS 4_Working for Bonus Alloted_Summary" xfId="45624"/>
    <cellStyle name="r_pldt_Thunder Model HBUS Rec &amp; Accts 03_30_04v1_USBUS BS TEMPLATE_Japan $IS_Working for Bonus Alloted_Summary" xfId="45625"/>
    <cellStyle name="r_pldt_Thunder Model HBUS Rec &amp; Accts 03_30_04v1_USBUS BS TEMPLATE_Japan UL_Summary" xfId="45626"/>
    <cellStyle name="r_pldt_Thunder Model HBUS Rec &amp; Accts 03_30_04v1_USBUS BS TEMPLATE_Japan UL 2_Summary" xfId="45627"/>
    <cellStyle name="r_pldt_Thunder Model HBUS Rec &amp; Accts 03_30_04v1_USBUS BS TEMPLATE_Japan UL 2 2_Summary" xfId="45628"/>
    <cellStyle name="r_pldt_Thunder Model HBUS Rec &amp; Accts 03_30_04v1_USBUS BS TEMPLATE_Japan UL 2 2_Working for Bonus Alloted_Summary" xfId="45629"/>
    <cellStyle name="r_pldt_Thunder Model HBUS Rec &amp; Accts 03_30_04v1_USBUS BS TEMPLATE_Japan UL 2 3_Summary" xfId="45630"/>
    <cellStyle name="r_pldt_Thunder Model HBUS Rec &amp; Accts 03_30_04v1_USBUS BS TEMPLATE_Japan UL 2 3_Working for Bonus Alloted_Summary" xfId="45631"/>
    <cellStyle name="r_pldt_Thunder Model HBUS Rec &amp; Accts 03_30_04v1_USBUS BS TEMPLATE_Japan UL 2_Working for Bonus Alloted_Summary" xfId="45632"/>
    <cellStyle name="r_pldt_Thunder Model HBUS Rec &amp; Accts 03_30_04v1_USBUS BS TEMPLATE_Japan UL 3_Summary" xfId="45633"/>
    <cellStyle name="r_pldt_Thunder Model HBUS Rec &amp; Accts 03_30_04v1_USBUS BS TEMPLATE_Japan UL 3_Working for Bonus Alloted_Summary" xfId="45634"/>
    <cellStyle name="r_pldt_Thunder Model HBUS Rec &amp; Accts 03_30_04v1_USBUS BS TEMPLATE_Japan UL 4_Summary" xfId="45635"/>
    <cellStyle name="r_pldt_Thunder Model HBUS Rec &amp; Accts 03_30_04v1_USBUS BS TEMPLATE_Japan UL 4_Working for Bonus Alloted_Summary" xfId="45636"/>
    <cellStyle name="r_pldt_Thunder Model HBUS Rec &amp; Accts 03_30_04v1_USBUS BS TEMPLATE_Japan UL_Working for Bonus Alloted_Summary" xfId="45637"/>
    <cellStyle name="r_pldt_Thunder Model HBUS Rec &amp; Accts 03_30_04v1_USBUS BS TEMPLATE_Japan Y-IS_Summary" xfId="45638"/>
    <cellStyle name="r_pldt_Thunder Model HBUS Rec &amp; Accts 03_30_04v1_USBUS BS TEMPLATE_Japan Y-IS 2_Summary" xfId="45639"/>
    <cellStyle name="r_pldt_Thunder Model HBUS Rec &amp; Accts 03_30_04v1_USBUS BS TEMPLATE_Japan Y-IS 2 2_Summary" xfId="45640"/>
    <cellStyle name="r_pldt_Thunder Model HBUS Rec &amp; Accts 03_30_04v1_USBUS BS TEMPLATE_Japan Y-IS 2 2_Working for Bonus Alloted_Summary" xfId="45641"/>
    <cellStyle name="r_pldt_Thunder Model HBUS Rec &amp; Accts 03_30_04v1_USBUS BS TEMPLATE_Japan Y-IS 2 3_Summary" xfId="45642"/>
    <cellStyle name="r_pldt_Thunder Model HBUS Rec &amp; Accts 03_30_04v1_USBUS BS TEMPLATE_Japan Y-IS 2 3_Working for Bonus Alloted_Summary" xfId="45643"/>
    <cellStyle name="r_pldt_Thunder Model HBUS Rec &amp; Accts 03_30_04v1_USBUS BS TEMPLATE_Japan Y-IS 2_Working for Bonus Alloted_Summary" xfId="45644"/>
    <cellStyle name="r_pldt_Thunder Model HBUS Rec &amp; Accts 03_30_04v1_USBUS BS TEMPLATE_Japan Y-IS 3_Summary" xfId="45645"/>
    <cellStyle name="r_pldt_Thunder Model HBUS Rec &amp; Accts 03_30_04v1_USBUS BS TEMPLATE_Japan Y-IS 3_Working for Bonus Alloted_Summary" xfId="45646"/>
    <cellStyle name="r_pldt_Thunder Model HBUS Rec &amp; Accts 03_30_04v1_USBUS BS TEMPLATE_Japan Y-IS 4_Summary" xfId="45647"/>
    <cellStyle name="r_pldt_Thunder Model HBUS Rec &amp; Accts 03_30_04v1_USBUS BS TEMPLATE_Japan Y-IS 4_Working for Bonus Alloted_Summary" xfId="45648"/>
    <cellStyle name="r_pldt_Thunder Model HBUS Rec &amp; Accts 03_30_04v1_USBUS BS TEMPLATE_Japan Y-IS_Working for Bonus Alloted_Summary" xfId="45649"/>
    <cellStyle name="r_pldt_Thunder Model HBUS Rec &amp; Accts 03_30_04v1_USBUS BS TEMPLATE_Sheet1_Summary" xfId="45650"/>
    <cellStyle name="r_pldt_Thunder Model HBUS Rec &amp; Accts 03_30_04v1_USBUS BS TEMPLATE_Sheet1 2_Summary" xfId="45651"/>
    <cellStyle name="r_pldt_Thunder Model HBUS Rec &amp; Accts 03_30_04v1_USBUS BS TEMPLATE_Sheet1 2_Working for Bonus Alloted_Summary" xfId="45652"/>
    <cellStyle name="r_pldt_Thunder Model HBUS Rec &amp; Accts 03_30_04v1_USBUS BS TEMPLATE_Sheet1 3_Summary" xfId="45653"/>
    <cellStyle name="r_pldt_Thunder Model HBUS Rec &amp; Accts 03_30_04v1_USBUS BS TEMPLATE_Sheet1 3_Working for Bonus Alloted_Summary" xfId="45654"/>
    <cellStyle name="r_pldt_Thunder Model HBUS Rec &amp; Accts 03_30_04v1_USBUS BS TEMPLATE_Sheet1_Working for Bonus Alloted_Summary" xfId="45655"/>
    <cellStyle name="r_pldt_Thunder Model HBUS Rec &amp; Accts 03_30_04v1_USBUS BS TEMPLATE_Sheet2_Summary" xfId="45656"/>
    <cellStyle name="r_pldt_Thunder Model HBUS Rec &amp; Accts 03_30_04v1_USBUS BS TEMPLATE_Sheet2 2_Summary" xfId="45657"/>
    <cellStyle name="r_pldt_Thunder Model HBUS Rec &amp; Accts 03_30_04v1_USBUS BS TEMPLATE_Sheet2 2_Working for Bonus Alloted_Summary" xfId="45658"/>
    <cellStyle name="r_pldt_Thunder Model HBUS Rec &amp; Accts 03_30_04v1_USBUS BS TEMPLATE_Sheet2 3_Summary" xfId="45659"/>
    <cellStyle name="r_pldt_Thunder Model HBUS Rec &amp; Accts 03_30_04v1_USBUS BS TEMPLATE_Sheet2 3_Working for Bonus Alloted_Summary" xfId="45660"/>
    <cellStyle name="r_pldt_Thunder Model HBUS Rec &amp; Accts 03_30_04v1_USBUS BS TEMPLATE_Sheet2_Sheet1_Summary" xfId="45661"/>
    <cellStyle name="r_pldt_Thunder Model HBUS Rec &amp; Accts 03_30_04v1_USBUS BS TEMPLATE_Sheet2_Sheet1 2_Summary" xfId="45662"/>
    <cellStyle name="r_pldt_Thunder Model HBUS Rec &amp; Accts 03_30_04v1_USBUS BS TEMPLATE_Sheet2_Sheet1 2_Working for Bonus Alloted_Summary" xfId="45663"/>
    <cellStyle name="r_pldt_Thunder Model HBUS Rec &amp; Accts 03_30_04v1_USBUS BS TEMPLATE_Sheet2_Sheet1 3_Summary" xfId="45664"/>
    <cellStyle name="r_pldt_Thunder Model HBUS Rec &amp; Accts 03_30_04v1_USBUS BS TEMPLATE_Sheet2_Sheet1 3_Working for Bonus Alloted_Summary" xfId="45665"/>
    <cellStyle name="r_pldt_Thunder Model HBUS Rec &amp; Accts 03_30_04v1_USBUS BS TEMPLATE_Sheet2_Sheet1_Working for Bonus Alloted_Summary" xfId="45666"/>
    <cellStyle name="r_pldt_Thunder Model HBUS Rec &amp; Accts 03_30_04v1_USBUS BS TEMPLATE_Sheet2_Working for Bonus Alloted_Summary" xfId="45667"/>
    <cellStyle name="r_pldt_Thunder Model HBUS Rec &amp; Accts 03_30_04v1_USBUS BS TEMPLATE_Working for Bonus Alloted_Summary" xfId="45668"/>
    <cellStyle name="r_pldt_Thunder Model HBUS Rec &amp; Accts 03_30_04v1_Working for Bonus Alloted_Summary" xfId="45669"/>
    <cellStyle name="r_pldt_USBUS BS TEMPLATE_Summary" xfId="45670"/>
    <cellStyle name="r_pldt_USBUS BS TEMPLATE 2_Summary" xfId="45671"/>
    <cellStyle name="r_pldt_USBUS BS TEMPLATE 2_Working for Bonus Alloted_Summary" xfId="45672"/>
    <cellStyle name="r_pldt_USBUS BS TEMPLATE 3_Summary" xfId="45673"/>
    <cellStyle name="r_pldt_USBUS BS TEMPLATE 3_Working for Bonus Alloted_Summary" xfId="45674"/>
    <cellStyle name="r_pldt_USBUS BS TEMPLATE_Japan $IS_Summary" xfId="45675"/>
    <cellStyle name="r_pldt_USBUS BS TEMPLATE_Japan $IS 2_Summary" xfId="45676"/>
    <cellStyle name="r_pldt_USBUS BS TEMPLATE_Japan $IS 2 2_Summary" xfId="45677"/>
    <cellStyle name="r_pldt_USBUS BS TEMPLATE_Japan $IS 2 2_Working for Bonus Alloted_Summary" xfId="45678"/>
    <cellStyle name="r_pldt_USBUS BS TEMPLATE_Japan $IS 2 3_Summary" xfId="45679"/>
    <cellStyle name="r_pldt_USBUS BS TEMPLATE_Japan $IS 2 3_Working for Bonus Alloted_Summary" xfId="45680"/>
    <cellStyle name="r_pldt_USBUS BS TEMPLATE_Japan $IS 2_Working for Bonus Alloted_Summary" xfId="45681"/>
    <cellStyle name="r_pldt_USBUS BS TEMPLATE_Japan $IS 3_Summary" xfId="45682"/>
    <cellStyle name="r_pldt_USBUS BS TEMPLATE_Japan $IS 3_Working for Bonus Alloted_Summary" xfId="45683"/>
    <cellStyle name="r_pldt_USBUS BS TEMPLATE_Japan $IS 4_Summary" xfId="45684"/>
    <cellStyle name="r_pldt_USBUS BS TEMPLATE_Japan $IS 4_Working for Bonus Alloted_Summary" xfId="45685"/>
    <cellStyle name="r_pldt_USBUS BS TEMPLATE_Japan $IS_Working for Bonus Alloted_Summary" xfId="45686"/>
    <cellStyle name="r_pldt_USBUS BS TEMPLATE_Japan UL_Summary" xfId="45687"/>
    <cellStyle name="r_pldt_USBUS BS TEMPLATE_Japan UL 2_Summary" xfId="45688"/>
    <cellStyle name="r_pldt_USBUS BS TEMPLATE_Japan UL 2 2_Summary" xfId="45689"/>
    <cellStyle name="r_pldt_USBUS BS TEMPLATE_Japan UL 2 2_Working for Bonus Alloted_Summary" xfId="45690"/>
    <cellStyle name="r_pldt_USBUS BS TEMPLATE_Japan UL 2 3_Summary" xfId="45691"/>
    <cellStyle name="r_pldt_USBUS BS TEMPLATE_Japan UL 2 3_Working for Bonus Alloted_Summary" xfId="45692"/>
    <cellStyle name="r_pldt_USBUS BS TEMPLATE_Japan UL 2_Working for Bonus Alloted_Summary" xfId="45693"/>
    <cellStyle name="r_pldt_USBUS BS TEMPLATE_Japan UL 3_Summary" xfId="45694"/>
    <cellStyle name="r_pldt_USBUS BS TEMPLATE_Japan UL 3_Working for Bonus Alloted_Summary" xfId="45695"/>
    <cellStyle name="r_pldt_USBUS BS TEMPLATE_Japan UL 4_Summary" xfId="45696"/>
    <cellStyle name="r_pldt_USBUS BS TEMPLATE_Japan UL 4_Working for Bonus Alloted_Summary" xfId="45697"/>
    <cellStyle name="r_pldt_USBUS BS TEMPLATE_Japan UL_Working for Bonus Alloted_Summary" xfId="45698"/>
    <cellStyle name="r_pldt_USBUS BS TEMPLATE_Japan Y-IS_Summary" xfId="45699"/>
    <cellStyle name="r_pldt_USBUS BS TEMPLATE_Japan Y-IS 2_Summary" xfId="45700"/>
    <cellStyle name="r_pldt_USBUS BS TEMPLATE_Japan Y-IS 2 2_Summary" xfId="45701"/>
    <cellStyle name="r_pldt_USBUS BS TEMPLATE_Japan Y-IS 2 2_Working for Bonus Alloted_Summary" xfId="45702"/>
    <cellStyle name="r_pldt_USBUS BS TEMPLATE_Japan Y-IS 2 3_Summary" xfId="45703"/>
    <cellStyle name="r_pldt_USBUS BS TEMPLATE_Japan Y-IS 2 3_Working for Bonus Alloted_Summary" xfId="45704"/>
    <cellStyle name="r_pldt_USBUS BS TEMPLATE_Japan Y-IS 2_Working for Bonus Alloted_Summary" xfId="45705"/>
    <cellStyle name="r_pldt_USBUS BS TEMPLATE_Japan Y-IS 3_Summary" xfId="45706"/>
    <cellStyle name="r_pldt_USBUS BS TEMPLATE_Japan Y-IS 3_Working for Bonus Alloted_Summary" xfId="45707"/>
    <cellStyle name="r_pldt_USBUS BS TEMPLATE_Japan Y-IS 4_Summary" xfId="45708"/>
    <cellStyle name="r_pldt_USBUS BS TEMPLATE_Japan Y-IS 4_Working for Bonus Alloted_Summary" xfId="45709"/>
    <cellStyle name="r_pldt_USBUS BS TEMPLATE_Japan Y-IS_Working for Bonus Alloted_Summary" xfId="45710"/>
    <cellStyle name="r_pldt_USBUS BS TEMPLATE_Sheet1_Summary" xfId="45711"/>
    <cellStyle name="r_pldt_USBUS BS TEMPLATE_Sheet1 2_Summary" xfId="45712"/>
    <cellStyle name="r_pldt_USBUS BS TEMPLATE_Sheet1 2_Working for Bonus Alloted_Summary" xfId="45713"/>
    <cellStyle name="r_pldt_USBUS BS TEMPLATE_Sheet1 3_Summary" xfId="45714"/>
    <cellStyle name="r_pldt_USBUS BS TEMPLATE_Sheet1 3_Working for Bonus Alloted_Summary" xfId="45715"/>
    <cellStyle name="r_pldt_USBUS BS TEMPLATE_Sheet1_Working for Bonus Alloted_Summary" xfId="45716"/>
    <cellStyle name="r_pldt_USBUS BS TEMPLATE_Sheet2_Summary" xfId="45717"/>
    <cellStyle name="r_pldt_USBUS BS TEMPLATE_Sheet2 2_Summary" xfId="45718"/>
    <cellStyle name="r_pldt_USBUS BS TEMPLATE_Sheet2 2_Working for Bonus Alloted_Summary" xfId="45719"/>
    <cellStyle name="r_pldt_USBUS BS TEMPLATE_Sheet2 3_Summary" xfId="45720"/>
    <cellStyle name="r_pldt_USBUS BS TEMPLATE_Sheet2 3_Working for Bonus Alloted_Summary" xfId="45721"/>
    <cellStyle name="r_pldt_USBUS BS TEMPLATE_Sheet2_Sheet1_Summary" xfId="45722"/>
    <cellStyle name="r_pldt_USBUS BS TEMPLATE_Sheet2_Sheet1 2_Summary" xfId="45723"/>
    <cellStyle name="r_pldt_USBUS BS TEMPLATE_Sheet2_Sheet1 2_Working for Bonus Alloted_Summary" xfId="45724"/>
    <cellStyle name="r_pldt_USBUS BS TEMPLATE_Sheet2_Sheet1 3_Summary" xfId="45725"/>
    <cellStyle name="r_pldt_USBUS BS TEMPLATE_Sheet2_Sheet1 3_Working for Bonus Alloted_Summary" xfId="45726"/>
    <cellStyle name="r_pldt_USBUS BS TEMPLATE_Sheet2_Sheet1_Working for Bonus Alloted_Summary" xfId="45727"/>
    <cellStyle name="r_pldt_USBUS BS TEMPLATE_Sheet2_Working for Bonus Alloted_Summary" xfId="45728"/>
    <cellStyle name="r_pldt_USBUS BS TEMPLATE_Working for Bonus Alloted_Summary" xfId="45729"/>
    <cellStyle name="r_pldt_Valhalla Model 9-20-04 - v2 - bas assumptions_Summary" xfId="45730"/>
    <cellStyle name="r_pldt_Valhalla Model 9-20-04 - v2 - bas assumptions 2_Summary" xfId="45731"/>
    <cellStyle name="r_pldt_Valhalla Model 9-20-04 - v2 - bas assumptions 2_Working for Bonus Alloted_Summary" xfId="45732"/>
    <cellStyle name="r_pldt_Valhalla Model 9-20-04 - v2 - bas assumptions 3_Summary" xfId="45733"/>
    <cellStyle name="r_pldt_Valhalla Model 9-20-04 - v2 - bas assumptions 3_Working for Bonus Alloted_Summary" xfId="45734"/>
    <cellStyle name="r_pldt_Valhalla Model 9-20-04 - v2 - bas assumptions_Japan $IS_Summary" xfId="45735"/>
    <cellStyle name="r_pldt_Valhalla Model 9-20-04 - v2 - bas assumptions_Japan $IS 2_Summary" xfId="45736"/>
    <cellStyle name="r_pldt_Valhalla Model 9-20-04 - v2 - bas assumptions_Japan $IS 2 2_Summary" xfId="45737"/>
    <cellStyle name="r_pldt_Valhalla Model 9-20-04 - v2 - bas assumptions_Japan $IS 2 2_Working for Bonus Alloted_Summary" xfId="45738"/>
    <cellStyle name="r_pldt_Valhalla Model 9-20-04 - v2 - bas assumptions_Japan $IS 2 3_Summary" xfId="45739"/>
    <cellStyle name="r_pldt_Valhalla Model 9-20-04 - v2 - bas assumptions_Japan $IS 2 3_Working for Bonus Alloted_Summary" xfId="45740"/>
    <cellStyle name="r_pldt_Valhalla Model 9-20-04 - v2 - bas assumptions_Japan $IS 2_Working for Bonus Alloted_Summary" xfId="45741"/>
    <cellStyle name="r_pldt_Valhalla Model 9-20-04 - v2 - bas assumptions_Japan $IS 3_Summary" xfId="45742"/>
    <cellStyle name="r_pldt_Valhalla Model 9-20-04 - v2 - bas assumptions_Japan $IS 3_Working for Bonus Alloted_Summary" xfId="45743"/>
    <cellStyle name="r_pldt_Valhalla Model 9-20-04 - v2 - bas assumptions_Japan $IS 4_Summary" xfId="45744"/>
    <cellStyle name="r_pldt_Valhalla Model 9-20-04 - v2 - bas assumptions_Japan $IS 4_Working for Bonus Alloted_Summary" xfId="45745"/>
    <cellStyle name="r_pldt_Valhalla Model 9-20-04 - v2 - bas assumptions_Japan $IS_Working for Bonus Alloted_Summary" xfId="45746"/>
    <cellStyle name="r_pldt_Valhalla Model 9-20-04 - v2 - bas assumptions_Japan UL_Summary" xfId="45747"/>
    <cellStyle name="r_pldt_Valhalla Model 9-20-04 - v2 - bas assumptions_Japan UL 2_Summary" xfId="45748"/>
    <cellStyle name="r_pldt_Valhalla Model 9-20-04 - v2 - bas assumptions_Japan UL 2 2_Summary" xfId="45749"/>
    <cellStyle name="r_pldt_Valhalla Model 9-20-04 - v2 - bas assumptions_Japan UL 2 2_Working for Bonus Alloted_Summary" xfId="45750"/>
    <cellStyle name="r_pldt_Valhalla Model 9-20-04 - v2 - bas assumptions_Japan UL 2 3_Summary" xfId="45751"/>
    <cellStyle name="r_pldt_Valhalla Model 9-20-04 - v2 - bas assumptions_Japan UL 2 3_Working for Bonus Alloted_Summary" xfId="45752"/>
    <cellStyle name="r_pldt_Valhalla Model 9-20-04 - v2 - bas assumptions_Japan UL 2_Working for Bonus Alloted_Summary" xfId="45753"/>
    <cellStyle name="r_pldt_Valhalla Model 9-20-04 - v2 - bas assumptions_Japan UL 3_Summary" xfId="45754"/>
    <cellStyle name="r_pldt_Valhalla Model 9-20-04 - v2 - bas assumptions_Japan UL 3_Working for Bonus Alloted_Summary" xfId="45755"/>
    <cellStyle name="r_pldt_Valhalla Model 9-20-04 - v2 - bas assumptions_Japan UL 4_Summary" xfId="45756"/>
    <cellStyle name="r_pldt_Valhalla Model 9-20-04 - v2 - bas assumptions_Japan UL 4_Working for Bonus Alloted_Summary" xfId="45757"/>
    <cellStyle name="r_pldt_Valhalla Model 9-20-04 - v2 - bas assumptions_Japan UL_Working for Bonus Alloted_Summary" xfId="45758"/>
    <cellStyle name="r_pldt_Valhalla Model 9-20-04 - v2 - bas assumptions_Japan Y-IS_Summary" xfId="45759"/>
    <cellStyle name="r_pldt_Valhalla Model 9-20-04 - v2 - bas assumptions_Japan Y-IS 2_Summary" xfId="45760"/>
    <cellStyle name="r_pldt_Valhalla Model 9-20-04 - v2 - bas assumptions_Japan Y-IS 2 2_Summary" xfId="45761"/>
    <cellStyle name="r_pldt_Valhalla Model 9-20-04 - v2 - bas assumptions_Japan Y-IS 2 2_Working for Bonus Alloted_Summary" xfId="45762"/>
    <cellStyle name="r_pldt_Valhalla Model 9-20-04 - v2 - bas assumptions_Japan Y-IS 2 3_Summary" xfId="45763"/>
    <cellStyle name="r_pldt_Valhalla Model 9-20-04 - v2 - bas assumptions_Japan Y-IS 2 3_Working for Bonus Alloted_Summary" xfId="45764"/>
    <cellStyle name="r_pldt_Valhalla Model 9-20-04 - v2 - bas assumptions_Japan Y-IS 2_Working for Bonus Alloted_Summary" xfId="45765"/>
    <cellStyle name="r_pldt_Valhalla Model 9-20-04 - v2 - bas assumptions_Japan Y-IS 3_Summary" xfId="45766"/>
    <cellStyle name="r_pldt_Valhalla Model 9-20-04 - v2 - bas assumptions_Japan Y-IS 3_Working for Bonus Alloted_Summary" xfId="45767"/>
    <cellStyle name="r_pldt_Valhalla Model 9-20-04 - v2 - bas assumptions_Japan Y-IS 4_Summary" xfId="45768"/>
    <cellStyle name="r_pldt_Valhalla Model 9-20-04 - v2 - bas assumptions_Japan Y-IS 4_Working for Bonus Alloted_Summary" xfId="45769"/>
    <cellStyle name="r_pldt_Valhalla Model 9-20-04 - v2 - bas assumptions_Japan Y-IS_Working for Bonus Alloted_Summary" xfId="45770"/>
    <cellStyle name="r_pldt_Valhalla Model 9-20-04 - v2 - bas assumptions_Sheet1_Summary" xfId="45771"/>
    <cellStyle name="r_pldt_Valhalla Model 9-20-04 - v2 - bas assumptions_Sheet1 2_Summary" xfId="45772"/>
    <cellStyle name="r_pldt_Valhalla Model 9-20-04 - v2 - bas assumptions_Sheet1 2_Working for Bonus Alloted_Summary" xfId="45773"/>
    <cellStyle name="r_pldt_Valhalla Model 9-20-04 - v2 - bas assumptions_Sheet1 3_Summary" xfId="45774"/>
    <cellStyle name="r_pldt_Valhalla Model 9-20-04 - v2 - bas assumptions_Sheet1 3_Working for Bonus Alloted_Summary" xfId="45775"/>
    <cellStyle name="r_pldt_Valhalla Model 9-20-04 - v2 - bas assumptions_Sheet1_Working for Bonus Alloted_Summary" xfId="45776"/>
    <cellStyle name="r_pldt_Valhalla Model 9-20-04 - v2 - bas assumptions_Sheet2_Summary" xfId="45777"/>
    <cellStyle name="r_pldt_Valhalla Model 9-20-04 - v2 - bas assumptions_Sheet2 2_Summary" xfId="45778"/>
    <cellStyle name="r_pldt_Valhalla Model 9-20-04 - v2 - bas assumptions_Sheet2 2_Working for Bonus Alloted_Summary" xfId="45779"/>
    <cellStyle name="r_pldt_Valhalla Model 9-20-04 - v2 - bas assumptions_Sheet2 3_Summary" xfId="45780"/>
    <cellStyle name="r_pldt_Valhalla Model 9-20-04 - v2 - bas assumptions_Sheet2 3_Working for Bonus Alloted_Summary" xfId="45781"/>
    <cellStyle name="r_pldt_Valhalla Model 9-20-04 - v2 - bas assumptions_Sheet2_Sheet1_Summary" xfId="45782"/>
    <cellStyle name="r_pldt_Valhalla Model 9-20-04 - v2 - bas assumptions_Sheet2_Sheet1 2_Summary" xfId="45783"/>
    <cellStyle name="r_pldt_Valhalla Model 9-20-04 - v2 - bas assumptions_Sheet2_Sheet1 2_Working for Bonus Alloted_Summary" xfId="45784"/>
    <cellStyle name="r_pldt_Valhalla Model 9-20-04 - v2 - bas assumptions_Sheet2_Sheet1 3_Summary" xfId="45785"/>
    <cellStyle name="r_pldt_Valhalla Model 9-20-04 - v2 - bas assumptions_Sheet2_Sheet1 3_Working for Bonus Alloted_Summary" xfId="45786"/>
    <cellStyle name="r_pldt_Valhalla Model 9-20-04 - v2 - bas assumptions_Sheet2_Sheet1_Working for Bonus Alloted_Summary" xfId="45787"/>
    <cellStyle name="r_pldt_Valhalla Model 9-20-04 - v2 - bas assumptions_Sheet2_Working for Bonus Alloted_Summary" xfId="45788"/>
    <cellStyle name="r_pldt_Valhalla Model 9-20-04 - v2 - bas assumptions_USBUS BS TEMPLATE_Summary" xfId="45789"/>
    <cellStyle name="r_pldt_Valhalla Model 9-20-04 - v2 - bas assumptions_USBUS BS TEMPLATE 2_Summary" xfId="45790"/>
    <cellStyle name="r_pldt_Valhalla Model 9-20-04 - v2 - bas assumptions_USBUS BS TEMPLATE 2_Working for Bonus Alloted_Summary" xfId="45791"/>
    <cellStyle name="r_pldt_Valhalla Model 9-20-04 - v2 - bas assumptions_USBUS BS TEMPLATE 3_Summary" xfId="45792"/>
    <cellStyle name="r_pldt_Valhalla Model 9-20-04 - v2 - bas assumptions_USBUS BS TEMPLATE 3_Working for Bonus Alloted_Summary" xfId="45793"/>
    <cellStyle name="r_pldt_Valhalla Model 9-20-04 - v2 - bas assumptions_USBUS BS TEMPLATE_Japan $IS_Summary" xfId="45794"/>
    <cellStyle name="r_pldt_Valhalla Model 9-20-04 - v2 - bas assumptions_USBUS BS TEMPLATE_Japan $IS 2_Summary" xfId="45795"/>
    <cellStyle name="r_pldt_Valhalla Model 9-20-04 - v2 - bas assumptions_USBUS BS TEMPLATE_Japan $IS 2 2_Summary" xfId="45796"/>
    <cellStyle name="r_pldt_Valhalla Model 9-20-04 - v2 - bas assumptions_USBUS BS TEMPLATE_Japan $IS 2 2_Working for Bonus Alloted_Summary" xfId="45797"/>
    <cellStyle name="r_pldt_Valhalla Model 9-20-04 - v2 - bas assumptions_USBUS BS TEMPLATE_Japan $IS 2 3_Summary" xfId="45798"/>
    <cellStyle name="r_pldt_Valhalla Model 9-20-04 - v2 - bas assumptions_USBUS BS TEMPLATE_Japan $IS 2 3_Working for Bonus Alloted_Summary" xfId="45799"/>
    <cellStyle name="r_pldt_Valhalla Model 9-20-04 - v2 - bas assumptions_USBUS BS TEMPLATE_Japan $IS 2_Working for Bonus Alloted_Summary" xfId="45800"/>
    <cellStyle name="r_pldt_Valhalla Model 9-20-04 - v2 - bas assumptions_USBUS BS TEMPLATE_Japan $IS 3_Summary" xfId="45801"/>
    <cellStyle name="r_pldt_Valhalla Model 9-20-04 - v2 - bas assumptions_USBUS BS TEMPLATE_Japan $IS 3_Working for Bonus Alloted_Summary" xfId="45802"/>
    <cellStyle name="r_pldt_Valhalla Model 9-20-04 - v2 - bas assumptions_USBUS BS TEMPLATE_Japan $IS 4_Summary" xfId="45803"/>
    <cellStyle name="r_pldt_Valhalla Model 9-20-04 - v2 - bas assumptions_USBUS BS TEMPLATE_Japan $IS 4_Working for Bonus Alloted_Summary" xfId="45804"/>
    <cellStyle name="r_pldt_Valhalla Model 9-20-04 - v2 - bas assumptions_USBUS BS TEMPLATE_Japan $IS_Working for Bonus Alloted_Summary" xfId="45805"/>
    <cellStyle name="r_pldt_Valhalla Model 9-20-04 - v2 - bas assumptions_USBUS BS TEMPLATE_Japan UL_Summary" xfId="45806"/>
    <cellStyle name="r_pldt_Valhalla Model 9-20-04 - v2 - bas assumptions_USBUS BS TEMPLATE_Japan UL 2_Summary" xfId="45807"/>
    <cellStyle name="r_pldt_Valhalla Model 9-20-04 - v2 - bas assumptions_USBUS BS TEMPLATE_Japan UL 2 2_Summary" xfId="45808"/>
    <cellStyle name="r_pldt_Valhalla Model 9-20-04 - v2 - bas assumptions_USBUS BS TEMPLATE_Japan UL 2 2_Working for Bonus Alloted_Summary" xfId="45809"/>
    <cellStyle name="r_pldt_Valhalla Model 9-20-04 - v2 - bas assumptions_USBUS BS TEMPLATE_Japan UL 2 3_Summary" xfId="45810"/>
    <cellStyle name="r_pldt_Valhalla Model 9-20-04 - v2 - bas assumptions_USBUS BS TEMPLATE_Japan UL 2 3_Working for Bonus Alloted_Summary" xfId="45811"/>
    <cellStyle name="r_pldt_Valhalla Model 9-20-04 - v2 - bas assumptions_USBUS BS TEMPLATE_Japan UL 2_Working for Bonus Alloted_Summary" xfId="45812"/>
    <cellStyle name="r_pldt_Valhalla Model 9-20-04 - v2 - bas assumptions_USBUS BS TEMPLATE_Japan UL 3_Summary" xfId="45813"/>
    <cellStyle name="r_pldt_Valhalla Model 9-20-04 - v2 - bas assumptions_USBUS BS TEMPLATE_Japan UL 3_Working for Bonus Alloted_Summary" xfId="45814"/>
    <cellStyle name="r_pldt_Valhalla Model 9-20-04 - v2 - bas assumptions_USBUS BS TEMPLATE_Japan UL 4_Summary" xfId="45815"/>
    <cellStyle name="r_pldt_Valhalla Model 9-20-04 - v2 - bas assumptions_USBUS BS TEMPLATE_Japan UL 4_Working for Bonus Alloted_Summary" xfId="45816"/>
    <cellStyle name="r_pldt_Valhalla Model 9-20-04 - v2 - bas assumptions_USBUS BS TEMPLATE_Japan UL_Working for Bonus Alloted_Summary" xfId="45817"/>
    <cellStyle name="r_pldt_Valhalla Model 9-20-04 - v2 - bas assumptions_USBUS BS TEMPLATE_Japan Y-IS_Summary" xfId="45818"/>
    <cellStyle name="r_pldt_Valhalla Model 9-20-04 - v2 - bas assumptions_USBUS BS TEMPLATE_Japan Y-IS 2_Summary" xfId="45819"/>
    <cellStyle name="r_pldt_Valhalla Model 9-20-04 - v2 - bas assumptions_USBUS BS TEMPLATE_Japan Y-IS 2 2_Summary" xfId="45820"/>
    <cellStyle name="r_pldt_Valhalla Model 9-20-04 - v2 - bas assumptions_USBUS BS TEMPLATE_Japan Y-IS 2 2_Working for Bonus Alloted_Summary" xfId="45821"/>
    <cellStyle name="r_pldt_Valhalla Model 9-20-04 - v2 - bas assumptions_USBUS BS TEMPLATE_Japan Y-IS 2 3_Summary" xfId="45822"/>
    <cellStyle name="r_pldt_Valhalla Model 9-20-04 - v2 - bas assumptions_USBUS BS TEMPLATE_Japan Y-IS 2 3_Working for Bonus Alloted_Summary" xfId="45823"/>
    <cellStyle name="r_pldt_Valhalla Model 9-20-04 - v2 - bas assumptions_USBUS BS TEMPLATE_Japan Y-IS 2_Working for Bonus Alloted_Summary" xfId="45824"/>
    <cellStyle name="r_pldt_Valhalla Model 9-20-04 - v2 - bas assumptions_USBUS BS TEMPLATE_Japan Y-IS 3_Summary" xfId="45825"/>
    <cellStyle name="r_pldt_Valhalla Model 9-20-04 - v2 - bas assumptions_USBUS BS TEMPLATE_Japan Y-IS 3_Working for Bonus Alloted_Summary" xfId="45826"/>
    <cellStyle name="r_pldt_Valhalla Model 9-20-04 - v2 - bas assumptions_USBUS BS TEMPLATE_Japan Y-IS 4_Summary" xfId="45827"/>
    <cellStyle name="r_pldt_Valhalla Model 9-20-04 - v2 - bas assumptions_USBUS BS TEMPLATE_Japan Y-IS 4_Working for Bonus Alloted_Summary" xfId="45828"/>
    <cellStyle name="r_pldt_Valhalla Model 9-20-04 - v2 - bas assumptions_USBUS BS TEMPLATE_Japan Y-IS_Working for Bonus Alloted_Summary" xfId="45829"/>
    <cellStyle name="r_pldt_Valhalla Model 9-20-04 - v2 - bas assumptions_USBUS BS TEMPLATE_Sheet1_Summary" xfId="45830"/>
    <cellStyle name="r_pldt_Valhalla Model 9-20-04 - v2 - bas assumptions_USBUS BS TEMPLATE_Sheet1 2_Summary" xfId="45831"/>
    <cellStyle name="r_pldt_Valhalla Model 9-20-04 - v2 - bas assumptions_USBUS BS TEMPLATE_Sheet1 2_Working for Bonus Alloted_Summary" xfId="45832"/>
    <cellStyle name="r_pldt_Valhalla Model 9-20-04 - v2 - bas assumptions_USBUS BS TEMPLATE_Sheet1 3_Summary" xfId="45833"/>
    <cellStyle name="r_pldt_Valhalla Model 9-20-04 - v2 - bas assumptions_USBUS BS TEMPLATE_Sheet1 3_Working for Bonus Alloted_Summary" xfId="45834"/>
    <cellStyle name="r_pldt_Valhalla Model 9-20-04 - v2 - bas assumptions_USBUS BS TEMPLATE_Sheet1_Working for Bonus Alloted_Summary" xfId="45835"/>
    <cellStyle name="r_pldt_Valhalla Model 9-20-04 - v2 - bas assumptions_USBUS BS TEMPLATE_Sheet2_Summary" xfId="45836"/>
    <cellStyle name="r_pldt_Valhalla Model 9-20-04 - v2 - bas assumptions_USBUS BS TEMPLATE_Sheet2 2_Summary" xfId="45837"/>
    <cellStyle name="r_pldt_Valhalla Model 9-20-04 - v2 - bas assumptions_USBUS BS TEMPLATE_Sheet2 2_Working for Bonus Alloted_Summary" xfId="45838"/>
    <cellStyle name="r_pldt_Valhalla Model 9-20-04 - v2 - bas assumptions_USBUS BS TEMPLATE_Sheet2 3_Summary" xfId="45839"/>
    <cellStyle name="r_pldt_Valhalla Model 9-20-04 - v2 - bas assumptions_USBUS BS TEMPLATE_Sheet2 3_Working for Bonus Alloted_Summary" xfId="45840"/>
    <cellStyle name="r_pldt_Valhalla Model 9-20-04 - v2 - bas assumptions_USBUS BS TEMPLATE_Sheet2_Sheet1_Summary" xfId="45841"/>
    <cellStyle name="r_pldt_Valhalla Model 9-20-04 - v2 - bas assumptions_USBUS BS TEMPLATE_Sheet2_Sheet1 2_Summary" xfId="45842"/>
    <cellStyle name="r_pldt_Valhalla Model 9-20-04 - v2 - bas assumptions_USBUS BS TEMPLATE_Sheet2_Sheet1 2_Working for Bonus Alloted_Summary" xfId="45843"/>
    <cellStyle name="r_pldt_Valhalla Model 9-20-04 - v2 - bas assumptions_USBUS BS TEMPLATE_Sheet2_Sheet1 3_Summary" xfId="45844"/>
    <cellStyle name="r_pldt_Valhalla Model 9-20-04 - v2 - bas assumptions_USBUS BS TEMPLATE_Sheet2_Sheet1 3_Working for Bonus Alloted_Summary" xfId="45845"/>
    <cellStyle name="r_pldt_Valhalla Model 9-20-04 - v2 - bas assumptions_USBUS BS TEMPLATE_Sheet2_Sheet1_Working for Bonus Alloted_Summary" xfId="45846"/>
    <cellStyle name="r_pldt_Valhalla Model 9-20-04 - v2 - bas assumptions_USBUS BS TEMPLATE_Sheet2_Working for Bonus Alloted_Summary" xfId="45847"/>
    <cellStyle name="r_pldt_Valhalla Model 9-20-04 - v2 - bas assumptions_USBUS BS TEMPLATE_Working for Bonus Alloted_Summary" xfId="45848"/>
    <cellStyle name="r_pldt_Valhalla Model 9-20-04 - v2 - bas assumptions_Working for Bonus Alloted_Summary" xfId="45849"/>
    <cellStyle name="r_pldt_Working for Bonus Alloted_Summary" xfId="45850"/>
    <cellStyle name="r_Sheet1_Summary" xfId="45851"/>
    <cellStyle name="r_Sheet1 2_Summary" xfId="45852"/>
    <cellStyle name="r_Sheet1 2_Working for Bonus Alloted_Summary" xfId="45853"/>
    <cellStyle name="r_Sheet1 3_Summary" xfId="45854"/>
    <cellStyle name="r_Sheet1 3_Working for Bonus Alloted_Summary" xfId="45855"/>
    <cellStyle name="r_Sheet1_Working for Bonus Alloted_Summary" xfId="45856"/>
    <cellStyle name="r_Sheet2_Summary" xfId="45857"/>
    <cellStyle name="r_Sheet2 2_Summary" xfId="45858"/>
    <cellStyle name="r_Sheet2 2_Working for Bonus Alloted_Summary" xfId="45859"/>
    <cellStyle name="r_Sheet2 3_Summary" xfId="45860"/>
    <cellStyle name="r_Sheet2 3_Working for Bonus Alloted_Summary" xfId="45861"/>
    <cellStyle name="r_Sheet2_Sheet1_Summary" xfId="45862"/>
    <cellStyle name="r_Sheet2_Sheet1 2_Summary" xfId="45863"/>
    <cellStyle name="r_Sheet2_Sheet1 2_Working for Bonus Alloted_Summary" xfId="45864"/>
    <cellStyle name="r_Sheet2_Sheet1 3_Summary" xfId="45865"/>
    <cellStyle name="r_Sheet2_Sheet1 3_Working for Bonus Alloted_Summary" xfId="45866"/>
    <cellStyle name="r_Sheet2_Sheet1_Working for Bonus Alloted_Summary" xfId="45867"/>
    <cellStyle name="r_Sheet2_Working for Bonus Alloted_Summary" xfId="45868"/>
    <cellStyle name="r_USBUS BS TEMPLATE_Summary" xfId="45869"/>
    <cellStyle name="r_USBUS BS TEMPLATE 2_Summary" xfId="45870"/>
    <cellStyle name="r_USBUS BS TEMPLATE 2_Working for Bonus Alloted_Summary" xfId="45871"/>
    <cellStyle name="r_USBUS BS TEMPLATE 3_Summary" xfId="45872"/>
    <cellStyle name="r_USBUS BS TEMPLATE 3_Working for Bonus Alloted_Summary" xfId="45873"/>
    <cellStyle name="r_USBUS BS TEMPLATE_Japan $IS_Summary" xfId="45874"/>
    <cellStyle name="r_USBUS BS TEMPLATE_Japan $IS 2_Summary" xfId="45875"/>
    <cellStyle name="r_USBUS BS TEMPLATE_Japan $IS 2 2_Summary" xfId="45876"/>
    <cellStyle name="r_USBUS BS TEMPLATE_Japan $IS 2 2_Working for Bonus Alloted_Summary" xfId="45877"/>
    <cellStyle name="r_USBUS BS TEMPLATE_Japan $IS 2 3_Summary" xfId="45878"/>
    <cellStyle name="r_USBUS BS TEMPLATE_Japan $IS 2 3_Working for Bonus Alloted_Summary" xfId="45879"/>
    <cellStyle name="r_USBUS BS TEMPLATE_Japan $IS 2_Working for Bonus Alloted_Summary" xfId="45880"/>
    <cellStyle name="r_USBUS BS TEMPLATE_Japan $IS 3_Summary" xfId="45881"/>
    <cellStyle name="r_USBUS BS TEMPLATE_Japan $IS 3_Working for Bonus Alloted_Summary" xfId="45882"/>
    <cellStyle name="r_USBUS BS TEMPLATE_Japan $IS 4_Summary" xfId="45883"/>
    <cellStyle name="r_USBUS BS TEMPLATE_Japan $IS 4_Working for Bonus Alloted_Summary" xfId="45884"/>
    <cellStyle name="r_USBUS BS TEMPLATE_Japan $IS_Working for Bonus Alloted_Summary" xfId="45885"/>
    <cellStyle name="r_USBUS BS TEMPLATE_Japan UL_Summary" xfId="45886"/>
    <cellStyle name="r_USBUS BS TEMPLATE_Japan UL 2_Summary" xfId="45887"/>
    <cellStyle name="r_USBUS BS TEMPLATE_Japan UL 2 2_Summary" xfId="45888"/>
    <cellStyle name="r_USBUS BS TEMPLATE_Japan UL 2 2_Working for Bonus Alloted_Summary" xfId="45889"/>
    <cellStyle name="r_USBUS BS TEMPLATE_Japan UL 2 3_Summary" xfId="45890"/>
    <cellStyle name="r_USBUS BS TEMPLATE_Japan UL 2 3_Working for Bonus Alloted_Summary" xfId="45891"/>
    <cellStyle name="r_USBUS BS TEMPLATE_Japan UL 2_Working for Bonus Alloted_Summary" xfId="45892"/>
    <cellStyle name="r_USBUS BS TEMPLATE_Japan UL 3_Summary" xfId="45893"/>
    <cellStyle name="r_USBUS BS TEMPLATE_Japan UL 3_Working for Bonus Alloted_Summary" xfId="45894"/>
    <cellStyle name="r_USBUS BS TEMPLATE_Japan UL 4_Summary" xfId="45895"/>
    <cellStyle name="r_USBUS BS TEMPLATE_Japan UL 4_Working for Bonus Alloted_Summary" xfId="45896"/>
    <cellStyle name="r_USBUS BS TEMPLATE_Japan UL_Working for Bonus Alloted_Summary" xfId="45897"/>
    <cellStyle name="r_USBUS BS TEMPLATE_Japan Y-IS_Summary" xfId="45898"/>
    <cellStyle name="r_USBUS BS TEMPLATE_Japan Y-IS 2_Summary" xfId="45899"/>
    <cellStyle name="r_USBUS BS TEMPLATE_Japan Y-IS 2 2_Summary" xfId="45900"/>
    <cellStyle name="r_USBUS BS TEMPLATE_Japan Y-IS 2 2_Working for Bonus Alloted_Summary" xfId="45901"/>
    <cellStyle name="r_USBUS BS TEMPLATE_Japan Y-IS 2 3_Summary" xfId="45902"/>
    <cellStyle name="r_USBUS BS TEMPLATE_Japan Y-IS 2 3_Working for Bonus Alloted_Summary" xfId="45903"/>
    <cellStyle name="r_USBUS BS TEMPLATE_Japan Y-IS 2_Working for Bonus Alloted_Summary" xfId="45904"/>
    <cellStyle name="r_USBUS BS TEMPLATE_Japan Y-IS 3_Summary" xfId="45905"/>
    <cellStyle name="r_USBUS BS TEMPLATE_Japan Y-IS 3_Working for Bonus Alloted_Summary" xfId="45906"/>
    <cellStyle name="r_USBUS BS TEMPLATE_Japan Y-IS 4_Summary" xfId="45907"/>
    <cellStyle name="r_USBUS BS TEMPLATE_Japan Y-IS 4_Working for Bonus Alloted_Summary" xfId="45908"/>
    <cellStyle name="r_USBUS BS TEMPLATE_Japan Y-IS_Working for Bonus Alloted_Summary" xfId="45909"/>
    <cellStyle name="r_USBUS BS TEMPLATE_Sheet1_Summary" xfId="45910"/>
    <cellStyle name="r_USBUS BS TEMPLATE_Sheet1 2_Summary" xfId="45911"/>
    <cellStyle name="r_USBUS BS TEMPLATE_Sheet1 2_Working for Bonus Alloted_Summary" xfId="45912"/>
    <cellStyle name="r_USBUS BS TEMPLATE_Sheet1 3_Summary" xfId="45913"/>
    <cellStyle name="r_USBUS BS TEMPLATE_Sheet1 3_Working for Bonus Alloted_Summary" xfId="45914"/>
    <cellStyle name="r_USBUS BS TEMPLATE_Sheet1_Working for Bonus Alloted_Summary" xfId="45915"/>
    <cellStyle name="r_USBUS BS TEMPLATE_Sheet2_Summary" xfId="45916"/>
    <cellStyle name="r_USBUS BS TEMPLATE_Sheet2 2_Summary" xfId="45917"/>
    <cellStyle name="r_USBUS BS TEMPLATE_Sheet2 2_Working for Bonus Alloted_Summary" xfId="45918"/>
    <cellStyle name="r_USBUS BS TEMPLATE_Sheet2 3_Summary" xfId="45919"/>
    <cellStyle name="r_USBUS BS TEMPLATE_Sheet2 3_Working for Bonus Alloted_Summary" xfId="45920"/>
    <cellStyle name="r_USBUS BS TEMPLATE_Sheet2_Sheet1_Summary" xfId="45921"/>
    <cellStyle name="r_USBUS BS TEMPLATE_Sheet2_Sheet1 2_Summary" xfId="45922"/>
    <cellStyle name="r_USBUS BS TEMPLATE_Sheet2_Sheet1 2_Working for Bonus Alloted_Summary" xfId="45923"/>
    <cellStyle name="r_USBUS BS TEMPLATE_Sheet2_Sheet1 3_Summary" xfId="45924"/>
    <cellStyle name="r_USBUS BS TEMPLATE_Sheet2_Sheet1 3_Working for Bonus Alloted_Summary" xfId="45925"/>
    <cellStyle name="r_USBUS BS TEMPLATE_Sheet2_Sheet1_Working for Bonus Alloted_Summary" xfId="45926"/>
    <cellStyle name="r_USBUS BS TEMPLATE_Sheet2_Working for Bonus Alloted_Summary" xfId="45927"/>
    <cellStyle name="r_USBUS BS TEMPLATE_Working for Bonus Alloted_Summary" xfId="45928"/>
    <cellStyle name="r_Working for Bonus Alloted_Summary" xfId="45929"/>
    <cellStyle name="R03A_Summary" xfId="45930"/>
    <cellStyle name="R04L_Summary" xfId="45931"/>
    <cellStyle name="range_Summary" xfId="45932"/>
    <cellStyle name="Red font_Summary" xfId="45933"/>
    <cellStyle name="Red Text_Summary" xfId="45934"/>
    <cellStyle name="Reset  - Opmaakprofiel7_Summary" xfId="45935"/>
    <cellStyle name="Reverse_Summary" xfId="45936"/>
    <cellStyle name="revised_Summary" xfId="45937"/>
    <cellStyle name="RevList 2_Summary" xfId="45938"/>
    <cellStyle name="Salida_Summary" xfId="45939"/>
    <cellStyle name="SAPBEXaggData_Summary" xfId="45940"/>
    <cellStyle name="SAPBEXaggDataEmph_Summary" xfId="45941"/>
    <cellStyle name="SAPBEXaggItem_Summary" xfId="45942"/>
    <cellStyle name="SAPBEXchaText_Summary" xfId="45943"/>
    <cellStyle name="SAPBEXexcBad7_Summary" xfId="45944"/>
    <cellStyle name="SAPBEXexcBad8_Summary" xfId="45945"/>
    <cellStyle name="SAPBEXexcBad9_Summary" xfId="45946"/>
    <cellStyle name="SAPBEXexcCritical4_Summary" xfId="45947"/>
    <cellStyle name="SAPBEXexcCritical5_Summary" xfId="45948"/>
    <cellStyle name="SAPBEXexcCritical6_Summary" xfId="45949"/>
    <cellStyle name="SAPBEXexcGood1_Summary" xfId="45950"/>
    <cellStyle name="SAPBEXexcGood2_Summary" xfId="45951"/>
    <cellStyle name="SAPBEXexcGood3_Summary" xfId="45952"/>
    <cellStyle name="SAPBEXfilterDrill_Summary" xfId="45953"/>
    <cellStyle name="SAPBEXfilterItem_Summary" xfId="45954"/>
    <cellStyle name="SAPBEXfilterText_Summary" xfId="45955"/>
    <cellStyle name="SAPBEXformats_Summary" xfId="45956"/>
    <cellStyle name="SAPBEXheaderItem_Summary" xfId="45957"/>
    <cellStyle name="SAPBEXheaderText_Summary" xfId="45958"/>
    <cellStyle name="SAPBEXresData_Summary" xfId="45959"/>
    <cellStyle name="SAPBEXresDataEmph_Summary" xfId="45960"/>
    <cellStyle name="SAPBEXresItem_Summary" xfId="45961"/>
    <cellStyle name="SAPBEXstdData_Summary" xfId="45962"/>
    <cellStyle name="SAPBEXstdDataEmph_Summary" xfId="45963"/>
    <cellStyle name="SAPBEXstdItem_Summary" xfId="45964"/>
    <cellStyle name="SAPBEXtitle_Summary" xfId="45965"/>
    <cellStyle name="SAPBEXundefined_Summary" xfId="45966"/>
    <cellStyle name="section_Summary" xfId="45967"/>
    <cellStyle name="Sep. milhar [0]_Summary" xfId="45968"/>
    <cellStyle name="Shading_Summary" xfId="45969"/>
    <cellStyle name="Sheet Title 2_Summary" xfId="45970"/>
    <cellStyle name="sherri_Summary" xfId="45971"/>
    <cellStyle name="Short $_Summary" xfId="45972"/>
    <cellStyle name="Single Accounting_Summary" xfId="45973"/>
    <cellStyle name="SL 2_Summary" xfId="45974"/>
    <cellStyle name="SL 3_Summary" xfId="45975"/>
    <cellStyle name="Standa - Opmaakprofiel1_Summary" xfId="45976"/>
    <cellStyle name="Standa - Opmaakprofiel2_Summary" xfId="45977"/>
    <cellStyle name="Stijl 1_Summary" xfId="45978"/>
    <cellStyle name="Strikethru_Summary" xfId="45979"/>
    <cellStyle name="STYL0 - Opmaakprofiel1_Summary" xfId="45980"/>
    <cellStyle name="STYL1 - Opmaakprofiel2_Summary" xfId="45981"/>
    <cellStyle name="STYL2 - Opmaakprofiel3_Summary" xfId="45982"/>
    <cellStyle name="STYL3 - Opmaakprofiel4_Summary" xfId="45983"/>
    <cellStyle name="STYL4 - Opmaakprofiel5_Summary" xfId="45984"/>
    <cellStyle name="STYL5 - Opmaakprofiel6_Summary" xfId="45985"/>
    <cellStyle name="STYL6 - Opmaakprofiel7_Summary" xfId="45986"/>
    <cellStyle name="STYL7 - Opmaakprofiel8_Summary" xfId="45987"/>
    <cellStyle name="Style 1 2_Summary" xfId="45988"/>
    <cellStyle name="Style 1 3 2_Summary" xfId="45989"/>
    <cellStyle name="Style 1 4_Summary" xfId="45990"/>
    <cellStyle name="Style 1 5_Summary" xfId="45991"/>
    <cellStyle name="Style 1 6_Summary" xfId="45992"/>
    <cellStyle name="Style 1 7_Summary" xfId="45993"/>
    <cellStyle name="Style 1 8_Summary" xfId="45994"/>
    <cellStyle name="Style 10_Summary" xfId="45995"/>
    <cellStyle name="Style 11_Summary" xfId="45996"/>
    <cellStyle name="Style 12_Summary" xfId="45997"/>
    <cellStyle name="Style 13_Summary" xfId="45998"/>
    <cellStyle name="Style 14_Summary" xfId="45999"/>
    <cellStyle name="Style 15_Summary" xfId="46000"/>
    <cellStyle name="Style 16_Summary" xfId="46001"/>
    <cellStyle name="Style 17_Summary" xfId="46002"/>
    <cellStyle name="Style 18_Summary" xfId="46003"/>
    <cellStyle name="Style 19_Summary" xfId="46004"/>
    <cellStyle name="Style 2 2_Summary" xfId="46005"/>
    <cellStyle name="Style 20_Summary" xfId="46006"/>
    <cellStyle name="Style 21_Summary" xfId="46007"/>
    <cellStyle name="Style 22_Summary" xfId="46008"/>
    <cellStyle name="Style 23_Summary" xfId="46009"/>
    <cellStyle name="Style 24_Summary" xfId="46010"/>
    <cellStyle name="Style 25_Summary" xfId="46011"/>
    <cellStyle name="Style 26_Summary" xfId="46012"/>
    <cellStyle name="Style 27_Summary" xfId="46013"/>
    <cellStyle name="Style 3_Summary" xfId="46014"/>
    <cellStyle name="Style 4_Summary" xfId="46015"/>
    <cellStyle name="Style 5_Summary" xfId="46016"/>
    <cellStyle name="Style 6_Summary" xfId="46017"/>
    <cellStyle name="Style 7_Summary" xfId="46018"/>
    <cellStyle name="Style 8_Summary" xfId="46019"/>
    <cellStyle name="Style 9_Summary" xfId="46020"/>
    <cellStyle name="subhead_Summary" xfId="46021"/>
    <cellStyle name="Subtotal 2_Summary" xfId="46022"/>
    <cellStyle name="SubTotal 3_Summary" xfId="46023"/>
    <cellStyle name="SubTotal 4_Summary" xfId="46024"/>
    <cellStyle name="SubTotal 5_Summary" xfId="46025"/>
    <cellStyle name="SubTotal 6_Summary" xfId="46026"/>
    <cellStyle name="Sum_Summary" xfId="46027"/>
    <cellStyle name="surplus_Summary" xfId="46028"/>
    <cellStyle name="t_Summary" xfId="46029"/>
    <cellStyle name="t_Japan $IS_Summary" xfId="46030"/>
    <cellStyle name="t_Japan $IS 2_Summary" xfId="46031"/>
    <cellStyle name="t_Japan $IS 2 2_Summary" xfId="46032"/>
    <cellStyle name="t_Japan $IS 2 2_Working for Bonus Alloted_Summary" xfId="46033"/>
    <cellStyle name="t_Japan $IS 2 3_Summary" xfId="46034"/>
    <cellStyle name="t_Japan $IS 2 3_Working for Bonus Alloted_Summary" xfId="46035"/>
    <cellStyle name="t_Japan $IS 2_Working for Bonus Alloted_Summary" xfId="46036"/>
    <cellStyle name="t_Japan $IS 3_Summary" xfId="46037"/>
    <cellStyle name="t_Japan $IS 3_Working for Bonus Alloted_Summary" xfId="46038"/>
    <cellStyle name="t_Japan $IS 4_Summary" xfId="46039"/>
    <cellStyle name="t_Japan $IS 4_Working for Bonus Alloted_Summary" xfId="46040"/>
    <cellStyle name="t_Japan $IS_Working for Bonus Alloted_Summary" xfId="46041"/>
    <cellStyle name="t_Japan UL_Summary" xfId="46042"/>
    <cellStyle name="t_Japan UL 2_Summary" xfId="46043"/>
    <cellStyle name="t_Japan UL 2 2_Summary" xfId="46044"/>
    <cellStyle name="t_Japan UL 2 2_Working for Bonus Alloted_Summary" xfId="46045"/>
    <cellStyle name="t_Japan UL 2 3_Summary" xfId="46046"/>
    <cellStyle name="t_Japan UL 2 3_Working for Bonus Alloted_Summary" xfId="46047"/>
    <cellStyle name="t_Japan UL 2_Working for Bonus Alloted_Summary" xfId="46048"/>
    <cellStyle name="t_Japan UL 3_Summary" xfId="46049"/>
    <cellStyle name="t_Japan UL 3_Working for Bonus Alloted_Summary" xfId="46050"/>
    <cellStyle name="t_Japan UL 4_Summary" xfId="46051"/>
    <cellStyle name="t_Japan UL 4_Working for Bonus Alloted_Summary" xfId="46052"/>
    <cellStyle name="t_Japan UL_Working for Bonus Alloted_Summary" xfId="46053"/>
    <cellStyle name="t_Japan Y-IS_Summary" xfId="46054"/>
    <cellStyle name="t_Japan Y-IS 2_Summary" xfId="46055"/>
    <cellStyle name="t_Japan Y-IS 2 2_Summary" xfId="46056"/>
    <cellStyle name="t_Japan Y-IS 2 2_Working for Bonus Alloted_Summary" xfId="46057"/>
    <cellStyle name="t_Japan Y-IS 2 3_Summary" xfId="46058"/>
    <cellStyle name="t_Japan Y-IS 2 3_Working for Bonus Alloted_Summary" xfId="46059"/>
    <cellStyle name="t_Japan Y-IS 2_Working for Bonus Alloted_Summary" xfId="46060"/>
    <cellStyle name="t_Japan Y-IS 3_Summary" xfId="46061"/>
    <cellStyle name="t_Japan Y-IS 3_Working for Bonus Alloted_Summary" xfId="46062"/>
    <cellStyle name="t_Japan Y-IS 4_Summary" xfId="46063"/>
    <cellStyle name="t_Japan Y-IS 4_Working for Bonus Alloted_Summary" xfId="46064"/>
    <cellStyle name="t_Japan Y-IS_Working for Bonus Alloted_Summary" xfId="46065"/>
    <cellStyle name="t_New MB Sum Sheet_Summary" xfId="46066"/>
    <cellStyle name="t_New MB Sum Sheet 2_Summary" xfId="46067"/>
    <cellStyle name="t_New MB Sum Sheet 2_Working for Bonus Alloted_Summary" xfId="46068"/>
    <cellStyle name="t_New MB Sum Sheet 3_Summary" xfId="46069"/>
    <cellStyle name="t_New MB Sum Sheet 3_Working for Bonus Alloted_Summary" xfId="46070"/>
    <cellStyle name="t_New MB Sum Sheet_Japan $IS_Summary" xfId="46071"/>
    <cellStyle name="t_New MB Sum Sheet_Japan $IS 2_Summary" xfId="46072"/>
    <cellStyle name="t_New MB Sum Sheet_Japan $IS 2 2_Summary" xfId="46073"/>
    <cellStyle name="t_New MB Sum Sheet_Japan $IS 2 2_Working for Bonus Alloted_Summary" xfId="46074"/>
    <cellStyle name="t_New MB Sum Sheet_Japan $IS 2 3_Summary" xfId="46075"/>
    <cellStyle name="t_New MB Sum Sheet_Japan $IS 2 3_Working for Bonus Alloted_Summary" xfId="46076"/>
    <cellStyle name="t_New MB Sum Sheet_Japan $IS 2_Working for Bonus Alloted_Summary" xfId="46077"/>
    <cellStyle name="t_New MB Sum Sheet_Japan $IS 3_Summary" xfId="46078"/>
    <cellStyle name="t_New MB Sum Sheet_Japan $IS 3_Working for Bonus Alloted_Summary" xfId="46079"/>
    <cellStyle name="t_New MB Sum Sheet_Japan $IS 4_Summary" xfId="46080"/>
    <cellStyle name="t_New MB Sum Sheet_Japan $IS 4_Working for Bonus Alloted_Summary" xfId="46081"/>
    <cellStyle name="t_New MB Sum Sheet_Japan $IS_Working for Bonus Alloted_Summary" xfId="46082"/>
    <cellStyle name="t_New MB Sum Sheet_Japan UL_Summary" xfId="46083"/>
    <cellStyle name="t_New MB Sum Sheet_Japan UL 2_Summary" xfId="46084"/>
    <cellStyle name="t_New MB Sum Sheet_Japan UL 2 2_Summary" xfId="46085"/>
    <cellStyle name="t_New MB Sum Sheet_Japan UL 2 2_Working for Bonus Alloted_Summary" xfId="46086"/>
    <cellStyle name="t_New MB Sum Sheet_Japan UL 2 3_Summary" xfId="46087"/>
    <cellStyle name="t_New MB Sum Sheet_Japan UL 2 3_Working for Bonus Alloted_Summary" xfId="46088"/>
    <cellStyle name="t_New MB Sum Sheet_Japan UL 2_Working for Bonus Alloted_Summary" xfId="46089"/>
    <cellStyle name="t_New MB Sum Sheet_Japan UL 3_Summary" xfId="46090"/>
    <cellStyle name="t_New MB Sum Sheet_Japan UL 3_Working for Bonus Alloted_Summary" xfId="46091"/>
    <cellStyle name="t_New MB Sum Sheet_Japan UL 4_Summary" xfId="46092"/>
    <cellStyle name="t_New MB Sum Sheet_Japan UL 4_Working for Bonus Alloted_Summary" xfId="46093"/>
    <cellStyle name="t_New MB Sum Sheet_Japan UL_Working for Bonus Alloted_Summary" xfId="46094"/>
    <cellStyle name="t_New MB Sum Sheet_Japan Y-IS_Summary" xfId="46095"/>
    <cellStyle name="t_New MB Sum Sheet_Japan Y-IS 2_Summary" xfId="46096"/>
    <cellStyle name="t_New MB Sum Sheet_Japan Y-IS 2 2_Summary" xfId="46097"/>
    <cellStyle name="t_New MB Sum Sheet_Japan Y-IS 2 2_Working for Bonus Alloted_Summary" xfId="46098"/>
    <cellStyle name="t_New MB Sum Sheet_Japan Y-IS 2 3_Summary" xfId="46099"/>
    <cellStyle name="t_New MB Sum Sheet_Japan Y-IS 2 3_Working for Bonus Alloted_Summary" xfId="46100"/>
    <cellStyle name="t_New MB Sum Sheet_Japan Y-IS 2_Working for Bonus Alloted_Summary" xfId="46101"/>
    <cellStyle name="t_New MB Sum Sheet_Japan Y-IS 3_Summary" xfId="46102"/>
    <cellStyle name="t_New MB Sum Sheet_Japan Y-IS 3_Working for Bonus Alloted_Summary" xfId="46103"/>
    <cellStyle name="t_New MB Sum Sheet_Japan Y-IS 4_Summary" xfId="46104"/>
    <cellStyle name="t_New MB Sum Sheet_Japan Y-IS 4_Working for Bonus Alloted_Summary" xfId="46105"/>
    <cellStyle name="t_New MB Sum Sheet_Japan Y-IS_Working for Bonus Alloted_Summary" xfId="46106"/>
    <cellStyle name="t_New MB Sum Sheet_Sheet1_Summary" xfId="46107"/>
    <cellStyle name="t_New MB Sum Sheet_Sheet1 2_Summary" xfId="46108"/>
    <cellStyle name="t_New MB Sum Sheet_Sheet1 2_Working for Bonus Alloted_Summary" xfId="46109"/>
    <cellStyle name="t_New MB Sum Sheet_Sheet1 3_Summary" xfId="46110"/>
    <cellStyle name="t_New MB Sum Sheet_Sheet1 3_Working for Bonus Alloted_Summary" xfId="46111"/>
    <cellStyle name="t_New MB Sum Sheet_Sheet1_Working for Bonus Alloted_Summary" xfId="46112"/>
    <cellStyle name="t_New MB Sum Sheet_Sheet2_Summary" xfId="46113"/>
    <cellStyle name="t_New MB Sum Sheet_Sheet2 2_Summary" xfId="46114"/>
    <cellStyle name="t_New MB Sum Sheet_Sheet2 2_Working for Bonus Alloted_Summary" xfId="46115"/>
    <cellStyle name="t_New MB Sum Sheet_Sheet2 3_Summary" xfId="46116"/>
    <cellStyle name="t_New MB Sum Sheet_Sheet2 3_Working for Bonus Alloted_Summary" xfId="46117"/>
    <cellStyle name="t_New MB Sum Sheet_Sheet2_Sheet1_Summary" xfId="46118"/>
    <cellStyle name="t_New MB Sum Sheet_Sheet2_Sheet1 2_Summary" xfId="46119"/>
    <cellStyle name="t_New MB Sum Sheet_Sheet2_Sheet1 2_Working for Bonus Alloted_Summary" xfId="46120"/>
    <cellStyle name="t_New MB Sum Sheet_Sheet2_Sheet1 3_Summary" xfId="46121"/>
    <cellStyle name="t_New MB Sum Sheet_Sheet2_Sheet1 3_Working for Bonus Alloted_Summary" xfId="46122"/>
    <cellStyle name="t_New MB Sum Sheet_Sheet2_Sheet1_Working for Bonus Alloted_Summary" xfId="46123"/>
    <cellStyle name="t_New MB Sum Sheet_Sheet2_Working for Bonus Alloted_Summary" xfId="46124"/>
    <cellStyle name="t_New MB Sum Sheet_USBUS BS TEMPLATE_Summary" xfId="46125"/>
    <cellStyle name="t_New MB Sum Sheet_USBUS BS TEMPLATE 2_Summary" xfId="46126"/>
    <cellStyle name="t_New MB Sum Sheet_USBUS BS TEMPLATE 2_Working for Bonus Alloted_Summary" xfId="46127"/>
    <cellStyle name="t_New MB Sum Sheet_USBUS BS TEMPLATE 3_Summary" xfId="46128"/>
    <cellStyle name="t_New MB Sum Sheet_USBUS BS TEMPLATE 3_Working for Bonus Alloted_Summary" xfId="46129"/>
    <cellStyle name="t_New MB Sum Sheet_USBUS BS TEMPLATE_Japan $IS_Summary" xfId="46130"/>
    <cellStyle name="t_New MB Sum Sheet_USBUS BS TEMPLATE_Japan $IS 2_Summary" xfId="46131"/>
    <cellStyle name="t_New MB Sum Sheet_USBUS BS TEMPLATE_Japan $IS 2 2_Summary" xfId="46132"/>
    <cellStyle name="t_New MB Sum Sheet_USBUS BS TEMPLATE_Japan $IS 2 2_Working for Bonus Alloted_Summary" xfId="46133"/>
    <cellStyle name="t_New MB Sum Sheet_USBUS BS TEMPLATE_Japan $IS 2 3_Summary" xfId="46134"/>
    <cellStyle name="t_New MB Sum Sheet_USBUS BS TEMPLATE_Japan $IS 2 3_Working for Bonus Alloted_Summary" xfId="46135"/>
    <cellStyle name="t_New MB Sum Sheet_USBUS BS TEMPLATE_Japan $IS 2_Working for Bonus Alloted_Summary" xfId="46136"/>
    <cellStyle name="t_New MB Sum Sheet_USBUS BS TEMPLATE_Japan $IS 3_Summary" xfId="46137"/>
    <cellStyle name="t_New MB Sum Sheet_USBUS BS TEMPLATE_Japan $IS 3_Working for Bonus Alloted_Summary" xfId="46138"/>
    <cellStyle name="t_New MB Sum Sheet_USBUS BS TEMPLATE_Japan $IS 4_Summary" xfId="46139"/>
    <cellStyle name="t_New MB Sum Sheet_USBUS BS TEMPLATE_Japan $IS 4_Working for Bonus Alloted_Summary" xfId="46140"/>
    <cellStyle name="t_New MB Sum Sheet_USBUS BS TEMPLATE_Japan $IS_Working for Bonus Alloted_Summary" xfId="46141"/>
    <cellStyle name="t_New MB Sum Sheet_USBUS BS TEMPLATE_Japan UL_Summary" xfId="46142"/>
    <cellStyle name="t_New MB Sum Sheet_USBUS BS TEMPLATE_Japan UL 2_Summary" xfId="46143"/>
    <cellStyle name="t_New MB Sum Sheet_USBUS BS TEMPLATE_Japan UL 2 2_Summary" xfId="46144"/>
    <cellStyle name="t_New MB Sum Sheet_USBUS BS TEMPLATE_Japan UL 2 2_Working for Bonus Alloted_Summary" xfId="46145"/>
    <cellStyle name="t_New MB Sum Sheet_USBUS BS TEMPLATE_Japan UL 2 3_Summary" xfId="46146"/>
    <cellStyle name="t_New MB Sum Sheet_USBUS BS TEMPLATE_Japan UL 2 3_Working for Bonus Alloted_Summary" xfId="46147"/>
    <cellStyle name="t_New MB Sum Sheet_USBUS BS TEMPLATE_Japan UL 2_Working for Bonus Alloted_Summary" xfId="46148"/>
    <cellStyle name="t_New MB Sum Sheet_USBUS BS TEMPLATE_Japan UL 3_Summary" xfId="46149"/>
    <cellStyle name="t_New MB Sum Sheet_USBUS BS TEMPLATE_Japan UL 3_Working for Bonus Alloted_Summary" xfId="46150"/>
    <cellStyle name="t_New MB Sum Sheet_USBUS BS TEMPLATE_Japan UL 4_Summary" xfId="46151"/>
    <cellStyle name="t_New MB Sum Sheet_USBUS BS TEMPLATE_Japan UL 4_Working for Bonus Alloted_Summary" xfId="46152"/>
    <cellStyle name="t_New MB Sum Sheet_USBUS BS TEMPLATE_Japan UL_Working for Bonus Alloted_Summary" xfId="46153"/>
    <cellStyle name="t_New MB Sum Sheet_USBUS BS TEMPLATE_Japan Y-IS_Summary" xfId="46154"/>
    <cellStyle name="t_New MB Sum Sheet_USBUS BS TEMPLATE_Japan Y-IS 2_Summary" xfId="46155"/>
    <cellStyle name="t_New MB Sum Sheet_USBUS BS TEMPLATE_Japan Y-IS 2 2_Summary" xfId="46156"/>
    <cellStyle name="t_New MB Sum Sheet_USBUS BS TEMPLATE_Japan Y-IS 2 2_Working for Bonus Alloted_Summary" xfId="46157"/>
    <cellStyle name="t_New MB Sum Sheet_USBUS BS TEMPLATE_Japan Y-IS 2 3_Summary" xfId="46158"/>
    <cellStyle name="t_New MB Sum Sheet_USBUS BS TEMPLATE_Japan Y-IS 2 3_Working for Bonus Alloted_Summary" xfId="46159"/>
    <cellStyle name="t_New MB Sum Sheet_USBUS BS TEMPLATE_Japan Y-IS 2_Working for Bonus Alloted_Summary" xfId="46160"/>
    <cellStyle name="t_New MB Sum Sheet_USBUS BS TEMPLATE_Japan Y-IS 3_Summary" xfId="46161"/>
    <cellStyle name="t_New MB Sum Sheet_USBUS BS TEMPLATE_Japan Y-IS 3_Working for Bonus Alloted_Summary" xfId="46162"/>
    <cellStyle name="t_New MB Sum Sheet_USBUS BS TEMPLATE_Japan Y-IS 4_Summary" xfId="46163"/>
    <cellStyle name="t_New MB Sum Sheet_USBUS BS TEMPLATE_Japan Y-IS 4_Working for Bonus Alloted_Summary" xfId="46164"/>
    <cellStyle name="t_New MB Sum Sheet_USBUS BS TEMPLATE_Japan Y-IS_Working for Bonus Alloted_Summary" xfId="46165"/>
    <cellStyle name="t_New MB Sum Sheet_USBUS BS TEMPLATE_Sheet1_Summary" xfId="46166"/>
    <cellStyle name="t_New MB Sum Sheet_USBUS BS TEMPLATE_Sheet1 2_Summary" xfId="46167"/>
    <cellStyle name="t_New MB Sum Sheet_USBUS BS TEMPLATE_Sheet1 2_Working for Bonus Alloted_Summary" xfId="46168"/>
    <cellStyle name="t_New MB Sum Sheet_USBUS BS TEMPLATE_Sheet1 3_Summary" xfId="46169"/>
    <cellStyle name="t_New MB Sum Sheet_USBUS BS TEMPLATE_Sheet1 3_Working for Bonus Alloted_Summary" xfId="46170"/>
    <cellStyle name="t_New MB Sum Sheet_USBUS BS TEMPLATE_Sheet1_Working for Bonus Alloted_Summary" xfId="46171"/>
    <cellStyle name="t_New MB Sum Sheet_USBUS BS TEMPLATE_Sheet2_Summary" xfId="46172"/>
    <cellStyle name="t_New MB Sum Sheet_USBUS BS TEMPLATE_Sheet2 2_Summary" xfId="46173"/>
    <cellStyle name="t_New MB Sum Sheet_USBUS BS TEMPLATE_Sheet2 2_Working for Bonus Alloted_Summary" xfId="46174"/>
    <cellStyle name="t_New MB Sum Sheet_USBUS BS TEMPLATE_Sheet2 3_Summary" xfId="46175"/>
    <cellStyle name="t_New MB Sum Sheet_USBUS BS TEMPLATE_Sheet2 3_Working for Bonus Alloted_Summary" xfId="46176"/>
    <cellStyle name="t_New MB Sum Sheet_USBUS BS TEMPLATE_Sheet2_Sheet1_Summary" xfId="46177"/>
    <cellStyle name="t_New MB Sum Sheet_USBUS BS TEMPLATE_Sheet2_Sheet1 2_Summary" xfId="46178"/>
    <cellStyle name="t_New MB Sum Sheet_USBUS BS TEMPLATE_Sheet2_Sheet1 2_Working for Bonus Alloted_Summary" xfId="46179"/>
    <cellStyle name="t_New MB Sum Sheet_USBUS BS TEMPLATE_Sheet2_Sheet1 3_Summary" xfId="46180"/>
    <cellStyle name="t_New MB Sum Sheet_USBUS BS TEMPLATE_Sheet2_Sheet1 3_Working for Bonus Alloted_Summary" xfId="46181"/>
    <cellStyle name="t_New MB Sum Sheet_USBUS BS TEMPLATE_Sheet2_Sheet1_Working for Bonus Alloted_Summary" xfId="46182"/>
    <cellStyle name="t_New MB Sum Sheet_USBUS BS TEMPLATE_Sheet2_Working for Bonus Alloted_Summary" xfId="46183"/>
    <cellStyle name="t_New MB Sum Sheet_USBUS BS TEMPLATE_Working for Bonus Alloted_Summary" xfId="46184"/>
    <cellStyle name="t_New MB Sum Sheet_Working for Bonus Alloted_Summary" xfId="46185"/>
    <cellStyle name="t_Sheet1_Summary" xfId="46186"/>
    <cellStyle name="t_Sheet1 2_Summary" xfId="46187"/>
    <cellStyle name="t_Sheet1 2_Working for Bonus Alloted_Summary" xfId="46188"/>
    <cellStyle name="t_Sheet1 3_Summary" xfId="46189"/>
    <cellStyle name="t_Sheet1 3_Working for Bonus Alloted_Summary" xfId="46190"/>
    <cellStyle name="t_Sheet1_Working for Bonus Alloted_Summary" xfId="46191"/>
    <cellStyle name="t_Sheet2_Summary" xfId="46192"/>
    <cellStyle name="t_Sheet2 2_Summary" xfId="46193"/>
    <cellStyle name="t_Sheet2 2_Working for Bonus Alloted_Summary" xfId="46194"/>
    <cellStyle name="t_Sheet2 3_Summary" xfId="46195"/>
    <cellStyle name="t_Sheet2 3_Working for Bonus Alloted_Summary" xfId="46196"/>
    <cellStyle name="t_Sheet2_Sheet1_Summary" xfId="46197"/>
    <cellStyle name="t_Sheet2_Sheet1 2_Summary" xfId="46198"/>
    <cellStyle name="t_Sheet2_Sheet1 2_Working for Bonus Alloted_Summary" xfId="46199"/>
    <cellStyle name="t_Sheet2_Sheet1 3_Summary" xfId="46200"/>
    <cellStyle name="t_Sheet2_Sheet1 3_Working for Bonus Alloted_Summary" xfId="46201"/>
    <cellStyle name="t_Sheet2_Sheet1_Working for Bonus Alloted_Summary" xfId="46202"/>
    <cellStyle name="t_Sheet2_Working for Bonus Alloted_Summary" xfId="46203"/>
    <cellStyle name="t_Summary Sheet_Summary" xfId="46204"/>
    <cellStyle name="t_Summary Sheet 2_Summary" xfId="46205"/>
    <cellStyle name="t_Summary Sheet 2_Working for Bonus Alloted_Summary" xfId="46206"/>
    <cellStyle name="t_Summary Sheet 3_Summary" xfId="46207"/>
    <cellStyle name="t_Summary Sheet 3_Working for Bonus Alloted_Summary" xfId="46208"/>
    <cellStyle name="t_Summary Sheet_Japan $IS_Summary" xfId="46209"/>
    <cellStyle name="t_Summary Sheet_Japan $IS 2_Summary" xfId="46210"/>
    <cellStyle name="t_Summary Sheet_Japan $IS 2 2_Summary" xfId="46211"/>
    <cellStyle name="t_Summary Sheet_Japan $IS 2 2_Working for Bonus Alloted_Summary" xfId="46212"/>
    <cellStyle name="t_Summary Sheet_Japan $IS 2 3_Summary" xfId="46213"/>
    <cellStyle name="t_Summary Sheet_Japan $IS 2 3_Working for Bonus Alloted_Summary" xfId="46214"/>
    <cellStyle name="t_Summary Sheet_Japan $IS 2_Working for Bonus Alloted_Summary" xfId="46215"/>
    <cellStyle name="t_Summary Sheet_Japan $IS 3_Summary" xfId="46216"/>
    <cellStyle name="t_Summary Sheet_Japan $IS 3_Working for Bonus Alloted_Summary" xfId="46217"/>
    <cellStyle name="t_Summary Sheet_Japan $IS 4_Summary" xfId="46218"/>
    <cellStyle name="t_Summary Sheet_Japan $IS 4_Working for Bonus Alloted_Summary" xfId="46219"/>
    <cellStyle name="t_Summary Sheet_Japan $IS_Working for Bonus Alloted_Summary" xfId="46220"/>
    <cellStyle name="t_Summary Sheet_Japan UL_Summary" xfId="46221"/>
    <cellStyle name="t_Summary Sheet_Japan UL 2_Summary" xfId="46222"/>
    <cellStyle name="t_Summary Sheet_Japan UL 2 2_Summary" xfId="46223"/>
    <cellStyle name="t_Summary Sheet_Japan UL 2 2_Working for Bonus Alloted_Summary" xfId="46224"/>
    <cellStyle name="t_Summary Sheet_Japan UL 2 3_Summary" xfId="46225"/>
    <cellStyle name="t_Summary Sheet_Japan UL 2 3_Working for Bonus Alloted_Summary" xfId="46226"/>
    <cellStyle name="t_Summary Sheet_Japan UL 2_Working for Bonus Alloted_Summary" xfId="46227"/>
    <cellStyle name="t_Summary Sheet_Japan UL 3_Summary" xfId="46228"/>
    <cellStyle name="t_Summary Sheet_Japan UL 3_Working for Bonus Alloted_Summary" xfId="46229"/>
    <cellStyle name="t_Summary Sheet_Japan UL 4_Summary" xfId="46230"/>
    <cellStyle name="t_Summary Sheet_Japan UL 4_Working for Bonus Alloted_Summary" xfId="46231"/>
    <cellStyle name="t_Summary Sheet_Japan UL_Working for Bonus Alloted_Summary" xfId="46232"/>
    <cellStyle name="t_Summary Sheet_Japan Y-IS_Summary" xfId="46233"/>
    <cellStyle name="t_Summary Sheet_Japan Y-IS 2_Summary" xfId="46234"/>
    <cellStyle name="t_Summary Sheet_Japan Y-IS 2 2_Summary" xfId="46235"/>
    <cellStyle name="t_Summary Sheet_Japan Y-IS 2 2_Working for Bonus Alloted_Summary" xfId="46236"/>
    <cellStyle name="t_Summary Sheet_Japan Y-IS 2 3_Summary" xfId="46237"/>
    <cellStyle name="t_Summary Sheet_Japan Y-IS 2 3_Working for Bonus Alloted_Summary" xfId="46238"/>
    <cellStyle name="t_Summary Sheet_Japan Y-IS 2_Working for Bonus Alloted_Summary" xfId="46239"/>
    <cellStyle name="t_Summary Sheet_Japan Y-IS 3_Summary" xfId="46240"/>
    <cellStyle name="t_Summary Sheet_Japan Y-IS 3_Working for Bonus Alloted_Summary" xfId="46241"/>
    <cellStyle name="t_Summary Sheet_Japan Y-IS 4_Summary" xfId="46242"/>
    <cellStyle name="t_Summary Sheet_Japan Y-IS 4_Working for Bonus Alloted_Summary" xfId="46243"/>
    <cellStyle name="t_Summary Sheet_Japan Y-IS_Working for Bonus Alloted_Summary" xfId="46244"/>
    <cellStyle name="t_Summary Sheet_Sheet1_Summary" xfId="46245"/>
    <cellStyle name="t_Summary Sheet_Sheet1 2_Summary" xfId="46246"/>
    <cellStyle name="t_Summary Sheet_Sheet1 2_Working for Bonus Alloted_Summary" xfId="46247"/>
    <cellStyle name="t_Summary Sheet_Sheet1 3_Summary" xfId="46248"/>
    <cellStyle name="t_Summary Sheet_Sheet1 3_Working for Bonus Alloted_Summary" xfId="46249"/>
    <cellStyle name="t_Summary Sheet_Sheet1_Working for Bonus Alloted_Summary" xfId="46250"/>
    <cellStyle name="t_Summary Sheet_Sheet2_Summary" xfId="46251"/>
    <cellStyle name="t_Summary Sheet_Sheet2 2_Summary" xfId="46252"/>
    <cellStyle name="t_Summary Sheet_Sheet2 2_Working for Bonus Alloted_Summary" xfId="46253"/>
    <cellStyle name="t_Summary Sheet_Sheet2 3_Summary" xfId="46254"/>
    <cellStyle name="t_Summary Sheet_Sheet2 3_Working for Bonus Alloted_Summary" xfId="46255"/>
    <cellStyle name="t_Summary Sheet_Sheet2_Sheet1_Summary" xfId="46256"/>
    <cellStyle name="t_Summary Sheet_Sheet2_Sheet1 2_Summary" xfId="46257"/>
    <cellStyle name="t_Summary Sheet_Sheet2_Sheet1 2_Working for Bonus Alloted_Summary" xfId="46258"/>
    <cellStyle name="t_Summary Sheet_Sheet2_Sheet1 3_Summary" xfId="46259"/>
    <cellStyle name="t_Summary Sheet_Sheet2_Sheet1 3_Working for Bonus Alloted_Summary" xfId="46260"/>
    <cellStyle name="t_Summary Sheet_Sheet2_Sheet1_Working for Bonus Alloted_Summary" xfId="46261"/>
    <cellStyle name="t_Summary Sheet_Sheet2_Working for Bonus Alloted_Summary" xfId="46262"/>
    <cellStyle name="t_Summary Sheet_USBUS BS TEMPLATE_Summary" xfId="46263"/>
    <cellStyle name="t_Summary Sheet_USBUS BS TEMPLATE 2_Summary" xfId="46264"/>
    <cellStyle name="t_Summary Sheet_USBUS BS TEMPLATE 2_Working for Bonus Alloted_Summary" xfId="46265"/>
    <cellStyle name="t_Summary Sheet_USBUS BS TEMPLATE 3_Summary" xfId="46266"/>
    <cellStyle name="t_Summary Sheet_USBUS BS TEMPLATE 3_Working for Bonus Alloted_Summary" xfId="46267"/>
    <cellStyle name="t_Summary Sheet_USBUS BS TEMPLATE_Japan $IS_Summary" xfId="46268"/>
    <cellStyle name="t_Summary Sheet_USBUS BS TEMPLATE_Japan $IS 2_Summary" xfId="46269"/>
    <cellStyle name="t_Summary Sheet_USBUS BS TEMPLATE_Japan $IS 2 2_Summary" xfId="46270"/>
    <cellStyle name="t_Summary Sheet_USBUS BS TEMPLATE_Japan $IS 2 2_Working for Bonus Alloted_Summary" xfId="46271"/>
    <cellStyle name="t_Summary Sheet_USBUS BS TEMPLATE_Japan $IS 2 3_Summary" xfId="46272"/>
    <cellStyle name="t_Summary Sheet_USBUS BS TEMPLATE_Japan $IS 2 3_Working for Bonus Alloted_Summary" xfId="46273"/>
    <cellStyle name="t_Summary Sheet_USBUS BS TEMPLATE_Japan $IS 2_Working for Bonus Alloted_Summary" xfId="46274"/>
    <cellStyle name="t_Summary Sheet_USBUS BS TEMPLATE_Japan $IS 3_Summary" xfId="46275"/>
    <cellStyle name="t_Summary Sheet_USBUS BS TEMPLATE_Japan $IS 3_Working for Bonus Alloted_Summary" xfId="46276"/>
    <cellStyle name="t_Summary Sheet_USBUS BS TEMPLATE_Japan $IS 4_Summary" xfId="46277"/>
    <cellStyle name="t_Summary Sheet_USBUS BS TEMPLATE_Japan $IS 4_Working for Bonus Alloted_Summary" xfId="46278"/>
    <cellStyle name="t_Summary Sheet_USBUS BS TEMPLATE_Japan $IS_Working for Bonus Alloted_Summary" xfId="46279"/>
    <cellStyle name="t_Summary Sheet_USBUS BS TEMPLATE_Japan UL_Summary" xfId="46280"/>
    <cellStyle name="t_Summary Sheet_USBUS BS TEMPLATE_Japan UL 2_Summary" xfId="46281"/>
    <cellStyle name="t_Summary Sheet_USBUS BS TEMPLATE_Japan UL 2 2_Summary" xfId="46282"/>
    <cellStyle name="t_Summary Sheet_USBUS BS TEMPLATE_Japan UL 2 2_Working for Bonus Alloted_Summary" xfId="46283"/>
    <cellStyle name="t_Summary Sheet_USBUS BS TEMPLATE_Japan UL 2 3_Summary" xfId="46284"/>
    <cellStyle name="t_Summary Sheet_USBUS BS TEMPLATE_Japan UL 2 3_Working for Bonus Alloted_Summary" xfId="46285"/>
    <cellStyle name="t_Summary Sheet_USBUS BS TEMPLATE_Japan UL 2_Working for Bonus Alloted_Summary" xfId="46286"/>
    <cellStyle name="t_Summary Sheet_USBUS BS TEMPLATE_Japan UL 3_Summary" xfId="46287"/>
    <cellStyle name="t_Summary Sheet_USBUS BS TEMPLATE_Japan UL 3_Working for Bonus Alloted_Summary" xfId="46288"/>
    <cellStyle name="t_Summary Sheet_USBUS BS TEMPLATE_Japan UL 4_Summary" xfId="46289"/>
    <cellStyle name="t_Summary Sheet_USBUS BS TEMPLATE_Japan UL 4_Working for Bonus Alloted_Summary" xfId="46290"/>
    <cellStyle name="t_Summary Sheet_USBUS BS TEMPLATE_Japan UL_Working for Bonus Alloted_Summary" xfId="46291"/>
    <cellStyle name="t_Summary Sheet_USBUS BS TEMPLATE_Japan Y-IS_Summary" xfId="46292"/>
    <cellStyle name="t_Summary Sheet_USBUS BS TEMPLATE_Japan Y-IS 2_Summary" xfId="46293"/>
    <cellStyle name="t_Summary Sheet_USBUS BS TEMPLATE_Japan Y-IS 2 2_Summary" xfId="46294"/>
    <cellStyle name="t_Summary Sheet_USBUS BS TEMPLATE_Japan Y-IS 2 2_Working for Bonus Alloted_Summary" xfId="46295"/>
    <cellStyle name="t_Summary Sheet_USBUS BS TEMPLATE_Japan Y-IS 2 3_Summary" xfId="46296"/>
    <cellStyle name="t_Summary Sheet_USBUS BS TEMPLATE_Japan Y-IS 2 3_Working for Bonus Alloted_Summary" xfId="46297"/>
    <cellStyle name="t_Summary Sheet_USBUS BS TEMPLATE_Japan Y-IS 2_Working for Bonus Alloted_Summary" xfId="46298"/>
    <cellStyle name="t_Summary Sheet_USBUS BS TEMPLATE_Japan Y-IS 3_Summary" xfId="46299"/>
    <cellStyle name="t_Summary Sheet_USBUS BS TEMPLATE_Japan Y-IS 3_Working for Bonus Alloted_Summary" xfId="46300"/>
    <cellStyle name="t_Summary Sheet_USBUS BS TEMPLATE_Japan Y-IS 4_Summary" xfId="46301"/>
    <cellStyle name="t_Summary Sheet_USBUS BS TEMPLATE_Japan Y-IS 4_Working for Bonus Alloted_Summary" xfId="46302"/>
    <cellStyle name="t_Summary Sheet_USBUS BS TEMPLATE_Japan Y-IS_Working for Bonus Alloted_Summary" xfId="46303"/>
    <cellStyle name="t_Summary Sheet_USBUS BS TEMPLATE_Sheet1_Summary" xfId="46304"/>
    <cellStyle name="t_Summary Sheet_USBUS BS TEMPLATE_Sheet1 2_Summary" xfId="46305"/>
    <cellStyle name="t_Summary Sheet_USBUS BS TEMPLATE_Sheet1 2_Working for Bonus Alloted_Summary" xfId="46306"/>
    <cellStyle name="t_Summary Sheet_USBUS BS TEMPLATE_Sheet1 3_Summary" xfId="46307"/>
    <cellStyle name="t_Summary Sheet_USBUS BS TEMPLATE_Sheet1 3_Working for Bonus Alloted_Summary" xfId="46308"/>
    <cellStyle name="t_Summary Sheet_USBUS BS TEMPLATE_Sheet1_Working for Bonus Alloted_Summary" xfId="46309"/>
    <cellStyle name="t_Summary Sheet_USBUS BS TEMPLATE_Sheet2_Summary" xfId="46310"/>
    <cellStyle name="t_Summary Sheet_USBUS BS TEMPLATE_Sheet2 2_Summary" xfId="46311"/>
    <cellStyle name="t_Summary Sheet_USBUS BS TEMPLATE_Sheet2 2_Working for Bonus Alloted_Summary" xfId="46312"/>
    <cellStyle name="t_Summary Sheet_USBUS BS TEMPLATE_Sheet2 3_Summary" xfId="46313"/>
    <cellStyle name="t_Summary Sheet_USBUS BS TEMPLATE_Sheet2 3_Working for Bonus Alloted_Summary" xfId="46314"/>
    <cellStyle name="t_Summary Sheet_USBUS BS TEMPLATE_Sheet2_Sheet1_Summary" xfId="46315"/>
    <cellStyle name="t_Summary Sheet_USBUS BS TEMPLATE_Sheet2_Sheet1 2_Summary" xfId="46316"/>
    <cellStyle name="t_Summary Sheet_USBUS BS TEMPLATE_Sheet2_Sheet1 2_Working for Bonus Alloted_Summary" xfId="46317"/>
    <cellStyle name="t_Summary Sheet_USBUS BS TEMPLATE_Sheet2_Sheet1 3_Summary" xfId="46318"/>
    <cellStyle name="t_Summary Sheet_USBUS BS TEMPLATE_Sheet2_Sheet1 3_Working for Bonus Alloted_Summary" xfId="46319"/>
    <cellStyle name="t_Summary Sheet_USBUS BS TEMPLATE_Sheet2_Sheet1_Working for Bonus Alloted_Summary" xfId="46320"/>
    <cellStyle name="t_Summary Sheet_USBUS BS TEMPLATE_Sheet2_Working for Bonus Alloted_Summary" xfId="46321"/>
    <cellStyle name="t_Summary Sheet_USBUS BS TEMPLATE_Working for Bonus Alloted_Summary" xfId="46322"/>
    <cellStyle name="t_Summary Sheet_Working for Bonus Alloted_Summary" xfId="46323"/>
    <cellStyle name="t_USBUS BS TEMPLATE_Summary" xfId="46324"/>
    <cellStyle name="t_USBUS BS TEMPLATE 2_Summary" xfId="46325"/>
    <cellStyle name="t_USBUS BS TEMPLATE 2_Working for Bonus Alloted_Summary" xfId="46326"/>
    <cellStyle name="t_USBUS BS TEMPLATE 3_Summary" xfId="46327"/>
    <cellStyle name="t_USBUS BS TEMPLATE 3_Working for Bonus Alloted_Summary" xfId="46328"/>
    <cellStyle name="t_USBUS BS TEMPLATE_Japan $IS_Summary" xfId="46329"/>
    <cellStyle name="t_USBUS BS TEMPLATE_Japan $IS 2_Summary" xfId="46330"/>
    <cellStyle name="t_USBUS BS TEMPLATE_Japan $IS 2 2_Summary" xfId="46331"/>
    <cellStyle name="t_USBUS BS TEMPLATE_Japan $IS 2 2_Working for Bonus Alloted_Summary" xfId="46332"/>
    <cellStyle name="t_USBUS BS TEMPLATE_Japan $IS 2 3_Summary" xfId="46333"/>
    <cellStyle name="t_USBUS BS TEMPLATE_Japan $IS 2 3_Working for Bonus Alloted_Summary" xfId="46334"/>
    <cellStyle name="t_USBUS BS TEMPLATE_Japan $IS 2_Working for Bonus Alloted_Summary" xfId="46335"/>
    <cellStyle name="t_USBUS BS TEMPLATE_Japan $IS 3_Summary" xfId="46336"/>
    <cellStyle name="t_USBUS BS TEMPLATE_Japan $IS 3_Working for Bonus Alloted_Summary" xfId="46337"/>
    <cellStyle name="t_USBUS BS TEMPLATE_Japan $IS 4_Summary" xfId="46338"/>
    <cellStyle name="t_USBUS BS TEMPLATE_Japan $IS 4_Working for Bonus Alloted_Summary" xfId="46339"/>
    <cellStyle name="t_USBUS BS TEMPLATE_Japan $IS_Working for Bonus Alloted_Summary" xfId="46340"/>
    <cellStyle name="t_USBUS BS TEMPLATE_Japan UL_Summary" xfId="46341"/>
    <cellStyle name="t_USBUS BS TEMPLATE_Japan UL 2_Summary" xfId="46342"/>
    <cellStyle name="t_USBUS BS TEMPLATE_Japan UL 2 2_Summary" xfId="46343"/>
    <cellStyle name="t_USBUS BS TEMPLATE_Japan UL 2 2_Working for Bonus Alloted_Summary" xfId="46344"/>
    <cellStyle name="t_USBUS BS TEMPLATE_Japan UL 2 3_Summary" xfId="46345"/>
    <cellStyle name="t_USBUS BS TEMPLATE_Japan UL 2 3_Working for Bonus Alloted_Summary" xfId="46346"/>
    <cellStyle name="t_USBUS BS TEMPLATE_Japan UL 2_Working for Bonus Alloted_Summary" xfId="46347"/>
    <cellStyle name="t_USBUS BS TEMPLATE_Japan UL 3_Summary" xfId="46348"/>
    <cellStyle name="t_USBUS BS TEMPLATE_Japan UL 3_Working for Bonus Alloted_Summary" xfId="46349"/>
    <cellStyle name="t_USBUS BS TEMPLATE_Japan UL 4_Summary" xfId="46350"/>
    <cellStyle name="t_USBUS BS TEMPLATE_Japan UL 4_Working for Bonus Alloted_Summary" xfId="46351"/>
    <cellStyle name="t_USBUS BS TEMPLATE_Japan UL_Working for Bonus Alloted_Summary" xfId="46352"/>
    <cellStyle name="t_USBUS BS TEMPLATE_Japan Y-IS_Summary" xfId="46353"/>
    <cellStyle name="t_USBUS BS TEMPLATE_Japan Y-IS 2_Summary" xfId="46354"/>
    <cellStyle name="t_USBUS BS TEMPLATE_Japan Y-IS 2 2_Summary" xfId="46355"/>
    <cellStyle name="t_USBUS BS TEMPLATE_Japan Y-IS 2 2_Working for Bonus Alloted_Summary" xfId="46356"/>
    <cellStyle name="t_USBUS BS TEMPLATE_Japan Y-IS 2 3_Summary" xfId="46357"/>
    <cellStyle name="t_USBUS BS TEMPLATE_Japan Y-IS 2 3_Working for Bonus Alloted_Summary" xfId="46358"/>
    <cellStyle name="t_USBUS BS TEMPLATE_Japan Y-IS 2_Working for Bonus Alloted_Summary" xfId="46359"/>
    <cellStyle name="t_USBUS BS TEMPLATE_Japan Y-IS 3_Summary" xfId="46360"/>
    <cellStyle name="t_USBUS BS TEMPLATE_Japan Y-IS 3_Working for Bonus Alloted_Summary" xfId="46361"/>
    <cellStyle name="t_USBUS BS TEMPLATE_Japan Y-IS 4_Summary" xfId="46362"/>
    <cellStyle name="t_USBUS BS TEMPLATE_Japan Y-IS 4_Working for Bonus Alloted_Summary" xfId="46363"/>
    <cellStyle name="t_USBUS BS TEMPLATE_Japan Y-IS_Working for Bonus Alloted_Summary" xfId="46364"/>
    <cellStyle name="t_USBUS BS TEMPLATE_Sheet1_Summary" xfId="46365"/>
    <cellStyle name="t_USBUS BS TEMPLATE_Sheet1 2_Summary" xfId="46366"/>
    <cellStyle name="t_USBUS BS TEMPLATE_Sheet1 2_Working for Bonus Alloted_Summary" xfId="46367"/>
    <cellStyle name="t_USBUS BS TEMPLATE_Sheet1 3_Summary" xfId="46368"/>
    <cellStyle name="t_USBUS BS TEMPLATE_Sheet1 3_Working for Bonus Alloted_Summary" xfId="46369"/>
    <cellStyle name="t_USBUS BS TEMPLATE_Sheet1_Working for Bonus Alloted_Summary" xfId="46370"/>
    <cellStyle name="t_USBUS BS TEMPLATE_Sheet2_Summary" xfId="46371"/>
    <cellStyle name="t_USBUS BS TEMPLATE_Sheet2 2_Summary" xfId="46372"/>
    <cellStyle name="t_USBUS BS TEMPLATE_Sheet2 2_Working for Bonus Alloted_Summary" xfId="46373"/>
    <cellStyle name="t_USBUS BS TEMPLATE_Sheet2 3_Summary" xfId="46374"/>
    <cellStyle name="t_USBUS BS TEMPLATE_Sheet2 3_Working for Bonus Alloted_Summary" xfId="46375"/>
    <cellStyle name="t_USBUS BS TEMPLATE_Sheet2_Sheet1_Summary" xfId="46376"/>
    <cellStyle name="t_USBUS BS TEMPLATE_Sheet2_Sheet1 2_Summary" xfId="46377"/>
    <cellStyle name="t_USBUS BS TEMPLATE_Sheet2_Sheet1 2_Working for Bonus Alloted_Summary" xfId="46378"/>
    <cellStyle name="t_USBUS BS TEMPLATE_Sheet2_Sheet1 3_Summary" xfId="46379"/>
    <cellStyle name="t_USBUS BS TEMPLATE_Sheet2_Sheet1 3_Working for Bonus Alloted_Summary" xfId="46380"/>
    <cellStyle name="t_USBUS BS TEMPLATE_Sheet2_Sheet1_Working for Bonus Alloted_Summary" xfId="46381"/>
    <cellStyle name="t_USBUS BS TEMPLATE_Sheet2_Working for Bonus Alloted_Summary" xfId="46382"/>
    <cellStyle name="t_USBUS BS TEMPLATE_Working for Bonus Alloted_Summary" xfId="46383"/>
    <cellStyle name="t_Valuation Matrix_Summary" xfId="46384"/>
    <cellStyle name="t_Valuation Matrix 2_Summary" xfId="46385"/>
    <cellStyle name="t_Valuation Matrix 2_Working for Bonus Alloted_Summary" xfId="46386"/>
    <cellStyle name="t_Valuation Matrix 3_Summary" xfId="46387"/>
    <cellStyle name="t_Valuation Matrix 3_Working for Bonus Alloted_Summary" xfId="46388"/>
    <cellStyle name="t_Valuation Matrix_Japan $IS_Summary" xfId="46389"/>
    <cellStyle name="t_Valuation Matrix_Japan $IS 2_Summary" xfId="46390"/>
    <cellStyle name="t_Valuation Matrix_Japan $IS 2 2_Summary" xfId="46391"/>
    <cellStyle name="t_Valuation Matrix_Japan $IS 2 2_Working for Bonus Alloted_Summary" xfId="46392"/>
    <cellStyle name="t_Valuation Matrix_Japan $IS 2 3_Summary" xfId="46393"/>
    <cellStyle name="t_Valuation Matrix_Japan $IS 2 3_Working for Bonus Alloted_Summary" xfId="46394"/>
    <cellStyle name="t_Valuation Matrix_Japan $IS 2_Working for Bonus Alloted_Summary" xfId="46395"/>
    <cellStyle name="t_Valuation Matrix_Japan $IS 3_Summary" xfId="46396"/>
    <cellStyle name="t_Valuation Matrix_Japan $IS 3_Working for Bonus Alloted_Summary" xfId="46397"/>
    <cellStyle name="t_Valuation Matrix_Japan $IS 4_Summary" xfId="46398"/>
    <cellStyle name="t_Valuation Matrix_Japan $IS 4_Working for Bonus Alloted_Summary" xfId="46399"/>
    <cellStyle name="t_Valuation Matrix_Japan $IS_Working for Bonus Alloted_Summary" xfId="46400"/>
    <cellStyle name="t_Valuation Matrix_Japan UL_Summary" xfId="46401"/>
    <cellStyle name="t_Valuation Matrix_Japan UL 2_Summary" xfId="46402"/>
    <cellStyle name="t_Valuation Matrix_Japan UL 2 2_Summary" xfId="46403"/>
    <cellStyle name="t_Valuation Matrix_Japan UL 2 2_Working for Bonus Alloted_Summary" xfId="46404"/>
    <cellStyle name="t_Valuation Matrix_Japan UL 2 3_Summary" xfId="46405"/>
    <cellStyle name="t_Valuation Matrix_Japan UL 2 3_Working for Bonus Alloted_Summary" xfId="46406"/>
    <cellStyle name="t_Valuation Matrix_Japan UL 2_Working for Bonus Alloted_Summary" xfId="46407"/>
    <cellStyle name="t_Valuation Matrix_Japan UL 3_Summary" xfId="46408"/>
    <cellStyle name="t_Valuation Matrix_Japan UL 3_Working for Bonus Alloted_Summary" xfId="46409"/>
    <cellStyle name="t_Valuation Matrix_Japan UL 4_Summary" xfId="46410"/>
    <cellStyle name="t_Valuation Matrix_Japan UL 4_Working for Bonus Alloted_Summary" xfId="46411"/>
    <cellStyle name="t_Valuation Matrix_Japan UL_Working for Bonus Alloted_Summary" xfId="46412"/>
    <cellStyle name="t_Valuation Matrix_Japan Y-IS_Summary" xfId="46413"/>
    <cellStyle name="t_Valuation Matrix_Japan Y-IS 2_Summary" xfId="46414"/>
    <cellStyle name="t_Valuation Matrix_Japan Y-IS 2 2_Summary" xfId="46415"/>
    <cellStyle name="t_Valuation Matrix_Japan Y-IS 2 2_Working for Bonus Alloted_Summary" xfId="46416"/>
    <cellStyle name="t_Valuation Matrix_Japan Y-IS 2 3_Summary" xfId="46417"/>
    <cellStyle name="t_Valuation Matrix_Japan Y-IS 2 3_Working for Bonus Alloted_Summary" xfId="46418"/>
    <cellStyle name="t_Valuation Matrix_Japan Y-IS 2_Working for Bonus Alloted_Summary" xfId="46419"/>
    <cellStyle name="t_Valuation Matrix_Japan Y-IS 3_Summary" xfId="46420"/>
    <cellStyle name="t_Valuation Matrix_Japan Y-IS 3_Working for Bonus Alloted_Summary" xfId="46421"/>
    <cellStyle name="t_Valuation Matrix_Japan Y-IS 4_Summary" xfId="46422"/>
    <cellStyle name="t_Valuation Matrix_Japan Y-IS 4_Working for Bonus Alloted_Summary" xfId="46423"/>
    <cellStyle name="t_Valuation Matrix_Japan Y-IS_Working for Bonus Alloted_Summary" xfId="46424"/>
    <cellStyle name="t_Valuation Matrix_Sheet1_Summary" xfId="46425"/>
    <cellStyle name="t_Valuation Matrix_Sheet1 2_Summary" xfId="46426"/>
    <cellStyle name="t_Valuation Matrix_Sheet1 2_Working for Bonus Alloted_Summary" xfId="46427"/>
    <cellStyle name="t_Valuation Matrix_Sheet1 3_Summary" xfId="46428"/>
    <cellStyle name="t_Valuation Matrix_Sheet1 3_Working for Bonus Alloted_Summary" xfId="46429"/>
    <cellStyle name="t_Valuation Matrix_Sheet1_Working for Bonus Alloted_Summary" xfId="46430"/>
    <cellStyle name="t_Valuation Matrix_Sheet2_Summary" xfId="46431"/>
    <cellStyle name="t_Valuation Matrix_Sheet2 2_Summary" xfId="46432"/>
    <cellStyle name="t_Valuation Matrix_Sheet2 2_Working for Bonus Alloted_Summary" xfId="46433"/>
    <cellStyle name="t_Valuation Matrix_Sheet2 3_Summary" xfId="46434"/>
    <cellStyle name="t_Valuation Matrix_Sheet2 3_Working for Bonus Alloted_Summary" xfId="46435"/>
    <cellStyle name="t_Valuation Matrix_Sheet2_Sheet1_Summary" xfId="46436"/>
    <cellStyle name="t_Valuation Matrix_Sheet2_Sheet1 2_Summary" xfId="46437"/>
    <cellStyle name="t_Valuation Matrix_Sheet2_Sheet1 2_Working for Bonus Alloted_Summary" xfId="46438"/>
    <cellStyle name="t_Valuation Matrix_Sheet2_Sheet1 3_Summary" xfId="46439"/>
    <cellStyle name="t_Valuation Matrix_Sheet2_Sheet1 3_Working for Bonus Alloted_Summary" xfId="46440"/>
    <cellStyle name="t_Valuation Matrix_Sheet2_Sheet1_Working for Bonus Alloted_Summary" xfId="46441"/>
    <cellStyle name="t_Valuation Matrix_Sheet2_Working for Bonus Alloted_Summary" xfId="46442"/>
    <cellStyle name="t_Valuation Matrix_USBUS BS TEMPLATE_Summary" xfId="46443"/>
    <cellStyle name="t_Valuation Matrix_USBUS BS TEMPLATE 2_Summary" xfId="46444"/>
    <cellStyle name="t_Valuation Matrix_USBUS BS TEMPLATE 2_Working for Bonus Alloted_Summary" xfId="46445"/>
    <cellStyle name="t_Valuation Matrix_USBUS BS TEMPLATE 3_Summary" xfId="46446"/>
    <cellStyle name="t_Valuation Matrix_USBUS BS TEMPLATE 3_Working for Bonus Alloted_Summary" xfId="46447"/>
    <cellStyle name="t_Valuation Matrix_USBUS BS TEMPLATE_Japan $IS_Summary" xfId="46448"/>
    <cellStyle name="t_Valuation Matrix_USBUS BS TEMPLATE_Japan $IS 2_Summary" xfId="46449"/>
    <cellStyle name="t_Valuation Matrix_USBUS BS TEMPLATE_Japan $IS 2 2_Summary" xfId="46450"/>
    <cellStyle name="t_Valuation Matrix_USBUS BS TEMPLATE_Japan $IS 2 2_Working for Bonus Alloted_Summary" xfId="46451"/>
    <cellStyle name="t_Valuation Matrix_USBUS BS TEMPLATE_Japan $IS 2 3_Summary" xfId="46452"/>
    <cellStyle name="t_Valuation Matrix_USBUS BS TEMPLATE_Japan $IS 2 3_Working for Bonus Alloted_Summary" xfId="46453"/>
    <cellStyle name="t_Valuation Matrix_USBUS BS TEMPLATE_Japan $IS 2_Working for Bonus Alloted_Summary" xfId="46454"/>
    <cellStyle name="t_Valuation Matrix_USBUS BS TEMPLATE_Japan $IS 3_Summary" xfId="46455"/>
    <cellStyle name="t_Valuation Matrix_USBUS BS TEMPLATE_Japan $IS 3_Working for Bonus Alloted_Summary" xfId="46456"/>
    <cellStyle name="t_Valuation Matrix_USBUS BS TEMPLATE_Japan $IS 4_Summary" xfId="46457"/>
    <cellStyle name="t_Valuation Matrix_USBUS BS TEMPLATE_Japan $IS 4_Working for Bonus Alloted_Summary" xfId="46458"/>
    <cellStyle name="t_Valuation Matrix_USBUS BS TEMPLATE_Japan $IS_Working for Bonus Alloted_Summary" xfId="46459"/>
    <cellStyle name="t_Valuation Matrix_USBUS BS TEMPLATE_Japan UL_Summary" xfId="46460"/>
    <cellStyle name="t_Valuation Matrix_USBUS BS TEMPLATE_Japan UL 2_Summary" xfId="46461"/>
    <cellStyle name="t_Valuation Matrix_USBUS BS TEMPLATE_Japan UL 2 2_Summary" xfId="46462"/>
    <cellStyle name="t_Valuation Matrix_USBUS BS TEMPLATE_Japan UL 2 2_Working for Bonus Alloted_Summary" xfId="46463"/>
    <cellStyle name="t_Valuation Matrix_USBUS BS TEMPLATE_Japan UL 2 3_Summary" xfId="46464"/>
    <cellStyle name="t_Valuation Matrix_USBUS BS TEMPLATE_Japan UL 2 3_Working for Bonus Alloted_Summary" xfId="46465"/>
    <cellStyle name="t_Valuation Matrix_USBUS BS TEMPLATE_Japan UL 2_Working for Bonus Alloted_Summary" xfId="46466"/>
    <cellStyle name="t_Valuation Matrix_USBUS BS TEMPLATE_Japan UL 3_Summary" xfId="46467"/>
    <cellStyle name="t_Valuation Matrix_USBUS BS TEMPLATE_Japan UL 3_Working for Bonus Alloted_Summary" xfId="46468"/>
    <cellStyle name="t_Valuation Matrix_USBUS BS TEMPLATE_Japan UL 4_Summary" xfId="46469"/>
    <cellStyle name="t_Valuation Matrix_USBUS BS TEMPLATE_Japan UL 4_Working for Bonus Alloted_Summary" xfId="46470"/>
    <cellStyle name="t_Valuation Matrix_USBUS BS TEMPLATE_Japan UL_Working for Bonus Alloted_Summary" xfId="46471"/>
    <cellStyle name="t_Valuation Matrix_USBUS BS TEMPLATE_Japan Y-IS_Summary" xfId="46472"/>
    <cellStyle name="t_Valuation Matrix_USBUS BS TEMPLATE_Japan Y-IS 2_Summary" xfId="46473"/>
    <cellStyle name="t_Valuation Matrix_USBUS BS TEMPLATE_Japan Y-IS 2 2_Summary" xfId="46474"/>
    <cellStyle name="t_Valuation Matrix_USBUS BS TEMPLATE_Japan Y-IS 2 2_Working for Bonus Alloted_Summary" xfId="46475"/>
    <cellStyle name="t_Valuation Matrix_USBUS BS TEMPLATE_Japan Y-IS 2 3_Summary" xfId="46476"/>
    <cellStyle name="t_Valuation Matrix_USBUS BS TEMPLATE_Japan Y-IS 2 3_Working for Bonus Alloted_Summary" xfId="46477"/>
    <cellStyle name="t_Valuation Matrix_USBUS BS TEMPLATE_Japan Y-IS 2_Working for Bonus Alloted_Summary" xfId="46478"/>
    <cellStyle name="t_Valuation Matrix_USBUS BS TEMPLATE_Japan Y-IS 3_Summary" xfId="46479"/>
    <cellStyle name="t_Valuation Matrix_USBUS BS TEMPLATE_Japan Y-IS 3_Working for Bonus Alloted_Summary" xfId="46480"/>
    <cellStyle name="t_Valuation Matrix_USBUS BS TEMPLATE_Japan Y-IS 4_Summary" xfId="46481"/>
    <cellStyle name="t_Valuation Matrix_USBUS BS TEMPLATE_Japan Y-IS 4_Working for Bonus Alloted_Summary" xfId="46482"/>
    <cellStyle name="t_Valuation Matrix_USBUS BS TEMPLATE_Japan Y-IS_Working for Bonus Alloted_Summary" xfId="46483"/>
    <cellStyle name="t_Valuation Matrix_USBUS BS TEMPLATE_Sheet1_Summary" xfId="46484"/>
    <cellStyle name="t_Valuation Matrix_USBUS BS TEMPLATE_Sheet1 2_Summary" xfId="46485"/>
    <cellStyle name="t_Valuation Matrix_USBUS BS TEMPLATE_Sheet1 2_Working for Bonus Alloted_Summary" xfId="46486"/>
    <cellStyle name="t_Valuation Matrix_USBUS BS TEMPLATE_Sheet1 3_Summary" xfId="46487"/>
    <cellStyle name="t_Valuation Matrix_USBUS BS TEMPLATE_Sheet1 3_Working for Bonus Alloted_Summary" xfId="46488"/>
    <cellStyle name="t_Valuation Matrix_USBUS BS TEMPLATE_Sheet1_Working for Bonus Alloted_Summary" xfId="46489"/>
    <cellStyle name="t_Valuation Matrix_USBUS BS TEMPLATE_Sheet2_Summary" xfId="46490"/>
    <cellStyle name="t_Valuation Matrix_USBUS BS TEMPLATE_Sheet2 2_Summary" xfId="46491"/>
    <cellStyle name="t_Valuation Matrix_USBUS BS TEMPLATE_Sheet2 2_Working for Bonus Alloted_Summary" xfId="46492"/>
    <cellStyle name="t_Valuation Matrix_USBUS BS TEMPLATE_Sheet2 3_Summary" xfId="46493"/>
    <cellStyle name="t_Valuation Matrix_USBUS BS TEMPLATE_Sheet2 3_Working for Bonus Alloted_Summary" xfId="46494"/>
    <cellStyle name="t_Valuation Matrix_USBUS BS TEMPLATE_Sheet2_Sheet1_Summary" xfId="46495"/>
    <cellStyle name="t_Valuation Matrix_USBUS BS TEMPLATE_Sheet2_Sheet1 2_Summary" xfId="46496"/>
    <cellStyle name="t_Valuation Matrix_USBUS BS TEMPLATE_Sheet2_Sheet1 2_Working for Bonus Alloted_Summary" xfId="46497"/>
    <cellStyle name="t_Valuation Matrix_USBUS BS TEMPLATE_Sheet2_Sheet1 3_Summary" xfId="46498"/>
    <cellStyle name="t_Valuation Matrix_USBUS BS TEMPLATE_Sheet2_Sheet1 3_Working for Bonus Alloted_Summary" xfId="46499"/>
    <cellStyle name="t_Valuation Matrix_USBUS BS TEMPLATE_Sheet2_Sheet1_Working for Bonus Alloted_Summary" xfId="46500"/>
    <cellStyle name="t_Valuation Matrix_USBUS BS TEMPLATE_Sheet2_Working for Bonus Alloted_Summary" xfId="46501"/>
    <cellStyle name="t_Valuation Matrix_USBUS BS TEMPLATE_Working for Bonus Alloted_Summary" xfId="46502"/>
    <cellStyle name="t_Valuation Matrix_Working for Bonus Alloted_Summary" xfId="46503"/>
    <cellStyle name="t_Working for Bonus Alloted_Summary" xfId="46504"/>
    <cellStyle name="Table  - Opmaakprofiel6_Summary" xfId="46505"/>
    <cellStyle name="Table Title_Summary" xfId="46506"/>
    <cellStyle name="Table Units_Summary" xfId="46507"/>
    <cellStyle name="tcn_Summary" xfId="46508"/>
    <cellStyle name="Terms_Summary" xfId="46509"/>
    <cellStyle name="Text Indent A_Summary" xfId="46510"/>
    <cellStyle name="Text Indent B_Summary" xfId="46511"/>
    <cellStyle name="Text Indent C_Summary" xfId="46512"/>
    <cellStyle name="Texto de advertencia_Summary" xfId="46513"/>
    <cellStyle name="Texto explicativo_Summary" xfId="46514"/>
    <cellStyle name="Texto, derecha_Summary" xfId="46515"/>
    <cellStyle name="TextStyle_Summary" xfId="46516"/>
    <cellStyle name="Thousands_Summary" xfId="46517"/>
    <cellStyle name="Tickmark_Summary" xfId="46518"/>
    <cellStyle name="Time_Summary" xfId="46519"/>
    <cellStyle name="Times 10_Summary" xfId="46520"/>
    <cellStyle name="Times 12_Summary" xfId="46521"/>
    <cellStyle name="Times New Roman_Summary" xfId="46522"/>
    <cellStyle name="Titel_Summary" xfId="46523"/>
    <cellStyle name="Title  - Opmaakprofiel1_Summary" xfId="46524"/>
    <cellStyle name="Title - Underline_Summary" xfId="46525"/>
    <cellStyle name="Title 2 2_Summary" xfId="46526"/>
    <cellStyle name="Title 2 3_Summary" xfId="46527"/>
    <cellStyle name="Title 3_Summary" xfId="46528"/>
    <cellStyle name="Title 4_Summary" xfId="46529"/>
    <cellStyle name="Title2_Summary" xfId="46530"/>
    <cellStyle name="Titles - Other_Summary" xfId="46531"/>
    <cellStyle name="Título 1_Summary" xfId="46532"/>
    <cellStyle name="Título 2_Summary" xfId="46533"/>
    <cellStyle name="Título 3_Summary" xfId="46534"/>
    <cellStyle name="Título 4_Summary" xfId="46535"/>
    <cellStyle name="tn_Summary" xfId="46536"/>
    <cellStyle name="tnic_Summary" xfId="46537"/>
    <cellStyle name="Totaal_Summary" xfId="46538"/>
    <cellStyle name="Total 2_Summary" xfId="46539"/>
    <cellStyle name="Total 2 2_Summary" xfId="46540"/>
    <cellStyle name="Total 3_Summary" xfId="46541"/>
    <cellStyle name="Total Lines_Summary" xfId="46542"/>
    <cellStyle name="totals_Summary" xfId="46543"/>
    <cellStyle name="TotCol - Opmaakprofiel5_Summary" xfId="46544"/>
    <cellStyle name="TotRow - Opmaakprofiel4_Summary" xfId="46545"/>
    <cellStyle name="trad_Summary" xfId="46546"/>
    <cellStyle name="UB1_Summary" xfId="46547"/>
    <cellStyle name="UB2_Summary" xfId="46548"/>
    <cellStyle name="ubordinated Debt_Summary" xfId="46549"/>
    <cellStyle name="Uitvoer_Summary" xfId="46550"/>
    <cellStyle name="Undefiniert_Summary" xfId="46551"/>
    <cellStyle name="Unprot$_Summary" xfId="46552"/>
    <cellStyle name="Unprotect 2_Summary" xfId="46553"/>
    <cellStyle name="UNPROTECTSHADE_Summary" xfId="46554"/>
    <cellStyle name="Verklarende tekst_Summary" xfId="46555"/>
    <cellStyle name="w12_Summary" xfId="46556"/>
    <cellStyle name="Waarschuwingstekst_Summary" xfId="46557"/>
    <cellStyle name="Warning Text 2_Summary" xfId="46558"/>
    <cellStyle name="Warning Text 2 2_Summary" xfId="46559"/>
    <cellStyle name="Warning Text 3_Summary" xfId="46560"/>
    <cellStyle name="Year_Summary" xfId="46561"/>
    <cellStyle name="Years_Summary" xfId="46562"/>
    <cellStyle name="Yellow_Summary" xfId="46563"/>
    <cellStyle name="Yen_Summary" xfId="46564"/>
    <cellStyle name="アクセント 1_Summary" xfId="46565"/>
    <cellStyle name="アクセント 1 2_Summary" xfId="46566"/>
    <cellStyle name="アクセント 2_Summary" xfId="46567"/>
    <cellStyle name="アクセント 2 2_Summary" xfId="46568"/>
    <cellStyle name="アクセント 3_Summary" xfId="46569"/>
    <cellStyle name="アクセント 3 2_Summary" xfId="46570"/>
    <cellStyle name="アクセント 4_Summary" xfId="46571"/>
    <cellStyle name="アクセント 4 2_Summary" xfId="46572"/>
    <cellStyle name="アクセント 5_Summary" xfId="46573"/>
    <cellStyle name="アクセント 5 2_Summary" xfId="46574"/>
    <cellStyle name="アクセント 6_Summary" xfId="46575"/>
    <cellStyle name="アクセント 6 2_Summary" xfId="46576"/>
    <cellStyle name="スタイル 1_Summary" xfId="46577"/>
    <cellStyle name="スタイル 10_Summary" xfId="46578"/>
    <cellStyle name="スタイル 11_Summary" xfId="46579"/>
    <cellStyle name="スタイル 12_Summary" xfId="46580"/>
    <cellStyle name="スタイル 13_Summary" xfId="46581"/>
    <cellStyle name="スタイル 14_Summary" xfId="46582"/>
    <cellStyle name="スタイル 15_Summary" xfId="46583"/>
    <cellStyle name="スタイル 16_Summary" xfId="46584"/>
    <cellStyle name="スタイル 17_Summary" xfId="46585"/>
    <cellStyle name="スタイル 18_Summary" xfId="46586"/>
    <cellStyle name="スタイル 19_Summary" xfId="46587"/>
    <cellStyle name="スタイル 2_Summary" xfId="46588"/>
    <cellStyle name="スタイル 20_Summary" xfId="46589"/>
    <cellStyle name="スタイル 21_Summary" xfId="46590"/>
    <cellStyle name="スタイル 22_Summary" xfId="46591"/>
    <cellStyle name="スタイル 23_Summary" xfId="46592"/>
    <cellStyle name="スタイル 24_Summary" xfId="46593"/>
    <cellStyle name="スタイル 25_Summary" xfId="46594"/>
    <cellStyle name="スタイル 26_Summary" xfId="46595"/>
    <cellStyle name="スタイル 27_Summary" xfId="46596"/>
    <cellStyle name="スタイル 28_Summary" xfId="46597"/>
    <cellStyle name="スタイル 29_Summary" xfId="46598"/>
    <cellStyle name="スタイル 3_Summary" xfId="46599"/>
    <cellStyle name="スタイル 30_Summary" xfId="46600"/>
    <cellStyle name="スタイル 31_Summary" xfId="46601"/>
    <cellStyle name="スタイル 32_Summary" xfId="46602"/>
    <cellStyle name="スタイル 33_Summary" xfId="46603"/>
    <cellStyle name="スタイル 34_Summary" xfId="46604"/>
    <cellStyle name="スタイル 35_Summary" xfId="46605"/>
    <cellStyle name="スタイル 36_Summary" xfId="46606"/>
    <cellStyle name="スタイル 4_Summary" xfId="46607"/>
    <cellStyle name="スタイル 5_Summary" xfId="46608"/>
    <cellStyle name="スタイル 6_Summary" xfId="46609"/>
    <cellStyle name="スタイル 7_Summary" xfId="46610"/>
    <cellStyle name="スタイル 8_Summary" xfId="46611"/>
    <cellStyle name="スタイル 9_Summary" xfId="46612"/>
    <cellStyle name="タイトル_Summary" xfId="46613"/>
    <cellStyle name="タイトル 2_Summary" xfId="46614"/>
    <cellStyle name="チェック セル_Summary" xfId="46615"/>
    <cellStyle name="チェック セル 2_Summary" xfId="46616"/>
    <cellStyle name="どちらでもない_Summary" xfId="46617"/>
    <cellStyle name="どちらでもない 2_Summary" xfId="46618"/>
    <cellStyle name="パーセント 2_Summary" xfId="46619"/>
    <cellStyle name="パーセント 3 2_Summary" xfId="46620"/>
    <cellStyle name="パーセント 4_Summary" xfId="46621"/>
    <cellStyle name="パーセント 5_Summary" xfId="46622"/>
    <cellStyle name="メモ_Summary" xfId="46623"/>
    <cellStyle name="メモ 2_Summary" xfId="46624"/>
    <cellStyle name="リンク セル_Summary" xfId="46625"/>
    <cellStyle name="リンク セル 2_Summary" xfId="46626"/>
    <cellStyle name="강조색1 2_Summary" xfId="46627"/>
    <cellStyle name="강조색2 2_Summary" xfId="46628"/>
    <cellStyle name="강조색3 2_Summary" xfId="46629"/>
    <cellStyle name="강조색4 2_Summary" xfId="46630"/>
    <cellStyle name="강조색5 2_Summary" xfId="46631"/>
    <cellStyle name="강조색6 2_Summary" xfId="46632"/>
    <cellStyle name="경고문 2_Summary" xfId="46633"/>
    <cellStyle name="계산 2_Summary" xfId="46634"/>
    <cellStyle name="나쁨 2_Summary" xfId="46635"/>
    <cellStyle name="메모 2_Summary" xfId="46636"/>
    <cellStyle name="보통 2_Summary" xfId="46637"/>
    <cellStyle name="설명 텍스트 2_Summary" xfId="46638"/>
    <cellStyle name="셀 확인 2_Summary" xfId="46639"/>
    <cellStyle name="스타일 1_Summary" xfId="46640"/>
    <cellStyle name="연결된 셀 2_Summary" xfId="46641"/>
    <cellStyle name="요약 2_Summary" xfId="46642"/>
    <cellStyle name="입력 2_Summary" xfId="46643"/>
    <cellStyle name="제목 1 2_Summary" xfId="46644"/>
    <cellStyle name="제목 2 2_Summary" xfId="46645"/>
    <cellStyle name="제목 3 2_Summary" xfId="46646"/>
    <cellStyle name="제목 4 2_Summary" xfId="46647"/>
    <cellStyle name="제목 5_Summary" xfId="46648"/>
    <cellStyle name="좋음 2_Summary" xfId="46649"/>
    <cellStyle name="지정되지 않음_Summary" xfId="46650"/>
    <cellStyle name="출력 2_Summary" xfId="46651"/>
    <cellStyle name="표준 2_Summary" xfId="46652"/>
    <cellStyle name="入力_Summary" xfId="46653"/>
    <cellStyle name="入力 2_Summary" xfId="46654"/>
    <cellStyle name="円_Summary" xfId="46655"/>
    <cellStyle name="円_(Edison) SI Package2Q06-1_Summary" xfId="46656"/>
    <cellStyle name="円_(Edison) SI Package2Q06-1 2_Summary" xfId="46657"/>
    <cellStyle name="円_(Edison) SI Package2Q06-1 2_Working for Bonus Alloted_Summary" xfId="46658"/>
    <cellStyle name="円_(Edison) SI Package2Q06-1 3_Summary" xfId="46659"/>
    <cellStyle name="円_(Edison) SI Package2Q06-1 3_Working for Bonus Alloted_Summary" xfId="46660"/>
    <cellStyle name="円_(Edison) SI Package2Q06-1_0.HP (Co Base)_Summary" xfId="46661"/>
    <cellStyle name="円_(Edison) SI Package2Q06-1_0.HP (Co Base) 2_Summary" xfId="46662"/>
    <cellStyle name="円_(Edison) SI Package2Q06-1_0.HP (Co Base) 2_Working for Bonus Alloted_Summary" xfId="46663"/>
    <cellStyle name="円_(Edison) SI Package2Q06-1_0.HP (Co Base) 3_Summary" xfId="46664"/>
    <cellStyle name="円_(Edison) SI Package2Q06-1_0.HP (Co Base) 3_Working for Bonus Alloted_Summary" xfId="46665"/>
    <cellStyle name="円_(Edison) SI Package2Q06-1_0.HP (Co Base)_Calc_OCY_Summary" xfId="46666"/>
    <cellStyle name="円_(Edison) SI Package2Q06-1_0.HP (Co Base)_Calc_OCY 2_Summary" xfId="46667"/>
    <cellStyle name="円_(Edison) SI Package2Q06-1_0.HP (Co Base)_Calc_OCY 2_Working for Bonus Alloted_Summary" xfId="46668"/>
    <cellStyle name="円_(Edison) SI Package2Q06-1_0.HP (Co Base)_Calc_OCY 3_Summary" xfId="46669"/>
    <cellStyle name="円_(Edison) SI Package2Q06-1_0.HP (Co Base)_Calc_OCY 3_Working for Bonus Alloted_Summary" xfId="46670"/>
    <cellStyle name="円_(Edison) SI Package2Q06-1_0.HP (Co Base)_Calc_OCY_Sheet1_Summary" xfId="46671"/>
    <cellStyle name="円_(Edison) SI Package2Q06-1_0.HP (Co Base)_Calc_OCY_Sheet1 2_Summary" xfId="46672"/>
    <cellStyle name="円_(Edison) SI Package2Q06-1_0.HP (Co Base)_Calc_OCY_Sheet1 2_Working for Bonus Alloted_Summary" xfId="46673"/>
    <cellStyle name="円_(Edison) SI Package2Q06-1_0.HP (Co Base)_Calc_OCY_Sheet1 3_Summary" xfId="46674"/>
    <cellStyle name="円_(Edison) SI Package2Q06-1_0.HP (Co Base)_Calc_OCY_Sheet1 3_Working for Bonus Alloted_Summary" xfId="46675"/>
    <cellStyle name="円_(Edison) SI Package2Q06-1_0.HP (Co Base)_Calc_OCY_Sheet1_Working for Bonus Alloted_Summary" xfId="46676"/>
    <cellStyle name="円_(Edison) SI Package2Q06-1_0.HP (Co Base)_Calc_OCY_Working for Bonus Alloted_Summary" xfId="46677"/>
    <cellStyle name="円_(Edison) SI Package2Q06-1_0.HP (Co Base)_Comparison_Summary" xfId="46678"/>
    <cellStyle name="円_(Edison) SI Package2Q06-1_0.HP (Co Base)_Comparison 2_Summary" xfId="46679"/>
    <cellStyle name="円_(Edison) SI Package2Q06-1_0.HP (Co Base)_Comparison 2_Working for Bonus Alloted_Summary" xfId="46680"/>
    <cellStyle name="円_(Edison) SI Package2Q06-1_0.HP (Co Base)_Comparison 3_Summary" xfId="46681"/>
    <cellStyle name="円_(Edison) SI Package2Q06-1_0.HP (Co Base)_Comparison 3_Working for Bonus Alloted_Summary" xfId="46682"/>
    <cellStyle name="円_(Edison) SI Package2Q06-1_0.HP (Co Base)_Comparison_Sheet1_Summary" xfId="46683"/>
    <cellStyle name="円_(Edison) SI Package2Q06-1_0.HP (Co Base)_Comparison_Sheet1 2_Summary" xfId="46684"/>
    <cellStyle name="円_(Edison) SI Package2Q06-1_0.HP (Co Base)_Comparison_Sheet1 2_Working for Bonus Alloted_Summary" xfId="46685"/>
    <cellStyle name="円_(Edison) SI Package2Q06-1_0.HP (Co Base)_Comparison_Sheet1 3_Summary" xfId="46686"/>
    <cellStyle name="円_(Edison) SI Package2Q06-1_0.HP (Co Base)_Comparison_Sheet1 3_Working for Bonus Alloted_Summary" xfId="46687"/>
    <cellStyle name="円_(Edison) SI Package2Q06-1_0.HP (Co Base)_Comparison_Sheet1_Working for Bonus Alloted_Summary" xfId="46688"/>
    <cellStyle name="円_(Edison) SI Package2Q06-1_0.HP (Co Base)_Comparison_Working for Bonus Alloted_Summary" xfId="46689"/>
    <cellStyle name="円_(Edison) SI Package2Q06-1_0.HP (Co Base)_Japan $IS_Summary" xfId="46690"/>
    <cellStyle name="円_(Edison) SI Package2Q06-1_0.HP (Co Base)_Japan $IS 2_Summary" xfId="46691"/>
    <cellStyle name="円_(Edison) SI Package2Q06-1_0.HP (Co Base)_Japan $IS 2 2_Summary" xfId="46692"/>
    <cellStyle name="円_(Edison) SI Package2Q06-1_0.HP (Co Base)_Japan $IS 2 2_Working for Bonus Alloted_Summary" xfId="46693"/>
    <cellStyle name="円_(Edison) SI Package2Q06-1_0.HP (Co Base)_Japan $IS 2 3_Summary" xfId="46694"/>
    <cellStyle name="円_(Edison) SI Package2Q06-1_0.HP (Co Base)_Japan $IS 2 3_Working for Bonus Alloted_Summary" xfId="46695"/>
    <cellStyle name="円_(Edison) SI Package2Q06-1_0.HP (Co Base)_Japan $IS 2_Working for Bonus Alloted_Summary" xfId="46696"/>
    <cellStyle name="円_(Edison) SI Package2Q06-1_0.HP (Co Base)_Japan $IS 3_Summary" xfId="46697"/>
    <cellStyle name="円_(Edison) SI Package2Q06-1_0.HP (Co Base)_Japan $IS 3_Working for Bonus Alloted_Summary" xfId="46698"/>
    <cellStyle name="円_(Edison) SI Package2Q06-1_0.HP (Co Base)_Japan $IS 4_Summary" xfId="46699"/>
    <cellStyle name="円_(Edison) SI Package2Q06-1_0.HP (Co Base)_Japan $IS 4_Working for Bonus Alloted_Summary" xfId="46700"/>
    <cellStyle name="円_(Edison) SI Package2Q06-1_0.HP (Co Base)_Japan $IS_Working for Bonus Alloted_Summary" xfId="46701"/>
    <cellStyle name="円_(Edison) SI Package2Q06-1_0.HP (Co Base)_Japan UL_Summary" xfId="46702"/>
    <cellStyle name="円_(Edison) SI Package2Q06-1_0.HP (Co Base)_Japan UL 2_Summary" xfId="46703"/>
    <cellStyle name="円_(Edison) SI Package2Q06-1_0.HP (Co Base)_Japan UL 2 2_Summary" xfId="46704"/>
    <cellStyle name="円_(Edison) SI Package2Q06-1_0.HP (Co Base)_Japan UL 2 2_Working for Bonus Alloted_Summary" xfId="46705"/>
    <cellStyle name="円_(Edison) SI Package2Q06-1_0.HP (Co Base)_Japan UL 2 3_Summary" xfId="46706"/>
    <cellStyle name="円_(Edison) SI Package2Q06-1_0.HP (Co Base)_Japan UL 2 3_Working for Bonus Alloted_Summary" xfId="46707"/>
    <cellStyle name="円_(Edison) SI Package2Q06-1_0.HP (Co Base)_Japan UL 2_Working for Bonus Alloted_Summary" xfId="46708"/>
    <cellStyle name="円_(Edison) SI Package2Q06-1_0.HP (Co Base)_Japan UL 3_Summary" xfId="46709"/>
    <cellStyle name="円_(Edison) SI Package2Q06-1_0.HP (Co Base)_Japan UL 3_Working for Bonus Alloted_Summary" xfId="46710"/>
    <cellStyle name="円_(Edison) SI Package2Q06-1_0.HP (Co Base)_Japan UL 4_Summary" xfId="46711"/>
    <cellStyle name="円_(Edison) SI Package2Q06-1_0.HP (Co Base)_Japan UL 4_Working for Bonus Alloted_Summary" xfId="46712"/>
    <cellStyle name="円_(Edison) SI Package2Q06-1_0.HP (Co Base)_Japan UL_Working for Bonus Alloted_Summary" xfId="46713"/>
    <cellStyle name="円_(Edison) SI Package2Q06-1_0.HP (Co Base)_Japan Y-IS_Summary" xfId="46714"/>
    <cellStyle name="円_(Edison) SI Package2Q06-1_0.HP (Co Base)_Japan Y-IS 2_Summary" xfId="46715"/>
    <cellStyle name="円_(Edison) SI Package2Q06-1_0.HP (Co Base)_Japan Y-IS 2 2_Summary" xfId="46716"/>
    <cellStyle name="円_(Edison) SI Package2Q06-1_0.HP (Co Base)_Japan Y-IS 2 2_Working for Bonus Alloted_Summary" xfId="46717"/>
    <cellStyle name="円_(Edison) SI Package2Q06-1_0.HP (Co Base)_Japan Y-IS 2 3_Summary" xfId="46718"/>
    <cellStyle name="円_(Edison) SI Package2Q06-1_0.HP (Co Base)_Japan Y-IS 2 3_Working for Bonus Alloted_Summary" xfId="46719"/>
    <cellStyle name="円_(Edison) SI Package2Q06-1_0.HP (Co Base)_Japan Y-IS 2_Working for Bonus Alloted_Summary" xfId="46720"/>
    <cellStyle name="円_(Edison) SI Package2Q06-1_0.HP (Co Base)_Japan Y-IS 3_Summary" xfId="46721"/>
    <cellStyle name="円_(Edison) SI Package2Q06-1_0.HP (Co Base)_Japan Y-IS 3_Working for Bonus Alloted_Summary" xfId="46722"/>
    <cellStyle name="円_(Edison) SI Package2Q06-1_0.HP (Co Base)_Japan Y-IS 4_Summary" xfId="46723"/>
    <cellStyle name="円_(Edison) SI Package2Q06-1_0.HP (Co Base)_Japan Y-IS 4_Working for Bonus Alloted_Summary" xfId="46724"/>
    <cellStyle name="円_(Edison) SI Package2Q06-1_0.HP (Co Base)_Japan Y-IS_Working for Bonus Alloted_Summary" xfId="46725"/>
    <cellStyle name="円_(Edison) SI Package2Q06-1_0.HP (Co Base)_OCY_Summary" xfId="46726"/>
    <cellStyle name="円_(Edison) SI Package2Q06-1_0.HP (Co Base)_OCY 2_Summary" xfId="46727"/>
    <cellStyle name="円_(Edison) SI Package2Q06-1_0.HP (Co Base)_OCY 2_Working for Bonus Alloted_Summary" xfId="46728"/>
    <cellStyle name="円_(Edison) SI Package2Q06-1_0.HP (Co Base)_OCY 3_Summary" xfId="46729"/>
    <cellStyle name="円_(Edison) SI Package2Q06-1_0.HP (Co Base)_OCY 3_Working for Bonus Alloted_Summary" xfId="46730"/>
    <cellStyle name="円_(Edison) SI Package2Q06-1_0.HP (Co Base)_OCY_Sheet1_Summary" xfId="46731"/>
    <cellStyle name="円_(Edison) SI Package2Q06-1_0.HP (Co Base)_OCY_Sheet1 2_Summary" xfId="46732"/>
    <cellStyle name="円_(Edison) SI Package2Q06-1_0.HP (Co Base)_OCY_Sheet1 2_Working for Bonus Alloted_Summary" xfId="46733"/>
    <cellStyle name="円_(Edison) SI Package2Q06-1_0.HP (Co Base)_OCY_Sheet1 3_Summary" xfId="46734"/>
    <cellStyle name="円_(Edison) SI Package2Q06-1_0.HP (Co Base)_OCY_Sheet1 3_Working for Bonus Alloted_Summary" xfId="46735"/>
    <cellStyle name="円_(Edison) SI Package2Q06-1_0.HP (Co Base)_OCY_Sheet1_Working for Bonus Alloted_Summary" xfId="46736"/>
    <cellStyle name="円_(Edison) SI Package2Q06-1_0.HP (Co Base)_OCY_Working for Bonus Alloted_Summary" xfId="46737"/>
    <cellStyle name="円_(Edison) SI Package2Q06-1_0.HP (Co Base)_Sheet1_Summary" xfId="46738"/>
    <cellStyle name="円_(Edison) SI Package2Q06-1_0.HP (Co Base)_Sheet1 2_Summary" xfId="46739"/>
    <cellStyle name="円_(Edison) SI Package2Q06-1_0.HP (Co Base)_Sheet1 2_Working for Bonus Alloted_Summary" xfId="46740"/>
    <cellStyle name="円_(Edison) SI Package2Q06-1_0.HP (Co Base)_Sheet1 3_Summary" xfId="46741"/>
    <cellStyle name="円_(Edison) SI Package2Q06-1_0.HP (Co Base)_Sheet1 3_Working for Bonus Alloted_Summary" xfId="46742"/>
    <cellStyle name="円_(Edison) SI Package2Q06-1_0.HP (Co Base)_Sheet1_Working for Bonus Alloted_Summary" xfId="46743"/>
    <cellStyle name="円_(Edison) SI Package2Q06-1_0.HP (Co Base)_Sheet2_Summary" xfId="46744"/>
    <cellStyle name="円_(Edison) SI Package2Q06-1_0.HP (Co Base)_Sheet2 2_Summary" xfId="46745"/>
    <cellStyle name="円_(Edison) SI Package2Q06-1_0.HP (Co Base)_Sheet2 2_Working for Bonus Alloted_Summary" xfId="46746"/>
    <cellStyle name="円_(Edison) SI Package2Q06-1_0.HP (Co Base)_Sheet2 3_Summary" xfId="46747"/>
    <cellStyle name="円_(Edison) SI Package2Q06-1_0.HP (Co Base)_Sheet2 3_Working for Bonus Alloted_Summary" xfId="46748"/>
    <cellStyle name="円_(Edison) SI Package2Q06-1_0.HP (Co Base)_Sheet2_Sheet1_Summary" xfId="46749"/>
    <cellStyle name="円_(Edison) SI Package2Q06-1_0.HP (Co Base)_Sheet2_Sheet1 2_Summary" xfId="46750"/>
    <cellStyle name="円_(Edison) SI Package2Q06-1_0.HP (Co Base)_Sheet2_Sheet1 2_Working for Bonus Alloted_Summary" xfId="46751"/>
    <cellStyle name="円_(Edison) SI Package2Q06-1_0.HP (Co Base)_Sheet2_Sheet1 3_Summary" xfId="46752"/>
    <cellStyle name="円_(Edison) SI Package2Q06-1_0.HP (Co Base)_Sheet2_Sheet1 3_Working for Bonus Alloted_Summary" xfId="46753"/>
    <cellStyle name="円_(Edison) SI Package2Q06-1_0.HP (Co Base)_Sheet2_Sheet1_Working for Bonus Alloted_Summary" xfId="46754"/>
    <cellStyle name="円_(Edison) SI Package2Q06-1_0.HP (Co Base)_Sheet2_Working for Bonus Alloted_Summary" xfId="46755"/>
    <cellStyle name="円_(Edison) SI Package2Q06-1_0.HP (Co Base)_Working for Bonus Alloted_Summary" xfId="46756"/>
    <cellStyle name="円_(Edison) SI Package2Q06-1_Calc_OCY_Summary" xfId="46757"/>
    <cellStyle name="円_(Edison) SI Package2Q06-1_Calc_OCY 2_Summary" xfId="46758"/>
    <cellStyle name="円_(Edison) SI Package2Q06-1_Calc_OCY 2_Working for Bonus Alloted_Summary" xfId="46759"/>
    <cellStyle name="円_(Edison) SI Package2Q06-1_Calc_OCY 3_Summary" xfId="46760"/>
    <cellStyle name="円_(Edison) SI Package2Q06-1_Calc_OCY 3_Working for Bonus Alloted_Summary" xfId="46761"/>
    <cellStyle name="円_(Edison) SI Package2Q06-1_Calc_OCY_Sheet1_Summary" xfId="46762"/>
    <cellStyle name="円_(Edison) SI Package2Q06-1_Calc_OCY_Sheet1 2_Summary" xfId="46763"/>
    <cellStyle name="円_(Edison) SI Package2Q06-1_Calc_OCY_Sheet1 2_Working for Bonus Alloted_Summary" xfId="46764"/>
    <cellStyle name="円_(Edison) SI Package2Q06-1_Calc_OCY_Sheet1 3_Summary" xfId="46765"/>
    <cellStyle name="円_(Edison) SI Package2Q06-1_Calc_OCY_Sheet1 3_Working for Bonus Alloted_Summary" xfId="46766"/>
    <cellStyle name="円_(Edison) SI Package2Q06-1_Calc_OCY_Sheet1_Working for Bonus Alloted_Summary" xfId="46767"/>
    <cellStyle name="円_(Edison) SI Package2Q06-1_Calc_OCY_Working for Bonus Alloted_Summary" xfId="46768"/>
    <cellStyle name="円_(Edison) SI Package2Q06-1_Comparison_Summary" xfId="46769"/>
    <cellStyle name="円_(Edison) SI Package2Q06-1_Comparison 2_Summary" xfId="46770"/>
    <cellStyle name="円_(Edison) SI Package2Q06-1_Comparison 2_Working for Bonus Alloted_Summary" xfId="46771"/>
    <cellStyle name="円_(Edison) SI Package2Q06-1_Comparison 3_Summary" xfId="46772"/>
    <cellStyle name="円_(Edison) SI Package2Q06-1_Comparison 3_Working for Bonus Alloted_Summary" xfId="46773"/>
    <cellStyle name="円_(Edison) SI Package2Q06-1_Comparison_Sheet1_Summary" xfId="46774"/>
    <cellStyle name="円_(Edison) SI Package2Q06-1_Comparison_Sheet1 2_Summary" xfId="46775"/>
    <cellStyle name="円_(Edison) SI Package2Q06-1_Comparison_Sheet1 2_Working for Bonus Alloted_Summary" xfId="46776"/>
    <cellStyle name="円_(Edison) SI Package2Q06-1_Comparison_Sheet1 3_Summary" xfId="46777"/>
    <cellStyle name="円_(Edison) SI Package2Q06-1_Comparison_Sheet1 3_Working for Bonus Alloted_Summary" xfId="46778"/>
    <cellStyle name="円_(Edison) SI Package2Q06-1_Comparison_Sheet1_Working for Bonus Alloted_Summary" xfId="46779"/>
    <cellStyle name="円_(Edison) SI Package2Q06-1_Comparison_Working for Bonus Alloted_Summary" xfId="46780"/>
    <cellStyle name="円_(Edison) SI Package2Q06-1_Japan $IS_Summary" xfId="46781"/>
    <cellStyle name="円_(Edison) SI Package2Q06-1_Japan $IS 2_Summary" xfId="46782"/>
    <cellStyle name="円_(Edison) SI Package2Q06-1_Japan $IS 2 2_Summary" xfId="46783"/>
    <cellStyle name="円_(Edison) SI Package2Q06-1_Japan $IS 2 2_Working for Bonus Alloted_Summary" xfId="46784"/>
    <cellStyle name="円_(Edison) SI Package2Q06-1_Japan $IS 2 3_Summary" xfId="46785"/>
    <cellStyle name="円_(Edison) SI Package2Q06-1_Japan $IS 2 3_Working for Bonus Alloted_Summary" xfId="46786"/>
    <cellStyle name="円_(Edison) SI Package2Q06-1_Japan $IS 2_Working for Bonus Alloted_Summary" xfId="46787"/>
    <cellStyle name="円_(Edison) SI Package2Q06-1_Japan $IS 3_Summary" xfId="46788"/>
    <cellStyle name="円_(Edison) SI Package2Q06-1_Japan $IS 3_Working for Bonus Alloted_Summary" xfId="46789"/>
    <cellStyle name="円_(Edison) SI Package2Q06-1_Japan $IS 4_Summary" xfId="46790"/>
    <cellStyle name="円_(Edison) SI Package2Q06-1_Japan $IS 4_Working for Bonus Alloted_Summary" xfId="46791"/>
    <cellStyle name="円_(Edison) SI Package2Q06-1_Japan $IS_Working for Bonus Alloted_Summary" xfId="46792"/>
    <cellStyle name="円_(Edison) SI Package2Q06-1_Japan UL_Summary" xfId="46793"/>
    <cellStyle name="円_(Edison) SI Package2Q06-1_Japan UL 2_Summary" xfId="46794"/>
    <cellStyle name="円_(Edison) SI Package2Q06-1_Japan UL 2 2_Summary" xfId="46795"/>
    <cellStyle name="円_(Edison) SI Package2Q06-1_Japan UL 2 2_Working for Bonus Alloted_Summary" xfId="46796"/>
    <cellStyle name="円_(Edison) SI Package2Q06-1_Japan UL 2 3_Summary" xfId="46797"/>
    <cellStyle name="円_(Edison) SI Package2Q06-1_Japan UL 2 3_Working for Bonus Alloted_Summary" xfId="46798"/>
    <cellStyle name="円_(Edison) SI Package2Q06-1_Japan UL 2_Working for Bonus Alloted_Summary" xfId="46799"/>
    <cellStyle name="円_(Edison) SI Package2Q06-1_Japan UL 3_Summary" xfId="46800"/>
    <cellStyle name="円_(Edison) SI Package2Q06-1_Japan UL 3_Working for Bonus Alloted_Summary" xfId="46801"/>
    <cellStyle name="円_(Edison) SI Package2Q06-1_Japan UL 4_Summary" xfId="46802"/>
    <cellStyle name="円_(Edison) SI Package2Q06-1_Japan UL 4_Working for Bonus Alloted_Summary" xfId="46803"/>
    <cellStyle name="円_(Edison) SI Package2Q06-1_Japan UL_Working for Bonus Alloted_Summary" xfId="46804"/>
    <cellStyle name="円_(Edison) SI Package2Q06-1_Japan Y-IS_Summary" xfId="46805"/>
    <cellStyle name="円_(Edison) SI Package2Q06-1_Japan Y-IS 2_Summary" xfId="46806"/>
    <cellStyle name="円_(Edison) SI Package2Q06-1_Japan Y-IS 2 2_Summary" xfId="46807"/>
    <cellStyle name="円_(Edison) SI Package2Q06-1_Japan Y-IS 2 2_Working for Bonus Alloted_Summary" xfId="46808"/>
    <cellStyle name="円_(Edison) SI Package2Q06-1_Japan Y-IS 2 3_Summary" xfId="46809"/>
    <cellStyle name="円_(Edison) SI Package2Q06-1_Japan Y-IS 2 3_Working for Bonus Alloted_Summary" xfId="46810"/>
    <cellStyle name="円_(Edison) SI Package2Q06-1_Japan Y-IS 2_Working for Bonus Alloted_Summary" xfId="46811"/>
    <cellStyle name="円_(Edison) SI Package2Q06-1_Japan Y-IS 3_Summary" xfId="46812"/>
    <cellStyle name="円_(Edison) SI Package2Q06-1_Japan Y-IS 3_Working for Bonus Alloted_Summary" xfId="46813"/>
    <cellStyle name="円_(Edison) SI Package2Q06-1_Japan Y-IS 4_Summary" xfId="46814"/>
    <cellStyle name="円_(Edison) SI Package2Q06-1_Japan Y-IS 4_Working for Bonus Alloted_Summary" xfId="46815"/>
    <cellStyle name="円_(Edison) SI Package2Q06-1_Japan Y-IS_Working for Bonus Alloted_Summary" xfId="46816"/>
    <cellStyle name="円_(Edison) SI Package2Q06-1_OCY_Summary" xfId="46817"/>
    <cellStyle name="円_(Edison) SI Package2Q06-1_OCY 2_Summary" xfId="46818"/>
    <cellStyle name="円_(Edison) SI Package2Q06-1_OCY 2_Working for Bonus Alloted_Summary" xfId="46819"/>
    <cellStyle name="円_(Edison) SI Package2Q06-1_OCY 3_Summary" xfId="46820"/>
    <cellStyle name="円_(Edison) SI Package2Q06-1_OCY 3_Working for Bonus Alloted_Summary" xfId="46821"/>
    <cellStyle name="円_(Edison) SI Package2Q06-1_OCY_Sheet1_Summary" xfId="46822"/>
    <cellStyle name="円_(Edison) SI Package2Q06-1_OCY_Sheet1 2_Summary" xfId="46823"/>
    <cellStyle name="円_(Edison) SI Package2Q06-1_OCY_Sheet1 2_Working for Bonus Alloted_Summary" xfId="46824"/>
    <cellStyle name="円_(Edison) SI Package2Q06-1_OCY_Sheet1 3_Summary" xfId="46825"/>
    <cellStyle name="円_(Edison) SI Package2Q06-1_OCY_Sheet1 3_Working for Bonus Alloted_Summary" xfId="46826"/>
    <cellStyle name="円_(Edison) SI Package2Q06-1_OCY_Sheet1_Working for Bonus Alloted_Summary" xfId="46827"/>
    <cellStyle name="円_(Edison) SI Package2Q06-1_OCY_Working for Bonus Alloted_Summary" xfId="46828"/>
    <cellStyle name="円_(Edison) SI Package2Q06-1_Sheet1_Summary" xfId="46829"/>
    <cellStyle name="円_(Edison) SI Package2Q06-1_Sheet1 2_Summary" xfId="46830"/>
    <cellStyle name="円_(Edison) SI Package2Q06-1_Sheet1 2_Working for Bonus Alloted_Summary" xfId="46831"/>
    <cellStyle name="円_(Edison) SI Package2Q06-1_Sheet1 3_Summary" xfId="46832"/>
    <cellStyle name="円_(Edison) SI Package2Q06-1_Sheet1 3_Working for Bonus Alloted_Summary" xfId="46833"/>
    <cellStyle name="円_(Edison) SI Package2Q06-1_Sheet1_1_Summary" xfId="46834"/>
    <cellStyle name="円_(Edison) SI Package2Q06-1_Sheet1_1 2_Summary" xfId="46835"/>
    <cellStyle name="円_(Edison) SI Package2Q06-1_Sheet1_1 2_Working for Bonus Alloted_Summary" xfId="46836"/>
    <cellStyle name="円_(Edison) SI Package2Q06-1_Sheet1_1 3_Summary" xfId="46837"/>
    <cellStyle name="円_(Edison) SI Package2Q06-1_Sheet1_1 3_Working for Bonus Alloted_Summary" xfId="46838"/>
    <cellStyle name="円_(Edison) SI Package2Q06-1_Sheet1_1_Working for Bonus Alloted_Summary" xfId="46839"/>
    <cellStyle name="円_(Edison) SI Package2Q06-1_Sheet1_Calc_OCY_Summary" xfId="46840"/>
    <cellStyle name="円_(Edison) SI Package2Q06-1_Sheet1_Calc_OCY 2_Summary" xfId="46841"/>
    <cellStyle name="円_(Edison) SI Package2Q06-1_Sheet1_Calc_OCY 2_Working for Bonus Alloted_Summary" xfId="46842"/>
    <cellStyle name="円_(Edison) SI Package2Q06-1_Sheet1_Calc_OCY 3_Summary" xfId="46843"/>
    <cellStyle name="円_(Edison) SI Package2Q06-1_Sheet1_Calc_OCY 3_Working for Bonus Alloted_Summary" xfId="46844"/>
    <cellStyle name="円_(Edison) SI Package2Q06-1_Sheet1_Calc_OCY_Sheet1_Summary" xfId="46845"/>
    <cellStyle name="円_(Edison) SI Package2Q06-1_Sheet1_Calc_OCY_Sheet1 2_Summary" xfId="46846"/>
    <cellStyle name="円_(Edison) SI Package2Q06-1_Sheet1_Calc_OCY_Sheet1 2_Working for Bonus Alloted_Summary" xfId="46847"/>
    <cellStyle name="円_(Edison) SI Package2Q06-1_Sheet1_Calc_OCY_Sheet1 3_Summary" xfId="46848"/>
    <cellStyle name="円_(Edison) SI Package2Q06-1_Sheet1_Calc_OCY_Sheet1 3_Working for Bonus Alloted_Summary" xfId="46849"/>
    <cellStyle name="円_(Edison) SI Package2Q06-1_Sheet1_Calc_OCY_Sheet1_Working for Bonus Alloted_Summary" xfId="46850"/>
    <cellStyle name="円_(Edison) SI Package2Q06-1_Sheet1_Calc_OCY_Working for Bonus Alloted_Summary" xfId="46851"/>
    <cellStyle name="円_(Edison) SI Package2Q06-1_Sheet1_Comparison_Summary" xfId="46852"/>
    <cellStyle name="円_(Edison) SI Package2Q06-1_Sheet1_Comparison 2_Summary" xfId="46853"/>
    <cellStyle name="円_(Edison) SI Package2Q06-1_Sheet1_Comparison 2_Working for Bonus Alloted_Summary" xfId="46854"/>
    <cellStyle name="円_(Edison) SI Package2Q06-1_Sheet1_Comparison 3_Summary" xfId="46855"/>
    <cellStyle name="円_(Edison) SI Package2Q06-1_Sheet1_Comparison 3_Working for Bonus Alloted_Summary" xfId="46856"/>
    <cellStyle name="円_(Edison) SI Package2Q06-1_Sheet1_Comparison_Sheet1_Summary" xfId="46857"/>
    <cellStyle name="円_(Edison) SI Package2Q06-1_Sheet1_Comparison_Sheet1 2_Summary" xfId="46858"/>
    <cellStyle name="円_(Edison) SI Package2Q06-1_Sheet1_Comparison_Sheet1 2_Working for Bonus Alloted_Summary" xfId="46859"/>
    <cellStyle name="円_(Edison) SI Package2Q06-1_Sheet1_Comparison_Sheet1 3_Summary" xfId="46860"/>
    <cellStyle name="円_(Edison) SI Package2Q06-1_Sheet1_Comparison_Sheet1 3_Working for Bonus Alloted_Summary" xfId="46861"/>
    <cellStyle name="円_(Edison) SI Package2Q06-1_Sheet1_Comparison_Sheet1_Working for Bonus Alloted_Summary" xfId="46862"/>
    <cellStyle name="円_(Edison) SI Package2Q06-1_Sheet1_Comparison_Working for Bonus Alloted_Summary" xfId="46863"/>
    <cellStyle name="円_(Edison) SI Package2Q06-1_Sheet1_OCY_Summary" xfId="46864"/>
    <cellStyle name="円_(Edison) SI Package2Q06-1_Sheet1_OCY 2_Summary" xfId="46865"/>
    <cellStyle name="円_(Edison) SI Package2Q06-1_Sheet1_OCY 2_Working for Bonus Alloted_Summary" xfId="46866"/>
    <cellStyle name="円_(Edison) SI Package2Q06-1_Sheet1_OCY 3_Summary" xfId="46867"/>
    <cellStyle name="円_(Edison) SI Package2Q06-1_Sheet1_OCY 3_Working for Bonus Alloted_Summary" xfId="46868"/>
    <cellStyle name="円_(Edison) SI Package2Q06-1_Sheet1_OCY_Sheet1_Summary" xfId="46869"/>
    <cellStyle name="円_(Edison) SI Package2Q06-1_Sheet1_OCY_Sheet1 2_Summary" xfId="46870"/>
    <cellStyle name="円_(Edison) SI Package2Q06-1_Sheet1_OCY_Sheet1 2_Working for Bonus Alloted_Summary" xfId="46871"/>
    <cellStyle name="円_(Edison) SI Package2Q06-1_Sheet1_OCY_Sheet1 3_Summary" xfId="46872"/>
    <cellStyle name="円_(Edison) SI Package2Q06-1_Sheet1_OCY_Sheet1 3_Working for Bonus Alloted_Summary" xfId="46873"/>
    <cellStyle name="円_(Edison) SI Package2Q06-1_Sheet1_OCY_Sheet1_Working for Bonus Alloted_Summary" xfId="46874"/>
    <cellStyle name="円_(Edison) SI Package2Q06-1_Sheet1_OCY_Working for Bonus Alloted_Summary" xfId="46875"/>
    <cellStyle name="円_(Edison) SI Package2Q06-1_Sheet1_Sheet1_Summary" xfId="46876"/>
    <cellStyle name="円_(Edison) SI Package2Q06-1_Sheet1_Sheet1 2_Summary" xfId="46877"/>
    <cellStyle name="円_(Edison) SI Package2Q06-1_Sheet1_Sheet1 2_Working for Bonus Alloted_Summary" xfId="46878"/>
    <cellStyle name="円_(Edison) SI Package2Q06-1_Sheet1_Sheet1 3_Summary" xfId="46879"/>
    <cellStyle name="円_(Edison) SI Package2Q06-1_Sheet1_Sheet1 3_Working for Bonus Alloted_Summary" xfId="46880"/>
    <cellStyle name="円_(Edison) SI Package2Q06-1_Sheet1_Sheet1_Working for Bonus Alloted_Summary" xfId="46881"/>
    <cellStyle name="円_(Edison) SI Package2Q06-1_Sheet1_Working for Bonus Alloted_Summary" xfId="46882"/>
    <cellStyle name="円_(Edison) SI Package2Q06-1_Sheet2_Summary" xfId="46883"/>
    <cellStyle name="円_(Edison) SI Package2Q06-1_Sheet2 2_Summary" xfId="46884"/>
    <cellStyle name="円_(Edison) SI Package2Q06-1_Sheet2 2_Working for Bonus Alloted_Summary" xfId="46885"/>
    <cellStyle name="円_(Edison) SI Package2Q06-1_Sheet2 3_Summary" xfId="46886"/>
    <cellStyle name="円_(Edison) SI Package2Q06-1_Sheet2 3_Working for Bonus Alloted_Summary" xfId="46887"/>
    <cellStyle name="円_(Edison) SI Package2Q06-1_Sheet2_Sheet1_Summary" xfId="46888"/>
    <cellStyle name="円_(Edison) SI Package2Q06-1_Sheet2_Sheet1 2_Summary" xfId="46889"/>
    <cellStyle name="円_(Edison) SI Package2Q06-1_Sheet2_Sheet1 2_Working for Bonus Alloted_Summary" xfId="46890"/>
    <cellStyle name="円_(Edison) SI Package2Q06-1_Sheet2_Sheet1 3_Summary" xfId="46891"/>
    <cellStyle name="円_(Edison) SI Package2Q06-1_Sheet2_Sheet1 3_Working for Bonus Alloted_Summary" xfId="46892"/>
    <cellStyle name="円_(Edison) SI Package2Q06-1_Sheet2_Sheet1_Working for Bonus Alloted_Summary" xfId="46893"/>
    <cellStyle name="円_(Edison) SI Package2Q06-1_Sheet2_Working for Bonus Alloted_Summary" xfId="46894"/>
    <cellStyle name="円_(Edison) SI Package2Q06-1_Working for Bonus Alloted_Summary" xfId="46895"/>
    <cellStyle name="円_(Edison) SI Package3Q06-1.2_Summary" xfId="46896"/>
    <cellStyle name="円_(Edison) SI Package3Q06-1.2 2_Summary" xfId="46897"/>
    <cellStyle name="円_(Edison) SI Package3Q06-1.2 2_Working for Bonus Alloted_Summary" xfId="46898"/>
    <cellStyle name="円_(Edison) SI Package3Q06-1.2 3_Summary" xfId="46899"/>
    <cellStyle name="円_(Edison) SI Package3Q06-1.2 3_Working for Bonus Alloted_Summary" xfId="46900"/>
    <cellStyle name="円_(Edison) SI Package3Q06-1.2_0.HP (Co Base)_Summary" xfId="46901"/>
    <cellStyle name="円_(Edison) SI Package3Q06-1.2_0.HP (Co Base) 2_Summary" xfId="46902"/>
    <cellStyle name="円_(Edison) SI Package3Q06-1.2_0.HP (Co Base) 2_Working for Bonus Alloted_Summary" xfId="46903"/>
    <cellStyle name="円_(Edison) SI Package3Q06-1.2_0.HP (Co Base) 3_Summary" xfId="46904"/>
    <cellStyle name="円_(Edison) SI Package3Q06-1.2_0.HP (Co Base) 3_Working for Bonus Alloted_Summary" xfId="46905"/>
    <cellStyle name="円_(Edison) SI Package3Q06-1.2_0.HP (Co Base)_Calc_OCY_Summary" xfId="46906"/>
    <cellStyle name="円_(Edison) SI Package3Q06-1.2_0.HP (Co Base)_Calc_OCY 2_Summary" xfId="46907"/>
    <cellStyle name="円_(Edison) SI Package3Q06-1.2_0.HP (Co Base)_Calc_OCY 2_Working for Bonus Alloted_Summary" xfId="46908"/>
    <cellStyle name="円_(Edison) SI Package3Q06-1.2_0.HP (Co Base)_Calc_OCY 3_Summary" xfId="46909"/>
    <cellStyle name="円_(Edison) SI Package3Q06-1.2_0.HP (Co Base)_Calc_OCY 3_Working for Bonus Alloted_Summary" xfId="46910"/>
    <cellStyle name="円_(Edison) SI Package3Q06-1.2_0.HP (Co Base)_Calc_OCY_Sheet1_Summary" xfId="46911"/>
    <cellStyle name="円_(Edison) SI Package3Q06-1.2_0.HP (Co Base)_Calc_OCY_Sheet1 2_Summary" xfId="46912"/>
    <cellStyle name="円_(Edison) SI Package3Q06-1.2_0.HP (Co Base)_Calc_OCY_Sheet1 2_Working for Bonus Alloted_Summary" xfId="46913"/>
    <cellStyle name="円_(Edison) SI Package3Q06-1.2_0.HP (Co Base)_Calc_OCY_Sheet1 3_Summary" xfId="46914"/>
    <cellStyle name="円_(Edison) SI Package3Q06-1.2_0.HP (Co Base)_Calc_OCY_Sheet1 3_Working for Bonus Alloted_Summary" xfId="46915"/>
    <cellStyle name="円_(Edison) SI Package3Q06-1.2_0.HP (Co Base)_Calc_OCY_Sheet1_Working for Bonus Alloted_Summary" xfId="46916"/>
    <cellStyle name="円_(Edison) SI Package3Q06-1.2_0.HP (Co Base)_Calc_OCY_Working for Bonus Alloted_Summary" xfId="46917"/>
    <cellStyle name="円_(Edison) SI Package3Q06-1.2_0.HP (Co Base)_Comparison_Summary" xfId="46918"/>
    <cellStyle name="円_(Edison) SI Package3Q06-1.2_0.HP (Co Base)_Comparison 2_Summary" xfId="46919"/>
    <cellStyle name="円_(Edison) SI Package3Q06-1.2_0.HP (Co Base)_Comparison 2_Working for Bonus Alloted_Summary" xfId="46920"/>
    <cellStyle name="円_(Edison) SI Package3Q06-1.2_0.HP (Co Base)_Comparison 3_Summary" xfId="46921"/>
    <cellStyle name="円_(Edison) SI Package3Q06-1.2_0.HP (Co Base)_Comparison 3_Working for Bonus Alloted_Summary" xfId="46922"/>
    <cellStyle name="円_(Edison) SI Package3Q06-1.2_0.HP (Co Base)_Comparison_Sheet1_Summary" xfId="46923"/>
    <cellStyle name="円_(Edison) SI Package3Q06-1.2_0.HP (Co Base)_Comparison_Sheet1 2_Summary" xfId="46924"/>
    <cellStyle name="円_(Edison) SI Package3Q06-1.2_0.HP (Co Base)_Comparison_Sheet1 2_Working for Bonus Alloted_Summary" xfId="46925"/>
    <cellStyle name="円_(Edison) SI Package3Q06-1.2_0.HP (Co Base)_Comparison_Sheet1 3_Summary" xfId="46926"/>
    <cellStyle name="円_(Edison) SI Package3Q06-1.2_0.HP (Co Base)_Comparison_Sheet1 3_Working for Bonus Alloted_Summary" xfId="46927"/>
    <cellStyle name="円_(Edison) SI Package3Q06-1.2_0.HP (Co Base)_Comparison_Sheet1_Working for Bonus Alloted_Summary" xfId="46928"/>
    <cellStyle name="円_(Edison) SI Package3Q06-1.2_0.HP (Co Base)_Comparison_Working for Bonus Alloted_Summary" xfId="46929"/>
    <cellStyle name="円_(Edison) SI Package3Q06-1.2_0.HP (Co Base)_Japan $IS_Summary" xfId="46930"/>
    <cellStyle name="円_(Edison) SI Package3Q06-1.2_0.HP (Co Base)_Japan $IS 2_Summary" xfId="46931"/>
    <cellStyle name="円_(Edison) SI Package3Q06-1.2_0.HP (Co Base)_Japan $IS 2 2_Summary" xfId="46932"/>
    <cellStyle name="円_(Edison) SI Package3Q06-1.2_0.HP (Co Base)_Japan $IS 2 2_Working for Bonus Alloted_Summary" xfId="46933"/>
    <cellStyle name="円_(Edison) SI Package3Q06-1.2_0.HP (Co Base)_Japan $IS 2 3_Summary" xfId="46934"/>
    <cellStyle name="円_(Edison) SI Package3Q06-1.2_0.HP (Co Base)_Japan $IS 2 3_Working for Bonus Alloted_Summary" xfId="46935"/>
    <cellStyle name="円_(Edison) SI Package3Q06-1.2_0.HP (Co Base)_Japan $IS 2_Working for Bonus Alloted_Summary" xfId="46936"/>
    <cellStyle name="円_(Edison) SI Package3Q06-1.2_0.HP (Co Base)_Japan $IS 3_Summary" xfId="46937"/>
    <cellStyle name="円_(Edison) SI Package3Q06-1.2_0.HP (Co Base)_Japan $IS 3_Working for Bonus Alloted_Summary" xfId="46938"/>
    <cellStyle name="円_(Edison) SI Package3Q06-1.2_0.HP (Co Base)_Japan $IS 4_Summary" xfId="46939"/>
    <cellStyle name="円_(Edison) SI Package3Q06-1.2_0.HP (Co Base)_Japan $IS 4_Working for Bonus Alloted_Summary" xfId="46940"/>
    <cellStyle name="円_(Edison) SI Package3Q06-1.2_0.HP (Co Base)_Japan $IS_Working for Bonus Alloted_Summary" xfId="46941"/>
    <cellStyle name="円_(Edison) SI Package3Q06-1.2_0.HP (Co Base)_Japan UL_Summary" xfId="46942"/>
    <cellStyle name="円_(Edison) SI Package3Q06-1.2_0.HP (Co Base)_Japan UL 2_Summary" xfId="46943"/>
    <cellStyle name="円_(Edison) SI Package3Q06-1.2_0.HP (Co Base)_Japan UL 2 2_Summary" xfId="46944"/>
    <cellStyle name="円_(Edison) SI Package3Q06-1.2_0.HP (Co Base)_Japan UL 2 2_Working for Bonus Alloted_Summary" xfId="46945"/>
    <cellStyle name="円_(Edison) SI Package3Q06-1.2_0.HP (Co Base)_Japan UL 2 3_Summary" xfId="46946"/>
    <cellStyle name="円_(Edison) SI Package3Q06-1.2_0.HP (Co Base)_Japan UL 2 3_Working for Bonus Alloted_Summary" xfId="46947"/>
    <cellStyle name="円_(Edison) SI Package3Q06-1.2_0.HP (Co Base)_Japan UL 2_Working for Bonus Alloted_Summary" xfId="46948"/>
    <cellStyle name="円_(Edison) SI Package3Q06-1.2_0.HP (Co Base)_Japan UL 3_Summary" xfId="46949"/>
    <cellStyle name="円_(Edison) SI Package3Q06-1.2_0.HP (Co Base)_Japan UL 3_Working for Bonus Alloted_Summary" xfId="46950"/>
    <cellStyle name="円_(Edison) SI Package3Q06-1.2_0.HP (Co Base)_Japan UL 4_Summary" xfId="46951"/>
    <cellStyle name="円_(Edison) SI Package3Q06-1.2_0.HP (Co Base)_Japan UL 4_Working for Bonus Alloted_Summary" xfId="46952"/>
    <cellStyle name="円_(Edison) SI Package3Q06-1.2_0.HP (Co Base)_Japan UL_Working for Bonus Alloted_Summary" xfId="46953"/>
    <cellStyle name="円_(Edison) SI Package3Q06-1.2_0.HP (Co Base)_Japan Y-IS_Summary" xfId="46954"/>
    <cellStyle name="円_(Edison) SI Package3Q06-1.2_0.HP (Co Base)_Japan Y-IS 2_Summary" xfId="46955"/>
    <cellStyle name="円_(Edison) SI Package3Q06-1.2_0.HP (Co Base)_Japan Y-IS 2 2_Summary" xfId="46956"/>
    <cellStyle name="円_(Edison) SI Package3Q06-1.2_0.HP (Co Base)_Japan Y-IS 2 2_Working for Bonus Alloted_Summary" xfId="46957"/>
    <cellStyle name="円_(Edison) SI Package3Q06-1.2_0.HP (Co Base)_Japan Y-IS 2 3_Summary" xfId="46958"/>
    <cellStyle name="円_(Edison) SI Package3Q06-1.2_0.HP (Co Base)_Japan Y-IS 2 3_Working for Bonus Alloted_Summary" xfId="46959"/>
    <cellStyle name="円_(Edison) SI Package3Q06-1.2_0.HP (Co Base)_Japan Y-IS 2_Working for Bonus Alloted_Summary" xfId="46960"/>
    <cellStyle name="円_(Edison) SI Package3Q06-1.2_0.HP (Co Base)_Japan Y-IS 3_Summary" xfId="46961"/>
    <cellStyle name="円_(Edison) SI Package3Q06-1.2_0.HP (Co Base)_Japan Y-IS 3_Working for Bonus Alloted_Summary" xfId="46962"/>
    <cellStyle name="円_(Edison) SI Package3Q06-1.2_0.HP (Co Base)_Japan Y-IS 4_Summary" xfId="46963"/>
    <cellStyle name="円_(Edison) SI Package3Q06-1.2_0.HP (Co Base)_Japan Y-IS 4_Working for Bonus Alloted_Summary" xfId="46964"/>
    <cellStyle name="円_(Edison) SI Package3Q06-1.2_0.HP (Co Base)_Japan Y-IS_Working for Bonus Alloted_Summary" xfId="46965"/>
    <cellStyle name="円_(Edison) SI Package3Q06-1.2_0.HP (Co Base)_OCY_Summary" xfId="46966"/>
    <cellStyle name="円_(Edison) SI Package3Q06-1.2_0.HP (Co Base)_OCY 2_Summary" xfId="46967"/>
    <cellStyle name="円_(Edison) SI Package3Q06-1.2_0.HP (Co Base)_OCY 2_Working for Bonus Alloted_Summary" xfId="46968"/>
    <cellStyle name="円_(Edison) SI Package3Q06-1.2_0.HP (Co Base)_OCY 3_Summary" xfId="46969"/>
    <cellStyle name="円_(Edison) SI Package3Q06-1.2_0.HP (Co Base)_OCY 3_Working for Bonus Alloted_Summary" xfId="46970"/>
    <cellStyle name="円_(Edison) SI Package3Q06-1.2_0.HP (Co Base)_OCY_Sheet1_Summary" xfId="46971"/>
    <cellStyle name="円_(Edison) SI Package3Q06-1.2_0.HP (Co Base)_OCY_Sheet1 2_Summary" xfId="46972"/>
    <cellStyle name="円_(Edison) SI Package3Q06-1.2_0.HP (Co Base)_OCY_Sheet1 2_Working for Bonus Alloted_Summary" xfId="46973"/>
    <cellStyle name="円_(Edison) SI Package3Q06-1.2_0.HP (Co Base)_OCY_Sheet1 3_Summary" xfId="46974"/>
    <cellStyle name="円_(Edison) SI Package3Q06-1.2_0.HP (Co Base)_OCY_Sheet1 3_Working for Bonus Alloted_Summary" xfId="46975"/>
    <cellStyle name="円_(Edison) SI Package3Q06-1.2_0.HP (Co Base)_OCY_Sheet1_Working for Bonus Alloted_Summary" xfId="46976"/>
    <cellStyle name="円_(Edison) SI Package3Q06-1.2_0.HP (Co Base)_OCY_Working for Bonus Alloted_Summary" xfId="46977"/>
    <cellStyle name="円_(Edison) SI Package3Q06-1.2_0.HP (Co Base)_Sheet1_Summary" xfId="46978"/>
    <cellStyle name="円_(Edison) SI Package3Q06-1.2_0.HP (Co Base)_Sheet1 2_Summary" xfId="46979"/>
    <cellStyle name="円_(Edison) SI Package3Q06-1.2_0.HP (Co Base)_Sheet1 2_Working for Bonus Alloted_Summary" xfId="46980"/>
    <cellStyle name="円_(Edison) SI Package3Q06-1.2_0.HP (Co Base)_Sheet1 3_Summary" xfId="46981"/>
    <cellStyle name="円_(Edison) SI Package3Q06-1.2_0.HP (Co Base)_Sheet1 3_Working for Bonus Alloted_Summary" xfId="46982"/>
    <cellStyle name="円_(Edison) SI Package3Q06-1.2_0.HP (Co Base)_Sheet1_Working for Bonus Alloted_Summary" xfId="46983"/>
    <cellStyle name="円_(Edison) SI Package3Q06-1.2_0.HP (Co Base)_Sheet2_Summary" xfId="46984"/>
    <cellStyle name="円_(Edison) SI Package3Q06-1.2_0.HP (Co Base)_Sheet2 2_Summary" xfId="46985"/>
    <cellStyle name="円_(Edison) SI Package3Q06-1.2_0.HP (Co Base)_Sheet2 2_Working for Bonus Alloted_Summary" xfId="46986"/>
    <cellStyle name="円_(Edison) SI Package3Q06-1.2_0.HP (Co Base)_Sheet2 3_Summary" xfId="46987"/>
    <cellStyle name="円_(Edison) SI Package3Q06-1.2_0.HP (Co Base)_Sheet2 3_Working for Bonus Alloted_Summary" xfId="46988"/>
    <cellStyle name="円_(Edison) SI Package3Q06-1.2_0.HP (Co Base)_Sheet2_Sheet1_Summary" xfId="46989"/>
    <cellStyle name="円_(Edison) SI Package3Q06-1.2_0.HP (Co Base)_Sheet2_Sheet1 2_Summary" xfId="46990"/>
    <cellStyle name="円_(Edison) SI Package3Q06-1.2_0.HP (Co Base)_Sheet2_Sheet1 2_Working for Bonus Alloted_Summary" xfId="46991"/>
    <cellStyle name="円_(Edison) SI Package3Q06-1.2_0.HP (Co Base)_Sheet2_Sheet1 3_Summary" xfId="46992"/>
    <cellStyle name="円_(Edison) SI Package3Q06-1.2_0.HP (Co Base)_Sheet2_Sheet1 3_Working for Bonus Alloted_Summary" xfId="46993"/>
    <cellStyle name="円_(Edison) SI Package3Q06-1.2_0.HP (Co Base)_Sheet2_Sheet1_Working for Bonus Alloted_Summary" xfId="46994"/>
    <cellStyle name="円_(Edison) SI Package3Q06-1.2_0.HP (Co Base)_Sheet2_Working for Bonus Alloted_Summary" xfId="46995"/>
    <cellStyle name="円_(Edison) SI Package3Q06-1.2_0.HP (Co Base)_Working for Bonus Alloted_Summary" xfId="46996"/>
    <cellStyle name="円_(Edison) SI Package3Q06-1.2_Calc_OCY_Summary" xfId="46997"/>
    <cellStyle name="円_(Edison) SI Package3Q06-1.2_Calc_OCY 2_Summary" xfId="46998"/>
    <cellStyle name="円_(Edison) SI Package3Q06-1.2_Calc_OCY 2_Working for Bonus Alloted_Summary" xfId="46999"/>
    <cellStyle name="円_(Edison) SI Package3Q06-1.2_Calc_OCY 3_Summary" xfId="47000"/>
    <cellStyle name="円_(Edison) SI Package3Q06-1.2_Calc_OCY 3_Working for Bonus Alloted_Summary" xfId="47001"/>
    <cellStyle name="円_(Edison) SI Package3Q06-1.2_Calc_OCY_Sheet1_Summary" xfId="47002"/>
    <cellStyle name="円_(Edison) SI Package3Q06-1.2_Calc_OCY_Sheet1 2_Summary" xfId="47003"/>
    <cellStyle name="円_(Edison) SI Package3Q06-1.2_Calc_OCY_Sheet1 2_Working for Bonus Alloted_Summary" xfId="47004"/>
    <cellStyle name="円_(Edison) SI Package3Q06-1.2_Calc_OCY_Sheet1 3_Summary" xfId="47005"/>
    <cellStyle name="円_(Edison) SI Package3Q06-1.2_Calc_OCY_Sheet1 3_Working for Bonus Alloted_Summary" xfId="47006"/>
    <cellStyle name="円_(Edison) SI Package3Q06-1.2_Calc_OCY_Sheet1_Working for Bonus Alloted_Summary" xfId="47007"/>
    <cellStyle name="円_(Edison) SI Package3Q06-1.2_Calc_OCY_Working for Bonus Alloted_Summary" xfId="47008"/>
    <cellStyle name="円_(Edison) SI Package3Q06-1.2_Comparison_Summary" xfId="47009"/>
    <cellStyle name="円_(Edison) SI Package3Q06-1.2_Comparison 2_Summary" xfId="47010"/>
    <cellStyle name="円_(Edison) SI Package3Q06-1.2_Comparison 2_Working for Bonus Alloted_Summary" xfId="47011"/>
    <cellStyle name="円_(Edison) SI Package3Q06-1.2_Comparison 3_Summary" xfId="47012"/>
    <cellStyle name="円_(Edison) SI Package3Q06-1.2_Comparison 3_Working for Bonus Alloted_Summary" xfId="47013"/>
    <cellStyle name="円_(Edison) SI Package3Q06-1.2_Comparison_Sheet1_Summary" xfId="47014"/>
    <cellStyle name="円_(Edison) SI Package3Q06-1.2_Comparison_Sheet1 2_Summary" xfId="47015"/>
    <cellStyle name="円_(Edison) SI Package3Q06-1.2_Comparison_Sheet1 2_Working for Bonus Alloted_Summary" xfId="47016"/>
    <cellStyle name="円_(Edison) SI Package3Q06-1.2_Comparison_Sheet1 3_Summary" xfId="47017"/>
    <cellStyle name="円_(Edison) SI Package3Q06-1.2_Comparison_Sheet1 3_Working for Bonus Alloted_Summary" xfId="47018"/>
    <cellStyle name="円_(Edison) SI Package3Q06-1.2_Comparison_Sheet1_Working for Bonus Alloted_Summary" xfId="47019"/>
    <cellStyle name="円_(Edison) SI Package3Q06-1.2_Comparison_Working for Bonus Alloted_Summary" xfId="47020"/>
    <cellStyle name="円_(Edison) SI Package3Q06-1.2_Japan $IS_Summary" xfId="47021"/>
    <cellStyle name="円_(Edison) SI Package3Q06-1.2_Japan $IS 2_Summary" xfId="47022"/>
    <cellStyle name="円_(Edison) SI Package3Q06-1.2_Japan $IS 2 2_Summary" xfId="47023"/>
    <cellStyle name="円_(Edison) SI Package3Q06-1.2_Japan $IS 2 2_Working for Bonus Alloted_Summary" xfId="47024"/>
    <cellStyle name="円_(Edison) SI Package3Q06-1.2_Japan $IS 2 3_Summary" xfId="47025"/>
    <cellStyle name="円_(Edison) SI Package3Q06-1.2_Japan $IS 2 3_Working for Bonus Alloted_Summary" xfId="47026"/>
    <cellStyle name="円_(Edison) SI Package3Q06-1.2_Japan $IS 2_Working for Bonus Alloted_Summary" xfId="47027"/>
    <cellStyle name="円_(Edison) SI Package3Q06-1.2_Japan $IS 3_Summary" xfId="47028"/>
    <cellStyle name="円_(Edison) SI Package3Q06-1.2_Japan $IS 3_Working for Bonus Alloted_Summary" xfId="47029"/>
    <cellStyle name="円_(Edison) SI Package3Q06-1.2_Japan $IS 4_Summary" xfId="47030"/>
    <cellStyle name="円_(Edison) SI Package3Q06-1.2_Japan $IS 4_Working for Bonus Alloted_Summary" xfId="47031"/>
    <cellStyle name="円_(Edison) SI Package3Q06-1.2_Japan $IS_Working for Bonus Alloted_Summary" xfId="47032"/>
    <cellStyle name="円_(Edison) SI Package3Q06-1.2_Japan UL_Summary" xfId="47033"/>
    <cellStyle name="円_(Edison) SI Package3Q06-1.2_Japan UL 2_Summary" xfId="47034"/>
    <cellStyle name="円_(Edison) SI Package3Q06-1.2_Japan UL 2 2_Summary" xfId="47035"/>
    <cellStyle name="円_(Edison) SI Package3Q06-1.2_Japan UL 2 2_Working for Bonus Alloted_Summary" xfId="47036"/>
    <cellStyle name="円_(Edison) SI Package3Q06-1.2_Japan UL 2 3_Summary" xfId="47037"/>
    <cellStyle name="円_(Edison) SI Package3Q06-1.2_Japan UL 2 3_Working for Bonus Alloted_Summary" xfId="47038"/>
    <cellStyle name="円_(Edison) SI Package3Q06-1.2_Japan UL 2_Working for Bonus Alloted_Summary" xfId="47039"/>
    <cellStyle name="円_(Edison) SI Package3Q06-1.2_Japan UL 3_Summary" xfId="47040"/>
    <cellStyle name="円_(Edison) SI Package3Q06-1.2_Japan UL 3_Working for Bonus Alloted_Summary" xfId="47041"/>
    <cellStyle name="円_(Edison) SI Package3Q06-1.2_Japan UL 4_Summary" xfId="47042"/>
    <cellStyle name="円_(Edison) SI Package3Q06-1.2_Japan UL 4_Working for Bonus Alloted_Summary" xfId="47043"/>
    <cellStyle name="円_(Edison) SI Package3Q06-1.2_Japan UL_Working for Bonus Alloted_Summary" xfId="47044"/>
    <cellStyle name="円_(Edison) SI Package3Q06-1.2_Japan Y-IS_Summary" xfId="47045"/>
    <cellStyle name="円_(Edison) SI Package3Q06-1.2_Japan Y-IS 2_Summary" xfId="47046"/>
    <cellStyle name="円_(Edison) SI Package3Q06-1.2_Japan Y-IS 2 2_Summary" xfId="47047"/>
    <cellStyle name="円_(Edison) SI Package3Q06-1.2_Japan Y-IS 2 2_Working for Bonus Alloted_Summary" xfId="47048"/>
    <cellStyle name="円_(Edison) SI Package3Q06-1.2_Japan Y-IS 2 3_Summary" xfId="47049"/>
    <cellStyle name="円_(Edison) SI Package3Q06-1.2_Japan Y-IS 2 3_Working for Bonus Alloted_Summary" xfId="47050"/>
    <cellStyle name="円_(Edison) SI Package3Q06-1.2_Japan Y-IS 2_Working for Bonus Alloted_Summary" xfId="47051"/>
    <cellStyle name="円_(Edison) SI Package3Q06-1.2_Japan Y-IS 3_Summary" xfId="47052"/>
    <cellStyle name="円_(Edison) SI Package3Q06-1.2_Japan Y-IS 3_Working for Bonus Alloted_Summary" xfId="47053"/>
    <cellStyle name="円_(Edison) SI Package3Q06-1.2_Japan Y-IS 4_Summary" xfId="47054"/>
    <cellStyle name="円_(Edison) SI Package3Q06-1.2_Japan Y-IS 4_Working for Bonus Alloted_Summary" xfId="47055"/>
    <cellStyle name="円_(Edison) SI Package3Q06-1.2_Japan Y-IS_Working for Bonus Alloted_Summary" xfId="47056"/>
    <cellStyle name="円_(Edison) SI Package3Q06-1.2_OCY_Summary" xfId="47057"/>
    <cellStyle name="円_(Edison) SI Package3Q06-1.2_OCY 2_Summary" xfId="47058"/>
    <cellStyle name="円_(Edison) SI Package3Q06-1.2_OCY 2_Working for Bonus Alloted_Summary" xfId="47059"/>
    <cellStyle name="円_(Edison) SI Package3Q06-1.2_OCY 3_Summary" xfId="47060"/>
    <cellStyle name="円_(Edison) SI Package3Q06-1.2_OCY 3_Working for Bonus Alloted_Summary" xfId="47061"/>
    <cellStyle name="円_(Edison) SI Package3Q06-1.2_OCY_Sheet1_Summary" xfId="47062"/>
    <cellStyle name="円_(Edison) SI Package3Q06-1.2_OCY_Sheet1 2_Summary" xfId="47063"/>
    <cellStyle name="円_(Edison) SI Package3Q06-1.2_OCY_Sheet1 2_Working for Bonus Alloted_Summary" xfId="47064"/>
    <cellStyle name="円_(Edison) SI Package3Q06-1.2_OCY_Sheet1 3_Summary" xfId="47065"/>
    <cellStyle name="円_(Edison) SI Package3Q06-1.2_OCY_Sheet1 3_Working for Bonus Alloted_Summary" xfId="47066"/>
    <cellStyle name="円_(Edison) SI Package3Q06-1.2_OCY_Sheet1_Working for Bonus Alloted_Summary" xfId="47067"/>
    <cellStyle name="円_(Edison) SI Package3Q06-1.2_OCY_Working for Bonus Alloted_Summary" xfId="47068"/>
    <cellStyle name="円_(Edison) SI Package3Q06-1.2_Sheet1_Summary" xfId="47069"/>
    <cellStyle name="円_(Edison) SI Package3Q06-1.2_Sheet1 2_Summary" xfId="47070"/>
    <cellStyle name="円_(Edison) SI Package3Q06-1.2_Sheet1 2_Working for Bonus Alloted_Summary" xfId="47071"/>
    <cellStyle name="円_(Edison) SI Package3Q06-1.2_Sheet1 3_Summary" xfId="47072"/>
    <cellStyle name="円_(Edison) SI Package3Q06-1.2_Sheet1 3_Working for Bonus Alloted_Summary" xfId="47073"/>
    <cellStyle name="円_(Edison) SI Package3Q06-1.2_Sheet1_1_Summary" xfId="47074"/>
    <cellStyle name="円_(Edison) SI Package3Q06-1.2_Sheet1_1 2_Summary" xfId="47075"/>
    <cellStyle name="円_(Edison) SI Package3Q06-1.2_Sheet1_1 2_Working for Bonus Alloted_Summary" xfId="47076"/>
    <cellStyle name="円_(Edison) SI Package3Q06-1.2_Sheet1_1 3_Summary" xfId="47077"/>
    <cellStyle name="円_(Edison) SI Package3Q06-1.2_Sheet1_1 3_Working for Bonus Alloted_Summary" xfId="47078"/>
    <cellStyle name="円_(Edison) SI Package3Q06-1.2_Sheet1_1_Working for Bonus Alloted_Summary" xfId="47079"/>
    <cellStyle name="円_(Edison) SI Package3Q06-1.2_Sheet1_Calc_OCY_Summary" xfId="47080"/>
    <cellStyle name="円_(Edison) SI Package3Q06-1.2_Sheet1_Calc_OCY 2_Summary" xfId="47081"/>
    <cellStyle name="円_(Edison) SI Package3Q06-1.2_Sheet1_Calc_OCY 2_Working for Bonus Alloted_Summary" xfId="47082"/>
    <cellStyle name="円_(Edison) SI Package3Q06-1.2_Sheet1_Calc_OCY 3_Summary" xfId="47083"/>
    <cellStyle name="円_(Edison) SI Package3Q06-1.2_Sheet1_Calc_OCY 3_Working for Bonus Alloted_Summary" xfId="47084"/>
    <cellStyle name="円_(Edison) SI Package3Q06-1.2_Sheet1_Calc_OCY_Sheet1_Summary" xfId="47085"/>
    <cellStyle name="円_(Edison) SI Package3Q06-1.2_Sheet1_Calc_OCY_Sheet1 2_Summary" xfId="47086"/>
    <cellStyle name="円_(Edison) SI Package3Q06-1.2_Sheet1_Calc_OCY_Sheet1 2_Working for Bonus Alloted_Summary" xfId="47087"/>
    <cellStyle name="円_(Edison) SI Package3Q06-1.2_Sheet1_Calc_OCY_Sheet1 3_Summary" xfId="47088"/>
    <cellStyle name="円_(Edison) SI Package3Q06-1.2_Sheet1_Calc_OCY_Sheet1 3_Working for Bonus Alloted_Summary" xfId="47089"/>
    <cellStyle name="円_(Edison) SI Package3Q06-1.2_Sheet1_Calc_OCY_Sheet1_Working for Bonus Alloted_Summary" xfId="47090"/>
    <cellStyle name="円_(Edison) SI Package3Q06-1.2_Sheet1_Calc_OCY_Working for Bonus Alloted_Summary" xfId="47091"/>
    <cellStyle name="円_(Edison) SI Package3Q06-1.2_Sheet1_Comparison_Summary" xfId="47092"/>
    <cellStyle name="円_(Edison) SI Package3Q06-1.2_Sheet1_Comparison 2_Summary" xfId="47093"/>
    <cellStyle name="円_(Edison) SI Package3Q06-1.2_Sheet1_Comparison 2_Working for Bonus Alloted_Summary" xfId="47094"/>
    <cellStyle name="円_(Edison) SI Package3Q06-1.2_Sheet1_Comparison 3_Summary" xfId="47095"/>
    <cellStyle name="円_(Edison) SI Package3Q06-1.2_Sheet1_Comparison 3_Working for Bonus Alloted_Summary" xfId="47096"/>
    <cellStyle name="円_(Edison) SI Package3Q06-1.2_Sheet1_Comparison_Sheet1_Summary" xfId="47097"/>
    <cellStyle name="円_(Edison) SI Package3Q06-1.2_Sheet1_Comparison_Sheet1 2_Summary" xfId="47098"/>
    <cellStyle name="円_(Edison) SI Package3Q06-1.2_Sheet1_Comparison_Sheet1 2_Working for Bonus Alloted_Summary" xfId="47099"/>
    <cellStyle name="円_(Edison) SI Package3Q06-1.2_Sheet1_Comparison_Sheet1 3_Summary" xfId="47100"/>
    <cellStyle name="円_(Edison) SI Package3Q06-1.2_Sheet1_Comparison_Sheet1 3_Working for Bonus Alloted_Summary" xfId="47101"/>
    <cellStyle name="円_(Edison) SI Package3Q06-1.2_Sheet1_Comparison_Sheet1_Working for Bonus Alloted_Summary" xfId="47102"/>
    <cellStyle name="円_(Edison) SI Package3Q06-1.2_Sheet1_Comparison_Working for Bonus Alloted_Summary" xfId="47103"/>
    <cellStyle name="円_(Edison) SI Package3Q06-1.2_Sheet1_OCY_Summary" xfId="47104"/>
    <cellStyle name="円_(Edison) SI Package3Q06-1.2_Sheet1_OCY 2_Summary" xfId="47105"/>
    <cellStyle name="円_(Edison) SI Package3Q06-1.2_Sheet1_OCY 2_Working for Bonus Alloted_Summary" xfId="47106"/>
    <cellStyle name="円_(Edison) SI Package3Q06-1.2_Sheet1_OCY 3_Summary" xfId="47107"/>
    <cellStyle name="円_(Edison) SI Package3Q06-1.2_Sheet1_OCY 3_Working for Bonus Alloted_Summary" xfId="47108"/>
    <cellStyle name="円_(Edison) SI Package3Q06-1.2_Sheet1_OCY_Sheet1_Summary" xfId="47109"/>
    <cellStyle name="円_(Edison) SI Package3Q06-1.2_Sheet1_OCY_Sheet1 2_Summary" xfId="47110"/>
    <cellStyle name="円_(Edison) SI Package3Q06-1.2_Sheet1_OCY_Sheet1 2_Working for Bonus Alloted_Summary" xfId="47111"/>
    <cellStyle name="円_(Edison) SI Package3Q06-1.2_Sheet1_OCY_Sheet1 3_Summary" xfId="47112"/>
    <cellStyle name="円_(Edison) SI Package3Q06-1.2_Sheet1_OCY_Sheet1 3_Working for Bonus Alloted_Summary" xfId="47113"/>
    <cellStyle name="円_(Edison) SI Package3Q06-1.2_Sheet1_OCY_Sheet1_Working for Bonus Alloted_Summary" xfId="47114"/>
    <cellStyle name="円_(Edison) SI Package3Q06-1.2_Sheet1_OCY_Working for Bonus Alloted_Summary" xfId="47115"/>
    <cellStyle name="円_(Edison) SI Package3Q06-1.2_Sheet1_Sheet1_Summary" xfId="47116"/>
    <cellStyle name="円_(Edison) SI Package3Q06-1.2_Sheet1_Sheet1 2_Summary" xfId="47117"/>
    <cellStyle name="円_(Edison) SI Package3Q06-1.2_Sheet1_Sheet1 2_Working for Bonus Alloted_Summary" xfId="47118"/>
    <cellStyle name="円_(Edison) SI Package3Q06-1.2_Sheet1_Sheet1 3_Summary" xfId="47119"/>
    <cellStyle name="円_(Edison) SI Package3Q06-1.2_Sheet1_Sheet1 3_Working for Bonus Alloted_Summary" xfId="47120"/>
    <cellStyle name="円_(Edison) SI Package3Q06-1.2_Sheet1_Sheet1_Working for Bonus Alloted_Summary" xfId="47121"/>
    <cellStyle name="円_(Edison) SI Package3Q06-1.2_Sheet1_Working for Bonus Alloted_Summary" xfId="47122"/>
    <cellStyle name="円_(Edison) SI Package3Q06-1.2_Sheet2_Summary" xfId="47123"/>
    <cellStyle name="円_(Edison) SI Package3Q06-1.2_Sheet2 2_Summary" xfId="47124"/>
    <cellStyle name="円_(Edison) SI Package3Q06-1.2_Sheet2 2_Working for Bonus Alloted_Summary" xfId="47125"/>
    <cellStyle name="円_(Edison) SI Package3Q06-1.2_Sheet2 3_Summary" xfId="47126"/>
    <cellStyle name="円_(Edison) SI Package3Q06-1.2_Sheet2 3_Working for Bonus Alloted_Summary" xfId="47127"/>
    <cellStyle name="円_(Edison) SI Package3Q06-1.2_Sheet2_Sheet1_Summary" xfId="47128"/>
    <cellStyle name="円_(Edison) SI Package3Q06-1.2_Sheet2_Sheet1 2_Summary" xfId="47129"/>
    <cellStyle name="円_(Edison) SI Package3Q06-1.2_Sheet2_Sheet1 2_Working for Bonus Alloted_Summary" xfId="47130"/>
    <cellStyle name="円_(Edison) SI Package3Q06-1.2_Sheet2_Sheet1 3_Summary" xfId="47131"/>
    <cellStyle name="円_(Edison) SI Package3Q06-1.2_Sheet2_Sheet1 3_Working for Bonus Alloted_Summary" xfId="47132"/>
    <cellStyle name="円_(Edison) SI Package3Q06-1.2_Sheet2_Sheet1_Working for Bonus Alloted_Summary" xfId="47133"/>
    <cellStyle name="円_(Edison) SI Package3Q06-1.2_Sheet2_Working for Bonus Alloted_Summary" xfId="47134"/>
    <cellStyle name="円_(Edison) SI Package3Q06-1.2_Working for Bonus Alloted_Summary" xfId="47135"/>
    <cellStyle name="円_0.HP (Co Base)_Summary" xfId="47136"/>
    <cellStyle name="円_0.HP (Co Base) 2_Summary" xfId="47137"/>
    <cellStyle name="円_0.HP (Co Base) 2_Working for Bonus Alloted_Summary" xfId="47138"/>
    <cellStyle name="円_0.HP (Co Base) 3_Summary" xfId="47139"/>
    <cellStyle name="円_0.HP (Co Base) 3_Working for Bonus Alloted_Summary" xfId="47140"/>
    <cellStyle name="円_0.HP (Co Base)_Calc_OCY_Summary" xfId="47141"/>
    <cellStyle name="円_0.HP (Co Base)_Calc_OCY 2_Summary" xfId="47142"/>
    <cellStyle name="円_0.HP (Co Base)_Calc_OCY 2_Working for Bonus Alloted_Summary" xfId="47143"/>
    <cellStyle name="円_0.HP (Co Base)_Calc_OCY 3_Summary" xfId="47144"/>
    <cellStyle name="円_0.HP (Co Base)_Calc_OCY 3_Working for Bonus Alloted_Summary" xfId="47145"/>
    <cellStyle name="円_0.HP (Co Base)_Calc_OCY_Sheet1_Summary" xfId="47146"/>
    <cellStyle name="円_0.HP (Co Base)_Calc_OCY_Sheet1 2_Summary" xfId="47147"/>
    <cellStyle name="円_0.HP (Co Base)_Calc_OCY_Sheet1 2_Working for Bonus Alloted_Summary" xfId="47148"/>
    <cellStyle name="円_0.HP (Co Base)_Calc_OCY_Sheet1 3_Summary" xfId="47149"/>
    <cellStyle name="円_0.HP (Co Base)_Calc_OCY_Sheet1 3_Working for Bonus Alloted_Summary" xfId="47150"/>
    <cellStyle name="円_0.HP (Co Base)_Calc_OCY_Sheet1_Working for Bonus Alloted_Summary" xfId="47151"/>
    <cellStyle name="円_0.HP (Co Base)_Calc_OCY_Working for Bonus Alloted_Summary" xfId="47152"/>
    <cellStyle name="円_0.HP (Co Base)_Comparison_Summary" xfId="47153"/>
    <cellStyle name="円_0.HP (Co Base)_Comparison 2_Summary" xfId="47154"/>
    <cellStyle name="円_0.HP (Co Base)_Comparison 2_Working for Bonus Alloted_Summary" xfId="47155"/>
    <cellStyle name="円_0.HP (Co Base)_Comparison 3_Summary" xfId="47156"/>
    <cellStyle name="円_0.HP (Co Base)_Comparison 3_Working for Bonus Alloted_Summary" xfId="47157"/>
    <cellStyle name="円_0.HP (Co Base)_Comparison_Sheet1_Summary" xfId="47158"/>
    <cellStyle name="円_0.HP (Co Base)_Comparison_Sheet1 2_Summary" xfId="47159"/>
    <cellStyle name="円_0.HP (Co Base)_Comparison_Sheet1 2_Working for Bonus Alloted_Summary" xfId="47160"/>
    <cellStyle name="円_0.HP (Co Base)_Comparison_Sheet1 3_Summary" xfId="47161"/>
    <cellStyle name="円_0.HP (Co Base)_Comparison_Sheet1 3_Working for Bonus Alloted_Summary" xfId="47162"/>
    <cellStyle name="円_0.HP (Co Base)_Comparison_Sheet1_Working for Bonus Alloted_Summary" xfId="47163"/>
    <cellStyle name="円_0.HP (Co Base)_Comparison_Working for Bonus Alloted_Summary" xfId="47164"/>
    <cellStyle name="円_0.HP (Co Base)_Japan $IS_Summary" xfId="47165"/>
    <cellStyle name="円_0.HP (Co Base)_Japan $IS 2_Summary" xfId="47166"/>
    <cellStyle name="円_0.HP (Co Base)_Japan $IS 2 2_Summary" xfId="47167"/>
    <cellStyle name="円_0.HP (Co Base)_Japan $IS 2 2_Working for Bonus Alloted_Summary" xfId="47168"/>
    <cellStyle name="円_0.HP (Co Base)_Japan $IS 2 3_Summary" xfId="47169"/>
    <cellStyle name="円_0.HP (Co Base)_Japan $IS 2 3_Working for Bonus Alloted_Summary" xfId="47170"/>
    <cellStyle name="円_0.HP (Co Base)_Japan $IS 2_Working for Bonus Alloted_Summary" xfId="47171"/>
    <cellStyle name="円_0.HP (Co Base)_Japan $IS 3_Summary" xfId="47172"/>
    <cellStyle name="円_0.HP (Co Base)_Japan $IS 3_Working for Bonus Alloted_Summary" xfId="47173"/>
    <cellStyle name="円_0.HP (Co Base)_Japan $IS 4_Summary" xfId="47174"/>
    <cellStyle name="円_0.HP (Co Base)_Japan $IS 4_Working for Bonus Alloted_Summary" xfId="47175"/>
    <cellStyle name="円_0.HP (Co Base)_Japan $IS_Working for Bonus Alloted_Summary" xfId="47176"/>
    <cellStyle name="円_0.HP (Co Base)_Japan UL_Summary" xfId="47177"/>
    <cellStyle name="円_0.HP (Co Base)_Japan UL 2_Summary" xfId="47178"/>
    <cellStyle name="円_0.HP (Co Base)_Japan UL 2 2_Summary" xfId="47179"/>
    <cellStyle name="円_0.HP (Co Base)_Japan UL 2 2_Working for Bonus Alloted_Summary" xfId="47180"/>
    <cellStyle name="円_0.HP (Co Base)_Japan UL 2 3_Summary" xfId="47181"/>
    <cellStyle name="円_0.HP (Co Base)_Japan UL 2 3_Working for Bonus Alloted_Summary" xfId="47182"/>
    <cellStyle name="円_0.HP (Co Base)_Japan UL 2_Working for Bonus Alloted_Summary" xfId="47183"/>
    <cellStyle name="円_0.HP (Co Base)_Japan UL 3_Summary" xfId="47184"/>
    <cellStyle name="円_0.HP (Co Base)_Japan UL 3_Working for Bonus Alloted_Summary" xfId="47185"/>
    <cellStyle name="円_0.HP (Co Base)_Japan UL 4_Summary" xfId="47186"/>
    <cellStyle name="円_0.HP (Co Base)_Japan UL 4_Working for Bonus Alloted_Summary" xfId="47187"/>
    <cellStyle name="円_0.HP (Co Base)_Japan UL_Working for Bonus Alloted_Summary" xfId="47188"/>
    <cellStyle name="円_0.HP (Co Base)_Japan Y-IS_Summary" xfId="47189"/>
    <cellStyle name="円_0.HP (Co Base)_Japan Y-IS 2_Summary" xfId="47190"/>
    <cellStyle name="円_0.HP (Co Base)_Japan Y-IS 2 2_Summary" xfId="47191"/>
    <cellStyle name="円_0.HP (Co Base)_Japan Y-IS 2 2_Working for Bonus Alloted_Summary" xfId="47192"/>
    <cellStyle name="円_0.HP (Co Base)_Japan Y-IS 2 3_Summary" xfId="47193"/>
    <cellStyle name="円_0.HP (Co Base)_Japan Y-IS 2 3_Working for Bonus Alloted_Summary" xfId="47194"/>
    <cellStyle name="円_0.HP (Co Base)_Japan Y-IS 2_Working for Bonus Alloted_Summary" xfId="47195"/>
    <cellStyle name="円_0.HP (Co Base)_Japan Y-IS 3_Summary" xfId="47196"/>
    <cellStyle name="円_0.HP (Co Base)_Japan Y-IS 3_Working for Bonus Alloted_Summary" xfId="47197"/>
    <cellStyle name="円_0.HP (Co Base)_Japan Y-IS 4_Summary" xfId="47198"/>
    <cellStyle name="円_0.HP (Co Base)_Japan Y-IS 4_Working for Bonus Alloted_Summary" xfId="47199"/>
    <cellStyle name="円_0.HP (Co Base)_Japan Y-IS_Working for Bonus Alloted_Summary" xfId="47200"/>
    <cellStyle name="円_0.HP (Co Base)_OCY_Summary" xfId="47201"/>
    <cellStyle name="円_0.HP (Co Base)_OCY 2_Summary" xfId="47202"/>
    <cellStyle name="円_0.HP (Co Base)_OCY 2_Working for Bonus Alloted_Summary" xfId="47203"/>
    <cellStyle name="円_0.HP (Co Base)_OCY 3_Summary" xfId="47204"/>
    <cellStyle name="円_0.HP (Co Base)_OCY 3_Working for Bonus Alloted_Summary" xfId="47205"/>
    <cellStyle name="円_0.HP (Co Base)_OCY_Sheet1_Summary" xfId="47206"/>
    <cellStyle name="円_0.HP (Co Base)_OCY_Sheet1 2_Summary" xfId="47207"/>
    <cellStyle name="円_0.HP (Co Base)_OCY_Sheet1 2_Working for Bonus Alloted_Summary" xfId="47208"/>
    <cellStyle name="円_0.HP (Co Base)_OCY_Sheet1 3_Summary" xfId="47209"/>
    <cellStyle name="円_0.HP (Co Base)_OCY_Sheet1 3_Working for Bonus Alloted_Summary" xfId="47210"/>
    <cellStyle name="円_0.HP (Co Base)_OCY_Sheet1_Working for Bonus Alloted_Summary" xfId="47211"/>
    <cellStyle name="円_0.HP (Co Base)_OCY_Working for Bonus Alloted_Summary" xfId="47212"/>
    <cellStyle name="円_0.HP (Co Base)_Sheet1_Summary" xfId="47213"/>
    <cellStyle name="円_0.HP (Co Base)_Sheet1 2_Summary" xfId="47214"/>
    <cellStyle name="円_0.HP (Co Base)_Sheet1 2_Working for Bonus Alloted_Summary" xfId="47215"/>
    <cellStyle name="円_0.HP (Co Base)_Sheet1 3_Summary" xfId="47216"/>
    <cellStyle name="円_0.HP (Co Base)_Sheet1 3_Working for Bonus Alloted_Summary" xfId="47217"/>
    <cellStyle name="円_0.HP (Co Base)_Sheet1_Working for Bonus Alloted_Summary" xfId="47218"/>
    <cellStyle name="円_0.HP (Co Base)_Sheet2_Summary" xfId="47219"/>
    <cellStyle name="円_0.HP (Co Base)_Sheet2 2_Summary" xfId="47220"/>
    <cellStyle name="円_0.HP (Co Base)_Sheet2 2_Working for Bonus Alloted_Summary" xfId="47221"/>
    <cellStyle name="円_0.HP (Co Base)_Sheet2 3_Summary" xfId="47222"/>
    <cellStyle name="円_0.HP (Co Base)_Sheet2 3_Working for Bonus Alloted_Summary" xfId="47223"/>
    <cellStyle name="円_0.HP (Co Base)_Sheet2_Sheet1_Summary" xfId="47224"/>
    <cellStyle name="円_0.HP (Co Base)_Sheet2_Sheet1 2_Summary" xfId="47225"/>
    <cellStyle name="円_0.HP (Co Base)_Sheet2_Sheet1 2_Working for Bonus Alloted_Summary" xfId="47226"/>
    <cellStyle name="円_0.HP (Co Base)_Sheet2_Sheet1 3_Summary" xfId="47227"/>
    <cellStyle name="円_0.HP (Co Base)_Sheet2_Sheet1 3_Working for Bonus Alloted_Summary" xfId="47228"/>
    <cellStyle name="円_0.HP (Co Base)_Sheet2_Sheet1_Working for Bonus Alloted_Summary" xfId="47229"/>
    <cellStyle name="円_0.HP (Co Base)_Sheet2_Working for Bonus Alloted_Summary" xfId="47230"/>
    <cellStyle name="円_0.HP (Co Base)_Working for Bonus Alloted_Summary" xfId="47231"/>
    <cellStyle name="円_34104_Corp_Summary" xfId="47232"/>
    <cellStyle name="円_34104_Corp 2_Summary" xfId="47233"/>
    <cellStyle name="円_34104_Corp 2_Working for Bonus Alloted_Summary" xfId="47234"/>
    <cellStyle name="円_34104_Corp 3_Summary" xfId="47235"/>
    <cellStyle name="円_34104_Corp 3_Working for Bonus Alloted_Summary" xfId="47236"/>
    <cellStyle name="円_34104_Corp_Sheet1_Summary" xfId="47237"/>
    <cellStyle name="円_34104_Corp_Sheet1 2_Summary" xfId="47238"/>
    <cellStyle name="円_34104_Corp_Sheet1 2_Working for Bonus Alloted_Summary" xfId="47239"/>
    <cellStyle name="円_34104_Corp_Sheet1 3_Summary" xfId="47240"/>
    <cellStyle name="円_34104_Corp_Sheet1 3_Working for Bonus Alloted_Summary" xfId="47241"/>
    <cellStyle name="円_34104_Corp_Sheet1_Working for Bonus Alloted_Summary" xfId="47242"/>
    <cellStyle name="円_34104_Corp_Working for Bonus Alloted_Summary" xfId="47243"/>
    <cellStyle name="円_3Q06-SCH14ver1_Summary" xfId="47244"/>
    <cellStyle name="円_3Q06-SCH14ver1 2_Summary" xfId="47245"/>
    <cellStyle name="円_3Q06-SCH14ver1 2_Working for Bonus Alloted_Summary" xfId="47246"/>
    <cellStyle name="円_3Q06-SCH14ver1 3_Summary" xfId="47247"/>
    <cellStyle name="円_3Q06-SCH14ver1 3_Working for Bonus Alloted_Summary" xfId="47248"/>
    <cellStyle name="円_3Q06-SCH14ver1_0.HP (Co Base)_Summary" xfId="47249"/>
    <cellStyle name="円_3Q06-SCH14ver1_0.HP (Co Base) 2_Summary" xfId="47250"/>
    <cellStyle name="円_3Q06-SCH14ver1_0.HP (Co Base) 2_Working for Bonus Alloted_Summary" xfId="47251"/>
    <cellStyle name="円_3Q06-SCH14ver1_0.HP (Co Base) 3_Summary" xfId="47252"/>
    <cellStyle name="円_3Q06-SCH14ver1_0.HP (Co Base) 3_Working for Bonus Alloted_Summary" xfId="47253"/>
    <cellStyle name="円_3Q06-SCH14ver1_0.HP (Co Base)_Calc_OCY_Summary" xfId="47254"/>
    <cellStyle name="円_3Q06-SCH14ver1_0.HP (Co Base)_Calc_OCY 2_Summary" xfId="47255"/>
    <cellStyle name="円_3Q06-SCH14ver1_0.HP (Co Base)_Calc_OCY 2_Working for Bonus Alloted_Summary" xfId="47256"/>
    <cellStyle name="円_3Q06-SCH14ver1_0.HP (Co Base)_Calc_OCY 3_Summary" xfId="47257"/>
    <cellStyle name="円_3Q06-SCH14ver1_0.HP (Co Base)_Calc_OCY 3_Working for Bonus Alloted_Summary" xfId="47258"/>
    <cellStyle name="円_3Q06-SCH14ver1_0.HP (Co Base)_Calc_OCY_Sheet1_Summary" xfId="47259"/>
    <cellStyle name="円_3Q06-SCH14ver1_0.HP (Co Base)_Calc_OCY_Sheet1 2_Summary" xfId="47260"/>
    <cellStyle name="円_3Q06-SCH14ver1_0.HP (Co Base)_Calc_OCY_Sheet1 2_Working for Bonus Alloted_Summary" xfId="47261"/>
    <cellStyle name="円_3Q06-SCH14ver1_0.HP (Co Base)_Calc_OCY_Sheet1 3_Summary" xfId="47262"/>
    <cellStyle name="円_3Q06-SCH14ver1_0.HP (Co Base)_Calc_OCY_Sheet1 3_Working for Bonus Alloted_Summary" xfId="47263"/>
    <cellStyle name="円_3Q06-SCH14ver1_0.HP (Co Base)_Calc_OCY_Sheet1_Working for Bonus Alloted_Summary" xfId="47264"/>
    <cellStyle name="円_3Q06-SCH14ver1_0.HP (Co Base)_Calc_OCY_Working for Bonus Alloted_Summary" xfId="47265"/>
    <cellStyle name="円_3Q06-SCH14ver1_0.HP (Co Base)_Comparison_Summary" xfId="47266"/>
    <cellStyle name="円_3Q06-SCH14ver1_0.HP (Co Base)_Comparison 2_Summary" xfId="47267"/>
    <cellStyle name="円_3Q06-SCH14ver1_0.HP (Co Base)_Comparison 2_Working for Bonus Alloted_Summary" xfId="47268"/>
    <cellStyle name="円_3Q06-SCH14ver1_0.HP (Co Base)_Comparison 3_Summary" xfId="47269"/>
    <cellStyle name="円_3Q06-SCH14ver1_0.HP (Co Base)_Comparison 3_Working for Bonus Alloted_Summary" xfId="47270"/>
    <cellStyle name="円_3Q06-SCH14ver1_0.HP (Co Base)_Comparison_Sheet1_Summary" xfId="47271"/>
    <cellStyle name="円_3Q06-SCH14ver1_0.HP (Co Base)_Comparison_Sheet1 2_Summary" xfId="47272"/>
    <cellStyle name="円_3Q06-SCH14ver1_0.HP (Co Base)_Comparison_Sheet1 2_Working for Bonus Alloted_Summary" xfId="47273"/>
    <cellStyle name="円_3Q06-SCH14ver1_0.HP (Co Base)_Comparison_Sheet1 3_Summary" xfId="47274"/>
    <cellStyle name="円_3Q06-SCH14ver1_0.HP (Co Base)_Comparison_Sheet1 3_Working for Bonus Alloted_Summary" xfId="47275"/>
    <cellStyle name="円_3Q06-SCH14ver1_0.HP (Co Base)_Comparison_Sheet1_Working for Bonus Alloted_Summary" xfId="47276"/>
    <cellStyle name="円_3Q06-SCH14ver1_0.HP (Co Base)_Comparison_Working for Bonus Alloted_Summary" xfId="47277"/>
    <cellStyle name="円_3Q06-SCH14ver1_0.HP (Co Base)_Japan $IS_Summary" xfId="47278"/>
    <cellStyle name="円_3Q06-SCH14ver1_0.HP (Co Base)_Japan $IS 2_Summary" xfId="47279"/>
    <cellStyle name="円_3Q06-SCH14ver1_0.HP (Co Base)_Japan $IS 2 2_Summary" xfId="47280"/>
    <cellStyle name="円_3Q06-SCH14ver1_0.HP (Co Base)_Japan $IS 2 2_Working for Bonus Alloted_Summary" xfId="47281"/>
    <cellStyle name="円_3Q06-SCH14ver1_0.HP (Co Base)_Japan $IS 2 3_Summary" xfId="47282"/>
    <cellStyle name="円_3Q06-SCH14ver1_0.HP (Co Base)_Japan $IS 2 3_Working for Bonus Alloted_Summary" xfId="47283"/>
    <cellStyle name="円_3Q06-SCH14ver1_0.HP (Co Base)_Japan $IS 2_Working for Bonus Alloted_Summary" xfId="47284"/>
    <cellStyle name="円_3Q06-SCH14ver1_0.HP (Co Base)_Japan $IS 3_Summary" xfId="47285"/>
    <cellStyle name="円_3Q06-SCH14ver1_0.HP (Co Base)_Japan $IS 3_Working for Bonus Alloted_Summary" xfId="47286"/>
    <cellStyle name="円_3Q06-SCH14ver1_0.HP (Co Base)_Japan $IS 4_Summary" xfId="47287"/>
    <cellStyle name="円_3Q06-SCH14ver1_0.HP (Co Base)_Japan $IS 4_Working for Bonus Alloted_Summary" xfId="47288"/>
    <cellStyle name="円_3Q06-SCH14ver1_0.HP (Co Base)_Japan $IS_Working for Bonus Alloted_Summary" xfId="47289"/>
    <cellStyle name="円_3Q06-SCH14ver1_0.HP (Co Base)_Japan UL_Summary" xfId="47290"/>
    <cellStyle name="円_3Q06-SCH14ver1_0.HP (Co Base)_Japan UL 2_Summary" xfId="47291"/>
    <cellStyle name="円_3Q06-SCH14ver1_0.HP (Co Base)_Japan UL 2 2_Summary" xfId="47292"/>
    <cellStyle name="円_3Q06-SCH14ver1_0.HP (Co Base)_Japan UL 2 2_Working for Bonus Alloted_Summary" xfId="47293"/>
    <cellStyle name="円_3Q06-SCH14ver1_0.HP (Co Base)_Japan UL 2 3_Summary" xfId="47294"/>
    <cellStyle name="円_3Q06-SCH14ver1_0.HP (Co Base)_Japan UL 2 3_Working for Bonus Alloted_Summary" xfId="47295"/>
    <cellStyle name="円_3Q06-SCH14ver1_0.HP (Co Base)_Japan UL 2_Working for Bonus Alloted_Summary" xfId="47296"/>
    <cellStyle name="円_3Q06-SCH14ver1_0.HP (Co Base)_Japan UL 3_Summary" xfId="47297"/>
    <cellStyle name="円_3Q06-SCH14ver1_0.HP (Co Base)_Japan UL 3_Working for Bonus Alloted_Summary" xfId="47298"/>
    <cellStyle name="円_3Q06-SCH14ver1_0.HP (Co Base)_Japan UL 4_Summary" xfId="47299"/>
    <cellStyle name="円_3Q06-SCH14ver1_0.HP (Co Base)_Japan UL 4_Working for Bonus Alloted_Summary" xfId="47300"/>
    <cellStyle name="円_3Q06-SCH14ver1_0.HP (Co Base)_Japan UL_Working for Bonus Alloted_Summary" xfId="47301"/>
    <cellStyle name="円_3Q06-SCH14ver1_0.HP (Co Base)_Japan Y-IS_Summary" xfId="47302"/>
    <cellStyle name="円_3Q06-SCH14ver1_0.HP (Co Base)_Japan Y-IS 2_Summary" xfId="47303"/>
    <cellStyle name="円_3Q06-SCH14ver1_0.HP (Co Base)_Japan Y-IS 2 2_Summary" xfId="47304"/>
    <cellStyle name="円_3Q06-SCH14ver1_0.HP (Co Base)_Japan Y-IS 2 2_Working for Bonus Alloted_Summary" xfId="47305"/>
    <cellStyle name="円_3Q06-SCH14ver1_0.HP (Co Base)_Japan Y-IS 2 3_Summary" xfId="47306"/>
    <cellStyle name="円_3Q06-SCH14ver1_0.HP (Co Base)_Japan Y-IS 2 3_Working for Bonus Alloted_Summary" xfId="47307"/>
    <cellStyle name="円_3Q06-SCH14ver1_0.HP (Co Base)_Japan Y-IS 2_Working for Bonus Alloted_Summary" xfId="47308"/>
    <cellStyle name="円_3Q06-SCH14ver1_0.HP (Co Base)_Japan Y-IS 3_Summary" xfId="47309"/>
    <cellStyle name="円_3Q06-SCH14ver1_0.HP (Co Base)_Japan Y-IS 3_Working for Bonus Alloted_Summary" xfId="47310"/>
    <cellStyle name="円_3Q06-SCH14ver1_0.HP (Co Base)_Japan Y-IS 4_Summary" xfId="47311"/>
    <cellStyle name="円_3Q06-SCH14ver1_0.HP (Co Base)_Japan Y-IS 4_Working for Bonus Alloted_Summary" xfId="47312"/>
    <cellStyle name="円_3Q06-SCH14ver1_0.HP (Co Base)_Japan Y-IS_Working for Bonus Alloted_Summary" xfId="47313"/>
    <cellStyle name="円_3Q06-SCH14ver1_0.HP (Co Base)_OCY_Summary" xfId="47314"/>
    <cellStyle name="円_3Q06-SCH14ver1_0.HP (Co Base)_OCY 2_Summary" xfId="47315"/>
    <cellStyle name="円_3Q06-SCH14ver1_0.HP (Co Base)_OCY 2_Working for Bonus Alloted_Summary" xfId="47316"/>
    <cellStyle name="円_3Q06-SCH14ver1_0.HP (Co Base)_OCY 3_Summary" xfId="47317"/>
    <cellStyle name="円_3Q06-SCH14ver1_0.HP (Co Base)_OCY 3_Working for Bonus Alloted_Summary" xfId="47318"/>
    <cellStyle name="円_3Q06-SCH14ver1_0.HP (Co Base)_OCY_Sheet1_Summary" xfId="47319"/>
    <cellStyle name="円_3Q06-SCH14ver1_0.HP (Co Base)_OCY_Sheet1 2_Summary" xfId="47320"/>
    <cellStyle name="円_3Q06-SCH14ver1_0.HP (Co Base)_OCY_Sheet1 2_Working for Bonus Alloted_Summary" xfId="47321"/>
    <cellStyle name="円_3Q06-SCH14ver1_0.HP (Co Base)_OCY_Sheet1 3_Summary" xfId="47322"/>
    <cellStyle name="円_3Q06-SCH14ver1_0.HP (Co Base)_OCY_Sheet1 3_Working for Bonus Alloted_Summary" xfId="47323"/>
    <cellStyle name="円_3Q06-SCH14ver1_0.HP (Co Base)_OCY_Sheet1_Working for Bonus Alloted_Summary" xfId="47324"/>
    <cellStyle name="円_3Q06-SCH14ver1_0.HP (Co Base)_OCY_Working for Bonus Alloted_Summary" xfId="47325"/>
    <cellStyle name="円_3Q06-SCH14ver1_0.HP (Co Base)_Sheet1_Summary" xfId="47326"/>
    <cellStyle name="円_3Q06-SCH14ver1_0.HP (Co Base)_Sheet1 2_Summary" xfId="47327"/>
    <cellStyle name="円_3Q06-SCH14ver1_0.HP (Co Base)_Sheet1 2_Working for Bonus Alloted_Summary" xfId="47328"/>
    <cellStyle name="円_3Q06-SCH14ver1_0.HP (Co Base)_Sheet1 3_Summary" xfId="47329"/>
    <cellStyle name="円_3Q06-SCH14ver1_0.HP (Co Base)_Sheet1 3_Working for Bonus Alloted_Summary" xfId="47330"/>
    <cellStyle name="円_3Q06-SCH14ver1_0.HP (Co Base)_Sheet1_Working for Bonus Alloted_Summary" xfId="47331"/>
    <cellStyle name="円_3Q06-SCH14ver1_0.HP (Co Base)_Sheet2_Summary" xfId="47332"/>
    <cellStyle name="円_3Q06-SCH14ver1_0.HP (Co Base)_Sheet2 2_Summary" xfId="47333"/>
    <cellStyle name="円_3Q06-SCH14ver1_0.HP (Co Base)_Sheet2 2_Working for Bonus Alloted_Summary" xfId="47334"/>
    <cellStyle name="円_3Q06-SCH14ver1_0.HP (Co Base)_Sheet2 3_Summary" xfId="47335"/>
    <cellStyle name="円_3Q06-SCH14ver1_0.HP (Co Base)_Sheet2 3_Working for Bonus Alloted_Summary" xfId="47336"/>
    <cellStyle name="円_3Q06-SCH14ver1_0.HP (Co Base)_Sheet2_Sheet1_Summary" xfId="47337"/>
    <cellStyle name="円_3Q06-SCH14ver1_0.HP (Co Base)_Sheet2_Sheet1 2_Summary" xfId="47338"/>
    <cellStyle name="円_3Q06-SCH14ver1_0.HP (Co Base)_Sheet2_Sheet1 2_Working for Bonus Alloted_Summary" xfId="47339"/>
    <cellStyle name="円_3Q06-SCH14ver1_0.HP (Co Base)_Sheet2_Sheet1 3_Summary" xfId="47340"/>
    <cellStyle name="円_3Q06-SCH14ver1_0.HP (Co Base)_Sheet2_Sheet1 3_Working for Bonus Alloted_Summary" xfId="47341"/>
    <cellStyle name="円_3Q06-SCH14ver1_0.HP (Co Base)_Sheet2_Sheet1_Working for Bonus Alloted_Summary" xfId="47342"/>
    <cellStyle name="円_3Q06-SCH14ver1_0.HP (Co Base)_Sheet2_Working for Bonus Alloted_Summary" xfId="47343"/>
    <cellStyle name="円_3Q06-SCH14ver1_0.HP (Co Base)_Working for Bonus Alloted_Summary" xfId="47344"/>
    <cellStyle name="円_3Q06-SCH14ver1_Calc_OCY_Summary" xfId="47345"/>
    <cellStyle name="円_3Q06-SCH14ver1_Calc_OCY 2_Summary" xfId="47346"/>
    <cellStyle name="円_3Q06-SCH14ver1_Calc_OCY 2_Working for Bonus Alloted_Summary" xfId="47347"/>
    <cellStyle name="円_3Q06-SCH14ver1_Calc_OCY 3_Summary" xfId="47348"/>
    <cellStyle name="円_3Q06-SCH14ver1_Calc_OCY 3_Working for Bonus Alloted_Summary" xfId="47349"/>
    <cellStyle name="円_3Q06-SCH14ver1_Calc_OCY_Sheet1_Summary" xfId="47350"/>
    <cellStyle name="円_3Q06-SCH14ver1_Calc_OCY_Sheet1 2_Summary" xfId="47351"/>
    <cellStyle name="円_3Q06-SCH14ver1_Calc_OCY_Sheet1 2_Working for Bonus Alloted_Summary" xfId="47352"/>
    <cellStyle name="円_3Q06-SCH14ver1_Calc_OCY_Sheet1 3_Summary" xfId="47353"/>
    <cellStyle name="円_3Q06-SCH14ver1_Calc_OCY_Sheet1 3_Working for Bonus Alloted_Summary" xfId="47354"/>
    <cellStyle name="円_3Q06-SCH14ver1_Calc_OCY_Sheet1_Working for Bonus Alloted_Summary" xfId="47355"/>
    <cellStyle name="円_3Q06-SCH14ver1_Calc_OCY_Working for Bonus Alloted_Summary" xfId="47356"/>
    <cellStyle name="円_3Q06-SCH14ver1_Comparison_Summary" xfId="47357"/>
    <cellStyle name="円_3Q06-SCH14ver1_Comparison 2_Summary" xfId="47358"/>
    <cellStyle name="円_3Q06-SCH14ver1_Comparison 2_Working for Bonus Alloted_Summary" xfId="47359"/>
    <cellStyle name="円_3Q06-SCH14ver1_Comparison 3_Summary" xfId="47360"/>
    <cellStyle name="円_3Q06-SCH14ver1_Comparison 3_Working for Bonus Alloted_Summary" xfId="47361"/>
    <cellStyle name="円_3Q06-SCH14ver1_Comparison_Sheet1_Summary" xfId="47362"/>
    <cellStyle name="円_3Q06-SCH14ver1_Comparison_Sheet1 2_Summary" xfId="47363"/>
    <cellStyle name="円_3Q06-SCH14ver1_Comparison_Sheet1 2_Working for Bonus Alloted_Summary" xfId="47364"/>
    <cellStyle name="円_3Q06-SCH14ver1_Comparison_Sheet1 3_Summary" xfId="47365"/>
    <cellStyle name="円_3Q06-SCH14ver1_Comparison_Sheet1 3_Working for Bonus Alloted_Summary" xfId="47366"/>
    <cellStyle name="円_3Q06-SCH14ver1_Comparison_Sheet1_Working for Bonus Alloted_Summary" xfId="47367"/>
    <cellStyle name="円_3Q06-SCH14ver1_Comparison_Working for Bonus Alloted_Summary" xfId="47368"/>
    <cellStyle name="円_3Q06-SCH14ver1_Japan $IS_Summary" xfId="47369"/>
    <cellStyle name="円_3Q06-SCH14ver1_Japan $IS 2_Summary" xfId="47370"/>
    <cellStyle name="円_3Q06-SCH14ver1_Japan $IS 2 2_Summary" xfId="47371"/>
    <cellStyle name="円_3Q06-SCH14ver1_Japan $IS 2 2_Working for Bonus Alloted_Summary" xfId="47372"/>
    <cellStyle name="円_3Q06-SCH14ver1_Japan $IS 2 3_Summary" xfId="47373"/>
    <cellStyle name="円_3Q06-SCH14ver1_Japan $IS 2 3_Working for Bonus Alloted_Summary" xfId="47374"/>
    <cellStyle name="円_3Q06-SCH14ver1_Japan $IS 2_Working for Bonus Alloted_Summary" xfId="47375"/>
    <cellStyle name="円_3Q06-SCH14ver1_Japan $IS 3_Summary" xfId="47376"/>
    <cellStyle name="円_3Q06-SCH14ver1_Japan $IS 3_Working for Bonus Alloted_Summary" xfId="47377"/>
    <cellStyle name="円_3Q06-SCH14ver1_Japan $IS 4_Summary" xfId="47378"/>
    <cellStyle name="円_3Q06-SCH14ver1_Japan $IS 4_Working for Bonus Alloted_Summary" xfId="47379"/>
    <cellStyle name="円_3Q06-SCH14ver1_Japan $IS_Working for Bonus Alloted_Summary" xfId="47380"/>
    <cellStyle name="円_3Q06-SCH14ver1_Japan UL_Summary" xfId="47381"/>
    <cellStyle name="円_3Q06-SCH14ver1_Japan UL 2_Summary" xfId="47382"/>
    <cellStyle name="円_3Q06-SCH14ver1_Japan UL 2 2_Summary" xfId="47383"/>
    <cellStyle name="円_3Q06-SCH14ver1_Japan UL 2 2_Working for Bonus Alloted_Summary" xfId="47384"/>
    <cellStyle name="円_3Q06-SCH14ver1_Japan UL 2 3_Summary" xfId="47385"/>
    <cellStyle name="円_3Q06-SCH14ver1_Japan UL 2 3_Working for Bonus Alloted_Summary" xfId="47386"/>
    <cellStyle name="円_3Q06-SCH14ver1_Japan UL 2_Working for Bonus Alloted_Summary" xfId="47387"/>
    <cellStyle name="円_3Q06-SCH14ver1_Japan UL 3_Summary" xfId="47388"/>
    <cellStyle name="円_3Q06-SCH14ver1_Japan UL 3_Working for Bonus Alloted_Summary" xfId="47389"/>
    <cellStyle name="円_3Q06-SCH14ver1_Japan UL 4_Summary" xfId="47390"/>
    <cellStyle name="円_3Q06-SCH14ver1_Japan UL 4_Working for Bonus Alloted_Summary" xfId="47391"/>
    <cellStyle name="円_3Q06-SCH14ver1_Japan UL_Working for Bonus Alloted_Summary" xfId="47392"/>
    <cellStyle name="円_3Q06-SCH14ver1_Japan Y-IS_Summary" xfId="47393"/>
    <cellStyle name="円_3Q06-SCH14ver1_Japan Y-IS 2_Summary" xfId="47394"/>
    <cellStyle name="円_3Q06-SCH14ver1_Japan Y-IS 2 2_Summary" xfId="47395"/>
    <cellStyle name="円_3Q06-SCH14ver1_Japan Y-IS 2 2_Working for Bonus Alloted_Summary" xfId="47396"/>
    <cellStyle name="円_3Q06-SCH14ver1_Japan Y-IS 2 3_Summary" xfId="47397"/>
    <cellStyle name="円_3Q06-SCH14ver1_Japan Y-IS 2 3_Working for Bonus Alloted_Summary" xfId="47398"/>
    <cellStyle name="円_3Q06-SCH14ver1_Japan Y-IS 2_Working for Bonus Alloted_Summary" xfId="47399"/>
    <cellStyle name="円_3Q06-SCH14ver1_Japan Y-IS 3_Summary" xfId="47400"/>
    <cellStyle name="円_3Q06-SCH14ver1_Japan Y-IS 3_Working for Bonus Alloted_Summary" xfId="47401"/>
    <cellStyle name="円_3Q06-SCH14ver1_Japan Y-IS 4_Summary" xfId="47402"/>
    <cellStyle name="円_3Q06-SCH14ver1_Japan Y-IS 4_Working for Bonus Alloted_Summary" xfId="47403"/>
    <cellStyle name="円_3Q06-SCH14ver1_Japan Y-IS_Working for Bonus Alloted_Summary" xfId="47404"/>
    <cellStyle name="円_3Q06-SCH14ver1_OCY_Summary" xfId="47405"/>
    <cellStyle name="円_3Q06-SCH14ver1_OCY 2_Summary" xfId="47406"/>
    <cellStyle name="円_3Q06-SCH14ver1_OCY 2_Working for Bonus Alloted_Summary" xfId="47407"/>
    <cellStyle name="円_3Q06-SCH14ver1_OCY 3_Summary" xfId="47408"/>
    <cellStyle name="円_3Q06-SCH14ver1_OCY 3_Working for Bonus Alloted_Summary" xfId="47409"/>
    <cellStyle name="円_3Q06-SCH14ver1_OCY_Sheet1_Summary" xfId="47410"/>
    <cellStyle name="円_3Q06-SCH14ver1_OCY_Sheet1 2_Summary" xfId="47411"/>
    <cellStyle name="円_3Q06-SCH14ver1_OCY_Sheet1 2_Working for Bonus Alloted_Summary" xfId="47412"/>
    <cellStyle name="円_3Q06-SCH14ver1_OCY_Sheet1 3_Summary" xfId="47413"/>
    <cellStyle name="円_3Q06-SCH14ver1_OCY_Sheet1 3_Working for Bonus Alloted_Summary" xfId="47414"/>
    <cellStyle name="円_3Q06-SCH14ver1_OCY_Sheet1_Working for Bonus Alloted_Summary" xfId="47415"/>
    <cellStyle name="円_3Q06-SCH14ver1_OCY_Working for Bonus Alloted_Summary" xfId="47416"/>
    <cellStyle name="円_3Q06-SCH14ver1_Sheet1_Summary" xfId="47417"/>
    <cellStyle name="円_3Q06-SCH14ver1_Sheet1 2_Summary" xfId="47418"/>
    <cellStyle name="円_3Q06-SCH14ver1_Sheet1 2_Working for Bonus Alloted_Summary" xfId="47419"/>
    <cellStyle name="円_3Q06-SCH14ver1_Sheet1 3_Summary" xfId="47420"/>
    <cellStyle name="円_3Q06-SCH14ver1_Sheet1 3_Working for Bonus Alloted_Summary" xfId="47421"/>
    <cellStyle name="円_3Q06-SCH14ver1_Sheet1_1_Summary" xfId="47422"/>
    <cellStyle name="円_3Q06-SCH14ver1_Sheet1_1 2_Summary" xfId="47423"/>
    <cellStyle name="円_3Q06-SCH14ver1_Sheet1_1 2_Working for Bonus Alloted_Summary" xfId="47424"/>
    <cellStyle name="円_3Q06-SCH14ver1_Sheet1_1 3_Summary" xfId="47425"/>
    <cellStyle name="円_3Q06-SCH14ver1_Sheet1_1 3_Working for Bonus Alloted_Summary" xfId="47426"/>
    <cellStyle name="円_3Q06-SCH14ver1_Sheet1_1_Working for Bonus Alloted_Summary" xfId="47427"/>
    <cellStyle name="円_3Q06-SCH14ver1_Sheet1_Calc_OCY_Summary" xfId="47428"/>
    <cellStyle name="円_3Q06-SCH14ver1_Sheet1_Calc_OCY 2_Summary" xfId="47429"/>
    <cellStyle name="円_3Q06-SCH14ver1_Sheet1_Calc_OCY 2_Working for Bonus Alloted_Summary" xfId="47430"/>
    <cellStyle name="円_3Q06-SCH14ver1_Sheet1_Calc_OCY 3_Summary" xfId="47431"/>
    <cellStyle name="円_3Q06-SCH14ver1_Sheet1_Calc_OCY 3_Working for Bonus Alloted_Summary" xfId="47432"/>
    <cellStyle name="円_3Q06-SCH14ver1_Sheet1_Calc_OCY_Sheet1_Summary" xfId="47433"/>
    <cellStyle name="円_3Q06-SCH14ver1_Sheet1_Calc_OCY_Sheet1 2_Summary" xfId="47434"/>
    <cellStyle name="円_3Q06-SCH14ver1_Sheet1_Calc_OCY_Sheet1 2_Working for Bonus Alloted_Summary" xfId="47435"/>
    <cellStyle name="円_3Q06-SCH14ver1_Sheet1_Calc_OCY_Sheet1 3_Summary" xfId="47436"/>
    <cellStyle name="円_3Q06-SCH14ver1_Sheet1_Calc_OCY_Sheet1 3_Working for Bonus Alloted_Summary" xfId="47437"/>
    <cellStyle name="円_3Q06-SCH14ver1_Sheet1_Calc_OCY_Sheet1_Working for Bonus Alloted_Summary" xfId="47438"/>
    <cellStyle name="円_3Q06-SCH14ver1_Sheet1_Calc_OCY_Working for Bonus Alloted_Summary" xfId="47439"/>
    <cellStyle name="円_3Q06-SCH14ver1_Sheet1_Comparison_Summary" xfId="47440"/>
    <cellStyle name="円_3Q06-SCH14ver1_Sheet1_Comparison 2_Summary" xfId="47441"/>
    <cellStyle name="円_3Q06-SCH14ver1_Sheet1_Comparison 2_Working for Bonus Alloted_Summary" xfId="47442"/>
    <cellStyle name="円_3Q06-SCH14ver1_Sheet1_Comparison 3_Summary" xfId="47443"/>
    <cellStyle name="円_3Q06-SCH14ver1_Sheet1_Comparison 3_Working for Bonus Alloted_Summary" xfId="47444"/>
    <cellStyle name="円_3Q06-SCH14ver1_Sheet1_Comparison_Sheet1_Summary" xfId="47445"/>
    <cellStyle name="円_3Q06-SCH14ver1_Sheet1_Comparison_Sheet1 2_Summary" xfId="47446"/>
    <cellStyle name="円_3Q06-SCH14ver1_Sheet1_Comparison_Sheet1 2_Working for Bonus Alloted_Summary" xfId="47447"/>
    <cellStyle name="円_3Q06-SCH14ver1_Sheet1_Comparison_Sheet1 3_Summary" xfId="47448"/>
    <cellStyle name="円_3Q06-SCH14ver1_Sheet1_Comparison_Sheet1 3_Working for Bonus Alloted_Summary" xfId="47449"/>
    <cellStyle name="円_3Q06-SCH14ver1_Sheet1_Comparison_Sheet1_Working for Bonus Alloted_Summary" xfId="47450"/>
    <cellStyle name="円_3Q06-SCH14ver1_Sheet1_Comparison_Working for Bonus Alloted_Summary" xfId="47451"/>
    <cellStyle name="円_3Q06-SCH14ver1_Sheet1_OCY_Summary" xfId="47452"/>
    <cellStyle name="円_3Q06-SCH14ver1_Sheet1_OCY 2_Summary" xfId="47453"/>
    <cellStyle name="円_3Q06-SCH14ver1_Sheet1_OCY 2_Working for Bonus Alloted_Summary" xfId="47454"/>
    <cellStyle name="円_3Q06-SCH14ver1_Sheet1_OCY 3_Summary" xfId="47455"/>
    <cellStyle name="円_3Q06-SCH14ver1_Sheet1_OCY 3_Working for Bonus Alloted_Summary" xfId="47456"/>
    <cellStyle name="円_3Q06-SCH14ver1_Sheet1_OCY_Sheet1_Summary" xfId="47457"/>
    <cellStyle name="円_3Q06-SCH14ver1_Sheet1_OCY_Sheet1 2_Summary" xfId="47458"/>
    <cellStyle name="円_3Q06-SCH14ver1_Sheet1_OCY_Sheet1 2_Working for Bonus Alloted_Summary" xfId="47459"/>
    <cellStyle name="円_3Q06-SCH14ver1_Sheet1_OCY_Sheet1 3_Summary" xfId="47460"/>
    <cellStyle name="円_3Q06-SCH14ver1_Sheet1_OCY_Sheet1 3_Working for Bonus Alloted_Summary" xfId="47461"/>
    <cellStyle name="円_3Q06-SCH14ver1_Sheet1_OCY_Sheet1_Working for Bonus Alloted_Summary" xfId="47462"/>
    <cellStyle name="円_3Q06-SCH14ver1_Sheet1_OCY_Working for Bonus Alloted_Summary" xfId="47463"/>
    <cellStyle name="円_3Q06-SCH14ver1_Sheet1_Sheet1_Summary" xfId="47464"/>
    <cellStyle name="円_3Q06-SCH14ver1_Sheet1_Sheet1 2_Summary" xfId="47465"/>
    <cellStyle name="円_3Q06-SCH14ver1_Sheet1_Sheet1 2_Working for Bonus Alloted_Summary" xfId="47466"/>
    <cellStyle name="円_3Q06-SCH14ver1_Sheet1_Sheet1 3_Summary" xfId="47467"/>
    <cellStyle name="円_3Q06-SCH14ver1_Sheet1_Sheet1 3_Working for Bonus Alloted_Summary" xfId="47468"/>
    <cellStyle name="円_3Q06-SCH14ver1_Sheet1_Sheet1_Working for Bonus Alloted_Summary" xfId="47469"/>
    <cellStyle name="円_3Q06-SCH14ver1_Sheet1_Working for Bonus Alloted_Summary" xfId="47470"/>
    <cellStyle name="円_3Q06-SCH14ver1_Sheet2_Summary" xfId="47471"/>
    <cellStyle name="円_3Q06-SCH14ver1_Sheet2 2_Summary" xfId="47472"/>
    <cellStyle name="円_3Q06-SCH14ver1_Sheet2 2_Working for Bonus Alloted_Summary" xfId="47473"/>
    <cellStyle name="円_3Q06-SCH14ver1_Sheet2 3_Summary" xfId="47474"/>
    <cellStyle name="円_3Q06-SCH14ver1_Sheet2 3_Working for Bonus Alloted_Summary" xfId="47475"/>
    <cellStyle name="円_3Q06-SCH14ver1_Sheet2_Sheet1_Summary" xfId="47476"/>
    <cellStyle name="円_3Q06-SCH14ver1_Sheet2_Sheet1 2_Summary" xfId="47477"/>
    <cellStyle name="円_3Q06-SCH14ver1_Sheet2_Sheet1 2_Working for Bonus Alloted_Summary" xfId="47478"/>
    <cellStyle name="円_3Q06-SCH14ver1_Sheet2_Sheet1 3_Summary" xfId="47479"/>
    <cellStyle name="円_3Q06-SCH14ver1_Sheet2_Sheet1 3_Working for Bonus Alloted_Summary" xfId="47480"/>
    <cellStyle name="円_3Q06-SCH14ver1_Sheet2_Sheet1_Working for Bonus Alloted_Summary" xfId="47481"/>
    <cellStyle name="円_3Q06-SCH14ver1_Sheet2_Working for Bonus Alloted_Summary" xfId="47482"/>
    <cellStyle name="円_3Q06-SCH14ver1_Working for Bonus Alloted_Summary" xfId="47483"/>
    <cellStyle name="円_Calc_OCY_Summary" xfId="47484"/>
    <cellStyle name="円_Calc_OCY 2_Summary" xfId="47485"/>
    <cellStyle name="円_Calc_OCY 2_Working for Bonus Alloted_Summary" xfId="47486"/>
    <cellStyle name="円_Calc_OCY 3_Summary" xfId="47487"/>
    <cellStyle name="円_Calc_OCY 3_Working for Bonus Alloted_Summary" xfId="47488"/>
    <cellStyle name="円_Calc_OCY_Sheet1_Summary" xfId="47489"/>
    <cellStyle name="円_Calc_OCY_Sheet1 2_Summary" xfId="47490"/>
    <cellStyle name="円_Calc_OCY_Sheet1 2_Working for Bonus Alloted_Summary" xfId="47491"/>
    <cellStyle name="円_Calc_OCY_Sheet1 3_Summary" xfId="47492"/>
    <cellStyle name="円_Calc_OCY_Sheet1 3_Working for Bonus Alloted_Summary" xfId="47493"/>
    <cellStyle name="円_Calc_OCY_Sheet1_Working for Bonus Alloted_Summary" xfId="47494"/>
    <cellStyle name="円_Calc_OCY_Working for Bonus Alloted_Summary" xfId="47495"/>
    <cellStyle name="円_Comparison_Summary" xfId="47496"/>
    <cellStyle name="円_Comparison 2_Summary" xfId="47497"/>
    <cellStyle name="円_Comparison 2_Working for Bonus Alloted_Summary" xfId="47498"/>
    <cellStyle name="円_Comparison 3_Summary" xfId="47499"/>
    <cellStyle name="円_Comparison 3_Working for Bonus Alloted_Summary" xfId="47500"/>
    <cellStyle name="円_Comparison_Sheet1_Summary" xfId="47501"/>
    <cellStyle name="円_Comparison_Sheet1 2_Summary" xfId="47502"/>
    <cellStyle name="円_Comparison_Sheet1 2_Working for Bonus Alloted_Summary" xfId="47503"/>
    <cellStyle name="円_Comparison_Sheet1 3_Summary" xfId="47504"/>
    <cellStyle name="円_Comparison_Sheet1 3_Working for Bonus Alloted_Summary" xfId="47505"/>
    <cellStyle name="円_Comparison_Sheet1_Working for Bonus Alloted_Summary" xfId="47506"/>
    <cellStyle name="円_Comparison_Working for Bonus Alloted_Summary" xfId="47507"/>
    <cellStyle name="円_Japan $IS_Summary" xfId="47508"/>
    <cellStyle name="円_Japan $IS 2_Summary" xfId="47509"/>
    <cellStyle name="円_Japan $IS 2 2_Summary" xfId="47510"/>
    <cellStyle name="円_Japan $IS 2 2_Working for Bonus Alloted_Summary" xfId="47511"/>
    <cellStyle name="円_Japan $IS 2 3_Summary" xfId="47512"/>
    <cellStyle name="円_Japan $IS 2 3_Working for Bonus Alloted_Summary" xfId="47513"/>
    <cellStyle name="円_Japan $IS 2_Working for Bonus Alloted_Summary" xfId="47514"/>
    <cellStyle name="円_Japan $IS 3_Summary" xfId="47515"/>
    <cellStyle name="円_Japan $IS 3_Working for Bonus Alloted_Summary" xfId="47516"/>
    <cellStyle name="円_Japan $IS 4_Summary" xfId="47517"/>
    <cellStyle name="円_Japan $IS 4_Working for Bonus Alloted_Summary" xfId="47518"/>
    <cellStyle name="円_Japan $IS_Working for Bonus Alloted_Summary" xfId="47519"/>
    <cellStyle name="円_Japan UL_Summary" xfId="47520"/>
    <cellStyle name="円_Japan UL 2_Summary" xfId="47521"/>
    <cellStyle name="円_Japan UL 2 2_Summary" xfId="47522"/>
    <cellStyle name="円_Japan UL 2 2_Working for Bonus Alloted_Summary" xfId="47523"/>
    <cellStyle name="円_Japan UL 2 3_Summary" xfId="47524"/>
    <cellStyle name="円_Japan UL 2 3_Working for Bonus Alloted_Summary" xfId="47525"/>
    <cellStyle name="円_Japan UL 2_Working for Bonus Alloted_Summary" xfId="47526"/>
    <cellStyle name="円_Japan UL 3_Summary" xfId="47527"/>
    <cellStyle name="円_Japan UL 3_Working for Bonus Alloted_Summary" xfId="47528"/>
    <cellStyle name="円_Japan UL 4_Summary" xfId="47529"/>
    <cellStyle name="円_Japan UL 4_Working for Bonus Alloted_Summary" xfId="47530"/>
    <cellStyle name="円_Japan UL_Working for Bonus Alloted_Summary" xfId="47531"/>
    <cellStyle name="円_Japan Y-IS_Summary" xfId="47532"/>
    <cellStyle name="円_Japan Y-IS 2_Summary" xfId="47533"/>
    <cellStyle name="円_Japan Y-IS 2 2_Summary" xfId="47534"/>
    <cellStyle name="円_Japan Y-IS 2 2_Working for Bonus Alloted_Summary" xfId="47535"/>
    <cellStyle name="円_Japan Y-IS 2 3_Summary" xfId="47536"/>
    <cellStyle name="円_Japan Y-IS 2 3_Working for Bonus Alloted_Summary" xfId="47537"/>
    <cellStyle name="円_Japan Y-IS 2_Working for Bonus Alloted_Summary" xfId="47538"/>
    <cellStyle name="円_Japan Y-IS 3_Summary" xfId="47539"/>
    <cellStyle name="円_Japan Y-IS 3_Working for Bonus Alloted_Summary" xfId="47540"/>
    <cellStyle name="円_Japan Y-IS 4_Summary" xfId="47541"/>
    <cellStyle name="円_Japan Y-IS 4_Working for Bonus Alloted_Summary" xfId="47542"/>
    <cellStyle name="円_Japan Y-IS_Working for Bonus Alloted_Summary" xfId="47543"/>
    <cellStyle name="円_MIHI_Corp_Summary" xfId="47544"/>
    <cellStyle name="円_MIHI_Corp 2_Summary" xfId="47545"/>
    <cellStyle name="円_MIHI_Corp 2_Working for Bonus Alloted_Summary" xfId="47546"/>
    <cellStyle name="円_MIHI_Corp 3_Summary" xfId="47547"/>
    <cellStyle name="円_MIHI_Corp 3_Working for Bonus Alloted_Summary" xfId="47548"/>
    <cellStyle name="円_MIHI_Corp_Sheet1_Summary" xfId="47549"/>
    <cellStyle name="円_MIHI_Corp_Sheet1 2_Summary" xfId="47550"/>
    <cellStyle name="円_MIHI_Corp_Sheet1 2_Working for Bonus Alloted_Summary" xfId="47551"/>
    <cellStyle name="円_MIHI_Corp_Sheet1 3_Summary" xfId="47552"/>
    <cellStyle name="円_MIHI_Corp_Sheet1 3_Working for Bonus Alloted_Summary" xfId="47553"/>
    <cellStyle name="円_MIHI_Corp_Sheet1_Working for Bonus Alloted_Summary" xfId="47554"/>
    <cellStyle name="円_MIHI_Corp_Working for Bonus Alloted_Summary" xfId="47555"/>
    <cellStyle name="円_OCY_Summary" xfId="47556"/>
    <cellStyle name="円_OCY 2_Summary" xfId="47557"/>
    <cellStyle name="円_OCY 2_Working for Bonus Alloted_Summary" xfId="47558"/>
    <cellStyle name="円_OCY 3_Summary" xfId="47559"/>
    <cellStyle name="円_OCY 3_Working for Bonus Alloted_Summary" xfId="47560"/>
    <cellStyle name="円_OCY_Sheet1_Summary" xfId="47561"/>
    <cellStyle name="円_OCY_Sheet1 2_Summary" xfId="47562"/>
    <cellStyle name="円_OCY_Sheet1 2_Working for Bonus Alloted_Summary" xfId="47563"/>
    <cellStyle name="円_OCY_Sheet1 3_Summary" xfId="47564"/>
    <cellStyle name="円_OCY_Sheet1 3_Working for Bonus Alloted_Summary" xfId="47565"/>
    <cellStyle name="円_OCY_Sheet1_Working for Bonus Alloted_Summary" xfId="47566"/>
    <cellStyle name="円_OCY_Working for Bonus Alloted_Summary" xfId="47567"/>
    <cellStyle name="円_P&amp;L Structure Input_Summary" xfId="47568"/>
    <cellStyle name="円_P&amp;L Structure Input_Sales_Summary" xfId="47569"/>
    <cellStyle name="円_P&amp;L Structure Input_Sales_Working for Bonus Alloted_Summary" xfId="47570"/>
    <cellStyle name="円_P&amp;L Structure Input_Working for Bonus Alloted_Summary" xfId="47571"/>
    <cellStyle name="円_SCH15-1_ECOExcelLink_Summary" xfId="47572"/>
    <cellStyle name="円_SCH15-1_ECOExcelLink 2_Summary" xfId="47573"/>
    <cellStyle name="円_SCH15-1_ECOExcelLink 2_Working for Bonus Alloted_Summary" xfId="47574"/>
    <cellStyle name="円_SCH15-1_ECOExcelLink 3_Summary" xfId="47575"/>
    <cellStyle name="円_SCH15-1_ECOExcelLink 3_Working for Bonus Alloted_Summary" xfId="47576"/>
    <cellStyle name="円_SCH15-1_ECOExcelLink_0.HP (Co Base)_Summary" xfId="47577"/>
    <cellStyle name="円_SCH15-1_ECOExcelLink_0.HP (Co Base) 2_Summary" xfId="47578"/>
    <cellStyle name="円_SCH15-1_ECOExcelLink_0.HP (Co Base) 2_Working for Bonus Alloted_Summary" xfId="47579"/>
    <cellStyle name="円_SCH15-1_ECOExcelLink_0.HP (Co Base) 3_Summary" xfId="47580"/>
    <cellStyle name="円_SCH15-1_ECOExcelLink_0.HP (Co Base) 3_Working for Bonus Alloted_Summary" xfId="47581"/>
    <cellStyle name="円_SCH15-1_ECOExcelLink_0.HP (Co Base)_Calc_OCY_Summary" xfId="47582"/>
    <cellStyle name="円_SCH15-1_ECOExcelLink_0.HP (Co Base)_Calc_OCY 2_Summary" xfId="47583"/>
    <cellStyle name="円_SCH15-1_ECOExcelLink_0.HP (Co Base)_Calc_OCY 2_Working for Bonus Alloted_Summary" xfId="47584"/>
    <cellStyle name="円_SCH15-1_ECOExcelLink_0.HP (Co Base)_Calc_OCY 3_Summary" xfId="47585"/>
    <cellStyle name="円_SCH15-1_ECOExcelLink_0.HP (Co Base)_Calc_OCY 3_Working for Bonus Alloted_Summary" xfId="47586"/>
    <cellStyle name="円_SCH15-1_ECOExcelLink_0.HP (Co Base)_Calc_OCY_Sheet1_Summary" xfId="47587"/>
    <cellStyle name="円_SCH15-1_ECOExcelLink_0.HP (Co Base)_Calc_OCY_Sheet1 2_Summary" xfId="47588"/>
    <cellStyle name="円_SCH15-1_ECOExcelLink_0.HP (Co Base)_Calc_OCY_Sheet1 2_Working for Bonus Alloted_Summary" xfId="47589"/>
    <cellStyle name="円_SCH15-1_ECOExcelLink_0.HP (Co Base)_Calc_OCY_Sheet1 3_Summary" xfId="47590"/>
    <cellStyle name="円_SCH15-1_ECOExcelLink_0.HP (Co Base)_Calc_OCY_Sheet1 3_Working for Bonus Alloted_Summary" xfId="47591"/>
    <cellStyle name="円_SCH15-1_ECOExcelLink_0.HP (Co Base)_Calc_OCY_Sheet1_Working for Bonus Alloted_Summary" xfId="47592"/>
    <cellStyle name="円_SCH15-1_ECOExcelLink_0.HP (Co Base)_Calc_OCY_Working for Bonus Alloted_Summary" xfId="47593"/>
    <cellStyle name="円_SCH15-1_ECOExcelLink_0.HP (Co Base)_Comparison_Summary" xfId="47594"/>
    <cellStyle name="円_SCH15-1_ECOExcelLink_0.HP (Co Base)_Comparison 2_Summary" xfId="47595"/>
    <cellStyle name="円_SCH15-1_ECOExcelLink_0.HP (Co Base)_Comparison 2_Working for Bonus Alloted_Summary" xfId="47596"/>
    <cellStyle name="円_SCH15-1_ECOExcelLink_0.HP (Co Base)_Comparison 3_Summary" xfId="47597"/>
    <cellStyle name="円_SCH15-1_ECOExcelLink_0.HP (Co Base)_Comparison 3_Working for Bonus Alloted_Summary" xfId="47598"/>
    <cellStyle name="円_SCH15-1_ECOExcelLink_0.HP (Co Base)_Comparison_Sheet1_Summary" xfId="47599"/>
    <cellStyle name="円_SCH15-1_ECOExcelLink_0.HP (Co Base)_Comparison_Sheet1 2_Summary" xfId="47600"/>
    <cellStyle name="円_SCH15-1_ECOExcelLink_0.HP (Co Base)_Comparison_Sheet1 2_Working for Bonus Alloted_Summary" xfId="47601"/>
    <cellStyle name="円_SCH15-1_ECOExcelLink_0.HP (Co Base)_Comparison_Sheet1 3_Summary" xfId="47602"/>
    <cellStyle name="円_SCH15-1_ECOExcelLink_0.HP (Co Base)_Comparison_Sheet1 3_Working for Bonus Alloted_Summary" xfId="47603"/>
    <cellStyle name="円_SCH15-1_ECOExcelLink_0.HP (Co Base)_Comparison_Sheet1_Working for Bonus Alloted_Summary" xfId="47604"/>
    <cellStyle name="円_SCH15-1_ECOExcelLink_0.HP (Co Base)_Comparison_Working for Bonus Alloted_Summary" xfId="47605"/>
    <cellStyle name="円_SCH15-1_ECOExcelLink_0.HP (Co Base)_Japan $IS_Summary" xfId="47606"/>
    <cellStyle name="円_SCH15-1_ECOExcelLink_0.HP (Co Base)_Japan $IS 2_Summary" xfId="47607"/>
    <cellStyle name="円_SCH15-1_ECOExcelLink_0.HP (Co Base)_Japan $IS 2 2_Summary" xfId="47608"/>
    <cellStyle name="円_SCH15-1_ECOExcelLink_0.HP (Co Base)_Japan $IS 2 2_Working for Bonus Alloted_Summary" xfId="47609"/>
    <cellStyle name="円_SCH15-1_ECOExcelLink_0.HP (Co Base)_Japan $IS 2 3_Summary" xfId="47610"/>
    <cellStyle name="円_SCH15-1_ECOExcelLink_0.HP (Co Base)_Japan $IS 2 3_Working for Bonus Alloted_Summary" xfId="47611"/>
    <cellStyle name="円_SCH15-1_ECOExcelLink_0.HP (Co Base)_Japan $IS 2_Working for Bonus Alloted_Summary" xfId="47612"/>
    <cellStyle name="円_SCH15-1_ECOExcelLink_0.HP (Co Base)_Japan $IS 3_Summary" xfId="47613"/>
    <cellStyle name="円_SCH15-1_ECOExcelLink_0.HP (Co Base)_Japan $IS 3_Working for Bonus Alloted_Summary" xfId="47614"/>
    <cellStyle name="円_SCH15-1_ECOExcelLink_0.HP (Co Base)_Japan $IS 4_Summary" xfId="47615"/>
    <cellStyle name="円_SCH15-1_ECOExcelLink_0.HP (Co Base)_Japan $IS 4_Working for Bonus Alloted_Summary" xfId="47616"/>
    <cellStyle name="円_SCH15-1_ECOExcelLink_0.HP (Co Base)_Japan $IS_Working for Bonus Alloted_Summary" xfId="47617"/>
    <cellStyle name="円_SCH15-1_ECOExcelLink_0.HP (Co Base)_Japan UL_Summary" xfId="47618"/>
    <cellStyle name="円_SCH15-1_ECOExcelLink_0.HP (Co Base)_Japan UL 2_Summary" xfId="47619"/>
    <cellStyle name="円_SCH15-1_ECOExcelLink_0.HP (Co Base)_Japan UL 2 2_Summary" xfId="47620"/>
    <cellStyle name="円_SCH15-1_ECOExcelLink_0.HP (Co Base)_Japan UL 2 2_Working for Bonus Alloted_Summary" xfId="47621"/>
    <cellStyle name="円_SCH15-1_ECOExcelLink_0.HP (Co Base)_Japan UL 2 3_Summary" xfId="47622"/>
    <cellStyle name="円_SCH15-1_ECOExcelLink_0.HP (Co Base)_Japan UL 2 3_Working for Bonus Alloted_Summary" xfId="47623"/>
    <cellStyle name="円_SCH15-1_ECOExcelLink_0.HP (Co Base)_Japan UL 2_Working for Bonus Alloted_Summary" xfId="47624"/>
    <cellStyle name="円_SCH15-1_ECOExcelLink_0.HP (Co Base)_Japan UL 3_Summary" xfId="47625"/>
    <cellStyle name="円_SCH15-1_ECOExcelLink_0.HP (Co Base)_Japan UL 3_Working for Bonus Alloted_Summary" xfId="47626"/>
    <cellStyle name="円_SCH15-1_ECOExcelLink_0.HP (Co Base)_Japan UL 4_Summary" xfId="47627"/>
    <cellStyle name="円_SCH15-1_ECOExcelLink_0.HP (Co Base)_Japan UL 4_Working for Bonus Alloted_Summary" xfId="47628"/>
    <cellStyle name="円_SCH15-1_ECOExcelLink_0.HP (Co Base)_Japan UL_Working for Bonus Alloted_Summary" xfId="47629"/>
    <cellStyle name="円_SCH15-1_ECOExcelLink_0.HP (Co Base)_Japan Y-IS_Summary" xfId="47630"/>
    <cellStyle name="円_SCH15-1_ECOExcelLink_0.HP (Co Base)_Japan Y-IS 2_Summary" xfId="47631"/>
    <cellStyle name="円_SCH15-1_ECOExcelLink_0.HP (Co Base)_Japan Y-IS 2 2_Summary" xfId="47632"/>
    <cellStyle name="円_SCH15-1_ECOExcelLink_0.HP (Co Base)_Japan Y-IS 2 2_Working for Bonus Alloted_Summary" xfId="47633"/>
    <cellStyle name="円_SCH15-1_ECOExcelLink_0.HP (Co Base)_Japan Y-IS 2 3_Summary" xfId="47634"/>
    <cellStyle name="円_SCH15-1_ECOExcelLink_0.HP (Co Base)_Japan Y-IS 2 3_Working for Bonus Alloted_Summary" xfId="47635"/>
    <cellStyle name="円_SCH15-1_ECOExcelLink_0.HP (Co Base)_Japan Y-IS 2_Working for Bonus Alloted_Summary" xfId="47636"/>
    <cellStyle name="円_SCH15-1_ECOExcelLink_0.HP (Co Base)_Japan Y-IS 3_Summary" xfId="47637"/>
    <cellStyle name="円_SCH15-1_ECOExcelLink_0.HP (Co Base)_Japan Y-IS 3_Working for Bonus Alloted_Summary" xfId="47638"/>
    <cellStyle name="円_SCH15-1_ECOExcelLink_0.HP (Co Base)_Japan Y-IS 4_Summary" xfId="47639"/>
    <cellStyle name="円_SCH15-1_ECOExcelLink_0.HP (Co Base)_Japan Y-IS 4_Working for Bonus Alloted_Summary" xfId="47640"/>
    <cellStyle name="円_SCH15-1_ECOExcelLink_0.HP (Co Base)_Japan Y-IS_Working for Bonus Alloted_Summary" xfId="47641"/>
    <cellStyle name="円_SCH15-1_ECOExcelLink_0.HP (Co Base)_OCY_Summary" xfId="47642"/>
    <cellStyle name="円_SCH15-1_ECOExcelLink_0.HP (Co Base)_OCY 2_Summary" xfId="47643"/>
    <cellStyle name="円_SCH15-1_ECOExcelLink_0.HP (Co Base)_OCY 2_Working for Bonus Alloted_Summary" xfId="47644"/>
    <cellStyle name="円_SCH15-1_ECOExcelLink_0.HP (Co Base)_OCY 3_Summary" xfId="47645"/>
    <cellStyle name="円_SCH15-1_ECOExcelLink_0.HP (Co Base)_OCY 3_Working for Bonus Alloted_Summary" xfId="47646"/>
    <cellStyle name="円_SCH15-1_ECOExcelLink_0.HP (Co Base)_OCY_Sheet1_Summary" xfId="47647"/>
    <cellStyle name="円_SCH15-1_ECOExcelLink_0.HP (Co Base)_OCY_Sheet1 2_Summary" xfId="47648"/>
    <cellStyle name="円_SCH15-1_ECOExcelLink_0.HP (Co Base)_OCY_Sheet1 2_Working for Bonus Alloted_Summary" xfId="47649"/>
    <cellStyle name="円_SCH15-1_ECOExcelLink_0.HP (Co Base)_OCY_Sheet1 3_Summary" xfId="47650"/>
    <cellStyle name="円_SCH15-1_ECOExcelLink_0.HP (Co Base)_OCY_Sheet1 3_Working for Bonus Alloted_Summary" xfId="47651"/>
    <cellStyle name="円_SCH15-1_ECOExcelLink_0.HP (Co Base)_OCY_Sheet1_Working for Bonus Alloted_Summary" xfId="47652"/>
    <cellStyle name="円_SCH15-1_ECOExcelLink_0.HP (Co Base)_OCY_Working for Bonus Alloted_Summary" xfId="47653"/>
    <cellStyle name="円_SCH15-1_ECOExcelLink_0.HP (Co Base)_Sheet1_Summary" xfId="47654"/>
    <cellStyle name="円_SCH15-1_ECOExcelLink_0.HP (Co Base)_Sheet1 2_Summary" xfId="47655"/>
    <cellStyle name="円_SCH15-1_ECOExcelLink_0.HP (Co Base)_Sheet1 2_Working for Bonus Alloted_Summary" xfId="47656"/>
    <cellStyle name="円_SCH15-1_ECOExcelLink_0.HP (Co Base)_Sheet1 3_Summary" xfId="47657"/>
    <cellStyle name="円_SCH15-1_ECOExcelLink_0.HP (Co Base)_Sheet1 3_Working for Bonus Alloted_Summary" xfId="47658"/>
    <cellStyle name="円_SCH15-1_ECOExcelLink_0.HP (Co Base)_Sheet1_Working for Bonus Alloted_Summary" xfId="47659"/>
    <cellStyle name="円_SCH15-1_ECOExcelLink_0.HP (Co Base)_Sheet2_Summary" xfId="47660"/>
    <cellStyle name="円_SCH15-1_ECOExcelLink_0.HP (Co Base)_Sheet2 2_Summary" xfId="47661"/>
    <cellStyle name="円_SCH15-1_ECOExcelLink_0.HP (Co Base)_Sheet2 2_Working for Bonus Alloted_Summary" xfId="47662"/>
    <cellStyle name="円_SCH15-1_ECOExcelLink_0.HP (Co Base)_Sheet2 3_Summary" xfId="47663"/>
    <cellStyle name="円_SCH15-1_ECOExcelLink_0.HP (Co Base)_Sheet2 3_Working for Bonus Alloted_Summary" xfId="47664"/>
    <cellStyle name="円_SCH15-1_ECOExcelLink_0.HP (Co Base)_Sheet2_Sheet1_Summary" xfId="47665"/>
    <cellStyle name="円_SCH15-1_ECOExcelLink_0.HP (Co Base)_Sheet2_Sheet1 2_Summary" xfId="47666"/>
    <cellStyle name="円_SCH15-1_ECOExcelLink_0.HP (Co Base)_Sheet2_Sheet1 2_Working for Bonus Alloted_Summary" xfId="47667"/>
    <cellStyle name="円_SCH15-1_ECOExcelLink_0.HP (Co Base)_Sheet2_Sheet1 3_Summary" xfId="47668"/>
    <cellStyle name="円_SCH15-1_ECOExcelLink_0.HP (Co Base)_Sheet2_Sheet1 3_Working for Bonus Alloted_Summary" xfId="47669"/>
    <cellStyle name="円_SCH15-1_ECOExcelLink_0.HP (Co Base)_Sheet2_Sheet1_Working for Bonus Alloted_Summary" xfId="47670"/>
    <cellStyle name="円_SCH15-1_ECOExcelLink_0.HP (Co Base)_Sheet2_Working for Bonus Alloted_Summary" xfId="47671"/>
    <cellStyle name="円_SCH15-1_ECOExcelLink_0.HP (Co Base)_Working for Bonus Alloted_Summary" xfId="47672"/>
    <cellStyle name="円_SCH15-1_ECOExcelLink_Calc_OCY_Summary" xfId="47673"/>
    <cellStyle name="円_SCH15-1_ECOExcelLink_Calc_OCY 2_Summary" xfId="47674"/>
    <cellStyle name="円_SCH15-1_ECOExcelLink_Calc_OCY 2_Working for Bonus Alloted_Summary" xfId="47675"/>
    <cellStyle name="円_SCH15-1_ECOExcelLink_Calc_OCY 3_Summary" xfId="47676"/>
    <cellStyle name="円_SCH15-1_ECOExcelLink_Calc_OCY 3_Working for Bonus Alloted_Summary" xfId="47677"/>
    <cellStyle name="円_SCH15-1_ECOExcelLink_Calc_OCY_Sheet1_Summary" xfId="47678"/>
    <cellStyle name="円_SCH15-1_ECOExcelLink_Calc_OCY_Sheet1 2_Summary" xfId="47679"/>
    <cellStyle name="円_SCH15-1_ECOExcelLink_Calc_OCY_Sheet1 2_Working for Bonus Alloted_Summary" xfId="47680"/>
    <cellStyle name="円_SCH15-1_ECOExcelLink_Calc_OCY_Sheet1 3_Summary" xfId="47681"/>
    <cellStyle name="円_SCH15-1_ECOExcelLink_Calc_OCY_Sheet1 3_Working for Bonus Alloted_Summary" xfId="47682"/>
    <cellStyle name="円_SCH15-1_ECOExcelLink_Calc_OCY_Sheet1_Working for Bonus Alloted_Summary" xfId="47683"/>
    <cellStyle name="円_SCH15-1_ECOExcelLink_Calc_OCY_Working for Bonus Alloted_Summary" xfId="47684"/>
    <cellStyle name="円_SCH15-1_ECOExcelLink_Comparison_Summary" xfId="47685"/>
    <cellStyle name="円_SCH15-1_ECOExcelLink_Comparison 2_Summary" xfId="47686"/>
    <cellStyle name="円_SCH15-1_ECOExcelLink_Comparison 2_Working for Bonus Alloted_Summary" xfId="47687"/>
    <cellStyle name="円_SCH15-1_ECOExcelLink_Comparison 3_Summary" xfId="47688"/>
    <cellStyle name="円_SCH15-1_ECOExcelLink_Comparison 3_Working for Bonus Alloted_Summary" xfId="47689"/>
    <cellStyle name="円_SCH15-1_ECOExcelLink_Comparison_Sheet1_Summary" xfId="47690"/>
    <cellStyle name="円_SCH15-1_ECOExcelLink_Comparison_Sheet1 2_Summary" xfId="47691"/>
    <cellStyle name="円_SCH15-1_ECOExcelLink_Comparison_Sheet1 2_Working for Bonus Alloted_Summary" xfId="47692"/>
    <cellStyle name="円_SCH15-1_ECOExcelLink_Comparison_Sheet1 3_Summary" xfId="47693"/>
    <cellStyle name="円_SCH15-1_ECOExcelLink_Comparison_Sheet1 3_Working for Bonus Alloted_Summary" xfId="47694"/>
    <cellStyle name="円_SCH15-1_ECOExcelLink_Comparison_Sheet1_Working for Bonus Alloted_Summary" xfId="47695"/>
    <cellStyle name="円_SCH15-1_ECOExcelLink_Comparison_Working for Bonus Alloted_Summary" xfId="47696"/>
    <cellStyle name="円_SCH15-1_ECOExcelLink_Japan $IS_Summary" xfId="47697"/>
    <cellStyle name="円_SCH15-1_ECOExcelLink_Japan $IS 2_Summary" xfId="47698"/>
    <cellStyle name="円_SCH15-1_ECOExcelLink_Japan $IS 2 2_Summary" xfId="47699"/>
    <cellStyle name="円_SCH15-1_ECOExcelLink_Japan $IS 2 2_Working for Bonus Alloted_Summary" xfId="47700"/>
    <cellStyle name="円_SCH15-1_ECOExcelLink_Japan $IS 2 3_Summary" xfId="47701"/>
    <cellStyle name="円_SCH15-1_ECOExcelLink_Japan $IS 2 3_Working for Bonus Alloted_Summary" xfId="47702"/>
    <cellStyle name="円_SCH15-1_ECOExcelLink_Japan $IS 2_Working for Bonus Alloted_Summary" xfId="47703"/>
    <cellStyle name="円_SCH15-1_ECOExcelLink_Japan $IS 3_Summary" xfId="47704"/>
    <cellStyle name="円_SCH15-1_ECOExcelLink_Japan $IS 3_Working for Bonus Alloted_Summary" xfId="47705"/>
    <cellStyle name="円_SCH15-1_ECOExcelLink_Japan $IS 4_Summary" xfId="47706"/>
    <cellStyle name="円_SCH15-1_ECOExcelLink_Japan $IS 4_Working for Bonus Alloted_Summary" xfId="47707"/>
    <cellStyle name="円_SCH15-1_ECOExcelLink_Japan $IS_Working for Bonus Alloted_Summary" xfId="47708"/>
    <cellStyle name="円_SCH15-1_ECOExcelLink_Japan UL_Summary" xfId="47709"/>
    <cellStyle name="円_SCH15-1_ECOExcelLink_Japan UL 2_Summary" xfId="47710"/>
    <cellStyle name="円_SCH15-1_ECOExcelLink_Japan UL 2 2_Summary" xfId="47711"/>
    <cellStyle name="円_SCH15-1_ECOExcelLink_Japan UL 2 2_Working for Bonus Alloted_Summary" xfId="47712"/>
    <cellStyle name="円_SCH15-1_ECOExcelLink_Japan UL 2 3_Summary" xfId="47713"/>
    <cellStyle name="円_SCH15-1_ECOExcelLink_Japan UL 2 3_Working for Bonus Alloted_Summary" xfId="47714"/>
    <cellStyle name="円_SCH15-1_ECOExcelLink_Japan UL 2_Working for Bonus Alloted_Summary" xfId="47715"/>
    <cellStyle name="円_SCH15-1_ECOExcelLink_Japan UL 3_Summary" xfId="47716"/>
    <cellStyle name="円_SCH15-1_ECOExcelLink_Japan UL 3_Working for Bonus Alloted_Summary" xfId="47717"/>
    <cellStyle name="円_SCH15-1_ECOExcelLink_Japan UL 4_Summary" xfId="47718"/>
    <cellStyle name="円_SCH15-1_ECOExcelLink_Japan UL 4_Working for Bonus Alloted_Summary" xfId="47719"/>
    <cellStyle name="円_SCH15-1_ECOExcelLink_Japan UL_Working for Bonus Alloted_Summary" xfId="47720"/>
    <cellStyle name="円_SCH15-1_ECOExcelLink_Japan Y-IS_Summary" xfId="47721"/>
    <cellStyle name="円_SCH15-1_ECOExcelLink_Japan Y-IS 2_Summary" xfId="47722"/>
    <cellStyle name="円_SCH15-1_ECOExcelLink_Japan Y-IS 2 2_Summary" xfId="47723"/>
    <cellStyle name="円_SCH15-1_ECOExcelLink_Japan Y-IS 2 2_Working for Bonus Alloted_Summary" xfId="47724"/>
    <cellStyle name="円_SCH15-1_ECOExcelLink_Japan Y-IS 2 3_Summary" xfId="47725"/>
    <cellStyle name="円_SCH15-1_ECOExcelLink_Japan Y-IS 2 3_Working for Bonus Alloted_Summary" xfId="47726"/>
    <cellStyle name="円_SCH15-1_ECOExcelLink_Japan Y-IS 2_Working for Bonus Alloted_Summary" xfId="47727"/>
    <cellStyle name="円_SCH15-1_ECOExcelLink_Japan Y-IS 3_Summary" xfId="47728"/>
    <cellStyle name="円_SCH15-1_ECOExcelLink_Japan Y-IS 3_Working for Bonus Alloted_Summary" xfId="47729"/>
    <cellStyle name="円_SCH15-1_ECOExcelLink_Japan Y-IS 4_Summary" xfId="47730"/>
    <cellStyle name="円_SCH15-1_ECOExcelLink_Japan Y-IS 4_Working for Bonus Alloted_Summary" xfId="47731"/>
    <cellStyle name="円_SCH15-1_ECOExcelLink_Japan Y-IS_Working for Bonus Alloted_Summary" xfId="47732"/>
    <cellStyle name="円_SCH15-1_ECOExcelLink_OCY_Summary" xfId="47733"/>
    <cellStyle name="円_SCH15-1_ECOExcelLink_OCY 2_Summary" xfId="47734"/>
    <cellStyle name="円_SCH15-1_ECOExcelLink_OCY 2_Working for Bonus Alloted_Summary" xfId="47735"/>
    <cellStyle name="円_SCH15-1_ECOExcelLink_OCY 3_Summary" xfId="47736"/>
    <cellStyle name="円_SCH15-1_ECOExcelLink_OCY 3_Working for Bonus Alloted_Summary" xfId="47737"/>
    <cellStyle name="円_SCH15-1_ECOExcelLink_OCY_Sheet1_Summary" xfId="47738"/>
    <cellStyle name="円_SCH15-1_ECOExcelLink_OCY_Sheet1 2_Summary" xfId="47739"/>
    <cellStyle name="円_SCH15-1_ECOExcelLink_OCY_Sheet1 2_Working for Bonus Alloted_Summary" xfId="47740"/>
    <cellStyle name="円_SCH15-1_ECOExcelLink_OCY_Sheet1 3_Summary" xfId="47741"/>
    <cellStyle name="円_SCH15-1_ECOExcelLink_OCY_Sheet1 3_Working for Bonus Alloted_Summary" xfId="47742"/>
    <cellStyle name="円_SCH15-1_ECOExcelLink_OCY_Sheet1_Working for Bonus Alloted_Summary" xfId="47743"/>
    <cellStyle name="円_SCH15-1_ECOExcelLink_OCY_Working for Bonus Alloted_Summary" xfId="47744"/>
    <cellStyle name="円_SCH15-1_ECOExcelLink_Sheet1_Summary" xfId="47745"/>
    <cellStyle name="円_SCH15-1_ECOExcelLink_Sheet1 2_Summary" xfId="47746"/>
    <cellStyle name="円_SCH15-1_ECOExcelLink_Sheet1 2_Working for Bonus Alloted_Summary" xfId="47747"/>
    <cellStyle name="円_SCH15-1_ECOExcelLink_Sheet1 3_Summary" xfId="47748"/>
    <cellStyle name="円_SCH15-1_ECOExcelLink_Sheet1 3_Working for Bonus Alloted_Summary" xfId="47749"/>
    <cellStyle name="円_SCH15-1_ECOExcelLink_Sheet1_1_Summary" xfId="47750"/>
    <cellStyle name="円_SCH15-1_ECOExcelLink_Sheet1_1 2_Summary" xfId="47751"/>
    <cellStyle name="円_SCH15-1_ECOExcelLink_Sheet1_1 2_Working for Bonus Alloted_Summary" xfId="47752"/>
    <cellStyle name="円_SCH15-1_ECOExcelLink_Sheet1_1 3_Summary" xfId="47753"/>
    <cellStyle name="円_SCH15-1_ECOExcelLink_Sheet1_1 3_Working for Bonus Alloted_Summary" xfId="47754"/>
    <cellStyle name="円_SCH15-1_ECOExcelLink_Sheet1_1_Working for Bonus Alloted_Summary" xfId="47755"/>
    <cellStyle name="円_SCH15-1_ECOExcelLink_Sheet1_Calc_OCY_Summary" xfId="47756"/>
    <cellStyle name="円_SCH15-1_ECOExcelLink_Sheet1_Calc_OCY 2_Summary" xfId="47757"/>
    <cellStyle name="円_SCH15-1_ECOExcelLink_Sheet1_Calc_OCY 2_Working for Bonus Alloted_Summary" xfId="47758"/>
    <cellStyle name="円_SCH15-1_ECOExcelLink_Sheet1_Calc_OCY 3_Summary" xfId="47759"/>
    <cellStyle name="円_SCH15-1_ECOExcelLink_Sheet1_Calc_OCY 3_Working for Bonus Alloted_Summary" xfId="47760"/>
    <cellStyle name="円_SCH15-1_ECOExcelLink_Sheet1_Calc_OCY_Sheet1_Summary" xfId="47761"/>
    <cellStyle name="円_SCH15-1_ECOExcelLink_Sheet1_Calc_OCY_Sheet1 2_Summary" xfId="47762"/>
    <cellStyle name="円_SCH15-1_ECOExcelLink_Sheet1_Calc_OCY_Sheet1 2_Working for Bonus Alloted_Summary" xfId="47763"/>
    <cellStyle name="円_SCH15-1_ECOExcelLink_Sheet1_Calc_OCY_Sheet1 3_Summary" xfId="47764"/>
    <cellStyle name="円_SCH15-1_ECOExcelLink_Sheet1_Calc_OCY_Sheet1 3_Working for Bonus Alloted_Summary" xfId="47765"/>
    <cellStyle name="円_SCH15-1_ECOExcelLink_Sheet1_Calc_OCY_Sheet1_Working for Bonus Alloted_Summary" xfId="47766"/>
    <cellStyle name="円_SCH15-1_ECOExcelLink_Sheet1_Calc_OCY_Working for Bonus Alloted_Summary" xfId="47767"/>
    <cellStyle name="円_SCH15-1_ECOExcelLink_Sheet1_Comparison_Summary" xfId="47768"/>
    <cellStyle name="円_SCH15-1_ECOExcelLink_Sheet1_Comparison 2_Summary" xfId="47769"/>
    <cellStyle name="円_SCH15-1_ECOExcelLink_Sheet1_Comparison 2_Working for Bonus Alloted_Summary" xfId="47770"/>
    <cellStyle name="円_SCH15-1_ECOExcelLink_Sheet1_Comparison 3_Summary" xfId="47771"/>
    <cellStyle name="円_SCH15-1_ECOExcelLink_Sheet1_Comparison 3_Working for Bonus Alloted_Summary" xfId="47772"/>
    <cellStyle name="円_SCH15-1_ECOExcelLink_Sheet1_Comparison_Sheet1_Summary" xfId="47773"/>
    <cellStyle name="円_SCH15-1_ECOExcelLink_Sheet1_Comparison_Sheet1 2_Summary" xfId="47774"/>
    <cellStyle name="円_SCH15-1_ECOExcelLink_Sheet1_Comparison_Sheet1 2_Working for Bonus Alloted_Summary" xfId="47775"/>
    <cellStyle name="円_SCH15-1_ECOExcelLink_Sheet1_Comparison_Sheet1 3_Summary" xfId="47776"/>
    <cellStyle name="円_SCH15-1_ECOExcelLink_Sheet1_Comparison_Sheet1 3_Working for Bonus Alloted_Summary" xfId="47777"/>
    <cellStyle name="円_SCH15-1_ECOExcelLink_Sheet1_Comparison_Sheet1_Working for Bonus Alloted_Summary" xfId="47778"/>
    <cellStyle name="円_SCH15-1_ECOExcelLink_Sheet1_Comparison_Working for Bonus Alloted_Summary" xfId="47779"/>
    <cellStyle name="円_SCH15-1_ECOExcelLink_Sheet1_OCY_Summary" xfId="47780"/>
    <cellStyle name="円_SCH15-1_ECOExcelLink_Sheet1_OCY 2_Summary" xfId="47781"/>
    <cellStyle name="円_SCH15-1_ECOExcelLink_Sheet1_OCY 2_Working for Bonus Alloted_Summary" xfId="47782"/>
    <cellStyle name="円_SCH15-1_ECOExcelLink_Sheet1_OCY 3_Summary" xfId="47783"/>
    <cellStyle name="円_SCH15-1_ECOExcelLink_Sheet1_OCY 3_Working for Bonus Alloted_Summary" xfId="47784"/>
    <cellStyle name="円_SCH15-1_ECOExcelLink_Sheet1_OCY_Sheet1_Summary" xfId="47785"/>
    <cellStyle name="円_SCH15-1_ECOExcelLink_Sheet1_OCY_Sheet1 2_Summary" xfId="47786"/>
    <cellStyle name="円_SCH15-1_ECOExcelLink_Sheet1_OCY_Sheet1 2_Working for Bonus Alloted_Summary" xfId="47787"/>
    <cellStyle name="円_SCH15-1_ECOExcelLink_Sheet1_OCY_Sheet1 3_Summary" xfId="47788"/>
    <cellStyle name="円_SCH15-1_ECOExcelLink_Sheet1_OCY_Sheet1 3_Working for Bonus Alloted_Summary" xfId="47789"/>
    <cellStyle name="円_SCH15-1_ECOExcelLink_Sheet1_OCY_Sheet1_Working for Bonus Alloted_Summary" xfId="47790"/>
    <cellStyle name="円_SCH15-1_ECOExcelLink_Sheet1_OCY_Working for Bonus Alloted_Summary" xfId="47791"/>
    <cellStyle name="円_SCH15-1_ECOExcelLink_Sheet1_Sheet1_Summary" xfId="47792"/>
    <cellStyle name="円_SCH15-1_ECOExcelLink_Sheet1_Sheet1 2_Summary" xfId="47793"/>
    <cellStyle name="円_SCH15-1_ECOExcelLink_Sheet1_Sheet1 2_Working for Bonus Alloted_Summary" xfId="47794"/>
    <cellStyle name="円_SCH15-1_ECOExcelLink_Sheet1_Sheet1 3_Summary" xfId="47795"/>
    <cellStyle name="円_SCH15-1_ECOExcelLink_Sheet1_Sheet1 3_Working for Bonus Alloted_Summary" xfId="47796"/>
    <cellStyle name="円_SCH15-1_ECOExcelLink_Sheet1_Sheet1_Working for Bonus Alloted_Summary" xfId="47797"/>
    <cellStyle name="円_SCH15-1_ECOExcelLink_Sheet1_Working for Bonus Alloted_Summary" xfId="47798"/>
    <cellStyle name="円_SCH15-1_ECOExcelLink_Sheet2_Summary" xfId="47799"/>
    <cellStyle name="円_SCH15-1_ECOExcelLink_Sheet2 2_Summary" xfId="47800"/>
    <cellStyle name="円_SCH15-1_ECOExcelLink_Sheet2 2_Working for Bonus Alloted_Summary" xfId="47801"/>
    <cellStyle name="円_SCH15-1_ECOExcelLink_Sheet2 3_Summary" xfId="47802"/>
    <cellStyle name="円_SCH15-1_ECOExcelLink_Sheet2 3_Working for Bonus Alloted_Summary" xfId="47803"/>
    <cellStyle name="円_SCH15-1_ECOExcelLink_Sheet2_Sheet1_Summary" xfId="47804"/>
    <cellStyle name="円_SCH15-1_ECOExcelLink_Sheet2_Sheet1 2_Summary" xfId="47805"/>
    <cellStyle name="円_SCH15-1_ECOExcelLink_Sheet2_Sheet1 2_Working for Bonus Alloted_Summary" xfId="47806"/>
    <cellStyle name="円_SCH15-1_ECOExcelLink_Sheet2_Sheet1 3_Summary" xfId="47807"/>
    <cellStyle name="円_SCH15-1_ECOExcelLink_Sheet2_Sheet1 3_Working for Bonus Alloted_Summary" xfId="47808"/>
    <cellStyle name="円_SCH15-1_ECOExcelLink_Sheet2_Sheet1_Working for Bonus Alloted_Summary" xfId="47809"/>
    <cellStyle name="円_SCH15-1_ECOExcelLink_Sheet2_Working for Bonus Alloted_Summary" xfId="47810"/>
    <cellStyle name="円_SCH15-1_ECOExcelLink_Working for Bonus Alloted_Summary" xfId="47811"/>
    <cellStyle name="円_Sheet1_Summary" xfId="47812"/>
    <cellStyle name="円_Sheet1 2_Summary" xfId="47813"/>
    <cellStyle name="円_Sheet1 2_Working for Bonus Alloted_Summary" xfId="47814"/>
    <cellStyle name="円_Sheet1 3_Summary" xfId="47815"/>
    <cellStyle name="円_Sheet1 3_Working for Bonus Alloted_Summary" xfId="47816"/>
    <cellStyle name="円_Sheet1_1_Summary" xfId="47817"/>
    <cellStyle name="円_Sheet1_1 2_Summary" xfId="47818"/>
    <cellStyle name="円_Sheet1_1 2_Working for Bonus Alloted_Summary" xfId="47819"/>
    <cellStyle name="円_Sheet1_1 3_Summary" xfId="47820"/>
    <cellStyle name="円_Sheet1_1 3_Working for Bonus Alloted_Summary" xfId="47821"/>
    <cellStyle name="円_Sheet1_1_Working for Bonus Alloted_Summary" xfId="47822"/>
    <cellStyle name="円_Sheet1_Calc_OCY_Summary" xfId="47823"/>
    <cellStyle name="円_Sheet1_Calc_OCY 2_Summary" xfId="47824"/>
    <cellStyle name="円_Sheet1_Calc_OCY 2_Working for Bonus Alloted_Summary" xfId="47825"/>
    <cellStyle name="円_Sheet1_Calc_OCY 3_Summary" xfId="47826"/>
    <cellStyle name="円_Sheet1_Calc_OCY 3_Working for Bonus Alloted_Summary" xfId="47827"/>
    <cellStyle name="円_Sheet1_Calc_OCY_Sheet1_Summary" xfId="47828"/>
    <cellStyle name="円_Sheet1_Calc_OCY_Sheet1 2_Summary" xfId="47829"/>
    <cellStyle name="円_Sheet1_Calc_OCY_Sheet1 2_Working for Bonus Alloted_Summary" xfId="47830"/>
    <cellStyle name="円_Sheet1_Calc_OCY_Sheet1 3_Summary" xfId="47831"/>
    <cellStyle name="円_Sheet1_Calc_OCY_Sheet1 3_Working for Bonus Alloted_Summary" xfId="47832"/>
    <cellStyle name="円_Sheet1_Calc_OCY_Sheet1_Working for Bonus Alloted_Summary" xfId="47833"/>
    <cellStyle name="円_Sheet1_Calc_OCY_Working for Bonus Alloted_Summary" xfId="47834"/>
    <cellStyle name="円_Sheet1_Comparison_Summary" xfId="47835"/>
    <cellStyle name="円_Sheet1_Comparison 2_Summary" xfId="47836"/>
    <cellStyle name="円_Sheet1_Comparison 2_Working for Bonus Alloted_Summary" xfId="47837"/>
    <cellStyle name="円_Sheet1_Comparison 3_Summary" xfId="47838"/>
    <cellStyle name="円_Sheet1_Comparison 3_Working for Bonus Alloted_Summary" xfId="47839"/>
    <cellStyle name="円_Sheet1_Comparison_Sheet1_Summary" xfId="47840"/>
    <cellStyle name="円_Sheet1_Comparison_Sheet1 2_Summary" xfId="47841"/>
    <cellStyle name="円_Sheet1_Comparison_Sheet1 2_Working for Bonus Alloted_Summary" xfId="47842"/>
    <cellStyle name="円_Sheet1_Comparison_Sheet1 3_Summary" xfId="47843"/>
    <cellStyle name="円_Sheet1_Comparison_Sheet1 3_Working for Bonus Alloted_Summary" xfId="47844"/>
    <cellStyle name="円_Sheet1_Comparison_Sheet1_Working for Bonus Alloted_Summary" xfId="47845"/>
    <cellStyle name="円_Sheet1_Comparison_Working for Bonus Alloted_Summary" xfId="47846"/>
    <cellStyle name="円_Sheet1_OCY_Summary" xfId="47847"/>
    <cellStyle name="円_Sheet1_OCY 2_Summary" xfId="47848"/>
    <cellStyle name="円_Sheet1_OCY 2_Working for Bonus Alloted_Summary" xfId="47849"/>
    <cellStyle name="円_Sheet1_OCY 3_Summary" xfId="47850"/>
    <cellStyle name="円_Sheet1_OCY 3_Working for Bonus Alloted_Summary" xfId="47851"/>
    <cellStyle name="円_Sheet1_OCY_Sheet1_Summary" xfId="47852"/>
    <cellStyle name="円_Sheet1_OCY_Sheet1 2_Summary" xfId="47853"/>
    <cellStyle name="円_Sheet1_OCY_Sheet1 2_Working for Bonus Alloted_Summary" xfId="47854"/>
    <cellStyle name="円_Sheet1_OCY_Sheet1 3_Summary" xfId="47855"/>
    <cellStyle name="円_Sheet1_OCY_Sheet1 3_Working for Bonus Alloted_Summary" xfId="47856"/>
    <cellStyle name="円_Sheet1_OCY_Sheet1_Working for Bonus Alloted_Summary" xfId="47857"/>
    <cellStyle name="円_Sheet1_OCY_Working for Bonus Alloted_Summary" xfId="47858"/>
    <cellStyle name="円_Sheet1_Sheet1_Summary" xfId="47859"/>
    <cellStyle name="円_Sheet1_Sheet1 2_Summary" xfId="47860"/>
    <cellStyle name="円_Sheet1_Sheet1 2_Working for Bonus Alloted_Summary" xfId="47861"/>
    <cellStyle name="円_Sheet1_Sheet1 3_Summary" xfId="47862"/>
    <cellStyle name="円_Sheet1_Sheet1 3_Working for Bonus Alloted_Summary" xfId="47863"/>
    <cellStyle name="円_Sheet1_Sheet1_Working for Bonus Alloted_Summary" xfId="47864"/>
    <cellStyle name="円_Sheet1_Sheet2_Summary" xfId="47865"/>
    <cellStyle name="円_Sheet1_Sheet2 2_Summary" xfId="47866"/>
    <cellStyle name="円_Sheet1_Sheet2 2_Working for Bonus Alloted_Summary" xfId="47867"/>
    <cellStyle name="円_Sheet1_Sheet2 3_Summary" xfId="47868"/>
    <cellStyle name="円_Sheet1_Sheet2 3_Working for Bonus Alloted_Summary" xfId="47869"/>
    <cellStyle name="円_Sheet1_Sheet2_Sheet1_Summary" xfId="47870"/>
    <cellStyle name="円_Sheet1_Sheet2_Sheet1 2_Summary" xfId="47871"/>
    <cellStyle name="円_Sheet1_Sheet2_Sheet1 2_Working for Bonus Alloted_Summary" xfId="47872"/>
    <cellStyle name="円_Sheet1_Sheet2_Sheet1 3_Summary" xfId="47873"/>
    <cellStyle name="円_Sheet1_Sheet2_Sheet1 3_Working for Bonus Alloted_Summary" xfId="47874"/>
    <cellStyle name="円_Sheet1_Sheet2_Sheet1_Working for Bonus Alloted_Summary" xfId="47875"/>
    <cellStyle name="円_Sheet1_Sheet2_Working for Bonus Alloted_Summary" xfId="47876"/>
    <cellStyle name="円_Sheet1_Working for Bonus Alloted_Summary" xfId="47877"/>
    <cellStyle name="円_Sheet2_Summary" xfId="47878"/>
    <cellStyle name="円_Sheet2 2_Summary" xfId="47879"/>
    <cellStyle name="円_Sheet2 2_Working for Bonus Alloted_Summary" xfId="47880"/>
    <cellStyle name="円_Sheet2 3_Summary" xfId="47881"/>
    <cellStyle name="円_Sheet2 3_Working for Bonus Alloted_Summary" xfId="47882"/>
    <cellStyle name="円_Sheet2_Sheet1_Summary" xfId="47883"/>
    <cellStyle name="円_Sheet2_Sheet1 2_Summary" xfId="47884"/>
    <cellStyle name="円_Sheet2_Sheet1 2_Working for Bonus Alloted_Summary" xfId="47885"/>
    <cellStyle name="円_Sheet2_Sheet1 3_Summary" xfId="47886"/>
    <cellStyle name="円_Sheet2_Sheet1 3_Working for Bonus Alloted_Summary" xfId="47887"/>
    <cellStyle name="円_Sheet2_Sheet1_Working for Bonus Alloted_Summary" xfId="47888"/>
    <cellStyle name="円_Sheet2_Working for Bonus Alloted_Summary" xfId="47889"/>
    <cellStyle name="円_Sheet4_Summary" xfId="47890"/>
    <cellStyle name="円_Sheet4 2_Summary" xfId="47891"/>
    <cellStyle name="円_Sheet4 2_Working for Bonus Alloted_Summary" xfId="47892"/>
    <cellStyle name="円_Sheet4 3_Summary" xfId="47893"/>
    <cellStyle name="円_Sheet4 3_Working for Bonus Alloted_Summary" xfId="47894"/>
    <cellStyle name="円_Sheet4_Sheet1_Summary" xfId="47895"/>
    <cellStyle name="円_Sheet4_Sheet1 2_Summary" xfId="47896"/>
    <cellStyle name="円_Sheet4_Sheet1 2_Working for Bonus Alloted_Summary" xfId="47897"/>
    <cellStyle name="円_Sheet4_Sheet1 3_Summary" xfId="47898"/>
    <cellStyle name="円_Sheet4_Sheet1 3_Working for Bonus Alloted_Summary" xfId="47899"/>
    <cellStyle name="円_Sheet4_Sheet1_Working for Bonus Alloted_Summary" xfId="47900"/>
    <cellStyle name="円_Sheet4_Working for Bonus Alloted_Summary" xfId="47901"/>
    <cellStyle name="円_Working for Bonus Alloted_Summary" xfId="47902"/>
    <cellStyle name="出力_Summary" xfId="47903"/>
    <cellStyle name="出力 2_Summary" xfId="47904"/>
    <cellStyle name="千位分隔 2_Summary" xfId="47905"/>
    <cellStyle name="悪い_Summary" xfId="47906"/>
    <cellStyle name="悪い 2_Summary" xfId="47907"/>
    <cellStyle name="未定義_Summary" xfId="47908"/>
    <cellStyle name="桁区切り [0.00] 2 2_Summary" xfId="47909"/>
    <cellStyle name="桁区切り [0.00] 3_Summary" xfId="47910"/>
    <cellStyle name="桁区切り 10_Summary" xfId="47911"/>
    <cellStyle name="桁区切り 11_Summary" xfId="47912"/>
    <cellStyle name="桁区切り 2 2_Summary" xfId="47913"/>
    <cellStyle name="桁区切り 3_Summary" xfId="47914"/>
    <cellStyle name="桁区切り 4_Summary" xfId="47915"/>
    <cellStyle name="桁区切り 5_Summary" xfId="47916"/>
    <cellStyle name="桁区切り 6_Summary" xfId="47917"/>
    <cellStyle name="桁区切り 7_Summary" xfId="47918"/>
    <cellStyle name="桁区切り 8_Summary" xfId="47919"/>
    <cellStyle name="桁区切り 9_Summary" xfId="47920"/>
    <cellStyle name="標準 10_Summary" xfId="47921"/>
    <cellStyle name="標準 11 2_Summary" xfId="47922"/>
    <cellStyle name="標準 12_Summary" xfId="47923"/>
    <cellStyle name="標準 15_Summary" xfId="47924"/>
    <cellStyle name="標準 2 2_Summary" xfId="47925"/>
    <cellStyle name="標準 3 2_Summary" xfId="47926"/>
    <cellStyle name="標準 3 2 2_Summary" xfId="47927"/>
    <cellStyle name="標準 3 3_Summary" xfId="47928"/>
    <cellStyle name="標準 4 2_Summary" xfId="47929"/>
    <cellStyle name="標準 5_Summary" xfId="47930"/>
    <cellStyle name="標準 6 2_Summary" xfId="47931"/>
    <cellStyle name="標準 7 2_Summary" xfId="47932"/>
    <cellStyle name="標準 8_Summary" xfId="47933"/>
    <cellStyle name="標準 9_Summary" xfId="47934"/>
    <cellStyle name="標準2_Summary" xfId="47935"/>
    <cellStyle name="禃宁垃㌠_Summary" xfId="47936"/>
    <cellStyle name="良い_Summary" xfId="47937"/>
    <cellStyle name="良い 2_Summary" xfId="47938"/>
    <cellStyle name="表旨巧・・ハイパーリンク_Summary" xfId="47939"/>
    <cellStyle name="見出し 1_Summary" xfId="47940"/>
    <cellStyle name="見出し 1 2_Summary" xfId="47941"/>
    <cellStyle name="見出し 2_Summary" xfId="47942"/>
    <cellStyle name="見出し 2 2_Summary" xfId="47943"/>
    <cellStyle name="見出し 3_Summary" xfId="47944"/>
    <cellStyle name="見出し 3 2_Summary" xfId="47945"/>
    <cellStyle name="見出し 4_Summary" xfId="47946"/>
    <cellStyle name="見出し 4 2_Summary" xfId="47947"/>
    <cellStyle name="計算_Summary" xfId="47948"/>
    <cellStyle name="計算 2_Summary" xfId="47949"/>
    <cellStyle name="説明文_Summary" xfId="47950"/>
    <cellStyle name="説明文 2_Summary" xfId="47951"/>
    <cellStyle name="警告文_Summary" xfId="47952"/>
    <cellStyle name="警告文 2_Summary" xfId="47953"/>
    <cellStyle name="集計_Summary" xfId="47954"/>
    <cellStyle name="集計 2_Summary" xfId="47955"/>
    <cellStyle name="靕ﾆﾞ・_Summary" xfId="47956"/>
    <cellStyle name="Normal 127" xfId="4795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externalLink" Target="/xl/externalLinks/externalLink1.xml" Id="rId16" /><Relationship Type="http://schemas.openxmlformats.org/officeDocument/2006/relationships/externalLink" Target="/xl/externalLinks/externalLink2.xml" Id="rId17" /><Relationship Type="http://schemas.openxmlformats.org/officeDocument/2006/relationships/externalLink" Target="/xl/externalLinks/externalLink3.xml" Id="rId18" /><Relationship Type="http://schemas.openxmlformats.org/officeDocument/2006/relationships/externalLink" Target="/xl/externalLinks/externalLink4.xml" Id="rId19" /><Relationship Type="http://schemas.openxmlformats.org/officeDocument/2006/relationships/externalLink" Target="/xl/externalLinks/externalLink5.xml" Id="rId20" /><Relationship Type="http://schemas.openxmlformats.org/officeDocument/2006/relationships/externalLink" Target="/xl/externalLinks/externalLink6.xml" Id="rId21" /><Relationship Type="http://schemas.openxmlformats.org/officeDocument/2006/relationships/externalLink" Target="/xl/externalLinks/externalLink7.xml" Id="rId22" /><Relationship Type="http://schemas.openxmlformats.org/officeDocument/2006/relationships/externalLink" Target="/xl/externalLinks/externalLink8.xml" Id="rId23" /><Relationship Type="http://schemas.openxmlformats.org/officeDocument/2006/relationships/externalLink" Target="/xl/externalLinks/externalLink9.xml" Id="rId24" /><Relationship Type="http://schemas.openxmlformats.org/officeDocument/2006/relationships/externalLink" Target="/xl/externalLinks/externalLink10.xml" Id="rId25" /><Relationship Type="http://schemas.openxmlformats.org/officeDocument/2006/relationships/externalLink" Target="/xl/externalLinks/externalLink11.xml" Id="rId26" /><Relationship Type="http://schemas.openxmlformats.org/officeDocument/2006/relationships/externalLink" Target="/xl/externalLinks/externalLink12.xml" Id="rId27" /><Relationship Type="http://schemas.openxmlformats.org/officeDocument/2006/relationships/externalLink" Target="/xl/externalLinks/externalLink13.xml" Id="rId28" /><Relationship Type="http://schemas.openxmlformats.org/officeDocument/2006/relationships/externalLink" Target="/xl/externalLinks/externalLink14.xml" Id="rId29" /><Relationship Type="http://schemas.openxmlformats.org/officeDocument/2006/relationships/externalLink" Target="/xl/externalLinks/externalLink15.xml" Id="rId30" /><Relationship Type="http://schemas.openxmlformats.org/officeDocument/2006/relationships/externalLink" Target="/xl/externalLinks/externalLink16.xml" Id="rId31" /><Relationship Type="http://schemas.openxmlformats.org/officeDocument/2006/relationships/externalLink" Target="/xl/externalLinks/externalLink17.xml" Id="rId32" /><Relationship Type="http://schemas.openxmlformats.org/officeDocument/2006/relationships/externalLink" Target="/xl/externalLinks/externalLink18.xml" Id="rId33" /><Relationship Type="http://schemas.openxmlformats.org/officeDocument/2006/relationships/externalLink" Target="/xl/externalLinks/externalLink19.xml" Id="rId34" /><Relationship Type="http://schemas.openxmlformats.org/officeDocument/2006/relationships/externalLink" Target="/xl/externalLinks/externalLink20.xml" Id="rId35" /><Relationship Type="http://schemas.openxmlformats.org/officeDocument/2006/relationships/externalLink" Target="/xl/externalLinks/externalLink21.xml" Id="rId36" /><Relationship Type="http://schemas.openxmlformats.org/officeDocument/2006/relationships/externalLink" Target="/xl/externalLinks/externalLink22.xml" Id="rId37" /><Relationship Type="http://schemas.openxmlformats.org/officeDocument/2006/relationships/externalLink" Target="/xl/externalLinks/externalLink23.xml" Id="rId38" /><Relationship Type="http://schemas.openxmlformats.org/officeDocument/2006/relationships/externalLink" Target="/xl/externalLinks/externalLink24.xml" Id="rId39" /><Relationship Type="http://schemas.openxmlformats.org/officeDocument/2006/relationships/externalLink" Target="/xl/externalLinks/externalLink25.xml" Id="rId40" /><Relationship Type="http://schemas.openxmlformats.org/officeDocument/2006/relationships/externalLink" Target="/xl/externalLinks/externalLink26.xml" Id="rId41" /><Relationship Type="http://schemas.openxmlformats.org/officeDocument/2006/relationships/externalLink" Target="/xl/externalLinks/externalLink27.xml" Id="rId42" /><Relationship Type="http://schemas.openxmlformats.org/officeDocument/2006/relationships/externalLink" Target="/xl/externalLinks/externalLink28.xml" Id="rId43" /><Relationship Type="http://schemas.openxmlformats.org/officeDocument/2006/relationships/externalLink" Target="/xl/externalLinks/externalLink29.xml" Id="rId44" /><Relationship Type="http://schemas.openxmlformats.org/officeDocument/2006/relationships/externalLink" Target="/xl/externalLinks/externalLink30.xml" Id="rId45" /><Relationship Type="http://schemas.openxmlformats.org/officeDocument/2006/relationships/externalLink" Target="/xl/externalLinks/externalLink31.xml" Id="rId46" /><Relationship Type="http://schemas.openxmlformats.org/officeDocument/2006/relationships/externalLink" Target="/xl/externalLinks/externalLink32.xml" Id="rId47" /><Relationship Type="http://schemas.openxmlformats.org/officeDocument/2006/relationships/externalLink" Target="/xl/externalLinks/externalLink33.xml" Id="rId48" /><Relationship Type="http://schemas.openxmlformats.org/officeDocument/2006/relationships/externalLink" Target="/xl/externalLinks/externalLink34.xml" Id="rId49" /><Relationship Type="http://schemas.openxmlformats.org/officeDocument/2006/relationships/externalLink" Target="/xl/externalLinks/externalLink35.xml" Id="rId50" /><Relationship Type="http://schemas.openxmlformats.org/officeDocument/2006/relationships/externalLink" Target="/xl/externalLinks/externalLink36.xml" Id="rId51" /><Relationship Type="http://schemas.openxmlformats.org/officeDocument/2006/relationships/externalLink" Target="/xl/externalLinks/externalLink37.xml" Id="rId52" /><Relationship Type="http://schemas.openxmlformats.org/officeDocument/2006/relationships/externalLink" Target="/xl/externalLinks/externalLink38.xml" Id="rId53" /><Relationship Type="http://schemas.openxmlformats.org/officeDocument/2006/relationships/externalLink" Target="/xl/externalLinks/externalLink39.xml" Id="rId54" /><Relationship Type="http://schemas.openxmlformats.org/officeDocument/2006/relationships/externalLink" Target="/xl/externalLinks/externalLink40.xml" Id="rId55" /><Relationship Type="http://schemas.openxmlformats.org/officeDocument/2006/relationships/externalLink" Target="/xl/externalLinks/externalLink41.xml" Id="rId56" /><Relationship Type="http://schemas.openxmlformats.org/officeDocument/2006/relationships/externalLink" Target="/xl/externalLinks/externalLink42.xml" Id="rId57" /><Relationship Type="http://schemas.openxmlformats.org/officeDocument/2006/relationships/externalLink" Target="/xl/externalLinks/externalLink43.xml" Id="rId58" /><Relationship Type="http://schemas.openxmlformats.org/officeDocument/2006/relationships/externalLink" Target="/xl/externalLinks/externalLink44.xml" Id="rId59" /><Relationship Type="http://schemas.openxmlformats.org/officeDocument/2006/relationships/externalLink" Target="/xl/externalLinks/externalLink45.xml" Id="rId60" /><Relationship Type="http://schemas.openxmlformats.org/officeDocument/2006/relationships/externalLink" Target="/xl/externalLinks/externalLink46.xml" Id="rId61" /><Relationship Type="http://schemas.openxmlformats.org/officeDocument/2006/relationships/externalLink" Target="/xl/externalLinks/externalLink47.xml" Id="rId62" /><Relationship Type="http://schemas.openxmlformats.org/officeDocument/2006/relationships/externalLink" Target="/xl/externalLinks/externalLink48.xml" Id="rId63" /><Relationship Type="http://schemas.openxmlformats.org/officeDocument/2006/relationships/externalLink" Target="/xl/externalLinks/externalLink49.xml" Id="rId64" /><Relationship Type="http://schemas.openxmlformats.org/officeDocument/2006/relationships/externalLink" Target="/xl/externalLinks/externalLink50.xml" Id="rId65" /><Relationship Type="http://schemas.openxmlformats.org/officeDocument/2006/relationships/externalLink" Target="/xl/externalLinks/externalLink51.xml" Id="rId66" /><Relationship Type="http://schemas.openxmlformats.org/officeDocument/2006/relationships/externalLink" Target="/xl/externalLinks/externalLink52.xml" Id="rId67" /><Relationship Type="http://schemas.openxmlformats.org/officeDocument/2006/relationships/externalLink" Target="/xl/externalLinks/externalLink53.xml" Id="rId68" /><Relationship Type="http://schemas.openxmlformats.org/officeDocument/2006/relationships/externalLink" Target="/xl/externalLinks/externalLink54.xml" Id="rId69" /><Relationship Type="http://schemas.openxmlformats.org/officeDocument/2006/relationships/externalLink" Target="/xl/externalLinks/externalLink55.xml" Id="rId70" /><Relationship Type="http://schemas.openxmlformats.org/officeDocument/2006/relationships/externalLink" Target="/xl/externalLinks/externalLink56.xml" Id="rId71" /><Relationship Type="http://schemas.openxmlformats.org/officeDocument/2006/relationships/externalLink" Target="/xl/externalLinks/externalLink57.xml" Id="rId72" /><Relationship Type="http://schemas.openxmlformats.org/officeDocument/2006/relationships/externalLink" Target="/xl/externalLinks/externalLink58.xml" Id="rId73" /><Relationship Type="http://schemas.openxmlformats.org/officeDocument/2006/relationships/externalLink" Target="/xl/externalLinks/externalLink59.xml" Id="rId74" /><Relationship Type="http://schemas.openxmlformats.org/officeDocument/2006/relationships/externalLink" Target="/xl/externalLinks/externalLink60.xml" Id="rId75" /><Relationship Type="http://schemas.openxmlformats.org/officeDocument/2006/relationships/externalLink" Target="/xl/externalLinks/externalLink61.xml" Id="rId76" /><Relationship Type="http://schemas.openxmlformats.org/officeDocument/2006/relationships/externalLink" Target="/xl/externalLinks/externalLink62.xml" Id="rId77" /><Relationship Type="http://schemas.openxmlformats.org/officeDocument/2006/relationships/externalLink" Target="/xl/externalLinks/externalLink63.xml" Id="rId78" /><Relationship Type="http://schemas.openxmlformats.org/officeDocument/2006/relationships/externalLink" Target="/xl/externalLinks/externalLink64.xml" Id="rId79" /><Relationship Type="http://schemas.openxmlformats.org/officeDocument/2006/relationships/externalLink" Target="/xl/externalLinks/externalLink65.xml" Id="rId80" /><Relationship Type="http://schemas.openxmlformats.org/officeDocument/2006/relationships/externalLink" Target="/xl/externalLinks/externalLink66.xml" Id="rId81" /><Relationship Type="http://schemas.openxmlformats.org/officeDocument/2006/relationships/externalLink" Target="/xl/externalLinks/externalLink67.xml" Id="rId82" /><Relationship Type="http://schemas.openxmlformats.org/officeDocument/2006/relationships/externalLink" Target="/xl/externalLinks/externalLink68.xml" Id="rId83" /><Relationship Type="http://schemas.openxmlformats.org/officeDocument/2006/relationships/externalLink" Target="/xl/externalLinks/externalLink69.xml" Id="rId84" /><Relationship Type="http://schemas.openxmlformats.org/officeDocument/2006/relationships/externalLink" Target="/xl/externalLinks/externalLink70.xml" Id="rId85" /><Relationship Type="http://schemas.openxmlformats.org/officeDocument/2006/relationships/externalLink" Target="/xl/externalLinks/externalLink71.xml" Id="rId86" /><Relationship Type="http://schemas.openxmlformats.org/officeDocument/2006/relationships/externalLink" Target="/xl/externalLinks/externalLink72.xml" Id="rId87" /><Relationship Type="http://schemas.openxmlformats.org/officeDocument/2006/relationships/externalLink" Target="/xl/externalLinks/externalLink73.xml" Id="rId88" /><Relationship Type="http://schemas.openxmlformats.org/officeDocument/2006/relationships/externalLink" Target="/xl/externalLinks/externalLink74.xml" Id="rId89" /><Relationship Type="http://schemas.openxmlformats.org/officeDocument/2006/relationships/externalLink" Target="/xl/externalLinks/externalLink75.xml" Id="rId90" /><Relationship Type="http://schemas.openxmlformats.org/officeDocument/2006/relationships/styles" Target="styles.xml" Id="rId91" /><Relationship Type="http://schemas.openxmlformats.org/officeDocument/2006/relationships/theme" Target="theme/theme1.xml" Id="rId9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 Type="http://schemas.openxmlformats.org/officeDocument/2006/relationships/image" Target="/xl/media/image4.png" Id="rId3" /><Relationship Type="http://schemas.openxmlformats.org/officeDocument/2006/relationships/image" Target="/xl/media/image5.png" Id="rId4" /><Relationship Type="http://schemas.openxmlformats.org/officeDocument/2006/relationships/image" Target="/xl/media/image6.png" Id="rId5" /></Relationships>
</file>

<file path=xl/drawings/_rels/drawing3.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 Type="http://schemas.openxmlformats.org/officeDocument/2006/relationships/image" Target="/xl/media/image9.png" Id="rId3" /><Relationship Type="http://schemas.openxmlformats.org/officeDocument/2006/relationships/image" Target="/xl/media/image10.png" Id="rId4"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col>
      <colOff>0</colOff>
      <row>29</row>
      <rowOff>0</rowOff>
    </from>
    <to>
      <col>3</col>
      <colOff>223535</colOff>
      <row>58</row>
      <rowOff>43434</rowOff>
    </to>
    <pic>
      <nvPicPr>
        <cNvPr id="2" name="Picture 1"/>
        <cNvPicPr>
          <a:picLocks noChangeAspect="1"/>
        </cNvPicPr>
      </nvPicPr>
      <blipFill>
        <a:blip r:embed="rId1"/>
        <a:stretch>
          <a:fillRect/>
        </a:stretch>
      </blipFill>
      <spPr>
        <a:xfrm>
          <a:off x="4360333" y="5390444"/>
          <a:ext cx="4153480" cy="5363323"/>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8</col>
      <colOff>63500</colOff>
      <row>16</row>
      <rowOff>63500</rowOff>
    </from>
    <to>
      <col>14</col>
      <colOff>723412</colOff>
      <row>32</row>
      <rowOff>0</rowOff>
    </to>
    <pic>
      <nvPicPr>
        <cNvPr id="7" name="Picture 6"/>
        <cNvPicPr>
          <a:picLocks noChangeAspect="1"/>
        </cNvPicPr>
      </nvPicPr>
      <blipFill>
        <a:blip r:embed="rId1"/>
        <a:stretch>
          <a:fillRect/>
        </a:stretch>
      </blipFill>
      <spPr>
        <a:xfrm>
          <a:off x="4940300" y="1536700"/>
          <a:ext cx="4546112" cy="2882900"/>
        </a:xfrm>
        <a:prstGeom prst="rect">
          <avLst/>
        </a:prstGeom>
        <a:ln w="57150">
          <a:solidFill>
            <a:srgbClr val="92D050"/>
          </a:solidFill>
          <a:prstDash val="solid"/>
        </a:ln>
      </spPr>
    </pic>
    <clientData/>
  </twoCellAnchor>
  <twoCellAnchor editAs="oneCell">
    <from>
      <col>8</col>
      <colOff>57150</colOff>
      <row>32</row>
      <rowOff>114301</rowOff>
    </from>
    <to>
      <col>14</col>
      <colOff>76200</colOff>
      <row>51</row>
      <rowOff>165023</rowOff>
    </to>
    <pic>
      <nvPicPr>
        <cNvPr id="8" name="Picture 7"/>
        <cNvPicPr>
          <a:picLocks noChangeAspect="1"/>
        </cNvPicPr>
      </nvPicPr>
      <blipFill>
        <a:blip r:embed="rId2"/>
        <a:stretch>
          <a:fillRect/>
        </a:stretch>
      </blipFill>
      <spPr>
        <a:xfrm>
          <a:off x="4933950" y="4533901"/>
          <a:ext cx="3905250" cy="3549572"/>
        </a:xfrm>
        <a:prstGeom prst="rect">
          <avLst/>
        </a:prstGeom>
        <a:ln w="57150">
          <a:solidFill>
            <a:srgbClr val="92D050"/>
          </a:solidFill>
          <a:prstDash val="solid"/>
        </a:ln>
      </spPr>
    </pic>
    <clientData/>
  </twoCellAnchor>
  <twoCellAnchor editAs="oneCell">
    <from>
      <col>0</col>
      <colOff>6350</colOff>
      <row>54</row>
      <rowOff>38099</rowOff>
    </from>
    <to>
      <col>5</col>
      <colOff>377325</colOff>
      <row>70</row>
      <rowOff>0</rowOff>
    </to>
    <pic>
      <nvPicPr>
        <cNvPr id="2" name="Picture 1"/>
        <cNvPicPr>
          <a:picLocks noChangeAspect="1" noChangeArrowheads="1"/>
        </cNvPicPr>
      </nvPicPr>
      <blipFill>
        <a:blip cstate="print" r:embed="rId3"/>
        <a:srcRect/>
        <a:stretch>
          <a:fillRect/>
        </a:stretch>
      </blipFill>
      <spPr bwMode="auto">
        <a:xfrm>
          <a:off x="6350" y="10026649"/>
          <a:ext cx="3418975" cy="2908301"/>
        </a:xfrm>
        <a:prstGeom prst="rect">
          <avLst/>
        </a:prstGeom>
        <a:solidFill>
          <a:srgbClr val="92D050"/>
        </a:solidFill>
        <a:ln>
          <a:prstDash val="solid"/>
        </a:ln>
      </spPr>
    </pic>
    <clientData/>
  </twoCellAnchor>
  <twoCellAnchor editAs="oneCell">
    <from>
      <col>0</col>
      <colOff>69850</colOff>
      <row>16</row>
      <rowOff>6350</rowOff>
    </from>
    <to>
      <col>5</col>
      <colOff>539750</colOff>
      <row>37</row>
      <rowOff>148918</rowOff>
    </to>
    <pic>
      <nvPicPr>
        <cNvPr id="4" name="Picture 3"/>
        <cNvPicPr>
          <a:picLocks noChangeAspect="1"/>
        </cNvPicPr>
      </nvPicPr>
      <blipFill rotWithShape="1">
        <a:blip r:embed="rId4"/>
        <a:srcRect l="9801" r="17746"/>
        <a:stretch>
          <a:fillRect/>
        </a:stretch>
      </blipFill>
      <spPr>
        <a:xfrm>
          <a:off x="69850" y="2997200"/>
          <a:ext cx="3517900" cy="4009718"/>
        </a:xfrm>
        <a:prstGeom prst="rect">
          <avLst/>
        </a:prstGeom>
        <a:ln>
          <a:prstDash val="solid"/>
        </a:ln>
      </spPr>
    </pic>
    <clientData/>
  </twoCellAnchor>
  <twoCellAnchor editAs="oneCell">
    <from>
      <col>0</col>
      <colOff>0</colOff>
      <row>36</row>
      <rowOff>5503</rowOff>
    </from>
    <to>
      <col>5</col>
      <colOff>596900</colOff>
      <row>53</row>
      <rowOff>118194</rowOff>
    </to>
    <pic>
      <nvPicPr>
        <cNvPr id="5" name="Picture 4"/>
        <cNvPicPr>
          <a:picLocks noChangeAspect="1"/>
        </cNvPicPr>
      </nvPicPr>
      <blipFill>
        <a:blip r:embed="rId5"/>
        <a:stretch>
          <a:fillRect/>
        </a:stretch>
      </blipFill>
      <spPr>
        <a:xfrm>
          <a:off x="0" y="6679353"/>
          <a:ext cx="3644900" cy="3243241"/>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0</rowOff>
    </from>
    <to>
      <col>6</col>
      <colOff>731048</colOff>
      <row>40</row>
      <rowOff>42333</rowOff>
    </to>
    <pic>
      <nvPicPr>
        <cNvPr id="2" name="Picture 1"/>
        <cNvPicPr>
          <a:picLocks noChangeAspect="1"/>
        </cNvPicPr>
      </nvPicPr>
      <blipFill>
        <a:blip r:embed="rId1"/>
        <a:stretch>
          <a:fillRect/>
        </a:stretch>
      </blipFill>
      <spPr>
        <a:xfrm>
          <a:off x="0" y="4205111"/>
          <a:ext cx="4371715" cy="3344333"/>
        </a:xfrm>
        <a:prstGeom prst="rect">
          <avLst/>
        </a:prstGeom>
        <a:ln>
          <a:prstDash val="solid"/>
        </a:ln>
      </spPr>
    </pic>
    <clientData/>
  </twoCellAnchor>
  <twoCellAnchor editAs="oneCell">
    <from>
      <col>7</col>
      <colOff>0</colOff>
      <row>22</row>
      <rowOff>0</rowOff>
    </from>
    <to>
      <col>23</col>
      <colOff>351198</colOff>
      <row>40</row>
      <rowOff>79709</rowOff>
    </to>
    <pic>
      <nvPicPr>
        <cNvPr id="6" name="Picture 5"/>
        <cNvPicPr>
          <a:picLocks noChangeAspect="1"/>
        </cNvPicPr>
      </nvPicPr>
      <blipFill>
        <a:blip r:embed="rId2"/>
        <a:stretch>
          <a:fillRect/>
        </a:stretch>
      </blipFill>
      <spPr>
        <a:xfrm>
          <a:off x="4667926" y="4127500"/>
          <a:ext cx="10078857" cy="3362794"/>
        </a:xfrm>
        <a:prstGeom prst="rect">
          <avLst/>
        </a:prstGeom>
        <a:ln>
          <a:prstDash val="solid"/>
        </a:ln>
      </spPr>
    </pic>
    <clientData/>
  </twoCellAnchor>
  <twoCellAnchor editAs="oneCell">
    <from>
      <col>24</col>
      <colOff>0</colOff>
      <row>22</row>
      <rowOff>0</rowOff>
    </from>
    <to>
      <col>35</col>
      <colOff>216</colOff>
      <row>50</row>
      <rowOff>101131</rowOff>
    </to>
    <pic>
      <nvPicPr>
        <cNvPr id="7" name="Picture 6"/>
        <cNvPicPr>
          <a:picLocks noChangeAspect="1"/>
        </cNvPicPr>
      </nvPicPr>
      <blipFill>
        <a:blip r:embed="rId3"/>
        <a:stretch>
          <a:fillRect/>
        </a:stretch>
      </blipFill>
      <spPr>
        <a:xfrm>
          <a:off x="15071203" y="4163671"/>
          <a:ext cx="6716062" cy="5277587"/>
        </a:xfrm>
        <a:prstGeom prst="rect">
          <avLst/>
        </a:prstGeom>
        <a:ln>
          <a:prstDash val="solid"/>
        </a:ln>
      </spPr>
    </pic>
    <clientData/>
  </twoCellAnchor>
  <twoCellAnchor editAs="oneCell">
    <from>
      <col>6</col>
      <colOff>1006712</colOff>
      <row>44</row>
      <rowOff>0</rowOff>
    </from>
    <to>
      <col>15</col>
      <colOff>327462</colOff>
      <row>60</row>
      <rowOff>154313</rowOff>
    </to>
    <pic>
      <nvPicPr>
        <cNvPr id="8" name="Picture 7"/>
        <cNvPicPr>
          <a:picLocks noChangeAspect="1"/>
        </cNvPicPr>
      </nvPicPr>
      <blipFill>
        <a:blip r:embed="rId4"/>
        <a:stretch>
          <a:fillRect/>
        </a:stretch>
      </blipFill>
      <spPr>
        <a:xfrm>
          <a:off x="4677322" y="8270488"/>
          <a:ext cx="5237091" cy="3127971"/>
        </a:xfrm>
        <a:prstGeom prst="rect">
          <avLst/>
        </a:prstGeom>
        <a:ln>
          <a:prstDash val="solid"/>
        </a:ln>
      </spPr>
    </pic>
    <clientData/>
  </twoCellAnchor>
</wsDr>
</file>

<file path=xl/externalLinks/_rels/externalLink1.xml.rels><Relationships xmlns="http://schemas.openxmlformats.org/package/2006/relationships"><Relationship Type="http://schemas.microsoft.com/office/2006/relationships/xlExternalLinkPath/xlPathMissing" Target="Trial%20Balance" TargetMode="External" Id="rId1" /></Relationships>
</file>

<file path=xl/externalLinks/_rels/externalLink2.xml.rels><Relationships xmlns="http://schemas.openxmlformats.org/package/2006/relationships"><Relationship Type="http://schemas.openxmlformats.org/officeDocument/2006/relationships/externalLinkPath" Target="file:///F:\Documents%20and%20Settings\Asif\My%20Documents\Asif\By%20-Liles\2005\April%2005%20ESTIMATES-H.O.File.xls" TargetMode="External" Id="rId1" /></Relationships>
</file>

<file path=xl/externalLinks/_rels/externalLink3.xml.rels><Relationships xmlns="http://schemas.openxmlformats.org/package/2006/relationships"><Relationship Type="http://schemas.openxmlformats.org/officeDocument/2006/relationships/externalLinkPath" Target="file:///\\dhakafs1\AK\Master%20Tax%20Workbook%20-%202006R.xls" TargetMode="External" Id="rId1" /></Relationships>
</file>

<file path=xl/externalLinks/_rels/externalLink4.xml.rels><Relationships xmlns="http://schemas.openxmlformats.org/package/2006/relationships"><Relationship Type="http://schemas.openxmlformats.org/officeDocument/2006/relationships/externalLinkPath" Target="../../../../../../../Documents%20and%20Settings/george%20kalleshian/Desktop/01-08%20Estimates.xls-Template.xls" TargetMode="External" Id="rId2" /></Relationships>
</file>

<file path=xl/externalLinks/_rels/externalLink5.xml.rels><Relationships xmlns="http://schemas.openxmlformats.org/package/2006/relationships"><Relationship Type="http://schemas.openxmlformats.org/officeDocument/2006/relationships/externalLinkPath" Target="file:///\\Ns-jctyvfs01\intop_share\Projections\Projections\07_07_09\10-Q%20&amp;%20K's\2008\Q3\Forepart\Investments\Current\Q3%202008%20FN-MD&amp;A-combined_10.23.08.xls" TargetMode="External" Id="rId1" /></Relationships>
</file>

<file path=xl/externalLinks/_rels/externalLink6.xml.rels><Relationships xmlns="http://schemas.openxmlformats.org/package/2006/relationships"><Relationship Type="http://schemas.openxmlformats.org/officeDocument/2006/relationships/externalLinkPath" Target="file:///\\Ns-jctyvfs01\intop_share\RECONS\FAS121022000.xls" TargetMode="External" Id="rId1" /></Relationships>
</file>

<file path=xl/externalLinks/_rels/externalLink7.xml.rels><Relationships xmlns="http://schemas.openxmlformats.org/package/2006/relationships"><Relationship Type="http://schemas.openxmlformats.org/officeDocument/2006/relationships/externalLinkPath" Target="file:///K:\10-Q%20&amp;%20K's\2008\Q3\Forepart\Investments\Current\Q3%202008%20FN-MD&amp;A-combined_10.23.08.xls" TargetMode="External" Id="rId1" /></Relationships>
</file>

<file path=xl/externalLinks/_rels/externalLink8.xml.rels><Relationships xmlns="http://schemas.openxmlformats.org/package/2006/relationships"><Relationship Type="http://schemas.openxmlformats.org/officeDocument/2006/relationships/externalLinkPath" Target="file:///\\Ns-jctyvfs01\intop_share\Projections\Projections\07_07_09\RGA07\2q07\RGA%20Month\RGAMON0607.xls" TargetMode="External" Id="rId1" /></Relationships>
</file>

<file path=xl/externalLinks/_rels/externalLink9.xml.rels><Relationships xmlns="http://schemas.openxmlformats.org/package/2006/relationships"><Relationship Type="http://schemas.openxmlformats.org/officeDocument/2006/relationships/externalLinkPath" Target="file:///\\wilmdfs1\data\Documents%20and%20Settings\MShamji\Local%20Settings\Temporary%20Internet%20Files\OLK99\o04e23.xls" TargetMode="External" Id="rId1" /></Relationships>
</file>

<file path=xl/externalLinks/_rels/externalLink10.xml.rels><Relationships xmlns="http://schemas.openxmlformats.org/package/2006/relationships"><Relationship Type="http://schemas.openxmlformats.org/officeDocument/2006/relationships/externalLinkPath" Target="../../../../../../../Documents%20and%20Settings/Myrna%20Sarkis/Local%20Settings/Temporary%20Internet%20Files/Content.Outlook/NQVM0VTG/01-12%20Estimates%20-%20Jordan%20&amp;%20PNA%20Detailed.xlsm" TargetMode="External" Id="rId2" /></Relationships>
</file>

<file path=xl/externalLinks/_rels/externalLink11.xml.rels><Relationships xmlns="http://schemas.openxmlformats.org/package/2006/relationships"><Relationship Type="http://schemas.openxmlformats.org/officeDocument/2006/relationships/externalLinkPath" Target="file:///\\Ns-jctyvfs01\intop_share\Projections\Projections\07_07_09\mydocu\MDA\Final%20Peter%20Grid.xls" TargetMode="External" Id="rId1" /></Relationships>
</file>

<file path=xl/externalLinks/_rels/externalLink12.xml.rels><Relationships xmlns="http://schemas.openxmlformats.org/package/2006/relationships"><Relationship Type="http://schemas.openxmlformats.org/officeDocument/2006/relationships/externalLinkPath" Target="../../../../../../../Val/ALICO/ORD/2009q1/MiddleEast/FAS107/2009q1/IBPExtract2007q4_revised.xls" TargetMode="External" Id="rId2" /></Relationships>
</file>

<file path=xl/externalLinks/_rels/externalLink13.xml.rels><Relationships xmlns="http://schemas.openxmlformats.org/package/2006/relationships"><Relationship Type="http://schemas.openxmlformats.org/officeDocument/2006/relationships/externalLinkPath" Target="file:///\\Ns-jctyvfs01\intop_share\Projections\Projections\07_07_09\DOCUME~1\lphoenix\LOCALS~1\Temp\notesFFF692\TEST%20HFM%20Smart%20view%20NII%20EBS%20YTD%20Calc%203Q07-August.xls" TargetMode="External" Id="rId1" /></Relationships>
</file>

<file path=xl/externalLinks/_rels/externalLink14.xml.rels><Relationships xmlns="http://schemas.openxmlformats.org/package/2006/relationships"><Relationship Type="http://schemas.openxmlformats.org/officeDocument/2006/relationships/externalLinkPath" Target="file:///\\Ns-jctyvfs01\intop_share\Projections\Projections\07_07_09\1.%20MetLife,%20Inc.%2010Ks%20&amp;%2010Qs\2008\Q3\Drafts\Current%20Drafts\Forepart%20tables_11.04.08.xls" TargetMode="External" Id="rId1" /></Relationships>
</file>

<file path=xl/externalLinks/_rels/externalLink15.xml.rels><Relationships xmlns="http://schemas.openxmlformats.org/package/2006/relationships"><Relationship Type="http://schemas.openxmlformats.org/officeDocument/2006/relationships/externalLinkPath" Target="file:///\\Ns-jctyvfs01\intop_share\Projections\Projections\07_07_09\DOCUME~1\lkbenson\LOCALS~1\Temp\notesFFF692\Forepart%20tables%201%20of%202_Bowne.xls" TargetMode="External" Id="rId1" /></Relationships>
</file>

<file path=xl/externalLinks/_rels/externalLink16.xml.rels><Relationships xmlns="http://schemas.openxmlformats.org/package/2006/relationships"><Relationship Type="http://schemas.openxmlformats.org/officeDocument/2006/relationships/externalLinkPath" Target="file:///\\Ns-jctyvfs01\intop_share\Projections\Projections\07_07_09\Rga06\2q06\FX%20rates%202006.xls" TargetMode="External" Id="rId1" /></Relationships>
</file>

<file path=xl/externalLinks/_rels/externalLink17.xml.rels><Relationships xmlns="http://schemas.openxmlformats.org/package/2006/relationships"><Relationship Type="http://schemas.openxmlformats.org/officeDocument/2006/relationships/externalLinkPath" Target="file:///\\Ns-jctyvfs01\intop_share\Projections\Projections\07_07_09\RGA07\2q07\FX%20rates%202007.xls" TargetMode="External" Id="rId1" /></Relationships>
</file>

<file path=xl/externalLinks/_rels/externalLink18.xml.rels><Relationships xmlns="http://schemas.openxmlformats.org/package/2006/relationships"><Relationship Type="http://schemas.openxmlformats.org/officeDocument/2006/relationships/externalLinkPath" Target="file:///\\Ns-jctyvfs01\intop_share\Projections\Projections\07_07_09\RGA08\2q08\FX%20rates%202008.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george%20kalleshian/My%20Documents/New%20Project%20FC%20&amp;%20ERM/FC%20&amp;%20ERM%20Reports/2009/2009%20Monthly%20Estimates/Mth-12/Final%20Estimates/12-09%20Estimates.xls" TargetMode="External" Id="rId2" /></Relationships>
</file>

<file path=xl/externalLinks/_rels/externalLink20.xml.rels><Relationships xmlns="http://schemas.openxmlformats.org/package/2006/relationships"><Relationship Type="http://schemas.openxmlformats.org/officeDocument/2006/relationships/externalLinkPath" Target="../../../../../../mrudro_deloitte_com/Documents/Participents.xlsx" TargetMode="External" Id="rId2" /></Relationships>
</file>

<file path=xl/externalLinks/_rels/externalLink21.xml.rels><Relationships xmlns="http://schemas.openxmlformats.org/package/2006/relationships"><Relationship Type="http://schemas.openxmlformats.org/officeDocument/2006/relationships/externalLinkPath" Target="file:///\\Ns-jctyvfs01\intop_share\Projections\Projections\07_07_09\Documents%20and%20Settings\jbates\Local%20Settings\Temporary%20Internet%20Files\OLK7B\FX%20rates%202006.xls" TargetMode="External" Id="rId1" /></Relationships>
</file>

<file path=xl/externalLinks/_rels/externalLink22.xml.rels><Relationships xmlns="http://schemas.openxmlformats.org/package/2006/relationships"><Relationship Type="http://schemas.openxmlformats.org/officeDocument/2006/relationships/externalLinkPath" Target="file:///\\Ns-jctyvfs01\intop_share\Projections\Projections\07_07_09\RGA07\3q07\FX%20rates%202007.xls" TargetMode="External" Id="rId1" /></Relationships>
</file>

<file path=xl/externalLinks/_rels/externalLink23.xml.rels><Relationships xmlns="http://schemas.openxmlformats.org/package/2006/relationships"><Relationship Type="http://schemas.openxmlformats.org/officeDocument/2006/relationships/externalLinkPath" Target="file:///F:\Public\Hyperion\ESSBASE%20TEST%20SHEETS%20CORPBUD1.xlsx" TargetMode="External" Id="rId1" /></Relationships>
</file>

<file path=xl/externalLinks/_rels/externalLink24.xml.rels><Relationships xmlns="http://schemas.openxmlformats.org/package/2006/relationships"><Relationship Type="http://schemas.openxmlformats.org/officeDocument/2006/relationships/externalLinkPath" Target="file:///\\Ns-jctyvfs01\intop_share\TEMP\TNE%20Projection%20as%20of%20Nov%2030.xls" TargetMode="External" Id="rId1" /></Relationships>
</file>

<file path=xl/externalLinks/_rels/externalLink25.xml.rels><Relationships xmlns="http://schemas.openxmlformats.org/package/2006/relationships"><Relationship Type="http://schemas.openxmlformats.org/officeDocument/2006/relationships/externalLinkPath" Target="../../../../../../../2010%20BUDGET/NEW%20BUDGET%202010/NEW%20BUDGET%20MPR%20325/4.USD-YTL%20%20BUDGET%20%202009_v2.xls" TargetMode="External" Id="rId2" /></Relationships>
</file>

<file path=xl/externalLinks/_rels/externalLink26.xml.rels><Relationships xmlns="http://schemas.openxmlformats.org/package/2006/relationships"><Relationship Type="http://schemas.openxmlformats.org/officeDocument/2006/relationships/externalLinkPath" Target="file:///\\Ns-jctyvfs01\intop_share\Projections\Projections\07_07_09\Rga06\2q06\FX%20IMPACT%202Q06.xls" TargetMode="External" Id="rId1" /></Relationships>
</file>

<file path=xl/externalLinks/_rels/externalLink27.xml.rels><Relationships xmlns="http://schemas.openxmlformats.org/package/2006/relationships"><Relationship Type="http://schemas.openxmlformats.org/officeDocument/2006/relationships/externalLinkPath" Target="file:///\\rgafiles-2\common\JoeZ\GA%20Reporting\9912cashflow.xls" TargetMode="External" Id="rId1" /></Relationships>
</file>

<file path=xl/externalLinks/_rels/externalLink28.xml.rels><Relationships xmlns="http://schemas.openxmlformats.org/package/2006/relationships"><Relationship Type="http://schemas.openxmlformats.org/officeDocument/2006/relationships/externalLinkPath" Target="file:///\\Ns-jctyvfs01\intop_share\TEMP\99%20Gain%20proj12.xls" TargetMode="External" Id="rId1" /></Relationships>
</file>

<file path=xl/externalLinks/_rels/externalLink29.xml.rels><Relationships xmlns="http://schemas.openxmlformats.org/package/2006/relationships"><Relationship Type="http://schemas.openxmlformats.org/officeDocument/2006/relationships/externalLinkPath" Target="file:///\\Ns-jctyvfs01\intop_share\3.%20QFS\QFS%20Master%20File\2009\Q1\QFS%20Draft%20-%2004.30.09.xls" TargetMode="External" Id="rId1" /></Relationships>
</file>

<file path=xl/externalLinks/_rels/externalLink30.xml.rels><Relationships xmlns="http://schemas.openxmlformats.org/package/2006/relationships"><Relationship Type="http://schemas.microsoft.com/office/2006/relationships/xlExternalLinkPath/xlPathMissing" Target="claim_TA2_" TargetMode="External" Id="rId1" /></Relationships>
</file>

<file path=xl/externalLinks/_rels/externalLink31.xml.rels><Relationships xmlns="http://schemas.openxmlformats.org/package/2006/relationships"><Relationship Type="http://schemas.openxmlformats.org/officeDocument/2006/relationships/externalLinkPath" Target="file:///\\Ns-jctyvfs01\intop_share\Projections\Projections\07_07_09\10-Q%20&amp;%20K's\2008\Q1\Forepart\Investments\Current\Q1%202008%20FN-MD&amp;A-combined_4.30pm.xls" TargetMode="External" Id="rId1" /></Relationships>
</file>

<file path=xl/externalLinks/_rels/externalLink32.xml.rels><Relationships xmlns="http://schemas.openxmlformats.org/package/2006/relationships"><Relationship Type="http://schemas.openxmlformats.org/officeDocument/2006/relationships/externalLinkPath" Target="file:///\\Ns-jctyvfs01\intop_share\Projections\Projections\07_07_09\10-Q%20&amp;%20K's\2006\Q1\Section%20Drafts\Table%20Rider.xls" TargetMode="External" Id="rId1" /></Relationships>
</file>

<file path=xl/externalLinks/_rels/externalLink33.xml.rels><Relationships xmlns="http://schemas.openxmlformats.org/package/2006/relationships"><Relationship Type="http://schemas.openxmlformats.org/officeDocument/2006/relationships/externalLinkPath" Target="file:///K:\QFS\Q1%202010\Master%20File\Q1%202010%20QFS_Master_File.xls" TargetMode="External" Id="rId1" /></Relationships>
</file>

<file path=xl/externalLinks/_rels/externalLink34.xml.rels><Relationships xmlns="http://schemas.openxmlformats.org/package/2006/relationships"><Relationship Type="http://schemas.openxmlformats.org/officeDocument/2006/relationships/externalLinkPath" Target="file:///\\Ns-jctyvfs01\intop_share\Projections\Projections\07_07_09\10-Q%20&amp;%20K's\2008\Q1\Drafts\Bowne%20submissions\5.5.08\Forepart%20tables%202%20of%202_Bowne.xls" TargetMode="External" Id="rId1" /></Relationships>
</file>

<file path=xl/externalLinks/_rels/externalLink35.xml.rels><Relationships xmlns="http://schemas.openxmlformats.org/package/2006/relationships"><Relationship Type="http://schemas.openxmlformats.org/officeDocument/2006/relationships/externalLinkPath" Target="../../../../../../../Redwan/MRR/By%20Line/2014/Master/Data%20source/By%20Line%20working%20by%20LOB%20-%202014-Plan.xlsx" TargetMode="External" Id="rId2" /></Relationships>
</file>

<file path=xl/externalLinks/_rels/externalLink36.xml.rels><Relationships xmlns="http://schemas.openxmlformats.org/package/2006/relationships"><Relationship Type="http://schemas.openxmlformats.org/officeDocument/2006/relationships/externalLinkPath" Target="file:///\\Wilmdfs1\data\Val\ALICO\ByLinePrograms\2004\Byline%202004%20NON-UL%20VERSION.xls" TargetMode="External" Id="rId1" /></Relationships>
</file>

<file path=xl/externalLinks/_rels/externalLink37.xml.rels><Relationships xmlns="http://schemas.openxmlformats.org/package/2006/relationships"><Relationship Type="http://schemas.openxmlformats.org/officeDocument/2006/relationships/externalLinkPath" Target="file:///\\Ns-jctyvfs01\intop_share\Projections\Projections\07_07_09\TEMP\h.notes.data\Month%20End%20CMBS%20Holdings%20Report%20-%20October%202002%20N%20drive.xls" TargetMode="External" Id="rId1" /></Relationships>
</file>

<file path=xl/externalLinks/_rels/externalLink38.xml.rels><Relationships xmlns="http://schemas.openxmlformats.org/package/2006/relationships"><Relationship Type="http://schemas.openxmlformats.org/officeDocument/2006/relationships/externalLinkPath" Target="file:///\\Ns-jctyvfs01\intop_share\DOCUME~1\RHAYES~1\LOCALS~1\Temp\notes3C72B0\MetLife%20Wed\ALICO_Japan%20FAS97TotalByCurrency%20FX%202011-02%20v20110523.xlsx" TargetMode="External" Id="rId1" /></Relationships>
</file>

<file path=xl/externalLinks/_rels/externalLink39.xml.rels><Relationships xmlns="http://schemas.openxmlformats.org/package/2006/relationships"><Relationship Type="http://schemas.openxmlformats.org/officeDocument/2006/relationships/externalLinkPath" Target="file:///\\Ns-jctyvfs01\intop_share\Projections\Projections\07_07_09\Rga05\4q05\FX%20rates%202005.xls" TargetMode="External" Id="rId1" /></Relationships>
</file>

<file path=xl/externalLinks/_rels/externalLink40.xml.rels><Relationships xmlns="http://schemas.openxmlformats.org/package/2006/relationships"><Relationship Type="http://schemas.openxmlformats.org/officeDocument/2006/relationships/externalLinkPath" Target="file:///\\Ns-jctyvfs01\intop_share\Projections\Projections\07_07_09\Documents%20and%20Settings\jbates\Local%20Settings\Temporary%20Internet%20Files\OLK7B\FX%20rates%202006%20(2).xls" TargetMode="External" Id="rId1" /></Relationships>
</file>

<file path=xl/externalLinks/_rels/externalLink41.xml.rels><Relationships xmlns="http://schemas.openxmlformats.org/package/2006/relationships"><Relationship Type="http://schemas.openxmlformats.org/officeDocument/2006/relationships/externalLinkPath" Target="file:///\\Ns-jctyvfs01\intop_share\Projections\Projections\07_07_09\RGA07\4q07\FX%20rates%202007.xls" TargetMode="External" Id="rId1" /></Relationships>
</file>

<file path=xl/externalLinks/_rels/externalLink42.xml.rels><Relationships xmlns="http://schemas.openxmlformats.org/package/2006/relationships"><Relationship Type="http://schemas.openxmlformats.org/officeDocument/2006/relationships/externalLinkPath" Target="file:///A:\ALICO\GAMOF\&#21454;&#35211;H8\BYLD.XLS" TargetMode="External" Id="rId1" /></Relationships>
</file>

<file path=xl/externalLinks/_rels/externalLink43.xml.rels><Relationships xmlns="http://schemas.openxmlformats.org/package/2006/relationships"><Relationship Type="http://schemas.openxmlformats.org/officeDocument/2006/relationships/externalLinkPath" Target="file:///F:\GMD\Financial\Budget%202003\Production\Production%20Budget%202003%20rev%209-27-02.xls" TargetMode="External" Id="rId1" /></Relationships>
</file>

<file path=xl/externalLinks/_rels/externalLink44.xml.rels><Relationships xmlns="http://schemas.openxmlformats.org/package/2006/relationships"><Relationship Type="http://schemas.openxmlformats.org/officeDocument/2006/relationships/externalLinkPath" Target="../../../../../../../BylinesFromField/Templates/2009%20Template/MASTER%20TEMPLATE%202009/CWE/BylinesFromField/Europe/2002%2003/Final/mod&#232;lebyline2002.xls" TargetMode="External" Id="rId2" /></Relationships>
</file>

<file path=xl/externalLinks/_rels/externalLink45.xml.rels><Relationships xmlns="http://schemas.openxmlformats.org/package/2006/relationships"><Relationship Type="http://schemas.openxmlformats.org/officeDocument/2006/relationships/externalLinkPath" Target="file:///\\wdaldfsv01\data\Valuation\2009-08\CEE\UpdatedTemplates%20for%20Q3\CEE\ALICO%20AMPLICO%20DACRollforward%20Voucher%202008q3.xls" TargetMode="External" Id="rId1" /></Relationships>
</file>

<file path=xl/externalLinks/_rels/externalLink46.xml.rels><Relationships xmlns="http://schemas.openxmlformats.org/package/2006/relationships"><Relationship Type="http://schemas.openxmlformats.org/officeDocument/2006/relationships/externalLinkPath" Target="file:///\\Ns-jctyvfs01\intop_share\Projections\Projections\07_07_09\Rga06\1q06\FX%20rates%202006.xls" TargetMode="External" Id="rId1" /></Relationships>
</file>

<file path=xl/externalLinks/_rels/externalLink47.xml.rels><Relationships xmlns="http://schemas.openxmlformats.org/package/2006/relationships"><Relationship Type="http://schemas.openxmlformats.org/officeDocument/2006/relationships/externalLinkPath" Target="file:///\\Ns-jctyvfs01\intop_share\Projections\Projections\07_07_09\RGA07\1q07\FX%20rates%202007.xls" TargetMode="External" Id="rId1" /></Relationships>
</file>

<file path=xl/externalLinks/_rels/externalLink48.xml.rels><Relationships xmlns="http://schemas.openxmlformats.org/package/2006/relationships"><Relationship Type="http://schemas.openxmlformats.org/officeDocument/2006/relationships/externalLinkPath" Target="file:///\\Ns-jctyvfs01\intop_share\Projections\Projections\07_07_09\RGA08\1q08\FX%20rates%202008.xls" TargetMode="External" Id="rId1" /></Relationships>
</file>

<file path=xl/externalLinks/_rels/externalLink49.xml.rels><Relationships xmlns="http://schemas.openxmlformats.org/package/2006/relationships"><Relationship Type="http://schemas.openxmlformats.org/officeDocument/2006/relationships/externalLinkPath" Target="../../../../../../../Users/mudrahir/AppData/Local/Microsoft/Windows/Temporary%20Internet%20Files/Content.Outlook/65QKCAJX/DATA%20SOURCE/S1_Bangladesh%20Projected%20P&amp;L%202014-2016%20(20082013)_HP%20Uploaded.xlsx" TargetMode="External" Id="rId2" /></Relationships>
</file>

<file path=xl/externalLinks/_rels/externalLink50.xml.rels><Relationships xmlns="http://schemas.openxmlformats.org/package/2006/relationships"><Relationship Type="http://schemas.openxmlformats.org/officeDocument/2006/relationships/externalLinkPath" Target="file:///\\Ns-jctyvfs01\intop_share\Projections\Projections\07_07_09\Securities%20Financial%20Management\Derivatives\REPORTS\CURRENT\093001Derivative%20Use%20Report.xls" TargetMode="External" Id="rId1" /></Relationships>
</file>

<file path=xl/externalLinks/_rels/externalLink51.xml.rels><Relationships xmlns="http://schemas.openxmlformats.org/package/2006/relationships"><Relationship Type="http://schemas.openxmlformats.org/officeDocument/2006/relationships/externalLinkPath" Target="file:///\\Ns-jctyvfs01\intop_share\Projections\Projections\07_07_09\Securities%20Financial%20Management\Derivatives\REPORTS\CURRENT\093002Derivative%20Use%20Report.xls" TargetMode="External" Id="rId1" /></Relationships>
</file>

<file path=xl/externalLinks/_rels/externalLink52.xml.rels><Relationships xmlns="http://schemas.openxmlformats.org/package/2006/relationships"><Relationship Type="http://schemas.openxmlformats.org/officeDocument/2006/relationships/externalLinkPath" Target="file:///\\Ns-jctyvfs01\intop_share\Projections\Projections\07_07_09\Rga01\4q01\australia%201201.xls" TargetMode="External" Id="rId1" /></Relationships>
</file>

<file path=xl/externalLinks/_rels/externalLink53.xml.rels><Relationships xmlns="http://schemas.openxmlformats.org/package/2006/relationships"><Relationship Type="http://schemas.openxmlformats.org/officeDocument/2006/relationships/externalLinkPath" Target="file:///\\Ns-jctyvfs01\intop_share\Excel\ALICO%20INTRGRATION%20EXPENSES\Alico-CostSavings&amp;Expenses-SummaryReport-PJA%20V10.xls" TargetMode="External" Id="rId1" /></Relationships>
</file>

<file path=xl/externalLinks/_rels/externalLink54.xml.rels><Relationships xmlns="http://schemas.openxmlformats.org/package/2006/relationships"><Relationship Type="http://schemas.openxmlformats.org/officeDocument/2006/relationships/externalLinkPath" Target="file:///Y:\InvAlloc\Reporting%20Group\Quarter%20End%202011\Q1%202011\QFS\Submission%20template\Q1%202011\Q1%202011%20Investment%20CY%20Statistical%20Templates.xls" TargetMode="External" Id="rId1" /></Relationships>
</file>

<file path=xl/externalLinks/_rels/externalLink55.xml.rels><Relationships xmlns="http://schemas.openxmlformats.org/package/2006/relationships"><Relationship Type="http://schemas.openxmlformats.org/officeDocument/2006/relationships/externalLinkPath" Target="file:///\\Client\C$\Reinsurance\ILB%20Borderaux%20v2.xlsx" TargetMode="External" Id="rId1" /></Relationships>
</file>

<file path=xl/externalLinks/_rels/externalLink56.xml.rels><Relationships xmlns="http://schemas.openxmlformats.org/package/2006/relationships"><Relationship Type="http://schemas.openxmlformats.org/officeDocument/2006/relationships/externalLinkPath" Target="file:///\\Ns-jctyvfs01\intop_share\DOCUME~1\RERICK~1\LOCALS~1\Temp\notes3C72B0\projections%20project\Chile%20February%202011%20Projection%20WB%20%20Summary_hard.xlsx" TargetMode="External" Id="rId1" /></Relationships>
</file>

<file path=xl/externalLinks/_rels/externalLink57.xml.rels><Relationships xmlns="http://schemas.openxmlformats.org/package/2006/relationships"><Relationship Type="http://schemas.openxmlformats.org/officeDocument/2006/relationships/externalLinkPath" Target="file:///\\Ns-jctyvfs01\intop_share\DOCUME~1\SCHOUD~1\LOCALS~1\Temp\notesC9812B\Projection%20Variance%20Template%20-%20APAC%205_26.xls" TargetMode="External" Id="rId1" /></Relationships>
</file>

<file path=xl/externalLinks/_rels/externalLink58.xml.rels><Relationships xmlns="http://schemas.openxmlformats.org/package/2006/relationships"><Relationship Type="http://schemas.openxmlformats.org/officeDocument/2006/relationships/externalLinkPath" Target="file:///\\Ns-jctyvfs01\intop_share\Projections\Projections\07_07_09\Rga06\4q06\FX%20IMPACT%204Q06.xls" TargetMode="External" Id="rId1" /></Relationships>
</file>

<file path=xl/externalLinks/_rels/externalLink59.xml.rels><Relationships xmlns="http://schemas.openxmlformats.org/package/2006/relationships"><Relationship Type="http://schemas.openxmlformats.org/officeDocument/2006/relationships/externalLinkPath" Target="file:///\\Ns-jctyvfs01\intop_share\Projections\Projections\07_07_09\Rga00\4q00\GPBS11200.xls" TargetMode="External" Id="rId1" /></Relationships>
</file>

<file path=xl/externalLinks/_rels/externalLink60.xml.rels><Relationships xmlns="http://schemas.openxmlformats.org/package/2006/relationships"><Relationship Type="http://schemas.openxmlformats.org/officeDocument/2006/relationships/externalLinkPath" Target="file:///\\HKOXFDHPP01\__Malaysia\Bangladesh\_Stat%20closing\2013Rev_NewAssumptions\YearEnd015Report3%20Working%20YE2013%20new%20assumptions%20v2014-10-19.xlsx" TargetMode="External" Id="rId1" /></Relationships>
</file>

<file path=xl/externalLinks/_rels/externalLink61.xml.rels><Relationships xmlns="http://schemas.openxmlformats.org/package/2006/relationships"><Relationship Type="http://schemas.openxmlformats.org/officeDocument/2006/relationships/externalLinkPath" Target="../../../../../../../DOCUME~1/GEORGE~1/LOCALS~1/Temp/Rar$DI00.186/KUWAIT%202009%20BYLINE%20TEMPLATE.xls" TargetMode="External" Id="rId2" /></Relationships>
</file>

<file path=xl/externalLinks/_rels/externalLink62.xml.rels><Relationships xmlns="http://schemas.openxmlformats.org/package/2006/relationships"><Relationship Type="http://schemas.openxmlformats.org/officeDocument/2006/relationships/externalLinkPath" Target="file:///\\Ns-jctyvfs01\intop_share\Projections\Projections\07_07_09\INVALLOC\Reporting%20Group\Quarter%20End%202004\Q3%202004\Securities\09-2004%20S-1%20Summary.xls" TargetMode="External" Id="rId1" /></Relationships>
</file>

<file path=xl/externalLinks/_rels/externalLink63.xml.rels><Relationships xmlns="http://schemas.openxmlformats.org/package/2006/relationships"><Relationship Type="http://schemas.openxmlformats.org/officeDocument/2006/relationships/externalLinkPath" Target="file:///\\Ns-jctyvfs01\intop_share\Projections\Projections\07_07_09\CDM%20-%20GTS\3.%20QFS\QFS%20Master%20File\2008\Q4\QFSMaster_Q408_02.03.09.xls" TargetMode="External" Id="rId1" /></Relationships>
</file>

<file path=xl/externalLinks/_rels/externalLink64.xml.rels><Relationships xmlns="http://schemas.openxmlformats.org/package/2006/relationships"><Relationship Type="http://schemas.openxmlformats.org/officeDocument/2006/relationships/externalLinkPath" Target="file:///\\Ns-jctyvfs01\intop_share\Projections\Projections\07_07_09\Rga05\1q05\FX%20rates%202005.xls" TargetMode="External" Id="rId1" /></Relationships>
</file>

<file path=xl/externalLinks/_rels/externalLink65.xml.rels><Relationships xmlns="http://schemas.openxmlformats.org/package/2006/relationships"><Relationship Type="http://schemas.openxmlformats.org/officeDocument/2006/relationships/externalLinkPath" Target="file:///\\Ns-jctyvfs01\intop_share\Projections\Projections\07_07_09\TEMP\ABS%20&amp;%20CMBS%20Holdings%200802%20REVISED.xls" TargetMode="External" Id="rId1" /></Relationships>
</file>

<file path=xl/externalLinks/_rels/externalLink66.xml.rels><Relationships xmlns="http://schemas.openxmlformats.org/package/2006/relationships"><Relationship Type="http://schemas.openxmlformats.org/officeDocument/2006/relationships/externalLinkPath" Target="file:///\\172.30.1.63\finance_shared_document\2012%20Plan\IS-BS-Exp%20Final%20(incl%20TP)\IS-BS-Exp%20Yemen.xls" TargetMode="External" Id="rId1" /></Relationships>
</file>

<file path=xl/externalLinks/_rels/externalLink67.xml.rels><Relationships xmlns="http://schemas.openxmlformats.org/package/2006/relationships"><Relationship Type="http://schemas.openxmlformats.org/officeDocument/2006/relationships/externalLinkPath" Target="../../../../../../../ORTAK/BUTCE/INTEGRATION/Documents%20and%20Settings/meral.ozkaplan/Local%20Settings/Temporary%20Internet%20Files/Content.Outlook/BB9QA7AE/pl.xls" TargetMode="External" Id="rId2" /></Relationships>
</file>

<file path=xl/externalLinks/_rels/externalLink68.xml.rels><Relationships xmlns="http://schemas.openxmlformats.org/package/2006/relationships"><Relationship Type="http://schemas.openxmlformats.org/officeDocument/2006/relationships/externalLinkPath" Target="file:///\\Ns-jctyvfs01\intop_share\Projections\Projections\07_07_09\TEMP\H0LD802-1.xls" TargetMode="External" Id="rId1" /></Relationships>
</file>

<file path=xl/externalLinks/_rels/externalLink69.xml.rels><Relationships xmlns="http://schemas.openxmlformats.org/package/2006/relationships"><Relationship Type="http://schemas.openxmlformats.org/officeDocument/2006/relationships/externalLinkPath" Target="../../../../../../../Users/shawon/AppData/Local/Temp/wz0214/PHDL%20Vouchers/Alico%20Bangladesh%20BDT%20VouchPHShare_Revised_2016-03_Tax.xlsx" TargetMode="External" Id="rId2" /></Relationships>
</file>

<file path=xl/externalLinks/_rels/externalLink70.xml.rels><Relationships xmlns="http://schemas.openxmlformats.org/package/2006/relationships"><Relationship Type="http://schemas.openxmlformats.org/officeDocument/2006/relationships/externalLinkPath" Target="file:///\\Ns-jctyvfs01\intop_share\Projections\Projections\07_07_09\INVALLOC\Reporting%20Group\Quarter%20End%202003\Q3%202003\Securities\Quarterly%20Procs%20Files%20for%2010Q\09-2003%20Bond%20URL%20By%20Bucket%20with%20sec-mat-rat-ind.xls" TargetMode="External" Id="rId1" /></Relationships>
</file>

<file path=xl/externalLinks/_rels/externalLink71.xml.rels><Relationships xmlns="http://schemas.openxmlformats.org/package/2006/relationships"><Relationship Type="http://schemas.openxmlformats.org/officeDocument/2006/relationships/externalLinkPath" Target="file:///\\Ns-jctyvfs01\intop_share\temp\MBS%20Reconciliation.xls" TargetMode="External" Id="rId1" /></Relationships>
</file>

<file path=xl/externalLinks/_rels/externalLink72.xml.rels><Relationships xmlns="http://schemas.openxmlformats.org/package/2006/relationships"><Relationship Type="http://schemas.openxmlformats.org/officeDocument/2006/relationships/externalLinkPath" Target="../../../../../../../Users/actanwar/Documents/OFFICE/Report/HO%20REPORT/HO%20TB%20RECON/P713/BU36572%20Bangladesh%20TB%20P7.xls" TargetMode="External" Id="rId2" /></Relationships>
</file>

<file path=xl/externalLinks/_rels/externalLink73.xml.rels><Relationships xmlns="http://schemas.openxmlformats.org/package/2006/relationships"><Relationship Type="http://schemas.openxmlformats.org/officeDocument/2006/relationships/externalLinkPath" Target="../../../../../../../Users/actanwar/AppData/Local/Microsoft/Windows/Temporary%20Internet%20Files/Content.Outlook/W7FPLPEO/PHDL/P8/Guest/PeopleSoft_Tarining_Materials/COA_PS/PS%20GL%20vs%20Admin%20Mapping.xlsx" TargetMode="External" Id="rId2" /></Relationships>
</file>

<file path=xl/externalLinks/_rels/externalLink74.xml.rels><Relationships xmlns="http://schemas.openxmlformats.org/package/2006/relationships"><Relationship Type="http://schemas.openxmlformats.org/officeDocument/2006/relationships/externalLinkPath" Target="../../../../../../../Users/actanwar/Documents/OFFICE/Report/HO%20REPORT/HO%20TB%20RECON/P313/BU36572%20Bangladesh%20P3.xls" TargetMode="External" Id="rId2" /></Relationships>
</file>

<file path=xl/externalLinks/_rels/externalLink75.xml.rels><Relationships xmlns="http://schemas.openxmlformats.org/package/2006/relationships"><Relationship Type="http://schemas.openxmlformats.org/officeDocument/2006/relationships/externalLinkPath" Target="file:///\\Ns-jctyvfs01\intop_share\Projections\Projections\07_07_09\QFS\Investments\2008\Q3\Q3%2008%20QFS%20Investments_10.13.08.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Trial Balance"/>
      <sheetName val="MonthlyAnalytics"/>
      <sheetName val="other asset"/>
      <sheetName val="other liability"/>
      <sheetName val="Quality Control"/>
      <sheetName val="Reservas"/>
      <sheetName val="HY Public Only"/>
      <sheetName val="Local Expense Reports"/>
      <sheetName val="FX Rate - Current Month Rates"/>
      <sheetName val="Sheet2"/>
      <sheetName val="Hoja3"/>
      <sheetName val="Setting"/>
      <sheetName val="Root Cause"/>
      <sheetName val="Lookups"/>
      <sheetName val="Sheet1"/>
      <sheetName val="Metlife Direct"/>
      <sheetName val="Reference"/>
      <sheetName val="Menús"/>
      <sheetName val="Drop Down Box Data"/>
      <sheetName val="EGP"/>
      <sheetName val="USD"/>
      <sheetName val="Maturity"/>
      <sheetName val="Core Template"/>
      <sheetName val="Assumptions"/>
      <sheetName val="NII &amp; New Mony"/>
      <sheetName val="7. Sources &amp; Uses of Funds"/>
      <sheetName val="NII Jul Proj"/>
      <sheetName val="P&amp;L_Actual"/>
      <sheetName val="UM Parameters"/>
      <sheetName val="Trial_Balance"/>
      <sheetName val="Ref"/>
      <sheetName val="Trial_Balance1"/>
      <sheetName val="other_asset"/>
      <sheetName val="other_liability"/>
      <sheetName val="Quality_Control"/>
      <sheetName val="HY_Public_Only"/>
      <sheetName val="Local_Expense_Reports"/>
      <sheetName val="FX_Rate_-_Current_Month_Rates"/>
      <sheetName val="Root_Cause"/>
      <sheetName val="Metlife_Direct"/>
      <sheetName val="Trial_Balance2"/>
      <sheetName val="other_asset1"/>
      <sheetName val="other_liability1"/>
      <sheetName val="Quality_Control1"/>
      <sheetName val="HY_Public_Only1"/>
      <sheetName val="Local_Expense_Reports1"/>
      <sheetName val="FX_Rate_-_Current_Month_Rates1"/>
      <sheetName val="Root_Cause1"/>
      <sheetName val="Metlife_Direc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TTL MEASA DIVISION"/>
      <sheetName val="TTL MIDDLE EAST SUB REGION"/>
      <sheetName val="TTL GULF"/>
      <sheetName val="TTL ROG"/>
      <sheetName val="KUWAIT"/>
      <sheetName val="BAHRAIN"/>
      <sheetName val="QATAR"/>
      <sheetName val="U.A.E."/>
      <sheetName val="OMAN"/>
      <sheetName val="YEMEN"/>
      <sheetName val="PENSION OFFSHORE"/>
      <sheetName val="SAUDI ARABIA"/>
      <sheetName val="LEBANON"/>
      <sheetName val="TTL JORDAN-PNA"/>
      <sheetName val="JORDAN"/>
      <sheetName val="PNA"/>
      <sheetName val="TTL TURKEY"/>
      <sheetName val="TURKEY"/>
      <sheetName val="TURKEY OFFSHORE"/>
      <sheetName val="LIBERIA"/>
      <sheetName val="M.E.OTHERS"/>
      <sheetName val="MIDDLE EAST ADMIN"/>
      <sheetName val="TTL AFRICA &amp; SOUTH ASIA "/>
      <sheetName val="TTL EGYPT"/>
      <sheetName val="EGYPT"/>
      <sheetName val="EGYPT OFFSHORE"/>
      <sheetName val="BANGLADESH"/>
      <sheetName val="TTL PAKISTAN"/>
      <sheetName val="PAKISTAN"/>
      <sheetName val="PAKISTAN OFFSHORE"/>
      <sheetName val="NEPAL"/>
      <sheetName val="AFRICA &amp; SOUTH ASIA ADMIN"/>
      <sheetName val="Mo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Total"/>
      <sheetName val="Current"/>
      <sheetName val="Summary"/>
      <sheetName val="FAS109 Fed"/>
      <sheetName val="FAS109 State"/>
      <sheetName val="CTP RF - Members"/>
      <sheetName val="CTP RF - Non-members"/>
      <sheetName val="Tax Reserves"/>
      <sheetName val="Audit Adj"/>
      <sheetName val="Tax Basis BS"/>
      <sheetName val="Local FS (BS &amp; RA)"/>
      <sheetName val="Reserve Sheet"/>
      <sheetName val="Sheet3"/>
      <sheetName val="Sheet2"/>
      <sheetName val="Sheet1"/>
      <sheetName val="Pivot-IS-TB"/>
      <sheetName val="Resreve-IS-TB"/>
      <sheetName val="Recon of Res. sch vs TB"/>
      <sheetName val="MIB Details"/>
      <sheetName val="JVMIB_OCT_DEC"/>
      <sheetName val="Sheet4"/>
      <sheetName val="MIB Details-1"/>
      <sheetName val="Policy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TTL MEASA DIVISION"/>
      <sheetName val="TTL MIDDLE EAST SUB REGION"/>
      <sheetName val="TTL GULF"/>
      <sheetName val="TTL ROG"/>
      <sheetName val="KUWAIT"/>
      <sheetName val="BAHRAIN"/>
      <sheetName val="QATAR"/>
      <sheetName val="U.A.E."/>
      <sheetName val="OMAN"/>
      <sheetName val="YEMEN"/>
      <sheetName val="PENSION OFFSHORE"/>
      <sheetName val="SAUDI ARABIA"/>
      <sheetName val="LEBANON"/>
      <sheetName val="TTL JORDAN-PNA"/>
      <sheetName val="JORDAN"/>
      <sheetName val="PNA"/>
      <sheetName val="TTL TURKEY"/>
      <sheetName val="TURKEY"/>
      <sheetName val="TURKEY OFFSHORE"/>
      <sheetName val="TTL EGYPT"/>
      <sheetName val="EGYPT"/>
      <sheetName val="EGYPT OFFSHORE"/>
      <sheetName val="LIBERIA"/>
      <sheetName val="M.E.OTHERS"/>
      <sheetName val="MIDDLE EAST ADMIN"/>
      <sheetName val="TTL  SOUTH ASIA "/>
      <sheetName val="BANGLADESH"/>
      <sheetName val="TTL PAKISTAN"/>
      <sheetName val="PAKISTAN"/>
      <sheetName val="PAKISTAN OFFSHORE"/>
      <sheetName val="NEPAL"/>
      <sheetName val="AFRICA &amp; SOUTH ASIA ADMIN"/>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MACROS"/>
      <sheetName val="Track Changes"/>
      <sheetName val="Narratives"/>
      <sheetName val="Invested Assets"/>
      <sheetName val="Total FM by Credit Quality"/>
      <sheetName val="10 K only - FM by Maturity"/>
      <sheetName val="10 K Only - FM by Mat"/>
      <sheetName val="10 K Only - Proceeds"/>
      <sheetName val="FM by Sector MD&amp;A"/>
      <sheetName val="Proposed FM by Sector"/>
      <sheetName val="Proposed Corp Bonds"/>
      <sheetName val="EITF 01"/>
      <sheetName val="FM &amp; ES Impairment"/>
      <sheetName val="FM &amp; ES Impairment(New)"/>
      <sheetName val="Unrealized Losses AFS"/>
      <sheetName val="Corp Bonds"/>
      <sheetName val="MBS"/>
      <sheetName val="Subprime"/>
      <sheetName val="ML by Portfolio"/>
      <sheetName val="10K only-ML Geographic"/>
      <sheetName val="10 K only - ML Val Allow"/>
      <sheetName val="10 K only - Mtg Impairments"/>
      <sheetName val="CML by Region &amp; Prop Type"/>
      <sheetName val="10 K only - CML by Maturity"/>
      <sheetName val="CML &amp; VA by Loan Class"/>
      <sheetName val="Change in CML VA HFI"/>
      <sheetName val="AML &amp; VA by Loan Class"/>
      <sheetName val="Change in AML VA"/>
      <sheetName val="Cons &amp; VA by Loan Class"/>
      <sheetName val="Change in Cons VA"/>
      <sheetName val="Real Estate"/>
      <sheetName val="10 K Only - RE&amp;REJV"/>
      <sheetName val="10 K Only - RE Category"/>
      <sheetName val="10 K Only - Lease Commitments"/>
      <sheetName val="10 K Only - Leveraged Leases"/>
      <sheetName val="10 K Only - Lev Leases Net Inc"/>
      <sheetName val="Other Invested MD&amp;A"/>
      <sheetName val="Sec Lending"/>
      <sheetName val="NII"/>
      <sheetName val="NIGL"/>
      <sheetName val="VIE"/>
      <sheetName val="Commitments FV"/>
      <sheetName val="OCI"/>
      <sheetName val="Sch 1"/>
      <sheetName val="Fair Value Information"/>
      <sheetName val="Commitments  FV"/>
      <sheetName val="Edit Check"/>
      <sheetName val="Track_Changes"/>
      <sheetName val="Invested_Assets"/>
      <sheetName val="Total_FM_by_Credit_Quality"/>
      <sheetName val="10_K_only_-_FM_by_Maturity"/>
      <sheetName val="10_K_Only_-_FM_by_Mat"/>
      <sheetName val="10_K_Only_-_Proceeds"/>
      <sheetName val="FM_by_Sector_MD&amp;A"/>
      <sheetName val="Proposed_FM_by_Sector"/>
      <sheetName val="Proposed_Corp_Bonds"/>
      <sheetName val="EITF_01"/>
      <sheetName val="FM_&amp;_ES_Impairment"/>
      <sheetName val="FM_&amp;_ES_Impairment(New)"/>
      <sheetName val="Unrealized_Losses_AFS"/>
      <sheetName val="Corp_Bonds"/>
      <sheetName val="ML_by_Portfolio"/>
      <sheetName val="10K_only-ML_Geographic"/>
      <sheetName val="10_K_only_-_ML_Val_Allow"/>
      <sheetName val="10_K_only_-_Mtg_Impairments"/>
      <sheetName val="CML_by_Region_&amp;_Prop_Type"/>
      <sheetName val="10_K_only_-_CML_by_Maturity"/>
      <sheetName val="CML_&amp;_VA_by_Loan_Class"/>
      <sheetName val="Change_in_CML_VA_HFI"/>
      <sheetName val="AML_&amp;_VA_by_Loan_Class"/>
      <sheetName val="Change_in_AML_VA"/>
      <sheetName val="Cons_&amp;_VA_by_Loan_Class"/>
      <sheetName val="Change_in_Cons_VA"/>
      <sheetName val="Real_Estate"/>
      <sheetName val="10_K_Only_-_RE&amp;REJV"/>
      <sheetName val="10_K_Only_-_RE_Category"/>
      <sheetName val="10_K_Only_-_Lease_Commitments"/>
      <sheetName val="10_K_Only_-_Leveraged_Leases"/>
      <sheetName val="10_K_Only_-_Lev_Leases_Net_Inc"/>
      <sheetName val="Other_Invested_MD&amp;A"/>
      <sheetName val="Sec_Lending"/>
      <sheetName val="Commitments_FV"/>
      <sheetName val="Sch_1"/>
      <sheetName val="Fair_Value_Information"/>
      <sheetName val="Commitments__FV"/>
      <sheetName val="Edit_Check"/>
      <sheetName val="Map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FAS121 for Met-FCL @ 03-2000"/>
      <sheetName val="NO PIP"/>
      <sheetName val="FAS121 Sum 1Q2000 KEN"/>
      <sheetName val="FAS121 Sum 1Q2000"/>
      <sheetName val="FAS121 Sum 4Q99 Booked "/>
      <sheetName val="MET ENTRIES"/>
      <sheetName val="GAAP BV FCL"/>
      <sheetName val="Met WO-FCL"/>
      <sheetName val="Valuation Allow"/>
      <sheetName val="FAS121_for_Met-FCL_@_03-2000"/>
      <sheetName val="NO_PIP"/>
      <sheetName val="FAS121_Sum_1Q2000_KEN"/>
      <sheetName val="FAS121_Sum_1Q2000"/>
      <sheetName val="FAS121_Sum_4Q99_Booked_"/>
      <sheetName val="MET_ENTRIES"/>
      <sheetName val="GAAP_BV_FCL"/>
      <sheetName val="Met_WO-FCL"/>
      <sheetName val="Valuation_Al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MACROS"/>
      <sheetName val="Track Changes"/>
      <sheetName val="Narratives"/>
      <sheetName val="Invested Assets"/>
      <sheetName val="Total FM by Credit Quality"/>
      <sheetName val="10 K only - FM by Maturity"/>
      <sheetName val="10 K Only - FM by Mat"/>
      <sheetName val="10 K Only - Proceeds"/>
      <sheetName val="FM by Sector MD&amp;A"/>
      <sheetName val="Proposed FM by Sector"/>
      <sheetName val="Proposed Corp Bonds"/>
      <sheetName val="EITF 01"/>
      <sheetName val="FM &amp; ES Impairment"/>
      <sheetName val="FM &amp; ES Impairment(New)"/>
      <sheetName val="Unrealized Losses AFS"/>
      <sheetName val="Corp Bonds"/>
      <sheetName val="MBS"/>
      <sheetName val="Subprime"/>
      <sheetName val="ML by Portfolio"/>
      <sheetName val="10K only-ML Geographic"/>
      <sheetName val="10 K only - ML Val Allow"/>
      <sheetName val="10 K only - Mtg Impairments"/>
      <sheetName val="CML by Region &amp; Prop Type"/>
      <sheetName val="10 K only - CML by Maturity"/>
      <sheetName val="CML &amp; VA by Loan Class"/>
      <sheetName val="Change in CML VA HFI"/>
      <sheetName val="AML &amp; VA by Loan Class"/>
      <sheetName val="Change in AML VA"/>
      <sheetName val="Cons &amp; VA by Loan Class"/>
      <sheetName val="Change in Cons VA"/>
      <sheetName val="Real Estate"/>
      <sheetName val="10 K Only - RE&amp;REJV"/>
      <sheetName val="10 K Only - RE Category"/>
      <sheetName val="10 K Only - Lease Commitments"/>
      <sheetName val="10 K Only - Leveraged Leases"/>
      <sheetName val="10 K Only - Lev Leases Net Inc"/>
      <sheetName val="Other Invested MD&amp;A"/>
      <sheetName val="Sec Lending"/>
      <sheetName val="NII"/>
      <sheetName val="NIGL"/>
      <sheetName val="VIE"/>
      <sheetName val="Commitments FV"/>
      <sheetName val="OCI"/>
      <sheetName val="Sch 1"/>
      <sheetName val="Fair Value Information"/>
      <sheetName val="Commitments  FV"/>
      <sheetName val="Edit Check"/>
      <sheetName val="Track_Changes"/>
      <sheetName val="Invested_Assets"/>
      <sheetName val="Total_FM_by_Credit_Quality"/>
      <sheetName val="10_K_only_-_FM_by_Maturity"/>
      <sheetName val="10_K_Only_-_FM_by_Mat"/>
      <sheetName val="10_K_Only_-_Proceeds"/>
      <sheetName val="FM_by_Sector_MD&amp;A"/>
      <sheetName val="Proposed_FM_by_Sector"/>
      <sheetName val="Proposed_Corp_Bonds"/>
      <sheetName val="EITF_01"/>
      <sheetName val="FM_&amp;_ES_Impairment"/>
      <sheetName val="FM_&amp;_ES_Impairment(New)"/>
      <sheetName val="Unrealized_Losses_AFS"/>
      <sheetName val="Corp_Bonds"/>
      <sheetName val="ML_by_Portfolio"/>
      <sheetName val="10K_only-ML_Geographic"/>
      <sheetName val="10_K_only_-_ML_Val_Allow"/>
      <sheetName val="10_K_only_-_Mtg_Impairments"/>
      <sheetName val="CML_by_Region_&amp;_Prop_Type"/>
      <sheetName val="10_K_only_-_CML_by_Maturity"/>
      <sheetName val="CML_&amp;_VA_by_Loan_Class"/>
      <sheetName val="Change_in_CML_VA_HFI"/>
      <sheetName val="AML_&amp;_VA_by_Loan_Class"/>
      <sheetName val="Change_in_AML_VA"/>
      <sheetName val="Cons_&amp;_VA_by_Loan_Class"/>
      <sheetName val="Change_in_Cons_VA"/>
      <sheetName val="Real_Estate"/>
      <sheetName val="10_K_Only_-_RE&amp;REJV"/>
      <sheetName val="10_K_Only_-_RE_Category"/>
      <sheetName val="10_K_Only_-_Lease_Commitments"/>
      <sheetName val="10_K_Only_-_Leveraged_Leases"/>
      <sheetName val="10_K_Only_-_Lev_Leases_Net_Inc"/>
      <sheetName val="Other_Invested_MD&amp;A"/>
      <sheetName val="Sec_Lending"/>
      <sheetName val="Commitments_FV"/>
      <sheetName val="Sch_1"/>
      <sheetName val="Fair_Value_Information"/>
      <sheetName val="Commitments__FV"/>
      <sheetName val="Edit_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GW Page"/>
      <sheetName val="Sheet1"/>
      <sheetName val="Menu"/>
      <sheetName val="USOPS Summary"/>
      <sheetName val="BOD Pkg"/>
      <sheetName val="Exec Mgt Summary"/>
      <sheetName val="Press Release"/>
      <sheetName val="Fin Stmt Cons"/>
      <sheetName val="Fin Stmt Segmen"/>
      <sheetName val="Total incl A&amp;H"/>
      <sheetName val="Total Cont Ops"/>
      <sheetName val="Total Int'l"/>
      <sheetName val="Total US Operations"/>
      <sheetName val="US Traditional"/>
      <sheetName val="US Asset Intensive"/>
      <sheetName val="US Financial Re"/>
      <sheetName val="Can Operations"/>
      <sheetName val="AH Operations"/>
      <sheetName val="Asia Pacific"/>
      <sheetName val="Europe &amp; S Africa"/>
      <sheetName val="RGA - SEC Rptd"/>
      <sheetName val="RGA"/>
      <sheetName val="RGA - AFJP"/>
      <sheetName val="RGA - GAA"/>
      <sheetName val="Expense Input"/>
      <sheetName val="Links"/>
      <sheetName val="Plan Links"/>
      <sheetName val="Plan Links (Live)"/>
      <sheetName val="RGAMON0607"/>
      <sheetName val="GW_Page"/>
      <sheetName val="USOPS_Summary"/>
      <sheetName val="BOD_Pkg"/>
      <sheetName val="Exec_Mgt_Summary"/>
      <sheetName val="Press_Release"/>
      <sheetName val="Fin_Stmt_Cons"/>
      <sheetName val="Fin_Stmt_Segmen"/>
      <sheetName val="Total_incl_A&amp;H"/>
      <sheetName val="Total_Cont_Ops"/>
      <sheetName val="Total_Int'l"/>
      <sheetName val="Total_US_Operations"/>
      <sheetName val="US_Traditional"/>
      <sheetName val="US_Asset_Intensive"/>
      <sheetName val="US_Financial_Re"/>
      <sheetName val="Can_Operations"/>
      <sheetName val="AH_Operations"/>
      <sheetName val="Asia_Pacific"/>
      <sheetName val="Europe_&amp;_S_Africa"/>
      <sheetName val="RGA_-_SEC_Rptd"/>
      <sheetName val="RGA_-_AFJP"/>
      <sheetName val="RGA_-_GAA"/>
      <sheetName val="Expense_Input"/>
      <sheetName val="Plan_Links"/>
      <sheetName val="Plan_Links_(Live)"/>
      <sheetName val="Total Cont Ops:RGA - SEC Rptd"/>
      <sheetName val="P&amp;L_Actual"/>
    </sheetNames>
    <sheetDataSet>
      <sheetData sheetId="0" refreshError="1"/>
      <sheetData sheetId="1" refreshError="1"/>
      <sheetData sheetId="2" refreshError="1">
        <row r="47">
          <cell r="B47" t="str">
            <v>2007</v>
          </cell>
        </row>
        <row r="48">
          <cell r="B48">
            <v>2006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row r="6">
          <cell r="BA6" t="str">
            <v>%</v>
          </cell>
          <cell r="BE6" t="str">
            <v>3Q</v>
          </cell>
          <cell r="BI6" t="str">
            <v>March</v>
          </cell>
        </row>
        <row r="8">
          <cell r="N8">
            <v>0</v>
          </cell>
          <cell r="BA8">
            <v>-9.7129542061447759E-3</v>
          </cell>
          <cell r="BE8">
            <v>1177974.4350583632</v>
          </cell>
          <cell r="BI8">
            <v>386208.80823491182</v>
          </cell>
        </row>
        <row r="9">
          <cell r="N9">
            <v>0</v>
          </cell>
          <cell r="BA9">
            <v>0.15841529942027602</v>
          </cell>
          <cell r="BE9">
            <v>219394.22437907962</v>
          </cell>
          <cell r="BI9">
            <v>69723.765005855807</v>
          </cell>
        </row>
        <row r="10">
          <cell r="N10">
            <v>0</v>
          </cell>
          <cell r="BA10">
            <v>5.1514194528445554</v>
          </cell>
          <cell r="BE10">
            <v>-1179.5845274040721</v>
          </cell>
          <cell r="BI10">
            <v>-406.44383300109013</v>
          </cell>
        </row>
        <row r="11">
          <cell r="N11">
            <v>0</v>
          </cell>
          <cell r="BA11">
            <v>0</v>
          </cell>
          <cell r="BE11">
            <v>0</v>
          </cell>
          <cell r="BI11">
            <v>0</v>
          </cell>
        </row>
        <row r="12">
          <cell r="N12">
            <v>0</v>
          </cell>
          <cell r="BA12">
            <v>-7.813968179061126E-2</v>
          </cell>
          <cell r="BE12">
            <v>23286.57843938141</v>
          </cell>
          <cell r="BI12">
            <v>7000.1498569330797</v>
          </cell>
        </row>
        <row r="13">
          <cell r="N13">
            <v>0</v>
          </cell>
          <cell r="BA13">
            <v>8.3437748984596296E-3</v>
          </cell>
          <cell r="BE13">
            <v>1419475.6533494201</v>
          </cell>
          <cell r="BI13">
            <v>462526.27926469967</v>
          </cell>
        </row>
        <row r="15">
          <cell r="N15">
            <v>0</v>
          </cell>
          <cell r="BA15">
            <v>-1.9277359907444214E-2</v>
          </cell>
          <cell r="BE15">
            <v>962311.86472998722</v>
          </cell>
          <cell r="BI15">
            <v>316986.72849726275</v>
          </cell>
        </row>
        <row r="16">
          <cell r="N16">
            <v>0</v>
          </cell>
          <cell r="BA16">
            <v>0.42957208637973676</v>
          </cell>
          <cell r="BE16">
            <v>62756.685567686087</v>
          </cell>
          <cell r="BI16">
            <v>20222.002230873644</v>
          </cell>
        </row>
        <row r="17">
          <cell r="N17">
            <v>0</v>
          </cell>
          <cell r="BA17">
            <v>-1.201000373575172E-2</v>
          </cell>
          <cell r="BE17">
            <v>186202.4537423302</v>
          </cell>
          <cell r="BI17">
            <v>58096.362912793324</v>
          </cell>
        </row>
        <row r="18">
          <cell r="N18">
            <v>0</v>
          </cell>
          <cell r="BA18">
            <v>0</v>
          </cell>
          <cell r="BE18">
            <v>0</v>
          </cell>
          <cell r="BI18">
            <v>0</v>
          </cell>
        </row>
        <row r="19">
          <cell r="N19">
            <v>0</v>
          </cell>
          <cell r="BA19">
            <v>-3.4230852076902768E-2</v>
          </cell>
          <cell r="BE19">
            <v>56904.375999999997</v>
          </cell>
          <cell r="BI19">
            <v>19755.148333333334</v>
          </cell>
        </row>
        <row r="20">
          <cell r="N20">
            <v>0</v>
          </cell>
          <cell r="BA20">
            <v>-50.338641597487097</v>
          </cell>
          <cell r="BE20">
            <v>8.109421469271183E-5</v>
          </cell>
          <cell r="BI20">
            <v>4.679447829403216E-5</v>
          </cell>
        </row>
        <row r="21">
          <cell r="N21">
            <v>0</v>
          </cell>
          <cell r="BA21">
            <v>0.10771580748663101</v>
          </cell>
          <cell r="BE21">
            <v>11687.5</v>
          </cell>
          <cell r="BI21">
            <v>3895.8333333333335</v>
          </cell>
        </row>
        <row r="22">
          <cell r="N22">
            <v>0</v>
          </cell>
          <cell r="BA22">
            <v>0.38712585028213659</v>
          </cell>
          <cell r="BE22">
            <v>16399.064016204669</v>
          </cell>
          <cell r="BI22">
            <v>5176.3546720682234</v>
          </cell>
        </row>
        <row r="23">
          <cell r="N23">
            <v>0</v>
          </cell>
          <cell r="BA23">
            <v>7.1087413406373291E-3</v>
          </cell>
          <cell r="BE23">
            <v>1296261.9441373025</v>
          </cell>
          <cell r="BI23">
            <v>424132.43002645916</v>
          </cell>
        </row>
        <row r="25">
          <cell r="N25">
            <v>0</v>
          </cell>
          <cell r="BA25">
            <v>2.1755965421585765E-2</v>
          </cell>
          <cell r="BE25">
            <v>123213.70921211768</v>
          </cell>
          <cell r="BI25">
            <v>38393.849238240487</v>
          </cell>
        </row>
        <row r="27">
          <cell r="N27">
            <v>0</v>
          </cell>
          <cell r="BA27">
            <v>5.4975942929041517E-2</v>
          </cell>
          <cell r="BE27">
            <v>42778.432157011084</v>
          </cell>
          <cell r="BI27">
            <v>13301.810944307468</v>
          </cell>
        </row>
        <row r="29">
          <cell r="N29">
            <v>0</v>
          </cell>
          <cell r="BA29">
            <v>4.1258476160777645E-3</v>
          </cell>
          <cell r="BE29">
            <v>80435.277055106591</v>
          </cell>
          <cell r="BI29">
            <v>25092.038293933023</v>
          </cell>
        </row>
        <row r="31">
          <cell r="N31">
            <v>0</v>
          </cell>
          <cell r="BA31">
            <v>0</v>
          </cell>
          <cell r="BE31">
            <v>0</v>
          </cell>
          <cell r="BI31">
            <v>0</v>
          </cell>
        </row>
        <row r="34">
          <cell r="N34">
            <v>0</v>
          </cell>
          <cell r="BA34">
            <v>4.1258476160777645E-3</v>
          </cell>
          <cell r="BE34">
            <v>80435.277055106591</v>
          </cell>
          <cell r="BI34">
            <v>25092.038293933023</v>
          </cell>
        </row>
        <row r="40">
          <cell r="N40">
            <v>0</v>
          </cell>
        </row>
        <row r="43">
          <cell r="N43">
            <v>0</v>
          </cell>
        </row>
        <row r="45">
          <cell r="N45">
            <v>0</v>
          </cell>
        </row>
        <row r="47">
          <cell r="N47">
            <v>0</v>
          </cell>
        </row>
        <row r="48">
          <cell r="N48">
            <v>0</v>
          </cell>
        </row>
        <row r="49">
          <cell r="N49">
            <v>0</v>
          </cell>
        </row>
        <row r="50">
          <cell r="N50">
            <v>0</v>
          </cell>
        </row>
        <row r="51">
          <cell r="N51">
            <v>0</v>
          </cell>
        </row>
        <row r="52">
          <cell r="N52">
            <v>0</v>
          </cell>
        </row>
        <row r="56">
          <cell r="N56" t="str">
            <v>July</v>
          </cell>
        </row>
        <row r="58">
          <cell r="N58" t="e">
            <v>#DIV/0!</v>
          </cell>
        </row>
        <row r="59">
          <cell r="N59" t="e">
            <v>#DIV/0!</v>
          </cell>
        </row>
        <row r="60">
          <cell r="N60" t="e">
            <v>#DIV/0!</v>
          </cell>
        </row>
        <row r="61">
          <cell r="N61" t="e">
            <v>#DIV/0!</v>
          </cell>
        </row>
        <row r="62">
          <cell r="N62" t="e">
            <v>#DIV/0!</v>
          </cell>
        </row>
        <row r="63">
          <cell r="N63" t="e">
            <v>#DIV/0!</v>
          </cell>
        </row>
        <row r="65">
          <cell r="N65" t="e">
            <v>#DIV/0!</v>
          </cell>
        </row>
        <row r="66">
          <cell r="N66" t="e">
            <v>#DIV/0!</v>
          </cell>
        </row>
        <row r="67">
          <cell r="N67" t="e">
            <v>#DIV/0!</v>
          </cell>
        </row>
        <row r="68">
          <cell r="N68" t="e">
            <v>#DIV/0!</v>
          </cell>
        </row>
        <row r="69">
          <cell r="N69" t="e">
            <v>#DIV/0!</v>
          </cell>
        </row>
        <row r="70">
          <cell r="N70" t="e">
            <v>#DIV/0!</v>
          </cell>
        </row>
        <row r="71">
          <cell r="N71" t="e">
            <v>#DIV/0!</v>
          </cell>
        </row>
        <row r="72">
          <cell r="N72" t="e">
            <v>#DIV/0!</v>
          </cell>
        </row>
        <row r="73">
          <cell r="N73" t="e">
            <v>#DIV/0!</v>
          </cell>
        </row>
        <row r="75">
          <cell r="N75" t="e">
            <v>#DIV/0!</v>
          </cell>
        </row>
        <row r="77">
          <cell r="N77" t="e">
            <v>#DIV/0!</v>
          </cell>
        </row>
        <row r="79">
          <cell r="N79" t="e">
            <v>#DIV/0!</v>
          </cell>
        </row>
        <row r="81">
          <cell r="N81" t="e">
            <v>#DIV/0!</v>
          </cell>
        </row>
        <row r="83">
          <cell r="N83" t="e">
            <v>#DIV/0!</v>
          </cell>
        </row>
        <row r="85">
          <cell r="N85" t="e">
            <v>#DIV/0!</v>
          </cell>
        </row>
        <row r="86">
          <cell r="N86" t="e">
            <v>#DIV/0!</v>
          </cell>
        </row>
      </sheetData>
      <sheetData sheetId="11" refreshError="1">
        <row r="6">
          <cell r="BA6" t="str">
            <v>%</v>
          </cell>
          <cell r="BE6" t="str">
            <v>3Q</v>
          </cell>
        </row>
        <row r="8">
          <cell r="BE8">
            <v>357981.93678031722</v>
          </cell>
        </row>
        <row r="9">
          <cell r="BE9">
            <v>13872.32215998404</v>
          </cell>
        </row>
        <row r="10">
          <cell r="BE10">
            <v>0</v>
          </cell>
        </row>
        <row r="11">
          <cell r="BE11">
            <v>0</v>
          </cell>
        </row>
        <row r="12">
          <cell r="BE12">
            <v>2272.9639892788355</v>
          </cell>
        </row>
        <row r="13">
          <cell r="BE13">
            <v>374127.22292958014</v>
          </cell>
        </row>
        <row r="15">
          <cell r="BE15">
            <v>281483.88113205583</v>
          </cell>
        </row>
        <row r="16">
          <cell r="BE16">
            <v>0</v>
          </cell>
        </row>
        <row r="17">
          <cell r="BE17">
            <v>38183.281437039215</v>
          </cell>
        </row>
        <row r="18">
          <cell r="BE18">
            <v>0</v>
          </cell>
        </row>
        <row r="19">
          <cell r="BE19">
            <v>27142.451000000001</v>
          </cell>
        </row>
        <row r="20">
          <cell r="BE20">
            <v>1448.9917527833804</v>
          </cell>
        </row>
        <row r="21">
          <cell r="BE21">
            <v>0</v>
          </cell>
        </row>
        <row r="22">
          <cell r="BE22">
            <v>0</v>
          </cell>
        </row>
        <row r="23">
          <cell r="BE23">
            <v>348258.60532187839</v>
          </cell>
        </row>
        <row r="25">
          <cell r="BE25">
            <v>25868.617607701715</v>
          </cell>
        </row>
        <row r="27">
          <cell r="BE27">
            <v>9054.0161626955942</v>
          </cell>
        </row>
        <row r="29">
          <cell r="BE29">
            <v>16814.601445006119</v>
          </cell>
        </row>
        <row r="31">
          <cell r="BE31">
            <v>0</v>
          </cell>
        </row>
        <row r="34">
          <cell r="BE34">
            <v>0</v>
          </cell>
        </row>
      </sheetData>
      <sheetData sheetId="12" refreshError="1">
        <row r="6">
          <cell r="BA6" t="str">
            <v>%</v>
          </cell>
          <cell r="BE6" t="str">
            <v>3Q</v>
          </cell>
        </row>
        <row r="8">
          <cell r="BE8">
            <v>707166.39547933696</v>
          </cell>
        </row>
        <row r="9">
          <cell r="BE9">
            <v>156069.52030962764</v>
          </cell>
        </row>
        <row r="10">
          <cell r="BE10">
            <v>-1179.5845274040721</v>
          </cell>
        </row>
        <row r="11">
          <cell r="BE11">
            <v>0</v>
          </cell>
        </row>
        <row r="12">
          <cell r="BE12">
            <v>16974.253967245437</v>
          </cell>
        </row>
        <row r="13">
          <cell r="BE13">
            <v>879030.58522880601</v>
          </cell>
        </row>
        <row r="15">
          <cell r="BE15">
            <v>579703.36321669677</v>
          </cell>
        </row>
        <row r="16">
          <cell r="BE16">
            <v>62587.02250996908</v>
          </cell>
        </row>
        <row r="17">
          <cell r="BE17">
            <v>121255.08441272937</v>
          </cell>
        </row>
        <row r="18">
          <cell r="BE18">
            <v>0</v>
          </cell>
        </row>
        <row r="19">
          <cell r="BE19">
            <v>14807.48</v>
          </cell>
        </row>
        <row r="20">
          <cell r="BE20">
            <v>11457.288407163749</v>
          </cell>
        </row>
        <row r="21">
          <cell r="BE21">
            <v>0</v>
          </cell>
        </row>
        <row r="22">
          <cell r="BE22">
            <v>0</v>
          </cell>
        </row>
        <row r="23">
          <cell r="BE23">
            <v>789810.23854655889</v>
          </cell>
        </row>
        <row r="25">
          <cell r="BE25">
            <v>89220.346682247124</v>
          </cell>
        </row>
        <row r="27">
          <cell r="BE27">
            <v>31227.121338786514</v>
          </cell>
        </row>
        <row r="29">
          <cell r="BE29">
            <v>57993.22534346061</v>
          </cell>
        </row>
        <row r="31">
          <cell r="BE31">
            <v>0</v>
          </cell>
        </row>
        <row r="34">
          <cell r="BE34">
            <v>0</v>
          </cell>
        </row>
      </sheetData>
      <sheetData sheetId="13" refreshError="1">
        <row r="6">
          <cell r="BA6" t="str">
            <v>%</v>
          </cell>
          <cell r="BE6" t="str">
            <v>3Q</v>
          </cell>
        </row>
        <row r="8">
          <cell r="BE8">
            <v>703855.44204034517</v>
          </cell>
        </row>
        <row r="9">
          <cell r="BE9">
            <v>88551.291763719506</v>
          </cell>
        </row>
        <row r="10">
          <cell r="BE10">
            <v>0</v>
          </cell>
        </row>
        <row r="11">
          <cell r="BE11">
            <v>0</v>
          </cell>
        </row>
        <row r="12">
          <cell r="BE12">
            <v>-50.456069394221316</v>
          </cell>
        </row>
        <row r="13">
          <cell r="BE13">
            <v>792356.27773467044</v>
          </cell>
        </row>
        <row r="15">
          <cell r="BE15">
            <v>578777.80481449037</v>
          </cell>
        </row>
        <row r="16">
          <cell r="BE16">
            <v>14781.403308732999</v>
          </cell>
        </row>
        <row r="17">
          <cell r="BE17">
            <v>95484.047668378684</v>
          </cell>
        </row>
        <row r="18">
          <cell r="BE18">
            <v>0</v>
          </cell>
        </row>
        <row r="19">
          <cell r="BE19">
            <v>12261.011250000001</v>
          </cell>
        </row>
        <row r="20">
          <cell r="BE20">
            <v>10613.596791999738</v>
          </cell>
        </row>
        <row r="21">
          <cell r="BE21">
            <v>0</v>
          </cell>
        </row>
        <row r="22">
          <cell r="BE22">
            <v>0</v>
          </cell>
        </row>
        <row r="23">
          <cell r="BE23">
            <v>711917.86383360182</v>
          </cell>
        </row>
        <row r="25">
          <cell r="BE25">
            <v>80438.413901068619</v>
          </cell>
        </row>
        <row r="27">
          <cell r="BE27">
            <v>28153.444865374047</v>
          </cell>
        </row>
        <row r="29">
          <cell r="BE29">
            <v>52284.969035694572</v>
          </cell>
        </row>
        <row r="31">
          <cell r="BE31">
            <v>0</v>
          </cell>
        </row>
        <row r="34">
          <cell r="BE34">
            <v>0</v>
          </cell>
        </row>
      </sheetData>
      <sheetData sheetId="14" refreshError="1">
        <row r="6">
          <cell r="BA6" t="str">
            <v>%</v>
          </cell>
          <cell r="BE6" t="str">
            <v>3Q</v>
          </cell>
        </row>
        <row r="8">
          <cell r="BE8">
            <v>3310.9534389918481</v>
          </cell>
        </row>
        <row r="9">
          <cell r="BE9">
            <v>67620.916644330733</v>
          </cell>
        </row>
        <row r="10">
          <cell r="BE10">
            <v>-1179.5845274040721</v>
          </cell>
        </row>
        <row r="11">
          <cell r="BE11">
            <v>0</v>
          </cell>
        </row>
        <row r="12">
          <cell r="BE12">
            <v>12285.256182308962</v>
          </cell>
        </row>
        <row r="13">
          <cell r="BE13">
            <v>82037.541738227461</v>
          </cell>
        </row>
        <row r="15">
          <cell r="BE15">
            <v>925.55840220633377</v>
          </cell>
        </row>
        <row r="16">
          <cell r="BE16">
            <v>47805.619201236084</v>
          </cell>
        </row>
        <row r="17">
          <cell r="BE17">
            <v>25013.58966754892</v>
          </cell>
        </row>
        <row r="18">
          <cell r="BE18">
            <v>0</v>
          </cell>
        </row>
        <row r="19">
          <cell r="BE19">
            <v>1617.46874</v>
          </cell>
        </row>
        <row r="20">
          <cell r="BE20">
            <v>614.70285916134424</v>
          </cell>
        </row>
        <row r="21">
          <cell r="BE21">
            <v>0</v>
          </cell>
        </row>
        <row r="22">
          <cell r="BE22">
            <v>0</v>
          </cell>
        </row>
        <row r="23">
          <cell r="BE23">
            <v>75976.938870152691</v>
          </cell>
        </row>
        <row r="25">
          <cell r="BE25">
            <v>6060.6028680747695</v>
          </cell>
        </row>
        <row r="27">
          <cell r="BE27">
            <v>2121.2110038261781</v>
          </cell>
        </row>
        <row r="29">
          <cell r="BE29">
            <v>3939.3918642485914</v>
          </cell>
        </row>
        <row r="31">
          <cell r="BE31">
            <v>0</v>
          </cell>
        </row>
        <row r="34">
          <cell r="BE34">
            <v>0</v>
          </cell>
        </row>
      </sheetData>
      <sheetData sheetId="15" refreshError="1">
        <row r="6">
          <cell r="BA6" t="str">
            <v>%</v>
          </cell>
          <cell r="BE6" t="str">
            <v>3Q</v>
          </cell>
        </row>
        <row r="8">
          <cell r="BE8">
            <v>0</v>
          </cell>
        </row>
        <row r="9">
          <cell r="BE9">
            <v>-102.68809842258177</v>
          </cell>
        </row>
        <row r="10">
          <cell r="BE10">
            <v>0</v>
          </cell>
        </row>
        <row r="11">
          <cell r="BE11">
            <v>0</v>
          </cell>
        </row>
        <row r="12">
          <cell r="BE12">
            <v>4739.4538543306926</v>
          </cell>
        </row>
        <row r="13">
          <cell r="BE13">
            <v>4636.7657559081108</v>
          </cell>
        </row>
        <row r="15">
          <cell r="BE15">
            <v>0</v>
          </cell>
        </row>
        <row r="16">
          <cell r="BE16">
            <v>0</v>
          </cell>
        </row>
        <row r="17">
          <cell r="BE17">
            <v>757.44707680175634</v>
          </cell>
        </row>
        <row r="18">
          <cell r="BE18">
            <v>0</v>
          </cell>
        </row>
        <row r="19">
          <cell r="BE19">
            <v>929.00000999999997</v>
          </cell>
        </row>
        <row r="20">
          <cell r="BE20">
            <v>228.98875600266723</v>
          </cell>
        </row>
        <row r="21">
          <cell r="BE21">
            <v>0</v>
          </cell>
        </row>
        <row r="22">
          <cell r="BE22">
            <v>0</v>
          </cell>
        </row>
        <row r="23">
          <cell r="BE23">
            <v>1915.4358428044236</v>
          </cell>
        </row>
        <row r="25">
          <cell r="BE25">
            <v>2721.3299131036874</v>
          </cell>
        </row>
        <row r="27">
          <cell r="BE27">
            <v>952.4654695862904</v>
          </cell>
        </row>
        <row r="29">
          <cell r="BE29">
            <v>1768.8644435173969</v>
          </cell>
        </row>
        <row r="31">
          <cell r="BE31">
            <v>0</v>
          </cell>
        </row>
        <row r="34">
          <cell r="BE34">
            <v>0</v>
          </cell>
        </row>
      </sheetData>
      <sheetData sheetId="16" refreshError="1">
        <row r="6">
          <cell r="BA6" t="str">
            <v>%</v>
          </cell>
          <cell r="BE6" t="str">
            <v>3Q</v>
          </cell>
        </row>
        <row r="8">
          <cell r="BE8">
            <v>112826.10279870901</v>
          </cell>
        </row>
        <row r="9">
          <cell r="BE9">
            <v>30408.023183066907</v>
          </cell>
        </row>
        <row r="10">
          <cell r="BE10">
            <v>0</v>
          </cell>
        </row>
        <row r="11">
          <cell r="BE11">
            <v>0</v>
          </cell>
        </row>
        <row r="12">
          <cell r="BE12">
            <v>0</v>
          </cell>
        </row>
        <row r="13">
          <cell r="BE13">
            <v>143234.12598177593</v>
          </cell>
        </row>
        <row r="15">
          <cell r="BE15">
            <v>101124.6203812348</v>
          </cell>
        </row>
        <row r="16">
          <cell r="BE16">
            <v>169.66305771700266</v>
          </cell>
        </row>
        <row r="17">
          <cell r="BE17">
            <v>19352.768154585741</v>
          </cell>
        </row>
        <row r="18">
          <cell r="BE18">
            <v>0</v>
          </cell>
        </row>
        <row r="19">
          <cell r="BE19">
            <v>4750.4719999999998</v>
          </cell>
        </row>
        <row r="20">
          <cell r="BE20">
            <v>3308.1356119018837</v>
          </cell>
        </row>
        <row r="21">
          <cell r="BE21">
            <v>0</v>
          </cell>
        </row>
        <row r="22">
          <cell r="BE22">
            <v>0</v>
          </cell>
        </row>
        <row r="23">
          <cell r="BE23">
            <v>128705.65920543941</v>
          </cell>
        </row>
        <row r="25">
          <cell r="BE25">
            <v>14528.466776336514</v>
          </cell>
        </row>
        <row r="27">
          <cell r="BE27">
            <v>5084.9633717177703</v>
          </cell>
        </row>
        <row r="29">
          <cell r="BE29">
            <v>9443.5034046187429</v>
          </cell>
        </row>
        <row r="31">
          <cell r="BE31">
            <v>0</v>
          </cell>
        </row>
        <row r="34">
          <cell r="BE34">
            <v>0</v>
          </cell>
        </row>
      </sheetData>
      <sheetData sheetId="17" refreshError="1">
        <row r="6">
          <cell r="BA6" t="str">
            <v>%</v>
          </cell>
          <cell r="BE6" t="str">
            <v>3Q</v>
          </cell>
        </row>
        <row r="8">
          <cell r="BE8">
            <v>500</v>
          </cell>
        </row>
        <row r="9">
          <cell r="BE9">
            <v>0</v>
          </cell>
        </row>
        <row r="10">
          <cell r="BE10">
            <v>0</v>
          </cell>
        </row>
        <row r="11">
          <cell r="BE11">
            <v>0</v>
          </cell>
        </row>
        <row r="12">
          <cell r="BE12">
            <v>88.992000000000004</v>
          </cell>
        </row>
        <row r="13">
          <cell r="BE13">
            <v>588.99199999999996</v>
          </cell>
        </row>
        <row r="15">
          <cell r="BE15">
            <v>3765</v>
          </cell>
        </row>
        <row r="16">
          <cell r="BE16">
            <v>0</v>
          </cell>
        </row>
        <row r="17">
          <cell r="BE17">
            <v>293.48931208017547</v>
          </cell>
        </row>
        <row r="18">
          <cell r="BE18">
            <v>0</v>
          </cell>
        </row>
        <row r="19">
          <cell r="BE19">
            <v>418.38900000000001</v>
          </cell>
        </row>
        <row r="20">
          <cell r="BE20">
            <v>0</v>
          </cell>
        </row>
        <row r="21">
          <cell r="BE21">
            <v>0</v>
          </cell>
        </row>
        <row r="22">
          <cell r="BE22">
            <v>0</v>
          </cell>
        </row>
        <row r="23">
          <cell r="BE23">
            <v>4476.8783120801754</v>
          </cell>
        </row>
        <row r="25">
          <cell r="BE25">
            <v>-3887.8863120801752</v>
          </cell>
        </row>
        <row r="27">
          <cell r="BE27">
            <v>-1360.760209228064</v>
          </cell>
        </row>
        <row r="29">
          <cell r="BE29">
            <v>-2527.1261028521112</v>
          </cell>
        </row>
        <row r="31">
          <cell r="BE31">
            <v>0</v>
          </cell>
        </row>
        <row r="34">
          <cell r="BE34">
            <v>0</v>
          </cell>
        </row>
      </sheetData>
      <sheetData sheetId="18" refreshError="1">
        <row r="6">
          <cell r="BA6" t="str">
            <v>%</v>
          </cell>
          <cell r="BE6" t="str">
            <v>3Q</v>
          </cell>
        </row>
        <row r="8">
          <cell r="BE8">
            <v>192412.83778320049</v>
          </cell>
        </row>
        <row r="9">
          <cell r="BE9">
            <v>8089.4693835632534</v>
          </cell>
        </row>
        <row r="10">
          <cell r="BE10">
            <v>0</v>
          </cell>
        </row>
        <row r="11">
          <cell r="BE11">
            <v>0</v>
          </cell>
        </row>
        <row r="12">
          <cell r="BE12">
            <v>2285.4021392788354</v>
          </cell>
        </row>
        <row r="13">
          <cell r="BE13">
            <v>202787.70930604258</v>
          </cell>
        </row>
        <row r="15">
          <cell r="BE15">
            <v>155088.36411378102</v>
          </cell>
        </row>
        <row r="16">
          <cell r="BE16">
            <v>0</v>
          </cell>
        </row>
        <row r="17">
          <cell r="BE17">
            <v>21171.436293077139</v>
          </cell>
        </row>
        <row r="18">
          <cell r="BE18">
            <v>0</v>
          </cell>
        </row>
        <row r="19">
          <cell r="BE19">
            <v>13638.363000000001</v>
          </cell>
        </row>
        <row r="20">
          <cell r="BE20">
            <v>941.67189375964472</v>
          </cell>
        </row>
        <row r="21">
          <cell r="BE21">
            <v>0</v>
          </cell>
        </row>
        <row r="22">
          <cell r="BE22">
            <v>0</v>
          </cell>
        </row>
        <row r="23">
          <cell r="BE23">
            <v>190839.83530061779</v>
          </cell>
        </row>
        <row r="25">
          <cell r="BE25">
            <v>11947.87400542479</v>
          </cell>
        </row>
        <row r="27">
          <cell r="BE27">
            <v>4181.7559018986776</v>
          </cell>
        </row>
        <row r="29">
          <cell r="BE29">
            <v>7766.1181035261125</v>
          </cell>
        </row>
        <row r="31">
          <cell r="BE31">
            <v>0</v>
          </cell>
        </row>
        <row r="34">
          <cell r="BE34">
            <v>0</v>
          </cell>
        </row>
      </sheetData>
      <sheetData sheetId="19" refreshError="1">
        <row r="6">
          <cell r="BA6" t="str">
            <v>%</v>
          </cell>
          <cell r="BE6" t="str">
            <v>3Q</v>
          </cell>
        </row>
        <row r="8">
          <cell r="BE8">
            <v>165569.09899711673</v>
          </cell>
        </row>
        <row r="9">
          <cell r="BE9">
            <v>5782.8527764207874</v>
          </cell>
        </row>
        <row r="10">
          <cell r="BE10">
            <v>0</v>
          </cell>
        </row>
        <row r="11">
          <cell r="BE11">
            <v>0</v>
          </cell>
        </row>
        <row r="12">
          <cell r="BE12">
            <v>-12.43814999999999</v>
          </cell>
        </row>
        <row r="13">
          <cell r="BE13">
            <v>171339.51362353752</v>
          </cell>
        </row>
        <row r="15">
          <cell r="BE15">
            <v>126395.5170182748</v>
          </cell>
        </row>
        <row r="16">
          <cell r="BE16">
            <v>0</v>
          </cell>
        </row>
        <row r="17">
          <cell r="BE17">
            <v>17011.845143962073</v>
          </cell>
        </row>
        <row r="18">
          <cell r="BE18">
            <v>0</v>
          </cell>
        </row>
        <row r="19">
          <cell r="BE19">
            <v>13504.088</v>
          </cell>
        </row>
        <row r="20">
          <cell r="BE20">
            <v>507.31985902373572</v>
          </cell>
        </row>
        <row r="21">
          <cell r="BE21">
            <v>0</v>
          </cell>
        </row>
        <row r="22">
          <cell r="BE22">
            <v>0</v>
          </cell>
        </row>
        <row r="23">
          <cell r="BE23">
            <v>157418.7700212606</v>
          </cell>
        </row>
        <row r="25">
          <cell r="BE25">
            <v>13920.743602276925</v>
          </cell>
        </row>
        <row r="27">
          <cell r="BE27">
            <v>4872.2602607969166</v>
          </cell>
        </row>
        <row r="29">
          <cell r="BE29">
            <v>9048.4833414800087</v>
          </cell>
        </row>
        <row r="31">
          <cell r="BE31">
            <v>0</v>
          </cell>
        </row>
        <row r="34">
          <cell r="BE34">
            <v>0</v>
          </cell>
        </row>
      </sheetData>
      <sheetData sheetId="20" refreshError="1">
        <row r="6">
          <cell r="BA6" t="str">
            <v>%</v>
          </cell>
          <cell r="BE6" t="str">
            <v>3Q</v>
          </cell>
        </row>
        <row r="8">
          <cell r="BE8">
            <v>0</v>
          </cell>
        </row>
        <row r="9">
          <cell r="BE9">
            <v>19044.358726400991</v>
          </cell>
        </row>
        <row r="10">
          <cell r="BE10">
            <v>0</v>
          </cell>
        </row>
        <row r="11">
          <cell r="BE11">
            <v>0</v>
          </cell>
        </row>
        <row r="12">
          <cell r="BE12">
            <v>4039.3604828571424</v>
          </cell>
        </row>
        <row r="13">
          <cell r="BE13">
            <v>23083.719209258132</v>
          </cell>
        </row>
        <row r="15">
          <cell r="BE15">
            <v>0</v>
          </cell>
        </row>
        <row r="16">
          <cell r="BE16">
            <v>0</v>
          </cell>
        </row>
        <row r="17">
          <cell r="BE17">
            <v>7411.3197379758831</v>
          </cell>
        </row>
        <row r="18">
          <cell r="BE18">
            <v>0</v>
          </cell>
        </row>
        <row r="19">
          <cell r="BE19">
            <v>10203.973</v>
          </cell>
        </row>
        <row r="20">
          <cell r="BE20">
            <v>-16214.415690754799</v>
          </cell>
        </row>
        <row r="21">
          <cell r="BE21">
            <v>11687.5</v>
          </cell>
        </row>
        <row r="22">
          <cell r="BE22">
            <v>16399.064016204669</v>
          </cell>
        </row>
        <row r="23">
          <cell r="BE23">
            <v>29487.441063425755</v>
          </cell>
        </row>
        <row r="25">
          <cell r="BE25">
            <v>-6403.721854167623</v>
          </cell>
        </row>
        <row r="27">
          <cell r="BE27">
            <v>-2587.6687161888003</v>
          </cell>
        </row>
        <row r="29">
          <cell r="BE29">
            <v>-3816.0531379788226</v>
          </cell>
        </row>
        <row r="31">
          <cell r="BE31">
            <v>0</v>
          </cell>
        </row>
        <row r="34">
          <cell r="BE34">
            <v>0</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row r="6">
          <cell r="BA6" t="str">
            <v>%</v>
          </cell>
        </row>
      </sheetData>
      <sheetData sheetId="38">
        <row r="6">
          <cell r="BA6" t="str">
            <v>%</v>
          </cell>
        </row>
      </sheetData>
      <sheetData sheetId="39">
        <row r="6">
          <cell r="BA6" t="str">
            <v>%</v>
          </cell>
        </row>
      </sheetData>
      <sheetData sheetId="40">
        <row r="6">
          <cell r="BA6" t="str">
            <v>%</v>
          </cell>
        </row>
      </sheetData>
      <sheetData sheetId="41">
        <row r="6">
          <cell r="BA6" t="str">
            <v>%</v>
          </cell>
        </row>
      </sheetData>
      <sheetData sheetId="42">
        <row r="6">
          <cell r="BA6" t="str">
            <v>%</v>
          </cell>
        </row>
      </sheetData>
      <sheetData sheetId="43">
        <row r="6">
          <cell r="BA6" t="str">
            <v>%</v>
          </cell>
        </row>
      </sheetData>
      <sheetData sheetId="44">
        <row r="6">
          <cell r="BA6" t="str">
            <v>%</v>
          </cell>
        </row>
      </sheetData>
      <sheetData sheetId="45">
        <row r="6">
          <cell r="BA6" t="str">
            <v>%</v>
          </cell>
        </row>
      </sheetData>
      <sheetData sheetId="46">
        <row r="6">
          <cell r="BA6" t="str">
            <v>%</v>
          </cell>
        </row>
      </sheetData>
      <sheetData sheetId="47">
        <row r="6">
          <cell r="BA6" t="str">
            <v>%</v>
          </cell>
        </row>
      </sheetData>
      <sheetData sheetId="48"/>
      <sheetData sheetId="49"/>
      <sheetData sheetId="50"/>
      <sheetData sheetId="51"/>
      <sheetData sheetId="52"/>
      <sheetData sheetId="53" refreshError="1"/>
      <sheetData sheetId="54" refreshError="1"/>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A"/>
      <sheetName val="B"/>
      <sheetName val="C"/>
      <sheetName val="D"/>
      <sheetName val="E"/>
      <sheetName val="F"/>
      <sheetName val="G"/>
      <sheetName val="SWISS91"/>
      <sheetName val="SW2000"/>
      <sheetName val="SW2002"/>
      <sheetName val="SKG96"/>
      <sheetName val="SKG98"/>
      <sheetName val="REASS.SIMPL"/>
      <sheetName val="import DBASE"/>
      <sheetName val="PA"/>
      <sheetName val="O"/>
      <sheetName val="importCEG"/>
      <sheetName val="importspons"/>
      <sheetName val="PMGBSOCS$"/>
      <sheetName val="paramètres"/>
      <sheetName val="ajust_reass"/>
      <sheetName val="REASS_SIMPL"/>
      <sheetName val="import_DBASE"/>
    </sheetNames>
    <sheetDataSet>
      <sheetData sheetId="0"/>
      <sheetData sheetId="1"/>
      <sheetData sheetId="2"/>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sheetData sheetId="22"/>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New Accounts Added"/>
      <sheetName val="Claims 10"/>
      <sheetName val="Claims 11"/>
      <sheetName val="Variances"/>
      <sheetName val="Check List"/>
      <sheetName val="TTL JORDAN _PNA"/>
      <sheetName val="Reserves"/>
      <sheetName val="JORDAN"/>
      <sheetName val="PNA"/>
      <sheetName val="HO Ledger Pivot"/>
      <sheetName val="HO Ledger 2010"/>
      <sheetName val="ORD"/>
      <sheetName val="IGP Reserves"/>
      <sheetName val="PA"/>
      <sheetName val="GPA"/>
      <sheetName val="By-Line Period 01"/>
      <sheetName val="By-Line Period 02"/>
      <sheetName val="By-Line Period 03"/>
      <sheetName val="Jordan Template"/>
      <sheetName val="PNA Template"/>
      <sheetName val="Total Jor &amp; PNA - Vs. Update"/>
      <sheetName val="Jordan Vs. Update"/>
      <sheetName val="PNA Vs. Update"/>
    </sheetNames>
    <sheetDataSet>
      <sheetData sheetId="0" refreshError="1"/>
      <sheetData sheetId="1" refreshError="1"/>
      <sheetData sheetId="2">
        <row r="1">
          <cell r="G1" t="str">
            <v>Period 01</v>
          </cell>
          <cell r="H1" t="str">
            <v>Period 02</v>
          </cell>
          <cell r="I1" t="str">
            <v>Period 03</v>
          </cell>
          <cell r="J1" t="str">
            <v>Period 04</v>
          </cell>
          <cell r="K1" t="str">
            <v>Period 05</v>
          </cell>
          <cell r="L1" t="str">
            <v>Period 06</v>
          </cell>
          <cell r="M1" t="str">
            <v>Period 07</v>
          </cell>
          <cell r="N1" t="str">
            <v>Period 08</v>
          </cell>
          <cell r="O1" t="str">
            <v>Period 09</v>
          </cell>
          <cell r="P1" t="str">
            <v>Period 10</v>
          </cell>
          <cell r="Q1" t="str">
            <v>Period 11</v>
          </cell>
          <cell r="R1" t="str">
            <v>Period 12</v>
          </cell>
          <cell r="S1" t="str">
            <v>Current Month</v>
          </cell>
          <cell r="T1" t="str">
            <v>YTD Balance</v>
          </cell>
        </row>
      </sheetData>
      <sheetData sheetId="3">
        <row r="106">
          <cell r="A106" t="str">
            <v>UL / ISWL</v>
          </cell>
        </row>
      </sheetData>
      <sheetData sheetId="4" refreshError="1"/>
      <sheetData sheetId="5"/>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ow r="4">
          <cell r="B4">
            <v>0</v>
          </cell>
        </row>
      </sheetData>
      <sheetData sheetId="16"/>
      <sheetData sheetId="17"/>
      <sheetData sheetId="18">
        <row r="2">
          <cell r="AY2">
            <v>3</v>
          </cell>
          <cell r="AZ2">
            <v>3</v>
          </cell>
          <cell r="BA2">
            <v>3</v>
          </cell>
          <cell r="BB2">
            <v>3</v>
          </cell>
        </row>
      </sheetData>
      <sheetData sheetId="19" refreshError="1"/>
      <sheetData sheetId="20" refreshError="1"/>
      <sheetData sheetId="21">
        <row r="5">
          <cell r="AZ5">
            <v>3</v>
          </cell>
          <cell r="BA5">
            <v>3</v>
          </cell>
        </row>
        <row r="6">
          <cell r="AX6">
            <v>1.41191</v>
          </cell>
          <cell r="AY6">
            <v>1.411178</v>
          </cell>
          <cell r="AZ6">
            <v>1.4119099155928365</v>
          </cell>
          <cell r="BA6">
            <v>1.4119099155928365</v>
          </cell>
        </row>
      </sheetData>
      <sheetData sheetId="22"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Total Institutional"/>
      <sheetName val="Met Legacy"/>
      <sheetName val="Travelers"/>
      <sheetName val="Total Life"/>
      <sheetName val="Total Health"/>
      <sheetName val="Total R&amp;S"/>
      <sheetName val="Term Life"/>
      <sheetName val="Ben Admin"/>
      <sheetName val="Term Life Travelers"/>
      <sheetName val="SBC Term Life"/>
      <sheetName val="Total Term Life"/>
      <sheetName val="GUL"/>
      <sheetName val="FEGLI"/>
      <sheetName val="TCA"/>
      <sheetName val="PRB"/>
      <sheetName val="Paragon"/>
      <sheetName val="SBR"/>
      <sheetName val="SBR Travelers"/>
      <sheetName val="Total SBR"/>
      <sheetName val="Other Life"/>
      <sheetName val="AD&amp;D"/>
      <sheetName val="BTA"/>
      <sheetName val="SBC AD&amp;D"/>
      <sheetName val="Total AD&amp;D"/>
      <sheetName val="Dental"/>
      <sheetName val="Fed Dental"/>
      <sheetName val="SBC Dental"/>
      <sheetName val="Total Dental"/>
      <sheetName val="Hyatt"/>
      <sheetName val="LTC"/>
      <sheetName val="LTC Travelers"/>
      <sheetName val="Total LTC"/>
      <sheetName val="Total Disability"/>
      <sheetName val="Group Disability"/>
      <sheetName val="LTD"/>
      <sheetName val="SBC LTD"/>
      <sheetName val="Total LTD"/>
      <sheetName val="Total LTD ex MCEBO"/>
      <sheetName val="MCEBO"/>
      <sheetName val="STD"/>
      <sheetName val="SBC STD"/>
      <sheetName val="Total STD"/>
      <sheetName val="Total SBC"/>
      <sheetName val="Group SBC"/>
      <sheetName val="IDI"/>
      <sheetName val="IDI Travelers"/>
      <sheetName val="IDI IB"/>
      <sheetName val="Total IDI"/>
      <sheetName val="Medical"/>
      <sheetName val="Medical Travelers"/>
      <sheetName val="Nelico"/>
      <sheetName val="Other Health"/>
      <sheetName val="Total Other Health"/>
      <sheetName val="Gen Acct"/>
      <sheetName val="Gen Acct Travelers"/>
      <sheetName val="Total Gen Acct"/>
      <sheetName val="Sep Acct"/>
      <sheetName val="Sep Acct Travelers"/>
      <sheetName val="Total Sep Acct"/>
      <sheetName val="DCG"/>
      <sheetName val="MRP"/>
      <sheetName val="MRP Travelers"/>
      <sheetName val="Total MRP"/>
      <sheetName val="MRP Other"/>
      <sheetName val="Income Annuities"/>
      <sheetName val="Income Annuities Travelers"/>
      <sheetName val="Total Income Annuities"/>
      <sheetName val="Closeouts"/>
      <sheetName val="Closeouts Travelers"/>
      <sheetName val="UK Closeouts"/>
      <sheetName val="Funding Travelers"/>
      <sheetName val="Total Closeouts"/>
      <sheetName val="Global GICs"/>
      <sheetName val="Global GICs Travelers"/>
      <sheetName val="Total Global GICs"/>
      <sheetName val="FHLB"/>
      <sheetName val="FHLB Travelers"/>
      <sheetName val="Total CMIP"/>
      <sheetName val="Structure Settlement"/>
      <sheetName val="SS Travelers"/>
      <sheetName val="Total Structure Settlement"/>
      <sheetName val="Other R&amp;S"/>
      <sheetName val="Other R&amp;S Travelers"/>
      <sheetName val="Total Other R&amp;S"/>
      <sheetName val="Income Statement For Premiums"/>
      <sheetName val="Income Statement For PHB"/>
      <sheetName val="Income Statement For UW"/>
      <sheetName val="Total Premiums"/>
      <sheetName val="Account List"/>
      <sheetName val="Account List (2)"/>
      <sheetName val="Account List (3)"/>
      <sheetName val="Total PHB"/>
      <sheetName val="Total UW"/>
      <sheetName val="Noteable Write-Up"/>
      <sheetName val="Summary"/>
      <sheetName val="Total Cont Ops"/>
      <sheetName val="RGA - SEC Rptd"/>
      <sheetName val="Menu"/>
      <sheetName val="Total_Institutional"/>
      <sheetName val="Met_Legacy"/>
      <sheetName val="Total_Life"/>
      <sheetName val="Total_Health"/>
      <sheetName val="Total_R&amp;S"/>
      <sheetName val="Term_Life"/>
      <sheetName val="Ben_Admin"/>
      <sheetName val="Term_Life_Travelers"/>
      <sheetName val="SBC_Term_Life"/>
      <sheetName val="Total_Term_Life"/>
      <sheetName val="SBR_Travelers"/>
      <sheetName val="Total_SBR"/>
      <sheetName val="Other_Life"/>
      <sheetName val="SBC_AD&amp;D"/>
      <sheetName val="Total_AD&amp;D"/>
      <sheetName val="Fed_Dental"/>
      <sheetName val="SBC_Dental"/>
      <sheetName val="Total_Dental"/>
      <sheetName val="LTC_Travelers"/>
      <sheetName val="Total_LTC"/>
      <sheetName val="Total_Disability"/>
      <sheetName val="Group_Disability"/>
      <sheetName val="SBC_LTD"/>
      <sheetName val="Total_LTD"/>
      <sheetName val="Total_LTD_ex_MCEBO"/>
      <sheetName val="SBC_STD"/>
      <sheetName val="Total_STD"/>
      <sheetName val="Total_SBC"/>
      <sheetName val="Group_SBC"/>
      <sheetName val="IDI_Travelers"/>
      <sheetName val="IDI_IB"/>
      <sheetName val="Total_IDI"/>
      <sheetName val="Medical_Travelers"/>
      <sheetName val="Other_Health"/>
      <sheetName val="Total_Other_Health"/>
      <sheetName val="Gen_Acct"/>
      <sheetName val="Gen_Acct_Travelers"/>
      <sheetName val="Total_Gen_Acct"/>
      <sheetName val="Sep_Acct"/>
      <sheetName val="Sep_Acct_Travelers"/>
      <sheetName val="Total_Sep_Acct"/>
      <sheetName val="MRP_Travelers"/>
      <sheetName val="Total_MRP"/>
      <sheetName val="MRP_Other"/>
      <sheetName val="Income_Annuities"/>
      <sheetName val="Income_Annuities_Travelers"/>
      <sheetName val="Total_Income_Annuities"/>
      <sheetName val="Closeouts_Travelers"/>
      <sheetName val="UK_Closeouts"/>
      <sheetName val="Funding_Travelers"/>
      <sheetName val="Total_Closeouts"/>
      <sheetName val="Global_GICs"/>
      <sheetName val="Global_GICs_Travelers"/>
      <sheetName val="Total_Global_GICs"/>
      <sheetName val="FHLB_Travelers"/>
      <sheetName val="Total_CMIP"/>
      <sheetName val="Structure_Settlement"/>
      <sheetName val="SS_Travelers"/>
      <sheetName val="Total_Structure_Settlement"/>
      <sheetName val="Other_R&amp;S"/>
      <sheetName val="Other_R&amp;S_Travelers"/>
      <sheetName val="Total_Other_R&amp;S"/>
      <sheetName val="Income_Statement_For_Premiums"/>
      <sheetName val="Income_Statement_For_PHB"/>
      <sheetName val="Income_Statement_For_UW"/>
      <sheetName val="Total_Premiums"/>
      <sheetName val="Account_List"/>
      <sheetName val="Account_List_(2)"/>
      <sheetName val="Account_List_(3)"/>
      <sheetName val="Total_PHB"/>
      <sheetName val="Total_UW"/>
      <sheetName val="Noteable_Write-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row r="2">
          <cell r="A2" t="str">
            <v>Line 06 - 03010 - Premiums</v>
          </cell>
        </row>
        <row r="3">
          <cell r="A3" t="str">
            <v>Line 07 - 03020 - UL &amp; Investment Type Products</v>
          </cell>
        </row>
        <row r="4">
          <cell r="A4" t="str">
            <v>Line 08 - 03030 - Net Investment Income</v>
          </cell>
        </row>
        <row r="5">
          <cell r="A5" t="str">
            <v>Line 09 - 03035 - Investment Income - Affiliated</v>
          </cell>
        </row>
        <row r="6">
          <cell r="A6" t="str">
            <v>Line 10 - 03036 - Investment Charges - Affiliated</v>
          </cell>
        </row>
        <row r="7">
          <cell r="A7" t="str">
            <v>Line 11 - 03060 - Commissions, Fees &amp; Other Inc.</v>
          </cell>
        </row>
        <row r="8">
          <cell r="A8" t="str">
            <v>Line 13 - TOTAL - Operating Revenue</v>
          </cell>
        </row>
        <row r="9">
          <cell r="A9" t="str">
            <v>Line 15 - 04110 - Policyholder's Benefits</v>
          </cell>
        </row>
        <row r="10">
          <cell r="A10" t="str">
            <v>Line 16 - 04120 - Int Credited Policyholder Accts</v>
          </cell>
        </row>
        <row r="11">
          <cell r="A11" t="str">
            <v>Line 17 - 04130 - Policyholder's Dividends</v>
          </cell>
        </row>
        <row r="12">
          <cell r="A12" t="str">
            <v>Line 18 - 04140 - Def Policy Acquisition Costs</v>
          </cell>
        </row>
        <row r="13">
          <cell r="A13" t="str">
            <v>Line 19 - 04150 - Other Operating Costs &amp; Exp</v>
          </cell>
        </row>
        <row r="14">
          <cell r="A14" t="str">
            <v>Line 20 - 04155 - Intercompany Expenses</v>
          </cell>
        </row>
        <row r="15">
          <cell r="A15" t="str">
            <v>Line 22 - TOTAL - Disbursements</v>
          </cell>
        </row>
        <row r="16">
          <cell r="A16" t="str">
            <v>Line 24 - Pre-Tax Operational Income</v>
          </cell>
        </row>
        <row r="17">
          <cell r="A17" t="str">
            <v>Line 26 - Effective  Tax  Rate</v>
          </cell>
        </row>
        <row r="18">
          <cell r="A18" t="str">
            <v>Line 27 - Taxes</v>
          </cell>
        </row>
        <row r="19">
          <cell r="A19" t="str">
            <v xml:space="preserve">Line 29 - Post Tax Operational Earnings </v>
          </cell>
        </row>
        <row r="20">
          <cell r="A20" t="str">
            <v>Line 35 - Pre-Tax Expense Revenues</v>
          </cell>
        </row>
        <row r="21">
          <cell r="A21" t="str">
            <v>Line 36 - Pre-Tax Expenses</v>
          </cell>
        </row>
        <row r="22">
          <cell r="A22" t="str">
            <v>Line 37 - Taxes</v>
          </cell>
        </row>
        <row r="23">
          <cell r="A23" t="str">
            <v>Line 38 - Total Expense Margin (Post Tax)</v>
          </cell>
        </row>
        <row r="24">
          <cell r="A24" t="str">
            <v>Line 40 - Pre-Tax Interest Earned</v>
          </cell>
        </row>
        <row r="25">
          <cell r="A25" t="str">
            <v>Line 41 - Pre-Tax Interest Credited</v>
          </cell>
        </row>
        <row r="26">
          <cell r="A26" t="str">
            <v>Line 42 - Taxes</v>
          </cell>
        </row>
        <row r="27">
          <cell r="A27" t="str">
            <v>Line 43 - Interest Spread (Post-Tax)</v>
          </cell>
        </row>
        <row r="28">
          <cell r="A28" t="str">
            <v>Line 45 - Pre-Tax Interest On Capital</v>
          </cell>
        </row>
        <row r="29">
          <cell r="A29" t="str">
            <v>Line 46 - Pre-Tax Interest On Capital Adjustments</v>
          </cell>
        </row>
        <row r="30">
          <cell r="A30" t="str">
            <v>Line 47 - Taxes</v>
          </cell>
        </row>
        <row r="31">
          <cell r="A31" t="str">
            <v>Line 48 - Interest on RBE (Post Tax)</v>
          </cell>
        </row>
        <row r="32">
          <cell r="A32" t="str">
            <v>Line 50 - Pre-Tax Underwriting G/(L)</v>
          </cell>
        </row>
        <row r="33">
          <cell r="A33" t="str">
            <v>Line 51 - Pre-Tax Underwriting G/(L)</v>
          </cell>
        </row>
        <row r="34">
          <cell r="A34" t="str">
            <v>Line 52 - Taxes</v>
          </cell>
        </row>
        <row r="35">
          <cell r="A35" t="str">
            <v xml:space="preserve">Line 53 - Underwriting Gain/Loss (Post-Tax) </v>
          </cell>
        </row>
        <row r="36">
          <cell r="A36" t="str">
            <v>Line 55 - Pre-Tax Other Items</v>
          </cell>
        </row>
        <row r="37">
          <cell r="A37" t="str">
            <v>Line 56 - Pre-Tax Other Items</v>
          </cell>
        </row>
        <row r="38">
          <cell r="A38" t="str">
            <v>Line 57 - Taxes</v>
          </cell>
        </row>
        <row r="39">
          <cell r="A39" t="str">
            <v xml:space="preserve">Line 58 - Other Margin (Post-Tax) </v>
          </cell>
        </row>
        <row r="40">
          <cell r="A40" t="str">
            <v>Line 60 - Total Post Tax Operational Earnings</v>
          </cell>
        </row>
        <row r="41">
          <cell r="A41" t="str">
            <v>Line 61 - EBS vs Income Statement</v>
          </cell>
        </row>
        <row r="42">
          <cell r="A42" t="str">
            <v>Line 63 - ASA Fees</v>
          </cell>
        </row>
        <row r="43">
          <cell r="A43" t="str">
            <v>Line 64 - Paid Claims (2211000, 2211810, 2211820, 2213000, 2214000)</v>
          </cell>
        </row>
        <row r="44">
          <cell r="A44" t="str">
            <v>Line 65 - Change in Reserves (2221100)</v>
          </cell>
        </row>
        <row r="45">
          <cell r="A45" t="str">
            <v>Line 66 - Change in DAC</v>
          </cell>
        </row>
        <row r="46">
          <cell r="A46" t="str">
            <v>Line 67 - VOBA (Goodwill)</v>
          </cell>
        </row>
        <row r="47">
          <cell r="A47" t="str">
            <v>Line 68 - Interest on Debt</v>
          </cell>
        </row>
        <row r="48">
          <cell r="A48" t="str">
            <v>Line 69 - Separate Account Expenses</v>
          </cell>
        </row>
        <row r="49">
          <cell r="A49" t="str">
            <v>Line 70 - Commissions</v>
          </cell>
        </row>
        <row r="50">
          <cell r="A50" t="str">
            <v>Line 71 - Premium Taxes</v>
          </cell>
        </row>
        <row r="51">
          <cell r="A51" t="str">
            <v>Line 77 - Total Premium and Fees</v>
          </cell>
        </row>
        <row r="52">
          <cell r="A52" t="str">
            <v>Line 78 - Total QFS Expenses - HFM - Expense Mgmt Unit Basis</v>
          </cell>
        </row>
        <row r="53">
          <cell r="A53" t="str">
            <v>Line 80 - Cross Check Operational Earnings</v>
          </cell>
        </row>
        <row r="54">
          <cell r="A54" t="str">
            <v>Line 81 - Cross Check Taxes</v>
          </cell>
        </row>
        <row r="55">
          <cell r="A55" t="str">
            <v>Line 82 - Cross Check Pre-Tax Earnings</v>
          </cell>
        </row>
        <row r="56">
          <cell r="A56" t="str">
            <v>Line 85 - Total Premiums (Line 6 + Line 7 + Line 11)</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ow r="2">
          <cell r="A2" t="str">
            <v>Line 06 - 03010 - Premiums</v>
          </cell>
        </row>
      </sheetData>
      <sheetData sheetId="165"/>
      <sheetData sheetId="166"/>
      <sheetData sheetId="167"/>
      <sheetData sheetId="168"/>
      <sheetData sheetId="169"/>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Notes (2)"/>
      <sheetName val="F97Reformat"/>
      <sheetName val="From EV"/>
      <sheetName val="Prems"/>
      <sheetName val="All Statuses"/>
      <sheetName val="Inforce"/>
      <sheetName val="extract"/>
      <sheetName val="Comm"/>
      <sheetName val="IBP IA Incept to Date"/>
      <sheetName val="USD Incept to Date by Mo"/>
    </sheetNames>
    <sheetDataSet>
      <sheetData sheetId="0" refreshError="1"/>
      <sheetData sheetId="1" refreshError="1"/>
      <sheetData sheetId="2" refreshError="1"/>
      <sheetData sheetId="3" refreshError="1"/>
      <sheetData sheetId="4">
        <row r="8">
          <cell r="B8">
            <v>0.99891408861638697</v>
          </cell>
        </row>
      </sheetData>
      <sheetData sheetId="5">
        <row r="2">
          <cell r="B2">
            <v>39416</v>
          </cell>
        </row>
        <row r="3">
          <cell r="B3">
            <v>0.04</v>
          </cell>
        </row>
        <row r="4">
          <cell r="B4">
            <v>0.04</v>
          </cell>
        </row>
        <row r="5">
          <cell r="B5">
            <v>0</v>
          </cell>
        </row>
      </sheetData>
      <sheetData sheetId="6" refreshError="1"/>
      <sheetData sheetId="7">
        <row r="3">
          <cell r="B3">
            <v>1</v>
          </cell>
          <cell r="C3">
            <v>3.3750000000000002E-2</v>
          </cell>
          <cell r="D3">
            <v>4.4999999999999998E-2</v>
          </cell>
          <cell r="E3">
            <v>7.0000000000000007E-2</v>
          </cell>
        </row>
        <row r="4">
          <cell r="B4">
            <v>2</v>
          </cell>
          <cell r="C4">
            <v>3.7499999999999999E-2</v>
          </cell>
          <cell r="D4">
            <v>0.05</v>
          </cell>
          <cell r="E4">
            <v>0.14000000000000001</v>
          </cell>
        </row>
        <row r="5">
          <cell r="B5">
            <v>3</v>
          </cell>
          <cell r="C5">
            <v>5.6250000000000001E-2</v>
          </cell>
          <cell r="D5">
            <v>7.4999999999999997E-2</v>
          </cell>
          <cell r="E5">
            <v>0.21</v>
          </cell>
        </row>
        <row r="6">
          <cell r="B6">
            <v>4</v>
          </cell>
          <cell r="C6">
            <v>7.4999999999999997E-2</v>
          </cell>
          <cell r="D6">
            <v>0.1</v>
          </cell>
          <cell r="E6">
            <v>0.21</v>
          </cell>
        </row>
        <row r="7">
          <cell r="B7">
            <v>5</v>
          </cell>
          <cell r="C7">
            <v>0.13125000000000001</v>
          </cell>
          <cell r="D7">
            <v>0.17499999999999999</v>
          </cell>
          <cell r="E7">
            <v>0.25</v>
          </cell>
        </row>
        <row r="8">
          <cell r="B8">
            <v>6</v>
          </cell>
          <cell r="C8">
            <v>0.1575</v>
          </cell>
          <cell r="D8">
            <v>0.21</v>
          </cell>
          <cell r="E8">
            <v>0.3</v>
          </cell>
        </row>
        <row r="9">
          <cell r="B9">
            <v>7</v>
          </cell>
          <cell r="C9">
            <v>0.18375</v>
          </cell>
          <cell r="D9">
            <v>0.245</v>
          </cell>
          <cell r="E9">
            <v>0.35</v>
          </cell>
        </row>
        <row r="10">
          <cell r="B10">
            <v>8</v>
          </cell>
          <cell r="C10">
            <v>0.20100000000000001</v>
          </cell>
          <cell r="D10">
            <v>0.26800000000000002</v>
          </cell>
          <cell r="E10">
            <v>0.4</v>
          </cell>
        </row>
        <row r="11">
          <cell r="B11">
            <v>9</v>
          </cell>
          <cell r="C11">
            <v>0.22613</v>
          </cell>
          <cell r="D11">
            <v>0.30149999999999999</v>
          </cell>
          <cell r="E11">
            <v>0.64</v>
          </cell>
        </row>
        <row r="12">
          <cell r="B12">
            <v>10</v>
          </cell>
          <cell r="C12">
            <v>0.25124999999999997</v>
          </cell>
          <cell r="D12">
            <v>0.33500000000000002</v>
          </cell>
          <cell r="E12">
            <v>0.8</v>
          </cell>
        </row>
        <row r="13">
          <cell r="B13">
            <v>11</v>
          </cell>
          <cell r="C13">
            <v>0.25124999999999997</v>
          </cell>
          <cell r="D13">
            <v>0.33500000000000002</v>
          </cell>
          <cell r="E13">
            <v>0.8</v>
          </cell>
        </row>
        <row r="14">
          <cell r="B14">
            <v>12</v>
          </cell>
          <cell r="C14">
            <v>0.25124999999999997</v>
          </cell>
          <cell r="D14">
            <v>0.33500000000000002</v>
          </cell>
          <cell r="E14">
            <v>0.8</v>
          </cell>
        </row>
        <row r="15">
          <cell r="B15">
            <v>13</v>
          </cell>
          <cell r="C15">
            <v>0.25124999999999997</v>
          </cell>
          <cell r="D15">
            <v>0.33500000000000002</v>
          </cell>
          <cell r="E15">
            <v>0.8</v>
          </cell>
        </row>
        <row r="16">
          <cell r="B16">
            <v>14</v>
          </cell>
          <cell r="C16">
            <v>0.25124999999999997</v>
          </cell>
          <cell r="D16">
            <v>0.33500000000000002</v>
          </cell>
          <cell r="E16">
            <v>0.8</v>
          </cell>
        </row>
        <row r="17">
          <cell r="B17">
            <v>15</v>
          </cell>
          <cell r="C17">
            <v>0.26250000000000001</v>
          </cell>
          <cell r="D17">
            <v>0.35</v>
          </cell>
          <cell r="E17">
            <v>0.8</v>
          </cell>
        </row>
        <row r="18">
          <cell r="B18">
            <v>16</v>
          </cell>
          <cell r="C18">
            <v>0.26250000000000001</v>
          </cell>
          <cell r="D18">
            <v>0.35</v>
          </cell>
          <cell r="E18">
            <v>0.8</v>
          </cell>
        </row>
        <row r="19">
          <cell r="B19">
            <v>17</v>
          </cell>
          <cell r="C19">
            <v>0.26250000000000001</v>
          </cell>
          <cell r="D19">
            <v>0.35</v>
          </cell>
          <cell r="E19">
            <v>0.8</v>
          </cell>
        </row>
        <row r="20">
          <cell r="B20">
            <v>18</v>
          </cell>
          <cell r="C20">
            <v>0.27</v>
          </cell>
          <cell r="D20">
            <v>0.36</v>
          </cell>
          <cell r="E20">
            <v>0.8</v>
          </cell>
        </row>
        <row r="21">
          <cell r="B21">
            <v>19</v>
          </cell>
          <cell r="C21">
            <v>0.28499999999999998</v>
          </cell>
          <cell r="D21">
            <v>0.38</v>
          </cell>
          <cell r="E21">
            <v>0.8</v>
          </cell>
        </row>
        <row r="22">
          <cell r="B22">
            <v>20</v>
          </cell>
          <cell r="C22">
            <v>0.3</v>
          </cell>
          <cell r="D22">
            <v>0.4</v>
          </cell>
          <cell r="E22">
            <v>0.8</v>
          </cell>
        </row>
      </sheetData>
      <sheetData sheetId="8" refreshError="1"/>
      <sheetData sheetId="9" refreshError="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HFM Dim"/>
      <sheetName val="Summary Interest Margin - EBS"/>
      <sheetName val="EBS Calculation Detail"/>
      <sheetName val="EBS Calculation Detail V Copy"/>
      <sheetName val="EBS Interest on DAC &amp; VOBA"/>
      <sheetName val="LTC SOP-0301"/>
      <sheetName val="Account List"/>
      <sheetName val="lease adj"/>
      <sheetName val="Adjustment K"/>
      <sheetName val="HFM_Dim"/>
      <sheetName val="Summary_Interest_Margin_-_EBS"/>
      <sheetName val="EBS_Calculation_Detail"/>
      <sheetName val="EBS_Calculation_Detail_V_Copy"/>
      <sheetName val="EBS_Interest_on_DAC_&amp;_VOBA"/>
      <sheetName val="LTC_SOP-0301"/>
    </sheetNames>
    <sheetDataSet>
      <sheetData sheetId="0" refreshError="1">
        <row r="2">
          <cell r="B2" t="str">
            <v>[Year]</v>
          </cell>
          <cell r="C2" t="str">
            <v>Actual</v>
          </cell>
          <cell r="D2" t="str">
            <v>&lt;Scenario View&gt;</v>
          </cell>
          <cell r="E2" t="str">
            <v>[Contribution Adjs]</v>
          </cell>
          <cell r="F2" t="str">
            <v>[ICP Entities]</v>
          </cell>
          <cell r="G2">
            <v>8220000</v>
          </cell>
          <cell r="H2" t="str">
            <v>[None]</v>
          </cell>
        </row>
        <row r="3">
          <cell r="B3" t="str">
            <v>April</v>
          </cell>
          <cell r="C3" t="str">
            <v>Plan</v>
          </cell>
          <cell r="D3" t="str">
            <v>Periodic</v>
          </cell>
          <cell r="E3" t="str">
            <v>[Contribution Total]</v>
          </cell>
          <cell r="F3" t="str">
            <v>[ICP None]</v>
          </cell>
          <cell r="G3">
            <v>29100000</v>
          </cell>
          <cell r="H3" t="str">
            <v>01000_010</v>
          </cell>
        </row>
        <row r="4">
          <cell r="B4" t="str">
            <v>August</v>
          </cell>
          <cell r="C4" t="str">
            <v>Prior Projection</v>
          </cell>
          <cell r="D4" t="str">
            <v>QTD</v>
          </cell>
          <cell r="E4" t="str">
            <v>[Contribution]</v>
          </cell>
          <cell r="F4" t="str">
            <v>[ICP Top]</v>
          </cell>
          <cell r="G4">
            <v>29200000</v>
          </cell>
          <cell r="H4" t="str">
            <v>0100H_010</v>
          </cell>
        </row>
        <row r="5">
          <cell r="B5" t="str">
            <v>December</v>
          </cell>
          <cell r="C5" t="str">
            <v>Prior Year Plan</v>
          </cell>
          <cell r="D5" t="str">
            <v>YTD</v>
          </cell>
          <cell r="E5" t="str">
            <v>[Elimination]</v>
          </cell>
          <cell r="G5">
            <v>29300000</v>
          </cell>
          <cell r="H5" t="str">
            <v>01100_010</v>
          </cell>
        </row>
        <row r="6">
          <cell r="B6" t="str">
            <v>February</v>
          </cell>
          <cell r="C6" t="str">
            <v>PriorPlan</v>
          </cell>
          <cell r="E6" t="str">
            <v>[Parent Adjs]</v>
          </cell>
          <cell r="G6">
            <v>90000000</v>
          </cell>
          <cell r="H6" t="str">
            <v>01400_008</v>
          </cell>
        </row>
        <row r="7">
          <cell r="B7" t="str">
            <v>January</v>
          </cell>
          <cell r="C7" t="str">
            <v>Projection</v>
          </cell>
          <cell r="E7" t="str">
            <v>[Parent Total]</v>
          </cell>
          <cell r="G7" t="str">
            <v>[None]</v>
          </cell>
          <cell r="H7" t="str">
            <v>1100H_010</v>
          </cell>
        </row>
        <row r="8">
          <cell r="B8" t="str">
            <v>July</v>
          </cell>
          <cell r="E8" t="str">
            <v>[Parent]</v>
          </cell>
          <cell r="G8" t="str">
            <v>AffiliatedOpUnit</v>
          </cell>
          <cell r="H8" t="str">
            <v>11100_010</v>
          </cell>
        </row>
        <row r="9">
          <cell r="B9" t="str">
            <v>June</v>
          </cell>
          <cell r="E9" t="str">
            <v>[Proportion]</v>
          </cell>
          <cell r="G9" t="str">
            <v>ALL</v>
          </cell>
          <cell r="H9" t="str">
            <v>11400_008</v>
          </cell>
        </row>
        <row r="10">
          <cell r="B10" t="str">
            <v>March</v>
          </cell>
          <cell r="E10" t="str">
            <v>&lt;Entity Curr Adjs&gt;</v>
          </cell>
          <cell r="G10" t="str">
            <v>ALLE</v>
          </cell>
          <cell r="H10" t="str">
            <v>11400_009</v>
          </cell>
        </row>
        <row r="11">
          <cell r="B11" t="str">
            <v>May</v>
          </cell>
          <cell r="E11" t="str">
            <v>&lt;Entity Curr Total&gt;</v>
          </cell>
          <cell r="G11" t="str">
            <v>ASSETMG</v>
          </cell>
          <cell r="H11" t="str">
            <v>11500_010</v>
          </cell>
        </row>
        <row r="12">
          <cell r="B12" t="str">
            <v>November</v>
          </cell>
          <cell r="E12" t="str">
            <v>&lt;Entity Currency&gt;</v>
          </cell>
          <cell r="G12" t="str">
            <v>CORPOTH</v>
          </cell>
          <cell r="H12" t="str">
            <v>13200_010</v>
          </cell>
        </row>
        <row r="13">
          <cell r="B13" t="str">
            <v>October</v>
          </cell>
          <cell r="E13" t="str">
            <v>&lt;Parent Curr Adjs&gt;</v>
          </cell>
          <cell r="G13" t="str">
            <v>INDIVID</v>
          </cell>
          <cell r="H13" t="str">
            <v>13420_012</v>
          </cell>
        </row>
        <row r="14">
          <cell r="B14" t="str">
            <v>Quarter1</v>
          </cell>
          <cell r="E14" t="str">
            <v>&lt;Parent Curr Total&gt;</v>
          </cell>
          <cell r="G14" t="str">
            <v>INSTITU</v>
          </cell>
          <cell r="H14" t="str">
            <v>1400H_010</v>
          </cell>
        </row>
        <row r="15">
          <cell r="B15" t="str">
            <v>Quarter2</v>
          </cell>
          <cell r="E15" t="str">
            <v>&lt;Parent Currency&gt;</v>
          </cell>
          <cell r="G15" t="str">
            <v>INSTITUE</v>
          </cell>
          <cell r="H15" t="str">
            <v>31005_010</v>
          </cell>
        </row>
        <row r="16">
          <cell r="B16" t="str">
            <v>Quarter3</v>
          </cell>
          <cell r="E16" t="str">
            <v>ARP</v>
          </cell>
          <cell r="G16" t="str">
            <v>INTERNA</v>
          </cell>
          <cell r="H16" t="str">
            <v>31007_009</v>
          </cell>
        </row>
        <row r="17">
          <cell r="B17" t="str">
            <v>Quarter4</v>
          </cell>
          <cell r="E17" t="str">
            <v>ARP Adjs</v>
          </cell>
          <cell r="G17" t="str">
            <v>NOAFFIL</v>
          </cell>
          <cell r="H17" t="str">
            <v>31010_009</v>
          </cell>
        </row>
        <row r="18">
          <cell r="B18" t="str">
            <v>September</v>
          </cell>
          <cell r="E18" t="str">
            <v>ARP Total</v>
          </cell>
          <cell r="G18" t="str">
            <v>OPCONS</v>
          </cell>
          <cell r="H18" t="str">
            <v>31013_009</v>
          </cell>
        </row>
        <row r="19">
          <cell r="E19" t="str">
            <v>ARP1</v>
          </cell>
          <cell r="G19" t="str">
            <v>OUHold</v>
          </cell>
          <cell r="H19" t="str">
            <v>31013_010</v>
          </cell>
        </row>
        <row r="20">
          <cell r="E20" t="str">
            <v>ARP1 Adjs</v>
          </cell>
          <cell r="G20" t="str">
            <v>PROPCAS</v>
          </cell>
          <cell r="H20" t="str">
            <v>31014_010</v>
          </cell>
        </row>
        <row r="21">
          <cell r="E21" t="str">
            <v>ARP1 Total</v>
          </cell>
          <cell r="G21" t="str">
            <v>REINS</v>
          </cell>
          <cell r="H21" t="str">
            <v>31020_010</v>
          </cell>
        </row>
        <row r="22">
          <cell r="E22" t="str">
            <v>AUD</v>
          </cell>
          <cell r="G22" t="str">
            <v>TotBUElims</v>
          </cell>
          <cell r="H22" t="str">
            <v>31021_010</v>
          </cell>
        </row>
        <row r="23">
          <cell r="E23" t="str">
            <v>AUD Adjs</v>
          </cell>
          <cell r="G23" t="str">
            <v>TotOUElims</v>
          </cell>
          <cell r="H23" t="str">
            <v>31024_010</v>
          </cell>
        </row>
        <row r="24">
          <cell r="E24" t="str">
            <v>AUD Total</v>
          </cell>
          <cell r="H24" t="str">
            <v>31025_010</v>
          </cell>
        </row>
        <row r="25">
          <cell r="E25" t="str">
            <v>BMD</v>
          </cell>
          <cell r="H25" t="str">
            <v>31026_010</v>
          </cell>
        </row>
        <row r="26">
          <cell r="E26" t="str">
            <v>BMD Adjs</v>
          </cell>
          <cell r="H26" t="str">
            <v>31031_009</v>
          </cell>
        </row>
        <row r="27">
          <cell r="E27" t="str">
            <v>BMD Total</v>
          </cell>
          <cell r="H27" t="str">
            <v>31035_010</v>
          </cell>
        </row>
        <row r="28">
          <cell r="E28" t="str">
            <v>BRL</v>
          </cell>
          <cell r="H28" t="str">
            <v>31036_010</v>
          </cell>
        </row>
        <row r="29">
          <cell r="E29" t="str">
            <v>BRL Adjs</v>
          </cell>
          <cell r="H29" t="str">
            <v>34019_010</v>
          </cell>
        </row>
        <row r="30">
          <cell r="E30" t="str">
            <v>BRL Total</v>
          </cell>
          <cell r="H30" t="str">
            <v>51000_010</v>
          </cell>
        </row>
        <row r="31">
          <cell r="E31" t="str">
            <v>BRL1</v>
          </cell>
          <cell r="H31" t="str">
            <v>51201_010</v>
          </cell>
        </row>
        <row r="32">
          <cell r="E32" t="str">
            <v>BRL1 Adjs</v>
          </cell>
          <cell r="H32" t="str">
            <v>61000_010</v>
          </cell>
        </row>
        <row r="33">
          <cell r="E33" t="str">
            <v>BRL1 Total</v>
          </cell>
          <cell r="H33" t="str">
            <v>62201_012</v>
          </cell>
        </row>
        <row r="34">
          <cell r="E34" t="str">
            <v>CAD</v>
          </cell>
          <cell r="H34" t="str">
            <v>64100_010</v>
          </cell>
        </row>
        <row r="35">
          <cell r="E35" t="str">
            <v>CAD Adjs</v>
          </cell>
          <cell r="H35" t="str">
            <v>91100_010</v>
          </cell>
        </row>
        <row r="36">
          <cell r="E36" t="str">
            <v>CAD Total</v>
          </cell>
          <cell r="H36" t="str">
            <v>91100_011</v>
          </cell>
        </row>
        <row r="37">
          <cell r="E37" t="str">
            <v>CLP</v>
          </cell>
          <cell r="H37" t="str">
            <v>91110_010</v>
          </cell>
        </row>
        <row r="38">
          <cell r="E38" t="str">
            <v>CLP Adjs</v>
          </cell>
          <cell r="H38" t="str">
            <v>91110_011</v>
          </cell>
        </row>
        <row r="39">
          <cell r="E39" t="str">
            <v>CLP Total</v>
          </cell>
          <cell r="H39" t="str">
            <v>91210_010</v>
          </cell>
        </row>
        <row r="40">
          <cell r="E40" t="str">
            <v>CNY</v>
          </cell>
          <cell r="H40" t="str">
            <v>91220_010</v>
          </cell>
        </row>
        <row r="41">
          <cell r="E41" t="str">
            <v>CNY Adjs</v>
          </cell>
          <cell r="H41" t="str">
            <v>91230_010</v>
          </cell>
        </row>
        <row r="42">
          <cell r="E42" t="str">
            <v>CNY Total</v>
          </cell>
          <cell r="H42" t="str">
            <v>91506_010</v>
          </cell>
        </row>
        <row r="47">
          <cell r="E47" t="str">
            <v>COP</v>
          </cell>
          <cell r="H47" t="str">
            <v>91508_010</v>
          </cell>
        </row>
        <row r="48">
          <cell r="E48" t="str">
            <v>COP Adjs</v>
          </cell>
          <cell r="H48" t="str">
            <v>91509_010</v>
          </cell>
        </row>
        <row r="49">
          <cell r="E49" t="str">
            <v>COP Total</v>
          </cell>
          <cell r="H49" t="str">
            <v>91510_010</v>
          </cell>
        </row>
        <row r="50">
          <cell r="E50" t="str">
            <v>CZK</v>
          </cell>
          <cell r="H50" t="str">
            <v>91512_010</v>
          </cell>
        </row>
        <row r="51">
          <cell r="E51" t="str">
            <v>CZK Adjs</v>
          </cell>
          <cell r="H51" t="str">
            <v>91513_010</v>
          </cell>
        </row>
        <row r="52">
          <cell r="E52" t="str">
            <v>CZK Total</v>
          </cell>
          <cell r="H52" t="str">
            <v>91516_010</v>
          </cell>
        </row>
        <row r="55">
          <cell r="E55" t="str">
            <v>ESP</v>
          </cell>
          <cell r="H55" t="str">
            <v>9151H_010</v>
          </cell>
        </row>
        <row r="56">
          <cell r="E56" t="str">
            <v>ESP Adjs</v>
          </cell>
          <cell r="H56" t="str">
            <v>91525_010</v>
          </cell>
        </row>
        <row r="57">
          <cell r="E57" t="str">
            <v>ESP Total</v>
          </cell>
          <cell r="H57" t="str">
            <v>91526_010</v>
          </cell>
        </row>
        <row r="58">
          <cell r="E58" t="str">
            <v>EUR</v>
          </cell>
          <cell r="H58" t="str">
            <v>91531_010</v>
          </cell>
        </row>
        <row r="59">
          <cell r="E59" t="str">
            <v>EUR Adjs</v>
          </cell>
          <cell r="H59" t="str">
            <v>91537_010</v>
          </cell>
        </row>
        <row r="60">
          <cell r="E60" t="str">
            <v>EUR Total</v>
          </cell>
          <cell r="H60" t="str">
            <v>91538_010</v>
          </cell>
        </row>
        <row r="61">
          <cell r="E61" t="str">
            <v>GBP</v>
          </cell>
          <cell r="H61" t="str">
            <v>91539_010</v>
          </cell>
        </row>
        <row r="62">
          <cell r="E62" t="str">
            <v>GBP Adjs</v>
          </cell>
          <cell r="H62" t="str">
            <v>91540_010</v>
          </cell>
        </row>
        <row r="63">
          <cell r="E63" t="str">
            <v>GBP Total</v>
          </cell>
          <cell r="H63" t="str">
            <v>91541_010</v>
          </cell>
        </row>
        <row r="64">
          <cell r="E64" t="str">
            <v>HKD</v>
          </cell>
          <cell r="H64" t="str">
            <v>91542_010</v>
          </cell>
        </row>
        <row r="65">
          <cell r="E65" t="str">
            <v>HKD Adjs</v>
          </cell>
          <cell r="H65" t="str">
            <v>91543_010</v>
          </cell>
        </row>
        <row r="66">
          <cell r="E66" t="str">
            <v>HKD Total</v>
          </cell>
          <cell r="H66" t="str">
            <v>91547_010</v>
          </cell>
        </row>
        <row r="67">
          <cell r="E67" t="str">
            <v>IDR</v>
          </cell>
          <cell r="H67" t="str">
            <v>91550_010</v>
          </cell>
        </row>
        <row r="68">
          <cell r="E68" t="str">
            <v>IDR Adjs</v>
          </cell>
          <cell r="H68" t="str">
            <v>91551_010</v>
          </cell>
        </row>
        <row r="69">
          <cell r="E69" t="str">
            <v>IDR Total</v>
          </cell>
          <cell r="H69" t="str">
            <v>91900_010</v>
          </cell>
        </row>
        <row r="70">
          <cell r="E70" t="str">
            <v>INR</v>
          </cell>
          <cell r="H70" t="str">
            <v>91906_010</v>
          </cell>
        </row>
        <row r="71">
          <cell r="E71" t="str">
            <v>INR Adjs</v>
          </cell>
          <cell r="H71" t="str">
            <v>91910_010</v>
          </cell>
        </row>
        <row r="72">
          <cell r="E72" t="str">
            <v>INR Total</v>
          </cell>
          <cell r="H72" t="str">
            <v>91923_010</v>
          </cell>
        </row>
        <row r="73">
          <cell r="E73" t="str">
            <v>JPY</v>
          </cell>
          <cell r="H73" t="str">
            <v>91924_010</v>
          </cell>
        </row>
        <row r="74">
          <cell r="E74" t="str">
            <v>JPY Adjs</v>
          </cell>
          <cell r="H74" t="str">
            <v>91927_010</v>
          </cell>
        </row>
        <row r="75">
          <cell r="E75" t="str">
            <v>JPY Total</v>
          </cell>
          <cell r="H75" t="str">
            <v>91928_010</v>
          </cell>
        </row>
        <row r="76">
          <cell r="E76" t="str">
            <v>KRW</v>
          </cell>
          <cell r="H76" t="str">
            <v>91930_010</v>
          </cell>
        </row>
        <row r="77">
          <cell r="E77" t="str">
            <v>KRW Adjs</v>
          </cell>
          <cell r="H77" t="str">
            <v>91931_010</v>
          </cell>
        </row>
        <row r="78">
          <cell r="E78" t="str">
            <v>KRW Total</v>
          </cell>
          <cell r="H78" t="str">
            <v>91932_010</v>
          </cell>
        </row>
        <row r="79">
          <cell r="E79" t="str">
            <v>MXN</v>
          </cell>
          <cell r="H79" t="str">
            <v>91933_010</v>
          </cell>
        </row>
        <row r="80">
          <cell r="E80" t="str">
            <v>MXN Adjs</v>
          </cell>
          <cell r="H80" t="str">
            <v>91942_010</v>
          </cell>
        </row>
        <row r="81">
          <cell r="E81" t="str">
            <v>MXN Total</v>
          </cell>
          <cell r="H81" t="str">
            <v>92501_010</v>
          </cell>
        </row>
        <row r="82">
          <cell r="E82" t="str">
            <v>PHP</v>
          </cell>
          <cell r="H82" t="str">
            <v>92901_010</v>
          </cell>
        </row>
        <row r="83">
          <cell r="E83" t="str">
            <v>PHP Adjs</v>
          </cell>
          <cell r="H83" t="str">
            <v>93100_010</v>
          </cell>
        </row>
        <row r="84">
          <cell r="E84" t="str">
            <v>PHP Total</v>
          </cell>
          <cell r="H84" t="str">
            <v>93120_010</v>
          </cell>
        </row>
        <row r="85">
          <cell r="E85" t="str">
            <v>PLN</v>
          </cell>
          <cell r="H85" t="str">
            <v>93121_010</v>
          </cell>
        </row>
        <row r="86">
          <cell r="E86" t="str">
            <v>PLN Adjs</v>
          </cell>
          <cell r="H86" t="str">
            <v>93901_013</v>
          </cell>
        </row>
        <row r="87">
          <cell r="E87" t="str">
            <v>PLN Total</v>
          </cell>
          <cell r="H87" t="str">
            <v>93905_013</v>
          </cell>
        </row>
        <row r="88">
          <cell r="E88" t="str">
            <v>TWD</v>
          </cell>
          <cell r="H88" t="str">
            <v>94100_010</v>
          </cell>
        </row>
        <row r="89">
          <cell r="E89" t="str">
            <v>TWD Adjs</v>
          </cell>
          <cell r="H89" t="str">
            <v>94331_010</v>
          </cell>
        </row>
        <row r="90">
          <cell r="E90" t="str">
            <v>TWD Total</v>
          </cell>
          <cell r="H90" t="str">
            <v>94340_010</v>
          </cell>
        </row>
        <row r="91">
          <cell r="E91" t="str">
            <v>USD</v>
          </cell>
          <cell r="H91" t="str">
            <v>94355_010</v>
          </cell>
        </row>
        <row r="92">
          <cell r="E92" t="str">
            <v>USD Adjs</v>
          </cell>
          <cell r="H92" t="str">
            <v>94370_010</v>
          </cell>
        </row>
        <row r="93">
          <cell r="E93" t="str">
            <v>USD Total</v>
          </cell>
          <cell r="H93" t="str">
            <v>94379_010</v>
          </cell>
        </row>
        <row r="94">
          <cell r="E94" t="str">
            <v>UYU</v>
          </cell>
          <cell r="H94" t="str">
            <v>94380_010</v>
          </cell>
        </row>
        <row r="95">
          <cell r="E95" t="str">
            <v>UYU Adjs</v>
          </cell>
          <cell r="H95" t="str">
            <v>94385_010</v>
          </cell>
        </row>
        <row r="96">
          <cell r="E96" t="str">
            <v>UYU Total</v>
          </cell>
          <cell r="H96" t="str">
            <v>94387_010</v>
          </cell>
        </row>
        <row r="97">
          <cell r="H97" t="str">
            <v>94390_010</v>
          </cell>
        </row>
        <row r="98">
          <cell r="H98" t="str">
            <v>ATFR2_010</v>
          </cell>
        </row>
        <row r="99">
          <cell r="H99" t="str">
            <v>CONA2_010</v>
          </cell>
        </row>
        <row r="100">
          <cell r="H100" t="str">
            <v>CONAD_010</v>
          </cell>
        </row>
        <row r="101">
          <cell r="H101" t="str">
            <v>CONAM_010</v>
          </cell>
        </row>
        <row r="102">
          <cell r="H102" t="str">
            <v>LBU12_012</v>
          </cell>
        </row>
        <row r="103">
          <cell r="H103" t="str">
            <v>LBU21_01_010</v>
          </cell>
        </row>
        <row r="104">
          <cell r="H104" t="str">
            <v>LBU21_010</v>
          </cell>
        </row>
        <row r="105">
          <cell r="H105" t="str">
            <v>LBU21_02_010</v>
          </cell>
        </row>
        <row r="106">
          <cell r="H106" t="str">
            <v>LBU21_03_010</v>
          </cell>
        </row>
        <row r="107">
          <cell r="H107" t="str">
            <v>LBU21_04_010</v>
          </cell>
        </row>
        <row r="108">
          <cell r="H108" t="str">
            <v>LBU22_010</v>
          </cell>
        </row>
        <row r="109">
          <cell r="H109" t="str">
            <v>LBU23_010</v>
          </cell>
        </row>
        <row r="110">
          <cell r="H110" t="str">
            <v>LBU24_009</v>
          </cell>
        </row>
        <row r="111">
          <cell r="H111" t="str">
            <v>LBU24_010</v>
          </cell>
        </row>
        <row r="112">
          <cell r="H112" t="str">
            <v>LBU25_010</v>
          </cell>
        </row>
        <row r="113">
          <cell r="H113" t="str">
            <v>LBU27_010</v>
          </cell>
        </row>
        <row r="114">
          <cell r="H114" t="str">
            <v>LBU30_010</v>
          </cell>
        </row>
        <row r="115">
          <cell r="H115" t="str">
            <v>LBU33_009</v>
          </cell>
        </row>
        <row r="116">
          <cell r="H116" t="str">
            <v>LBU33_010</v>
          </cell>
        </row>
        <row r="117">
          <cell r="H117" t="str">
            <v>LBU48_01_010</v>
          </cell>
        </row>
        <row r="118">
          <cell r="H118" t="str">
            <v>LBU48_010</v>
          </cell>
        </row>
        <row r="119">
          <cell r="H119" t="str">
            <v>LBU48_02_010</v>
          </cell>
        </row>
        <row r="120">
          <cell r="H120" t="str">
            <v>LBU48_05_1_010</v>
          </cell>
        </row>
        <row r="121">
          <cell r="H121" t="str">
            <v>LBU48_05_2_010</v>
          </cell>
        </row>
        <row r="122">
          <cell r="H122" t="str">
            <v>LBU48_05_2_011</v>
          </cell>
        </row>
        <row r="123">
          <cell r="H123" t="str">
            <v>LBU48_05_3_010</v>
          </cell>
        </row>
        <row r="124">
          <cell r="H124" t="str">
            <v>LBU48_05_5_010</v>
          </cell>
        </row>
        <row r="125">
          <cell r="H125" t="str">
            <v>LBU48_07_010</v>
          </cell>
        </row>
        <row r="126">
          <cell r="H126" t="str">
            <v>LBU48_09_010</v>
          </cell>
        </row>
        <row r="127">
          <cell r="H127" t="str">
            <v>LBU48_10_010</v>
          </cell>
        </row>
        <row r="128">
          <cell r="H128" t="str">
            <v>LBU48_11_010</v>
          </cell>
        </row>
        <row r="129">
          <cell r="H129" t="str">
            <v>LBU48_11_1_1_1_011</v>
          </cell>
        </row>
        <row r="130">
          <cell r="H130" t="str">
            <v>LBU48_13_010</v>
          </cell>
        </row>
        <row r="131">
          <cell r="H131" t="str">
            <v>LBU48_15_010</v>
          </cell>
        </row>
        <row r="132">
          <cell r="H132" t="str">
            <v>LBU48_17_010</v>
          </cell>
        </row>
        <row r="133">
          <cell r="H133" t="str">
            <v>LBU49_010</v>
          </cell>
        </row>
        <row r="134">
          <cell r="H134" t="str">
            <v>LBUMLINCCONS_010</v>
          </cell>
        </row>
        <row r="135">
          <cell r="H135" t="str">
            <v>REJVs_010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B2" t="str">
            <v>[Year]</v>
          </cell>
        </row>
      </sheetData>
      <sheetData sheetId="10"/>
      <sheetData sheetId="11"/>
      <sheetData sheetId="12"/>
      <sheetData sheetId="13"/>
      <sheetData sheetId="14"/>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Results of Operations"/>
      <sheetName val="Income from Cont Ops QTD"/>
      <sheetName val="Revenues &amp; Expenses QTD"/>
      <sheetName val="Income from Cont Ops YTD"/>
      <sheetName val="Revenues &amp; Expenses YTD"/>
      <sheetName val="Institutional Business"/>
      <sheetName val="Individual Business"/>
      <sheetName val="International"/>
      <sheetName val="Auto &amp; Home"/>
      <sheetName val="Corporate &amp; Other"/>
      <sheetName val="Cred Fac"/>
      <sheetName val="Comm Fac"/>
      <sheetName val="CO table"/>
      <sheetName val="Dividends"/>
      <sheetName val="HC Comm Fac"/>
      <sheetName val="Preferred Stock"/>
      <sheetName val="Yield table"/>
      <sheetName val="Total FM by Credit Quality"/>
      <sheetName val="FM by Sector MD&amp;A"/>
      <sheetName val="FV FM"/>
      <sheetName val="FV measurement FMS &amp; ES"/>
      <sheetName val="Level3Rollfd FMS &amp; ES"/>
      <sheetName val="URGL"/>
      <sheetName val="FM &amp; ES Impairment"/>
      <sheetName val="Unrealized Losses AFS"/>
      <sheetName val="Corp Bonds"/>
      <sheetName val="MBS"/>
      <sheetName val="Subprime"/>
      <sheetName val="FV measur trad secur"/>
      <sheetName val="Level3Rollfd tradsecur"/>
      <sheetName val="ML by Portfolio"/>
      <sheetName val="CML by Region &amp; Prop Type"/>
      <sheetName val="CML &amp; VA by Loan Class"/>
      <sheetName val="Change in CML VA HFI"/>
      <sheetName val="AML &amp; VA by Loan Class"/>
      <sheetName val="Change in AML VA"/>
      <sheetName val="Cons &amp; VA by Loan Class"/>
      <sheetName val="Change in Cons VA"/>
      <sheetName val="Real Estate"/>
      <sheetName val="Other Invested MD&amp;A"/>
      <sheetName val="Derivative notional"/>
      <sheetName val="FV Derivatives"/>
      <sheetName val="Level3Rollfd Derivative"/>
      <sheetName val="Embedded Deri"/>
      <sheetName val="Level3Rollfd Embeddeds"/>
      <sheetName val="VIE"/>
      <sheetName val="SA"/>
      <sheetName val="MRD 1"/>
      <sheetName val="MRD 2"/>
      <sheetName val="Item 2"/>
      <sheetName val="Sheet1"/>
      <sheetName val="HFM Dim"/>
      <sheetName val="Results_of_Operations"/>
      <sheetName val="Income_from_Cont_Ops_QTD"/>
      <sheetName val="Revenues_&amp;_Expenses_QTD"/>
      <sheetName val="Income_from_Cont_Ops_YTD"/>
      <sheetName val="Revenues_&amp;_Expenses_YTD"/>
      <sheetName val="Institutional_Business"/>
      <sheetName val="Individual_Business"/>
      <sheetName val="Auto_&amp;_Home"/>
      <sheetName val="Corporate_&amp;_Other"/>
      <sheetName val="Cred_Fac"/>
      <sheetName val="Comm_Fac"/>
      <sheetName val="CO_table"/>
      <sheetName val="HC_Comm_Fac"/>
      <sheetName val="Preferred_Stock"/>
      <sheetName val="Yield_table"/>
      <sheetName val="Total_FM_by_Credit_Quality"/>
      <sheetName val="FM_by_Sector_MD&amp;A"/>
      <sheetName val="FV_FM"/>
      <sheetName val="FV_measurement_FMS_&amp;_ES"/>
      <sheetName val="Level3Rollfd_FMS_&amp;_ES"/>
      <sheetName val="FM_&amp;_ES_Impairment"/>
      <sheetName val="Unrealized_Losses_AFS"/>
      <sheetName val="Corp_Bonds"/>
      <sheetName val="FV_measur_trad_secur"/>
      <sheetName val="Level3Rollfd_tradsecur"/>
      <sheetName val="ML_by_Portfolio"/>
      <sheetName val="CML_by_Region_&amp;_Prop_Type"/>
      <sheetName val="CML_&amp;_VA_by_Loan_Class"/>
      <sheetName val="Change_in_CML_VA_HFI"/>
      <sheetName val="AML_&amp;_VA_by_Loan_Class"/>
      <sheetName val="Change_in_AML_VA"/>
      <sheetName val="Cons_&amp;_VA_by_Loan_Class"/>
      <sheetName val="Change_in_Cons_VA"/>
      <sheetName val="Real_Estate"/>
      <sheetName val="Other_Invested_MD&amp;A"/>
      <sheetName val="Derivative_notional"/>
      <sheetName val="FV_Derivatives"/>
      <sheetName val="Level3Rollfd_Derivative"/>
      <sheetName val="Embedded_Deri"/>
      <sheetName val="Level3Rollfd_Embeddeds"/>
      <sheetName val="MRD_1"/>
      <sheetName val="MRD_2"/>
      <sheetName val="Item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Results of Operations"/>
      <sheetName val="Income from Cont Ops"/>
      <sheetName val="Revenues &amp; Expenses"/>
      <sheetName val="Institutional Business"/>
      <sheetName val="Individual Business"/>
      <sheetName val="International"/>
      <sheetName val="Auto &amp; Home"/>
      <sheetName val="Reinsurance"/>
      <sheetName val="Corporate &amp; Other"/>
      <sheetName val="Credit facilities"/>
      <sheetName val="Committed facilities"/>
      <sheetName val="HC Committed facilities"/>
      <sheetName val="HC Dividends"/>
      <sheetName val="PS Dividends"/>
      <sheetName val="Yield table"/>
      <sheetName val="Total FM by Credit Quality"/>
      <sheetName val="FM by Sector"/>
      <sheetName val="FV measurement FMS &amp; ES"/>
      <sheetName val="Level 3 Rollforward FMS &amp; ES"/>
      <sheetName val="FM &amp; ES Impairment"/>
      <sheetName val="Unrealized Losses AFS"/>
      <sheetName val="Corp Bonds"/>
      <sheetName val="MBS"/>
      <sheetName val="Subprime"/>
      <sheetName val="FV measurement trad secur"/>
      <sheetName val="Level 3 Rollforward trad secur"/>
      <sheetName val="ML by Portfolio"/>
      <sheetName val="CML by Region &amp; Prop Type"/>
      <sheetName val="CML &amp; VA by Loan Class"/>
      <sheetName val="Change in CML VA"/>
      <sheetName val="AML &amp; VA by Loan Class"/>
      <sheetName val="Change in AML VA"/>
      <sheetName val="Results_of_Operations"/>
      <sheetName val="Income_from_Cont_Ops"/>
      <sheetName val="Revenues_&amp;_Expenses"/>
      <sheetName val="Institutional_Business"/>
      <sheetName val="Individual_Business"/>
      <sheetName val="Auto_&amp;_Home"/>
      <sheetName val="Corporate_&amp;_Other"/>
      <sheetName val="Credit_facilities"/>
      <sheetName val="Committed_facilities"/>
      <sheetName val="HC_Committed_facilities"/>
      <sheetName val="HC_Dividends"/>
      <sheetName val="PS_Dividends"/>
      <sheetName val="Yield_table"/>
      <sheetName val="Total_FM_by_Credit_Quality"/>
      <sheetName val="FM_by_Sector"/>
      <sheetName val="FV_measurement_FMS_&amp;_ES"/>
      <sheetName val="Level_3_Rollforward_FMS_&amp;_ES"/>
      <sheetName val="FM_&amp;_ES_Impairment"/>
      <sheetName val="Unrealized_Losses_AFS"/>
      <sheetName val="Corp_Bonds"/>
      <sheetName val="FV_measurement_trad_secur"/>
      <sheetName val="Level_3_Rollforward_trad_secur"/>
      <sheetName val="ML_by_Portfolio"/>
      <sheetName val="CML_by_Region_&amp;_Prop_Type"/>
      <sheetName val="CML_&amp;_VA_by_Loan_Class"/>
      <sheetName val="Change_in_CML_VA"/>
      <sheetName val="AML_&amp;_VA_by_Loan_Class"/>
      <sheetName val="Change_in_AML_V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FX Rates-Monthly History"/>
      <sheetName val="FX Rate - Current Month Rates"/>
      <sheetName val="UVAC Rate Calc"/>
      <sheetName val="FX_Rates-Monthly_History"/>
      <sheetName val="FX_Rate_-_Current_Month_Rates"/>
      <sheetName val="UVAC_Rate_Calc"/>
    </sheetNames>
    <sheetDataSet>
      <sheetData sheetId="0" refreshError="1"/>
      <sheetData sheetId="1" refreshError="1">
        <row r="3">
          <cell r="AQ3" t="str">
            <v>ADP</v>
          </cell>
          <cell r="AR3" t="str">
            <v>CRRNT</v>
          </cell>
          <cell r="AS3">
            <v>38835</v>
          </cell>
          <cell r="AT3">
            <v>7.5935899999999999E-3</v>
          </cell>
          <cell r="AU3" t="str">
            <v>USD</v>
          </cell>
          <cell r="AW3" t="str">
            <v>ADP</v>
          </cell>
          <cell r="AX3" t="str">
            <v>CRRNT</v>
          </cell>
          <cell r="AY3">
            <v>38868</v>
          </cell>
          <cell r="AZ3">
            <v>7.6982200000000004E-3</v>
          </cell>
          <cell r="BA3" t="str">
            <v>USD</v>
          </cell>
          <cell r="BC3" t="str">
            <v>ADP</v>
          </cell>
          <cell r="BD3" t="str">
            <v>CRRNT</v>
          </cell>
          <cell r="BE3">
            <v>38898</v>
          </cell>
          <cell r="BF3">
            <v>7.6881600000000003E-3</v>
          </cell>
          <cell r="BG3" t="str">
            <v>USD</v>
          </cell>
        </row>
        <row r="4">
          <cell r="AQ4" t="str">
            <v>AED</v>
          </cell>
          <cell r="AR4" t="str">
            <v>CRRNT</v>
          </cell>
          <cell r="AS4">
            <v>38835</v>
          </cell>
          <cell r="AT4">
            <v>0.27225701000000002</v>
          </cell>
          <cell r="AU4" t="str">
            <v>USD</v>
          </cell>
          <cell r="AW4" t="str">
            <v>AED</v>
          </cell>
          <cell r="AX4" t="str">
            <v>CRRNT</v>
          </cell>
          <cell r="AY4">
            <v>38868</v>
          </cell>
          <cell r="AZ4">
            <v>0.27231632</v>
          </cell>
          <cell r="BA4" t="str">
            <v>USD</v>
          </cell>
          <cell r="BC4" t="str">
            <v>AED</v>
          </cell>
          <cell r="BD4" t="str">
            <v>CRRNT</v>
          </cell>
          <cell r="BE4">
            <v>38898</v>
          </cell>
          <cell r="BF4">
            <v>0.27230148999999998</v>
          </cell>
          <cell r="BG4" t="str">
            <v>USD</v>
          </cell>
        </row>
        <row r="5">
          <cell r="AQ5" t="str">
            <v>AFA</v>
          </cell>
          <cell r="AR5" t="str">
            <v>CRRNT</v>
          </cell>
          <cell r="AS5">
            <v>38835</v>
          </cell>
          <cell r="AT5">
            <v>2.0169989999999999E-2</v>
          </cell>
          <cell r="AU5" t="str">
            <v>USD</v>
          </cell>
          <cell r="AW5" t="str">
            <v>AFA</v>
          </cell>
          <cell r="AX5" t="str">
            <v>CRRNT</v>
          </cell>
          <cell r="AY5">
            <v>38868</v>
          </cell>
          <cell r="AZ5">
            <v>2.0169989999999999E-2</v>
          </cell>
          <cell r="BA5" t="str">
            <v>USD</v>
          </cell>
          <cell r="BC5" t="str">
            <v>AFA</v>
          </cell>
          <cell r="BD5" t="str">
            <v>CRRNT</v>
          </cell>
          <cell r="BE5">
            <v>38898</v>
          </cell>
          <cell r="BF5">
            <v>2.0169989999999999E-2</v>
          </cell>
          <cell r="BG5" t="str">
            <v>USD</v>
          </cell>
        </row>
        <row r="6">
          <cell r="AQ6" t="str">
            <v>ALL</v>
          </cell>
          <cell r="AR6" t="str">
            <v>CRRNT</v>
          </cell>
          <cell r="AS6">
            <v>38835</v>
          </cell>
          <cell r="AT6">
            <v>1.023227E-2</v>
          </cell>
          <cell r="AU6" t="str">
            <v>USD</v>
          </cell>
          <cell r="AW6" t="str">
            <v>ALL</v>
          </cell>
          <cell r="AX6" t="str">
            <v>CRRNT</v>
          </cell>
          <cell r="AY6">
            <v>38868</v>
          </cell>
          <cell r="AZ6">
            <v>1.0408529999999999E-2</v>
          </cell>
          <cell r="BA6" t="str">
            <v>USD</v>
          </cell>
          <cell r="BC6" t="str">
            <v>ALL</v>
          </cell>
          <cell r="BD6" t="str">
            <v>CRRNT</v>
          </cell>
          <cell r="BE6">
            <v>38898</v>
          </cell>
          <cell r="BF6">
            <v>1.0356249999999999E-2</v>
          </cell>
          <cell r="BG6" t="str">
            <v>USD</v>
          </cell>
        </row>
        <row r="7">
          <cell r="AQ7" t="str">
            <v>AMD</v>
          </cell>
          <cell r="AR7" t="str">
            <v>CRRNT</v>
          </cell>
          <cell r="AS7">
            <v>38835</v>
          </cell>
          <cell r="AT7">
            <v>2.2414399999999999E-3</v>
          </cell>
          <cell r="AU7" t="str">
            <v>USD</v>
          </cell>
          <cell r="AW7" t="str">
            <v>AMD</v>
          </cell>
          <cell r="AX7" t="str">
            <v>CRRNT</v>
          </cell>
          <cell r="AY7">
            <v>38868</v>
          </cell>
          <cell r="AZ7">
            <v>2.34644E-3</v>
          </cell>
          <cell r="BA7" t="str">
            <v>USD</v>
          </cell>
          <cell r="BC7" t="str">
            <v>AMD</v>
          </cell>
          <cell r="BD7" t="str">
            <v>CRRNT</v>
          </cell>
          <cell r="BE7">
            <v>38898</v>
          </cell>
          <cell r="BF7">
            <v>2.3928700000000001E-3</v>
          </cell>
          <cell r="BG7" t="str">
            <v>USD</v>
          </cell>
        </row>
        <row r="8">
          <cell r="AQ8" t="str">
            <v>ANG</v>
          </cell>
          <cell r="AR8" t="str">
            <v>CRRNT</v>
          </cell>
          <cell r="AS8">
            <v>38835</v>
          </cell>
          <cell r="AT8">
            <v>0.55865920999999996</v>
          </cell>
          <cell r="AU8" t="str">
            <v>USD</v>
          </cell>
          <cell r="AW8" t="str">
            <v>ANG</v>
          </cell>
          <cell r="AX8" t="str">
            <v>CRRNT</v>
          </cell>
          <cell r="AY8">
            <v>38868</v>
          </cell>
          <cell r="AZ8">
            <v>0.55865920999999996</v>
          </cell>
          <cell r="BA8" t="str">
            <v>USD</v>
          </cell>
          <cell r="BC8" t="str">
            <v>ANG</v>
          </cell>
          <cell r="BD8" t="str">
            <v>CRRNT</v>
          </cell>
          <cell r="BE8">
            <v>38898</v>
          </cell>
          <cell r="BF8">
            <v>0.55865920999999996</v>
          </cell>
          <cell r="BG8" t="str">
            <v>USD</v>
          </cell>
        </row>
        <row r="9">
          <cell r="AQ9" t="str">
            <v>AON</v>
          </cell>
          <cell r="AR9" t="str">
            <v>CRRNT</v>
          </cell>
          <cell r="AS9">
            <v>38835</v>
          </cell>
          <cell r="AT9">
            <v>1.2441610000000001E-2</v>
          </cell>
          <cell r="AU9" t="str">
            <v>USD</v>
          </cell>
          <cell r="AW9" t="str">
            <v>AON</v>
          </cell>
          <cell r="AX9" t="str">
            <v>CRRNT</v>
          </cell>
          <cell r="AY9">
            <v>38868</v>
          </cell>
          <cell r="AZ9">
            <v>1.244319E-2</v>
          </cell>
          <cell r="BA9" t="str">
            <v>USD</v>
          </cell>
          <cell r="BC9" t="str">
            <v>AON</v>
          </cell>
          <cell r="BD9" t="str">
            <v>CRRNT</v>
          </cell>
          <cell r="BE9">
            <v>38898</v>
          </cell>
          <cell r="BF9">
            <v>1.244202E-2</v>
          </cell>
          <cell r="BG9" t="str">
            <v>USD</v>
          </cell>
        </row>
        <row r="10">
          <cell r="AQ10" t="str">
            <v>ARS</v>
          </cell>
          <cell r="AR10" t="str">
            <v>CRRNT</v>
          </cell>
          <cell r="AS10">
            <v>38835</v>
          </cell>
          <cell r="AT10">
            <v>0.32808398</v>
          </cell>
          <cell r="AU10" t="str">
            <v>USD</v>
          </cell>
          <cell r="AW10" t="str">
            <v>ARS</v>
          </cell>
          <cell r="AX10" t="str">
            <v>CRRNT</v>
          </cell>
          <cell r="AY10">
            <v>38868</v>
          </cell>
          <cell r="AZ10">
            <v>0.32401257</v>
          </cell>
          <cell r="BA10" t="str">
            <v>USD</v>
          </cell>
          <cell r="BC10" t="str">
            <v>ARS</v>
          </cell>
          <cell r="BD10" t="str">
            <v>CRRNT</v>
          </cell>
          <cell r="BE10">
            <v>38898</v>
          </cell>
          <cell r="BF10">
            <v>0.32409658000000002</v>
          </cell>
          <cell r="BG10" t="str">
            <v>USD</v>
          </cell>
        </row>
        <row r="11">
          <cell r="AQ11" t="str">
            <v>ATS</v>
          </cell>
          <cell r="AR11" t="str">
            <v>CRRNT</v>
          </cell>
          <cell r="AS11">
            <v>38835</v>
          </cell>
          <cell r="AT11">
            <v>9.1818090000000005E-2</v>
          </cell>
          <cell r="AU11" t="str">
            <v>USD</v>
          </cell>
          <cell r="AW11" t="str">
            <v>ATS</v>
          </cell>
          <cell r="AX11" t="str">
            <v>CRRNT</v>
          </cell>
          <cell r="AY11">
            <v>38868</v>
          </cell>
          <cell r="AZ11">
            <v>9.3082999999999999E-2</v>
          </cell>
          <cell r="BA11" t="str">
            <v>USD</v>
          </cell>
          <cell r="BC11" t="str">
            <v>ATS</v>
          </cell>
          <cell r="BD11" t="str">
            <v>CRRNT</v>
          </cell>
          <cell r="BE11">
            <v>38898</v>
          </cell>
          <cell r="BF11">
            <v>9.2962719999999999E-2</v>
          </cell>
          <cell r="BG11" t="str">
            <v>USD</v>
          </cell>
        </row>
        <row r="12">
          <cell r="AQ12" t="str">
            <v>AUD</v>
          </cell>
          <cell r="AR12" t="str">
            <v>CRRNT</v>
          </cell>
          <cell r="AS12">
            <v>38835</v>
          </cell>
          <cell r="AT12">
            <v>0.75949982000000005</v>
          </cell>
          <cell r="AU12" t="str">
            <v>USD</v>
          </cell>
          <cell r="AW12" t="str">
            <v>AUD</v>
          </cell>
          <cell r="AX12" t="str">
            <v>CRRNT</v>
          </cell>
          <cell r="AY12">
            <v>38868</v>
          </cell>
          <cell r="AZ12">
            <v>0.75219979999999997</v>
          </cell>
          <cell r="BA12" t="str">
            <v>USD</v>
          </cell>
          <cell r="BC12" t="str">
            <v>AUD</v>
          </cell>
          <cell r="BD12" t="str">
            <v>CRRNT</v>
          </cell>
          <cell r="BE12">
            <v>38898</v>
          </cell>
          <cell r="BF12">
            <v>0.74230012000000001</v>
          </cell>
          <cell r="BG12" t="str">
            <v>USD</v>
          </cell>
        </row>
        <row r="13">
          <cell r="AQ13" t="str">
            <v>AWG</v>
          </cell>
          <cell r="AR13" t="str">
            <v>CRRNT</v>
          </cell>
          <cell r="AS13">
            <v>38835</v>
          </cell>
          <cell r="AT13">
            <v>0.55865920999999996</v>
          </cell>
          <cell r="AU13" t="str">
            <v>USD</v>
          </cell>
          <cell r="AW13" t="str">
            <v>AWG</v>
          </cell>
          <cell r="AX13" t="str">
            <v>CRRNT</v>
          </cell>
          <cell r="AY13">
            <v>38868</v>
          </cell>
          <cell r="AZ13">
            <v>0.55865920999999996</v>
          </cell>
          <cell r="BA13" t="str">
            <v>USD</v>
          </cell>
          <cell r="BC13" t="str">
            <v>AWG</v>
          </cell>
          <cell r="BD13" t="str">
            <v>CRRNT</v>
          </cell>
          <cell r="BE13">
            <v>38898</v>
          </cell>
          <cell r="BF13">
            <v>0.55865920999999996</v>
          </cell>
          <cell r="BG13" t="str">
            <v>USD</v>
          </cell>
        </row>
        <row r="14">
          <cell r="AQ14" t="str">
            <v>BAM</v>
          </cell>
          <cell r="AR14" t="str">
            <v>CRRNT</v>
          </cell>
          <cell r="AS14">
            <v>38835</v>
          </cell>
          <cell r="AT14">
            <v>0.64403940999999998</v>
          </cell>
          <cell r="AU14" t="str">
            <v>USD</v>
          </cell>
          <cell r="AW14" t="str">
            <v>BAM</v>
          </cell>
          <cell r="AX14" t="str">
            <v>CRRNT</v>
          </cell>
          <cell r="AY14">
            <v>38868</v>
          </cell>
          <cell r="AZ14">
            <v>0.65681444</v>
          </cell>
          <cell r="BA14" t="str">
            <v>USD</v>
          </cell>
          <cell r="BC14" t="str">
            <v>BAM</v>
          </cell>
          <cell r="BD14" t="str">
            <v>CRRNT</v>
          </cell>
          <cell r="BE14">
            <v>38898</v>
          </cell>
          <cell r="BF14">
            <v>0.65376568999999995</v>
          </cell>
          <cell r="BG14" t="str">
            <v>USD</v>
          </cell>
        </row>
        <row r="15">
          <cell r="AQ15" t="str">
            <v>BBD</v>
          </cell>
          <cell r="AR15" t="str">
            <v>CRRNT</v>
          </cell>
          <cell r="AS15">
            <v>38835</v>
          </cell>
          <cell r="AT15">
            <v>0.5</v>
          </cell>
          <cell r="AU15" t="str">
            <v>USD</v>
          </cell>
          <cell r="AW15" t="str">
            <v>BBD</v>
          </cell>
          <cell r="AX15" t="str">
            <v>CRRNT</v>
          </cell>
          <cell r="AY15">
            <v>38868</v>
          </cell>
          <cell r="AZ15">
            <v>0.5</v>
          </cell>
          <cell r="BA15" t="str">
            <v>USD</v>
          </cell>
          <cell r="BC15" t="str">
            <v>BBD</v>
          </cell>
          <cell r="BD15" t="str">
            <v>CRRNT</v>
          </cell>
          <cell r="BE15">
            <v>38898</v>
          </cell>
          <cell r="BF15">
            <v>0.5</v>
          </cell>
          <cell r="BG15" t="str">
            <v>USD</v>
          </cell>
        </row>
        <row r="16">
          <cell r="AQ16" t="str">
            <v>BDT</v>
          </cell>
          <cell r="AR16" t="str">
            <v>CRRNT</v>
          </cell>
          <cell r="AS16">
            <v>38835</v>
          </cell>
          <cell r="AT16">
            <v>1.442481E-2</v>
          </cell>
          <cell r="AU16" t="str">
            <v>USD</v>
          </cell>
          <cell r="AW16" t="str">
            <v>BDT</v>
          </cell>
          <cell r="AX16" t="str">
            <v>CRRNT</v>
          </cell>
          <cell r="AY16">
            <v>38868</v>
          </cell>
          <cell r="AZ16">
            <v>1.4270420000000001E-2</v>
          </cell>
          <cell r="BA16" t="str">
            <v>USD</v>
          </cell>
          <cell r="BC16" t="str">
            <v>BDT</v>
          </cell>
          <cell r="BD16" t="str">
            <v>CRRNT</v>
          </cell>
          <cell r="BE16">
            <v>38898</v>
          </cell>
          <cell r="BF16">
            <v>1.433588E-2</v>
          </cell>
          <cell r="BG16" t="str">
            <v>USD</v>
          </cell>
        </row>
        <row r="17">
          <cell r="AQ17" t="str">
            <v>BEF</v>
          </cell>
          <cell r="AR17" t="str">
            <v>CRRNT</v>
          </cell>
          <cell r="AS17">
            <v>38835</v>
          </cell>
          <cell r="AT17">
            <v>3.1320069999999998E-2</v>
          </cell>
          <cell r="AU17" t="str">
            <v>USD</v>
          </cell>
          <cell r="AW17" t="str">
            <v>BEF</v>
          </cell>
          <cell r="AX17" t="str">
            <v>CRRNT</v>
          </cell>
          <cell r="AY17">
            <v>38868</v>
          </cell>
          <cell r="AZ17">
            <v>3.1751469999999997E-2</v>
          </cell>
          <cell r="BA17" t="str">
            <v>USD</v>
          </cell>
          <cell r="BC17" t="str">
            <v>BEF</v>
          </cell>
          <cell r="BD17" t="str">
            <v>CRRNT</v>
          </cell>
          <cell r="BE17">
            <v>38898</v>
          </cell>
          <cell r="BF17">
            <v>3.1710490000000001E-2</v>
          </cell>
          <cell r="BG17" t="str">
            <v>USD</v>
          </cell>
        </row>
        <row r="18">
          <cell r="AQ18" t="str">
            <v>BGL</v>
          </cell>
          <cell r="AR18" t="str">
            <v>CRRNT</v>
          </cell>
          <cell r="AS18">
            <v>38835</v>
          </cell>
          <cell r="AT18">
            <v>0.64395645999999995</v>
          </cell>
          <cell r="AU18" t="str">
            <v>USD</v>
          </cell>
          <cell r="AW18" t="str">
            <v>BGL</v>
          </cell>
          <cell r="AX18" t="str">
            <v>CRRNT</v>
          </cell>
          <cell r="AY18">
            <v>38868</v>
          </cell>
          <cell r="AZ18">
            <v>0.65681444</v>
          </cell>
          <cell r="BA18" t="str">
            <v>USD</v>
          </cell>
          <cell r="BC18" t="str">
            <v>BGL</v>
          </cell>
          <cell r="BD18" t="str">
            <v>CRRNT</v>
          </cell>
          <cell r="BE18">
            <v>38898</v>
          </cell>
          <cell r="BF18">
            <v>0.65376568999999995</v>
          </cell>
          <cell r="BG18" t="str">
            <v>USD</v>
          </cell>
        </row>
        <row r="19">
          <cell r="AQ19" t="str">
            <v>BHD</v>
          </cell>
          <cell r="AR19" t="str">
            <v>CRRNT</v>
          </cell>
          <cell r="AS19">
            <v>38835</v>
          </cell>
          <cell r="AT19">
            <v>2.6525902499999998</v>
          </cell>
          <cell r="AU19" t="str">
            <v>USD</v>
          </cell>
          <cell r="AW19" t="str">
            <v>BHD</v>
          </cell>
          <cell r="AX19" t="str">
            <v>CRRNT</v>
          </cell>
          <cell r="AY19">
            <v>38868</v>
          </cell>
          <cell r="AZ19">
            <v>2.6525198900000002</v>
          </cell>
          <cell r="BA19" t="str">
            <v>USD</v>
          </cell>
          <cell r="BC19" t="str">
            <v>BHD</v>
          </cell>
          <cell r="BD19" t="str">
            <v>CRRNT</v>
          </cell>
          <cell r="BE19">
            <v>38898</v>
          </cell>
          <cell r="BF19">
            <v>2.6521681400000001</v>
          </cell>
          <cell r="BG19" t="str">
            <v>USD</v>
          </cell>
        </row>
        <row r="20">
          <cell r="AQ20" t="str">
            <v>BIF</v>
          </cell>
          <cell r="AR20" t="str">
            <v>CRRNT</v>
          </cell>
          <cell r="AS20">
            <v>38835</v>
          </cell>
          <cell r="AT20">
            <v>1.01936E-3</v>
          </cell>
          <cell r="AU20" t="str">
            <v>USD</v>
          </cell>
          <cell r="AW20" t="str">
            <v>BIF</v>
          </cell>
          <cell r="AX20" t="str">
            <v>CRRNT</v>
          </cell>
          <cell r="AY20">
            <v>38868</v>
          </cell>
          <cell r="AZ20">
            <v>1.0204000000000001E-3</v>
          </cell>
          <cell r="BA20" t="str">
            <v>USD</v>
          </cell>
          <cell r="BC20" t="str">
            <v>BIF</v>
          </cell>
          <cell r="BD20" t="str">
            <v>CRRNT</v>
          </cell>
          <cell r="BE20">
            <v>38898</v>
          </cell>
          <cell r="BF20">
            <v>1.0204000000000001E-3</v>
          </cell>
          <cell r="BG20" t="str">
            <v>USD</v>
          </cell>
        </row>
        <row r="21">
          <cell r="AQ21" t="str">
            <v>BMD</v>
          </cell>
          <cell r="AR21" t="str">
            <v>CRRNT</v>
          </cell>
          <cell r="AS21">
            <v>38835</v>
          </cell>
          <cell r="AT21">
            <v>1</v>
          </cell>
          <cell r="AU21" t="str">
            <v>USD</v>
          </cell>
          <cell r="AW21" t="str">
            <v>BMD</v>
          </cell>
          <cell r="AX21" t="str">
            <v>CRRNT</v>
          </cell>
          <cell r="AY21">
            <v>38868</v>
          </cell>
          <cell r="AZ21">
            <v>1</v>
          </cell>
          <cell r="BA21" t="str">
            <v>USD</v>
          </cell>
          <cell r="BC21" t="str">
            <v>BMD</v>
          </cell>
          <cell r="BD21" t="str">
            <v>CRRNT</v>
          </cell>
          <cell r="BE21">
            <v>38898</v>
          </cell>
          <cell r="BF21">
            <v>1</v>
          </cell>
          <cell r="BG21" t="str">
            <v>USD</v>
          </cell>
        </row>
        <row r="22">
          <cell r="AQ22" t="str">
            <v>BND</v>
          </cell>
          <cell r="AR22" t="str">
            <v>CRRNT</v>
          </cell>
          <cell r="AS22">
            <v>38835</v>
          </cell>
          <cell r="AT22">
            <v>0.63227111000000003</v>
          </cell>
          <cell r="AU22" t="str">
            <v>USD</v>
          </cell>
          <cell r="AW22" t="str">
            <v>BND</v>
          </cell>
          <cell r="AX22" t="str">
            <v>CRRNT</v>
          </cell>
          <cell r="AY22">
            <v>38868</v>
          </cell>
          <cell r="AZ22">
            <v>0.63459829000000001</v>
          </cell>
          <cell r="BA22" t="str">
            <v>USD</v>
          </cell>
          <cell r="BC22" t="str">
            <v>BND</v>
          </cell>
          <cell r="BD22" t="str">
            <v>CRRNT</v>
          </cell>
          <cell r="BE22">
            <v>38898</v>
          </cell>
          <cell r="BF22">
            <v>0.63239107000000006</v>
          </cell>
          <cell r="BG22" t="str">
            <v>USD</v>
          </cell>
        </row>
        <row r="23">
          <cell r="AQ23" t="str">
            <v>BOB</v>
          </cell>
          <cell r="AR23" t="str">
            <v>CRRNT</v>
          </cell>
          <cell r="AS23">
            <v>38835</v>
          </cell>
          <cell r="AT23">
            <v>0.125</v>
          </cell>
          <cell r="AU23" t="str">
            <v>USD</v>
          </cell>
          <cell r="AW23" t="str">
            <v>BOB</v>
          </cell>
          <cell r="AX23" t="str">
            <v>CRRNT</v>
          </cell>
          <cell r="AY23">
            <v>38868</v>
          </cell>
          <cell r="AZ23">
            <v>0.125</v>
          </cell>
          <cell r="BA23" t="str">
            <v>USD</v>
          </cell>
          <cell r="BC23" t="str">
            <v>BOB</v>
          </cell>
          <cell r="BD23" t="str">
            <v>CRRNT</v>
          </cell>
          <cell r="BE23">
            <v>38898</v>
          </cell>
          <cell r="BF23">
            <v>0.12507816999999999</v>
          </cell>
          <cell r="BG23" t="str">
            <v>USD</v>
          </cell>
        </row>
        <row r="24">
          <cell r="AQ24" t="str">
            <v>BRL</v>
          </cell>
          <cell r="AR24" t="str">
            <v>CRRNT</v>
          </cell>
          <cell r="AS24">
            <v>38835</v>
          </cell>
          <cell r="AT24">
            <v>0.47915668</v>
          </cell>
          <cell r="AU24" t="str">
            <v>USD</v>
          </cell>
          <cell r="AW24" t="str">
            <v>BRL</v>
          </cell>
          <cell r="AX24" t="str">
            <v>CRRNT</v>
          </cell>
          <cell r="AY24">
            <v>38868</v>
          </cell>
          <cell r="AZ24">
            <v>0.43346337000000001</v>
          </cell>
          <cell r="BA24" t="str">
            <v>USD</v>
          </cell>
          <cell r="BC24" t="str">
            <v>BRL</v>
          </cell>
          <cell r="BD24" t="str">
            <v>CRRNT</v>
          </cell>
          <cell r="BE24">
            <v>38898</v>
          </cell>
          <cell r="BF24">
            <v>0.46189375999999999</v>
          </cell>
          <cell r="BG24" t="str">
            <v>USD</v>
          </cell>
        </row>
        <row r="25">
          <cell r="AQ25" t="str">
            <v>BSD</v>
          </cell>
          <cell r="AR25" t="str">
            <v>CRRNT</v>
          </cell>
          <cell r="AS25">
            <v>38835</v>
          </cell>
          <cell r="AT25">
            <v>1</v>
          </cell>
          <cell r="AU25" t="str">
            <v>USD</v>
          </cell>
          <cell r="AW25" t="str">
            <v>BSD</v>
          </cell>
          <cell r="AX25" t="str">
            <v>CRRNT</v>
          </cell>
          <cell r="AY25">
            <v>38868</v>
          </cell>
          <cell r="AZ25">
            <v>1</v>
          </cell>
          <cell r="BA25" t="str">
            <v>USD</v>
          </cell>
          <cell r="BC25" t="str">
            <v>BSD</v>
          </cell>
          <cell r="BD25" t="str">
            <v>CRRNT</v>
          </cell>
          <cell r="BE25">
            <v>38898</v>
          </cell>
          <cell r="BF25">
            <v>1</v>
          </cell>
          <cell r="BG25" t="str">
            <v>USD</v>
          </cell>
        </row>
        <row r="26">
          <cell r="AQ26" t="str">
            <v>BTN</v>
          </cell>
          <cell r="AR26" t="str">
            <v>CRRNT</v>
          </cell>
          <cell r="AS26">
            <v>38835</v>
          </cell>
          <cell r="AT26">
            <v>2.228163E-2</v>
          </cell>
          <cell r="AU26" t="str">
            <v>USD</v>
          </cell>
          <cell r="AW26" t="str">
            <v>BTN</v>
          </cell>
          <cell r="AX26" t="str">
            <v>CRRNT</v>
          </cell>
          <cell r="AY26">
            <v>38868</v>
          </cell>
          <cell r="AZ26">
            <v>2.156566E-2</v>
          </cell>
          <cell r="BA26" t="str">
            <v>USD</v>
          </cell>
          <cell r="BC26" t="str">
            <v>BTN</v>
          </cell>
          <cell r="BD26" t="str">
            <v>CRRNT</v>
          </cell>
          <cell r="BE26">
            <v>38898</v>
          </cell>
          <cell r="BF26">
            <v>2.1720239999999998E-2</v>
          </cell>
          <cell r="BG26" t="str">
            <v>USD</v>
          </cell>
        </row>
        <row r="27">
          <cell r="AQ27" t="str">
            <v>BWP</v>
          </cell>
          <cell r="AR27" t="str">
            <v>CRRNT</v>
          </cell>
          <cell r="AS27">
            <v>38835</v>
          </cell>
          <cell r="AT27">
            <v>0.18559999999999999</v>
          </cell>
          <cell r="AU27" t="str">
            <v>USD</v>
          </cell>
          <cell r="AW27" t="str">
            <v>BWP</v>
          </cell>
          <cell r="AX27" t="str">
            <v>CRRNT</v>
          </cell>
          <cell r="AY27">
            <v>38868</v>
          </cell>
          <cell r="AZ27">
            <v>0.17599999999999999</v>
          </cell>
          <cell r="BA27" t="str">
            <v>USD</v>
          </cell>
          <cell r="BC27" t="str">
            <v>BWP</v>
          </cell>
          <cell r="BD27" t="str">
            <v>CRRNT</v>
          </cell>
          <cell r="BE27">
            <v>38898</v>
          </cell>
          <cell r="BF27">
            <v>0.16600001</v>
          </cell>
          <cell r="BG27" t="str">
            <v>USD</v>
          </cell>
        </row>
        <row r="28">
          <cell r="AQ28" t="str">
            <v>BYR</v>
          </cell>
          <cell r="AR28" t="str">
            <v>CRRNT</v>
          </cell>
          <cell r="AS28">
            <v>38835</v>
          </cell>
          <cell r="AT28">
            <v>4.6516999999999999E-4</v>
          </cell>
          <cell r="AU28" t="str">
            <v>USD</v>
          </cell>
          <cell r="AW28" t="str">
            <v>BYR</v>
          </cell>
          <cell r="AX28" t="str">
            <v>CRRNT</v>
          </cell>
          <cell r="AY28">
            <v>38868</v>
          </cell>
          <cell r="AZ28">
            <v>4.663E-4</v>
          </cell>
          <cell r="BA28" t="str">
            <v>USD</v>
          </cell>
          <cell r="BC28" t="str">
            <v>BYR</v>
          </cell>
          <cell r="BD28" t="str">
            <v>CRRNT</v>
          </cell>
          <cell r="BE28">
            <v>38898</v>
          </cell>
          <cell r="BF28">
            <v>4.6663E-4</v>
          </cell>
          <cell r="BG28" t="str">
            <v>USD</v>
          </cell>
        </row>
        <row r="29">
          <cell r="AQ29" t="str">
            <v>BZD</v>
          </cell>
          <cell r="AR29" t="str">
            <v>CRRNT</v>
          </cell>
          <cell r="AS29">
            <v>38835</v>
          </cell>
          <cell r="AT29">
            <v>0.50568900000000006</v>
          </cell>
          <cell r="AU29" t="str">
            <v>USD</v>
          </cell>
          <cell r="AW29" t="str">
            <v>BZD</v>
          </cell>
          <cell r="AX29" t="str">
            <v>CRRNT</v>
          </cell>
          <cell r="AY29">
            <v>38868</v>
          </cell>
          <cell r="AZ29">
            <v>0.50568900000000006</v>
          </cell>
          <cell r="BA29" t="str">
            <v>USD</v>
          </cell>
          <cell r="BC29" t="str">
            <v>BZD</v>
          </cell>
          <cell r="BD29" t="str">
            <v>CRRNT</v>
          </cell>
          <cell r="BE29">
            <v>38898</v>
          </cell>
          <cell r="BF29">
            <v>0.50568900000000006</v>
          </cell>
          <cell r="BG29" t="str">
            <v>USD</v>
          </cell>
        </row>
        <row r="30">
          <cell r="AQ30" t="str">
            <v>CAD</v>
          </cell>
          <cell r="AR30" t="str">
            <v>CRRNT</v>
          </cell>
          <cell r="AS30">
            <v>38835</v>
          </cell>
          <cell r="AT30">
            <v>0.89525513999999995</v>
          </cell>
          <cell r="AU30" t="str">
            <v>USD</v>
          </cell>
          <cell r="AW30" t="str">
            <v>CAD</v>
          </cell>
          <cell r="AX30" t="str">
            <v>CRRNT</v>
          </cell>
          <cell r="AY30">
            <v>38868</v>
          </cell>
          <cell r="AZ30">
            <v>0.90777050999999997</v>
          </cell>
          <cell r="BA30" t="str">
            <v>USD</v>
          </cell>
          <cell r="BC30" t="str">
            <v>CAD</v>
          </cell>
          <cell r="BD30" t="str">
            <v>CRRNT</v>
          </cell>
          <cell r="BE30">
            <v>38898</v>
          </cell>
          <cell r="BF30">
            <v>0.89581653000000006</v>
          </cell>
          <cell r="BG30" t="str">
            <v>USD</v>
          </cell>
        </row>
        <row r="31">
          <cell r="AQ31" t="str">
            <v>CDF</v>
          </cell>
          <cell r="AR31" t="str">
            <v>CRRNT</v>
          </cell>
          <cell r="AS31">
            <v>38835</v>
          </cell>
          <cell r="AT31">
            <v>2.3201799999999998E-3</v>
          </cell>
          <cell r="AU31" t="str">
            <v>USD</v>
          </cell>
          <cell r="AW31" t="str">
            <v>CDF</v>
          </cell>
          <cell r="AX31" t="str">
            <v>CRRNT</v>
          </cell>
          <cell r="AY31">
            <v>38868</v>
          </cell>
          <cell r="AZ31">
            <v>2.2727200000000002E-3</v>
          </cell>
          <cell r="BA31" t="str">
            <v>USD</v>
          </cell>
          <cell r="BC31" t="str">
            <v>CDF</v>
          </cell>
          <cell r="BD31" t="str">
            <v>CRRNT</v>
          </cell>
          <cell r="BE31">
            <v>38898</v>
          </cell>
          <cell r="BF31">
            <v>2.2701399999999999E-3</v>
          </cell>
          <cell r="BG31" t="str">
            <v>USD</v>
          </cell>
        </row>
        <row r="32">
          <cell r="AQ32" t="str">
            <v>CHF</v>
          </cell>
          <cell r="AR32" t="str">
            <v>CRRNT</v>
          </cell>
          <cell r="AS32">
            <v>38835</v>
          </cell>
          <cell r="AT32">
            <v>0.80729797000000003</v>
          </cell>
          <cell r="AU32" t="str">
            <v>USD</v>
          </cell>
          <cell r="AW32" t="str">
            <v>CHF</v>
          </cell>
          <cell r="AX32" t="str">
            <v>CRRNT</v>
          </cell>
          <cell r="AY32">
            <v>38868</v>
          </cell>
          <cell r="AZ32">
            <v>0.82020996999999995</v>
          </cell>
          <cell r="BA32" t="str">
            <v>USD</v>
          </cell>
          <cell r="BC32" t="str">
            <v>CHF</v>
          </cell>
          <cell r="BD32" t="str">
            <v>CRRNT</v>
          </cell>
          <cell r="BE32">
            <v>38898</v>
          </cell>
          <cell r="BF32">
            <v>0.81752778999999998</v>
          </cell>
          <cell r="BG32" t="str">
            <v>USD</v>
          </cell>
        </row>
        <row r="33">
          <cell r="AQ33" t="str">
            <v>CLF</v>
          </cell>
          <cell r="AR33" t="str">
            <v>CRRNT</v>
          </cell>
          <cell r="AS33">
            <v>38835</v>
          </cell>
          <cell r="AT33">
            <v>5.5619999999999999E-5</v>
          </cell>
          <cell r="AU33" t="str">
            <v>USD</v>
          </cell>
          <cell r="AW33" t="str">
            <v>CLF</v>
          </cell>
          <cell r="AX33" t="str">
            <v>CRRNT</v>
          </cell>
          <cell r="AY33">
            <v>38868</v>
          </cell>
          <cell r="AZ33">
            <v>5.5260000000000003E-5</v>
          </cell>
          <cell r="BA33" t="str">
            <v>USD</v>
          </cell>
          <cell r="BC33" t="str">
            <v>CLF</v>
          </cell>
          <cell r="BD33" t="str">
            <v>CRRNT</v>
          </cell>
          <cell r="BE33">
            <v>38898</v>
          </cell>
          <cell r="BF33">
            <v>5.5090000000000003E-5</v>
          </cell>
          <cell r="BG33" t="str">
            <v>USD</v>
          </cell>
        </row>
        <row r="34">
          <cell r="AQ34" t="str">
            <v>CLP</v>
          </cell>
          <cell r="AR34" t="str">
            <v>CRRNT</v>
          </cell>
          <cell r="AS34">
            <v>38835</v>
          </cell>
          <cell r="AT34">
            <v>1.94231E-3</v>
          </cell>
          <cell r="AU34" t="str">
            <v>USD</v>
          </cell>
          <cell r="AW34" t="str">
            <v>CLP</v>
          </cell>
          <cell r="AX34" t="str">
            <v>CRRNT</v>
          </cell>
          <cell r="AY34">
            <v>38868</v>
          </cell>
          <cell r="AZ34">
            <v>1.8738800000000001E-3</v>
          </cell>
          <cell r="BA34" t="str">
            <v>USD</v>
          </cell>
          <cell r="BC34" t="str">
            <v>CLP</v>
          </cell>
          <cell r="BD34" t="str">
            <v>CRRNT</v>
          </cell>
          <cell r="BE34">
            <v>38898</v>
          </cell>
          <cell r="BF34">
            <v>1.8557999999999999E-3</v>
          </cell>
          <cell r="BG34" t="str">
            <v>USD</v>
          </cell>
        </row>
        <row r="35">
          <cell r="AQ35" t="str">
            <v>CNY</v>
          </cell>
          <cell r="AR35" t="str">
            <v>CRRNT</v>
          </cell>
          <cell r="AS35">
            <v>38835</v>
          </cell>
          <cell r="AT35">
            <v>0.12478163</v>
          </cell>
          <cell r="AU35" t="str">
            <v>USD</v>
          </cell>
          <cell r="AW35" t="str">
            <v>CNY</v>
          </cell>
          <cell r="AX35" t="str">
            <v>CRRNT</v>
          </cell>
          <cell r="AY35">
            <v>38868</v>
          </cell>
          <cell r="AZ35">
            <v>0.12472714999999999</v>
          </cell>
          <cell r="BA35" t="str">
            <v>USD</v>
          </cell>
          <cell r="BC35" t="str">
            <v>CNY</v>
          </cell>
          <cell r="BD35" t="str">
            <v>CRRNT</v>
          </cell>
          <cell r="BE35">
            <v>38898</v>
          </cell>
          <cell r="BF35">
            <v>0.12508912</v>
          </cell>
          <cell r="BG35" t="str">
            <v>USD</v>
          </cell>
        </row>
        <row r="36">
          <cell r="AQ36" t="str">
            <v>COP</v>
          </cell>
          <cell r="AR36" t="str">
            <v>CRRNT</v>
          </cell>
          <cell r="AS36">
            <v>38835</v>
          </cell>
          <cell r="AT36">
            <v>4.2039999999999997E-4</v>
          </cell>
          <cell r="AU36" t="str">
            <v>USD</v>
          </cell>
          <cell r="AW36" t="str">
            <v>COP</v>
          </cell>
          <cell r="AX36" t="str">
            <v>CRRNT</v>
          </cell>
          <cell r="AY36">
            <v>38868</v>
          </cell>
          <cell r="AZ36">
            <v>4.0127000000000001E-4</v>
          </cell>
          <cell r="BA36" t="str">
            <v>USD</v>
          </cell>
          <cell r="BC36" t="str">
            <v>COP</v>
          </cell>
          <cell r="BD36" t="str">
            <v>CRRNT</v>
          </cell>
          <cell r="BE36">
            <v>38898</v>
          </cell>
          <cell r="BF36">
            <v>3.8853E-4</v>
          </cell>
          <cell r="BG36" t="str">
            <v>USD</v>
          </cell>
        </row>
        <row r="37">
          <cell r="AQ37" t="str">
            <v>CRC</v>
          </cell>
          <cell r="AR37" t="str">
            <v>CRRNT</v>
          </cell>
          <cell r="AS37">
            <v>38835</v>
          </cell>
          <cell r="AT37">
            <v>1.9695699999999999E-3</v>
          </cell>
          <cell r="AU37" t="str">
            <v>USD</v>
          </cell>
          <cell r="AW37" t="str">
            <v>CRC</v>
          </cell>
          <cell r="AX37" t="str">
            <v>CRRNT</v>
          </cell>
          <cell r="AY37">
            <v>38868</v>
          </cell>
          <cell r="AZ37">
            <v>1.95823E-3</v>
          </cell>
          <cell r="BA37" t="str">
            <v>USD</v>
          </cell>
          <cell r="BC37" t="str">
            <v>CRC</v>
          </cell>
          <cell r="BD37" t="str">
            <v>CRRNT</v>
          </cell>
          <cell r="BE37">
            <v>38898</v>
          </cell>
          <cell r="BF37">
            <v>1.94743E-3</v>
          </cell>
          <cell r="BG37" t="str">
            <v>USD</v>
          </cell>
        </row>
        <row r="38">
          <cell r="AQ38" t="str">
            <v>CUP</v>
          </cell>
          <cell r="AR38" t="str">
            <v>CRRNT</v>
          </cell>
          <cell r="AS38">
            <v>38835</v>
          </cell>
          <cell r="AT38">
            <v>1</v>
          </cell>
          <cell r="AU38" t="str">
            <v>USD</v>
          </cell>
          <cell r="AW38" t="str">
            <v>CUP</v>
          </cell>
          <cell r="AX38" t="str">
            <v>CRRNT</v>
          </cell>
          <cell r="AY38">
            <v>38868</v>
          </cell>
          <cell r="AZ38">
            <v>1</v>
          </cell>
          <cell r="BA38" t="str">
            <v>USD</v>
          </cell>
          <cell r="BC38" t="str">
            <v>CUP</v>
          </cell>
          <cell r="BD38" t="str">
            <v>CRRNT</v>
          </cell>
          <cell r="BE38">
            <v>38898</v>
          </cell>
          <cell r="BF38">
            <v>1</v>
          </cell>
          <cell r="BG38" t="str">
            <v>USD</v>
          </cell>
        </row>
        <row r="39">
          <cell r="AQ39" t="str">
            <v>CVE</v>
          </cell>
          <cell r="AR39" t="str">
            <v>CRRNT</v>
          </cell>
          <cell r="AS39">
            <v>38835</v>
          </cell>
          <cell r="AT39">
            <v>1.1369870000000001E-2</v>
          </cell>
          <cell r="AU39" t="str">
            <v>USD</v>
          </cell>
          <cell r="AW39" t="str">
            <v>CVE</v>
          </cell>
          <cell r="AX39" t="str">
            <v>CRRNT</v>
          </cell>
          <cell r="AY39">
            <v>38868</v>
          </cell>
          <cell r="AZ39">
            <v>1.1670059999999999E-2</v>
          </cell>
          <cell r="BA39" t="str">
            <v>USD</v>
          </cell>
          <cell r="BC39" t="str">
            <v>CVE</v>
          </cell>
          <cell r="BD39" t="str">
            <v>CRRNT</v>
          </cell>
          <cell r="BE39">
            <v>38898</v>
          </cell>
          <cell r="BF39">
            <v>1.152949E-2</v>
          </cell>
          <cell r="BG39" t="str">
            <v>USD</v>
          </cell>
        </row>
        <row r="40">
          <cell r="AQ40" t="str">
            <v>CYP</v>
          </cell>
          <cell r="AR40" t="str">
            <v>CRRNT</v>
          </cell>
          <cell r="AS40">
            <v>38835</v>
          </cell>
          <cell r="AT40">
            <v>2.1934634700000002</v>
          </cell>
          <cell r="AU40" t="str">
            <v>USD</v>
          </cell>
          <cell r="AW40" t="str">
            <v>CYP</v>
          </cell>
          <cell r="AX40" t="str">
            <v>CRRNT</v>
          </cell>
          <cell r="AY40">
            <v>38868</v>
          </cell>
          <cell r="AZ40">
            <v>2.22766763</v>
          </cell>
          <cell r="BA40" t="str">
            <v>USD</v>
          </cell>
          <cell r="BC40" t="str">
            <v>CYP</v>
          </cell>
          <cell r="BD40" t="str">
            <v>CRRNT</v>
          </cell>
          <cell r="BE40">
            <v>38898</v>
          </cell>
          <cell r="BF40">
            <v>2.2217285000000002</v>
          </cell>
          <cell r="BG40" t="str">
            <v>USD</v>
          </cell>
        </row>
        <row r="41">
          <cell r="AQ41" t="str">
            <v>CZK</v>
          </cell>
          <cell r="AR41" t="str">
            <v>CRRNT</v>
          </cell>
          <cell r="AS41">
            <v>38835</v>
          </cell>
          <cell r="AT41">
            <v>4.4353759999999999E-2</v>
          </cell>
          <cell r="AU41" t="str">
            <v>USD</v>
          </cell>
          <cell r="AW41" t="str">
            <v>CZK</v>
          </cell>
          <cell r="AX41" t="str">
            <v>CRRNT</v>
          </cell>
          <cell r="AY41">
            <v>38868</v>
          </cell>
          <cell r="AZ41">
            <v>4.5299079999999999E-2</v>
          </cell>
          <cell r="BA41" t="str">
            <v>USD</v>
          </cell>
          <cell r="BC41" t="str">
            <v>CZK</v>
          </cell>
          <cell r="BD41" t="str">
            <v>CRRNT</v>
          </cell>
          <cell r="BE41">
            <v>38898</v>
          </cell>
          <cell r="BF41">
            <v>4.4895989999999997E-2</v>
          </cell>
          <cell r="BG41" t="str">
            <v>USD</v>
          </cell>
        </row>
        <row r="42">
          <cell r="AQ42" t="str">
            <v>DEM</v>
          </cell>
          <cell r="AR42" t="str">
            <v>CRRNT</v>
          </cell>
          <cell r="AS42">
            <v>38835</v>
          </cell>
          <cell r="AT42">
            <v>0.64599483000000002</v>
          </cell>
          <cell r="AU42" t="str">
            <v>USD</v>
          </cell>
          <cell r="AW42" t="str">
            <v>DEM</v>
          </cell>
          <cell r="AX42" t="str">
            <v>CRRNT</v>
          </cell>
          <cell r="AY42">
            <v>38868</v>
          </cell>
          <cell r="AZ42">
            <v>0.65487883999999996</v>
          </cell>
          <cell r="BA42" t="str">
            <v>USD</v>
          </cell>
          <cell r="BC42" t="str">
            <v>DEM</v>
          </cell>
          <cell r="BD42" t="str">
            <v>CRRNT</v>
          </cell>
          <cell r="BE42">
            <v>38898</v>
          </cell>
          <cell r="BF42">
            <v>0.65406500999999995</v>
          </cell>
          <cell r="BG42" t="str">
            <v>USD</v>
          </cell>
        </row>
        <row r="43">
          <cell r="AQ43" t="str">
            <v>DJF</v>
          </cell>
          <cell r="AR43" t="str">
            <v>CRRNT</v>
          </cell>
          <cell r="AS43">
            <v>38835</v>
          </cell>
          <cell r="AT43">
            <v>5.6268200000000003E-3</v>
          </cell>
          <cell r="AU43" t="str">
            <v>USD</v>
          </cell>
          <cell r="AW43" t="str">
            <v>DJF</v>
          </cell>
          <cell r="AX43" t="str">
            <v>CRRNT</v>
          </cell>
          <cell r="AY43">
            <v>38868</v>
          </cell>
          <cell r="AZ43">
            <v>5.6268200000000003E-3</v>
          </cell>
          <cell r="BA43" t="str">
            <v>USD</v>
          </cell>
          <cell r="BC43" t="str">
            <v>DJF</v>
          </cell>
          <cell r="BD43" t="str">
            <v>CRRNT</v>
          </cell>
          <cell r="BE43">
            <v>38898</v>
          </cell>
          <cell r="BF43">
            <v>5.6268200000000003E-3</v>
          </cell>
          <cell r="BG43" t="str">
            <v>USD</v>
          </cell>
        </row>
        <row r="44">
          <cell r="AQ44" t="str">
            <v>DKK</v>
          </cell>
          <cell r="AR44" t="str">
            <v>CRRNT</v>
          </cell>
          <cell r="AS44">
            <v>38835</v>
          </cell>
          <cell r="AT44">
            <v>0.16936520999999999</v>
          </cell>
          <cell r="AU44" t="str">
            <v>USD</v>
          </cell>
          <cell r="AW44" t="str">
            <v>DKK</v>
          </cell>
          <cell r="AX44" t="str">
            <v>CRRNT</v>
          </cell>
          <cell r="AY44">
            <v>38868</v>
          </cell>
          <cell r="AZ44">
            <v>0.17175932999999999</v>
          </cell>
          <cell r="BA44" t="str">
            <v>USD</v>
          </cell>
          <cell r="BC44" t="str">
            <v>DKK</v>
          </cell>
          <cell r="BD44" t="str">
            <v>CRRNT</v>
          </cell>
          <cell r="BE44">
            <v>38898</v>
          </cell>
          <cell r="BF44">
            <v>0.171456</v>
          </cell>
          <cell r="BG44" t="str">
            <v>USD</v>
          </cell>
        </row>
        <row r="45">
          <cell r="AQ45" t="str">
            <v>DOP</v>
          </cell>
          <cell r="AR45" t="str">
            <v>CRRNT</v>
          </cell>
          <cell r="AS45">
            <v>38835</v>
          </cell>
          <cell r="AT45">
            <v>3.1055900000000001E-2</v>
          </cell>
          <cell r="AU45" t="str">
            <v>USD</v>
          </cell>
          <cell r="AW45" t="str">
            <v>DOP</v>
          </cell>
          <cell r="AX45" t="str">
            <v>CRRNT</v>
          </cell>
          <cell r="AY45">
            <v>38868</v>
          </cell>
          <cell r="AZ45">
            <v>3.0745580000000002E-2</v>
          </cell>
          <cell r="BA45" t="str">
            <v>USD</v>
          </cell>
          <cell r="BC45" t="str">
            <v>DOP</v>
          </cell>
          <cell r="BD45" t="str">
            <v>CRRNT</v>
          </cell>
          <cell r="BE45">
            <v>38898</v>
          </cell>
          <cell r="BF45">
            <v>3.0525030000000002E-2</v>
          </cell>
          <cell r="BG45" t="str">
            <v>USD</v>
          </cell>
        </row>
        <row r="46">
          <cell r="AQ46" t="str">
            <v>DZD</v>
          </cell>
          <cell r="AR46" t="str">
            <v>CRRNT</v>
          </cell>
          <cell r="AS46">
            <v>38835</v>
          </cell>
          <cell r="AT46">
            <v>1.426995E-2</v>
          </cell>
          <cell r="AU46" t="str">
            <v>USD</v>
          </cell>
          <cell r="AW46" t="str">
            <v>DZD</v>
          </cell>
          <cell r="AX46" t="str">
            <v>CRRNT</v>
          </cell>
          <cell r="AY46">
            <v>38868</v>
          </cell>
          <cell r="AZ46">
            <v>1.384293E-2</v>
          </cell>
          <cell r="BA46" t="str">
            <v>USD</v>
          </cell>
          <cell r="BC46" t="str">
            <v>DZD</v>
          </cell>
          <cell r="BD46" t="str">
            <v>CRRNT</v>
          </cell>
          <cell r="BE46">
            <v>38898</v>
          </cell>
          <cell r="BF46">
            <v>1.3974520000000001E-2</v>
          </cell>
          <cell r="BG46" t="str">
            <v>USD</v>
          </cell>
        </row>
        <row r="47">
          <cell r="AQ47" t="str">
            <v>ECS</v>
          </cell>
          <cell r="AR47" t="str">
            <v>CRRNT</v>
          </cell>
          <cell r="AS47">
            <v>38835</v>
          </cell>
          <cell r="AT47">
            <v>4.0000000000000003E-5</v>
          </cell>
          <cell r="AU47" t="str">
            <v>USD</v>
          </cell>
          <cell r="AW47" t="str">
            <v>ECS</v>
          </cell>
          <cell r="AX47" t="str">
            <v>CRRNT</v>
          </cell>
          <cell r="AY47">
            <v>38868</v>
          </cell>
          <cell r="AZ47">
            <v>4.0000000000000003E-5</v>
          </cell>
          <cell r="BA47" t="str">
            <v>USD</v>
          </cell>
          <cell r="BC47" t="str">
            <v>ECS</v>
          </cell>
          <cell r="BD47" t="str">
            <v>CRRNT</v>
          </cell>
          <cell r="BE47">
            <v>38898</v>
          </cell>
          <cell r="BF47">
            <v>4.0000000000000003E-5</v>
          </cell>
          <cell r="BG47" t="str">
            <v>USD</v>
          </cell>
        </row>
        <row r="48">
          <cell r="AQ48" t="str">
            <v>EEK</v>
          </cell>
          <cell r="AR48" t="str">
            <v>CRRNT</v>
          </cell>
          <cell r="AS48">
            <v>38835</v>
          </cell>
          <cell r="AT48">
            <v>8.0718059999999994E-2</v>
          </cell>
          <cell r="AU48" t="str">
            <v>USD</v>
          </cell>
          <cell r="AW48" t="str">
            <v>EEK</v>
          </cell>
          <cell r="AX48" t="str">
            <v>CRRNT</v>
          </cell>
          <cell r="AY48">
            <v>38868</v>
          </cell>
          <cell r="AZ48">
            <v>8.1857170000000007E-2</v>
          </cell>
          <cell r="BA48" t="str">
            <v>USD</v>
          </cell>
          <cell r="BC48" t="str">
            <v>EEK</v>
          </cell>
          <cell r="BD48" t="str">
            <v>CRRNT</v>
          </cell>
          <cell r="BE48">
            <v>38898</v>
          </cell>
          <cell r="BF48">
            <v>8.1748100000000004E-2</v>
          </cell>
          <cell r="BG48" t="str">
            <v>USD</v>
          </cell>
        </row>
        <row r="49">
          <cell r="AQ49" t="str">
            <v>EGP</v>
          </cell>
          <cell r="AR49" t="str">
            <v>CRRNT</v>
          </cell>
          <cell r="AS49">
            <v>38835</v>
          </cell>
          <cell r="AT49">
            <v>0.17379214000000001</v>
          </cell>
          <cell r="AU49" t="str">
            <v>USD</v>
          </cell>
          <cell r="AW49" t="str">
            <v>EGP</v>
          </cell>
          <cell r="AX49" t="str">
            <v>CRRNT</v>
          </cell>
          <cell r="AY49">
            <v>38868</v>
          </cell>
          <cell r="AZ49">
            <v>0.17343045000000001</v>
          </cell>
          <cell r="BA49" t="str">
            <v>USD</v>
          </cell>
          <cell r="BC49" t="str">
            <v>EGP</v>
          </cell>
          <cell r="BD49" t="str">
            <v>CRRNT</v>
          </cell>
          <cell r="BE49">
            <v>38898</v>
          </cell>
          <cell r="BF49">
            <v>0.17376194</v>
          </cell>
          <cell r="BG49" t="str">
            <v>USD</v>
          </cell>
        </row>
        <row r="50">
          <cell r="AQ50" t="str">
            <v>ESP</v>
          </cell>
          <cell r="AR50" t="str">
            <v>CRRNT</v>
          </cell>
          <cell r="AS50">
            <v>38835</v>
          </cell>
          <cell r="AT50">
            <v>7.5935899999999999E-3</v>
          </cell>
          <cell r="AU50" t="str">
            <v>USD</v>
          </cell>
          <cell r="AW50" t="str">
            <v>ESP</v>
          </cell>
          <cell r="AX50" t="str">
            <v>CRRNT</v>
          </cell>
          <cell r="AY50">
            <v>38868</v>
          </cell>
          <cell r="AZ50">
            <v>7.6982200000000004E-3</v>
          </cell>
          <cell r="BA50" t="str">
            <v>USD</v>
          </cell>
          <cell r="BC50" t="str">
            <v>ESP</v>
          </cell>
          <cell r="BD50" t="str">
            <v>CRRNT</v>
          </cell>
          <cell r="BE50">
            <v>38898</v>
          </cell>
          <cell r="BF50">
            <v>7.6881600000000003E-3</v>
          </cell>
          <cell r="BG50" t="str">
            <v>USD</v>
          </cell>
        </row>
        <row r="51">
          <cell r="AQ51" t="str">
            <v>ETB</v>
          </cell>
          <cell r="AR51" t="str">
            <v>CRRNT</v>
          </cell>
          <cell r="AS51">
            <v>38835</v>
          </cell>
          <cell r="AT51">
            <v>0.11450294</v>
          </cell>
          <cell r="AU51" t="str">
            <v>USD</v>
          </cell>
          <cell r="AW51" t="str">
            <v>ETB</v>
          </cell>
          <cell r="AX51" t="str">
            <v>CRRNT</v>
          </cell>
          <cell r="AY51">
            <v>38868</v>
          </cell>
          <cell r="AZ51">
            <v>0.11447148</v>
          </cell>
          <cell r="BA51" t="str">
            <v>USD</v>
          </cell>
          <cell r="BC51" t="str">
            <v>ETB</v>
          </cell>
          <cell r="BD51" t="str">
            <v>CRRNT</v>
          </cell>
          <cell r="BE51">
            <v>38898</v>
          </cell>
          <cell r="BF51">
            <v>0.11444397000000001</v>
          </cell>
          <cell r="BG51" t="str">
            <v>USD</v>
          </cell>
        </row>
        <row r="52">
          <cell r="AQ52" t="str">
            <v>EUR</v>
          </cell>
          <cell r="AR52" t="str">
            <v>CRRNT</v>
          </cell>
          <cell r="AS52">
            <v>38835</v>
          </cell>
          <cell r="AT52">
            <v>1.2633999300000001</v>
          </cell>
          <cell r="AU52" t="str">
            <v>USD</v>
          </cell>
          <cell r="AW52" t="str">
            <v>EUR</v>
          </cell>
          <cell r="AX52" t="str">
            <v>CRRNT</v>
          </cell>
          <cell r="AY52">
            <v>38868</v>
          </cell>
          <cell r="AZ52">
            <v>1.28080003</v>
          </cell>
          <cell r="BA52" t="str">
            <v>USD</v>
          </cell>
          <cell r="BC52" t="str">
            <v>EUR</v>
          </cell>
          <cell r="BD52" t="str">
            <v>CRRNT</v>
          </cell>
          <cell r="BE52">
            <v>38898</v>
          </cell>
          <cell r="BF52">
            <v>1.2789997099999999</v>
          </cell>
          <cell r="BG52" t="str">
            <v>USD</v>
          </cell>
        </row>
        <row r="53">
          <cell r="AQ53" t="str">
            <v>FIM</v>
          </cell>
          <cell r="AR53" t="str">
            <v>CRRNT</v>
          </cell>
          <cell r="AS53">
            <v>38835</v>
          </cell>
          <cell r="AT53">
            <v>0.2124992</v>
          </cell>
          <cell r="AU53" t="str">
            <v>USD</v>
          </cell>
          <cell r="AW53" t="str">
            <v>FIM</v>
          </cell>
          <cell r="AX53" t="str">
            <v>CRRNT</v>
          </cell>
          <cell r="AY53">
            <v>38868</v>
          </cell>
          <cell r="AZ53">
            <v>0.21542438</v>
          </cell>
          <cell r="BA53" t="str">
            <v>USD</v>
          </cell>
          <cell r="BC53" t="str">
            <v>FIM</v>
          </cell>
          <cell r="BD53" t="str">
            <v>CRRNT</v>
          </cell>
          <cell r="BE53">
            <v>38898</v>
          </cell>
          <cell r="BF53">
            <v>0.21514628999999999</v>
          </cell>
          <cell r="BG53" t="str">
            <v>USD</v>
          </cell>
        </row>
        <row r="54">
          <cell r="AQ54" t="str">
            <v>FJD</v>
          </cell>
          <cell r="AR54" t="str">
            <v>CRRNT</v>
          </cell>
          <cell r="AS54">
            <v>38835</v>
          </cell>
          <cell r="AT54">
            <v>0.57700008000000003</v>
          </cell>
          <cell r="AU54" t="str">
            <v>USD</v>
          </cell>
          <cell r="AW54" t="str">
            <v>FJD</v>
          </cell>
          <cell r="AX54" t="str">
            <v>CRRNT</v>
          </cell>
          <cell r="AY54">
            <v>38868</v>
          </cell>
          <cell r="AZ54">
            <v>0.57850014999999999</v>
          </cell>
          <cell r="BA54" t="str">
            <v>USD</v>
          </cell>
          <cell r="BC54" t="str">
            <v>FJD</v>
          </cell>
          <cell r="BD54" t="str">
            <v>CRRNT</v>
          </cell>
          <cell r="BE54">
            <v>38898</v>
          </cell>
          <cell r="BF54">
            <v>0.56950007999999996</v>
          </cell>
          <cell r="BG54" t="str">
            <v>USD</v>
          </cell>
        </row>
        <row r="55">
          <cell r="AQ55" t="str">
            <v>FRF</v>
          </cell>
          <cell r="AR55" t="str">
            <v>CRRNT</v>
          </cell>
          <cell r="AS55">
            <v>38835</v>
          </cell>
          <cell r="AT55">
            <v>0.19261142000000001</v>
          </cell>
          <cell r="AU55" t="str">
            <v>USD</v>
          </cell>
          <cell r="AW55" t="str">
            <v>FRF</v>
          </cell>
          <cell r="AX55" t="str">
            <v>CRRNT</v>
          </cell>
          <cell r="AY55">
            <v>38868</v>
          </cell>
          <cell r="AZ55">
            <v>0.19526292000000001</v>
          </cell>
          <cell r="BA55" t="str">
            <v>USD</v>
          </cell>
          <cell r="BC55" t="str">
            <v>FRF</v>
          </cell>
          <cell r="BD55" t="str">
            <v>CRRNT</v>
          </cell>
          <cell r="BE55">
            <v>38898</v>
          </cell>
          <cell r="BF55">
            <v>0.19501160000000001</v>
          </cell>
          <cell r="BG55" t="str">
            <v>USD</v>
          </cell>
        </row>
        <row r="56">
          <cell r="AQ56" t="str">
            <v>GBP</v>
          </cell>
          <cell r="AR56" t="str">
            <v>CRRNT</v>
          </cell>
          <cell r="AS56">
            <v>38835</v>
          </cell>
          <cell r="AT56">
            <v>1.8259003899999999</v>
          </cell>
          <cell r="AU56" t="str">
            <v>USD</v>
          </cell>
          <cell r="AW56" t="str">
            <v>GBP</v>
          </cell>
          <cell r="AX56" t="str">
            <v>CRRNT</v>
          </cell>
          <cell r="AY56">
            <v>38868</v>
          </cell>
          <cell r="AZ56">
            <v>1.8697005600000001</v>
          </cell>
          <cell r="BA56" t="str">
            <v>USD</v>
          </cell>
          <cell r="BC56" t="str">
            <v>GBP</v>
          </cell>
          <cell r="BD56" t="str">
            <v>CRRNT</v>
          </cell>
          <cell r="BE56">
            <v>38898</v>
          </cell>
          <cell r="BF56">
            <v>1.8484015</v>
          </cell>
          <cell r="BG56" t="str">
            <v>USD</v>
          </cell>
        </row>
        <row r="57">
          <cell r="AQ57" t="str">
            <v>GEL</v>
          </cell>
          <cell r="AR57" t="str">
            <v>CRRNT</v>
          </cell>
          <cell r="AS57">
            <v>38835</v>
          </cell>
          <cell r="AT57">
            <v>0.55093382999999996</v>
          </cell>
          <cell r="AU57" t="str">
            <v>USD</v>
          </cell>
          <cell r="AW57" t="str">
            <v>GEL</v>
          </cell>
          <cell r="AX57" t="str">
            <v>CRRNT</v>
          </cell>
          <cell r="AY57">
            <v>38868</v>
          </cell>
          <cell r="AZ57">
            <v>0.55707202</v>
          </cell>
          <cell r="BA57" t="str">
            <v>USD</v>
          </cell>
          <cell r="BC57" t="str">
            <v>GEL</v>
          </cell>
          <cell r="BD57" t="str">
            <v>CRRNT</v>
          </cell>
          <cell r="BE57">
            <v>38898</v>
          </cell>
          <cell r="BF57">
            <v>0.56427039000000001</v>
          </cell>
          <cell r="BG57" t="str">
            <v>USD</v>
          </cell>
        </row>
        <row r="58">
          <cell r="AQ58" t="str">
            <v>GHC</v>
          </cell>
          <cell r="AR58" t="str">
            <v>CRRNT</v>
          </cell>
          <cell r="AS58">
            <v>38835</v>
          </cell>
          <cell r="AT58">
            <v>1.094E-4</v>
          </cell>
          <cell r="AU58" t="str">
            <v>USD</v>
          </cell>
          <cell r="AW58" t="str">
            <v>GHC</v>
          </cell>
          <cell r="AX58" t="str">
            <v>CRRNT</v>
          </cell>
          <cell r="AY58">
            <v>38868</v>
          </cell>
          <cell r="AZ58">
            <v>1.0925E-4</v>
          </cell>
          <cell r="BA58" t="str">
            <v>USD</v>
          </cell>
          <cell r="BC58" t="str">
            <v>GHC</v>
          </cell>
          <cell r="BD58" t="str">
            <v>CRRNT</v>
          </cell>
          <cell r="BE58">
            <v>38898</v>
          </cell>
          <cell r="BF58">
            <v>1.0917E-4</v>
          </cell>
          <cell r="BG58" t="str">
            <v>USD</v>
          </cell>
        </row>
        <row r="59">
          <cell r="AQ59" t="str">
            <v>GIP</v>
          </cell>
          <cell r="AR59" t="str">
            <v>CRRNT</v>
          </cell>
          <cell r="AS59">
            <v>38835</v>
          </cell>
          <cell r="AT59">
            <v>1.8259003899999999</v>
          </cell>
          <cell r="AU59" t="str">
            <v>USD</v>
          </cell>
          <cell r="AW59" t="str">
            <v>GIP</v>
          </cell>
          <cell r="AX59" t="str">
            <v>CRRNT</v>
          </cell>
          <cell r="AY59">
            <v>38868</v>
          </cell>
          <cell r="AZ59">
            <v>1.8697005600000001</v>
          </cell>
          <cell r="BA59" t="str">
            <v>USD</v>
          </cell>
          <cell r="BC59" t="str">
            <v>GIP</v>
          </cell>
          <cell r="BD59" t="str">
            <v>CRRNT</v>
          </cell>
          <cell r="BE59">
            <v>38898</v>
          </cell>
          <cell r="BF59">
            <v>1.8484015</v>
          </cell>
          <cell r="BG59" t="str">
            <v>USD</v>
          </cell>
        </row>
        <row r="60">
          <cell r="AQ60" t="str">
            <v>GMD</v>
          </cell>
          <cell r="AR60" t="str">
            <v>CRRNT</v>
          </cell>
          <cell r="AS60">
            <v>38835</v>
          </cell>
          <cell r="AT60">
            <v>3.5149380000000001E-2</v>
          </cell>
          <cell r="AU60" t="str">
            <v>USD</v>
          </cell>
          <cell r="AW60" t="str">
            <v>GMD</v>
          </cell>
          <cell r="AX60" t="str">
            <v>CRRNT</v>
          </cell>
          <cell r="AY60">
            <v>38868</v>
          </cell>
          <cell r="AZ60">
            <v>3.5778169999999998E-2</v>
          </cell>
          <cell r="BA60" t="str">
            <v>USD</v>
          </cell>
          <cell r="BC60" t="str">
            <v>GMD</v>
          </cell>
          <cell r="BD60" t="str">
            <v>CRRNT</v>
          </cell>
          <cell r="BE60">
            <v>38898</v>
          </cell>
          <cell r="BF60">
            <v>3.5714280000000001E-2</v>
          </cell>
          <cell r="BG60" t="str">
            <v>USD</v>
          </cell>
        </row>
        <row r="61">
          <cell r="AQ61" t="str">
            <v>GNF</v>
          </cell>
          <cell r="AR61" t="str">
            <v>CRRNT</v>
          </cell>
          <cell r="AS61">
            <v>38835</v>
          </cell>
          <cell r="AT61">
            <v>2.2222E-4</v>
          </cell>
          <cell r="AU61" t="str">
            <v>USD</v>
          </cell>
          <cell r="AW61" t="str">
            <v>GNF</v>
          </cell>
          <cell r="AX61" t="str">
            <v>CRRNT</v>
          </cell>
          <cell r="AY61">
            <v>38868</v>
          </cell>
          <cell r="AZ61">
            <v>2.2222E-4</v>
          </cell>
          <cell r="BA61" t="str">
            <v>USD</v>
          </cell>
          <cell r="BC61" t="str">
            <v>GNF</v>
          </cell>
          <cell r="BD61" t="str">
            <v>CRRNT</v>
          </cell>
          <cell r="BE61">
            <v>38898</v>
          </cell>
          <cell r="BF61">
            <v>1.9972999999999999E-4</v>
          </cell>
          <cell r="BG61" t="str">
            <v>USD</v>
          </cell>
        </row>
        <row r="62">
          <cell r="AQ62" t="str">
            <v>GRD</v>
          </cell>
          <cell r="AR62" t="str">
            <v>CRRNT</v>
          </cell>
          <cell r="AS62">
            <v>38835</v>
          </cell>
          <cell r="AT62">
            <v>3.7078200000000001E-3</v>
          </cell>
          <cell r="AU62" t="str">
            <v>USD</v>
          </cell>
          <cell r="AW62" t="str">
            <v>GRD</v>
          </cell>
          <cell r="AX62" t="str">
            <v>CRRNT</v>
          </cell>
          <cell r="AY62">
            <v>38868</v>
          </cell>
          <cell r="AZ62">
            <v>3.7589699999999999E-3</v>
          </cell>
          <cell r="BA62" t="str">
            <v>USD</v>
          </cell>
          <cell r="BC62" t="str">
            <v>GRD</v>
          </cell>
          <cell r="BD62" t="str">
            <v>CRRNT</v>
          </cell>
          <cell r="BE62">
            <v>38898</v>
          </cell>
          <cell r="BF62">
            <v>3.7540300000000002E-3</v>
          </cell>
          <cell r="BG62" t="str">
            <v>USD</v>
          </cell>
        </row>
        <row r="63">
          <cell r="AQ63" t="str">
            <v>GTQ</v>
          </cell>
          <cell r="AR63" t="str">
            <v>CRRNT</v>
          </cell>
          <cell r="AS63">
            <v>38835</v>
          </cell>
          <cell r="AT63">
            <v>0.13183914999999999</v>
          </cell>
          <cell r="AU63" t="str">
            <v>USD</v>
          </cell>
          <cell r="AW63" t="str">
            <v>GTQ</v>
          </cell>
          <cell r="AX63" t="str">
            <v>CRRNT</v>
          </cell>
          <cell r="AY63">
            <v>38868</v>
          </cell>
          <cell r="AZ63">
            <v>0.13184783999999999</v>
          </cell>
          <cell r="BA63" t="str">
            <v>USD</v>
          </cell>
          <cell r="BC63" t="str">
            <v>GTQ</v>
          </cell>
          <cell r="BD63" t="str">
            <v>CRRNT</v>
          </cell>
          <cell r="BE63">
            <v>38898</v>
          </cell>
          <cell r="BF63">
            <v>0.13140604</v>
          </cell>
          <cell r="BG63" t="str">
            <v>USD</v>
          </cell>
        </row>
        <row r="64">
          <cell r="AQ64" t="str">
            <v>GYD</v>
          </cell>
          <cell r="AR64" t="str">
            <v>CRRNT</v>
          </cell>
          <cell r="AS64">
            <v>38835</v>
          </cell>
          <cell r="AT64">
            <v>4.9825599999999996E-3</v>
          </cell>
          <cell r="AU64" t="str">
            <v>USD</v>
          </cell>
          <cell r="AW64" t="str">
            <v>GYD</v>
          </cell>
          <cell r="AX64" t="str">
            <v>CRRNT</v>
          </cell>
          <cell r="AY64">
            <v>38868</v>
          </cell>
          <cell r="AZ64">
            <v>4.9825599999999996E-3</v>
          </cell>
          <cell r="BA64" t="str">
            <v>USD</v>
          </cell>
          <cell r="BC64" t="str">
            <v>GYD</v>
          </cell>
          <cell r="BD64" t="str">
            <v>CRRNT</v>
          </cell>
          <cell r="BE64">
            <v>38898</v>
          </cell>
          <cell r="BF64">
            <v>4.9825599999999996E-3</v>
          </cell>
          <cell r="BG64" t="str">
            <v>USD</v>
          </cell>
        </row>
        <row r="65">
          <cell r="AQ65" t="str">
            <v>HKD</v>
          </cell>
          <cell r="AR65" t="str">
            <v>CRRNT</v>
          </cell>
          <cell r="AS65">
            <v>38835</v>
          </cell>
          <cell r="AT65">
            <v>0.12897566999999999</v>
          </cell>
          <cell r="AU65" t="str">
            <v>USD</v>
          </cell>
          <cell r="AW65" t="str">
            <v>HKD</v>
          </cell>
          <cell r="AX65" t="str">
            <v>CRRNT</v>
          </cell>
          <cell r="AY65">
            <v>38868</v>
          </cell>
          <cell r="AZ65">
            <v>0.12889254999999999</v>
          </cell>
          <cell r="BA65" t="str">
            <v>USD</v>
          </cell>
          <cell r="BC65" t="str">
            <v>HKD</v>
          </cell>
          <cell r="BD65" t="str">
            <v>CRRNT</v>
          </cell>
          <cell r="BE65">
            <v>38898</v>
          </cell>
          <cell r="BF65">
            <v>0.12876144</v>
          </cell>
          <cell r="BG65" t="str">
            <v>USD</v>
          </cell>
        </row>
        <row r="66">
          <cell r="AQ66" t="str">
            <v>HNL</v>
          </cell>
          <cell r="AR66" t="str">
            <v>CRRNT</v>
          </cell>
          <cell r="AS66">
            <v>38835</v>
          </cell>
          <cell r="AT66">
            <v>5.292405E-2</v>
          </cell>
          <cell r="AU66" t="str">
            <v>USD</v>
          </cell>
          <cell r="AW66" t="str">
            <v>HNL</v>
          </cell>
          <cell r="AX66" t="str">
            <v>CRRNT</v>
          </cell>
          <cell r="AY66">
            <v>38868</v>
          </cell>
          <cell r="AZ66">
            <v>5.292405E-2</v>
          </cell>
          <cell r="BA66" t="str">
            <v>USD</v>
          </cell>
          <cell r="BC66" t="str">
            <v>HNL</v>
          </cell>
          <cell r="BD66" t="str">
            <v>CRRNT</v>
          </cell>
          <cell r="BE66">
            <v>38898</v>
          </cell>
          <cell r="BF66">
            <v>5.292405E-2</v>
          </cell>
          <cell r="BG66" t="str">
            <v>USD</v>
          </cell>
        </row>
        <row r="67">
          <cell r="AQ67" t="str">
            <v>HRK</v>
          </cell>
          <cell r="AR67" t="str">
            <v>CRRNT</v>
          </cell>
          <cell r="AS67">
            <v>38835</v>
          </cell>
          <cell r="AT67">
            <v>0.17323816</v>
          </cell>
          <cell r="AU67" t="str">
            <v>USD</v>
          </cell>
          <cell r="AW67" t="str">
            <v>HRK</v>
          </cell>
          <cell r="AX67" t="str">
            <v>CRRNT</v>
          </cell>
          <cell r="AY67">
            <v>38868</v>
          </cell>
          <cell r="AZ67">
            <v>0.17639795</v>
          </cell>
          <cell r="BA67" t="str">
            <v>USD</v>
          </cell>
          <cell r="BC67" t="str">
            <v>HRK</v>
          </cell>
          <cell r="BD67" t="str">
            <v>CRRNT</v>
          </cell>
          <cell r="BE67">
            <v>38898</v>
          </cell>
          <cell r="BF67">
            <v>0.17672528000000001</v>
          </cell>
          <cell r="BG67" t="str">
            <v>USD</v>
          </cell>
        </row>
        <row r="68">
          <cell r="AQ68" t="str">
            <v>HUF</v>
          </cell>
          <cell r="AR68" t="str">
            <v>CRRNT</v>
          </cell>
          <cell r="AS68">
            <v>38835</v>
          </cell>
          <cell r="AT68">
            <v>4.79409E-3</v>
          </cell>
          <cell r="AU68" t="str">
            <v>USD</v>
          </cell>
          <cell r="AW68" t="str">
            <v>HUF</v>
          </cell>
          <cell r="AX68" t="str">
            <v>CRRNT</v>
          </cell>
          <cell r="AY68">
            <v>38868</v>
          </cell>
          <cell r="AZ68">
            <v>4.8718600000000004E-3</v>
          </cell>
          <cell r="BA68" t="str">
            <v>USD</v>
          </cell>
          <cell r="BC68" t="str">
            <v>HUF</v>
          </cell>
          <cell r="BD68" t="str">
            <v>CRRNT</v>
          </cell>
          <cell r="BE68">
            <v>38898</v>
          </cell>
          <cell r="BF68">
            <v>4.5169099999999998E-3</v>
          </cell>
          <cell r="BG68" t="str">
            <v>USD</v>
          </cell>
        </row>
        <row r="69">
          <cell r="AQ69" t="str">
            <v>IDR</v>
          </cell>
          <cell r="AR69" t="str">
            <v>CRRNT</v>
          </cell>
          <cell r="AS69">
            <v>38835</v>
          </cell>
          <cell r="AT69">
            <v>1.1383E-4</v>
          </cell>
          <cell r="AU69" t="str">
            <v>USD</v>
          </cell>
          <cell r="AW69" t="str">
            <v>IDR</v>
          </cell>
          <cell r="AX69" t="str">
            <v>CRRNT</v>
          </cell>
          <cell r="AY69">
            <v>38868</v>
          </cell>
          <cell r="AZ69">
            <v>1.0804E-4</v>
          </cell>
          <cell r="BA69" t="str">
            <v>USD</v>
          </cell>
          <cell r="BC69" t="str">
            <v>IDR</v>
          </cell>
          <cell r="BD69" t="str">
            <v>CRRNT</v>
          </cell>
          <cell r="BE69">
            <v>38898</v>
          </cell>
          <cell r="BF69">
            <v>1.0794999999999999E-4</v>
          </cell>
          <cell r="BG69" t="str">
            <v>USD</v>
          </cell>
        </row>
        <row r="70">
          <cell r="AQ70" t="str">
            <v>IEP</v>
          </cell>
          <cell r="AR70" t="str">
            <v>CRRNT</v>
          </cell>
          <cell r="AS70">
            <v>38835</v>
          </cell>
          <cell r="AT70">
            <v>1.6042995200000001</v>
          </cell>
          <cell r="AU70" t="str">
            <v>USD</v>
          </cell>
          <cell r="AW70" t="str">
            <v>IEP</v>
          </cell>
          <cell r="AX70" t="str">
            <v>CRRNT</v>
          </cell>
          <cell r="AY70">
            <v>38868</v>
          </cell>
          <cell r="AZ70">
            <v>1.62639972</v>
          </cell>
          <cell r="BA70" t="str">
            <v>USD</v>
          </cell>
          <cell r="BC70" t="str">
            <v>IEP</v>
          </cell>
          <cell r="BD70" t="str">
            <v>CRRNT</v>
          </cell>
          <cell r="BE70">
            <v>38898</v>
          </cell>
          <cell r="BF70">
            <v>1.6242995200000001</v>
          </cell>
          <cell r="BG70" t="str">
            <v>USD</v>
          </cell>
        </row>
        <row r="71">
          <cell r="AQ71" t="str">
            <v>ILS</v>
          </cell>
          <cell r="AR71" t="str">
            <v>CRRNT</v>
          </cell>
          <cell r="AS71">
            <v>38835</v>
          </cell>
          <cell r="AT71">
            <v>0.22316447</v>
          </cell>
          <cell r="AU71" t="str">
            <v>USD</v>
          </cell>
          <cell r="AW71" t="str">
            <v>ILS</v>
          </cell>
          <cell r="AX71" t="str">
            <v>CRRNT</v>
          </cell>
          <cell r="AY71">
            <v>38868</v>
          </cell>
          <cell r="AZ71">
            <v>0.22109218999999999</v>
          </cell>
          <cell r="BA71" t="str">
            <v>USD</v>
          </cell>
          <cell r="BC71" t="str">
            <v>ILS</v>
          </cell>
          <cell r="BD71" t="str">
            <v>CRRNT</v>
          </cell>
          <cell r="BE71">
            <v>38898</v>
          </cell>
          <cell r="BF71">
            <v>0.22573362999999999</v>
          </cell>
          <cell r="BG71" t="str">
            <v>USD</v>
          </cell>
        </row>
        <row r="72">
          <cell r="AQ72" t="str">
            <v>INR</v>
          </cell>
          <cell r="AR72" t="str">
            <v>CRRNT</v>
          </cell>
          <cell r="AS72">
            <v>38835</v>
          </cell>
          <cell r="AT72">
            <v>2.228163E-2</v>
          </cell>
          <cell r="AU72" t="str">
            <v>USD</v>
          </cell>
          <cell r="AW72" t="str">
            <v>INR</v>
          </cell>
          <cell r="AX72" t="str">
            <v>CRRNT</v>
          </cell>
          <cell r="AY72">
            <v>38868</v>
          </cell>
          <cell r="AZ72">
            <v>2.156566E-2</v>
          </cell>
          <cell r="BA72" t="str">
            <v>USD</v>
          </cell>
          <cell r="BC72" t="str">
            <v>INR</v>
          </cell>
          <cell r="BD72" t="str">
            <v>CRRNT</v>
          </cell>
          <cell r="BE72">
            <v>38898</v>
          </cell>
          <cell r="BF72">
            <v>2.1720239999999998E-2</v>
          </cell>
          <cell r="BG72" t="str">
            <v>USD</v>
          </cell>
        </row>
        <row r="73">
          <cell r="AQ73" t="str">
            <v>IQD</v>
          </cell>
          <cell r="AR73" t="str">
            <v>CRRNT</v>
          </cell>
          <cell r="AS73">
            <v>38835</v>
          </cell>
          <cell r="AT73">
            <v>6.7675000000000005E-4</v>
          </cell>
          <cell r="AU73" t="str">
            <v>USD</v>
          </cell>
          <cell r="AW73" t="str">
            <v>IQD</v>
          </cell>
          <cell r="AX73" t="str">
            <v>CRRNT</v>
          </cell>
          <cell r="AY73">
            <v>38868</v>
          </cell>
          <cell r="AZ73">
            <v>6.7767000000000001E-4</v>
          </cell>
          <cell r="BA73" t="str">
            <v>USD</v>
          </cell>
          <cell r="BC73" t="str">
            <v>IQD</v>
          </cell>
          <cell r="BD73" t="str">
            <v>CRRNT</v>
          </cell>
          <cell r="BE73">
            <v>38898</v>
          </cell>
          <cell r="BF73">
            <v>6.7721000000000003E-4</v>
          </cell>
          <cell r="BG73" t="str">
            <v>USD</v>
          </cell>
        </row>
        <row r="74">
          <cell r="AQ74" t="str">
            <v>IRR</v>
          </cell>
          <cell r="AR74" t="str">
            <v>CRRNT</v>
          </cell>
          <cell r="AS74">
            <v>38835</v>
          </cell>
          <cell r="AT74">
            <v>1.0937E-4</v>
          </cell>
          <cell r="AU74" t="str">
            <v>USD</v>
          </cell>
          <cell r="AW74" t="str">
            <v>IRR</v>
          </cell>
          <cell r="AX74" t="str">
            <v>CRRNT</v>
          </cell>
          <cell r="AY74">
            <v>38868</v>
          </cell>
          <cell r="AZ74">
            <v>1.0922E-4</v>
          </cell>
          <cell r="BA74" t="str">
            <v>USD</v>
          </cell>
          <cell r="BC74" t="str">
            <v>IRR</v>
          </cell>
          <cell r="BD74" t="str">
            <v>CRRNT</v>
          </cell>
          <cell r="BE74">
            <v>38898</v>
          </cell>
          <cell r="BF74">
            <v>1.0911E-4</v>
          </cell>
          <cell r="BG74" t="str">
            <v>USD</v>
          </cell>
        </row>
        <row r="75">
          <cell r="AQ75" t="str">
            <v>ISK</v>
          </cell>
          <cell r="AR75" t="str">
            <v>CRRNT</v>
          </cell>
          <cell r="AS75">
            <v>38835</v>
          </cell>
          <cell r="AT75">
            <v>1.3506209999999999E-2</v>
          </cell>
          <cell r="AU75" t="str">
            <v>USD</v>
          </cell>
          <cell r="AW75" t="str">
            <v>ISK</v>
          </cell>
          <cell r="AX75" t="str">
            <v>CRRNT</v>
          </cell>
          <cell r="AY75">
            <v>38868</v>
          </cell>
          <cell r="AZ75">
            <v>1.391594E-2</v>
          </cell>
          <cell r="BA75" t="str">
            <v>USD</v>
          </cell>
          <cell r="BC75" t="str">
            <v>ISK</v>
          </cell>
          <cell r="BD75" t="str">
            <v>CRRNT</v>
          </cell>
          <cell r="BE75">
            <v>38898</v>
          </cell>
          <cell r="BF75">
            <v>1.315443E-2</v>
          </cell>
          <cell r="BG75" t="str">
            <v>USD</v>
          </cell>
        </row>
        <row r="76">
          <cell r="AQ76" t="str">
            <v>ITL</v>
          </cell>
          <cell r="AR76" t="str">
            <v>CRRNT</v>
          </cell>
          <cell r="AS76">
            <v>38835</v>
          </cell>
          <cell r="AT76">
            <v>6.5251000000000003E-4</v>
          </cell>
          <cell r="AU76" t="str">
            <v>USD</v>
          </cell>
          <cell r="AW76" t="str">
            <v>ITL</v>
          </cell>
          <cell r="AX76" t="str">
            <v>CRRNT</v>
          </cell>
          <cell r="AY76">
            <v>38868</v>
          </cell>
          <cell r="AZ76">
            <v>6.6149999999999998E-4</v>
          </cell>
          <cell r="BA76" t="str">
            <v>USD</v>
          </cell>
          <cell r="BC76" t="str">
            <v>ITL</v>
          </cell>
          <cell r="BD76" t="str">
            <v>CRRNT</v>
          </cell>
          <cell r="BE76">
            <v>38898</v>
          </cell>
          <cell r="BF76">
            <v>6.6065000000000004E-4</v>
          </cell>
          <cell r="BG76" t="str">
            <v>USD</v>
          </cell>
        </row>
        <row r="77">
          <cell r="AQ77" t="str">
            <v>JOD</v>
          </cell>
          <cell r="AR77" t="str">
            <v>CRRNT</v>
          </cell>
          <cell r="AS77">
            <v>38835</v>
          </cell>
          <cell r="AT77">
            <v>1.4114325999999999</v>
          </cell>
          <cell r="AU77" t="str">
            <v>USD</v>
          </cell>
          <cell r="AW77" t="str">
            <v>JMD</v>
          </cell>
          <cell r="AX77" t="str">
            <v>CRRNT</v>
          </cell>
          <cell r="AY77">
            <v>38868</v>
          </cell>
          <cell r="AZ77">
            <v>1.5233450000000001E-2</v>
          </cell>
          <cell r="BA77" t="str">
            <v>USD</v>
          </cell>
          <cell r="BC77" t="str">
            <v>JMD</v>
          </cell>
          <cell r="BD77" t="str">
            <v>CRRNT</v>
          </cell>
          <cell r="BE77">
            <v>38898</v>
          </cell>
          <cell r="BF77">
            <v>1.5182569999999999E-2</v>
          </cell>
          <cell r="BG77" t="str">
            <v>USD</v>
          </cell>
        </row>
        <row r="78">
          <cell r="AQ78" t="str">
            <v>JPY</v>
          </cell>
          <cell r="AR78" t="str">
            <v>CRRNT</v>
          </cell>
          <cell r="AS78">
            <v>38835</v>
          </cell>
          <cell r="AT78">
            <v>8.7850299999999992E-3</v>
          </cell>
          <cell r="AU78" t="str">
            <v>USD</v>
          </cell>
          <cell r="AW78" t="str">
            <v>JOD</v>
          </cell>
          <cell r="AX78" t="str">
            <v>CRRNT</v>
          </cell>
          <cell r="AY78">
            <v>38868</v>
          </cell>
          <cell r="AZ78">
            <v>1.4114325999999999</v>
          </cell>
          <cell r="BA78" t="str">
            <v>USD</v>
          </cell>
          <cell r="BC78" t="str">
            <v>JOD</v>
          </cell>
          <cell r="BD78" t="str">
            <v>CRRNT</v>
          </cell>
          <cell r="BE78">
            <v>38898</v>
          </cell>
          <cell r="BF78">
            <v>1.4114325999999999</v>
          </cell>
          <cell r="BG78" t="str">
            <v>USD</v>
          </cell>
        </row>
        <row r="79">
          <cell r="AQ79" t="str">
            <v>KES</v>
          </cell>
          <cell r="AR79" t="str">
            <v>CRRNT</v>
          </cell>
          <cell r="AS79">
            <v>38835</v>
          </cell>
          <cell r="AT79">
            <v>1.4064689999999999E-2</v>
          </cell>
          <cell r="AU79" t="str">
            <v>USD</v>
          </cell>
          <cell r="AW79" t="str">
            <v>JPY</v>
          </cell>
          <cell r="AX79" t="str">
            <v>CRRNT</v>
          </cell>
          <cell r="AY79">
            <v>38868</v>
          </cell>
          <cell r="AZ79">
            <v>8.8770499999999992E-3</v>
          </cell>
          <cell r="BA79" t="str">
            <v>USD</v>
          </cell>
          <cell r="BC79" t="str">
            <v>JPY</v>
          </cell>
          <cell r="BD79" t="str">
            <v>CRRNT</v>
          </cell>
          <cell r="BE79">
            <v>38898</v>
          </cell>
          <cell r="BF79">
            <v>8.7397299999999994E-3</v>
          </cell>
          <cell r="BG79" t="str">
            <v>USD</v>
          </cell>
        </row>
        <row r="80">
          <cell r="AQ80" t="str">
            <v>KGS</v>
          </cell>
          <cell r="AR80" t="str">
            <v>CRRNT</v>
          </cell>
          <cell r="AS80">
            <v>38835</v>
          </cell>
          <cell r="AT80">
            <v>2.444963E-2</v>
          </cell>
          <cell r="AU80" t="str">
            <v>USD</v>
          </cell>
          <cell r="AW80" t="str">
            <v>KES</v>
          </cell>
          <cell r="AX80" t="str">
            <v>CRRNT</v>
          </cell>
          <cell r="AY80">
            <v>38868</v>
          </cell>
          <cell r="AZ80">
            <v>1.384466E-2</v>
          </cell>
          <cell r="BA80" t="str">
            <v>USD</v>
          </cell>
          <cell r="BC80" t="str">
            <v>KES</v>
          </cell>
          <cell r="BD80" t="str">
            <v>CRRNT</v>
          </cell>
          <cell r="BE80">
            <v>38898</v>
          </cell>
          <cell r="BF80">
            <v>1.3540959999999999E-2</v>
          </cell>
          <cell r="BG80" t="str">
            <v>USD</v>
          </cell>
        </row>
        <row r="81">
          <cell r="AQ81" t="str">
            <v>KHR</v>
          </cell>
          <cell r="AR81" t="str">
            <v>CRRNT</v>
          </cell>
          <cell r="AS81">
            <v>38835</v>
          </cell>
          <cell r="AT81">
            <v>2.4316E-4</v>
          </cell>
          <cell r="AU81" t="str">
            <v>USD</v>
          </cell>
          <cell r="AW81" t="str">
            <v>KGS</v>
          </cell>
          <cell r="AX81" t="str">
            <v>CRRNT</v>
          </cell>
          <cell r="AY81">
            <v>38868</v>
          </cell>
          <cell r="AZ81">
            <v>2.4667419999999999E-2</v>
          </cell>
          <cell r="BA81" t="str">
            <v>USD</v>
          </cell>
          <cell r="BC81" t="str">
            <v>KGS</v>
          </cell>
          <cell r="BD81" t="str">
            <v>CRRNT</v>
          </cell>
          <cell r="BE81">
            <v>38898</v>
          </cell>
          <cell r="BF81">
            <v>2.49061E-2</v>
          </cell>
          <cell r="BG81" t="str">
            <v>USD</v>
          </cell>
        </row>
        <row r="82">
          <cell r="AQ82" t="str">
            <v>KMF</v>
          </cell>
          <cell r="AR82" t="str">
            <v>CRRNT</v>
          </cell>
          <cell r="AS82">
            <v>38835</v>
          </cell>
          <cell r="AT82">
            <v>2.5604299999999998E-3</v>
          </cell>
          <cell r="AU82" t="str">
            <v>USD</v>
          </cell>
          <cell r="AW82" t="str">
            <v>KHR</v>
          </cell>
          <cell r="AX82" t="str">
            <v>CRRNT</v>
          </cell>
          <cell r="AY82">
            <v>38868</v>
          </cell>
          <cell r="AZ82">
            <v>2.4316E-4</v>
          </cell>
          <cell r="BA82" t="str">
            <v>USD</v>
          </cell>
          <cell r="BC82" t="str">
            <v>KHR</v>
          </cell>
          <cell r="BD82" t="str">
            <v>CRRNT</v>
          </cell>
          <cell r="BE82">
            <v>38898</v>
          </cell>
          <cell r="BF82">
            <v>2.4277000000000001E-4</v>
          </cell>
          <cell r="BG82" t="str">
            <v>USD</v>
          </cell>
        </row>
        <row r="83">
          <cell r="AQ83" t="str">
            <v>KRW</v>
          </cell>
          <cell r="AR83" t="str">
            <v>CRRNT</v>
          </cell>
          <cell r="AS83">
            <v>38835</v>
          </cell>
          <cell r="AT83">
            <v>1.06022E-3</v>
          </cell>
          <cell r="AU83" t="str">
            <v>USD</v>
          </cell>
          <cell r="AW83" t="str">
            <v>KMF</v>
          </cell>
          <cell r="AX83" t="str">
            <v>CRRNT</v>
          </cell>
          <cell r="AY83">
            <v>38868</v>
          </cell>
          <cell r="AZ83">
            <v>2.6108400000000001E-3</v>
          </cell>
          <cell r="BA83" t="str">
            <v>USD</v>
          </cell>
          <cell r="BC83" t="str">
            <v>KMF</v>
          </cell>
          <cell r="BD83" t="str">
            <v>CRRNT</v>
          </cell>
          <cell r="BE83">
            <v>38898</v>
          </cell>
          <cell r="BF83">
            <v>2.5990499999999999E-3</v>
          </cell>
          <cell r="BG83" t="str">
            <v>USD</v>
          </cell>
        </row>
        <row r="84">
          <cell r="AQ84" t="str">
            <v>KWD</v>
          </cell>
          <cell r="AR84" t="str">
            <v>CRRNT</v>
          </cell>
          <cell r="AS84">
            <v>38835</v>
          </cell>
          <cell r="AT84">
            <v>3.4241884599999999</v>
          </cell>
          <cell r="AU84" t="str">
            <v>USD</v>
          </cell>
          <cell r="AW84" t="str">
            <v>KRW</v>
          </cell>
          <cell r="AX84" t="str">
            <v>CRRNT</v>
          </cell>
          <cell r="AY84">
            <v>38868</v>
          </cell>
          <cell r="AZ84">
            <v>1.0574099999999999E-3</v>
          </cell>
          <cell r="BA84" t="str">
            <v>USD</v>
          </cell>
          <cell r="BC84" t="str">
            <v>KRW</v>
          </cell>
          <cell r="BD84" t="str">
            <v>CRRNT</v>
          </cell>
          <cell r="BE84">
            <v>38898</v>
          </cell>
          <cell r="BF84">
            <v>1.0540700000000001E-3</v>
          </cell>
          <cell r="BG84" t="str">
            <v>USD</v>
          </cell>
        </row>
        <row r="85">
          <cell r="AQ85" t="str">
            <v>KZT</v>
          </cell>
          <cell r="AR85" t="str">
            <v>CRRNT</v>
          </cell>
          <cell r="AS85">
            <v>38835</v>
          </cell>
          <cell r="AT85">
            <v>8.0466700000000006E-3</v>
          </cell>
          <cell r="AU85" t="str">
            <v>USD</v>
          </cell>
          <cell r="AW85" t="str">
            <v>KWD</v>
          </cell>
          <cell r="AX85" t="str">
            <v>CRRNT</v>
          </cell>
          <cell r="AY85">
            <v>38868</v>
          </cell>
          <cell r="AZ85">
            <v>3.4590107200000002</v>
          </cell>
          <cell r="BA85" t="str">
            <v>USD</v>
          </cell>
          <cell r="BC85" t="str">
            <v>KWD</v>
          </cell>
          <cell r="BD85" t="str">
            <v>CRRNT</v>
          </cell>
          <cell r="BE85">
            <v>38898</v>
          </cell>
          <cell r="BF85">
            <v>3.4584125800000001</v>
          </cell>
          <cell r="BG85" t="str">
            <v>USD</v>
          </cell>
        </row>
        <row r="86">
          <cell r="AQ86" t="str">
            <v>LAK</v>
          </cell>
          <cell r="AR86" t="str">
            <v>CRRNT</v>
          </cell>
          <cell r="AS86">
            <v>38835</v>
          </cell>
          <cell r="AT86">
            <v>9.9699999999999998E-5</v>
          </cell>
          <cell r="AU86" t="str">
            <v>USD</v>
          </cell>
          <cell r="AW86" t="str">
            <v>KYD</v>
          </cell>
          <cell r="AX86" t="str">
            <v>CRRNT</v>
          </cell>
          <cell r="AY86">
            <v>38868</v>
          </cell>
          <cell r="AZ86">
            <v>1.21950029</v>
          </cell>
          <cell r="BA86" t="str">
            <v>USD</v>
          </cell>
          <cell r="BC86" t="str">
            <v>KYD</v>
          </cell>
          <cell r="BD86" t="str">
            <v>CRRNT</v>
          </cell>
          <cell r="BE86">
            <v>38898</v>
          </cell>
          <cell r="BF86">
            <v>1.21950029</v>
          </cell>
          <cell r="BG86" t="str">
            <v>USD</v>
          </cell>
        </row>
        <row r="87">
          <cell r="AQ87" t="str">
            <v>LBP</v>
          </cell>
          <cell r="AR87" t="str">
            <v>CRRNT</v>
          </cell>
          <cell r="AS87">
            <v>38835</v>
          </cell>
          <cell r="AT87">
            <v>6.6555E-4</v>
          </cell>
          <cell r="AU87" t="str">
            <v>USD</v>
          </cell>
          <cell r="AW87" t="str">
            <v>KZT</v>
          </cell>
          <cell r="AX87" t="str">
            <v>CRRNT</v>
          </cell>
          <cell r="AY87">
            <v>38868</v>
          </cell>
          <cell r="AZ87">
            <v>8.2518399999999999E-3</v>
          </cell>
          <cell r="BA87" t="str">
            <v>USD</v>
          </cell>
          <cell r="BC87" t="str">
            <v>KZT</v>
          </cell>
          <cell r="BD87" t="str">
            <v>CRRNT</v>
          </cell>
          <cell r="BE87">
            <v>38898</v>
          </cell>
          <cell r="BF87">
            <v>8.4445100000000006E-3</v>
          </cell>
          <cell r="BG87" t="str">
            <v>USD</v>
          </cell>
        </row>
        <row r="88">
          <cell r="AQ88" t="str">
            <v>LKR</v>
          </cell>
          <cell r="AR88" t="str">
            <v>CRRNT</v>
          </cell>
          <cell r="AS88">
            <v>38835</v>
          </cell>
          <cell r="AT88">
            <v>9.7271500000000004E-3</v>
          </cell>
          <cell r="AU88" t="str">
            <v>USD</v>
          </cell>
          <cell r="AW88" t="str">
            <v>LAK</v>
          </cell>
          <cell r="AX88" t="str">
            <v>CRRNT</v>
          </cell>
          <cell r="AY88">
            <v>38868</v>
          </cell>
          <cell r="AZ88">
            <v>9.891E-5</v>
          </cell>
          <cell r="BA88" t="str">
            <v>USD</v>
          </cell>
          <cell r="BC88" t="str">
            <v>LAK</v>
          </cell>
          <cell r="BD88" t="str">
            <v>CRRNT</v>
          </cell>
          <cell r="BE88">
            <v>38898</v>
          </cell>
          <cell r="BF88">
            <v>9.8419999999999996E-5</v>
          </cell>
          <cell r="BG88" t="str">
            <v>USD</v>
          </cell>
        </row>
        <row r="89">
          <cell r="AQ89" t="str">
            <v>LRD</v>
          </cell>
          <cell r="AR89" t="str">
            <v>CRRNT</v>
          </cell>
          <cell r="AS89">
            <v>38835</v>
          </cell>
          <cell r="AT89">
            <v>1.754385E-2</v>
          </cell>
          <cell r="AU89" t="str">
            <v>USD</v>
          </cell>
          <cell r="AW89" t="str">
            <v>LBP</v>
          </cell>
          <cell r="AX89" t="str">
            <v>CRRNT</v>
          </cell>
          <cell r="AY89">
            <v>38868</v>
          </cell>
          <cell r="AZ89">
            <v>6.6576999999999999E-4</v>
          </cell>
          <cell r="BA89" t="str">
            <v>USD</v>
          </cell>
          <cell r="BC89" t="str">
            <v>LBP</v>
          </cell>
          <cell r="BD89" t="str">
            <v>CRRNT</v>
          </cell>
          <cell r="BE89">
            <v>38898</v>
          </cell>
          <cell r="BF89">
            <v>6.6565999999999999E-4</v>
          </cell>
          <cell r="BG89" t="str">
            <v>USD</v>
          </cell>
        </row>
        <row r="90">
          <cell r="AQ90" t="str">
            <v>LSL</v>
          </cell>
          <cell r="AR90" t="str">
            <v>CRRNT</v>
          </cell>
          <cell r="AS90">
            <v>38835</v>
          </cell>
          <cell r="AT90">
            <v>0.16652789000000001</v>
          </cell>
          <cell r="AU90" t="str">
            <v>USD</v>
          </cell>
          <cell r="AW90" t="str">
            <v>LKR</v>
          </cell>
          <cell r="AX90" t="str">
            <v>CRRNT</v>
          </cell>
          <cell r="AY90">
            <v>38868</v>
          </cell>
          <cell r="AZ90">
            <v>9.7087300000000005E-3</v>
          </cell>
          <cell r="BA90" t="str">
            <v>USD</v>
          </cell>
          <cell r="BC90" t="str">
            <v>LKR</v>
          </cell>
          <cell r="BD90" t="str">
            <v>CRRNT</v>
          </cell>
          <cell r="BE90">
            <v>38898</v>
          </cell>
          <cell r="BF90">
            <v>9.6186199999999996E-3</v>
          </cell>
          <cell r="BG90" t="str">
            <v>USD</v>
          </cell>
        </row>
        <row r="91">
          <cell r="AQ91" t="str">
            <v>LTL</v>
          </cell>
          <cell r="AR91" t="str">
            <v>CRRNT</v>
          </cell>
          <cell r="AS91">
            <v>38835</v>
          </cell>
          <cell r="AT91">
            <v>0.36559060999999998</v>
          </cell>
          <cell r="AU91" t="str">
            <v>USD</v>
          </cell>
          <cell r="AW91" t="str">
            <v>LRD</v>
          </cell>
          <cell r="AX91" t="str">
            <v>CRRNT</v>
          </cell>
          <cell r="AY91">
            <v>38868</v>
          </cell>
          <cell r="AZ91">
            <v>1.7391299999999998E-2</v>
          </cell>
          <cell r="BA91" t="str">
            <v>USD</v>
          </cell>
          <cell r="BC91" t="str">
            <v>LRD</v>
          </cell>
          <cell r="BD91" t="str">
            <v>CRRNT</v>
          </cell>
          <cell r="BE91">
            <v>38898</v>
          </cell>
          <cell r="BF91">
            <v>1.6806720000000001E-2</v>
          </cell>
          <cell r="BG91" t="str">
            <v>USD</v>
          </cell>
        </row>
        <row r="92">
          <cell r="AQ92" t="str">
            <v>LUF</v>
          </cell>
          <cell r="AR92" t="str">
            <v>CRRNT</v>
          </cell>
          <cell r="AS92">
            <v>38835</v>
          </cell>
          <cell r="AT92">
            <v>3.1320470000000003E-2</v>
          </cell>
          <cell r="AU92" t="str">
            <v>USD</v>
          </cell>
          <cell r="AW92" t="str">
            <v>LSL</v>
          </cell>
          <cell r="AX92" t="str">
            <v>CRRNT</v>
          </cell>
          <cell r="AY92">
            <v>38868</v>
          </cell>
          <cell r="AZ92">
            <v>0.14847147999999999</v>
          </cell>
          <cell r="BA92" t="str">
            <v>USD</v>
          </cell>
          <cell r="BC92" t="str">
            <v>LSL</v>
          </cell>
          <cell r="BD92" t="str">
            <v>CRRNT</v>
          </cell>
          <cell r="BE92">
            <v>38898</v>
          </cell>
          <cell r="BF92">
            <v>0.13941168000000001</v>
          </cell>
          <cell r="BG92" t="str">
            <v>USD</v>
          </cell>
        </row>
        <row r="93">
          <cell r="AQ93" t="str">
            <v>LVL</v>
          </cell>
          <cell r="AR93" t="str">
            <v>CRRNT</v>
          </cell>
          <cell r="AS93">
            <v>38835</v>
          </cell>
          <cell r="AT93">
            <v>1.8145527100000001</v>
          </cell>
          <cell r="AU93" t="str">
            <v>USD</v>
          </cell>
          <cell r="AW93" t="str">
            <v>LTL</v>
          </cell>
          <cell r="AX93" t="str">
            <v>CRRNT</v>
          </cell>
          <cell r="AY93">
            <v>38868</v>
          </cell>
          <cell r="AZ93">
            <v>0.37097491999999999</v>
          </cell>
          <cell r="BA93" t="str">
            <v>USD</v>
          </cell>
          <cell r="BC93" t="str">
            <v>LTL</v>
          </cell>
          <cell r="BD93" t="str">
            <v>CRRNT</v>
          </cell>
          <cell r="BE93">
            <v>38898</v>
          </cell>
          <cell r="BF93">
            <v>0.37026066000000002</v>
          </cell>
          <cell r="BG93" t="str">
            <v>USD</v>
          </cell>
        </row>
        <row r="94">
          <cell r="AQ94" t="str">
            <v>LYD</v>
          </cell>
          <cell r="AR94" t="str">
            <v>CRRNT</v>
          </cell>
          <cell r="AS94">
            <v>38835</v>
          </cell>
          <cell r="AT94">
            <v>0.75602933000000005</v>
          </cell>
          <cell r="AU94" t="str">
            <v>USD</v>
          </cell>
          <cell r="AW94" t="str">
            <v>LUF</v>
          </cell>
          <cell r="AX94" t="str">
            <v>CRRNT</v>
          </cell>
          <cell r="AY94">
            <v>38868</v>
          </cell>
          <cell r="AZ94">
            <v>3.1751069999999999E-2</v>
          </cell>
          <cell r="BA94" t="str">
            <v>USD</v>
          </cell>
          <cell r="BC94" t="str">
            <v>LUF</v>
          </cell>
          <cell r="BD94" t="str">
            <v>CRRNT</v>
          </cell>
          <cell r="BE94">
            <v>38898</v>
          </cell>
          <cell r="BF94">
            <v>3.1710790000000003E-2</v>
          </cell>
          <cell r="BG94" t="str">
            <v>USD</v>
          </cell>
        </row>
        <row r="95">
          <cell r="AQ95" t="str">
            <v>MAD</v>
          </cell>
          <cell r="AR95" t="str">
            <v>CRRNT</v>
          </cell>
          <cell r="AS95">
            <v>38835</v>
          </cell>
          <cell r="AT95">
            <v>0.11408492000000001</v>
          </cell>
          <cell r="AU95" t="str">
            <v>USD</v>
          </cell>
          <cell r="AW95" t="str">
            <v>LVL</v>
          </cell>
          <cell r="AX95" t="str">
            <v>CRRNT</v>
          </cell>
          <cell r="AY95">
            <v>38868</v>
          </cell>
          <cell r="AZ95">
            <v>1.84399778</v>
          </cell>
          <cell r="BA95" t="str">
            <v>USD</v>
          </cell>
          <cell r="BC95" t="str">
            <v>LVL</v>
          </cell>
          <cell r="BD95" t="str">
            <v>CRRNT</v>
          </cell>
          <cell r="BE95">
            <v>38898</v>
          </cell>
          <cell r="BF95">
            <v>1.8372221200000001</v>
          </cell>
          <cell r="BG95" t="str">
            <v>USD</v>
          </cell>
        </row>
        <row r="96">
          <cell r="AQ96" t="str">
            <v>MDL</v>
          </cell>
          <cell r="AR96" t="str">
            <v>CRRNT</v>
          </cell>
          <cell r="AS96">
            <v>38835</v>
          </cell>
          <cell r="AT96">
            <v>7.6893500000000004E-2</v>
          </cell>
          <cell r="AU96" t="str">
            <v>USD</v>
          </cell>
          <cell r="AW96" t="str">
            <v>LYD</v>
          </cell>
          <cell r="AX96" t="str">
            <v>CRRNT</v>
          </cell>
          <cell r="AY96">
            <v>38868</v>
          </cell>
          <cell r="AZ96">
            <v>0.77232003999999999</v>
          </cell>
          <cell r="BA96" t="str">
            <v>USD</v>
          </cell>
          <cell r="BC96" t="str">
            <v>LYD</v>
          </cell>
          <cell r="BD96" t="str">
            <v>CRRNT</v>
          </cell>
          <cell r="BE96">
            <v>38898</v>
          </cell>
          <cell r="BF96">
            <v>0.76382523000000002</v>
          </cell>
          <cell r="BG96" t="str">
            <v>USD</v>
          </cell>
        </row>
        <row r="97">
          <cell r="AQ97" t="str">
            <v>MKD</v>
          </cell>
          <cell r="AR97" t="str">
            <v>CRRNT</v>
          </cell>
          <cell r="AS97">
            <v>38835</v>
          </cell>
          <cell r="AT97">
            <v>2.0293889999999998E-2</v>
          </cell>
          <cell r="AU97" t="str">
            <v>USD</v>
          </cell>
          <cell r="AW97" t="str">
            <v>MAD</v>
          </cell>
          <cell r="AX97" t="str">
            <v>CRRNT</v>
          </cell>
          <cell r="AY97">
            <v>38868</v>
          </cell>
          <cell r="AZ97">
            <v>0.1154761</v>
          </cell>
          <cell r="BA97" t="str">
            <v>USD</v>
          </cell>
          <cell r="BC97" t="str">
            <v>MAD</v>
          </cell>
          <cell r="BD97" t="str">
            <v>CRRNT</v>
          </cell>
          <cell r="BE97">
            <v>38898</v>
          </cell>
          <cell r="BF97">
            <v>0.11520471</v>
          </cell>
          <cell r="BG97" t="str">
            <v>USD</v>
          </cell>
        </row>
        <row r="98">
          <cell r="AQ98" t="str">
            <v>MMK</v>
          </cell>
          <cell r="AR98" t="str">
            <v>CRRNT</v>
          </cell>
          <cell r="AS98">
            <v>38835</v>
          </cell>
          <cell r="AT98">
            <v>0.15576323</v>
          </cell>
          <cell r="AU98" t="str">
            <v>USD</v>
          </cell>
          <cell r="AW98" t="str">
            <v>MDL</v>
          </cell>
          <cell r="AX98" t="str">
            <v>CRRNT</v>
          </cell>
          <cell r="AY98">
            <v>38868</v>
          </cell>
          <cell r="AZ98">
            <v>7.5443220000000005E-2</v>
          </cell>
          <cell r="BA98" t="str">
            <v>USD</v>
          </cell>
          <cell r="BC98" t="str">
            <v>MDL</v>
          </cell>
          <cell r="BD98" t="str">
            <v>CRRNT</v>
          </cell>
          <cell r="BE98">
            <v>38898</v>
          </cell>
          <cell r="BF98">
            <v>7.4990619999999994E-2</v>
          </cell>
          <cell r="BG98" t="str">
            <v>USD</v>
          </cell>
        </row>
        <row r="99">
          <cell r="AQ99" t="str">
            <v>MNT</v>
          </cell>
          <cell r="AR99" t="str">
            <v>CRRNT</v>
          </cell>
          <cell r="AS99">
            <v>38835</v>
          </cell>
          <cell r="AT99">
            <v>8.3892000000000005E-4</v>
          </cell>
          <cell r="AU99" t="str">
            <v>USD</v>
          </cell>
          <cell r="AW99" t="str">
            <v>MGF</v>
          </cell>
          <cell r="AX99" t="str">
            <v>CRRNT</v>
          </cell>
          <cell r="AY99">
            <v>38868</v>
          </cell>
          <cell r="AZ99">
            <v>4.6296E-4</v>
          </cell>
          <cell r="BA99" t="str">
            <v>USD</v>
          </cell>
          <cell r="BC99" t="str">
            <v>MGF</v>
          </cell>
          <cell r="BD99" t="str">
            <v>CRRNT</v>
          </cell>
          <cell r="BE99">
            <v>38898</v>
          </cell>
          <cell r="BF99">
            <v>1.3333329999999999E-2</v>
          </cell>
          <cell r="BG99" t="str">
            <v>USD</v>
          </cell>
        </row>
        <row r="100">
          <cell r="AQ100" t="str">
            <v>MOP</v>
          </cell>
          <cell r="AR100" t="str">
            <v>CRRNT</v>
          </cell>
          <cell r="AS100">
            <v>38835</v>
          </cell>
          <cell r="AT100">
            <v>0.12520187999999999</v>
          </cell>
          <cell r="AU100" t="str">
            <v>USD</v>
          </cell>
          <cell r="AW100" t="str">
            <v>MKD</v>
          </cell>
          <cell r="AX100" t="str">
            <v>CRRNT</v>
          </cell>
          <cell r="AY100">
            <v>38868</v>
          </cell>
          <cell r="AZ100">
            <v>2.0984200000000001E-2</v>
          </cell>
          <cell r="BA100" t="str">
            <v>USD</v>
          </cell>
          <cell r="BC100" t="str">
            <v>MKD</v>
          </cell>
          <cell r="BD100" t="str">
            <v>CRRNT</v>
          </cell>
          <cell r="BE100">
            <v>38898</v>
          </cell>
          <cell r="BF100">
            <v>2.0480890000000002E-2</v>
          </cell>
          <cell r="BG100" t="str">
            <v>USD</v>
          </cell>
        </row>
        <row r="101">
          <cell r="AQ101" t="str">
            <v>MRO</v>
          </cell>
          <cell r="AR101" t="str">
            <v>CRRNT</v>
          </cell>
          <cell r="AS101">
            <v>38835</v>
          </cell>
          <cell r="AT101">
            <v>3.6859499999999999E-3</v>
          </cell>
          <cell r="AU101" t="str">
            <v>USD</v>
          </cell>
          <cell r="AW101" t="str">
            <v>MMK</v>
          </cell>
          <cell r="AX101" t="str">
            <v>CRRNT</v>
          </cell>
          <cell r="AY101">
            <v>38868</v>
          </cell>
          <cell r="AZ101">
            <v>0.15576323</v>
          </cell>
          <cell r="BA101" t="str">
            <v>USD</v>
          </cell>
          <cell r="BC101" t="str">
            <v>MMK</v>
          </cell>
          <cell r="BD101" t="str">
            <v>CRRNT</v>
          </cell>
          <cell r="BE101">
            <v>38898</v>
          </cell>
          <cell r="BF101">
            <v>0.15576323</v>
          </cell>
          <cell r="BG101" t="str">
            <v>USD</v>
          </cell>
        </row>
        <row r="102">
          <cell r="AQ102" t="str">
            <v>MTL</v>
          </cell>
          <cell r="AR102" t="str">
            <v>CRRNT</v>
          </cell>
          <cell r="AS102">
            <v>38835</v>
          </cell>
          <cell r="AT102">
            <v>2.92440415</v>
          </cell>
          <cell r="AU102" t="str">
            <v>USD</v>
          </cell>
          <cell r="AW102" t="str">
            <v>MNT</v>
          </cell>
          <cell r="AX102" t="str">
            <v>CRRNT</v>
          </cell>
          <cell r="AY102">
            <v>38868</v>
          </cell>
          <cell r="AZ102">
            <v>8.5105999999999995E-4</v>
          </cell>
          <cell r="BA102" t="str">
            <v>USD</v>
          </cell>
          <cell r="BC102" t="str">
            <v>MNT</v>
          </cell>
          <cell r="BD102" t="str">
            <v>CRRNT</v>
          </cell>
          <cell r="BE102">
            <v>38898</v>
          </cell>
          <cell r="BF102">
            <v>8.5324000000000001E-4</v>
          </cell>
          <cell r="BG102" t="str">
            <v>USD</v>
          </cell>
        </row>
        <row r="103">
          <cell r="AQ103" t="str">
            <v>MUR</v>
          </cell>
          <cell r="AR103" t="str">
            <v>CRRNT</v>
          </cell>
          <cell r="AS103">
            <v>38835</v>
          </cell>
          <cell r="AT103">
            <v>3.2488620000000003E-2</v>
          </cell>
          <cell r="AU103" t="str">
            <v>USD</v>
          </cell>
          <cell r="AW103" t="str">
            <v>MOP</v>
          </cell>
          <cell r="AX103" t="str">
            <v>CRRNT</v>
          </cell>
          <cell r="AY103">
            <v>38868</v>
          </cell>
          <cell r="AZ103">
            <v>0.12516584</v>
          </cell>
          <cell r="BA103" t="str">
            <v>USD</v>
          </cell>
          <cell r="BC103" t="str">
            <v>MOP</v>
          </cell>
          <cell r="BD103" t="str">
            <v>CRRNT</v>
          </cell>
          <cell r="BE103">
            <v>38898</v>
          </cell>
          <cell r="BF103">
            <v>0.125</v>
          </cell>
          <cell r="BG103" t="str">
            <v>USD</v>
          </cell>
        </row>
        <row r="104">
          <cell r="AQ104" t="str">
            <v>MVR</v>
          </cell>
          <cell r="AR104" t="str">
            <v>CRRNT</v>
          </cell>
          <cell r="AS104">
            <v>38835</v>
          </cell>
          <cell r="AT104">
            <v>7.8125E-2</v>
          </cell>
          <cell r="AU104" t="str">
            <v>USD</v>
          </cell>
          <cell r="AW104" t="str">
            <v>MRO</v>
          </cell>
          <cell r="AX104" t="str">
            <v>CRRNT</v>
          </cell>
          <cell r="AY104">
            <v>38868</v>
          </cell>
          <cell r="AZ104">
            <v>3.6859499999999999E-3</v>
          </cell>
          <cell r="BA104" t="str">
            <v>USD</v>
          </cell>
          <cell r="BC104" t="str">
            <v>MRO</v>
          </cell>
          <cell r="BD104" t="str">
            <v>CRRNT</v>
          </cell>
          <cell r="BE104">
            <v>38898</v>
          </cell>
          <cell r="BF104">
            <v>3.6859499999999999E-3</v>
          </cell>
          <cell r="BG104" t="str">
            <v>USD</v>
          </cell>
        </row>
        <row r="105">
          <cell r="AQ105" t="str">
            <v>MWK</v>
          </cell>
          <cell r="AR105" t="str">
            <v>CRRNT</v>
          </cell>
          <cell r="AS105">
            <v>38835</v>
          </cell>
          <cell r="AT105">
            <v>7.2669600000000003E-3</v>
          </cell>
          <cell r="AU105" t="str">
            <v>USD</v>
          </cell>
          <cell r="AW105" t="str">
            <v>MTL</v>
          </cell>
          <cell r="AX105" t="str">
            <v>CRRNT</v>
          </cell>
          <cell r="AY105">
            <v>38868</v>
          </cell>
          <cell r="AZ105">
            <v>2.9895991799999999</v>
          </cell>
          <cell r="BA105" t="str">
            <v>USD</v>
          </cell>
          <cell r="BC105" t="str">
            <v>MTL</v>
          </cell>
          <cell r="BD105" t="str">
            <v>CRRNT</v>
          </cell>
          <cell r="BE105">
            <v>38898</v>
          </cell>
          <cell r="BF105">
            <v>0.33774654999999998</v>
          </cell>
          <cell r="BG105" t="str">
            <v>USD</v>
          </cell>
        </row>
        <row r="106">
          <cell r="AQ106" t="str">
            <v>MXN</v>
          </cell>
          <cell r="AR106" t="str">
            <v>CRRNT</v>
          </cell>
          <cell r="AS106">
            <v>38835</v>
          </cell>
          <cell r="AT106">
            <v>9.0406100000000003E-2</v>
          </cell>
          <cell r="AU106" t="str">
            <v>USD</v>
          </cell>
          <cell r="AW106" t="str">
            <v>MUR</v>
          </cell>
          <cell r="AX106" t="str">
            <v>CRRNT</v>
          </cell>
          <cell r="AY106">
            <v>38868</v>
          </cell>
          <cell r="AZ106">
            <v>3.2499180000000003E-2</v>
          </cell>
          <cell r="BA106" t="str">
            <v>USD</v>
          </cell>
          <cell r="BC106" t="str">
            <v>MUR</v>
          </cell>
          <cell r="BD106" t="str">
            <v>CRRNT</v>
          </cell>
          <cell r="BE106">
            <v>38898</v>
          </cell>
          <cell r="BF106">
            <v>3.2456989999999998E-2</v>
          </cell>
          <cell r="BG106" t="str">
            <v>USD</v>
          </cell>
        </row>
        <row r="107">
          <cell r="AQ107" t="str">
            <v>MYR</v>
          </cell>
          <cell r="AR107" t="str">
            <v>CRRNT</v>
          </cell>
          <cell r="AS107">
            <v>38835</v>
          </cell>
          <cell r="AT107">
            <v>0.27586206000000002</v>
          </cell>
          <cell r="AU107" t="str">
            <v>USD</v>
          </cell>
          <cell r="AW107" t="str">
            <v>MVR</v>
          </cell>
          <cell r="AX107" t="str">
            <v>CRRNT</v>
          </cell>
          <cell r="AY107">
            <v>38868</v>
          </cell>
          <cell r="AZ107">
            <v>7.8125E-2</v>
          </cell>
          <cell r="BA107" t="str">
            <v>USD</v>
          </cell>
          <cell r="BC107" t="str">
            <v>MVR</v>
          </cell>
          <cell r="BD107" t="str">
            <v>CRRNT</v>
          </cell>
          <cell r="BE107">
            <v>38898</v>
          </cell>
          <cell r="BF107">
            <v>7.8125E-2</v>
          </cell>
          <cell r="BG107" t="str">
            <v>USD</v>
          </cell>
        </row>
        <row r="108">
          <cell r="AQ108" t="str">
            <v>MZM</v>
          </cell>
          <cell r="AR108" t="str">
            <v>CRRNT</v>
          </cell>
          <cell r="AS108">
            <v>38835</v>
          </cell>
          <cell r="AT108">
            <v>3.9690000000000001E-5</v>
          </cell>
          <cell r="AU108" t="str">
            <v>USD</v>
          </cell>
          <cell r="AW108" t="str">
            <v>MWK</v>
          </cell>
          <cell r="AX108" t="str">
            <v>CRRNT</v>
          </cell>
          <cell r="AY108">
            <v>38868</v>
          </cell>
          <cell r="AZ108">
            <v>7.1866100000000004E-3</v>
          </cell>
          <cell r="BA108" t="str">
            <v>USD</v>
          </cell>
          <cell r="BC108" t="str">
            <v>MWK</v>
          </cell>
          <cell r="BD108" t="str">
            <v>CRRNT</v>
          </cell>
          <cell r="BE108">
            <v>38898</v>
          </cell>
          <cell r="BF108">
            <v>7.1949600000000002E-3</v>
          </cell>
          <cell r="BG108" t="str">
            <v>USD</v>
          </cell>
        </row>
        <row r="109">
          <cell r="AQ109" t="str">
            <v>NAD</v>
          </cell>
          <cell r="AR109" t="str">
            <v>CRRNT</v>
          </cell>
          <cell r="AS109">
            <v>38835</v>
          </cell>
          <cell r="AT109">
            <v>0.16652789000000001</v>
          </cell>
          <cell r="AU109" t="str">
            <v>USD</v>
          </cell>
          <cell r="AW109" t="str">
            <v>MXN</v>
          </cell>
          <cell r="AX109" t="str">
            <v>CRRNT</v>
          </cell>
          <cell r="AY109">
            <v>38868</v>
          </cell>
          <cell r="AZ109">
            <v>8.8205199999999997E-2</v>
          </cell>
          <cell r="BA109" t="str">
            <v>USD</v>
          </cell>
          <cell r="BC109" t="str">
            <v>MXN</v>
          </cell>
          <cell r="BD109" t="str">
            <v>CRRNT</v>
          </cell>
          <cell r="BE109">
            <v>38898</v>
          </cell>
          <cell r="BF109">
            <v>8.8183419999999998E-2</v>
          </cell>
          <cell r="BG109" t="str">
            <v>USD</v>
          </cell>
        </row>
        <row r="110">
          <cell r="AQ110" t="str">
            <v>NGN</v>
          </cell>
          <cell r="AR110" t="str">
            <v>CRRNT</v>
          </cell>
          <cell r="AS110">
            <v>38835</v>
          </cell>
          <cell r="AT110">
            <v>7.7927099999999996E-3</v>
          </cell>
          <cell r="AU110" t="str">
            <v>USD</v>
          </cell>
          <cell r="AW110" t="str">
            <v>MYR</v>
          </cell>
          <cell r="AX110" t="str">
            <v>CRRNT</v>
          </cell>
          <cell r="AY110">
            <v>38868</v>
          </cell>
          <cell r="AZ110">
            <v>0.27540621999999998</v>
          </cell>
          <cell r="BA110" t="str">
            <v>USD</v>
          </cell>
          <cell r="BC110" t="str">
            <v>MYR</v>
          </cell>
          <cell r="BD110" t="str">
            <v>CRRNT</v>
          </cell>
          <cell r="BE110">
            <v>38898</v>
          </cell>
          <cell r="BF110">
            <v>0.27214587000000001</v>
          </cell>
          <cell r="BG110" t="str">
            <v>USD</v>
          </cell>
        </row>
        <row r="111">
          <cell r="AQ111" t="str">
            <v>NIO</v>
          </cell>
          <cell r="AR111" t="str">
            <v>CRRNT</v>
          </cell>
          <cell r="AS111">
            <v>38835</v>
          </cell>
          <cell r="AT111">
            <v>5.844535E-2</v>
          </cell>
          <cell r="AU111" t="str">
            <v>USD</v>
          </cell>
          <cell r="AW111" t="str">
            <v>MZM</v>
          </cell>
          <cell r="AX111" t="str">
            <v>CRRNT</v>
          </cell>
          <cell r="AY111">
            <v>38868</v>
          </cell>
          <cell r="AZ111">
            <v>3.8019999999999999E-5</v>
          </cell>
          <cell r="BA111" t="str">
            <v>USD</v>
          </cell>
          <cell r="BC111" t="str">
            <v>MZM</v>
          </cell>
          <cell r="BD111" t="str">
            <v>CRRNT</v>
          </cell>
          <cell r="BE111">
            <v>38898</v>
          </cell>
          <cell r="BF111">
            <v>3.9329999999999998E-5</v>
          </cell>
          <cell r="BG111" t="str">
            <v>USD</v>
          </cell>
        </row>
        <row r="112">
          <cell r="AQ112" t="str">
            <v>NLG</v>
          </cell>
          <cell r="AR112" t="str">
            <v>CRRNT</v>
          </cell>
          <cell r="AS112">
            <v>38835</v>
          </cell>
          <cell r="AT112">
            <v>0.57332874</v>
          </cell>
          <cell r="AU112" t="str">
            <v>USD</v>
          </cell>
          <cell r="AW112" t="str">
            <v>NAD</v>
          </cell>
          <cell r="AX112" t="str">
            <v>CRRNT</v>
          </cell>
          <cell r="AY112">
            <v>38868</v>
          </cell>
          <cell r="AZ112">
            <v>0.14847147999999999</v>
          </cell>
          <cell r="BA112" t="str">
            <v>USD</v>
          </cell>
          <cell r="BC112" t="str">
            <v>NAD</v>
          </cell>
          <cell r="BD112" t="str">
            <v>CRRNT</v>
          </cell>
          <cell r="BE112">
            <v>38898</v>
          </cell>
          <cell r="BF112">
            <v>0.13941168000000001</v>
          </cell>
          <cell r="BG112" t="str">
            <v>USD</v>
          </cell>
        </row>
        <row r="113">
          <cell r="AQ113" t="str">
            <v>NOK</v>
          </cell>
          <cell r="AR113" t="str">
            <v>CRRNT</v>
          </cell>
          <cell r="AS113">
            <v>38835</v>
          </cell>
          <cell r="AT113">
            <v>0.16259369000000001</v>
          </cell>
          <cell r="AU113" t="str">
            <v>USD</v>
          </cell>
          <cell r="AW113" t="str">
            <v>NGN</v>
          </cell>
          <cell r="AX113" t="str">
            <v>CRRNT</v>
          </cell>
          <cell r="AY113">
            <v>38868</v>
          </cell>
          <cell r="AZ113">
            <v>7.7669899999999997E-3</v>
          </cell>
          <cell r="BA113" t="str">
            <v>USD</v>
          </cell>
          <cell r="BC113" t="str">
            <v>NGN</v>
          </cell>
          <cell r="BD113" t="str">
            <v>CRRNT</v>
          </cell>
          <cell r="BE113">
            <v>38898</v>
          </cell>
          <cell r="BF113">
            <v>7.7881599999999997E-3</v>
          </cell>
          <cell r="BG113" t="str">
            <v>USD</v>
          </cell>
        </row>
        <row r="114">
          <cell r="AQ114" t="str">
            <v>NPR</v>
          </cell>
          <cell r="AR114" t="str">
            <v>CRRNT</v>
          </cell>
          <cell r="AS114">
            <v>38835</v>
          </cell>
          <cell r="AT114">
            <v>1.3915169999999999E-2</v>
          </cell>
          <cell r="AU114" t="str">
            <v>USD</v>
          </cell>
          <cell r="AW114" t="str">
            <v>NIO</v>
          </cell>
          <cell r="AX114" t="str">
            <v>CRRNT</v>
          </cell>
          <cell r="AY114">
            <v>38868</v>
          </cell>
          <cell r="AZ114">
            <v>5.8207210000000002E-2</v>
          </cell>
          <cell r="BA114" t="str">
            <v>USD</v>
          </cell>
          <cell r="BC114" t="str">
            <v>NIO</v>
          </cell>
          <cell r="BD114" t="str">
            <v>CRRNT</v>
          </cell>
          <cell r="BE114">
            <v>38898</v>
          </cell>
          <cell r="BF114">
            <v>5.8207210000000002E-2</v>
          </cell>
          <cell r="BG114" t="str">
            <v>USD</v>
          </cell>
        </row>
        <row r="115">
          <cell r="AQ115" t="str">
            <v>NZD</v>
          </cell>
          <cell r="AR115" t="str">
            <v>CRRNT</v>
          </cell>
          <cell r="AS115">
            <v>38835</v>
          </cell>
          <cell r="AT115">
            <v>0.63860017999999996</v>
          </cell>
          <cell r="AU115" t="str">
            <v>USD</v>
          </cell>
          <cell r="AW115" t="str">
            <v>NLG</v>
          </cell>
          <cell r="AX115" t="str">
            <v>CRRNT</v>
          </cell>
          <cell r="AY115">
            <v>38868</v>
          </cell>
          <cell r="AZ115">
            <v>0.58122638000000004</v>
          </cell>
          <cell r="BA115" t="str">
            <v>USD</v>
          </cell>
          <cell r="BC115" t="str">
            <v>NLG</v>
          </cell>
          <cell r="BD115" t="str">
            <v>CRRNT</v>
          </cell>
          <cell r="BE115">
            <v>38898</v>
          </cell>
          <cell r="BF115">
            <v>0.58048412000000005</v>
          </cell>
          <cell r="BG115" t="str">
            <v>USD</v>
          </cell>
        </row>
        <row r="116">
          <cell r="AQ116" t="str">
            <v>OMR</v>
          </cell>
          <cell r="AR116" t="str">
            <v>CRRNT</v>
          </cell>
          <cell r="AS116">
            <v>38835</v>
          </cell>
          <cell r="AT116">
            <v>2.5975375299999999</v>
          </cell>
          <cell r="AU116" t="str">
            <v>USD</v>
          </cell>
          <cell r="AW116" t="str">
            <v>NOK</v>
          </cell>
          <cell r="AX116" t="str">
            <v>CRRNT</v>
          </cell>
          <cell r="AY116">
            <v>38868</v>
          </cell>
          <cell r="AZ116">
            <v>0.16428723000000001</v>
          </cell>
          <cell r="BA116" t="str">
            <v>USD</v>
          </cell>
          <cell r="BC116" t="str">
            <v>NOK</v>
          </cell>
          <cell r="BD116" t="str">
            <v>CRRNT</v>
          </cell>
          <cell r="BE116">
            <v>38898</v>
          </cell>
          <cell r="BF116">
            <v>0.16073551999999999</v>
          </cell>
          <cell r="BG116" t="str">
            <v>USD</v>
          </cell>
        </row>
        <row r="117">
          <cell r="AQ117" t="str">
            <v>PAB</v>
          </cell>
          <cell r="AR117" t="str">
            <v>CRRNT</v>
          </cell>
          <cell r="AS117">
            <v>38835</v>
          </cell>
          <cell r="AT117">
            <v>1</v>
          </cell>
          <cell r="AU117" t="str">
            <v>USD</v>
          </cell>
          <cell r="AW117" t="str">
            <v>NPR</v>
          </cell>
          <cell r="AX117" t="str">
            <v>CRRNT</v>
          </cell>
          <cell r="AY117">
            <v>38868</v>
          </cell>
          <cell r="AZ117">
            <v>1.3498919999999999E-2</v>
          </cell>
          <cell r="BA117" t="str">
            <v>USD</v>
          </cell>
          <cell r="BC117" t="str">
            <v>NPR</v>
          </cell>
          <cell r="BD117" t="str">
            <v>CRRNT</v>
          </cell>
          <cell r="BE117">
            <v>38898</v>
          </cell>
          <cell r="BF117">
            <v>1.3575149999999999E-2</v>
          </cell>
          <cell r="BG117" t="str">
            <v>USD</v>
          </cell>
        </row>
        <row r="118">
          <cell r="AQ118" t="str">
            <v>PEN</v>
          </cell>
          <cell r="AR118" t="str">
            <v>CRRNT</v>
          </cell>
          <cell r="AS118">
            <v>38835</v>
          </cell>
          <cell r="AT118">
            <v>0.30257186000000003</v>
          </cell>
          <cell r="AU118" t="str">
            <v>USD</v>
          </cell>
          <cell r="AW118" t="str">
            <v>NZD</v>
          </cell>
          <cell r="AX118" t="str">
            <v>CRRNT</v>
          </cell>
          <cell r="AY118">
            <v>38868</v>
          </cell>
          <cell r="AZ118">
            <v>0.63430001999999996</v>
          </cell>
          <cell r="BA118" t="str">
            <v>USD</v>
          </cell>
          <cell r="BC118" t="str">
            <v>NZD</v>
          </cell>
          <cell r="BD118" t="str">
            <v>CRRNT</v>
          </cell>
          <cell r="BE118">
            <v>38898</v>
          </cell>
          <cell r="BF118">
            <v>0.60829988000000002</v>
          </cell>
          <cell r="BG118" t="str">
            <v>USD</v>
          </cell>
        </row>
        <row r="119">
          <cell r="AQ119" t="str">
            <v>PGK</v>
          </cell>
          <cell r="AR119" t="str">
            <v>CRRNT</v>
          </cell>
          <cell r="AS119">
            <v>38835</v>
          </cell>
          <cell r="AT119">
            <v>0.33499994999999999</v>
          </cell>
          <cell r="AU119" t="str">
            <v>USD</v>
          </cell>
          <cell r="AW119" t="str">
            <v>OMR</v>
          </cell>
          <cell r="AX119" t="str">
            <v>CRRNT</v>
          </cell>
          <cell r="AY119">
            <v>38868</v>
          </cell>
          <cell r="AZ119">
            <v>2.5974025900000002</v>
          </cell>
          <cell r="BA119" t="str">
            <v>USD</v>
          </cell>
          <cell r="BC119" t="str">
            <v>OMR</v>
          </cell>
          <cell r="BD119" t="str">
            <v>CRRNT</v>
          </cell>
          <cell r="BE119">
            <v>38898</v>
          </cell>
          <cell r="BF119">
            <v>2.5974025900000002</v>
          </cell>
          <cell r="BG119" t="str">
            <v>USD</v>
          </cell>
        </row>
        <row r="120">
          <cell r="AQ120" t="str">
            <v>PHP</v>
          </cell>
          <cell r="AR120" t="str">
            <v>CRRNT</v>
          </cell>
          <cell r="AS120">
            <v>38835</v>
          </cell>
          <cell r="AT120">
            <v>1.9314339999999999E-2</v>
          </cell>
          <cell r="AU120" t="str">
            <v>USD</v>
          </cell>
          <cell r="AW120" t="str">
            <v>PAB</v>
          </cell>
          <cell r="AX120" t="str">
            <v>CRRNT</v>
          </cell>
          <cell r="AY120">
            <v>38868</v>
          </cell>
          <cell r="AZ120">
            <v>1</v>
          </cell>
          <cell r="BA120" t="str">
            <v>USD</v>
          </cell>
          <cell r="BC120" t="str">
            <v>PAB</v>
          </cell>
          <cell r="BD120" t="str">
            <v>CRRNT</v>
          </cell>
          <cell r="BE120">
            <v>38898</v>
          </cell>
          <cell r="BF120">
            <v>1</v>
          </cell>
          <cell r="BG120" t="str">
            <v>USD</v>
          </cell>
        </row>
        <row r="121">
          <cell r="AQ121" t="str">
            <v>PKR</v>
          </cell>
          <cell r="AR121" t="str">
            <v>CRRNT</v>
          </cell>
          <cell r="AS121">
            <v>38835</v>
          </cell>
          <cell r="AT121">
            <v>1.6658329999999999E-2</v>
          </cell>
          <cell r="AU121" t="str">
            <v>USD</v>
          </cell>
          <cell r="AW121" t="str">
            <v>PEN</v>
          </cell>
          <cell r="AX121" t="str">
            <v>CRRNT</v>
          </cell>
          <cell r="AY121">
            <v>38868</v>
          </cell>
          <cell r="AZ121">
            <v>0.3031681</v>
          </cell>
          <cell r="BA121" t="str">
            <v>USD</v>
          </cell>
          <cell r="BC121" t="str">
            <v>PEN</v>
          </cell>
          <cell r="BD121" t="str">
            <v>CRRNT</v>
          </cell>
          <cell r="BE121">
            <v>38898</v>
          </cell>
          <cell r="BF121">
            <v>0.30651339999999999</v>
          </cell>
          <cell r="BG121" t="str">
            <v>USD</v>
          </cell>
        </row>
        <row r="122">
          <cell r="AQ122" t="str">
            <v>PLN</v>
          </cell>
          <cell r="AR122" t="str">
            <v>CRRNT</v>
          </cell>
          <cell r="AS122">
            <v>38835</v>
          </cell>
          <cell r="AT122">
            <v>0.32659459000000002</v>
          </cell>
          <cell r="AU122" t="str">
            <v>USD</v>
          </cell>
          <cell r="AW122" t="str">
            <v>PGK</v>
          </cell>
          <cell r="AX122" t="str">
            <v>CRRNT</v>
          </cell>
          <cell r="AY122">
            <v>38868</v>
          </cell>
          <cell r="AZ122">
            <v>0.32549994999999998</v>
          </cell>
          <cell r="BA122" t="str">
            <v>USD</v>
          </cell>
          <cell r="BC122" t="str">
            <v>PHP</v>
          </cell>
          <cell r="BD122" t="str">
            <v>CRRNT</v>
          </cell>
          <cell r="BE122">
            <v>38898</v>
          </cell>
          <cell r="BF122">
            <v>1.881998E-2</v>
          </cell>
          <cell r="BG122" t="str">
            <v>USD</v>
          </cell>
        </row>
        <row r="123">
          <cell r="AQ123" t="str">
            <v>PTE</v>
          </cell>
          <cell r="AR123" t="str">
            <v>CRRNT</v>
          </cell>
          <cell r="AS123">
            <v>38835</v>
          </cell>
          <cell r="AT123">
            <v>6.3020699999999999E-3</v>
          </cell>
          <cell r="AU123" t="str">
            <v>USD</v>
          </cell>
          <cell r="AW123" t="str">
            <v>PHP</v>
          </cell>
          <cell r="AX123" t="str">
            <v>CRRNT</v>
          </cell>
          <cell r="AY123">
            <v>38868</v>
          </cell>
          <cell r="AZ123">
            <v>1.891789E-2</v>
          </cell>
          <cell r="BA123" t="str">
            <v>USD</v>
          </cell>
          <cell r="BC123" t="str">
            <v>PKR</v>
          </cell>
          <cell r="BD123" t="str">
            <v>CRRNT</v>
          </cell>
          <cell r="BE123">
            <v>38898</v>
          </cell>
          <cell r="BF123">
            <v>1.660853E-2</v>
          </cell>
          <cell r="BG123" t="str">
            <v>USD</v>
          </cell>
        </row>
        <row r="124">
          <cell r="AQ124" t="str">
            <v>PYG</v>
          </cell>
          <cell r="AR124" t="str">
            <v>CRRNT</v>
          </cell>
          <cell r="AS124">
            <v>38835</v>
          </cell>
          <cell r="AT124">
            <v>1.7211E-4</v>
          </cell>
          <cell r="AU124" t="str">
            <v>USD</v>
          </cell>
          <cell r="AW124" t="str">
            <v>PKR</v>
          </cell>
          <cell r="AX124" t="str">
            <v>CRRNT</v>
          </cell>
          <cell r="AY124">
            <v>38868</v>
          </cell>
          <cell r="AZ124">
            <v>1.66251E-2</v>
          </cell>
          <cell r="BA124" t="str">
            <v>USD</v>
          </cell>
          <cell r="BC124" t="str">
            <v>PLN</v>
          </cell>
          <cell r="BD124" t="str">
            <v>CRRNT</v>
          </cell>
          <cell r="BE124">
            <v>38898</v>
          </cell>
          <cell r="BF124">
            <v>0.31454452999999999</v>
          </cell>
          <cell r="BG124" t="str">
            <v>USD</v>
          </cell>
        </row>
        <row r="125">
          <cell r="AQ125" t="str">
            <v>QAR</v>
          </cell>
          <cell r="AR125" t="str">
            <v>CRRNT</v>
          </cell>
          <cell r="AS125">
            <v>38835</v>
          </cell>
          <cell r="AT125">
            <v>0.27469507999999998</v>
          </cell>
          <cell r="AU125" t="str">
            <v>USD</v>
          </cell>
          <cell r="AW125" t="str">
            <v>PLN</v>
          </cell>
          <cell r="AX125" t="str">
            <v>CRRNT</v>
          </cell>
          <cell r="AY125">
            <v>38868</v>
          </cell>
          <cell r="AZ125">
            <v>0.32493907</v>
          </cell>
          <cell r="BA125" t="str">
            <v>USD</v>
          </cell>
          <cell r="BC125" t="str">
            <v>PTE</v>
          </cell>
          <cell r="BD125" t="str">
            <v>CRRNT</v>
          </cell>
          <cell r="BE125">
            <v>38898</v>
          </cell>
          <cell r="BF125">
            <v>6.3806000000000002E-3</v>
          </cell>
          <cell r="BG125" t="str">
            <v>USD</v>
          </cell>
        </row>
        <row r="126">
          <cell r="AQ126" t="str">
            <v>ROL</v>
          </cell>
          <cell r="AR126" t="str">
            <v>CRRNT</v>
          </cell>
          <cell r="AS126">
            <v>38835</v>
          </cell>
          <cell r="AT126">
            <v>3.6319999999999998E-5</v>
          </cell>
          <cell r="AU126" t="str">
            <v>USD</v>
          </cell>
          <cell r="AW126" t="str">
            <v>PTE</v>
          </cell>
          <cell r="AX126" t="str">
            <v>CRRNT</v>
          </cell>
          <cell r="AY126">
            <v>38868</v>
          </cell>
          <cell r="AZ126">
            <v>6.3888299999999999E-3</v>
          </cell>
          <cell r="BA126" t="str">
            <v>USD</v>
          </cell>
          <cell r="BC126" t="str">
            <v>PYG</v>
          </cell>
          <cell r="BD126" t="str">
            <v>CRRNT</v>
          </cell>
          <cell r="BE126">
            <v>38898</v>
          </cell>
          <cell r="BF126">
            <v>1.8018E-4</v>
          </cell>
          <cell r="BG126" t="str">
            <v>USD</v>
          </cell>
        </row>
        <row r="127">
          <cell r="AQ127" t="str">
            <v>RUB</v>
          </cell>
          <cell r="AR127" t="str">
            <v>CRRNT</v>
          </cell>
          <cell r="AS127">
            <v>38835</v>
          </cell>
          <cell r="AT127">
            <v>3.6799060000000001E-2</v>
          </cell>
          <cell r="AU127" t="str">
            <v>USD</v>
          </cell>
          <cell r="AW127" t="str">
            <v>PYG</v>
          </cell>
          <cell r="AX127" t="str">
            <v>CRRNT</v>
          </cell>
          <cell r="AY127">
            <v>38868</v>
          </cell>
          <cell r="AZ127">
            <v>1.7316E-4</v>
          </cell>
          <cell r="BA127" t="str">
            <v>USD</v>
          </cell>
          <cell r="BC127" t="str">
            <v>QAR</v>
          </cell>
          <cell r="BD127" t="str">
            <v>CRRNT</v>
          </cell>
          <cell r="BE127">
            <v>38898</v>
          </cell>
          <cell r="BF127">
            <v>0.27468754000000001</v>
          </cell>
          <cell r="BG127" t="str">
            <v>USD</v>
          </cell>
        </row>
        <row r="128">
          <cell r="AQ128" t="str">
            <v>RWF</v>
          </cell>
          <cell r="AR128" t="str">
            <v>CRRNT</v>
          </cell>
          <cell r="AS128">
            <v>38835</v>
          </cell>
          <cell r="AT128">
            <v>1.84672E-3</v>
          </cell>
          <cell r="AU128" t="str">
            <v>USD</v>
          </cell>
          <cell r="AW128" t="str">
            <v>QAR</v>
          </cell>
          <cell r="AX128" t="str">
            <v>CRRNT</v>
          </cell>
          <cell r="AY128">
            <v>38868</v>
          </cell>
          <cell r="AZ128">
            <v>0.27471018000000003</v>
          </cell>
          <cell r="BA128" t="str">
            <v>USD</v>
          </cell>
          <cell r="BC128" t="str">
            <v>ROL</v>
          </cell>
          <cell r="BD128" t="str">
            <v>CRRNT</v>
          </cell>
          <cell r="BE128">
            <v>38898</v>
          </cell>
          <cell r="BF128">
            <v>3.5710000000000002E-5</v>
          </cell>
          <cell r="BG128" t="str">
            <v>USD</v>
          </cell>
        </row>
        <row r="129">
          <cell r="AQ129" t="str">
            <v>SAR</v>
          </cell>
          <cell r="AR129" t="str">
            <v>CRRNT</v>
          </cell>
          <cell r="AS129">
            <v>38835</v>
          </cell>
          <cell r="AT129">
            <v>0.26661689</v>
          </cell>
          <cell r="AU129" t="str">
            <v>USD</v>
          </cell>
          <cell r="AW129" t="str">
            <v>ROL</v>
          </cell>
          <cell r="AX129" t="str">
            <v>CRRNT</v>
          </cell>
          <cell r="AY129">
            <v>38868</v>
          </cell>
          <cell r="AZ129">
            <v>3.6220000000000002E-5</v>
          </cell>
          <cell r="BA129" t="str">
            <v>USD</v>
          </cell>
          <cell r="BC129" t="str">
            <v>RUB</v>
          </cell>
          <cell r="BD129" t="str">
            <v>CRRNT</v>
          </cell>
          <cell r="BE129">
            <v>38898</v>
          </cell>
          <cell r="BF129">
            <v>3.7250190000000002E-2</v>
          </cell>
          <cell r="BG129" t="str">
            <v>USD</v>
          </cell>
        </row>
        <row r="130">
          <cell r="AQ130" t="str">
            <v>SBD</v>
          </cell>
          <cell r="AR130" t="str">
            <v>CRRNT</v>
          </cell>
          <cell r="AS130">
            <v>38835</v>
          </cell>
          <cell r="AT130">
            <v>0.13157894000000001</v>
          </cell>
          <cell r="AU130" t="str">
            <v>USD</v>
          </cell>
          <cell r="AW130" t="str">
            <v>RUB</v>
          </cell>
          <cell r="AX130" t="str">
            <v>CRRNT</v>
          </cell>
          <cell r="AY130">
            <v>38868</v>
          </cell>
          <cell r="AZ130">
            <v>3.7018389999999998E-2</v>
          </cell>
          <cell r="BA130" t="str">
            <v>USD</v>
          </cell>
          <cell r="BC130" t="str">
            <v>RWF</v>
          </cell>
          <cell r="BD130" t="str">
            <v>CRRNT</v>
          </cell>
          <cell r="BE130">
            <v>38898</v>
          </cell>
          <cell r="BF130">
            <v>1.81156E-3</v>
          </cell>
          <cell r="BG130" t="str">
            <v>USD</v>
          </cell>
        </row>
        <row r="131">
          <cell r="AQ131" t="str">
            <v>SCR</v>
          </cell>
          <cell r="AR131" t="str">
            <v>CRRNT</v>
          </cell>
          <cell r="AS131">
            <v>38835</v>
          </cell>
          <cell r="AT131">
            <v>0.18113973</v>
          </cell>
          <cell r="AU131" t="str">
            <v>USD</v>
          </cell>
          <cell r="AW131" t="str">
            <v>RWF</v>
          </cell>
          <cell r="AX131" t="str">
            <v>CRRNT</v>
          </cell>
          <cell r="AY131">
            <v>38868</v>
          </cell>
          <cell r="AZ131">
            <v>1.8547699999999999E-3</v>
          </cell>
          <cell r="BA131" t="str">
            <v>USD</v>
          </cell>
          <cell r="BC131" t="str">
            <v>SAR</v>
          </cell>
          <cell r="BD131" t="str">
            <v>CRRNT</v>
          </cell>
          <cell r="BE131">
            <v>38898</v>
          </cell>
          <cell r="BF131">
            <v>0.26666666</v>
          </cell>
          <cell r="BG131" t="str">
            <v>USD</v>
          </cell>
        </row>
        <row r="132">
          <cell r="AQ132" t="str">
            <v>SDD</v>
          </cell>
          <cell r="AR132" t="str">
            <v>CRRNT</v>
          </cell>
          <cell r="AS132">
            <v>38835</v>
          </cell>
          <cell r="AT132">
            <v>4.4770699999999997E-3</v>
          </cell>
          <cell r="AU132" t="str">
            <v>USD</v>
          </cell>
          <cell r="AW132" t="str">
            <v>SAR</v>
          </cell>
          <cell r="AX132" t="str">
            <v>CRRNT</v>
          </cell>
          <cell r="AY132">
            <v>38868</v>
          </cell>
          <cell r="AZ132">
            <v>0.26663111</v>
          </cell>
          <cell r="BA132" t="str">
            <v>USD</v>
          </cell>
          <cell r="BC132" t="str">
            <v>SBD</v>
          </cell>
          <cell r="BD132" t="str">
            <v>CRRNT</v>
          </cell>
          <cell r="BE132">
            <v>38898</v>
          </cell>
          <cell r="BF132">
            <v>0.13157894000000001</v>
          </cell>
          <cell r="BG132" t="str">
            <v>USD</v>
          </cell>
        </row>
        <row r="133">
          <cell r="AQ133" t="str">
            <v>SDP</v>
          </cell>
          <cell r="AR133" t="str">
            <v>CRRNT</v>
          </cell>
          <cell r="AS133">
            <v>38835</v>
          </cell>
          <cell r="AT133">
            <v>4.4770999999999998E-4</v>
          </cell>
          <cell r="AU133" t="str">
            <v>USD</v>
          </cell>
          <cell r="AW133" t="str">
            <v>SBD</v>
          </cell>
          <cell r="AX133" t="str">
            <v>CRRNT</v>
          </cell>
          <cell r="AY133">
            <v>38868</v>
          </cell>
          <cell r="AZ133">
            <v>0.13157894000000001</v>
          </cell>
          <cell r="BA133" t="str">
            <v>USD</v>
          </cell>
          <cell r="BC133" t="str">
            <v>SCR</v>
          </cell>
          <cell r="BD133" t="str">
            <v>CRRNT</v>
          </cell>
          <cell r="BE133">
            <v>38898</v>
          </cell>
          <cell r="BF133">
            <v>0.18113973</v>
          </cell>
          <cell r="BG133" t="str">
            <v>USD</v>
          </cell>
        </row>
        <row r="134">
          <cell r="AQ134" t="str">
            <v>SEK</v>
          </cell>
          <cell r="AR134" t="str">
            <v>CRRNT</v>
          </cell>
          <cell r="AS134">
            <v>38835</v>
          </cell>
          <cell r="AT134">
            <v>0.13610627</v>
          </cell>
          <cell r="AU134" t="str">
            <v>USD</v>
          </cell>
          <cell r="AW134" t="str">
            <v>SCR</v>
          </cell>
          <cell r="AX134" t="str">
            <v>CRRNT</v>
          </cell>
          <cell r="AY134">
            <v>38868</v>
          </cell>
          <cell r="AZ134">
            <v>0.18113973</v>
          </cell>
          <cell r="BA134" t="str">
            <v>USD</v>
          </cell>
          <cell r="BC134" t="str">
            <v>SDD</v>
          </cell>
          <cell r="BD134" t="str">
            <v>CRRNT</v>
          </cell>
          <cell r="BE134">
            <v>38898</v>
          </cell>
          <cell r="BF134">
            <v>4.5968500000000004E-3</v>
          </cell>
          <cell r="BG134" t="str">
            <v>USD</v>
          </cell>
        </row>
        <row r="135">
          <cell r="AQ135" t="str">
            <v>SGD</v>
          </cell>
          <cell r="AR135" t="str">
            <v>CRRNT</v>
          </cell>
          <cell r="AS135">
            <v>38835</v>
          </cell>
          <cell r="AT135">
            <v>0.63247105999999997</v>
          </cell>
          <cell r="AU135" t="str">
            <v>USD</v>
          </cell>
          <cell r="AW135" t="str">
            <v>SDD</v>
          </cell>
          <cell r="AX135" t="str">
            <v>CRRNT</v>
          </cell>
          <cell r="AY135">
            <v>38868</v>
          </cell>
          <cell r="AZ135">
            <v>4.5341100000000001E-3</v>
          </cell>
          <cell r="BA135" t="str">
            <v>USD</v>
          </cell>
          <cell r="BC135" t="str">
            <v>SDP</v>
          </cell>
          <cell r="BD135" t="str">
            <v>CRRNT</v>
          </cell>
          <cell r="BE135">
            <v>38898</v>
          </cell>
          <cell r="BF135">
            <v>4.5967000000000002E-4</v>
          </cell>
          <cell r="BG135" t="str">
            <v>USD</v>
          </cell>
        </row>
        <row r="136">
          <cell r="AQ136" t="str">
            <v>SHP</v>
          </cell>
          <cell r="AR136" t="str">
            <v>CRRNT</v>
          </cell>
          <cell r="AS136">
            <v>38835</v>
          </cell>
          <cell r="AT136">
            <v>1.8259003899999999</v>
          </cell>
          <cell r="AU136" t="str">
            <v>USD</v>
          </cell>
          <cell r="AW136" t="str">
            <v>SDP</v>
          </cell>
          <cell r="AX136" t="str">
            <v>CRRNT</v>
          </cell>
          <cell r="AY136">
            <v>38868</v>
          </cell>
          <cell r="AZ136">
            <v>4.5341000000000001E-4</v>
          </cell>
          <cell r="BA136" t="str">
            <v>USD</v>
          </cell>
          <cell r="BC136" t="str">
            <v>SEK</v>
          </cell>
          <cell r="BD136" t="str">
            <v>CRRNT</v>
          </cell>
          <cell r="BE136">
            <v>38898</v>
          </cell>
          <cell r="BF136">
            <v>0.13894098999999999</v>
          </cell>
          <cell r="BG136" t="str">
            <v>USD</v>
          </cell>
        </row>
        <row r="137">
          <cell r="AQ137" t="str">
            <v>SIT</v>
          </cell>
          <cell r="AR137" t="str">
            <v>CRRNT</v>
          </cell>
          <cell r="AS137">
            <v>38835</v>
          </cell>
          <cell r="AT137">
            <v>5.2731000000000002E-3</v>
          </cell>
          <cell r="AU137" t="str">
            <v>USD</v>
          </cell>
          <cell r="AW137" t="str">
            <v>SEK</v>
          </cell>
          <cell r="AX137" t="str">
            <v>CRRNT</v>
          </cell>
          <cell r="AY137">
            <v>38868</v>
          </cell>
          <cell r="AZ137">
            <v>0.13826285999999999</v>
          </cell>
          <cell r="BA137" t="str">
            <v>USD</v>
          </cell>
          <cell r="BC137" t="str">
            <v>SGD</v>
          </cell>
          <cell r="BD137" t="str">
            <v>CRRNT</v>
          </cell>
          <cell r="BE137">
            <v>38898</v>
          </cell>
          <cell r="BF137">
            <v>0.63179176000000004</v>
          </cell>
          <cell r="BG137" t="str">
            <v>USD</v>
          </cell>
        </row>
        <row r="138">
          <cell r="AQ138" t="str">
            <v>SKK</v>
          </cell>
          <cell r="AR138" t="str">
            <v>CRRNT</v>
          </cell>
          <cell r="AS138">
            <v>38835</v>
          </cell>
          <cell r="AT138">
            <v>3.3809480000000003E-2</v>
          </cell>
          <cell r="AU138" t="str">
            <v>USD</v>
          </cell>
          <cell r="AW138" t="str">
            <v>SGD</v>
          </cell>
          <cell r="AX138" t="str">
            <v>CRRNT</v>
          </cell>
          <cell r="AY138">
            <v>38868</v>
          </cell>
          <cell r="AZ138">
            <v>0.63299150999999998</v>
          </cell>
          <cell r="BA138" t="str">
            <v>USD</v>
          </cell>
          <cell r="BC138" t="str">
            <v>SHP</v>
          </cell>
          <cell r="BD138" t="str">
            <v>CRRNT</v>
          </cell>
          <cell r="BE138">
            <v>38898</v>
          </cell>
          <cell r="BF138">
            <v>1.8484015</v>
          </cell>
          <cell r="BG138" t="str">
            <v>USD</v>
          </cell>
        </row>
        <row r="139">
          <cell r="AQ139" t="str">
            <v>SLL</v>
          </cell>
          <cell r="AR139" t="str">
            <v>CRRNT</v>
          </cell>
          <cell r="AS139">
            <v>38835</v>
          </cell>
          <cell r="AT139">
            <v>3.3851999999999998E-4</v>
          </cell>
          <cell r="AU139" t="str">
            <v>USD</v>
          </cell>
          <cell r="AW139" t="str">
            <v>SHP</v>
          </cell>
          <cell r="AX139" t="str">
            <v>CRRNT</v>
          </cell>
          <cell r="AY139">
            <v>38868</v>
          </cell>
          <cell r="AZ139">
            <v>1.8697005600000001</v>
          </cell>
          <cell r="BA139" t="str">
            <v>USD</v>
          </cell>
          <cell r="BC139" t="str">
            <v>SIT</v>
          </cell>
          <cell r="BD139" t="str">
            <v>CRRNT</v>
          </cell>
          <cell r="BE139">
            <v>38898</v>
          </cell>
          <cell r="BF139">
            <v>5.3380299999999997E-3</v>
          </cell>
          <cell r="BG139" t="str">
            <v>USD</v>
          </cell>
        </row>
        <row r="140">
          <cell r="AQ140" t="str">
            <v>SOS</v>
          </cell>
          <cell r="AR140" t="str">
            <v>CRRNT</v>
          </cell>
          <cell r="AS140">
            <v>38835</v>
          </cell>
          <cell r="AT140">
            <v>6.8148999999999998E-4</v>
          </cell>
          <cell r="AU140" t="str">
            <v>USD</v>
          </cell>
          <cell r="AW140" t="str">
            <v>SIT</v>
          </cell>
          <cell r="AX140" t="str">
            <v>CRRNT</v>
          </cell>
          <cell r="AY140">
            <v>38868</v>
          </cell>
          <cell r="AZ140">
            <v>5.3447299999999998E-3</v>
          </cell>
          <cell r="BA140" t="str">
            <v>USD</v>
          </cell>
          <cell r="BC140" t="str">
            <v>SKK</v>
          </cell>
          <cell r="BD140" t="str">
            <v>CRRNT</v>
          </cell>
          <cell r="BE140">
            <v>38898</v>
          </cell>
          <cell r="BF140">
            <v>3.3277870000000001E-2</v>
          </cell>
          <cell r="BG140" t="str">
            <v>USD</v>
          </cell>
        </row>
        <row r="141">
          <cell r="AQ141" t="str">
            <v>SRG</v>
          </cell>
          <cell r="AR141" t="str">
            <v>CRRNT</v>
          </cell>
          <cell r="AS141">
            <v>38835</v>
          </cell>
          <cell r="AT141">
            <v>3.6429000000000002E-4</v>
          </cell>
          <cell r="AU141" t="str">
            <v>USD</v>
          </cell>
          <cell r="AW141" t="str">
            <v>SKK</v>
          </cell>
          <cell r="AX141" t="str">
            <v>CRRNT</v>
          </cell>
          <cell r="AY141">
            <v>38868</v>
          </cell>
          <cell r="AZ141">
            <v>3.3896000000000003E-2</v>
          </cell>
          <cell r="BA141" t="str">
            <v>USD</v>
          </cell>
          <cell r="BC141" t="str">
            <v>SLL</v>
          </cell>
          <cell r="BD141" t="str">
            <v>CRRNT</v>
          </cell>
          <cell r="BE141">
            <v>38898</v>
          </cell>
          <cell r="BF141">
            <v>3.3597999999999999E-4</v>
          </cell>
          <cell r="BG141" t="str">
            <v>USD</v>
          </cell>
        </row>
        <row r="142">
          <cell r="AQ142" t="str">
            <v>STD</v>
          </cell>
          <cell r="AR142" t="str">
            <v>CRRNT</v>
          </cell>
          <cell r="AS142">
            <v>38835</v>
          </cell>
          <cell r="AT142">
            <v>1.4365999999999999E-4</v>
          </cell>
          <cell r="AU142" t="str">
            <v>USD</v>
          </cell>
          <cell r="AW142" t="str">
            <v>SLL</v>
          </cell>
          <cell r="AX142" t="str">
            <v>CRRNT</v>
          </cell>
          <cell r="AY142">
            <v>38868</v>
          </cell>
          <cell r="AZ142">
            <v>3.3837E-4</v>
          </cell>
          <cell r="BA142" t="str">
            <v>USD</v>
          </cell>
          <cell r="BC142" t="str">
            <v>SOS</v>
          </cell>
          <cell r="BD142" t="str">
            <v>CRRNT</v>
          </cell>
          <cell r="BE142">
            <v>38898</v>
          </cell>
          <cell r="BF142">
            <v>7.2902000000000004E-4</v>
          </cell>
          <cell r="BG142" t="str">
            <v>USD</v>
          </cell>
        </row>
        <row r="143">
          <cell r="AQ143" t="str">
            <v>SVC</v>
          </cell>
          <cell r="AR143" t="str">
            <v>CRRNT</v>
          </cell>
          <cell r="AS143">
            <v>38835</v>
          </cell>
          <cell r="AT143">
            <v>0.11425958999999999</v>
          </cell>
          <cell r="AU143" t="str">
            <v>USD</v>
          </cell>
          <cell r="AW143" t="str">
            <v>SOS</v>
          </cell>
          <cell r="AX143" t="str">
            <v>CRRNT</v>
          </cell>
          <cell r="AY143">
            <v>38868</v>
          </cell>
          <cell r="AZ143">
            <v>7.1632E-4</v>
          </cell>
          <cell r="BA143" t="str">
            <v>USD</v>
          </cell>
          <cell r="BC143" t="str">
            <v>SRG</v>
          </cell>
          <cell r="BD143" t="str">
            <v>CRRNT</v>
          </cell>
          <cell r="BE143">
            <v>38898</v>
          </cell>
          <cell r="BF143">
            <v>3.6429000000000002E-4</v>
          </cell>
          <cell r="BG143" t="str">
            <v>USD</v>
          </cell>
        </row>
        <row r="144">
          <cell r="AQ144" t="str">
            <v>SYP</v>
          </cell>
          <cell r="AR144" t="str">
            <v>CRRNT</v>
          </cell>
          <cell r="AS144">
            <v>38835</v>
          </cell>
          <cell r="AT144">
            <v>1.9153409999999999E-2</v>
          </cell>
          <cell r="AU144" t="str">
            <v>USD</v>
          </cell>
          <cell r="AW144" t="str">
            <v>SRG</v>
          </cell>
          <cell r="AX144" t="str">
            <v>CRRNT</v>
          </cell>
          <cell r="AY144">
            <v>38868</v>
          </cell>
          <cell r="AZ144">
            <v>3.6429000000000002E-4</v>
          </cell>
          <cell r="BA144" t="str">
            <v>USD</v>
          </cell>
          <cell r="BC144" t="str">
            <v>STD</v>
          </cell>
          <cell r="BD144" t="str">
            <v>CRRNT</v>
          </cell>
          <cell r="BE144">
            <v>38898</v>
          </cell>
          <cell r="BF144">
            <v>1.4594E-4</v>
          </cell>
          <cell r="BG144" t="str">
            <v>USD</v>
          </cell>
        </row>
        <row r="145">
          <cell r="AQ145" t="str">
            <v>SZL</v>
          </cell>
          <cell r="AR145" t="str">
            <v>CRRNT</v>
          </cell>
          <cell r="AS145">
            <v>38835</v>
          </cell>
          <cell r="AT145">
            <v>0.16652789000000001</v>
          </cell>
          <cell r="AU145" t="str">
            <v>USD</v>
          </cell>
          <cell r="AW145" t="str">
            <v>STD</v>
          </cell>
          <cell r="AX145" t="str">
            <v>CRRNT</v>
          </cell>
          <cell r="AY145">
            <v>38868</v>
          </cell>
          <cell r="AZ145">
            <v>1.4546000000000001E-4</v>
          </cell>
          <cell r="BA145" t="str">
            <v>USD</v>
          </cell>
          <cell r="BC145" t="str">
            <v>SVC</v>
          </cell>
          <cell r="BD145" t="str">
            <v>CRRNT</v>
          </cell>
          <cell r="BE145">
            <v>38898</v>
          </cell>
          <cell r="BF145">
            <v>0.11425958999999999</v>
          </cell>
          <cell r="BG145" t="str">
            <v>USD</v>
          </cell>
        </row>
        <row r="146">
          <cell r="AQ146" t="str">
            <v>THB</v>
          </cell>
          <cell r="AR146" t="str">
            <v>CRRNT</v>
          </cell>
          <cell r="AS146">
            <v>38835</v>
          </cell>
          <cell r="AT146">
            <v>2.6645350000000002E-2</v>
          </cell>
          <cell r="AU146" t="str">
            <v>USD</v>
          </cell>
          <cell r="AW146" t="str">
            <v>SVC</v>
          </cell>
          <cell r="AX146" t="str">
            <v>CRRNT</v>
          </cell>
          <cell r="AY146">
            <v>38868</v>
          </cell>
          <cell r="AZ146">
            <v>0.11425958999999999</v>
          </cell>
          <cell r="BA146" t="str">
            <v>USD</v>
          </cell>
          <cell r="BC146" t="str">
            <v>SYP</v>
          </cell>
          <cell r="BD146" t="str">
            <v>CRRNT</v>
          </cell>
          <cell r="BE146">
            <v>38898</v>
          </cell>
          <cell r="BF146">
            <v>1.9153409999999999E-2</v>
          </cell>
          <cell r="BG146" t="str">
            <v>USD</v>
          </cell>
        </row>
        <row r="147">
          <cell r="AQ147" t="str">
            <v>TJR</v>
          </cell>
          <cell r="AR147" t="str">
            <v>CRRNT</v>
          </cell>
          <cell r="AS147">
            <v>38835</v>
          </cell>
          <cell r="AT147">
            <v>0.31114844000000003</v>
          </cell>
          <cell r="AU147" t="str">
            <v>USD</v>
          </cell>
          <cell r="AW147" t="str">
            <v>SYP</v>
          </cell>
          <cell r="AX147" t="str">
            <v>CRRNT</v>
          </cell>
          <cell r="AY147">
            <v>38868</v>
          </cell>
          <cell r="AZ147">
            <v>1.9153409999999999E-2</v>
          </cell>
          <cell r="BA147" t="str">
            <v>USD</v>
          </cell>
          <cell r="BC147" t="str">
            <v>SZL</v>
          </cell>
          <cell r="BD147" t="str">
            <v>CRRNT</v>
          </cell>
          <cell r="BE147">
            <v>38898</v>
          </cell>
          <cell r="BF147">
            <v>0.13941168000000001</v>
          </cell>
          <cell r="BG147" t="str">
            <v>USD</v>
          </cell>
        </row>
        <row r="148">
          <cell r="AQ148" t="str">
            <v>TMM</v>
          </cell>
          <cell r="AR148" t="str">
            <v>CRRNT</v>
          </cell>
          <cell r="AS148">
            <v>38835</v>
          </cell>
          <cell r="AT148">
            <v>1.9230000000000001E-4</v>
          </cell>
          <cell r="AU148" t="str">
            <v>USD</v>
          </cell>
          <cell r="AW148" t="str">
            <v>SZL</v>
          </cell>
          <cell r="AX148" t="str">
            <v>CRRNT</v>
          </cell>
          <cell r="AY148">
            <v>38868</v>
          </cell>
          <cell r="AZ148">
            <v>0.14847147999999999</v>
          </cell>
          <cell r="BA148" t="str">
            <v>USD</v>
          </cell>
          <cell r="BC148" t="str">
            <v>THB</v>
          </cell>
          <cell r="BD148" t="str">
            <v>CRRNT</v>
          </cell>
          <cell r="BE148">
            <v>38898</v>
          </cell>
          <cell r="BF148">
            <v>2.623294E-2</v>
          </cell>
          <cell r="BG148" t="str">
            <v>USD</v>
          </cell>
        </row>
        <row r="149">
          <cell r="AQ149" t="str">
            <v>TND</v>
          </cell>
          <cell r="AR149" t="str">
            <v>CRRNT</v>
          </cell>
          <cell r="AS149">
            <v>38835</v>
          </cell>
          <cell r="AT149">
            <v>0.75763314999999998</v>
          </cell>
          <cell r="AU149" t="str">
            <v>USD</v>
          </cell>
          <cell r="AW149" t="str">
            <v>THB</v>
          </cell>
          <cell r="AX149" t="str">
            <v>CRRNT</v>
          </cell>
          <cell r="AY149">
            <v>38868</v>
          </cell>
          <cell r="AZ149">
            <v>2.621919E-2</v>
          </cell>
          <cell r="BA149" t="str">
            <v>USD</v>
          </cell>
          <cell r="BC149" t="str">
            <v>TJR</v>
          </cell>
          <cell r="BD149" t="str">
            <v>CRRNT</v>
          </cell>
          <cell r="BE149">
            <v>38898</v>
          </cell>
          <cell r="BF149">
            <v>0.30478512000000002</v>
          </cell>
          <cell r="BG149" t="str">
            <v>USD</v>
          </cell>
        </row>
        <row r="150">
          <cell r="AQ150" t="str">
            <v>TOP</v>
          </cell>
          <cell r="AR150" t="str">
            <v>CRRNT</v>
          </cell>
          <cell r="AS150">
            <v>38835</v>
          </cell>
          <cell r="AT150">
            <v>0.49850000999999999</v>
          </cell>
          <cell r="AU150" t="str">
            <v>USD</v>
          </cell>
          <cell r="AW150" t="str">
            <v>TJR</v>
          </cell>
          <cell r="AX150" t="str">
            <v>CRRNT</v>
          </cell>
          <cell r="AY150">
            <v>38868</v>
          </cell>
          <cell r="AZ150">
            <v>0.31037586</v>
          </cell>
          <cell r="BA150" t="str">
            <v>USD</v>
          </cell>
          <cell r="BC150" t="str">
            <v>TMM</v>
          </cell>
          <cell r="BD150" t="str">
            <v>CRRNT</v>
          </cell>
          <cell r="BE150">
            <v>38898</v>
          </cell>
          <cell r="BF150">
            <v>1.9230000000000001E-4</v>
          </cell>
          <cell r="BG150" t="str">
            <v>USD</v>
          </cell>
        </row>
        <row r="151">
          <cell r="AQ151" t="str">
            <v>TRL</v>
          </cell>
          <cell r="AR151" t="str">
            <v>CRRNT</v>
          </cell>
          <cell r="AS151">
            <v>38835</v>
          </cell>
          <cell r="AT151">
            <v>7.5000000000000002E-7</v>
          </cell>
          <cell r="AU151" t="str">
            <v>USD</v>
          </cell>
          <cell r="AW151" t="str">
            <v>TMM</v>
          </cell>
          <cell r="AX151" t="str">
            <v>CRRNT</v>
          </cell>
          <cell r="AY151">
            <v>38868</v>
          </cell>
          <cell r="AZ151">
            <v>1.9230000000000001E-4</v>
          </cell>
          <cell r="BA151" t="str">
            <v>USD</v>
          </cell>
          <cell r="BC151" t="str">
            <v>TND</v>
          </cell>
          <cell r="BD151" t="str">
            <v>CRRNT</v>
          </cell>
          <cell r="BE151">
            <v>38898</v>
          </cell>
          <cell r="BF151">
            <v>0.75740362000000006</v>
          </cell>
          <cell r="BG151" t="str">
            <v>USD</v>
          </cell>
        </row>
        <row r="152">
          <cell r="AQ152" t="str">
            <v>TTD</v>
          </cell>
          <cell r="AR152" t="str">
            <v>CRRNT</v>
          </cell>
          <cell r="AS152">
            <v>38835</v>
          </cell>
          <cell r="AT152">
            <v>0.15898250999999999</v>
          </cell>
          <cell r="AU152" t="str">
            <v>USD</v>
          </cell>
          <cell r="AW152" t="str">
            <v>TND</v>
          </cell>
          <cell r="AX152" t="str">
            <v>CRRNT</v>
          </cell>
          <cell r="AY152">
            <v>38868</v>
          </cell>
          <cell r="AZ152">
            <v>0.76016722999999997</v>
          </cell>
          <cell r="BA152" t="str">
            <v>USD</v>
          </cell>
          <cell r="BC152" t="str">
            <v>TOP</v>
          </cell>
          <cell r="BD152" t="str">
            <v>CRRNT</v>
          </cell>
          <cell r="BE152">
            <v>38898</v>
          </cell>
          <cell r="BF152">
            <v>0.48499991999999997</v>
          </cell>
          <cell r="BG152" t="str">
            <v>USD</v>
          </cell>
        </row>
        <row r="153">
          <cell r="AQ153" t="str">
            <v>TWD</v>
          </cell>
          <cell r="AR153" t="str">
            <v>CRRNT</v>
          </cell>
          <cell r="AS153">
            <v>38835</v>
          </cell>
          <cell r="AT153">
            <v>3.1343040000000003E-2</v>
          </cell>
          <cell r="AU153" t="str">
            <v>USD</v>
          </cell>
          <cell r="AW153" t="str">
            <v>TOP</v>
          </cell>
          <cell r="AX153" t="str">
            <v>CRRNT</v>
          </cell>
          <cell r="AY153">
            <v>38868</v>
          </cell>
          <cell r="AZ153">
            <v>0.49850000999999999</v>
          </cell>
          <cell r="BA153" t="str">
            <v>USD</v>
          </cell>
          <cell r="BC153" t="str">
            <v>TRL</v>
          </cell>
          <cell r="BD153" t="str">
            <v>CRRNT</v>
          </cell>
          <cell r="BE153">
            <v>38898</v>
          </cell>
          <cell r="BF153">
            <v>6.3E-7</v>
          </cell>
          <cell r="BG153" t="str">
            <v>USD</v>
          </cell>
        </row>
        <row r="154">
          <cell r="AQ154" t="str">
            <v>TZS</v>
          </cell>
          <cell r="AR154" t="str">
            <v>CRRNT</v>
          </cell>
          <cell r="AS154">
            <v>38835</v>
          </cell>
          <cell r="AT154">
            <v>8.1632000000000004E-4</v>
          </cell>
          <cell r="AU154" t="str">
            <v>USD</v>
          </cell>
          <cell r="AW154" t="str">
            <v>TRL</v>
          </cell>
          <cell r="AX154" t="str">
            <v>CRRNT</v>
          </cell>
          <cell r="AY154">
            <v>38868</v>
          </cell>
          <cell r="AZ154">
            <v>6.5000000000000002E-7</v>
          </cell>
          <cell r="BA154" t="str">
            <v>USD</v>
          </cell>
          <cell r="BC154" t="str">
            <v>TTD</v>
          </cell>
          <cell r="BD154" t="str">
            <v>CRRNT</v>
          </cell>
          <cell r="BE154">
            <v>38898</v>
          </cell>
          <cell r="BF154">
            <v>0.15822784000000001</v>
          </cell>
          <cell r="BG154" t="str">
            <v>USD</v>
          </cell>
        </row>
        <row r="155">
          <cell r="AQ155" t="str">
            <v>UAH</v>
          </cell>
          <cell r="AR155" t="str">
            <v>CRRNT</v>
          </cell>
          <cell r="AS155">
            <v>38835</v>
          </cell>
          <cell r="AT155">
            <v>0.19940179</v>
          </cell>
          <cell r="AU155" t="str">
            <v>USD</v>
          </cell>
          <cell r="AW155" t="str">
            <v>TTD</v>
          </cell>
          <cell r="AX155" t="str">
            <v>CRRNT</v>
          </cell>
          <cell r="AY155">
            <v>38868</v>
          </cell>
          <cell r="AZ155">
            <v>0.1584786</v>
          </cell>
          <cell r="BA155" t="str">
            <v>USD</v>
          </cell>
          <cell r="BC155" t="str">
            <v>TWD</v>
          </cell>
          <cell r="BD155" t="str">
            <v>CRRNT</v>
          </cell>
          <cell r="BE155">
            <v>38898</v>
          </cell>
          <cell r="BF155">
            <v>3.0885159999999998E-2</v>
          </cell>
          <cell r="BG155" t="str">
            <v>USD</v>
          </cell>
        </row>
        <row r="156">
          <cell r="AQ156" t="str">
            <v>UDI</v>
          </cell>
          <cell r="AR156" t="str">
            <v>CRRNT</v>
          </cell>
          <cell r="AS156">
            <v>38835</v>
          </cell>
          <cell r="AT156">
            <v>0.27110203999999999</v>
          </cell>
          <cell r="AU156" t="str">
            <v>USD</v>
          </cell>
          <cell r="AW156" t="str">
            <v>TWD</v>
          </cell>
          <cell r="AX156" t="str">
            <v>CRRNT</v>
          </cell>
          <cell r="AY156">
            <v>38868</v>
          </cell>
          <cell r="AZ156">
            <v>3.121585E-2</v>
          </cell>
          <cell r="BA156" t="str">
            <v>USD</v>
          </cell>
          <cell r="BC156" t="str">
            <v>TZS</v>
          </cell>
          <cell r="BD156" t="str">
            <v>CRRNT</v>
          </cell>
          <cell r="BE156">
            <v>38898</v>
          </cell>
          <cell r="BF156">
            <v>7.9681000000000001E-4</v>
          </cell>
          <cell r="BG156" t="str">
            <v>USD</v>
          </cell>
        </row>
        <row r="157">
          <cell r="AQ157" t="str">
            <v>UGX</v>
          </cell>
          <cell r="AR157" t="str">
            <v>CRRNT</v>
          </cell>
          <cell r="AS157">
            <v>38835</v>
          </cell>
          <cell r="AT157">
            <v>5.4540000000000003E-4</v>
          </cell>
          <cell r="AU157" t="str">
            <v>USD</v>
          </cell>
          <cell r="AW157" t="str">
            <v>TZS</v>
          </cell>
          <cell r="AX157" t="str">
            <v>CRRNT</v>
          </cell>
          <cell r="AY157">
            <v>38868</v>
          </cell>
          <cell r="AZ157">
            <v>7.9681000000000001E-4</v>
          </cell>
          <cell r="BA157" t="str">
            <v>USD</v>
          </cell>
          <cell r="BC157" t="str">
            <v>UAH</v>
          </cell>
          <cell r="BD157" t="str">
            <v>CRRNT</v>
          </cell>
          <cell r="BE157">
            <v>38898</v>
          </cell>
          <cell r="BF157">
            <v>0.19989604999999999</v>
          </cell>
          <cell r="BG157" t="str">
            <v>USD</v>
          </cell>
        </row>
        <row r="158">
          <cell r="AQ158" t="str">
            <v>USD</v>
          </cell>
          <cell r="AR158" t="str">
            <v>CRRNT</v>
          </cell>
          <cell r="AS158">
            <v>38835</v>
          </cell>
          <cell r="AT158">
            <v>1</v>
          </cell>
          <cell r="AU158" t="str">
            <v>USD</v>
          </cell>
          <cell r="AW158" t="str">
            <v>UAH</v>
          </cell>
          <cell r="AX158" t="str">
            <v>CRRNT</v>
          </cell>
          <cell r="AY158">
            <v>38868</v>
          </cell>
          <cell r="AZ158">
            <v>0.19940179</v>
          </cell>
          <cell r="BA158" t="str">
            <v>USD</v>
          </cell>
          <cell r="BC158" t="str">
            <v>UDI</v>
          </cell>
          <cell r="BD158" t="str">
            <v>CRRNT</v>
          </cell>
          <cell r="BE158">
            <v>38898</v>
          </cell>
          <cell r="BF158">
            <v>0.27206901</v>
          </cell>
          <cell r="BG158" t="str">
            <v>USD</v>
          </cell>
        </row>
        <row r="159">
          <cell r="AQ159" t="str">
            <v>UYU</v>
          </cell>
          <cell r="AR159" t="str">
            <v>CRRNT</v>
          </cell>
          <cell r="AS159">
            <v>38835</v>
          </cell>
          <cell r="AT159">
            <v>4.1710110000000002E-2</v>
          </cell>
          <cell r="AU159" t="str">
            <v>USD</v>
          </cell>
          <cell r="AW159" t="str">
            <v>UDI</v>
          </cell>
          <cell r="AX159" t="str">
            <v>CRRNT</v>
          </cell>
          <cell r="AY159">
            <v>38868</v>
          </cell>
          <cell r="AZ159">
            <v>0.27140009999999998</v>
          </cell>
          <cell r="BA159" t="str">
            <v>USD</v>
          </cell>
          <cell r="BC159" t="str">
            <v>UGX</v>
          </cell>
          <cell r="BD159" t="str">
            <v>CRRNT</v>
          </cell>
          <cell r="BE159">
            <v>38898</v>
          </cell>
          <cell r="BF159">
            <v>5.3618999999999997E-4</v>
          </cell>
          <cell r="BG159" t="str">
            <v>USD</v>
          </cell>
        </row>
        <row r="160">
          <cell r="AQ160" t="str">
            <v>UZS</v>
          </cell>
          <cell r="AR160" t="str">
            <v>CRRNT</v>
          </cell>
          <cell r="AS160">
            <v>38835</v>
          </cell>
          <cell r="AT160">
            <v>8.1904000000000005E-4</v>
          </cell>
          <cell r="AU160" t="str">
            <v>USD</v>
          </cell>
          <cell r="AW160" t="str">
            <v>UGX</v>
          </cell>
          <cell r="AX160" t="str">
            <v>CRRNT</v>
          </cell>
          <cell r="AY160">
            <v>38868</v>
          </cell>
          <cell r="AZ160">
            <v>5.3981000000000005E-4</v>
          </cell>
          <cell r="BA160" t="str">
            <v>USD</v>
          </cell>
          <cell r="BC160" t="str">
            <v>USD</v>
          </cell>
          <cell r="BD160" t="str">
            <v>CRRNT</v>
          </cell>
          <cell r="BE160">
            <v>38898</v>
          </cell>
          <cell r="BF160">
            <v>1</v>
          </cell>
          <cell r="BG160" t="str">
            <v>USD</v>
          </cell>
        </row>
        <row r="161">
          <cell r="AQ161" t="str">
            <v>VEB</v>
          </cell>
          <cell r="AR161" t="str">
            <v>CRRNT</v>
          </cell>
          <cell r="AS161">
            <v>38835</v>
          </cell>
          <cell r="AT161">
            <v>4.6569999999999999E-4</v>
          </cell>
          <cell r="AU161" t="str">
            <v>USD</v>
          </cell>
          <cell r="AW161" t="str">
            <v>USD</v>
          </cell>
          <cell r="AX161" t="str">
            <v>CRRNT</v>
          </cell>
          <cell r="AY161">
            <v>38868</v>
          </cell>
          <cell r="AZ161">
            <v>1</v>
          </cell>
          <cell r="BA161" t="str">
            <v>USD</v>
          </cell>
          <cell r="BC161" t="str">
            <v>UYU</v>
          </cell>
          <cell r="BD161" t="str">
            <v>CRRNT</v>
          </cell>
          <cell r="BE161">
            <v>38898</v>
          </cell>
          <cell r="BF161">
            <v>4.2105259999999999E-2</v>
          </cell>
          <cell r="BG161" t="str">
            <v>USD</v>
          </cell>
        </row>
        <row r="162">
          <cell r="AQ162" t="str">
            <v>VND</v>
          </cell>
          <cell r="AR162" t="str">
            <v>CRRNT</v>
          </cell>
          <cell r="AS162">
            <v>38835</v>
          </cell>
          <cell r="AT162">
            <v>6.2730000000000004E-5</v>
          </cell>
          <cell r="AU162" t="str">
            <v>USD</v>
          </cell>
          <cell r="AW162" t="str">
            <v>UYU</v>
          </cell>
          <cell r="AX162" t="str">
            <v>CRRNT</v>
          </cell>
          <cell r="AY162">
            <v>38868</v>
          </cell>
          <cell r="AZ162">
            <v>4.1666660000000001E-2</v>
          </cell>
          <cell r="BA162" t="str">
            <v>USD</v>
          </cell>
          <cell r="BC162" t="str">
            <v>UZS</v>
          </cell>
          <cell r="BD162" t="str">
            <v>CRRNT</v>
          </cell>
          <cell r="BE162">
            <v>38898</v>
          </cell>
          <cell r="BF162">
            <v>8.1658999999999996E-4</v>
          </cell>
          <cell r="BG162" t="str">
            <v>USD</v>
          </cell>
        </row>
        <row r="163">
          <cell r="AQ163" t="str">
            <v>VUV</v>
          </cell>
          <cell r="AR163" t="str">
            <v>CRRNT</v>
          </cell>
          <cell r="AS163">
            <v>38835</v>
          </cell>
          <cell r="AT163">
            <v>8.8636700000000006E-3</v>
          </cell>
          <cell r="AU163" t="str">
            <v>USD</v>
          </cell>
          <cell r="AW163" t="str">
            <v>UZS</v>
          </cell>
          <cell r="AX163" t="str">
            <v>CRRNT</v>
          </cell>
          <cell r="AY163">
            <v>38868</v>
          </cell>
          <cell r="AZ163">
            <v>8.1842000000000004E-4</v>
          </cell>
          <cell r="BA163" t="str">
            <v>USD</v>
          </cell>
          <cell r="BC163" t="str">
            <v>VEB</v>
          </cell>
          <cell r="BD163" t="str">
            <v>CRRNT</v>
          </cell>
          <cell r="BE163">
            <v>38898</v>
          </cell>
          <cell r="BF163">
            <v>4.6569999999999999E-4</v>
          </cell>
          <cell r="BG163" t="str">
            <v>USD</v>
          </cell>
        </row>
        <row r="164">
          <cell r="AQ164" t="str">
            <v>WST</v>
          </cell>
          <cell r="AR164" t="str">
            <v>CRRNT</v>
          </cell>
          <cell r="AS164">
            <v>38835</v>
          </cell>
          <cell r="AT164">
            <v>0.36029998000000002</v>
          </cell>
          <cell r="AU164" t="str">
            <v>USD</v>
          </cell>
          <cell r="AW164" t="str">
            <v>VEB</v>
          </cell>
          <cell r="AX164" t="str">
            <v>CRRNT</v>
          </cell>
          <cell r="AY164">
            <v>38868</v>
          </cell>
          <cell r="AZ164">
            <v>4.6569999999999999E-4</v>
          </cell>
          <cell r="BA164" t="str">
            <v>USD</v>
          </cell>
          <cell r="BC164" t="str">
            <v>VND</v>
          </cell>
          <cell r="BD164" t="str">
            <v>CRRNT</v>
          </cell>
          <cell r="BE164">
            <v>38898</v>
          </cell>
          <cell r="BF164">
            <v>6.2509999999999996E-5</v>
          </cell>
          <cell r="BG164" t="str">
            <v>USD</v>
          </cell>
        </row>
        <row r="165">
          <cell r="AQ165" t="str">
            <v>XAF</v>
          </cell>
          <cell r="AR165" t="str">
            <v>CRRNT</v>
          </cell>
          <cell r="AS165">
            <v>38835</v>
          </cell>
          <cell r="AT165">
            <v>1.9203200000000001E-3</v>
          </cell>
          <cell r="AU165" t="str">
            <v>USD</v>
          </cell>
          <cell r="AW165" t="str">
            <v>VND</v>
          </cell>
          <cell r="AX165" t="str">
            <v>CRRNT</v>
          </cell>
          <cell r="AY165">
            <v>38868</v>
          </cell>
          <cell r="AZ165">
            <v>6.266E-5</v>
          </cell>
          <cell r="BA165" t="str">
            <v>USD</v>
          </cell>
          <cell r="BC165" t="str">
            <v>VUV</v>
          </cell>
          <cell r="BD165" t="str">
            <v>CRRNT</v>
          </cell>
          <cell r="BE165">
            <v>38898</v>
          </cell>
          <cell r="BF165">
            <v>8.7711600000000001E-3</v>
          </cell>
          <cell r="BG165" t="str">
            <v>USD</v>
          </cell>
        </row>
        <row r="166">
          <cell r="AQ166" t="str">
            <v>XCD</v>
          </cell>
          <cell r="AR166" t="str">
            <v>CRRNT</v>
          </cell>
          <cell r="AS166">
            <v>38835</v>
          </cell>
          <cell r="AT166">
            <v>0.37037037</v>
          </cell>
          <cell r="AU166" t="str">
            <v>USD</v>
          </cell>
          <cell r="AW166" t="str">
            <v>VUV</v>
          </cell>
          <cell r="AX166" t="str">
            <v>CRRNT</v>
          </cell>
          <cell r="AY166">
            <v>38868</v>
          </cell>
          <cell r="AZ166">
            <v>8.9629800000000006E-3</v>
          </cell>
          <cell r="BA166" t="str">
            <v>USD</v>
          </cell>
          <cell r="BC166" t="str">
            <v>WST</v>
          </cell>
          <cell r="BD166" t="str">
            <v>CRRNT</v>
          </cell>
          <cell r="BE166">
            <v>38898</v>
          </cell>
          <cell r="BF166">
            <v>0.35749997</v>
          </cell>
          <cell r="BG166" t="str">
            <v>USD</v>
          </cell>
        </row>
        <row r="167">
          <cell r="AQ167" t="str">
            <v>XDR</v>
          </cell>
          <cell r="AR167" t="str">
            <v>CRRNT</v>
          </cell>
          <cell r="AS167">
            <v>38835</v>
          </cell>
          <cell r="AT167">
            <v>1.47105983</v>
          </cell>
          <cell r="AU167" t="str">
            <v>USD</v>
          </cell>
          <cell r="AW167" t="str">
            <v>WST</v>
          </cell>
          <cell r="AX167" t="str">
            <v>CRRNT</v>
          </cell>
          <cell r="AY167">
            <v>38868</v>
          </cell>
          <cell r="AZ167">
            <v>0.36530000000000001</v>
          </cell>
          <cell r="BA167" t="str">
            <v>USD</v>
          </cell>
          <cell r="BC167" t="str">
            <v>XAF</v>
          </cell>
          <cell r="BD167" t="str">
            <v>CRRNT</v>
          </cell>
          <cell r="BE167">
            <v>38898</v>
          </cell>
          <cell r="BF167">
            <v>1.9492800000000001E-3</v>
          </cell>
          <cell r="BG167" t="str">
            <v>USD</v>
          </cell>
        </row>
        <row r="168">
          <cell r="AQ168" t="str">
            <v>XEU</v>
          </cell>
          <cell r="AR168" t="str">
            <v>CRRNT</v>
          </cell>
          <cell r="AS168">
            <v>38835</v>
          </cell>
          <cell r="AT168">
            <v>1.2633999300000001</v>
          </cell>
          <cell r="AU168" t="str">
            <v>USD</v>
          </cell>
          <cell r="AW168" t="str">
            <v>XAF</v>
          </cell>
          <cell r="AX168" t="str">
            <v>CRRNT</v>
          </cell>
          <cell r="AY168">
            <v>38868</v>
          </cell>
          <cell r="AZ168">
            <v>1.9581300000000002E-3</v>
          </cell>
          <cell r="BA168" t="str">
            <v>USD</v>
          </cell>
          <cell r="BC168" t="str">
            <v>XCD</v>
          </cell>
          <cell r="BD168" t="str">
            <v>CRRNT</v>
          </cell>
          <cell r="BE168">
            <v>38898</v>
          </cell>
          <cell r="BF168">
            <v>0.37037037</v>
          </cell>
          <cell r="BG168" t="str">
            <v>USD</v>
          </cell>
        </row>
        <row r="169">
          <cell r="AQ169" t="str">
            <v>XPF</v>
          </cell>
          <cell r="AR169" t="str">
            <v>CRRNT</v>
          </cell>
          <cell r="AS169">
            <v>38835</v>
          </cell>
          <cell r="AT169">
            <v>1.0563100000000001E-2</v>
          </cell>
          <cell r="AU169" t="str">
            <v>USD</v>
          </cell>
          <cell r="AW169" t="str">
            <v>XCD</v>
          </cell>
          <cell r="AX169" t="str">
            <v>CRRNT</v>
          </cell>
          <cell r="AY169">
            <v>38868</v>
          </cell>
          <cell r="AZ169">
            <v>0.37037037</v>
          </cell>
          <cell r="BA169" t="str">
            <v>USD</v>
          </cell>
          <cell r="BC169" t="str">
            <v>XDR</v>
          </cell>
          <cell r="BD169" t="str">
            <v>CRRNT</v>
          </cell>
          <cell r="BE169">
            <v>38898</v>
          </cell>
          <cell r="BF169">
            <v>1.4793709100000001</v>
          </cell>
          <cell r="BG169" t="str">
            <v>USD</v>
          </cell>
        </row>
        <row r="170">
          <cell r="AQ170" t="str">
            <v>YER</v>
          </cell>
          <cell r="AR170" t="str">
            <v>CRRNT</v>
          </cell>
          <cell r="AS170">
            <v>38835</v>
          </cell>
          <cell r="AT170">
            <v>5.0904799999999997E-3</v>
          </cell>
          <cell r="AU170" t="str">
            <v>USD</v>
          </cell>
          <cell r="AW170" t="str">
            <v>XDR</v>
          </cell>
          <cell r="AX170" t="str">
            <v>CRRNT</v>
          </cell>
          <cell r="AY170">
            <v>38868</v>
          </cell>
          <cell r="AZ170">
            <v>1.4941809100000001</v>
          </cell>
          <cell r="BA170" t="str">
            <v>USD</v>
          </cell>
          <cell r="BC170" t="str">
            <v>XEU</v>
          </cell>
          <cell r="BD170" t="str">
            <v>CRRNT</v>
          </cell>
          <cell r="BE170">
            <v>38898</v>
          </cell>
          <cell r="BF170">
            <v>1.2789997099999999</v>
          </cell>
          <cell r="BG170" t="str">
            <v>USD</v>
          </cell>
        </row>
        <row r="171">
          <cell r="AQ171" t="str">
            <v>YUM</v>
          </cell>
          <cell r="AR171" t="str">
            <v>CRRNT</v>
          </cell>
          <cell r="AS171">
            <v>38835</v>
          </cell>
          <cell r="AT171">
            <v>1.455265E-2</v>
          </cell>
          <cell r="AU171" t="str">
            <v>USD</v>
          </cell>
          <cell r="AW171" t="str">
            <v>XEU</v>
          </cell>
          <cell r="AX171" t="str">
            <v>CRRNT</v>
          </cell>
          <cell r="AY171">
            <v>38868</v>
          </cell>
          <cell r="AZ171">
            <v>1.28080003</v>
          </cell>
          <cell r="BA171" t="str">
            <v>USD</v>
          </cell>
          <cell r="BC171" t="str">
            <v>XPF</v>
          </cell>
          <cell r="BD171" t="str">
            <v>CRRNT</v>
          </cell>
          <cell r="BE171">
            <v>38898</v>
          </cell>
          <cell r="BF171">
            <v>1.072242E-2</v>
          </cell>
          <cell r="BG171" t="str">
            <v>USD</v>
          </cell>
        </row>
        <row r="172">
          <cell r="AQ172" t="str">
            <v>ZAR</v>
          </cell>
          <cell r="AR172" t="str">
            <v>CRRNT</v>
          </cell>
          <cell r="AS172">
            <v>38835</v>
          </cell>
          <cell r="AT172">
            <v>0.16652789000000001</v>
          </cell>
          <cell r="AU172" t="str">
            <v>USD</v>
          </cell>
          <cell r="AW172" t="str">
            <v>XPF</v>
          </cell>
          <cell r="AX172" t="str">
            <v>CRRNT</v>
          </cell>
          <cell r="AY172">
            <v>38868</v>
          </cell>
          <cell r="AZ172">
            <v>1.0771060000000001E-2</v>
          </cell>
          <cell r="BA172" t="str">
            <v>USD</v>
          </cell>
          <cell r="BC172" t="str">
            <v>YER</v>
          </cell>
          <cell r="BD172" t="str">
            <v>CRRNT</v>
          </cell>
          <cell r="BE172">
            <v>38898</v>
          </cell>
          <cell r="BF172">
            <v>5.0648200000000003E-3</v>
          </cell>
          <cell r="BG172" t="str">
            <v>USD</v>
          </cell>
        </row>
        <row r="173">
          <cell r="AQ173" t="str">
            <v>ZMK</v>
          </cell>
          <cell r="AR173" t="str">
            <v>CRRNT</v>
          </cell>
          <cell r="AS173">
            <v>38835</v>
          </cell>
          <cell r="AT173">
            <v>3.2572999999999999E-4</v>
          </cell>
          <cell r="AU173" t="str">
            <v>USD</v>
          </cell>
          <cell r="AW173" t="str">
            <v>YER</v>
          </cell>
          <cell r="AX173" t="str">
            <v>CRRNT</v>
          </cell>
          <cell r="AY173">
            <v>38868</v>
          </cell>
          <cell r="AZ173">
            <v>5.0803899999999997E-3</v>
          </cell>
          <cell r="BA173" t="str">
            <v>USD</v>
          </cell>
          <cell r="BC173" t="str">
            <v>YUM</v>
          </cell>
          <cell r="BD173" t="str">
            <v>CRRNT</v>
          </cell>
          <cell r="BE173">
            <v>38898</v>
          </cell>
          <cell r="BF173">
            <v>1.4992500000000001E-2</v>
          </cell>
          <cell r="BG173" t="str">
            <v>USD</v>
          </cell>
        </row>
        <row r="174">
          <cell r="AQ174" t="str">
            <v>ZWD</v>
          </cell>
          <cell r="AR174" t="str">
            <v>CRRNT</v>
          </cell>
          <cell r="AS174">
            <v>38835</v>
          </cell>
          <cell r="AT174">
            <v>9.8800000000000003E-6</v>
          </cell>
          <cell r="AU174" t="str">
            <v>USD</v>
          </cell>
          <cell r="AW174" t="str">
            <v>YUM</v>
          </cell>
          <cell r="AX174" t="str">
            <v>CRRNT</v>
          </cell>
          <cell r="AY174">
            <v>38868</v>
          </cell>
          <cell r="AZ174">
            <v>1.4581510000000001E-2</v>
          </cell>
          <cell r="BA174" t="str">
            <v>USD</v>
          </cell>
          <cell r="BC174" t="str">
            <v>ZAR</v>
          </cell>
          <cell r="BD174" t="str">
            <v>CRRNT</v>
          </cell>
          <cell r="BE174">
            <v>38898</v>
          </cell>
          <cell r="BF174">
            <v>0.13941168000000001</v>
          </cell>
          <cell r="BG174" t="str">
            <v>USD</v>
          </cell>
        </row>
        <row r="175">
          <cell r="AW175" t="str">
            <v>ZAR</v>
          </cell>
          <cell r="AX175" t="str">
            <v>CRRNT</v>
          </cell>
          <cell r="AY175">
            <v>38868</v>
          </cell>
          <cell r="AZ175">
            <v>0.14847147999999999</v>
          </cell>
          <cell r="BA175" t="str">
            <v>USD</v>
          </cell>
          <cell r="BC175" t="str">
            <v>ZMK</v>
          </cell>
          <cell r="BD175" t="str">
            <v>CRRNT</v>
          </cell>
          <cell r="BE175">
            <v>38898</v>
          </cell>
          <cell r="BF175">
            <v>2.853E-4</v>
          </cell>
          <cell r="BG175" t="str">
            <v>USD</v>
          </cell>
        </row>
        <row r="176">
          <cell r="AW176" t="str">
            <v>ZMK</v>
          </cell>
          <cell r="AX176" t="str">
            <v>CRRNT</v>
          </cell>
          <cell r="AY176">
            <v>38868</v>
          </cell>
          <cell r="AZ176">
            <v>2.8571E-4</v>
          </cell>
          <cell r="BA176" t="str">
            <v>USD</v>
          </cell>
          <cell r="BC176" t="str">
            <v>ZWD</v>
          </cell>
          <cell r="BD176" t="str">
            <v>CRRNT</v>
          </cell>
          <cell r="BE176">
            <v>38898</v>
          </cell>
          <cell r="BF176">
            <v>9.8800000000000003E-6</v>
          </cell>
          <cell r="BG176" t="str">
            <v>USD</v>
          </cell>
        </row>
        <row r="177">
          <cell r="AW177" t="str">
            <v>ZWD</v>
          </cell>
          <cell r="AX177" t="str">
            <v>CRRNT</v>
          </cell>
          <cell r="AY177">
            <v>38868</v>
          </cell>
          <cell r="AZ177">
            <v>9.8800000000000003E-6</v>
          </cell>
          <cell r="BA177" t="str">
            <v>USD</v>
          </cell>
        </row>
        <row r="178">
          <cell r="AQ178" t="str">
            <v>UF</v>
          </cell>
          <cell r="AR178" t="str">
            <v>CRRNT</v>
          </cell>
          <cell r="AT178">
            <v>36.44</v>
          </cell>
          <cell r="AU178" t="str">
            <v>USD</v>
          </cell>
        </row>
        <row r="179">
          <cell r="AW179" t="str">
            <v>UF</v>
          </cell>
          <cell r="AX179" t="str">
            <v>CRRNT</v>
          </cell>
          <cell r="AY179">
            <v>38868</v>
          </cell>
          <cell r="AZ179">
            <v>34.57</v>
          </cell>
          <cell r="BC179" t="str">
            <v>UF</v>
          </cell>
          <cell r="BD179" t="str">
            <v>CRRNT</v>
          </cell>
          <cell r="BE179">
            <v>38868</v>
          </cell>
          <cell r="BF179">
            <v>34.549999999999997</v>
          </cell>
          <cell r="BG179" t="str">
            <v>USD</v>
          </cell>
        </row>
        <row r="190">
          <cell r="AQ190" t="str">
            <v>ADP</v>
          </cell>
          <cell r="AR190" t="str">
            <v>AVG</v>
          </cell>
          <cell r="AS190">
            <v>38837</v>
          </cell>
          <cell r="AT190">
            <v>7.3823600000000001E-3</v>
          </cell>
          <cell r="AU190" t="str">
            <v>USD</v>
          </cell>
          <cell r="AW190" t="str">
            <v>ADP</v>
          </cell>
          <cell r="AX190" t="str">
            <v>AVG</v>
          </cell>
          <cell r="AY190">
            <v>38868</v>
          </cell>
          <cell r="AZ190">
            <v>7.6746699999999998E-3</v>
          </cell>
          <cell r="BA190" t="str">
            <v>USD</v>
          </cell>
          <cell r="BC190" t="str">
            <v>ADP</v>
          </cell>
          <cell r="BD190" t="str">
            <v>AVG</v>
          </cell>
          <cell r="BE190">
            <v>38898</v>
          </cell>
          <cell r="BF190">
            <v>7.6110500000000003E-3</v>
          </cell>
          <cell r="BG190" t="str">
            <v>USD</v>
          </cell>
        </row>
        <row r="191">
          <cell r="AQ191" t="str">
            <v>AED</v>
          </cell>
          <cell r="AR191" t="str">
            <v>AVG</v>
          </cell>
          <cell r="AS191">
            <v>38837</v>
          </cell>
          <cell r="AT191">
            <v>0.27225775000000002</v>
          </cell>
          <cell r="AU191" t="str">
            <v>USD</v>
          </cell>
          <cell r="AW191" t="str">
            <v>AED</v>
          </cell>
          <cell r="AX191" t="str">
            <v>AVG</v>
          </cell>
          <cell r="AY191">
            <v>38868</v>
          </cell>
          <cell r="AZ191">
            <v>0.27227474000000002</v>
          </cell>
          <cell r="BA191" t="str">
            <v>USD</v>
          </cell>
          <cell r="BC191" t="str">
            <v>AED</v>
          </cell>
          <cell r="BD191" t="str">
            <v>AVG</v>
          </cell>
          <cell r="BE191">
            <v>38898</v>
          </cell>
          <cell r="BF191">
            <v>0.27228430999999997</v>
          </cell>
          <cell r="BG191" t="str">
            <v>USD</v>
          </cell>
        </row>
        <row r="192">
          <cell r="AQ192" t="str">
            <v>AFA</v>
          </cell>
          <cell r="AR192" t="str">
            <v>AVG</v>
          </cell>
          <cell r="AS192">
            <v>38837</v>
          </cell>
          <cell r="AT192">
            <v>2.0176090000000001E-2</v>
          </cell>
          <cell r="AU192" t="str">
            <v>USD</v>
          </cell>
          <cell r="AW192" t="str">
            <v>AFA</v>
          </cell>
          <cell r="AX192" t="str">
            <v>AVG</v>
          </cell>
          <cell r="AY192">
            <v>38868</v>
          </cell>
          <cell r="AZ192">
            <v>2.0173119999999999E-2</v>
          </cell>
          <cell r="BA192" t="str">
            <v>USD</v>
          </cell>
          <cell r="BC192" t="str">
            <v>AFA</v>
          </cell>
          <cell r="BD192" t="str">
            <v>AVG</v>
          </cell>
          <cell r="BE192">
            <v>38898</v>
          </cell>
          <cell r="BF192">
            <v>2.0172949999999999E-2</v>
          </cell>
          <cell r="BG192" t="str">
            <v>USD</v>
          </cell>
        </row>
        <row r="193">
          <cell r="AQ193" t="str">
            <v>ALL</v>
          </cell>
          <cell r="AR193" t="str">
            <v>AVG</v>
          </cell>
          <cell r="AS193">
            <v>38837</v>
          </cell>
          <cell r="AT193">
            <v>9.9900400000000004E-3</v>
          </cell>
          <cell r="AU193" t="str">
            <v>USD</v>
          </cell>
          <cell r="AW193" t="str">
            <v>ALL</v>
          </cell>
          <cell r="AX193" t="str">
            <v>AVG</v>
          </cell>
          <cell r="AY193">
            <v>38868</v>
          </cell>
          <cell r="AZ193">
            <v>1.037594E-2</v>
          </cell>
          <cell r="BA193" t="str">
            <v>USD</v>
          </cell>
          <cell r="BC193" t="str">
            <v>ALL</v>
          </cell>
          <cell r="BD193" t="str">
            <v>AVG</v>
          </cell>
          <cell r="BE193">
            <v>38898</v>
          </cell>
          <cell r="BF193">
            <v>1.028197E-2</v>
          </cell>
          <cell r="BG193" t="str">
            <v>USD</v>
          </cell>
        </row>
        <row r="194">
          <cell r="AQ194" t="str">
            <v>AMD</v>
          </cell>
          <cell r="AR194" t="str">
            <v>AVG</v>
          </cell>
          <cell r="AS194">
            <v>38837</v>
          </cell>
          <cell r="AT194">
            <v>2.2236600000000001E-3</v>
          </cell>
          <cell r="AU194" t="str">
            <v>USD</v>
          </cell>
          <cell r="AW194" t="str">
            <v>AMD</v>
          </cell>
          <cell r="AX194" t="str">
            <v>AVG</v>
          </cell>
          <cell r="AY194">
            <v>38868</v>
          </cell>
          <cell r="AZ194">
            <v>2.2763200000000001E-3</v>
          </cell>
          <cell r="BA194" t="str">
            <v>USD</v>
          </cell>
          <cell r="BC194" t="str">
            <v>AMD</v>
          </cell>
          <cell r="BD194" t="str">
            <v>AVG</v>
          </cell>
          <cell r="BE194">
            <v>38898</v>
          </cell>
          <cell r="BF194">
            <v>2.3796099999999999E-3</v>
          </cell>
          <cell r="BG194" t="str">
            <v>USD</v>
          </cell>
        </row>
        <row r="195">
          <cell r="AQ195" t="str">
            <v>ANG</v>
          </cell>
          <cell r="AR195" t="str">
            <v>AVG</v>
          </cell>
          <cell r="AS195">
            <v>38837</v>
          </cell>
          <cell r="AT195">
            <v>0.55865922000000001</v>
          </cell>
          <cell r="AU195" t="str">
            <v>USD</v>
          </cell>
          <cell r="AW195" t="str">
            <v>ANG</v>
          </cell>
          <cell r="AX195" t="str">
            <v>AVG</v>
          </cell>
          <cell r="AY195">
            <v>38868</v>
          </cell>
          <cell r="AZ195">
            <v>0.55975087999999995</v>
          </cell>
          <cell r="BA195" t="str">
            <v>USD</v>
          </cell>
          <cell r="BC195" t="str">
            <v>ANG</v>
          </cell>
          <cell r="BD195" t="str">
            <v>AVG</v>
          </cell>
          <cell r="BE195">
            <v>38898</v>
          </cell>
          <cell r="BF195">
            <v>0.55908720000000001</v>
          </cell>
          <cell r="BG195" t="str">
            <v>USD</v>
          </cell>
        </row>
        <row r="196">
          <cell r="AQ196" t="str">
            <v>AON</v>
          </cell>
          <cell r="AR196" t="str">
            <v>AVG</v>
          </cell>
          <cell r="AS196">
            <v>38837</v>
          </cell>
          <cell r="AT196">
            <v>1.244229E-2</v>
          </cell>
          <cell r="AU196" t="str">
            <v>USD</v>
          </cell>
          <cell r="AW196" t="str">
            <v>AON</v>
          </cell>
          <cell r="AX196" t="str">
            <v>AVG</v>
          </cell>
          <cell r="AY196">
            <v>38868</v>
          </cell>
          <cell r="AZ196">
            <v>1.244229E-2</v>
          </cell>
          <cell r="BA196" t="str">
            <v>USD</v>
          </cell>
          <cell r="BC196" t="str">
            <v>AON</v>
          </cell>
          <cell r="BD196" t="str">
            <v>AVG</v>
          </cell>
          <cell r="BE196">
            <v>38898</v>
          </cell>
          <cell r="BF196">
            <v>1.243679E-2</v>
          </cell>
          <cell r="BG196" t="str">
            <v>USD</v>
          </cell>
        </row>
        <row r="197">
          <cell r="AQ197" t="str">
            <v>ARS</v>
          </cell>
          <cell r="AR197" t="str">
            <v>AVG</v>
          </cell>
          <cell r="AS197">
            <v>38837</v>
          </cell>
          <cell r="AT197">
            <v>0.32605420000000002</v>
          </cell>
          <cell r="AU197" t="str">
            <v>USD</v>
          </cell>
          <cell r="AW197" t="str">
            <v>ARS</v>
          </cell>
          <cell r="AX197" t="str">
            <v>AVG</v>
          </cell>
          <cell r="AY197">
            <v>38868</v>
          </cell>
          <cell r="AZ197">
            <v>0.32721087999999998</v>
          </cell>
          <cell r="BA197" t="str">
            <v>USD</v>
          </cell>
          <cell r="BC197" t="str">
            <v>ARS</v>
          </cell>
          <cell r="BD197" t="str">
            <v>AVG</v>
          </cell>
          <cell r="BE197">
            <v>38898</v>
          </cell>
          <cell r="BF197">
            <v>0.32452195</v>
          </cell>
          <cell r="BG197" t="str">
            <v>USD</v>
          </cell>
        </row>
        <row r="198">
          <cell r="AQ198" t="str">
            <v>ATS</v>
          </cell>
          <cell r="AR198" t="str">
            <v>AVG</v>
          </cell>
          <cell r="AS198">
            <v>38837</v>
          </cell>
          <cell r="AT198">
            <v>8.9265430000000007E-2</v>
          </cell>
          <cell r="AU198" t="str">
            <v>USD</v>
          </cell>
          <cell r="AW198" t="str">
            <v>ATS</v>
          </cell>
          <cell r="AX198" t="str">
            <v>AVG</v>
          </cell>
          <cell r="AY198">
            <v>38868</v>
          </cell>
          <cell r="AZ198">
            <v>9.2799889999999996E-2</v>
          </cell>
          <cell r="BA198" t="str">
            <v>USD</v>
          </cell>
          <cell r="BC198" t="str">
            <v>ATS</v>
          </cell>
          <cell r="BD198" t="str">
            <v>AVG</v>
          </cell>
          <cell r="BE198">
            <v>38898</v>
          </cell>
          <cell r="BF198">
            <v>9.2031039999999995E-2</v>
          </cell>
          <cell r="BG198" t="str">
            <v>USD</v>
          </cell>
        </row>
        <row r="199">
          <cell r="AQ199" t="str">
            <v>AUD</v>
          </cell>
          <cell r="AR199" t="str">
            <v>AVG</v>
          </cell>
          <cell r="AS199">
            <v>38837</v>
          </cell>
          <cell r="AT199">
            <v>0.73702497</v>
          </cell>
          <cell r="AU199" t="str">
            <v>USD</v>
          </cell>
          <cell r="AW199" t="str">
            <v>AUD</v>
          </cell>
          <cell r="AX199" t="str">
            <v>AVG</v>
          </cell>
          <cell r="AY199">
            <v>38868</v>
          </cell>
          <cell r="AZ199">
            <v>0.76350870000000004</v>
          </cell>
          <cell r="BA199" t="str">
            <v>USD</v>
          </cell>
          <cell r="BC199" t="str">
            <v>AUD</v>
          </cell>
          <cell r="BD199" t="str">
            <v>AVG</v>
          </cell>
          <cell r="BE199">
            <v>38898</v>
          </cell>
          <cell r="BF199">
            <v>0.73969088000000005</v>
          </cell>
          <cell r="BG199" t="str">
            <v>USD</v>
          </cell>
        </row>
        <row r="200">
          <cell r="AQ200" t="str">
            <v>AWG</v>
          </cell>
          <cell r="AR200" t="str">
            <v>AVG</v>
          </cell>
          <cell r="AS200">
            <v>38837</v>
          </cell>
          <cell r="AT200">
            <v>0.55865922000000001</v>
          </cell>
          <cell r="AU200" t="str">
            <v>USD</v>
          </cell>
          <cell r="AW200" t="str">
            <v>AWG</v>
          </cell>
          <cell r="AX200" t="str">
            <v>AVG</v>
          </cell>
          <cell r="AY200">
            <v>38868</v>
          </cell>
          <cell r="AZ200">
            <v>0.55865922000000001</v>
          </cell>
          <cell r="BA200" t="str">
            <v>USD</v>
          </cell>
          <cell r="BC200" t="str">
            <v>AWG</v>
          </cell>
          <cell r="BD200" t="str">
            <v>AVG</v>
          </cell>
          <cell r="BE200">
            <v>38898</v>
          </cell>
          <cell r="BF200">
            <v>0.55865922000000001</v>
          </cell>
          <cell r="BG200" t="str">
            <v>USD</v>
          </cell>
        </row>
        <row r="201">
          <cell r="AQ201" t="str">
            <v>BAM</v>
          </cell>
          <cell r="AR201" t="str">
            <v>AVG</v>
          </cell>
          <cell r="AS201">
            <v>38837</v>
          </cell>
          <cell r="AT201">
            <v>0.62786887999999996</v>
          </cell>
          <cell r="AU201" t="str">
            <v>USD</v>
          </cell>
          <cell r="AW201" t="str">
            <v>BAM</v>
          </cell>
          <cell r="AX201" t="str">
            <v>AVG</v>
          </cell>
          <cell r="AY201">
            <v>38868</v>
          </cell>
          <cell r="AZ201">
            <v>0.65287483999999996</v>
          </cell>
          <cell r="BA201" t="str">
            <v>USD</v>
          </cell>
          <cell r="BC201" t="str">
            <v>BAM</v>
          </cell>
          <cell r="BD201" t="str">
            <v>AVG</v>
          </cell>
          <cell r="BE201">
            <v>38898</v>
          </cell>
          <cell r="BF201">
            <v>0.64716925000000003</v>
          </cell>
          <cell r="BG201" t="str">
            <v>USD</v>
          </cell>
        </row>
        <row r="202">
          <cell r="AQ202" t="str">
            <v>BBD</v>
          </cell>
          <cell r="AR202" t="str">
            <v>AVG</v>
          </cell>
          <cell r="AS202">
            <v>38837</v>
          </cell>
          <cell r="AT202">
            <v>0.50052896000000002</v>
          </cell>
          <cell r="AU202" t="str">
            <v>USD</v>
          </cell>
          <cell r="AW202" t="str">
            <v>BBD</v>
          </cell>
          <cell r="AX202" t="str">
            <v>AVG</v>
          </cell>
          <cell r="AY202">
            <v>38868</v>
          </cell>
          <cell r="AZ202">
            <v>0.50098317999999997</v>
          </cell>
          <cell r="BA202" t="str">
            <v>USD</v>
          </cell>
          <cell r="BC202" t="str">
            <v>BBD</v>
          </cell>
          <cell r="BD202" t="str">
            <v>AVG</v>
          </cell>
          <cell r="BE202">
            <v>38898</v>
          </cell>
          <cell r="BF202">
            <v>0.50034261999999996</v>
          </cell>
          <cell r="BG202" t="str">
            <v>USD</v>
          </cell>
        </row>
        <row r="203">
          <cell r="AQ203" t="str">
            <v>BDT</v>
          </cell>
          <cell r="AR203" t="str">
            <v>AVG</v>
          </cell>
          <cell r="AS203">
            <v>38837</v>
          </cell>
          <cell r="AT203">
            <v>1.4314220000000001E-2</v>
          </cell>
          <cell r="AU203" t="str">
            <v>USD</v>
          </cell>
          <cell r="AW203" t="str">
            <v>BDT</v>
          </cell>
          <cell r="AX203" t="str">
            <v>AVG</v>
          </cell>
          <cell r="AY203">
            <v>38868</v>
          </cell>
          <cell r="AZ203">
            <v>1.4387540000000001E-2</v>
          </cell>
          <cell r="BA203" t="str">
            <v>USD</v>
          </cell>
          <cell r="BC203" t="str">
            <v>BDT</v>
          </cell>
          <cell r="BD203" t="str">
            <v>AVG</v>
          </cell>
          <cell r="BE203">
            <v>38898</v>
          </cell>
          <cell r="BF203">
            <v>1.4369949999999999E-2</v>
          </cell>
          <cell r="BG203" t="str">
            <v>USD</v>
          </cell>
        </row>
        <row r="204">
          <cell r="AQ204" t="str">
            <v>BEF</v>
          </cell>
          <cell r="AR204" t="str">
            <v>AVG</v>
          </cell>
          <cell r="AS204">
            <v>38837</v>
          </cell>
          <cell r="AT204">
            <v>3.0449250000000001E-2</v>
          </cell>
          <cell r="AU204" t="str">
            <v>USD</v>
          </cell>
          <cell r="AW204" t="str">
            <v>BEF</v>
          </cell>
          <cell r="AX204" t="str">
            <v>AVG</v>
          </cell>
          <cell r="AY204">
            <v>38868</v>
          </cell>
          <cell r="AZ204">
            <v>3.1654870000000002E-2</v>
          </cell>
          <cell r="BA204" t="str">
            <v>USD</v>
          </cell>
          <cell r="BC204" t="str">
            <v>BEF</v>
          </cell>
          <cell r="BD204" t="str">
            <v>AVG</v>
          </cell>
          <cell r="BE204">
            <v>38898</v>
          </cell>
          <cell r="BF204">
            <v>3.1392589999999998E-2</v>
          </cell>
          <cell r="BG204" t="str">
            <v>USD</v>
          </cell>
        </row>
        <row r="205">
          <cell r="AQ205" t="str">
            <v>BGL</v>
          </cell>
          <cell r="AR205" t="str">
            <v>AVG</v>
          </cell>
          <cell r="AS205">
            <v>38837</v>
          </cell>
          <cell r="AT205">
            <v>0.62782070999999995</v>
          </cell>
          <cell r="AU205" t="str">
            <v>USD</v>
          </cell>
          <cell r="AW205" t="str">
            <v>BGL</v>
          </cell>
          <cell r="AX205" t="str">
            <v>AVG</v>
          </cell>
          <cell r="AY205">
            <v>38868</v>
          </cell>
          <cell r="AZ205">
            <v>0.65289010999999997</v>
          </cell>
          <cell r="BA205" t="str">
            <v>USD</v>
          </cell>
          <cell r="BC205" t="str">
            <v>BGL</v>
          </cell>
          <cell r="BD205" t="str">
            <v>AVG</v>
          </cell>
          <cell r="BE205">
            <v>38898</v>
          </cell>
          <cell r="BF205">
            <v>0.64715023999999999</v>
          </cell>
          <cell r="BG205" t="str">
            <v>USD</v>
          </cell>
        </row>
        <row r="206">
          <cell r="AQ206" t="str">
            <v>BHD</v>
          </cell>
          <cell r="AR206" t="str">
            <v>AVG</v>
          </cell>
          <cell r="AS206">
            <v>38837</v>
          </cell>
          <cell r="AT206">
            <v>2.6528964099999999</v>
          </cell>
          <cell r="AU206" t="str">
            <v>USD</v>
          </cell>
          <cell r="AW206" t="str">
            <v>BHD</v>
          </cell>
          <cell r="AX206" t="str">
            <v>AVG</v>
          </cell>
          <cell r="AY206">
            <v>38868</v>
          </cell>
          <cell r="AZ206">
            <v>2.65265452</v>
          </cell>
          <cell r="BA206" t="str">
            <v>USD</v>
          </cell>
          <cell r="BC206" t="str">
            <v>BHD</v>
          </cell>
          <cell r="BD206" t="str">
            <v>AVG</v>
          </cell>
          <cell r="BE206">
            <v>38898</v>
          </cell>
          <cell r="BF206">
            <v>2.6523855900000002</v>
          </cell>
          <cell r="BG206" t="str">
            <v>USD</v>
          </cell>
        </row>
        <row r="207">
          <cell r="AQ207" t="str">
            <v>BIF</v>
          </cell>
          <cell r="AR207" t="str">
            <v>AVG</v>
          </cell>
          <cell r="AS207">
            <v>38837</v>
          </cell>
          <cell r="AT207">
            <v>1.02454E-3</v>
          </cell>
          <cell r="AU207" t="str">
            <v>USD</v>
          </cell>
          <cell r="AW207" t="str">
            <v>BIF</v>
          </cell>
          <cell r="AX207" t="str">
            <v>AVG</v>
          </cell>
          <cell r="AY207">
            <v>38868</v>
          </cell>
          <cell r="AZ207">
            <v>1.0194100000000001E-3</v>
          </cell>
          <cell r="BA207" t="str">
            <v>USD</v>
          </cell>
          <cell r="BC207" t="str">
            <v>BIF</v>
          </cell>
          <cell r="BD207" t="str">
            <v>AVG</v>
          </cell>
          <cell r="BE207">
            <v>38898</v>
          </cell>
          <cell r="BF207">
            <v>1.02041E-3</v>
          </cell>
          <cell r="BG207" t="str">
            <v>USD</v>
          </cell>
        </row>
        <row r="208">
          <cell r="AQ208" t="str">
            <v>BMD</v>
          </cell>
          <cell r="AR208" t="str">
            <v>AVG</v>
          </cell>
          <cell r="AS208">
            <v>38837</v>
          </cell>
          <cell r="AT208">
            <v>1</v>
          </cell>
          <cell r="AU208" t="str">
            <v>USD</v>
          </cell>
          <cell r="AW208" t="str">
            <v>BMD</v>
          </cell>
          <cell r="AX208" t="str">
            <v>AVG</v>
          </cell>
          <cell r="AY208">
            <v>38868</v>
          </cell>
          <cell r="AZ208">
            <v>1</v>
          </cell>
          <cell r="BA208" t="str">
            <v>USD</v>
          </cell>
          <cell r="BC208" t="str">
            <v>BMD</v>
          </cell>
          <cell r="BD208" t="str">
            <v>AVG</v>
          </cell>
          <cell r="BE208">
            <v>38898</v>
          </cell>
          <cell r="BF208">
            <v>1</v>
          </cell>
          <cell r="BG208" t="str">
            <v>USD</v>
          </cell>
        </row>
        <row r="209">
          <cell r="AQ209" t="str">
            <v>BND</v>
          </cell>
          <cell r="AR209" t="str">
            <v>AVG</v>
          </cell>
          <cell r="AS209">
            <v>38837</v>
          </cell>
          <cell r="AT209">
            <v>0.62480893000000004</v>
          </cell>
          <cell r="AU209" t="str">
            <v>USD</v>
          </cell>
          <cell r="AW209" t="str">
            <v>BND</v>
          </cell>
          <cell r="AX209" t="str">
            <v>AVG</v>
          </cell>
          <cell r="AY209">
            <v>38868</v>
          </cell>
          <cell r="AZ209">
            <v>0.63453367000000005</v>
          </cell>
          <cell r="BA209" t="str">
            <v>USD</v>
          </cell>
          <cell r="BC209" t="str">
            <v>BND</v>
          </cell>
          <cell r="BD209" t="str">
            <v>AVG</v>
          </cell>
          <cell r="BE209">
            <v>38898</v>
          </cell>
          <cell r="BF209">
            <v>0.62847165999999999</v>
          </cell>
          <cell r="BG209" t="str">
            <v>USD</v>
          </cell>
        </row>
        <row r="210">
          <cell r="AQ210" t="str">
            <v>BOB</v>
          </cell>
          <cell r="AR210" t="str">
            <v>AVG</v>
          </cell>
          <cell r="AS210">
            <v>38837</v>
          </cell>
          <cell r="AT210">
            <v>0.12499179000000001</v>
          </cell>
          <cell r="AU210" t="str">
            <v>USD</v>
          </cell>
          <cell r="AW210" t="str">
            <v>BOB</v>
          </cell>
          <cell r="AX210" t="str">
            <v>AVG</v>
          </cell>
          <cell r="AY210">
            <v>38868</v>
          </cell>
          <cell r="AZ210">
            <v>0.12499660999999999</v>
          </cell>
          <cell r="BA210" t="str">
            <v>USD</v>
          </cell>
          <cell r="BC210" t="str">
            <v>BOB</v>
          </cell>
          <cell r="BD210" t="str">
            <v>AVG</v>
          </cell>
          <cell r="BE210">
            <v>38898</v>
          </cell>
          <cell r="BF210">
            <v>0.12503197999999999</v>
          </cell>
          <cell r="BG210" t="str">
            <v>USD</v>
          </cell>
        </row>
        <row r="211">
          <cell r="AQ211" t="str">
            <v>BRL</v>
          </cell>
          <cell r="AR211" t="str">
            <v>AVG</v>
          </cell>
          <cell r="AS211">
            <v>38837</v>
          </cell>
          <cell r="AT211">
            <v>0.46995024000000002</v>
          </cell>
          <cell r="AU211" t="str">
            <v>USD</v>
          </cell>
          <cell r="AW211" t="str">
            <v>BRL</v>
          </cell>
          <cell r="AX211" t="str">
            <v>AVG</v>
          </cell>
          <cell r="AY211">
            <v>38868</v>
          </cell>
          <cell r="AZ211">
            <v>0.46002132000000001</v>
          </cell>
          <cell r="BA211" t="str">
            <v>USD</v>
          </cell>
          <cell r="BC211" t="str">
            <v>BRL</v>
          </cell>
          <cell r="BD211" t="str">
            <v>AVG</v>
          </cell>
          <cell r="BE211">
            <v>38898</v>
          </cell>
          <cell r="BF211">
            <v>0.44520369999999998</v>
          </cell>
          <cell r="BG211" t="str">
            <v>USD</v>
          </cell>
        </row>
        <row r="212">
          <cell r="AQ212" t="str">
            <v>BSD</v>
          </cell>
          <cell r="AR212" t="str">
            <v>AVG</v>
          </cell>
          <cell r="AS212">
            <v>38837</v>
          </cell>
          <cell r="AT212">
            <v>1</v>
          </cell>
          <cell r="AU212" t="str">
            <v>USD</v>
          </cell>
          <cell r="AW212" t="str">
            <v>BSD</v>
          </cell>
          <cell r="AX212" t="str">
            <v>AVG</v>
          </cell>
          <cell r="AY212">
            <v>38868</v>
          </cell>
          <cell r="AZ212">
            <v>1</v>
          </cell>
          <cell r="BA212" t="str">
            <v>USD</v>
          </cell>
          <cell r="BC212" t="str">
            <v>BSD</v>
          </cell>
          <cell r="BD212" t="str">
            <v>AVG</v>
          </cell>
          <cell r="BE212">
            <v>38898</v>
          </cell>
          <cell r="BF212">
            <v>1</v>
          </cell>
          <cell r="BG212" t="str">
            <v>USD</v>
          </cell>
        </row>
        <row r="213">
          <cell r="AQ213" t="str">
            <v>BTN</v>
          </cell>
          <cell r="AR213" t="str">
            <v>AVG</v>
          </cell>
          <cell r="AS213">
            <v>38837</v>
          </cell>
          <cell r="AT213">
            <v>2.2249209999999998E-2</v>
          </cell>
          <cell r="AU213" t="str">
            <v>USD</v>
          </cell>
          <cell r="AW213" t="str">
            <v>BTN</v>
          </cell>
          <cell r="AX213" t="str">
            <v>AVG</v>
          </cell>
          <cell r="AY213">
            <v>38868</v>
          </cell>
          <cell r="AZ213">
            <v>2.2047259999999999E-2</v>
          </cell>
          <cell r="BA213" t="str">
            <v>USD</v>
          </cell>
          <cell r="BC213" t="str">
            <v>BTN</v>
          </cell>
          <cell r="BD213" t="str">
            <v>AVG</v>
          </cell>
          <cell r="BE213">
            <v>38898</v>
          </cell>
          <cell r="BF213">
            <v>2.171352E-2</v>
          </cell>
          <cell r="BG213" t="str">
            <v>USD</v>
          </cell>
        </row>
        <row r="214">
          <cell r="AQ214" t="str">
            <v>BWP</v>
          </cell>
          <cell r="AR214" t="str">
            <v>AVG</v>
          </cell>
          <cell r="AS214">
            <v>38837</v>
          </cell>
          <cell r="AT214">
            <v>0.18494737</v>
          </cell>
          <cell r="AU214" t="str">
            <v>USD</v>
          </cell>
          <cell r="AW214" t="str">
            <v>BWP</v>
          </cell>
          <cell r="AX214" t="str">
            <v>AVG</v>
          </cell>
          <cell r="AY214">
            <v>38868</v>
          </cell>
          <cell r="AZ214">
            <v>0.18127391000000001</v>
          </cell>
          <cell r="BA214" t="str">
            <v>USD</v>
          </cell>
          <cell r="BC214" t="str">
            <v>BWP</v>
          </cell>
          <cell r="BD214" t="str">
            <v>AVG</v>
          </cell>
          <cell r="BE214">
            <v>38898</v>
          </cell>
          <cell r="BF214">
            <v>0.16898182</v>
          </cell>
          <cell r="BG214" t="str">
            <v>USD</v>
          </cell>
        </row>
        <row r="215">
          <cell r="AQ215" t="str">
            <v>BYR</v>
          </cell>
          <cell r="AR215" t="str">
            <v>AVG</v>
          </cell>
          <cell r="AS215">
            <v>38837</v>
          </cell>
          <cell r="AT215">
            <v>4.6508999999999998E-4</v>
          </cell>
          <cell r="AU215" t="str">
            <v>USD</v>
          </cell>
          <cell r="AW215" t="str">
            <v>BYR</v>
          </cell>
          <cell r="AX215" t="str">
            <v>AVG</v>
          </cell>
          <cell r="AY215">
            <v>38868</v>
          </cell>
          <cell r="AZ215">
            <v>4.6575000000000002E-4</v>
          </cell>
          <cell r="BA215" t="str">
            <v>USD</v>
          </cell>
          <cell r="BC215" t="str">
            <v>BYR</v>
          </cell>
          <cell r="BD215" t="str">
            <v>AVG</v>
          </cell>
          <cell r="BE215">
            <v>38898</v>
          </cell>
          <cell r="BF215">
            <v>4.6642999999999999E-4</v>
          </cell>
          <cell r="BG215" t="str">
            <v>USD</v>
          </cell>
        </row>
        <row r="216">
          <cell r="AQ216" t="str">
            <v>BZD</v>
          </cell>
          <cell r="AR216" t="str">
            <v>AVG</v>
          </cell>
          <cell r="AS216">
            <v>38837</v>
          </cell>
          <cell r="AT216">
            <v>0.50592577000000005</v>
          </cell>
          <cell r="AU216" t="str">
            <v>USD</v>
          </cell>
          <cell r="AW216" t="str">
            <v>BZD</v>
          </cell>
          <cell r="AX216" t="str">
            <v>AVG</v>
          </cell>
          <cell r="AY216">
            <v>38868</v>
          </cell>
          <cell r="AZ216">
            <v>0.50739255999999999</v>
          </cell>
          <cell r="BA216" t="str">
            <v>USD</v>
          </cell>
          <cell r="BC216" t="str">
            <v>BZD</v>
          </cell>
          <cell r="BD216" t="str">
            <v>AVG</v>
          </cell>
          <cell r="BE216">
            <v>38898</v>
          </cell>
          <cell r="BF216">
            <v>0.50633141000000004</v>
          </cell>
          <cell r="BG216" t="str">
            <v>USD</v>
          </cell>
        </row>
        <row r="217">
          <cell r="AQ217" t="str">
            <v>CAD</v>
          </cell>
          <cell r="AR217" t="str">
            <v>AVG</v>
          </cell>
          <cell r="AS217">
            <v>38837</v>
          </cell>
          <cell r="AT217">
            <v>0.87445941999999999</v>
          </cell>
          <cell r="AU217" t="str">
            <v>USD</v>
          </cell>
          <cell r="AW217" t="str">
            <v>CAD</v>
          </cell>
          <cell r="AX217" t="str">
            <v>AVG</v>
          </cell>
          <cell r="AY217">
            <v>38868</v>
          </cell>
          <cell r="AZ217">
            <v>0.90135615000000002</v>
          </cell>
          <cell r="BA217" t="str">
            <v>USD</v>
          </cell>
          <cell r="BC217" t="str">
            <v>CAD</v>
          </cell>
          <cell r="BD217" t="str">
            <v>AVG</v>
          </cell>
          <cell r="BE217">
            <v>38898</v>
          </cell>
          <cell r="BF217">
            <v>0.89745386999999999</v>
          </cell>
          <cell r="BG217" t="str">
            <v>USD</v>
          </cell>
        </row>
        <row r="218">
          <cell r="AQ218" t="str">
            <v>CDF</v>
          </cell>
          <cell r="AR218" t="str">
            <v>AVG</v>
          </cell>
          <cell r="AS218">
            <v>38837</v>
          </cell>
          <cell r="AT218">
            <v>2.3138899999999999E-3</v>
          </cell>
          <cell r="AU218" t="str">
            <v>USD</v>
          </cell>
          <cell r="AW218" t="str">
            <v>CDF</v>
          </cell>
          <cell r="AX218" t="str">
            <v>AVG</v>
          </cell>
          <cell r="AY218">
            <v>38868</v>
          </cell>
          <cell r="AZ218">
            <v>2.2888000000000001E-3</v>
          </cell>
          <cell r="BA218" t="str">
            <v>USD</v>
          </cell>
          <cell r="BC218" t="str">
            <v>CDF</v>
          </cell>
          <cell r="BD218" t="str">
            <v>AVG</v>
          </cell>
          <cell r="BE218">
            <v>38898</v>
          </cell>
          <cell r="BF218">
            <v>2.2464199999999998E-3</v>
          </cell>
          <cell r="BG218" t="str">
            <v>USD</v>
          </cell>
        </row>
        <row r="219">
          <cell r="AQ219" t="str">
            <v>CHF</v>
          </cell>
          <cell r="AR219" t="str">
            <v>AVG</v>
          </cell>
          <cell r="AS219">
            <v>38837</v>
          </cell>
          <cell r="AT219">
            <v>0.78018719999999997</v>
          </cell>
          <cell r="AU219" t="str">
            <v>USD</v>
          </cell>
          <cell r="AW219" t="str">
            <v>CHF</v>
          </cell>
          <cell r="AX219" t="str">
            <v>AVG</v>
          </cell>
          <cell r="AY219">
            <v>38868</v>
          </cell>
          <cell r="AZ219">
            <v>0.82051244000000001</v>
          </cell>
          <cell r="BA219" t="str">
            <v>USD</v>
          </cell>
          <cell r="BC219" t="str">
            <v>CHF</v>
          </cell>
          <cell r="BD219" t="str">
            <v>AVG</v>
          </cell>
          <cell r="BE219">
            <v>38898</v>
          </cell>
          <cell r="BF219">
            <v>0.81176835000000003</v>
          </cell>
          <cell r="BG219" t="str">
            <v>USD</v>
          </cell>
        </row>
        <row r="220">
          <cell r="AQ220" t="str">
            <v>CLF</v>
          </cell>
          <cell r="AR220" t="str">
            <v>AVG</v>
          </cell>
          <cell r="AS220">
            <v>38837</v>
          </cell>
          <cell r="AT220">
            <v>5.575E-5</v>
          </cell>
          <cell r="AU220" t="str">
            <v>USD</v>
          </cell>
          <cell r="AW220" t="str">
            <v>CLF</v>
          </cell>
          <cell r="AX220" t="str">
            <v>AVG</v>
          </cell>
          <cell r="AY220">
            <v>38868</v>
          </cell>
          <cell r="AZ220">
            <v>5.5430000000000003E-5</v>
          </cell>
          <cell r="BA220" t="str">
            <v>USD</v>
          </cell>
          <cell r="BC220" t="str">
            <v>CLF</v>
          </cell>
          <cell r="BD220" t="str">
            <v>AVG</v>
          </cell>
          <cell r="BE220">
            <v>38898</v>
          </cell>
          <cell r="BF220">
            <v>5.5149999999999999E-5</v>
          </cell>
          <cell r="BG220" t="str">
            <v>USD</v>
          </cell>
        </row>
        <row r="221">
          <cell r="AQ221" t="str">
            <v>CLP</v>
          </cell>
          <cell r="AR221" t="str">
            <v>AVG</v>
          </cell>
          <cell r="AS221">
            <v>38837</v>
          </cell>
          <cell r="AT221">
            <v>1.93469E-3</v>
          </cell>
          <cell r="AU221" t="str">
            <v>USD</v>
          </cell>
          <cell r="AW221" t="str">
            <v>CLP</v>
          </cell>
          <cell r="AX221" t="str">
            <v>AVG</v>
          </cell>
          <cell r="AY221">
            <v>38868</v>
          </cell>
          <cell r="AZ221">
            <v>1.9181300000000001E-3</v>
          </cell>
          <cell r="BA221" t="str">
            <v>USD</v>
          </cell>
          <cell r="BC221" t="str">
            <v>CLP</v>
          </cell>
          <cell r="BD221" t="str">
            <v>AVG</v>
          </cell>
          <cell r="BE221">
            <v>38898</v>
          </cell>
          <cell r="BF221">
            <v>1.84037E-3</v>
          </cell>
          <cell r="BG221" t="str">
            <v>USD</v>
          </cell>
        </row>
        <row r="222">
          <cell r="AQ222" t="str">
            <v>CNY</v>
          </cell>
          <cell r="AR222" t="str">
            <v>AVG</v>
          </cell>
          <cell r="AS222">
            <v>38837</v>
          </cell>
          <cell r="AT222">
            <v>0.12477491</v>
          </cell>
          <cell r="AU222" t="str">
            <v>USD</v>
          </cell>
          <cell r="AW222" t="str">
            <v>CNY</v>
          </cell>
          <cell r="AX222" t="str">
            <v>AVG</v>
          </cell>
          <cell r="AY222">
            <v>38868</v>
          </cell>
          <cell r="AZ222">
            <v>0.12478285</v>
          </cell>
          <cell r="BA222" t="str">
            <v>USD</v>
          </cell>
          <cell r="BC222" t="str">
            <v>CNY</v>
          </cell>
          <cell r="BD222" t="str">
            <v>AVG</v>
          </cell>
          <cell r="BE222">
            <v>38898</v>
          </cell>
          <cell r="BF222">
            <v>0.12491511</v>
          </cell>
          <cell r="BG222" t="str">
            <v>USD</v>
          </cell>
        </row>
        <row r="223">
          <cell r="AQ223" t="str">
            <v>COP</v>
          </cell>
          <cell r="AR223" t="str">
            <v>AVG</v>
          </cell>
          <cell r="AS223">
            <v>38837</v>
          </cell>
          <cell r="AT223">
            <v>4.2735000000000001E-4</v>
          </cell>
          <cell r="AU223" t="str">
            <v>USD</v>
          </cell>
          <cell r="AW223" t="str">
            <v>COP</v>
          </cell>
          <cell r="AX223" t="str">
            <v>AVG</v>
          </cell>
          <cell r="AY223">
            <v>38868</v>
          </cell>
          <cell r="AZ223">
            <v>4.1259000000000001E-4</v>
          </cell>
          <cell r="BA223" t="str">
            <v>USD</v>
          </cell>
          <cell r="BC223" t="str">
            <v>COP</v>
          </cell>
          <cell r="BD223" t="str">
            <v>AVG</v>
          </cell>
          <cell r="BE223">
            <v>38898</v>
          </cell>
          <cell r="BF223">
            <v>3.9198999999999999E-4</v>
          </cell>
          <cell r="BG223" t="str">
            <v>USD</v>
          </cell>
        </row>
        <row r="224">
          <cell r="AQ224" t="str">
            <v>CRC</v>
          </cell>
          <cell r="AR224" t="str">
            <v>AVG</v>
          </cell>
          <cell r="AS224">
            <v>38837</v>
          </cell>
          <cell r="AT224">
            <v>1.9732700000000001E-3</v>
          </cell>
          <cell r="AU224" t="str">
            <v>USD</v>
          </cell>
          <cell r="AW224" t="str">
            <v>CRC</v>
          </cell>
          <cell r="AX224" t="str">
            <v>AVG</v>
          </cell>
          <cell r="AY224">
            <v>38868</v>
          </cell>
          <cell r="AZ224">
            <v>1.96518E-3</v>
          </cell>
          <cell r="BA224" t="str">
            <v>USD</v>
          </cell>
          <cell r="BC224" t="str">
            <v>CRC</v>
          </cell>
          <cell r="BD224" t="str">
            <v>AVG</v>
          </cell>
          <cell r="BE224">
            <v>38898</v>
          </cell>
          <cell r="BF224">
            <v>1.9539399999999999E-3</v>
          </cell>
          <cell r="BG224" t="str">
            <v>USD</v>
          </cell>
        </row>
        <row r="225">
          <cell r="AQ225" t="str">
            <v>CUP</v>
          </cell>
          <cell r="AR225" t="str">
            <v>AVG</v>
          </cell>
          <cell r="AS225">
            <v>38837</v>
          </cell>
          <cell r="AT225">
            <v>1</v>
          </cell>
          <cell r="AU225" t="str">
            <v>USD</v>
          </cell>
          <cell r="AW225" t="str">
            <v>CUP</v>
          </cell>
          <cell r="AX225" t="str">
            <v>AVG</v>
          </cell>
          <cell r="AY225">
            <v>38868</v>
          </cell>
          <cell r="AZ225">
            <v>1</v>
          </cell>
          <cell r="BA225" t="str">
            <v>USD</v>
          </cell>
          <cell r="BC225" t="str">
            <v>CUP</v>
          </cell>
          <cell r="BD225" t="str">
            <v>AVG</v>
          </cell>
          <cell r="BE225">
            <v>38898</v>
          </cell>
          <cell r="BF225">
            <v>1</v>
          </cell>
          <cell r="BG225" t="str">
            <v>USD</v>
          </cell>
        </row>
        <row r="226">
          <cell r="AQ226" t="str">
            <v>CVE</v>
          </cell>
          <cell r="AR226" t="str">
            <v>AVG</v>
          </cell>
          <cell r="AS226">
            <v>38837</v>
          </cell>
          <cell r="AT226">
            <v>1.1128799999999999E-2</v>
          </cell>
          <cell r="AU226" t="str">
            <v>USD</v>
          </cell>
          <cell r="AW226" t="str">
            <v>CVE</v>
          </cell>
          <cell r="AX226" t="str">
            <v>AVG</v>
          </cell>
          <cell r="AY226">
            <v>38868</v>
          </cell>
          <cell r="AZ226">
            <v>1.158082E-2</v>
          </cell>
          <cell r="BA226" t="str">
            <v>USD</v>
          </cell>
          <cell r="BC226" t="str">
            <v>CVE</v>
          </cell>
          <cell r="BD226" t="str">
            <v>AVG</v>
          </cell>
          <cell r="BE226">
            <v>38898</v>
          </cell>
          <cell r="BF226">
            <v>1.1472319999999999E-2</v>
          </cell>
          <cell r="BG226" t="str">
            <v>USD</v>
          </cell>
        </row>
        <row r="227">
          <cell r="AQ227" t="str">
            <v>CYP</v>
          </cell>
          <cell r="AR227" t="str">
            <v>AVG</v>
          </cell>
          <cell r="AS227">
            <v>38837</v>
          </cell>
          <cell r="AT227">
            <v>2.1330466299999999</v>
          </cell>
          <cell r="AU227" t="str">
            <v>USD</v>
          </cell>
          <cell r="AW227" t="str">
            <v>CYP</v>
          </cell>
          <cell r="AX227" t="str">
            <v>AVG</v>
          </cell>
          <cell r="AY227">
            <v>38868</v>
          </cell>
          <cell r="AZ227">
            <v>2.2188314199999999</v>
          </cell>
          <cell r="BA227" t="str">
            <v>USD</v>
          </cell>
          <cell r="BC227" t="str">
            <v>CYP</v>
          </cell>
          <cell r="BD227" t="str">
            <v>AVG</v>
          </cell>
          <cell r="BE227">
            <v>38898</v>
          </cell>
          <cell r="BF227">
            <v>2.2000208300000001</v>
          </cell>
          <cell r="BG227" t="str">
            <v>USD</v>
          </cell>
        </row>
        <row r="228">
          <cell r="AQ228" t="str">
            <v>CZK</v>
          </cell>
          <cell r="AR228" t="str">
            <v>AVG</v>
          </cell>
          <cell r="AS228">
            <v>38837</v>
          </cell>
          <cell r="AT228">
            <v>4.3072430000000002E-2</v>
          </cell>
          <cell r="AU228" t="str">
            <v>USD</v>
          </cell>
          <cell r="AW228" t="str">
            <v>CZK</v>
          </cell>
          <cell r="AX228" t="str">
            <v>AVG</v>
          </cell>
          <cell r="AY228">
            <v>38868</v>
          </cell>
          <cell r="AZ228">
            <v>4.51603E-2</v>
          </cell>
          <cell r="BA228" t="str">
            <v>USD</v>
          </cell>
          <cell r="BC228" t="str">
            <v>CZK</v>
          </cell>
          <cell r="BD228" t="str">
            <v>AVG</v>
          </cell>
          <cell r="BE228">
            <v>38898</v>
          </cell>
          <cell r="BF228">
            <v>4.4639150000000002E-2</v>
          </cell>
          <cell r="BG228" t="str">
            <v>USD</v>
          </cell>
        </row>
        <row r="229">
          <cell r="AQ229" t="str">
            <v>DEM</v>
          </cell>
          <cell r="AR229" t="str">
            <v>AVG</v>
          </cell>
          <cell r="AS229">
            <v>38837</v>
          </cell>
          <cell r="AT229">
            <v>0.62802672000000004</v>
          </cell>
          <cell r="AU229" t="str">
            <v>USD</v>
          </cell>
          <cell r="AW229" t="str">
            <v>DEM</v>
          </cell>
          <cell r="AX229" t="str">
            <v>AVG</v>
          </cell>
          <cell r="AY229">
            <v>38868</v>
          </cell>
          <cell r="AZ229">
            <v>0.65289697999999996</v>
          </cell>
          <cell r="BA229" t="str">
            <v>USD</v>
          </cell>
          <cell r="BC229" t="str">
            <v>DEM</v>
          </cell>
          <cell r="BD229" t="str">
            <v>AVG</v>
          </cell>
          <cell r="BE229">
            <v>38898</v>
          </cell>
          <cell r="BF229">
            <v>0.64749126999999995</v>
          </cell>
          <cell r="BG229" t="str">
            <v>USD</v>
          </cell>
        </row>
        <row r="230">
          <cell r="AQ230" t="str">
            <v>DJF</v>
          </cell>
          <cell r="AR230" t="str">
            <v>AVG</v>
          </cell>
          <cell r="AS230">
            <v>38837</v>
          </cell>
          <cell r="AT230">
            <v>5.6268300000000002E-3</v>
          </cell>
          <cell r="AU230" t="str">
            <v>USD</v>
          </cell>
          <cell r="AW230" t="str">
            <v>DJF</v>
          </cell>
          <cell r="AX230" t="str">
            <v>AVG</v>
          </cell>
          <cell r="AY230">
            <v>38868</v>
          </cell>
          <cell r="AZ230">
            <v>5.6268300000000002E-3</v>
          </cell>
          <cell r="BA230" t="str">
            <v>USD</v>
          </cell>
          <cell r="BC230" t="str">
            <v>DJF</v>
          </cell>
          <cell r="BD230" t="str">
            <v>AVG</v>
          </cell>
          <cell r="BE230">
            <v>38898</v>
          </cell>
          <cell r="BF230">
            <v>5.6268300000000002E-3</v>
          </cell>
          <cell r="BG230" t="str">
            <v>USD</v>
          </cell>
        </row>
        <row r="231">
          <cell r="AQ231" t="str">
            <v>DKK</v>
          </cell>
          <cell r="AR231" t="str">
            <v>AVG</v>
          </cell>
          <cell r="AS231">
            <v>38837</v>
          </cell>
          <cell r="AT231">
            <v>0.16460976999999999</v>
          </cell>
          <cell r="AU231" t="str">
            <v>USD</v>
          </cell>
          <cell r="AW231" t="str">
            <v>DKK</v>
          </cell>
          <cell r="AX231" t="str">
            <v>AVG</v>
          </cell>
          <cell r="AY231">
            <v>38868</v>
          </cell>
          <cell r="AZ231">
            <v>0.17125119999999999</v>
          </cell>
          <cell r="BA231" t="str">
            <v>USD</v>
          </cell>
          <cell r="BC231" t="str">
            <v>DKK</v>
          </cell>
          <cell r="BD231" t="str">
            <v>AVG</v>
          </cell>
          <cell r="BE231">
            <v>38898</v>
          </cell>
          <cell r="BF231">
            <v>0.16983214999999999</v>
          </cell>
          <cell r="BG231" t="str">
            <v>USD</v>
          </cell>
        </row>
        <row r="232">
          <cell r="AQ232" t="str">
            <v>DOP</v>
          </cell>
          <cell r="AR232" t="str">
            <v>AVG</v>
          </cell>
          <cell r="AS232">
            <v>38837</v>
          </cell>
          <cell r="AT232">
            <v>3.1028610000000002E-2</v>
          </cell>
          <cell r="AU232" t="str">
            <v>USD</v>
          </cell>
          <cell r="AW232" t="str">
            <v>DOP</v>
          </cell>
          <cell r="AX232" t="str">
            <v>AVG</v>
          </cell>
          <cell r="AY232">
            <v>38868</v>
          </cell>
          <cell r="AZ232">
            <v>3.0831130000000002E-2</v>
          </cell>
          <cell r="BA232" t="str">
            <v>USD</v>
          </cell>
          <cell r="BC232" t="str">
            <v>DOP</v>
          </cell>
          <cell r="BD232" t="str">
            <v>AVG</v>
          </cell>
          <cell r="BE232">
            <v>38898</v>
          </cell>
          <cell r="BF232">
            <v>3.0437849999999999E-2</v>
          </cell>
          <cell r="BG232" t="str">
            <v>USD</v>
          </cell>
        </row>
        <row r="233">
          <cell r="AQ233" t="str">
            <v>DZD</v>
          </cell>
          <cell r="AR233" t="str">
            <v>AVG</v>
          </cell>
          <cell r="AS233">
            <v>38837</v>
          </cell>
          <cell r="AT233">
            <v>1.393086E-2</v>
          </cell>
          <cell r="AU233" t="str">
            <v>USD</v>
          </cell>
          <cell r="AW233" t="str">
            <v>DZD</v>
          </cell>
          <cell r="AX233" t="str">
            <v>AVG</v>
          </cell>
          <cell r="AY233">
            <v>38868</v>
          </cell>
          <cell r="AZ233">
            <v>1.424046E-2</v>
          </cell>
          <cell r="BA233" t="str">
            <v>USD</v>
          </cell>
          <cell r="BC233" t="str">
            <v>DZD</v>
          </cell>
          <cell r="BD233" t="str">
            <v>AVG</v>
          </cell>
          <cell r="BE233">
            <v>38898</v>
          </cell>
          <cell r="BF233">
            <v>1.3731180000000001E-2</v>
          </cell>
          <cell r="BG233" t="str">
            <v>USD</v>
          </cell>
        </row>
        <row r="234">
          <cell r="AQ234" t="str">
            <v>ECS</v>
          </cell>
          <cell r="AR234" t="str">
            <v>AVG</v>
          </cell>
          <cell r="AS234">
            <v>38837</v>
          </cell>
          <cell r="AT234">
            <v>4.0000000000000003E-5</v>
          </cell>
          <cell r="AU234" t="str">
            <v>USD</v>
          </cell>
          <cell r="AW234" t="str">
            <v>ECS</v>
          </cell>
          <cell r="AX234" t="str">
            <v>AVG</v>
          </cell>
          <cell r="AY234">
            <v>38868</v>
          </cell>
          <cell r="AZ234">
            <v>4.0000000000000003E-5</v>
          </cell>
          <cell r="BA234" t="str">
            <v>USD</v>
          </cell>
          <cell r="BC234" t="str">
            <v>ECS</v>
          </cell>
          <cell r="BD234" t="str">
            <v>AVG</v>
          </cell>
          <cell r="BE234">
            <v>38898</v>
          </cell>
          <cell r="BF234">
            <v>4.0000000000000003E-5</v>
          </cell>
          <cell r="BG234" t="str">
            <v>USD</v>
          </cell>
        </row>
        <row r="235">
          <cell r="AQ235" t="str">
            <v>EEK</v>
          </cell>
          <cell r="AR235" t="str">
            <v>AVG</v>
          </cell>
          <cell r="AS235">
            <v>38837</v>
          </cell>
          <cell r="AT235">
            <v>7.8504169999999998E-2</v>
          </cell>
          <cell r="AU235" t="str">
            <v>USD</v>
          </cell>
          <cell r="AW235" t="str">
            <v>EEK</v>
          </cell>
          <cell r="AX235" t="str">
            <v>AVG</v>
          </cell>
          <cell r="AY235">
            <v>38868</v>
          </cell>
          <cell r="AZ235">
            <v>8.161823E-2</v>
          </cell>
          <cell r="BA235" t="str">
            <v>USD</v>
          </cell>
          <cell r="BC235" t="str">
            <v>EEK</v>
          </cell>
          <cell r="BD235" t="str">
            <v>AVG</v>
          </cell>
          <cell r="BE235">
            <v>38898</v>
          </cell>
          <cell r="BF235">
            <v>8.0935460000000001E-2</v>
          </cell>
          <cell r="BG235" t="str">
            <v>USD</v>
          </cell>
        </row>
        <row r="236">
          <cell r="AQ236" t="str">
            <v>EGP</v>
          </cell>
          <cell r="AR236" t="str">
            <v>AVG</v>
          </cell>
          <cell r="AS236">
            <v>38837</v>
          </cell>
          <cell r="AT236">
            <v>0.17399079000000001</v>
          </cell>
          <cell r="AU236" t="str">
            <v>USD</v>
          </cell>
          <cell r="AW236" t="str">
            <v>EGP</v>
          </cell>
          <cell r="AX236" t="str">
            <v>AVG</v>
          </cell>
          <cell r="AY236">
            <v>38868</v>
          </cell>
          <cell r="AZ236">
            <v>0.17347335</v>
          </cell>
          <cell r="BA236" t="str">
            <v>USD</v>
          </cell>
          <cell r="BC236" t="str">
            <v>EGP</v>
          </cell>
          <cell r="BD236" t="str">
            <v>AVG</v>
          </cell>
          <cell r="BE236">
            <v>38898</v>
          </cell>
          <cell r="BF236">
            <v>0.17355161</v>
          </cell>
          <cell r="BG236" t="str">
            <v>USD</v>
          </cell>
        </row>
        <row r="237">
          <cell r="AQ237" t="str">
            <v>ESP</v>
          </cell>
          <cell r="AR237" t="str">
            <v>AVG</v>
          </cell>
          <cell r="AS237">
            <v>38837</v>
          </cell>
          <cell r="AT237">
            <v>7.3823600000000001E-3</v>
          </cell>
          <cell r="AU237" t="str">
            <v>USD</v>
          </cell>
          <cell r="AW237" t="str">
            <v>ESP</v>
          </cell>
          <cell r="AX237" t="str">
            <v>AVG</v>
          </cell>
          <cell r="AY237">
            <v>38868</v>
          </cell>
          <cell r="AZ237">
            <v>7.6746699999999998E-3</v>
          </cell>
          <cell r="BA237" t="str">
            <v>USD</v>
          </cell>
          <cell r="BC237" t="str">
            <v>ESP</v>
          </cell>
          <cell r="BD237" t="str">
            <v>AVG</v>
          </cell>
          <cell r="BE237">
            <v>38898</v>
          </cell>
          <cell r="BF237">
            <v>7.6110500000000003E-3</v>
          </cell>
          <cell r="BG237" t="str">
            <v>USD</v>
          </cell>
        </row>
        <row r="238">
          <cell r="AQ238" t="str">
            <v>ETB</v>
          </cell>
          <cell r="AR238" t="str">
            <v>AVG</v>
          </cell>
          <cell r="AS238">
            <v>38837</v>
          </cell>
          <cell r="AT238">
            <v>0.11461803</v>
          </cell>
          <cell r="AU238" t="str">
            <v>USD</v>
          </cell>
          <cell r="AW238" t="str">
            <v>ETB</v>
          </cell>
          <cell r="AX238" t="str">
            <v>AVG</v>
          </cell>
          <cell r="AY238">
            <v>38868</v>
          </cell>
          <cell r="AZ238">
            <v>0.11450749</v>
          </cell>
          <cell r="BA238" t="str">
            <v>USD</v>
          </cell>
          <cell r="BC238" t="str">
            <v>ETB</v>
          </cell>
          <cell r="BD238" t="str">
            <v>AVG</v>
          </cell>
          <cell r="BE238">
            <v>38898</v>
          </cell>
          <cell r="BF238">
            <v>0.11446083</v>
          </cell>
          <cell r="BG238" t="str">
            <v>USD</v>
          </cell>
        </row>
        <row r="239">
          <cell r="AQ239" t="str">
            <v>EUR</v>
          </cell>
          <cell r="AR239" t="str">
            <v>AVG</v>
          </cell>
          <cell r="AS239">
            <v>38837</v>
          </cell>
          <cell r="AT239">
            <v>1.22831493</v>
          </cell>
          <cell r="AU239" t="str">
            <v>USD</v>
          </cell>
          <cell r="AW239" t="str">
            <v>EUR</v>
          </cell>
          <cell r="AX239" t="str">
            <v>AVG</v>
          </cell>
          <cell r="AY239">
            <v>38868</v>
          </cell>
          <cell r="AZ239">
            <v>1.2769260899999999</v>
          </cell>
          <cell r="BA239" t="str">
            <v>USD</v>
          </cell>
          <cell r="BC239" t="str">
            <v>EUR</v>
          </cell>
          <cell r="BD239" t="str">
            <v>AVG</v>
          </cell>
          <cell r="BE239">
            <v>38898</v>
          </cell>
          <cell r="BF239">
            <v>1.2663771699999999</v>
          </cell>
          <cell r="BG239" t="str">
            <v>USD</v>
          </cell>
        </row>
        <row r="240">
          <cell r="AQ240" t="str">
            <v>FIM</v>
          </cell>
          <cell r="AR240" t="str">
            <v>AVG</v>
          </cell>
          <cell r="AS240">
            <v>38837</v>
          </cell>
          <cell r="AT240">
            <v>0.20658865000000001</v>
          </cell>
          <cell r="AU240" t="str">
            <v>USD</v>
          </cell>
          <cell r="AW240" t="str">
            <v>FIM</v>
          </cell>
          <cell r="AX240" t="str">
            <v>AVG</v>
          </cell>
          <cell r="AY240">
            <v>38868</v>
          </cell>
          <cell r="AZ240">
            <v>0.21476827000000001</v>
          </cell>
          <cell r="BA240" t="str">
            <v>USD</v>
          </cell>
          <cell r="BC240" t="str">
            <v>FIM</v>
          </cell>
          <cell r="BD240" t="str">
            <v>AVG</v>
          </cell>
          <cell r="BE240">
            <v>38898</v>
          </cell>
          <cell r="BF240">
            <v>0.21298868000000001</v>
          </cell>
          <cell r="BG240" t="str">
            <v>USD</v>
          </cell>
        </row>
        <row r="241">
          <cell r="AQ241" t="str">
            <v>FJD</v>
          </cell>
          <cell r="AR241" t="str">
            <v>AVG</v>
          </cell>
          <cell r="AS241">
            <v>38837</v>
          </cell>
          <cell r="AT241">
            <v>0.56657497999999995</v>
          </cell>
          <cell r="AU241" t="str">
            <v>USD</v>
          </cell>
          <cell r="AW241" t="str">
            <v>FJD</v>
          </cell>
          <cell r="AX241" t="str">
            <v>AVG</v>
          </cell>
          <cell r="AY241">
            <v>38868</v>
          </cell>
          <cell r="AZ241">
            <v>0.58066092000000002</v>
          </cell>
          <cell r="BA241" t="str">
            <v>USD</v>
          </cell>
          <cell r="BC241" t="str">
            <v>FJD</v>
          </cell>
          <cell r="BD241" t="str">
            <v>AVG</v>
          </cell>
          <cell r="BE241">
            <v>38898</v>
          </cell>
          <cell r="BF241">
            <v>0.56988638000000003</v>
          </cell>
          <cell r="BG241" t="str">
            <v>USD</v>
          </cell>
        </row>
        <row r="242">
          <cell r="AQ242" t="str">
            <v>FRF</v>
          </cell>
          <cell r="AR242" t="str">
            <v>AVG</v>
          </cell>
          <cell r="AS242">
            <v>38837</v>
          </cell>
          <cell r="AT242">
            <v>0.18725626000000001</v>
          </cell>
          <cell r="AU242" t="str">
            <v>USD</v>
          </cell>
          <cell r="AW242" t="str">
            <v>FRF</v>
          </cell>
          <cell r="AX242" t="str">
            <v>AVG</v>
          </cell>
          <cell r="AY242">
            <v>38868</v>
          </cell>
          <cell r="AZ242">
            <v>0.19467024999999999</v>
          </cell>
          <cell r="BA242" t="str">
            <v>USD</v>
          </cell>
          <cell r="BC242" t="str">
            <v>FRF</v>
          </cell>
          <cell r="BD242" t="str">
            <v>AVG</v>
          </cell>
          <cell r="BE242">
            <v>38898</v>
          </cell>
          <cell r="BF242">
            <v>0.19305718999999999</v>
          </cell>
          <cell r="BG242" t="str">
            <v>USD</v>
          </cell>
        </row>
        <row r="243">
          <cell r="AQ243" t="str">
            <v>GBP</v>
          </cell>
          <cell r="AR243" t="str">
            <v>AVG</v>
          </cell>
          <cell r="AS243">
            <v>38837</v>
          </cell>
          <cell r="AT243">
            <v>1.7691649899999999</v>
          </cell>
          <cell r="AU243" t="str">
            <v>USD</v>
          </cell>
          <cell r="AW243" t="str">
            <v>GBP</v>
          </cell>
          <cell r="AX243" t="str">
            <v>AVG</v>
          </cell>
          <cell r="AY243">
            <v>38868</v>
          </cell>
          <cell r="AZ243">
            <v>1.8691654600000001</v>
          </cell>
          <cell r="BA243" t="str">
            <v>USD</v>
          </cell>
          <cell r="BC243" t="str">
            <v>GBP</v>
          </cell>
          <cell r="BD243" t="str">
            <v>AVG</v>
          </cell>
          <cell r="BE243">
            <v>38898</v>
          </cell>
          <cell r="BF243">
            <v>1.843173</v>
          </cell>
          <cell r="BG243" t="str">
            <v>USD</v>
          </cell>
        </row>
        <row r="244">
          <cell r="AQ244" t="str">
            <v>GEL</v>
          </cell>
          <cell r="AR244" t="str">
            <v>AVG</v>
          </cell>
          <cell r="AS244">
            <v>38837</v>
          </cell>
          <cell r="AT244">
            <v>0.54975761999999995</v>
          </cell>
          <cell r="AU244" t="str">
            <v>USD</v>
          </cell>
          <cell r="AW244" t="str">
            <v>GEL</v>
          </cell>
          <cell r="AX244" t="str">
            <v>AVG</v>
          </cell>
          <cell r="AY244">
            <v>38868</v>
          </cell>
          <cell r="AZ244">
            <v>0.55441499000000005</v>
          </cell>
          <cell r="BA244" t="str">
            <v>USD</v>
          </cell>
          <cell r="BC244" t="str">
            <v>GEL</v>
          </cell>
          <cell r="BD244" t="str">
            <v>AVG</v>
          </cell>
          <cell r="BE244">
            <v>38898</v>
          </cell>
          <cell r="BF244">
            <v>0.56183479000000003</v>
          </cell>
          <cell r="BG244" t="str">
            <v>USD</v>
          </cell>
        </row>
        <row r="245">
          <cell r="AQ245" t="str">
            <v>GHC</v>
          </cell>
          <cell r="AR245" t="str">
            <v>AVG</v>
          </cell>
          <cell r="AS245">
            <v>38837</v>
          </cell>
          <cell r="AT245">
            <v>1.0937E-4</v>
          </cell>
          <cell r="AU245" t="str">
            <v>USD</v>
          </cell>
          <cell r="AW245" t="str">
            <v>GHC</v>
          </cell>
          <cell r="AX245" t="str">
            <v>AVG</v>
          </cell>
          <cell r="AY245">
            <v>38868</v>
          </cell>
          <cell r="AZ245">
            <v>1.0931E-4</v>
          </cell>
          <cell r="BA245" t="str">
            <v>USD</v>
          </cell>
          <cell r="BC245" t="str">
            <v>GHC</v>
          </cell>
          <cell r="BD245" t="str">
            <v>AVG</v>
          </cell>
          <cell r="BE245">
            <v>38898</v>
          </cell>
          <cell r="BF245">
            <v>1.0896E-4</v>
          </cell>
          <cell r="BG245" t="str">
            <v>USD</v>
          </cell>
        </row>
        <row r="246">
          <cell r="AQ246" t="str">
            <v>GIP</v>
          </cell>
          <cell r="AR246" t="str">
            <v>AVG</v>
          </cell>
          <cell r="AS246">
            <v>38837</v>
          </cell>
          <cell r="AT246">
            <v>1.7691649899999999</v>
          </cell>
          <cell r="AU246" t="str">
            <v>USD</v>
          </cell>
          <cell r="AW246" t="str">
            <v>GIP</v>
          </cell>
          <cell r="AX246" t="str">
            <v>AVG</v>
          </cell>
          <cell r="AY246">
            <v>38868</v>
          </cell>
          <cell r="AZ246">
            <v>1.8691654600000001</v>
          </cell>
          <cell r="BA246" t="str">
            <v>USD</v>
          </cell>
          <cell r="BC246" t="str">
            <v>GIP</v>
          </cell>
          <cell r="BD246" t="str">
            <v>AVG</v>
          </cell>
          <cell r="BE246">
            <v>38898</v>
          </cell>
          <cell r="BF246">
            <v>1.843173</v>
          </cell>
          <cell r="BG246" t="str">
            <v>USD</v>
          </cell>
        </row>
        <row r="247">
          <cell r="AQ247" t="str">
            <v>GMD</v>
          </cell>
          <cell r="AR247" t="str">
            <v>AVG</v>
          </cell>
          <cell r="AS247">
            <v>38837</v>
          </cell>
          <cell r="AT247">
            <v>3.5187089999999997E-2</v>
          </cell>
          <cell r="AU247" t="str">
            <v>USD</v>
          </cell>
          <cell r="AW247" t="str">
            <v>GMD</v>
          </cell>
          <cell r="AX247" t="str">
            <v>AVG</v>
          </cell>
          <cell r="AY247">
            <v>38868</v>
          </cell>
          <cell r="AZ247">
            <v>3.5523539999999999E-2</v>
          </cell>
          <cell r="BA247" t="str">
            <v>USD</v>
          </cell>
          <cell r="BC247" t="str">
            <v>GMD</v>
          </cell>
          <cell r="BD247" t="str">
            <v>AVG</v>
          </cell>
          <cell r="BE247">
            <v>38898</v>
          </cell>
          <cell r="BF247">
            <v>3.5542049999999999E-2</v>
          </cell>
          <cell r="BG247" t="str">
            <v>USD</v>
          </cell>
        </row>
        <row r="248">
          <cell r="AQ248" t="str">
            <v>GNF</v>
          </cell>
          <cell r="AR248" t="str">
            <v>AVG</v>
          </cell>
          <cell r="AS248">
            <v>38837</v>
          </cell>
          <cell r="AT248">
            <v>2.2212999999999999E-4</v>
          </cell>
          <cell r="AU248" t="str">
            <v>USD</v>
          </cell>
          <cell r="AW248" t="str">
            <v>GNF</v>
          </cell>
          <cell r="AX248" t="str">
            <v>AVG</v>
          </cell>
          <cell r="AY248">
            <v>38868</v>
          </cell>
          <cell r="AZ248">
            <v>2.2211999999999999E-4</v>
          </cell>
          <cell r="BA248" t="str">
            <v>USD</v>
          </cell>
          <cell r="BC248" t="str">
            <v>GNF</v>
          </cell>
          <cell r="BD248" t="str">
            <v>AVG</v>
          </cell>
          <cell r="BE248">
            <v>38898</v>
          </cell>
          <cell r="BF248">
            <v>2.1735999999999999E-4</v>
          </cell>
          <cell r="BG248" t="str">
            <v>USD</v>
          </cell>
        </row>
        <row r="249">
          <cell r="AQ249" t="str">
            <v>GRD</v>
          </cell>
          <cell r="AR249" t="str">
            <v>AVG</v>
          </cell>
          <cell r="AS249">
            <v>38837</v>
          </cell>
          <cell r="AT249">
            <v>3.6047499999999999E-3</v>
          </cell>
          <cell r="AU249" t="str">
            <v>USD</v>
          </cell>
          <cell r="AW249" t="str">
            <v>GRD</v>
          </cell>
          <cell r="AX249" t="str">
            <v>AVG</v>
          </cell>
          <cell r="AY249">
            <v>38868</v>
          </cell>
          <cell r="AZ249">
            <v>3.7475E-3</v>
          </cell>
          <cell r="BA249" t="str">
            <v>USD</v>
          </cell>
          <cell r="BC249" t="str">
            <v>GRD</v>
          </cell>
          <cell r="BD249" t="str">
            <v>AVG</v>
          </cell>
          <cell r="BE249">
            <v>38898</v>
          </cell>
          <cell r="BF249">
            <v>3.7164199999999998E-3</v>
          </cell>
          <cell r="BG249" t="str">
            <v>USD</v>
          </cell>
        </row>
        <row r="250">
          <cell r="AQ250" t="str">
            <v>GTQ</v>
          </cell>
          <cell r="AR250" t="str">
            <v>AVG</v>
          </cell>
          <cell r="AS250">
            <v>38837</v>
          </cell>
          <cell r="AT250">
            <v>0.13163037999999999</v>
          </cell>
          <cell r="AU250" t="str">
            <v>USD</v>
          </cell>
          <cell r="AW250" t="str">
            <v>GTQ</v>
          </cell>
          <cell r="AX250" t="str">
            <v>AVG</v>
          </cell>
          <cell r="AY250">
            <v>38868</v>
          </cell>
          <cell r="AZ250">
            <v>0.13181709</v>
          </cell>
          <cell r="BA250" t="str">
            <v>USD</v>
          </cell>
          <cell r="BC250" t="str">
            <v>GTQ</v>
          </cell>
          <cell r="BD250" t="str">
            <v>AVG</v>
          </cell>
          <cell r="BE250">
            <v>38898</v>
          </cell>
          <cell r="BF250">
            <v>0.13154536</v>
          </cell>
          <cell r="BG250" t="str">
            <v>USD</v>
          </cell>
        </row>
        <row r="251">
          <cell r="AQ251" t="str">
            <v>GYD</v>
          </cell>
          <cell r="AR251" t="str">
            <v>AVG</v>
          </cell>
          <cell r="AS251">
            <v>38837</v>
          </cell>
          <cell r="AT251">
            <v>4.9850500000000004E-3</v>
          </cell>
          <cell r="AU251" t="str">
            <v>USD</v>
          </cell>
          <cell r="AW251" t="str">
            <v>GYD</v>
          </cell>
          <cell r="AX251" t="str">
            <v>AVG</v>
          </cell>
          <cell r="AY251">
            <v>38868</v>
          </cell>
          <cell r="AZ251">
            <v>4.9825599999999996E-3</v>
          </cell>
          <cell r="BA251" t="str">
            <v>USD</v>
          </cell>
          <cell r="BC251" t="str">
            <v>GYD</v>
          </cell>
          <cell r="BD251" t="str">
            <v>AVG</v>
          </cell>
          <cell r="BE251">
            <v>38898</v>
          </cell>
          <cell r="BF251">
            <v>4.9825599999999996E-3</v>
          </cell>
          <cell r="BG251" t="str">
            <v>USD</v>
          </cell>
        </row>
        <row r="252">
          <cell r="AQ252" t="str">
            <v>HKD</v>
          </cell>
          <cell r="AR252" t="str">
            <v>AVG</v>
          </cell>
          <cell r="AS252">
            <v>38837</v>
          </cell>
          <cell r="AT252">
            <v>0.12892687999999999</v>
          </cell>
          <cell r="AU252" t="str">
            <v>USD</v>
          </cell>
          <cell r="AW252" t="str">
            <v>HKD</v>
          </cell>
          <cell r="AX252" t="str">
            <v>AVG</v>
          </cell>
          <cell r="AY252">
            <v>38868</v>
          </cell>
          <cell r="AZ252">
            <v>0.12896455000000001</v>
          </cell>
          <cell r="BA252" t="str">
            <v>USD</v>
          </cell>
          <cell r="BC252" t="str">
            <v>HKD</v>
          </cell>
          <cell r="BD252" t="str">
            <v>AVG</v>
          </cell>
          <cell r="BE252">
            <v>38898</v>
          </cell>
          <cell r="BF252">
            <v>0.12880331</v>
          </cell>
          <cell r="BG252" t="str">
            <v>USD</v>
          </cell>
        </row>
        <row r="253">
          <cell r="AQ253" t="str">
            <v>HNL</v>
          </cell>
          <cell r="AR253" t="str">
            <v>AVG</v>
          </cell>
          <cell r="AS253">
            <v>38837</v>
          </cell>
          <cell r="AT253">
            <v>5.292405E-2</v>
          </cell>
          <cell r="AU253" t="str">
            <v>USD</v>
          </cell>
          <cell r="AW253" t="str">
            <v>HNL</v>
          </cell>
          <cell r="AX253" t="str">
            <v>AVG</v>
          </cell>
          <cell r="AY253">
            <v>38868</v>
          </cell>
          <cell r="AZ253">
            <v>5.292405E-2</v>
          </cell>
          <cell r="BA253" t="str">
            <v>USD</v>
          </cell>
          <cell r="BC253" t="str">
            <v>HNL</v>
          </cell>
          <cell r="BD253" t="str">
            <v>AVG</v>
          </cell>
          <cell r="BE253">
            <v>38898</v>
          </cell>
          <cell r="BF253">
            <v>5.292405E-2</v>
          </cell>
          <cell r="BG253" t="str">
            <v>USD</v>
          </cell>
        </row>
        <row r="254">
          <cell r="AQ254" t="str">
            <v>HRK</v>
          </cell>
          <cell r="AR254" t="str">
            <v>AVG</v>
          </cell>
          <cell r="AS254">
            <v>38837</v>
          </cell>
          <cell r="AT254">
            <v>0.16789074000000001</v>
          </cell>
          <cell r="AU254" t="str">
            <v>USD</v>
          </cell>
          <cell r="AW254" t="str">
            <v>HRK</v>
          </cell>
          <cell r="AX254" t="str">
            <v>AVG</v>
          </cell>
          <cell r="AY254">
            <v>38868</v>
          </cell>
          <cell r="AZ254">
            <v>0.17554081999999999</v>
          </cell>
          <cell r="BA254" t="str">
            <v>USD</v>
          </cell>
          <cell r="BC254" t="str">
            <v>HRK</v>
          </cell>
          <cell r="BD254" t="str">
            <v>AVG</v>
          </cell>
          <cell r="BE254">
            <v>38898</v>
          </cell>
          <cell r="BF254">
            <v>0.17446967999999999</v>
          </cell>
          <cell r="BG254" t="str">
            <v>USD</v>
          </cell>
        </row>
        <row r="255">
          <cell r="AQ255" t="str">
            <v>HUF</v>
          </cell>
          <cell r="AR255" t="str">
            <v>AVG</v>
          </cell>
          <cell r="AS255">
            <v>38837</v>
          </cell>
          <cell r="AT255">
            <v>4.6268300000000002E-3</v>
          </cell>
          <cell r="AU255" t="str">
            <v>USD</v>
          </cell>
          <cell r="AW255" t="str">
            <v>HUF</v>
          </cell>
          <cell r="AX255" t="str">
            <v>AVG</v>
          </cell>
          <cell r="AY255">
            <v>38868</v>
          </cell>
          <cell r="AZ255">
            <v>4.8637799999999998E-3</v>
          </cell>
          <cell r="BA255" t="str">
            <v>USD</v>
          </cell>
          <cell r="BC255" t="str">
            <v>HUF</v>
          </cell>
          <cell r="BD255" t="str">
            <v>AVG</v>
          </cell>
          <cell r="BE255">
            <v>38898</v>
          </cell>
          <cell r="BF255">
            <v>4.65183E-3</v>
          </cell>
          <cell r="BG255" t="str">
            <v>USD</v>
          </cell>
        </row>
        <row r="256">
          <cell r="AQ256" t="str">
            <v>IDR</v>
          </cell>
          <cell r="AR256" t="str">
            <v>AVG</v>
          </cell>
          <cell r="AS256">
            <v>38837</v>
          </cell>
          <cell r="AT256">
            <v>1.1201000000000001E-4</v>
          </cell>
          <cell r="AU256" t="str">
            <v>USD</v>
          </cell>
          <cell r="AW256" t="str">
            <v>IDR</v>
          </cell>
          <cell r="AX256" t="str">
            <v>AVG</v>
          </cell>
          <cell r="AY256">
            <v>38868</v>
          </cell>
          <cell r="AZ256">
            <v>1.1097E-4</v>
          </cell>
          <cell r="BA256" t="str">
            <v>USD</v>
          </cell>
          <cell r="BC256" t="str">
            <v>IDR</v>
          </cell>
          <cell r="BD256" t="str">
            <v>AVG</v>
          </cell>
          <cell r="BE256">
            <v>38898</v>
          </cell>
          <cell r="BF256">
            <v>1.0678E-4</v>
          </cell>
          <cell r="BG256" t="str">
            <v>USD</v>
          </cell>
        </row>
        <row r="257">
          <cell r="AQ257" t="str">
            <v>IEP</v>
          </cell>
          <cell r="AR257" t="str">
            <v>AVG</v>
          </cell>
          <cell r="AS257">
            <v>38837</v>
          </cell>
          <cell r="AT257">
            <v>1.55965986</v>
          </cell>
          <cell r="AU257" t="str">
            <v>USD</v>
          </cell>
          <cell r="AW257" t="str">
            <v>IEP</v>
          </cell>
          <cell r="AX257" t="str">
            <v>AVG</v>
          </cell>
          <cell r="AY257">
            <v>38868</v>
          </cell>
          <cell r="AZ257">
            <v>1.6214044599999999</v>
          </cell>
          <cell r="BA257" t="str">
            <v>USD</v>
          </cell>
          <cell r="BC257" t="str">
            <v>IEP</v>
          </cell>
          <cell r="BD257" t="str">
            <v>AVG</v>
          </cell>
          <cell r="BE257">
            <v>38898</v>
          </cell>
          <cell r="BF257">
            <v>1.60796344</v>
          </cell>
          <cell r="BG257" t="str">
            <v>USD</v>
          </cell>
        </row>
        <row r="258">
          <cell r="AQ258" t="str">
            <v>ILS</v>
          </cell>
          <cell r="AR258" t="str">
            <v>AVG</v>
          </cell>
          <cell r="AS258">
            <v>38837</v>
          </cell>
          <cell r="AT258">
            <v>0.21862191</v>
          </cell>
          <cell r="AU258" t="str">
            <v>USD</v>
          </cell>
          <cell r="AW258" t="str">
            <v>ILS</v>
          </cell>
          <cell r="AX258" t="str">
            <v>AVG</v>
          </cell>
          <cell r="AY258">
            <v>38868</v>
          </cell>
          <cell r="AZ258">
            <v>0.22340850000000001</v>
          </cell>
          <cell r="BA258" t="str">
            <v>USD</v>
          </cell>
          <cell r="BC258" t="str">
            <v>ILS</v>
          </cell>
          <cell r="BD258" t="str">
            <v>AVG</v>
          </cell>
          <cell r="BE258">
            <v>38898</v>
          </cell>
          <cell r="BF258">
            <v>0.22361331000000001</v>
          </cell>
          <cell r="BG258" t="str">
            <v>USD</v>
          </cell>
        </row>
        <row r="259">
          <cell r="AQ259" t="str">
            <v>INR</v>
          </cell>
          <cell r="AR259" t="str">
            <v>AVG</v>
          </cell>
          <cell r="AS259">
            <v>38837</v>
          </cell>
          <cell r="AT259">
            <v>2.2244050000000001E-2</v>
          </cell>
          <cell r="AU259" t="str">
            <v>USD</v>
          </cell>
          <cell r="AW259" t="str">
            <v>INR</v>
          </cell>
          <cell r="AX259" t="str">
            <v>AVG</v>
          </cell>
          <cell r="AY259">
            <v>38868</v>
          </cell>
          <cell r="AZ259">
            <v>2.2047259999999999E-2</v>
          </cell>
          <cell r="BA259" t="str">
            <v>USD</v>
          </cell>
          <cell r="BC259" t="str">
            <v>INR</v>
          </cell>
          <cell r="BD259" t="str">
            <v>AVG</v>
          </cell>
          <cell r="BE259">
            <v>38898</v>
          </cell>
          <cell r="BF259">
            <v>2.171352E-2</v>
          </cell>
          <cell r="BG259" t="str">
            <v>USD</v>
          </cell>
        </row>
        <row r="260">
          <cell r="AQ260" t="str">
            <v>IQD</v>
          </cell>
          <cell r="AR260" t="str">
            <v>AVG</v>
          </cell>
          <cell r="AS260">
            <v>38837</v>
          </cell>
          <cell r="AT260">
            <v>6.7701000000000002E-4</v>
          </cell>
          <cell r="AU260" t="str">
            <v>USD</v>
          </cell>
          <cell r="AW260" t="str">
            <v>IQD</v>
          </cell>
          <cell r="AX260" t="str">
            <v>AVG</v>
          </cell>
          <cell r="AY260">
            <v>38868</v>
          </cell>
          <cell r="AZ260">
            <v>6.7721999999999997E-4</v>
          </cell>
          <cell r="BA260" t="str">
            <v>USD</v>
          </cell>
          <cell r="BC260" t="str">
            <v>IQD</v>
          </cell>
          <cell r="BD260" t="str">
            <v>AVG</v>
          </cell>
          <cell r="BE260">
            <v>38898</v>
          </cell>
          <cell r="BF260">
            <v>6.7743000000000002E-4</v>
          </cell>
          <cell r="BG260" t="str">
            <v>USD</v>
          </cell>
        </row>
        <row r="261">
          <cell r="AQ261" t="str">
            <v>IRR</v>
          </cell>
          <cell r="AR261" t="str">
            <v>AVG</v>
          </cell>
          <cell r="AS261">
            <v>38837</v>
          </cell>
          <cell r="AT261">
            <v>1.0944E-4</v>
          </cell>
          <cell r="AU261" t="str">
            <v>USD</v>
          </cell>
          <cell r="AW261" t="str">
            <v>IRR</v>
          </cell>
          <cell r="AX261" t="str">
            <v>AVG</v>
          </cell>
          <cell r="AY261">
            <v>38868</v>
          </cell>
          <cell r="AZ261">
            <v>1.093E-4</v>
          </cell>
          <cell r="BA261" t="str">
            <v>USD</v>
          </cell>
          <cell r="BC261" t="str">
            <v>IRR</v>
          </cell>
          <cell r="BD261" t="str">
            <v>AVG</v>
          </cell>
          <cell r="BE261">
            <v>38898</v>
          </cell>
          <cell r="BF261">
            <v>1.0914E-4</v>
          </cell>
          <cell r="BG261" t="str">
            <v>USD</v>
          </cell>
        </row>
        <row r="262">
          <cell r="AQ262" t="str">
            <v>ISK</v>
          </cell>
          <cell r="AR262" t="str">
            <v>AVG</v>
          </cell>
          <cell r="AS262">
            <v>38837</v>
          </cell>
          <cell r="AT262">
            <v>1.3349379999999999E-2</v>
          </cell>
          <cell r="AU262" t="str">
            <v>USD</v>
          </cell>
          <cell r="AW262" t="str">
            <v>ISK</v>
          </cell>
          <cell r="AX262" t="str">
            <v>AVG</v>
          </cell>
          <cell r="AY262">
            <v>38868</v>
          </cell>
          <cell r="AZ262">
            <v>1.3923939999999999E-2</v>
          </cell>
          <cell r="BA262" t="str">
            <v>USD</v>
          </cell>
          <cell r="BC262" t="str">
            <v>ISK</v>
          </cell>
          <cell r="BD262" t="str">
            <v>AVG</v>
          </cell>
          <cell r="BE262">
            <v>38898</v>
          </cell>
          <cell r="BF262">
            <v>1.3421590000000001E-2</v>
          </cell>
          <cell r="BG262" t="str">
            <v>USD</v>
          </cell>
        </row>
        <row r="263">
          <cell r="AQ263" t="str">
            <v>ITL</v>
          </cell>
          <cell r="AR263" t="str">
            <v>AVG</v>
          </cell>
          <cell r="AS263">
            <v>38837</v>
          </cell>
          <cell r="AT263">
            <v>6.3436999999999999E-4</v>
          </cell>
          <cell r="AU263" t="str">
            <v>USD</v>
          </cell>
          <cell r="AW263" t="str">
            <v>ITL</v>
          </cell>
          <cell r="AX263" t="str">
            <v>AVG</v>
          </cell>
          <cell r="AY263">
            <v>38868</v>
          </cell>
          <cell r="AZ263">
            <v>6.5948999999999999E-4</v>
          </cell>
          <cell r="BA263" t="str">
            <v>USD</v>
          </cell>
          <cell r="BC263" t="str">
            <v>ITL</v>
          </cell>
          <cell r="BD263" t="str">
            <v>AVG</v>
          </cell>
          <cell r="BE263">
            <v>38898</v>
          </cell>
          <cell r="BF263">
            <v>6.5403E-4</v>
          </cell>
          <cell r="BG263" t="str">
            <v>USD</v>
          </cell>
        </row>
        <row r="264">
          <cell r="AQ264" t="str">
            <v>JMD</v>
          </cell>
          <cell r="AR264" t="str">
            <v>AVG</v>
          </cell>
          <cell r="AS264">
            <v>38837</v>
          </cell>
          <cell r="AT264">
            <v>1.5363679999999999E-2</v>
          </cell>
          <cell r="AU264" t="str">
            <v>USD</v>
          </cell>
          <cell r="AW264" t="str">
            <v>JMD</v>
          </cell>
          <cell r="AX264" t="str">
            <v>AVG</v>
          </cell>
          <cell r="AY264">
            <v>38868</v>
          </cell>
          <cell r="AZ264">
            <v>1.5385960000000001E-2</v>
          </cell>
          <cell r="BA264" t="str">
            <v>USD</v>
          </cell>
          <cell r="BC264" t="str">
            <v>JMD</v>
          </cell>
          <cell r="BD264" t="str">
            <v>AVG</v>
          </cell>
          <cell r="BE264">
            <v>38898</v>
          </cell>
          <cell r="BF264">
            <v>1.550203E-2</v>
          </cell>
          <cell r="BG264" t="str">
            <v>USD</v>
          </cell>
        </row>
        <row r="265">
          <cell r="AQ265" t="str">
            <v>JOD</v>
          </cell>
          <cell r="AR265" t="str">
            <v>AVG</v>
          </cell>
          <cell r="AS265">
            <v>38837</v>
          </cell>
          <cell r="AT265">
            <v>1.4111930699999999</v>
          </cell>
          <cell r="AU265" t="str">
            <v>USD</v>
          </cell>
          <cell r="AW265" t="str">
            <v>JOD</v>
          </cell>
          <cell r="AX265" t="str">
            <v>AVG</v>
          </cell>
          <cell r="AY265">
            <v>38868</v>
          </cell>
          <cell r="AZ265">
            <v>1.41139891</v>
          </cell>
          <cell r="BA265" t="str">
            <v>USD</v>
          </cell>
          <cell r="BC265" t="str">
            <v>JOD</v>
          </cell>
          <cell r="BD265" t="str">
            <v>AVG</v>
          </cell>
          <cell r="BE265">
            <v>38898</v>
          </cell>
          <cell r="BF265">
            <v>1.4113700899999999</v>
          </cell>
          <cell r="BG265" t="str">
            <v>USD</v>
          </cell>
        </row>
        <row r="266">
          <cell r="AQ266" t="str">
            <v>JPY</v>
          </cell>
          <cell r="AR266" t="str">
            <v>AVG</v>
          </cell>
          <cell r="AS266">
            <v>38837</v>
          </cell>
          <cell r="AT266">
            <v>8.5500000000000003E-3</v>
          </cell>
          <cell r="AU266" t="str">
            <v>USD</v>
          </cell>
          <cell r="AW266" t="str">
            <v>JPY</v>
          </cell>
          <cell r="AX266" t="str">
            <v>AVG</v>
          </cell>
          <cell r="AY266">
            <v>38868</v>
          </cell>
          <cell r="AZ266">
            <v>8.9422300000000007E-3</v>
          </cell>
          <cell r="BA266" t="str">
            <v>USD</v>
          </cell>
          <cell r="BC266" t="str">
            <v>JPY</v>
          </cell>
          <cell r="BD266" t="str">
            <v>AVG</v>
          </cell>
          <cell r="BE266">
            <v>38898</v>
          </cell>
          <cell r="BF266">
            <v>8.7199100000000009E-3</v>
          </cell>
          <cell r="BG266" t="str">
            <v>USD</v>
          </cell>
        </row>
        <row r="267">
          <cell r="AQ267" t="str">
            <v>KES</v>
          </cell>
          <cell r="AR267" t="str">
            <v>AVG</v>
          </cell>
          <cell r="AS267">
            <v>38837</v>
          </cell>
          <cell r="AT267">
            <v>1.4035189999999999E-2</v>
          </cell>
          <cell r="AU267" t="str">
            <v>USD</v>
          </cell>
          <cell r="AW267" t="str">
            <v>KES</v>
          </cell>
          <cell r="AX267" t="str">
            <v>AVG</v>
          </cell>
          <cell r="AY267">
            <v>38868</v>
          </cell>
          <cell r="AZ267">
            <v>1.393458E-2</v>
          </cell>
          <cell r="BA267" t="str">
            <v>USD</v>
          </cell>
          <cell r="BC267" t="str">
            <v>KES</v>
          </cell>
          <cell r="BD267" t="str">
            <v>AVG</v>
          </cell>
          <cell r="BE267">
            <v>38898</v>
          </cell>
          <cell r="BF267">
            <v>1.3640680000000001E-2</v>
          </cell>
          <cell r="BG267" t="str">
            <v>USD</v>
          </cell>
        </row>
        <row r="268">
          <cell r="AQ268" t="str">
            <v>KGS</v>
          </cell>
          <cell r="AR268" t="str">
            <v>AVG</v>
          </cell>
          <cell r="AS268">
            <v>38837</v>
          </cell>
          <cell r="AT268">
            <v>2.4356280000000001E-2</v>
          </cell>
          <cell r="AU268" t="str">
            <v>USD</v>
          </cell>
          <cell r="AW268" t="str">
            <v>KGS</v>
          </cell>
          <cell r="AX268" t="str">
            <v>AVG</v>
          </cell>
          <cell r="AY268">
            <v>38868</v>
          </cell>
          <cell r="AZ268">
            <v>2.455856E-2</v>
          </cell>
          <cell r="BA268" t="str">
            <v>USD</v>
          </cell>
          <cell r="BC268" t="str">
            <v>KGS</v>
          </cell>
          <cell r="BD268" t="str">
            <v>AVG</v>
          </cell>
          <cell r="BE268">
            <v>38898</v>
          </cell>
          <cell r="BF268">
            <v>2.4777460000000001E-2</v>
          </cell>
          <cell r="BG268" t="str">
            <v>USD</v>
          </cell>
        </row>
        <row r="269">
          <cell r="AQ269" t="str">
            <v>KHR</v>
          </cell>
          <cell r="AR269" t="str">
            <v>AVG</v>
          </cell>
          <cell r="AS269">
            <v>38837</v>
          </cell>
          <cell r="AT269">
            <v>2.4421000000000002E-4</v>
          </cell>
          <cell r="AU269" t="str">
            <v>USD</v>
          </cell>
          <cell r="AW269" t="str">
            <v>KHR</v>
          </cell>
          <cell r="AX269" t="str">
            <v>AVG</v>
          </cell>
          <cell r="AY269">
            <v>38868</v>
          </cell>
          <cell r="AZ269">
            <v>2.431E-4</v>
          </cell>
          <cell r="BA269" t="str">
            <v>USD</v>
          </cell>
          <cell r="BC269" t="str">
            <v>KHR</v>
          </cell>
          <cell r="BD269" t="str">
            <v>AVG</v>
          </cell>
          <cell r="BE269">
            <v>38898</v>
          </cell>
          <cell r="BF269">
            <v>2.4284999999999999E-4</v>
          </cell>
          <cell r="BG269" t="str">
            <v>USD</v>
          </cell>
        </row>
        <row r="270">
          <cell r="AQ270" t="str">
            <v>KMF</v>
          </cell>
          <cell r="AR270" t="str">
            <v>AVG</v>
          </cell>
          <cell r="AS270">
            <v>38837</v>
          </cell>
          <cell r="AT270">
            <v>2.49599E-3</v>
          </cell>
          <cell r="AU270" t="str">
            <v>USD</v>
          </cell>
          <cell r="AW270" t="str">
            <v>KMF</v>
          </cell>
          <cell r="AX270" t="str">
            <v>AVG</v>
          </cell>
          <cell r="AY270">
            <v>38868</v>
          </cell>
          <cell r="AZ270">
            <v>2.59538E-3</v>
          </cell>
          <cell r="BA270" t="str">
            <v>USD</v>
          </cell>
          <cell r="BC270" t="str">
            <v>KMF</v>
          </cell>
          <cell r="BD270" t="str">
            <v>AVG</v>
          </cell>
          <cell r="BE270">
            <v>38898</v>
          </cell>
          <cell r="BF270">
            <v>2.5726799999999999E-3</v>
          </cell>
          <cell r="BG270" t="str">
            <v>USD</v>
          </cell>
        </row>
        <row r="271">
          <cell r="AQ271" t="str">
            <v>KRW</v>
          </cell>
          <cell r="AR271" t="str">
            <v>AVG</v>
          </cell>
          <cell r="AS271">
            <v>38837</v>
          </cell>
          <cell r="AT271">
            <v>1.0494499999999999E-3</v>
          </cell>
          <cell r="AU271" t="str">
            <v>USD</v>
          </cell>
          <cell r="AW271" t="str">
            <v>KRW</v>
          </cell>
          <cell r="AX271" t="str">
            <v>AVG</v>
          </cell>
          <cell r="AY271">
            <v>38868</v>
          </cell>
          <cell r="AZ271">
            <v>1.0619799999999999E-3</v>
          </cell>
          <cell r="BA271" t="str">
            <v>USD</v>
          </cell>
          <cell r="BC271" t="str">
            <v>KRW</v>
          </cell>
          <cell r="BD271" t="str">
            <v>AVG</v>
          </cell>
          <cell r="BE271">
            <v>38898</v>
          </cell>
          <cell r="BF271">
            <v>1.0474799999999999E-3</v>
          </cell>
          <cell r="BG271" t="str">
            <v>USD</v>
          </cell>
        </row>
        <row r="272">
          <cell r="AQ272" t="str">
            <v>KWD</v>
          </cell>
          <cell r="AR272" t="str">
            <v>AVG</v>
          </cell>
          <cell r="AS272">
            <v>38837</v>
          </cell>
          <cell r="AT272">
            <v>3.4241768800000001</v>
          </cell>
          <cell r="AU272" t="str">
            <v>USD</v>
          </cell>
          <cell r="AW272" t="str">
            <v>KWD</v>
          </cell>
          <cell r="AX272" t="str">
            <v>AVG</v>
          </cell>
          <cell r="AY272">
            <v>38868</v>
          </cell>
          <cell r="AZ272">
            <v>3.4463019500000001</v>
          </cell>
          <cell r="BA272" t="str">
            <v>USD</v>
          </cell>
          <cell r="BC272" t="str">
            <v>KWD</v>
          </cell>
          <cell r="BD272" t="str">
            <v>AVG</v>
          </cell>
          <cell r="BE272">
            <v>38898</v>
          </cell>
          <cell r="BF272">
            <v>3.4584507599999998</v>
          </cell>
          <cell r="BG272" t="str">
            <v>USD</v>
          </cell>
        </row>
        <row r="273">
          <cell r="AQ273" t="str">
            <v>KZT</v>
          </cell>
          <cell r="AR273" t="str">
            <v>AVG</v>
          </cell>
          <cell r="AS273">
            <v>38837</v>
          </cell>
          <cell r="AT273">
            <v>7.9021500000000001E-3</v>
          </cell>
          <cell r="AU273" t="str">
            <v>USD</v>
          </cell>
          <cell r="AW273" t="str">
            <v>KYD</v>
          </cell>
          <cell r="AX273" t="str">
            <v>AVG</v>
          </cell>
          <cell r="AY273">
            <v>38868</v>
          </cell>
          <cell r="AZ273">
            <v>1.21741338</v>
          </cell>
          <cell r="BA273" t="str">
            <v>USD</v>
          </cell>
          <cell r="BC273" t="str">
            <v>KYD</v>
          </cell>
          <cell r="BD273" t="str">
            <v>AVG</v>
          </cell>
          <cell r="BE273">
            <v>38898</v>
          </cell>
          <cell r="BF273">
            <v>1.2195003</v>
          </cell>
          <cell r="BG273" t="str">
            <v>USD</v>
          </cell>
        </row>
        <row r="274">
          <cell r="AQ274" t="str">
            <v>LAK</v>
          </cell>
          <cell r="AR274" t="str">
            <v>AVG</v>
          </cell>
          <cell r="AS274">
            <v>38837</v>
          </cell>
          <cell r="AT274">
            <v>9.7570000000000003E-5</v>
          </cell>
          <cell r="AU274" t="str">
            <v>USD</v>
          </cell>
          <cell r="AW274" t="str">
            <v>KZT</v>
          </cell>
          <cell r="AX274" t="str">
            <v>AVG</v>
          </cell>
          <cell r="AY274">
            <v>38868</v>
          </cell>
          <cell r="AZ274">
            <v>8.16506E-3</v>
          </cell>
          <cell r="BA274" t="str">
            <v>USD</v>
          </cell>
          <cell r="BC274" t="str">
            <v>KZT</v>
          </cell>
          <cell r="BD274" t="str">
            <v>AVG</v>
          </cell>
          <cell r="BE274">
            <v>38898</v>
          </cell>
          <cell r="BF274">
            <v>8.36281E-3</v>
          </cell>
          <cell r="BG274" t="str">
            <v>USD</v>
          </cell>
        </row>
        <row r="275">
          <cell r="AQ275" t="str">
            <v>LBP</v>
          </cell>
          <cell r="AR275" t="str">
            <v>AVG</v>
          </cell>
          <cell r="AS275">
            <v>38837</v>
          </cell>
          <cell r="AT275">
            <v>6.6514000000000005E-4</v>
          </cell>
          <cell r="AU275" t="str">
            <v>USD</v>
          </cell>
          <cell r="AW275" t="str">
            <v>LAK</v>
          </cell>
          <cell r="AX275" t="str">
            <v>AVG</v>
          </cell>
          <cell r="AY275">
            <v>38868</v>
          </cell>
          <cell r="AZ275">
            <v>9.9309999999999996E-5</v>
          </cell>
          <cell r="BA275" t="str">
            <v>USD</v>
          </cell>
          <cell r="BC275" t="str">
            <v>LAK</v>
          </cell>
          <cell r="BD275" t="str">
            <v>AVG</v>
          </cell>
          <cell r="BE275">
            <v>38898</v>
          </cell>
          <cell r="BF275">
            <v>9.8659999999999994E-5</v>
          </cell>
          <cell r="BG275" t="str">
            <v>USD</v>
          </cell>
        </row>
        <row r="276">
          <cell r="AQ276" t="str">
            <v>LKR</v>
          </cell>
          <cell r="AR276" t="str">
            <v>AVG</v>
          </cell>
          <cell r="AS276">
            <v>38837</v>
          </cell>
          <cell r="AT276">
            <v>9.7424499999999997E-3</v>
          </cell>
          <cell r="AU276" t="str">
            <v>USD</v>
          </cell>
          <cell r="AW276" t="str">
            <v>LBP</v>
          </cell>
          <cell r="AX276" t="str">
            <v>AVG</v>
          </cell>
          <cell r="AY276">
            <v>38868</v>
          </cell>
          <cell r="AZ276">
            <v>6.6511000000000001E-4</v>
          </cell>
          <cell r="BA276" t="str">
            <v>USD</v>
          </cell>
          <cell r="BC276" t="str">
            <v>LBP</v>
          </cell>
          <cell r="BD276" t="str">
            <v>AVG</v>
          </cell>
          <cell r="BE276">
            <v>38898</v>
          </cell>
          <cell r="BF276">
            <v>6.6503999999999999E-4</v>
          </cell>
          <cell r="BG276" t="str">
            <v>USD</v>
          </cell>
        </row>
        <row r="277">
          <cell r="AQ277" t="str">
            <v>LRD</v>
          </cell>
          <cell r="AR277" t="str">
            <v>AVG</v>
          </cell>
          <cell r="AS277">
            <v>38837</v>
          </cell>
          <cell r="AT277">
            <v>1.761716E-2</v>
          </cell>
          <cell r="AU277" t="str">
            <v>USD</v>
          </cell>
          <cell r="AW277" t="str">
            <v>LKR</v>
          </cell>
          <cell r="AX277" t="str">
            <v>AVG</v>
          </cell>
          <cell r="AY277">
            <v>38868</v>
          </cell>
          <cell r="AZ277">
            <v>9.7190599999999999E-3</v>
          </cell>
          <cell r="BA277" t="str">
            <v>USD</v>
          </cell>
          <cell r="BC277" t="str">
            <v>LKR</v>
          </cell>
          <cell r="BD277" t="str">
            <v>AVG</v>
          </cell>
          <cell r="BE277">
            <v>38898</v>
          </cell>
          <cell r="BF277">
            <v>9.6675100000000007E-3</v>
          </cell>
          <cell r="BG277" t="str">
            <v>USD</v>
          </cell>
        </row>
        <row r="278">
          <cell r="AQ278" t="str">
            <v>LSL</v>
          </cell>
          <cell r="AR278" t="str">
            <v>AVG</v>
          </cell>
          <cell r="AS278">
            <v>38837</v>
          </cell>
          <cell r="AT278">
            <v>0.16456388</v>
          </cell>
          <cell r="AU278" t="str">
            <v>USD</v>
          </cell>
          <cell r="AW278" t="str">
            <v>LRD</v>
          </cell>
          <cell r="AX278" t="str">
            <v>AVG</v>
          </cell>
          <cell r="AY278">
            <v>38868</v>
          </cell>
          <cell r="AZ278">
            <v>1.7495320000000002E-2</v>
          </cell>
          <cell r="BA278" t="str">
            <v>USD</v>
          </cell>
          <cell r="BC278" t="str">
            <v>LRD</v>
          </cell>
          <cell r="BD278" t="str">
            <v>AVG</v>
          </cell>
          <cell r="BE278">
            <v>38898</v>
          </cell>
          <cell r="BF278">
            <v>1.722044E-2</v>
          </cell>
          <cell r="BG278" t="str">
            <v>USD</v>
          </cell>
        </row>
        <row r="279">
          <cell r="AQ279" t="str">
            <v>LTL</v>
          </cell>
          <cell r="AR279" t="str">
            <v>AVG</v>
          </cell>
          <cell r="AS279">
            <v>38837</v>
          </cell>
          <cell r="AT279">
            <v>0.35543428999999999</v>
          </cell>
          <cell r="AU279" t="str">
            <v>USD</v>
          </cell>
          <cell r="AW279" t="str">
            <v>LSL</v>
          </cell>
          <cell r="AX279" t="str">
            <v>AVG</v>
          </cell>
          <cell r="AY279">
            <v>38868</v>
          </cell>
          <cell r="AZ279">
            <v>0.15821840000000001</v>
          </cell>
          <cell r="BA279" t="str">
            <v>USD</v>
          </cell>
          <cell r="BC279" t="str">
            <v>LSL</v>
          </cell>
          <cell r="BD279" t="str">
            <v>AVG</v>
          </cell>
          <cell r="BE279">
            <v>38898</v>
          </cell>
          <cell r="BF279">
            <v>0.14358099999999999</v>
          </cell>
          <cell r="BG279" t="str">
            <v>USD</v>
          </cell>
        </row>
        <row r="280">
          <cell r="AQ280" t="str">
            <v>LUF</v>
          </cell>
          <cell r="AR280" t="str">
            <v>AVG</v>
          </cell>
          <cell r="AS280">
            <v>38837</v>
          </cell>
          <cell r="AT280">
            <v>3.044935E-2</v>
          </cell>
          <cell r="AU280" t="str">
            <v>USD</v>
          </cell>
          <cell r="AW280" t="str">
            <v>LTL</v>
          </cell>
          <cell r="AX280" t="str">
            <v>AVG</v>
          </cell>
          <cell r="AY280">
            <v>38868</v>
          </cell>
          <cell r="AZ280">
            <v>0.36974536000000002</v>
          </cell>
          <cell r="BA280" t="str">
            <v>USD</v>
          </cell>
          <cell r="BC280" t="str">
            <v>LTL</v>
          </cell>
          <cell r="BD280" t="str">
            <v>AVG</v>
          </cell>
          <cell r="BE280">
            <v>38898</v>
          </cell>
          <cell r="BF280">
            <v>0.36679019000000002</v>
          </cell>
          <cell r="BG280" t="str">
            <v>USD</v>
          </cell>
        </row>
        <row r="281">
          <cell r="AQ281" t="str">
            <v>LVL</v>
          </cell>
          <cell r="AR281" t="str">
            <v>AVG</v>
          </cell>
          <cell r="AS281">
            <v>38837</v>
          </cell>
          <cell r="AT281">
            <v>1.7633193199999999</v>
          </cell>
          <cell r="AU281" t="str">
            <v>USD</v>
          </cell>
          <cell r="AW281" t="str">
            <v>LUF</v>
          </cell>
          <cell r="AX281" t="str">
            <v>AVG</v>
          </cell>
          <cell r="AY281">
            <v>38868</v>
          </cell>
          <cell r="AZ281">
            <v>3.1654880000000003E-2</v>
          </cell>
          <cell r="BA281" t="str">
            <v>USD</v>
          </cell>
          <cell r="BC281" t="str">
            <v>LUF</v>
          </cell>
          <cell r="BD281" t="str">
            <v>AVG</v>
          </cell>
          <cell r="BE281">
            <v>38898</v>
          </cell>
          <cell r="BF281">
            <v>3.1392549999999998E-2</v>
          </cell>
          <cell r="BG281" t="str">
            <v>USD</v>
          </cell>
        </row>
        <row r="282">
          <cell r="AQ282" t="str">
            <v>LYD</v>
          </cell>
          <cell r="AR282" t="str">
            <v>AVG</v>
          </cell>
          <cell r="AS282">
            <v>38837</v>
          </cell>
          <cell r="AT282">
            <v>0.74934002</v>
          </cell>
          <cell r="AU282" t="str">
            <v>USD</v>
          </cell>
          <cell r="AW282" t="str">
            <v>LVL</v>
          </cell>
          <cell r="AX282" t="str">
            <v>AVG</v>
          </cell>
          <cell r="AY282">
            <v>38868</v>
          </cell>
          <cell r="AZ282">
            <v>1.83416764</v>
          </cell>
          <cell r="BA282" t="str">
            <v>USD</v>
          </cell>
          <cell r="BC282" t="str">
            <v>LVL</v>
          </cell>
          <cell r="BD282" t="str">
            <v>AVG</v>
          </cell>
          <cell r="BE282">
            <v>38898</v>
          </cell>
          <cell r="BF282">
            <v>1.81905015</v>
          </cell>
          <cell r="BG282" t="str">
            <v>USD</v>
          </cell>
        </row>
        <row r="283">
          <cell r="AQ283" t="str">
            <v>MAD</v>
          </cell>
          <cell r="AR283" t="str">
            <v>AVG</v>
          </cell>
          <cell r="AS283">
            <v>38837</v>
          </cell>
          <cell r="AT283">
            <v>0.11152413999999999</v>
          </cell>
          <cell r="AU283" t="str">
            <v>USD</v>
          </cell>
          <cell r="AW283" t="str">
            <v>LYD</v>
          </cell>
          <cell r="AX283" t="str">
            <v>AVG</v>
          </cell>
          <cell r="AY283">
            <v>38868</v>
          </cell>
          <cell r="AZ283">
            <v>0.76867395999999999</v>
          </cell>
          <cell r="BA283" t="str">
            <v>USD</v>
          </cell>
          <cell r="BC283" t="str">
            <v>LYD</v>
          </cell>
          <cell r="BD283" t="str">
            <v>AVG</v>
          </cell>
          <cell r="BE283">
            <v>38898</v>
          </cell>
          <cell r="BF283">
            <v>0.76711445</v>
          </cell>
          <cell r="BG283" t="str">
            <v>USD</v>
          </cell>
        </row>
        <row r="284">
          <cell r="AQ284" t="str">
            <v>MDL</v>
          </cell>
          <cell r="AR284" t="str">
            <v>AVG</v>
          </cell>
          <cell r="AS284">
            <v>38837</v>
          </cell>
          <cell r="AT284">
            <v>7.6763090000000006E-2</v>
          </cell>
          <cell r="AU284" t="str">
            <v>USD</v>
          </cell>
          <cell r="AW284" t="str">
            <v>MAD</v>
          </cell>
          <cell r="AX284" t="str">
            <v>AVG</v>
          </cell>
          <cell r="AY284">
            <v>38868</v>
          </cell>
          <cell r="AZ284">
            <v>0.11521523</v>
          </cell>
          <cell r="BA284" t="str">
            <v>USD</v>
          </cell>
          <cell r="BC284" t="str">
            <v>MAD</v>
          </cell>
          <cell r="BD284" t="str">
            <v>AVG</v>
          </cell>
          <cell r="BE284">
            <v>38898</v>
          </cell>
          <cell r="BF284">
            <v>0.11442954</v>
          </cell>
          <cell r="BG284" t="str">
            <v>USD</v>
          </cell>
        </row>
        <row r="285">
          <cell r="AQ285" t="str">
            <v>MKD</v>
          </cell>
          <cell r="AR285" t="str">
            <v>AVG</v>
          </cell>
          <cell r="AS285">
            <v>38837</v>
          </cell>
          <cell r="AT285">
            <v>2.002073E-2</v>
          </cell>
          <cell r="AU285" t="str">
            <v>USD</v>
          </cell>
          <cell r="AW285" t="str">
            <v>MDL</v>
          </cell>
          <cell r="AX285" t="str">
            <v>AVG</v>
          </cell>
          <cell r="AY285">
            <v>38868</v>
          </cell>
          <cell r="AZ285">
            <v>7.6392479999999999E-2</v>
          </cell>
          <cell r="BA285" t="str">
            <v>USD</v>
          </cell>
          <cell r="BC285" t="str">
            <v>MDL</v>
          </cell>
          <cell r="BD285" t="str">
            <v>AVG</v>
          </cell>
          <cell r="BE285">
            <v>38898</v>
          </cell>
          <cell r="BF285">
            <v>7.4970720000000005E-2</v>
          </cell>
          <cell r="BG285" t="str">
            <v>USD</v>
          </cell>
        </row>
        <row r="286">
          <cell r="AQ286" t="str">
            <v>MMK</v>
          </cell>
          <cell r="AR286" t="str">
            <v>AVG</v>
          </cell>
          <cell r="AS286">
            <v>38837</v>
          </cell>
          <cell r="AT286">
            <v>0.15576324</v>
          </cell>
          <cell r="AU286" t="str">
            <v>USD</v>
          </cell>
          <cell r="AW286" t="str">
            <v>MGF</v>
          </cell>
          <cell r="AX286" t="str">
            <v>AVG</v>
          </cell>
          <cell r="AY286">
            <v>38868</v>
          </cell>
          <cell r="AZ286">
            <v>4.6923000000000001E-4</v>
          </cell>
          <cell r="BA286" t="str">
            <v>USD</v>
          </cell>
          <cell r="BC286" t="str">
            <v>MGF</v>
          </cell>
          <cell r="BD286" t="str">
            <v>AVG</v>
          </cell>
          <cell r="BE286">
            <v>38898</v>
          </cell>
          <cell r="BF286">
            <v>1.0508E-3</v>
          </cell>
          <cell r="BG286" t="str">
            <v>USD</v>
          </cell>
        </row>
        <row r="287">
          <cell r="AQ287" t="str">
            <v>MNT</v>
          </cell>
          <cell r="AR287" t="str">
            <v>AVG</v>
          </cell>
          <cell r="AS287">
            <v>38837</v>
          </cell>
          <cell r="AT287">
            <v>8.4292999999999998E-4</v>
          </cell>
          <cell r="AU287" t="str">
            <v>USD</v>
          </cell>
          <cell r="AW287" t="str">
            <v>MKD</v>
          </cell>
          <cell r="AX287" t="str">
            <v>AVG</v>
          </cell>
          <cell r="AY287">
            <v>38868</v>
          </cell>
          <cell r="AZ287">
            <v>2.083283E-2</v>
          </cell>
          <cell r="BA287" t="str">
            <v>USD</v>
          </cell>
          <cell r="BC287" t="str">
            <v>MKD</v>
          </cell>
          <cell r="BD287" t="str">
            <v>AVG</v>
          </cell>
          <cell r="BE287">
            <v>38898</v>
          </cell>
          <cell r="BF287">
            <v>2.0692080000000002E-2</v>
          </cell>
          <cell r="BG287" t="str">
            <v>USD</v>
          </cell>
        </row>
        <row r="288">
          <cell r="AQ288" t="str">
            <v>MOP</v>
          </cell>
          <cell r="AR288" t="str">
            <v>AVG</v>
          </cell>
          <cell r="AS288">
            <v>38837</v>
          </cell>
          <cell r="AT288">
            <v>0.12516503000000001</v>
          </cell>
          <cell r="AU288" t="str">
            <v>USD</v>
          </cell>
          <cell r="AW288" t="str">
            <v>MMK</v>
          </cell>
          <cell r="AX288" t="str">
            <v>AVG</v>
          </cell>
          <cell r="AY288">
            <v>38868</v>
          </cell>
          <cell r="AZ288">
            <v>0.15576324</v>
          </cell>
          <cell r="BA288" t="str">
            <v>USD</v>
          </cell>
          <cell r="BC288" t="str">
            <v>MMK</v>
          </cell>
          <cell r="BD288" t="str">
            <v>AVG</v>
          </cell>
          <cell r="BE288">
            <v>38898</v>
          </cell>
          <cell r="BF288">
            <v>0.15576324</v>
          </cell>
          <cell r="BG288" t="str">
            <v>USD</v>
          </cell>
        </row>
        <row r="289">
          <cell r="AQ289" t="str">
            <v>MRO</v>
          </cell>
          <cell r="AR289" t="str">
            <v>AVG</v>
          </cell>
          <cell r="AS289">
            <v>38837</v>
          </cell>
          <cell r="AT289">
            <v>3.6859599999999998E-3</v>
          </cell>
          <cell r="AU289" t="str">
            <v>USD</v>
          </cell>
          <cell r="AW289" t="str">
            <v>MNT</v>
          </cell>
          <cell r="AX289" t="str">
            <v>AVG</v>
          </cell>
          <cell r="AY289">
            <v>38868</v>
          </cell>
          <cell r="AZ289">
            <v>8.4535999999999997E-4</v>
          </cell>
          <cell r="BA289" t="str">
            <v>USD</v>
          </cell>
          <cell r="BC289" t="str">
            <v>MNT</v>
          </cell>
          <cell r="BD289" t="str">
            <v>AVG</v>
          </cell>
          <cell r="BE289">
            <v>38898</v>
          </cell>
          <cell r="BF289">
            <v>8.5357E-4</v>
          </cell>
          <cell r="BG289" t="str">
            <v>USD</v>
          </cell>
        </row>
        <row r="290">
          <cell r="AQ290" t="str">
            <v>MTL</v>
          </cell>
          <cell r="AR290" t="str">
            <v>AVG</v>
          </cell>
          <cell r="AS290">
            <v>38837</v>
          </cell>
          <cell r="AT290">
            <v>2.85850092</v>
          </cell>
          <cell r="AU290" t="str">
            <v>USD</v>
          </cell>
          <cell r="AW290" t="str">
            <v>MOP</v>
          </cell>
          <cell r="AX290" t="str">
            <v>AVG</v>
          </cell>
          <cell r="AY290">
            <v>38868</v>
          </cell>
          <cell r="AZ290">
            <v>0.12520844</v>
          </cell>
          <cell r="BA290" t="str">
            <v>USD</v>
          </cell>
          <cell r="BC290" t="str">
            <v>MOP</v>
          </cell>
          <cell r="BD290" t="str">
            <v>AVG</v>
          </cell>
          <cell r="BE290">
            <v>38898</v>
          </cell>
          <cell r="BF290">
            <v>0.12506112999999999</v>
          </cell>
          <cell r="BG290" t="str">
            <v>USD</v>
          </cell>
        </row>
        <row r="291">
          <cell r="AQ291" t="str">
            <v>MUR</v>
          </cell>
          <cell r="AR291" t="str">
            <v>AVG</v>
          </cell>
          <cell r="AS291">
            <v>38837</v>
          </cell>
          <cell r="AT291">
            <v>3.2504749999999999E-2</v>
          </cell>
          <cell r="AU291" t="str">
            <v>USD</v>
          </cell>
          <cell r="AW291" t="str">
            <v>MRO</v>
          </cell>
          <cell r="AX291" t="str">
            <v>AVG</v>
          </cell>
          <cell r="AY291">
            <v>38868</v>
          </cell>
          <cell r="AZ291">
            <v>3.6859599999999998E-3</v>
          </cell>
          <cell r="BA291" t="str">
            <v>USD</v>
          </cell>
          <cell r="BC291" t="str">
            <v>MRO</v>
          </cell>
          <cell r="BD291" t="str">
            <v>AVG</v>
          </cell>
          <cell r="BE291">
            <v>38898</v>
          </cell>
          <cell r="BF291">
            <v>3.6859800000000002E-3</v>
          </cell>
          <cell r="BG291" t="str">
            <v>USD</v>
          </cell>
        </row>
        <row r="292">
          <cell r="AQ292" t="str">
            <v>MVR</v>
          </cell>
          <cell r="AR292" t="str">
            <v>AVG</v>
          </cell>
          <cell r="AS292">
            <v>38837</v>
          </cell>
          <cell r="AT292">
            <v>7.8125E-2</v>
          </cell>
          <cell r="AU292" t="str">
            <v>USD</v>
          </cell>
          <cell r="AW292" t="str">
            <v>MTL</v>
          </cell>
          <cell r="AX292" t="str">
            <v>AVG</v>
          </cell>
          <cell r="AY292">
            <v>38868</v>
          </cell>
          <cell r="AZ292">
            <v>2.9748822800000001</v>
          </cell>
          <cell r="BA292" t="str">
            <v>USD</v>
          </cell>
          <cell r="BC292" t="str">
            <v>MTL</v>
          </cell>
          <cell r="BD292" t="str">
            <v>AVG</v>
          </cell>
          <cell r="BE292">
            <v>38898</v>
          </cell>
          <cell r="BF292">
            <v>2.3597976599999999</v>
          </cell>
          <cell r="BG292" t="str">
            <v>USD</v>
          </cell>
        </row>
        <row r="293">
          <cell r="AQ293" t="str">
            <v>MWK</v>
          </cell>
          <cell r="AR293" t="str">
            <v>AVG</v>
          </cell>
          <cell r="AS293">
            <v>38837</v>
          </cell>
          <cell r="AT293">
            <v>7.4197999999999998E-3</v>
          </cell>
          <cell r="AU293" t="str">
            <v>USD</v>
          </cell>
          <cell r="AW293" t="str">
            <v>MUR</v>
          </cell>
          <cell r="AX293" t="str">
            <v>AVG</v>
          </cell>
          <cell r="AY293">
            <v>38868</v>
          </cell>
          <cell r="AZ293">
            <v>3.2459790000000002E-2</v>
          </cell>
          <cell r="BA293" t="str">
            <v>USD</v>
          </cell>
          <cell r="BC293" t="str">
            <v>MUR</v>
          </cell>
          <cell r="BD293" t="str">
            <v>AVG</v>
          </cell>
          <cell r="BE293">
            <v>38898</v>
          </cell>
          <cell r="BF293">
            <v>3.2456770000000003E-2</v>
          </cell>
          <cell r="BG293" t="str">
            <v>USD</v>
          </cell>
        </row>
        <row r="294">
          <cell r="AQ294" t="str">
            <v>MXN</v>
          </cell>
          <cell r="AR294" t="str">
            <v>AVG</v>
          </cell>
          <cell r="AS294">
            <v>38837</v>
          </cell>
          <cell r="AT294">
            <v>9.0480699999999997E-2</v>
          </cell>
          <cell r="AU294" t="str">
            <v>USD</v>
          </cell>
          <cell r="AW294" t="str">
            <v>MVR</v>
          </cell>
          <cell r="AX294" t="str">
            <v>AVG</v>
          </cell>
          <cell r="AY294">
            <v>38868</v>
          </cell>
          <cell r="AZ294">
            <v>7.8125E-2</v>
          </cell>
          <cell r="BA294" t="str">
            <v>USD</v>
          </cell>
          <cell r="BC294" t="str">
            <v>MVR</v>
          </cell>
          <cell r="BD294" t="str">
            <v>AVG</v>
          </cell>
          <cell r="BE294">
            <v>38898</v>
          </cell>
          <cell r="BF294">
            <v>7.8125E-2</v>
          </cell>
          <cell r="BG294" t="str">
            <v>USD</v>
          </cell>
        </row>
        <row r="295">
          <cell r="AQ295" t="str">
            <v>MYR</v>
          </cell>
          <cell r="AR295" t="str">
            <v>AVG</v>
          </cell>
          <cell r="AS295">
            <v>38837</v>
          </cell>
          <cell r="AT295">
            <v>0.27309991</v>
          </cell>
          <cell r="AU295" t="str">
            <v>USD</v>
          </cell>
          <cell r="AW295" t="str">
            <v>MWK</v>
          </cell>
          <cell r="AX295" t="str">
            <v>AVG</v>
          </cell>
          <cell r="AY295">
            <v>38868</v>
          </cell>
          <cell r="AZ295">
            <v>7.2048600000000004E-3</v>
          </cell>
          <cell r="BA295" t="str">
            <v>USD</v>
          </cell>
          <cell r="BC295" t="str">
            <v>MWK</v>
          </cell>
          <cell r="BD295" t="str">
            <v>AVG</v>
          </cell>
          <cell r="BE295">
            <v>38898</v>
          </cell>
          <cell r="BF295">
            <v>7.1734199999999998E-3</v>
          </cell>
          <cell r="BG295" t="str">
            <v>USD</v>
          </cell>
        </row>
        <row r="296">
          <cell r="AQ296" t="str">
            <v>MZM</v>
          </cell>
          <cell r="AR296" t="str">
            <v>AVG</v>
          </cell>
          <cell r="AS296">
            <v>38837</v>
          </cell>
          <cell r="AT296">
            <v>3.8760000000000002E-5</v>
          </cell>
          <cell r="AU296" t="str">
            <v>USD</v>
          </cell>
          <cell r="AW296" t="str">
            <v>MXN</v>
          </cell>
          <cell r="AX296" t="str">
            <v>AVG</v>
          </cell>
          <cell r="AY296">
            <v>38868</v>
          </cell>
          <cell r="AZ296">
            <v>9.0110720000000005E-2</v>
          </cell>
          <cell r="BA296" t="str">
            <v>USD</v>
          </cell>
          <cell r="BC296" t="str">
            <v>MXN</v>
          </cell>
          <cell r="BD296" t="str">
            <v>AVG</v>
          </cell>
          <cell r="BE296">
            <v>38898</v>
          </cell>
          <cell r="BF296">
            <v>8.7761500000000006E-2</v>
          </cell>
          <cell r="BG296" t="str">
            <v>USD</v>
          </cell>
        </row>
        <row r="297">
          <cell r="AQ297" t="str">
            <v>NAD</v>
          </cell>
          <cell r="AR297" t="str">
            <v>AVG</v>
          </cell>
          <cell r="AS297">
            <v>38837</v>
          </cell>
          <cell r="AT297">
            <v>0.16456388</v>
          </cell>
          <cell r="AU297" t="str">
            <v>USD</v>
          </cell>
          <cell r="AW297" t="str">
            <v>MYR</v>
          </cell>
          <cell r="AX297" t="str">
            <v>AVG</v>
          </cell>
          <cell r="AY297">
            <v>38868</v>
          </cell>
          <cell r="AZ297">
            <v>0.27692456999999998</v>
          </cell>
          <cell r="BA297" t="str">
            <v>USD</v>
          </cell>
          <cell r="BC297" t="str">
            <v>MYR</v>
          </cell>
          <cell r="BD297" t="str">
            <v>AVG</v>
          </cell>
          <cell r="BE297">
            <v>38898</v>
          </cell>
          <cell r="BF297">
            <v>0.27284585</v>
          </cell>
          <cell r="BG297" t="str">
            <v>USD</v>
          </cell>
        </row>
        <row r="298">
          <cell r="AQ298" t="str">
            <v>NGN</v>
          </cell>
          <cell r="AR298" t="str">
            <v>AVG</v>
          </cell>
          <cell r="AS298">
            <v>38837</v>
          </cell>
          <cell r="AT298">
            <v>7.7867099999999996E-3</v>
          </cell>
          <cell r="AU298" t="str">
            <v>USD</v>
          </cell>
          <cell r="AW298" t="str">
            <v>MZM</v>
          </cell>
          <cell r="AX298" t="str">
            <v>AVG</v>
          </cell>
          <cell r="AY298">
            <v>38868</v>
          </cell>
          <cell r="AZ298">
            <v>3.7450000000000002E-5</v>
          </cell>
          <cell r="BA298" t="str">
            <v>USD</v>
          </cell>
          <cell r="BC298" t="str">
            <v>MZM</v>
          </cell>
          <cell r="BD298" t="str">
            <v>AVG</v>
          </cell>
          <cell r="BE298">
            <v>38898</v>
          </cell>
          <cell r="BF298">
            <v>3.8909999999999998E-5</v>
          </cell>
          <cell r="BG298" t="str">
            <v>USD</v>
          </cell>
        </row>
        <row r="299">
          <cell r="AQ299" t="str">
            <v>NIO</v>
          </cell>
          <cell r="AR299" t="str">
            <v>AVG</v>
          </cell>
          <cell r="AS299">
            <v>38837</v>
          </cell>
          <cell r="AT299">
            <v>5.8418459999999998E-2</v>
          </cell>
          <cell r="AU299" t="str">
            <v>USD</v>
          </cell>
          <cell r="AW299" t="str">
            <v>NAD</v>
          </cell>
          <cell r="AX299" t="str">
            <v>AVG</v>
          </cell>
          <cell r="AY299">
            <v>38868</v>
          </cell>
          <cell r="AZ299">
            <v>0.15821840000000001</v>
          </cell>
          <cell r="BA299" t="str">
            <v>USD</v>
          </cell>
          <cell r="BC299" t="str">
            <v>NAD</v>
          </cell>
          <cell r="BD299" t="str">
            <v>AVG</v>
          </cell>
          <cell r="BE299">
            <v>38898</v>
          </cell>
          <cell r="BF299">
            <v>0.14358099999999999</v>
          </cell>
          <cell r="BG299" t="str">
            <v>USD</v>
          </cell>
        </row>
        <row r="300">
          <cell r="AQ300" t="str">
            <v>NLG</v>
          </cell>
          <cell r="AR300" t="str">
            <v>AVG</v>
          </cell>
          <cell r="AS300">
            <v>38837</v>
          </cell>
          <cell r="AT300">
            <v>0.55738626000000002</v>
          </cell>
          <cell r="AU300" t="str">
            <v>USD</v>
          </cell>
          <cell r="AW300" t="str">
            <v>NGN</v>
          </cell>
          <cell r="AX300" t="str">
            <v>AVG</v>
          </cell>
          <cell r="AY300">
            <v>38868</v>
          </cell>
          <cell r="AZ300">
            <v>7.7857999999999998E-3</v>
          </cell>
          <cell r="BA300" t="str">
            <v>USD</v>
          </cell>
          <cell r="BC300" t="str">
            <v>NGN</v>
          </cell>
          <cell r="BD300" t="str">
            <v>AVG</v>
          </cell>
          <cell r="BE300">
            <v>38898</v>
          </cell>
          <cell r="BF300">
            <v>7.78986E-3</v>
          </cell>
          <cell r="BG300" t="str">
            <v>USD</v>
          </cell>
        </row>
        <row r="301">
          <cell r="AQ301" t="str">
            <v>NOK</v>
          </cell>
          <cell r="AR301" t="str">
            <v>AVG</v>
          </cell>
          <cell r="AS301">
            <v>38837</v>
          </cell>
          <cell r="AT301">
            <v>0.15655910000000001</v>
          </cell>
          <cell r="AU301" t="str">
            <v>USD</v>
          </cell>
          <cell r="AW301" t="str">
            <v>NIO</v>
          </cell>
          <cell r="AX301" t="str">
            <v>AVG</v>
          </cell>
          <cell r="AY301">
            <v>38868</v>
          </cell>
          <cell r="AZ301">
            <v>5.82576E-2</v>
          </cell>
          <cell r="BA301" t="str">
            <v>USD</v>
          </cell>
          <cell r="BC301" t="str">
            <v>NIO</v>
          </cell>
          <cell r="BD301" t="str">
            <v>AVG</v>
          </cell>
          <cell r="BE301">
            <v>38898</v>
          </cell>
          <cell r="BF301">
            <v>5.8176350000000002E-2</v>
          </cell>
          <cell r="BG301" t="str">
            <v>USD</v>
          </cell>
        </row>
        <row r="302">
          <cell r="AQ302" t="str">
            <v>NPR</v>
          </cell>
          <cell r="AR302" t="str">
            <v>AVG</v>
          </cell>
          <cell r="AS302">
            <v>38837</v>
          </cell>
          <cell r="AT302">
            <v>1.39215E-2</v>
          </cell>
          <cell r="AU302" t="str">
            <v>USD</v>
          </cell>
          <cell r="AW302" t="str">
            <v>NLG</v>
          </cell>
          <cell r="AX302" t="str">
            <v>AVG</v>
          </cell>
          <cell r="AY302">
            <v>38868</v>
          </cell>
          <cell r="AZ302">
            <v>0.57946006000000005</v>
          </cell>
          <cell r="BA302" t="str">
            <v>USD</v>
          </cell>
          <cell r="BC302" t="str">
            <v>NLG</v>
          </cell>
          <cell r="BD302" t="str">
            <v>AVG</v>
          </cell>
          <cell r="BE302">
            <v>38898</v>
          </cell>
          <cell r="BF302">
            <v>0.57465372000000003</v>
          </cell>
          <cell r="BG302" t="str">
            <v>USD</v>
          </cell>
        </row>
        <row r="303">
          <cell r="AQ303" t="str">
            <v>NZD</v>
          </cell>
          <cell r="AR303" t="str">
            <v>AVG</v>
          </cell>
          <cell r="AS303">
            <v>38837</v>
          </cell>
          <cell r="AT303">
            <v>0.62179001</v>
          </cell>
          <cell r="AU303" t="str">
            <v>USD</v>
          </cell>
          <cell r="AW303" t="str">
            <v>NOK</v>
          </cell>
          <cell r="AX303" t="str">
            <v>AVG</v>
          </cell>
          <cell r="AY303">
            <v>38868</v>
          </cell>
          <cell r="AZ303">
            <v>0.16382789</v>
          </cell>
          <cell r="BA303" t="str">
            <v>USD</v>
          </cell>
          <cell r="BC303" t="str">
            <v>NOK</v>
          </cell>
          <cell r="BD303" t="str">
            <v>AVG</v>
          </cell>
          <cell r="BE303">
            <v>38898</v>
          </cell>
          <cell r="BF303">
            <v>0.16114184000000001</v>
          </cell>
          <cell r="BG303" t="str">
            <v>USD</v>
          </cell>
        </row>
        <row r="304">
          <cell r="AQ304" t="str">
            <v>OMR</v>
          </cell>
          <cell r="AR304" t="str">
            <v>AVG</v>
          </cell>
          <cell r="AS304">
            <v>38837</v>
          </cell>
          <cell r="AT304">
            <v>2.5973992799999999</v>
          </cell>
          <cell r="AU304" t="str">
            <v>USD</v>
          </cell>
          <cell r="AW304" t="str">
            <v>NPR</v>
          </cell>
          <cell r="AX304" t="str">
            <v>AVG</v>
          </cell>
          <cell r="AY304">
            <v>38868</v>
          </cell>
          <cell r="AZ304">
            <v>1.378306E-2</v>
          </cell>
          <cell r="BA304" t="str">
            <v>USD</v>
          </cell>
          <cell r="BC304" t="str">
            <v>NPR</v>
          </cell>
          <cell r="BD304" t="str">
            <v>AVG</v>
          </cell>
          <cell r="BE304">
            <v>38898</v>
          </cell>
          <cell r="BF304">
            <v>1.358088E-2</v>
          </cell>
          <cell r="BG304" t="str">
            <v>USD</v>
          </cell>
        </row>
        <row r="305">
          <cell r="AQ305" t="str">
            <v>PAB</v>
          </cell>
          <cell r="AR305" t="str">
            <v>AVG</v>
          </cell>
          <cell r="AS305">
            <v>38837</v>
          </cell>
          <cell r="AT305">
            <v>1</v>
          </cell>
          <cell r="AU305" t="str">
            <v>USD</v>
          </cell>
          <cell r="AW305" t="str">
            <v>NZD</v>
          </cell>
          <cell r="AX305" t="str">
            <v>AVG</v>
          </cell>
          <cell r="AY305">
            <v>38868</v>
          </cell>
          <cell r="AZ305">
            <v>0.63143914000000001</v>
          </cell>
          <cell r="BA305" t="str">
            <v>USD</v>
          </cell>
          <cell r="BC305" t="str">
            <v>NZD</v>
          </cell>
          <cell r="BD305" t="str">
            <v>AVG</v>
          </cell>
          <cell r="BE305">
            <v>38898</v>
          </cell>
          <cell r="BF305">
            <v>0.61862724999999996</v>
          </cell>
          <cell r="BG305" t="str">
            <v>USD</v>
          </cell>
        </row>
        <row r="306">
          <cell r="AQ306" t="str">
            <v>PEN</v>
          </cell>
          <cell r="AR306" t="str">
            <v>AVG</v>
          </cell>
          <cell r="AS306">
            <v>38837</v>
          </cell>
          <cell r="AT306">
            <v>0.30031424000000001</v>
          </cell>
          <cell r="AU306" t="str">
            <v>USD</v>
          </cell>
          <cell r="AW306" t="str">
            <v>OMR</v>
          </cell>
          <cell r="AX306" t="str">
            <v>AVG</v>
          </cell>
          <cell r="AY306">
            <v>38868</v>
          </cell>
          <cell r="AZ306">
            <v>2.5975845199999998</v>
          </cell>
          <cell r="BA306" t="str">
            <v>USD</v>
          </cell>
          <cell r="BC306" t="str">
            <v>OMR</v>
          </cell>
          <cell r="BD306" t="str">
            <v>AVG</v>
          </cell>
          <cell r="BE306">
            <v>38898</v>
          </cell>
          <cell r="BF306">
            <v>2.5974240599999998</v>
          </cell>
          <cell r="BG306" t="str">
            <v>USD</v>
          </cell>
        </row>
        <row r="307">
          <cell r="AQ307" t="str">
            <v>PGK</v>
          </cell>
          <cell r="AR307" t="str">
            <v>AVG</v>
          </cell>
          <cell r="AS307">
            <v>38837</v>
          </cell>
          <cell r="AT307">
            <v>0.33013529000000003</v>
          </cell>
          <cell r="AU307" t="str">
            <v>USD</v>
          </cell>
          <cell r="AW307" t="str">
            <v>PAB</v>
          </cell>
          <cell r="AX307" t="str">
            <v>AVG</v>
          </cell>
          <cell r="AY307">
            <v>38868</v>
          </cell>
          <cell r="AZ307">
            <v>1</v>
          </cell>
          <cell r="BA307" t="str">
            <v>USD</v>
          </cell>
          <cell r="BC307" t="str">
            <v>PAB</v>
          </cell>
          <cell r="BD307" t="str">
            <v>AVG</v>
          </cell>
          <cell r="BE307">
            <v>38898</v>
          </cell>
          <cell r="BF307">
            <v>1</v>
          </cell>
          <cell r="BG307" t="str">
            <v>USD</v>
          </cell>
        </row>
        <row r="308">
          <cell r="AQ308" t="str">
            <v>PHP</v>
          </cell>
          <cell r="AR308" t="str">
            <v>AVG</v>
          </cell>
          <cell r="AS308">
            <v>38837</v>
          </cell>
          <cell r="AT308">
            <v>1.9471309999999999E-2</v>
          </cell>
          <cell r="AU308" t="str">
            <v>USD</v>
          </cell>
          <cell r="AW308" t="str">
            <v>PEN</v>
          </cell>
          <cell r="AX308" t="str">
            <v>AVG</v>
          </cell>
          <cell r="AY308">
            <v>38868</v>
          </cell>
          <cell r="AZ308">
            <v>0.30492861999999998</v>
          </cell>
          <cell r="BA308" t="str">
            <v>USD</v>
          </cell>
          <cell r="BC308" t="str">
            <v>PEN</v>
          </cell>
          <cell r="BD308" t="str">
            <v>AVG</v>
          </cell>
          <cell r="BE308">
            <v>38898</v>
          </cell>
          <cell r="BF308">
            <v>0.30640271000000002</v>
          </cell>
          <cell r="BG308" t="str">
            <v>USD</v>
          </cell>
        </row>
        <row r="309">
          <cell r="AQ309" t="str">
            <v>PKR</v>
          </cell>
          <cell r="AR309" t="str">
            <v>AVG</v>
          </cell>
          <cell r="AS309">
            <v>38837</v>
          </cell>
          <cell r="AT309">
            <v>1.6664729999999999E-2</v>
          </cell>
          <cell r="AU309" t="str">
            <v>USD</v>
          </cell>
          <cell r="AW309" t="str">
            <v>PGK</v>
          </cell>
          <cell r="AX309" t="str">
            <v>AVG</v>
          </cell>
          <cell r="AY309">
            <v>38868</v>
          </cell>
          <cell r="AZ309">
            <v>0.32506521999999999</v>
          </cell>
          <cell r="BA309" t="str">
            <v>USD</v>
          </cell>
          <cell r="BC309" t="str">
            <v>PGK</v>
          </cell>
          <cell r="BD309" t="str">
            <v>AVG</v>
          </cell>
          <cell r="BE309">
            <v>38898</v>
          </cell>
          <cell r="BF309">
            <v>0.32549995999999998</v>
          </cell>
          <cell r="BG309" t="str">
            <v>USD</v>
          </cell>
        </row>
        <row r="310">
          <cell r="AQ310" t="str">
            <v>PLN</v>
          </cell>
          <cell r="AR310" t="str">
            <v>AVG</v>
          </cell>
          <cell r="AS310">
            <v>38837</v>
          </cell>
          <cell r="AT310">
            <v>0.31350761999999999</v>
          </cell>
          <cell r="AU310" t="str">
            <v>USD</v>
          </cell>
          <cell r="AW310" t="str">
            <v>PHP</v>
          </cell>
          <cell r="AX310" t="str">
            <v>AVG</v>
          </cell>
          <cell r="AY310">
            <v>38868</v>
          </cell>
          <cell r="AZ310">
            <v>1.9190760000000001E-2</v>
          </cell>
          <cell r="BA310" t="str">
            <v>USD</v>
          </cell>
          <cell r="BC310" t="str">
            <v>PHP</v>
          </cell>
          <cell r="BD310" t="str">
            <v>AVG</v>
          </cell>
          <cell r="BE310">
            <v>38898</v>
          </cell>
          <cell r="BF310">
            <v>1.8813570000000002E-2</v>
          </cell>
          <cell r="BG310" t="str">
            <v>USD</v>
          </cell>
        </row>
        <row r="311">
          <cell r="AQ311" t="str">
            <v>PTE</v>
          </cell>
          <cell r="AR311" t="str">
            <v>AVG</v>
          </cell>
          <cell r="AS311">
            <v>38837</v>
          </cell>
          <cell r="AT311">
            <v>6.1268399999999997E-3</v>
          </cell>
          <cell r="AU311" t="str">
            <v>USD</v>
          </cell>
          <cell r="AW311" t="str">
            <v>PKR</v>
          </cell>
          <cell r="AX311" t="str">
            <v>AVG</v>
          </cell>
          <cell r="AY311">
            <v>38868</v>
          </cell>
          <cell r="AZ311">
            <v>1.664504E-2</v>
          </cell>
          <cell r="BA311" t="str">
            <v>USD</v>
          </cell>
          <cell r="BC311" t="str">
            <v>PKR</v>
          </cell>
          <cell r="BD311" t="str">
            <v>AVG</v>
          </cell>
          <cell r="BE311">
            <v>38898</v>
          </cell>
          <cell r="BF311">
            <v>1.6617900000000001E-2</v>
          </cell>
          <cell r="BG311" t="str">
            <v>USD</v>
          </cell>
        </row>
        <row r="312">
          <cell r="AQ312" t="str">
            <v>PYG</v>
          </cell>
          <cell r="AR312" t="str">
            <v>AVG</v>
          </cell>
          <cell r="AS312">
            <v>38837</v>
          </cell>
          <cell r="AT312">
            <v>1.7212999999999999E-4</v>
          </cell>
          <cell r="AU312" t="str">
            <v>USD</v>
          </cell>
          <cell r="AW312" t="str">
            <v>PLN</v>
          </cell>
          <cell r="AX312" t="str">
            <v>AVG</v>
          </cell>
          <cell r="AY312">
            <v>38868</v>
          </cell>
          <cell r="AZ312">
            <v>0.32775270000000001</v>
          </cell>
          <cell r="BA312" t="str">
            <v>USD</v>
          </cell>
          <cell r="BC312" t="str">
            <v>PLN</v>
          </cell>
          <cell r="BD312" t="str">
            <v>AVG</v>
          </cell>
          <cell r="BE312">
            <v>38898</v>
          </cell>
          <cell r="BF312">
            <v>0.31433820000000001</v>
          </cell>
          <cell r="BG312" t="str">
            <v>USD</v>
          </cell>
        </row>
        <row r="313">
          <cell r="AQ313" t="str">
            <v>QAR</v>
          </cell>
          <cell r="AR313" t="str">
            <v>AVG</v>
          </cell>
          <cell r="AS313">
            <v>38837</v>
          </cell>
          <cell r="AT313">
            <v>0.27470753999999997</v>
          </cell>
          <cell r="AU313" t="str">
            <v>USD</v>
          </cell>
          <cell r="AW313" t="str">
            <v>PTE</v>
          </cell>
          <cell r="AX313" t="str">
            <v>AVG</v>
          </cell>
          <cell r="AY313">
            <v>38868</v>
          </cell>
          <cell r="AZ313">
            <v>6.3694199999999998E-3</v>
          </cell>
          <cell r="BA313" t="str">
            <v>USD</v>
          </cell>
          <cell r="BC313" t="str">
            <v>PTE</v>
          </cell>
          <cell r="BD313" t="str">
            <v>AVG</v>
          </cell>
          <cell r="BE313">
            <v>38898</v>
          </cell>
          <cell r="BF313">
            <v>6.31665E-3</v>
          </cell>
          <cell r="BG313" t="str">
            <v>USD</v>
          </cell>
        </row>
        <row r="314">
          <cell r="AQ314" t="str">
            <v>ROL</v>
          </cell>
          <cell r="AR314" t="str">
            <v>AVG</v>
          </cell>
          <cell r="AS314">
            <v>38837</v>
          </cell>
          <cell r="AT314">
            <v>3.5200000000000002E-5</v>
          </cell>
          <cell r="AU314" t="str">
            <v>USD</v>
          </cell>
          <cell r="AW314" t="str">
            <v>PYG</v>
          </cell>
          <cell r="AX314" t="str">
            <v>AVG</v>
          </cell>
          <cell r="AY314">
            <v>38868</v>
          </cell>
          <cell r="AZ314">
            <v>1.7793E-4</v>
          </cell>
          <cell r="BA314" t="str">
            <v>USD</v>
          </cell>
          <cell r="BC314" t="str">
            <v>PYG</v>
          </cell>
          <cell r="BD314" t="str">
            <v>AVG</v>
          </cell>
          <cell r="BE314">
            <v>38898</v>
          </cell>
          <cell r="BF314">
            <v>1.7751E-4</v>
          </cell>
          <cell r="BG314" t="str">
            <v>USD</v>
          </cell>
        </row>
        <row r="315">
          <cell r="AQ315" t="str">
            <v>RUB</v>
          </cell>
          <cell r="AR315" t="str">
            <v>AVG</v>
          </cell>
          <cell r="AS315">
            <v>38837</v>
          </cell>
          <cell r="AT315">
            <v>3.6318250000000003E-2</v>
          </cell>
          <cell r="AU315" t="str">
            <v>USD</v>
          </cell>
          <cell r="AW315" t="str">
            <v>QAR</v>
          </cell>
          <cell r="AX315" t="str">
            <v>AVG</v>
          </cell>
          <cell r="AY315">
            <v>38868</v>
          </cell>
          <cell r="AZ315">
            <v>0.27468327999999997</v>
          </cell>
          <cell r="BA315" t="str">
            <v>USD</v>
          </cell>
          <cell r="BC315" t="str">
            <v>QAR</v>
          </cell>
          <cell r="BD315" t="str">
            <v>AVG</v>
          </cell>
          <cell r="BE315">
            <v>38898</v>
          </cell>
          <cell r="BF315">
            <v>0.27469337999999999</v>
          </cell>
          <cell r="BG315" t="str">
            <v>USD</v>
          </cell>
        </row>
        <row r="316">
          <cell r="AQ316" t="str">
            <v>RWF</v>
          </cell>
          <cell r="AR316" t="str">
            <v>AVG</v>
          </cell>
          <cell r="AS316">
            <v>38837</v>
          </cell>
          <cell r="AT316">
            <v>1.84929E-3</v>
          </cell>
          <cell r="AU316" t="str">
            <v>USD</v>
          </cell>
          <cell r="AW316" t="str">
            <v>ROL</v>
          </cell>
          <cell r="AX316" t="str">
            <v>AVG</v>
          </cell>
          <cell r="AY316">
            <v>38868</v>
          </cell>
          <cell r="AZ316">
            <v>3.642E-5</v>
          </cell>
          <cell r="BA316" t="str">
            <v>USD</v>
          </cell>
          <cell r="BC316" t="str">
            <v>ROL</v>
          </cell>
          <cell r="BD316" t="str">
            <v>AVG</v>
          </cell>
          <cell r="BE316">
            <v>38898</v>
          </cell>
          <cell r="BF316">
            <v>3.5670000000000002E-5</v>
          </cell>
          <cell r="BG316" t="str">
            <v>USD</v>
          </cell>
        </row>
        <row r="317">
          <cell r="AQ317" t="str">
            <v>SAR</v>
          </cell>
          <cell r="AR317" t="str">
            <v>AVG</v>
          </cell>
          <cell r="AS317">
            <v>38837</v>
          </cell>
          <cell r="AT317">
            <v>0.26659948999999999</v>
          </cell>
          <cell r="AU317" t="str">
            <v>USD</v>
          </cell>
          <cell r="AW317" t="str">
            <v>RUB</v>
          </cell>
          <cell r="AX317" t="str">
            <v>AVG</v>
          </cell>
          <cell r="AY317">
            <v>38868</v>
          </cell>
          <cell r="AZ317">
            <v>3.6973890000000002E-2</v>
          </cell>
          <cell r="BA317" t="str">
            <v>USD</v>
          </cell>
          <cell r="BC317" t="str">
            <v>RUB</v>
          </cell>
          <cell r="BD317" t="str">
            <v>AVG</v>
          </cell>
          <cell r="BE317">
            <v>38898</v>
          </cell>
          <cell r="BF317">
            <v>3.7060210000000003E-2</v>
          </cell>
          <cell r="BG317" t="str">
            <v>USD</v>
          </cell>
        </row>
        <row r="318">
          <cell r="AQ318" t="str">
            <v>SBD</v>
          </cell>
          <cell r="AR318" t="str">
            <v>AVG</v>
          </cell>
          <cell r="AS318">
            <v>38837</v>
          </cell>
          <cell r="AT318">
            <v>0.13157895</v>
          </cell>
          <cell r="AU318" t="str">
            <v>USD</v>
          </cell>
          <cell r="AW318" t="str">
            <v>RWF</v>
          </cell>
          <cell r="AX318" t="str">
            <v>AVG</v>
          </cell>
          <cell r="AY318">
            <v>38868</v>
          </cell>
          <cell r="AZ318">
            <v>1.8571799999999999E-3</v>
          </cell>
          <cell r="BA318" t="str">
            <v>USD</v>
          </cell>
          <cell r="BC318" t="str">
            <v>RWF</v>
          </cell>
          <cell r="BD318" t="str">
            <v>AVG</v>
          </cell>
          <cell r="BE318">
            <v>38898</v>
          </cell>
          <cell r="BF318">
            <v>1.8443400000000001E-3</v>
          </cell>
          <cell r="BG318" t="str">
            <v>USD</v>
          </cell>
        </row>
        <row r="319">
          <cell r="AQ319" t="str">
            <v>SCR</v>
          </cell>
          <cell r="AR319" t="str">
            <v>AVG</v>
          </cell>
          <cell r="AS319">
            <v>38837</v>
          </cell>
          <cell r="AT319">
            <v>0.18184754</v>
          </cell>
          <cell r="AU319" t="str">
            <v>USD</v>
          </cell>
          <cell r="AW319" t="str">
            <v>SAR</v>
          </cell>
          <cell r="AX319" t="str">
            <v>AVG</v>
          </cell>
          <cell r="AY319">
            <v>38868</v>
          </cell>
          <cell r="AZ319">
            <v>0.26666203999999999</v>
          </cell>
          <cell r="BA319" t="str">
            <v>USD</v>
          </cell>
          <cell r="BC319" t="str">
            <v>SAR</v>
          </cell>
          <cell r="BD319" t="str">
            <v>AVG</v>
          </cell>
          <cell r="BE319">
            <v>38898</v>
          </cell>
          <cell r="BF319">
            <v>0.26662433000000002</v>
          </cell>
          <cell r="BG319" t="str">
            <v>USD</v>
          </cell>
        </row>
        <row r="320">
          <cell r="AQ320" t="str">
            <v>SDD</v>
          </cell>
          <cell r="AR320" t="str">
            <v>AVG</v>
          </cell>
          <cell r="AS320">
            <v>38837</v>
          </cell>
          <cell r="AT320">
            <v>4.4572700000000002E-3</v>
          </cell>
          <cell r="AU320" t="str">
            <v>USD</v>
          </cell>
          <cell r="AW320" t="str">
            <v>SBD</v>
          </cell>
          <cell r="AX320" t="str">
            <v>AVG</v>
          </cell>
          <cell r="AY320">
            <v>38868</v>
          </cell>
          <cell r="AZ320">
            <v>0.13157895</v>
          </cell>
          <cell r="BA320" t="str">
            <v>USD</v>
          </cell>
          <cell r="BC320" t="str">
            <v>SBD</v>
          </cell>
          <cell r="BD320" t="str">
            <v>AVG</v>
          </cell>
          <cell r="BE320">
            <v>38898</v>
          </cell>
          <cell r="BF320">
            <v>0.13157895</v>
          </cell>
          <cell r="BG320" t="str">
            <v>USD</v>
          </cell>
        </row>
        <row r="321">
          <cell r="AQ321" t="str">
            <v>SDP</v>
          </cell>
          <cell r="AR321" t="str">
            <v>AVG</v>
          </cell>
          <cell r="AS321">
            <v>38837</v>
          </cell>
          <cell r="AT321">
            <v>4.4572999999999998E-4</v>
          </cell>
          <cell r="AU321" t="str">
            <v>USD</v>
          </cell>
          <cell r="AW321" t="str">
            <v>SCR</v>
          </cell>
          <cell r="AX321" t="str">
            <v>AVG</v>
          </cell>
          <cell r="AY321">
            <v>38868</v>
          </cell>
          <cell r="AZ321">
            <v>0.18245533999999999</v>
          </cell>
          <cell r="BA321" t="str">
            <v>USD</v>
          </cell>
          <cell r="BC321" t="str">
            <v>SCR</v>
          </cell>
          <cell r="BD321" t="str">
            <v>AVG</v>
          </cell>
          <cell r="BE321">
            <v>38898</v>
          </cell>
          <cell r="BF321">
            <v>0.18159819999999999</v>
          </cell>
          <cell r="BG321" t="str">
            <v>USD</v>
          </cell>
        </row>
        <row r="322">
          <cell r="AQ322" t="str">
            <v>SEK</v>
          </cell>
          <cell r="AR322" t="str">
            <v>AVG</v>
          </cell>
          <cell r="AS322">
            <v>38837</v>
          </cell>
          <cell r="AT322">
            <v>0.13170302</v>
          </cell>
          <cell r="AU322" t="str">
            <v>USD</v>
          </cell>
          <cell r="AW322" t="str">
            <v>SDD</v>
          </cell>
          <cell r="AX322" t="str">
            <v>AVG</v>
          </cell>
          <cell r="AY322">
            <v>38868</v>
          </cell>
          <cell r="AZ322">
            <v>4.50827E-3</v>
          </cell>
          <cell r="BA322" t="str">
            <v>USD</v>
          </cell>
          <cell r="BC322" t="str">
            <v>SDD</v>
          </cell>
          <cell r="BD322" t="str">
            <v>AVG</v>
          </cell>
          <cell r="BE322">
            <v>38898</v>
          </cell>
          <cell r="BF322">
            <v>4.5660400000000004E-3</v>
          </cell>
          <cell r="BG322" t="str">
            <v>USD</v>
          </cell>
        </row>
        <row r="323">
          <cell r="AQ323" t="str">
            <v>SGD</v>
          </cell>
          <cell r="AR323" t="str">
            <v>AVG</v>
          </cell>
          <cell r="AS323">
            <v>38837</v>
          </cell>
          <cell r="AT323">
            <v>0.62464914999999999</v>
          </cell>
          <cell r="AU323" t="str">
            <v>USD</v>
          </cell>
          <cell r="AW323" t="str">
            <v>SDP</v>
          </cell>
          <cell r="AX323" t="str">
            <v>AVG</v>
          </cell>
          <cell r="AY323">
            <v>38868</v>
          </cell>
          <cell r="AZ323">
            <v>4.5082E-4</v>
          </cell>
          <cell r="BA323" t="str">
            <v>USD</v>
          </cell>
          <cell r="BC323" t="str">
            <v>SDP</v>
          </cell>
          <cell r="BD323" t="str">
            <v>AVG</v>
          </cell>
          <cell r="BE323">
            <v>38898</v>
          </cell>
          <cell r="BF323">
            <v>4.5660999999999998E-4</v>
          </cell>
          <cell r="BG323" t="str">
            <v>USD</v>
          </cell>
        </row>
        <row r="324">
          <cell r="AQ324" t="str">
            <v>SHP</v>
          </cell>
          <cell r="AR324" t="str">
            <v>AVG</v>
          </cell>
          <cell r="AS324">
            <v>38837</v>
          </cell>
          <cell r="AT324">
            <v>1.7691649899999999</v>
          </cell>
          <cell r="AU324" t="str">
            <v>USD</v>
          </cell>
          <cell r="AW324" t="str">
            <v>SEK</v>
          </cell>
          <cell r="AX324" t="str">
            <v>AVG</v>
          </cell>
          <cell r="AY324">
            <v>38868</v>
          </cell>
          <cell r="AZ324">
            <v>0.13685309000000001</v>
          </cell>
          <cell r="BA324" t="str">
            <v>USD</v>
          </cell>
          <cell r="BC324" t="str">
            <v>SEK</v>
          </cell>
          <cell r="BD324" t="str">
            <v>AVG</v>
          </cell>
          <cell r="BE324">
            <v>38898</v>
          </cell>
          <cell r="BF324">
            <v>0.13711402</v>
          </cell>
          <cell r="BG324" t="str">
            <v>USD</v>
          </cell>
        </row>
        <row r="325">
          <cell r="AQ325" t="str">
            <v>SIT</v>
          </cell>
          <cell r="AR325" t="str">
            <v>AVG</v>
          </cell>
          <cell r="AS325">
            <v>38837</v>
          </cell>
          <cell r="AT325">
            <v>5.1280900000000001E-3</v>
          </cell>
          <cell r="AU325" t="str">
            <v>USD</v>
          </cell>
          <cell r="AW325" t="str">
            <v>SGD</v>
          </cell>
          <cell r="AX325" t="str">
            <v>AVG</v>
          </cell>
          <cell r="AY325">
            <v>38868</v>
          </cell>
          <cell r="AZ325">
            <v>0.63436643999999998</v>
          </cell>
          <cell r="BA325" t="str">
            <v>USD</v>
          </cell>
          <cell r="BC325" t="str">
            <v>SGD</v>
          </cell>
          <cell r="BD325" t="str">
            <v>AVG</v>
          </cell>
          <cell r="BE325">
            <v>38898</v>
          </cell>
          <cell r="BF325">
            <v>0.62842827999999995</v>
          </cell>
          <cell r="BG325" t="str">
            <v>USD</v>
          </cell>
        </row>
        <row r="326">
          <cell r="AQ326" t="str">
            <v>SKK</v>
          </cell>
          <cell r="AR326" t="str">
            <v>AVG</v>
          </cell>
          <cell r="AS326">
            <v>38837</v>
          </cell>
          <cell r="AT326">
            <v>3.2871749999999998E-2</v>
          </cell>
          <cell r="AU326" t="str">
            <v>USD</v>
          </cell>
          <cell r="AW326" t="str">
            <v>SHP</v>
          </cell>
          <cell r="AX326" t="str">
            <v>AVG</v>
          </cell>
          <cell r="AY326">
            <v>38868</v>
          </cell>
          <cell r="AZ326">
            <v>1.8691654600000001</v>
          </cell>
          <cell r="BA326" t="str">
            <v>USD</v>
          </cell>
          <cell r="BC326" t="str">
            <v>SHP</v>
          </cell>
          <cell r="BD326" t="str">
            <v>AVG</v>
          </cell>
          <cell r="BE326">
            <v>38898</v>
          </cell>
          <cell r="BF326">
            <v>1.843173</v>
          </cell>
          <cell r="BG326" t="str">
            <v>USD</v>
          </cell>
        </row>
        <row r="327">
          <cell r="AQ327" t="str">
            <v>SLL</v>
          </cell>
          <cell r="AR327" t="str">
            <v>AVG</v>
          </cell>
          <cell r="AS327">
            <v>38837</v>
          </cell>
          <cell r="AT327">
            <v>3.3827999999999999E-4</v>
          </cell>
          <cell r="AU327" t="str">
            <v>USD</v>
          </cell>
          <cell r="AW327" t="str">
            <v>SIT</v>
          </cell>
          <cell r="AX327" t="str">
            <v>AVG</v>
          </cell>
          <cell r="AY327">
            <v>38868</v>
          </cell>
          <cell r="AZ327">
            <v>5.3287200000000003E-3</v>
          </cell>
          <cell r="BA327" t="str">
            <v>USD</v>
          </cell>
          <cell r="BC327" t="str">
            <v>SIT</v>
          </cell>
          <cell r="BD327" t="str">
            <v>AVG</v>
          </cell>
          <cell r="BE327">
            <v>38898</v>
          </cell>
          <cell r="BF327">
            <v>5.2845599999999998E-3</v>
          </cell>
          <cell r="BG327" t="str">
            <v>USD</v>
          </cell>
        </row>
        <row r="328">
          <cell r="AQ328" t="str">
            <v>SOS</v>
          </cell>
          <cell r="AR328" t="str">
            <v>AVG</v>
          </cell>
          <cell r="AS328">
            <v>38837</v>
          </cell>
          <cell r="AT328">
            <v>6.6978999999999997E-4</v>
          </cell>
          <cell r="AU328" t="str">
            <v>USD</v>
          </cell>
          <cell r="AW328" t="str">
            <v>SKK</v>
          </cell>
          <cell r="AX328" t="str">
            <v>AVG</v>
          </cell>
          <cell r="AY328">
            <v>38868</v>
          </cell>
          <cell r="AZ328">
            <v>3.3984250000000001E-2</v>
          </cell>
          <cell r="BA328" t="str">
            <v>USD</v>
          </cell>
          <cell r="BC328" t="str">
            <v>SKK</v>
          </cell>
          <cell r="BD328" t="str">
            <v>AVG</v>
          </cell>
          <cell r="BE328">
            <v>38898</v>
          </cell>
          <cell r="BF328">
            <v>3.3283960000000001E-2</v>
          </cell>
          <cell r="BG328" t="str">
            <v>USD</v>
          </cell>
        </row>
        <row r="329">
          <cell r="AQ329" t="str">
            <v>SRG</v>
          </cell>
          <cell r="AR329" t="str">
            <v>AVG</v>
          </cell>
          <cell r="AS329">
            <v>38837</v>
          </cell>
          <cell r="AT329">
            <v>3.6430000000000002E-4</v>
          </cell>
          <cell r="AU329" t="str">
            <v>USD</v>
          </cell>
          <cell r="AW329" t="str">
            <v>SLL</v>
          </cell>
          <cell r="AX329" t="str">
            <v>AVG</v>
          </cell>
          <cell r="AY329">
            <v>38868</v>
          </cell>
          <cell r="AZ329">
            <v>3.3804000000000001E-4</v>
          </cell>
          <cell r="BA329" t="str">
            <v>USD</v>
          </cell>
          <cell r="BC329" t="str">
            <v>SLL</v>
          </cell>
          <cell r="BD329" t="str">
            <v>AVG</v>
          </cell>
          <cell r="BE329">
            <v>38898</v>
          </cell>
          <cell r="BF329">
            <v>3.3823000000000002E-4</v>
          </cell>
          <cell r="BG329" t="str">
            <v>USD</v>
          </cell>
        </row>
        <row r="330">
          <cell r="AQ330" t="str">
            <v>STD</v>
          </cell>
          <cell r="AR330" t="str">
            <v>AVG</v>
          </cell>
          <cell r="AS330">
            <v>38837</v>
          </cell>
          <cell r="AT330">
            <v>1.4312999999999999E-4</v>
          </cell>
          <cell r="AU330" t="str">
            <v>USD</v>
          </cell>
          <cell r="AW330" t="str">
            <v>SOS</v>
          </cell>
          <cell r="AX330" t="str">
            <v>AVG</v>
          </cell>
          <cell r="AY330">
            <v>38868</v>
          </cell>
          <cell r="AZ330">
            <v>7.0259000000000001E-4</v>
          </cell>
          <cell r="BA330" t="str">
            <v>USD</v>
          </cell>
          <cell r="BC330" t="str">
            <v>SOS</v>
          </cell>
          <cell r="BD330" t="str">
            <v>AVG</v>
          </cell>
          <cell r="BE330">
            <v>38898</v>
          </cell>
          <cell r="BF330">
            <v>7.2506999999999997E-4</v>
          </cell>
          <cell r="BG330" t="str">
            <v>USD</v>
          </cell>
        </row>
        <row r="331">
          <cell r="AQ331" t="str">
            <v>SVC</v>
          </cell>
          <cell r="AR331" t="str">
            <v>AVG</v>
          </cell>
          <cell r="AS331">
            <v>38837</v>
          </cell>
          <cell r="AT331">
            <v>0.1142596</v>
          </cell>
          <cell r="AU331" t="str">
            <v>USD</v>
          </cell>
          <cell r="AW331" t="str">
            <v>SRG</v>
          </cell>
          <cell r="AX331" t="str">
            <v>AVG</v>
          </cell>
          <cell r="AY331">
            <v>38868</v>
          </cell>
          <cell r="AZ331">
            <v>3.6430000000000002E-4</v>
          </cell>
          <cell r="BA331" t="str">
            <v>USD</v>
          </cell>
          <cell r="BC331" t="str">
            <v>SRG</v>
          </cell>
          <cell r="BD331" t="str">
            <v>AVG</v>
          </cell>
          <cell r="BE331">
            <v>38898</v>
          </cell>
          <cell r="BF331">
            <v>3.6430000000000002E-4</v>
          </cell>
          <cell r="BG331" t="str">
            <v>USD</v>
          </cell>
        </row>
        <row r="332">
          <cell r="AQ332" t="str">
            <v>SYP</v>
          </cell>
          <cell r="AR332" t="str">
            <v>AVG</v>
          </cell>
          <cell r="AS332">
            <v>38837</v>
          </cell>
          <cell r="AT332">
            <v>1.9153420000000001E-2</v>
          </cell>
          <cell r="AU332" t="str">
            <v>USD</v>
          </cell>
          <cell r="AW332" t="str">
            <v>STD</v>
          </cell>
          <cell r="AX332" t="str">
            <v>AVG</v>
          </cell>
          <cell r="AY332">
            <v>38868</v>
          </cell>
          <cell r="AZ332">
            <v>1.4482000000000001E-4</v>
          </cell>
          <cell r="BA332" t="str">
            <v>USD</v>
          </cell>
          <cell r="BC332" t="str">
            <v>STD</v>
          </cell>
          <cell r="BD332" t="str">
            <v>AVG</v>
          </cell>
          <cell r="BE332">
            <v>38898</v>
          </cell>
          <cell r="BF332">
            <v>1.4580999999999999E-4</v>
          </cell>
          <cell r="BG332" t="str">
            <v>USD</v>
          </cell>
        </row>
        <row r="333">
          <cell r="AQ333" t="str">
            <v>SZL</v>
          </cell>
          <cell r="AR333" t="str">
            <v>AVG</v>
          </cell>
          <cell r="AS333">
            <v>38837</v>
          </cell>
          <cell r="AT333">
            <v>0.16456388</v>
          </cell>
          <cell r="AU333" t="str">
            <v>USD</v>
          </cell>
          <cell r="AW333" t="str">
            <v>SVC</v>
          </cell>
          <cell r="AX333" t="str">
            <v>AVG</v>
          </cell>
          <cell r="AY333">
            <v>38868</v>
          </cell>
          <cell r="AZ333">
            <v>0.1142596</v>
          </cell>
          <cell r="BA333" t="str">
            <v>USD</v>
          </cell>
          <cell r="BC333" t="str">
            <v>SVC</v>
          </cell>
          <cell r="BD333" t="str">
            <v>AVG</v>
          </cell>
          <cell r="BE333">
            <v>38898</v>
          </cell>
          <cell r="BF333">
            <v>0.1142596</v>
          </cell>
          <cell r="BG333" t="str">
            <v>USD</v>
          </cell>
        </row>
        <row r="334">
          <cell r="AQ334" t="str">
            <v>THB</v>
          </cell>
          <cell r="AR334" t="str">
            <v>AVG</v>
          </cell>
          <cell r="AS334">
            <v>38837</v>
          </cell>
          <cell r="AT334">
            <v>2.6332299999999999E-2</v>
          </cell>
          <cell r="AU334" t="str">
            <v>USD</v>
          </cell>
          <cell r="AW334" t="str">
            <v>SYP</v>
          </cell>
          <cell r="AX334" t="str">
            <v>AVG</v>
          </cell>
          <cell r="AY334">
            <v>38868</v>
          </cell>
          <cell r="AZ334">
            <v>1.9153420000000001E-2</v>
          </cell>
          <cell r="BA334" t="str">
            <v>USD</v>
          </cell>
          <cell r="BC334" t="str">
            <v>SYP</v>
          </cell>
          <cell r="BD334" t="str">
            <v>AVG</v>
          </cell>
          <cell r="BE334">
            <v>38898</v>
          </cell>
          <cell r="BF334">
            <v>1.9153420000000001E-2</v>
          </cell>
          <cell r="BG334" t="str">
            <v>USD</v>
          </cell>
        </row>
        <row r="335">
          <cell r="AQ335" t="str">
            <v>TJR</v>
          </cell>
          <cell r="AR335" t="str">
            <v>AVG</v>
          </cell>
          <cell r="AS335">
            <v>38837</v>
          </cell>
          <cell r="AT335">
            <v>0.31115221999999998</v>
          </cell>
          <cell r="AU335" t="str">
            <v>USD</v>
          </cell>
          <cell r="AW335" t="str">
            <v>SZL</v>
          </cell>
          <cell r="AX335" t="str">
            <v>AVG</v>
          </cell>
          <cell r="AY335">
            <v>38868</v>
          </cell>
          <cell r="AZ335">
            <v>0.15821840000000001</v>
          </cell>
          <cell r="BA335" t="str">
            <v>USD</v>
          </cell>
          <cell r="BC335" t="str">
            <v>SZL</v>
          </cell>
          <cell r="BD335" t="str">
            <v>AVG</v>
          </cell>
          <cell r="BE335">
            <v>38898</v>
          </cell>
          <cell r="BF335">
            <v>0.14358099999999999</v>
          </cell>
          <cell r="BG335" t="str">
            <v>USD</v>
          </cell>
        </row>
        <row r="336">
          <cell r="AQ336" t="str">
            <v>TMM</v>
          </cell>
          <cell r="AR336" t="str">
            <v>AVG</v>
          </cell>
          <cell r="AS336">
            <v>38837</v>
          </cell>
          <cell r="AT336">
            <v>1.9231000000000001E-4</v>
          </cell>
          <cell r="AU336" t="str">
            <v>USD</v>
          </cell>
          <cell r="AW336" t="str">
            <v>THB</v>
          </cell>
          <cell r="AX336" t="str">
            <v>AVG</v>
          </cell>
          <cell r="AY336">
            <v>38868</v>
          </cell>
          <cell r="AZ336">
            <v>2.6317409999999999E-2</v>
          </cell>
          <cell r="BA336" t="str">
            <v>USD</v>
          </cell>
          <cell r="BC336" t="str">
            <v>THB</v>
          </cell>
          <cell r="BD336" t="str">
            <v>AVG</v>
          </cell>
          <cell r="BE336">
            <v>38898</v>
          </cell>
          <cell r="BF336">
            <v>2.606383E-2</v>
          </cell>
          <cell r="BG336" t="str">
            <v>USD</v>
          </cell>
        </row>
        <row r="337">
          <cell r="AQ337" t="str">
            <v>TND</v>
          </cell>
          <cell r="AR337" t="str">
            <v>AVG</v>
          </cell>
          <cell r="AS337">
            <v>38837</v>
          </cell>
          <cell r="AT337">
            <v>0.74589879999999997</v>
          </cell>
          <cell r="AU337" t="str">
            <v>USD</v>
          </cell>
          <cell r="AW337" t="str">
            <v>TJR</v>
          </cell>
          <cell r="AX337" t="str">
            <v>AVG</v>
          </cell>
          <cell r="AY337">
            <v>38868</v>
          </cell>
          <cell r="AZ337">
            <v>0.31087301000000001</v>
          </cell>
          <cell r="BA337" t="str">
            <v>USD</v>
          </cell>
          <cell r="BC337" t="str">
            <v>TJR</v>
          </cell>
          <cell r="BD337" t="str">
            <v>AVG</v>
          </cell>
          <cell r="BE337">
            <v>38898</v>
          </cell>
          <cell r="BF337">
            <v>0.30742172000000001</v>
          </cell>
          <cell r="BG337" t="str">
            <v>USD</v>
          </cell>
        </row>
        <row r="338">
          <cell r="AQ338" t="str">
            <v>TOP</v>
          </cell>
          <cell r="AR338" t="str">
            <v>AVG</v>
          </cell>
          <cell r="AS338">
            <v>38837</v>
          </cell>
          <cell r="AT338">
            <v>0.49244444999999998</v>
          </cell>
          <cell r="AU338" t="str">
            <v>USD</v>
          </cell>
          <cell r="AW338" t="str">
            <v>TMM</v>
          </cell>
          <cell r="AX338" t="str">
            <v>AVG</v>
          </cell>
          <cell r="AY338">
            <v>38868</v>
          </cell>
          <cell r="AZ338">
            <v>1.9231000000000001E-4</v>
          </cell>
          <cell r="BA338" t="str">
            <v>USD</v>
          </cell>
          <cell r="BC338" t="str">
            <v>TMM</v>
          </cell>
          <cell r="BD338" t="str">
            <v>AVG</v>
          </cell>
          <cell r="BE338">
            <v>38898</v>
          </cell>
          <cell r="BF338">
            <v>1.9231000000000001E-4</v>
          </cell>
          <cell r="BG338" t="str">
            <v>USD</v>
          </cell>
        </row>
        <row r="339">
          <cell r="AQ339" t="str">
            <v>TRL</v>
          </cell>
          <cell r="AR339" t="str">
            <v>AVG</v>
          </cell>
          <cell r="AS339">
            <v>38837</v>
          </cell>
          <cell r="AT339">
            <v>7.5000000000000002E-7</v>
          </cell>
          <cell r="AU339" t="str">
            <v>USD</v>
          </cell>
          <cell r="AW339" t="str">
            <v>TND</v>
          </cell>
          <cell r="AX339" t="str">
            <v>AVG</v>
          </cell>
          <cell r="AY339">
            <v>38868</v>
          </cell>
          <cell r="AZ339">
            <v>0.76121528000000005</v>
          </cell>
          <cell r="BA339" t="str">
            <v>USD</v>
          </cell>
          <cell r="BC339" t="str">
            <v>TND</v>
          </cell>
          <cell r="BD339" t="str">
            <v>AVG</v>
          </cell>
          <cell r="BE339">
            <v>38898</v>
          </cell>
          <cell r="BF339">
            <v>0.75233676000000005</v>
          </cell>
          <cell r="BG339" t="str">
            <v>USD</v>
          </cell>
        </row>
        <row r="340">
          <cell r="AQ340" t="str">
            <v>TTD</v>
          </cell>
          <cell r="AR340" t="str">
            <v>AVG</v>
          </cell>
          <cell r="AS340">
            <v>38837</v>
          </cell>
          <cell r="AT340">
            <v>0.15877118000000001</v>
          </cell>
          <cell r="AU340" t="str">
            <v>USD</v>
          </cell>
          <cell r="AW340" t="str">
            <v>TOP</v>
          </cell>
          <cell r="AX340" t="str">
            <v>AVG</v>
          </cell>
          <cell r="AY340">
            <v>38868</v>
          </cell>
          <cell r="AZ340">
            <v>0.49640454000000001</v>
          </cell>
          <cell r="BA340" t="str">
            <v>USD</v>
          </cell>
          <cell r="BC340" t="str">
            <v>TOP</v>
          </cell>
          <cell r="BD340" t="str">
            <v>AVG</v>
          </cell>
          <cell r="BE340">
            <v>38898</v>
          </cell>
          <cell r="BF340">
            <v>0.49095912000000003</v>
          </cell>
          <cell r="BG340" t="str">
            <v>USD</v>
          </cell>
        </row>
        <row r="341">
          <cell r="AQ341" t="str">
            <v>TWD</v>
          </cell>
          <cell r="AR341" t="str">
            <v>AVG</v>
          </cell>
          <cell r="AS341">
            <v>38837</v>
          </cell>
          <cell r="AT341">
            <v>3.0941349999999999E-2</v>
          </cell>
          <cell r="AU341" t="str">
            <v>USD</v>
          </cell>
          <cell r="AW341" t="str">
            <v>TRL</v>
          </cell>
          <cell r="AX341" t="str">
            <v>AVG</v>
          </cell>
          <cell r="AY341">
            <v>38868</v>
          </cell>
          <cell r="AZ341">
            <v>7.0999999999999998E-7</v>
          </cell>
          <cell r="BA341" t="str">
            <v>USD</v>
          </cell>
          <cell r="BC341" t="str">
            <v>TRL</v>
          </cell>
          <cell r="BD341" t="str">
            <v>AVG</v>
          </cell>
          <cell r="BE341">
            <v>38898</v>
          </cell>
          <cell r="BF341">
            <v>6.3E-7</v>
          </cell>
          <cell r="BG341" t="str">
            <v>USD</v>
          </cell>
        </row>
        <row r="342">
          <cell r="AQ342" t="str">
            <v>TZS</v>
          </cell>
          <cell r="AR342" t="str">
            <v>AVG</v>
          </cell>
          <cell r="AS342">
            <v>38837</v>
          </cell>
          <cell r="AT342">
            <v>8.1720999999999996E-4</v>
          </cell>
          <cell r="AU342" t="str">
            <v>USD</v>
          </cell>
          <cell r="AW342" t="str">
            <v>TTD</v>
          </cell>
          <cell r="AX342" t="str">
            <v>AVG</v>
          </cell>
          <cell r="AY342">
            <v>38868</v>
          </cell>
          <cell r="AZ342">
            <v>0.15898362999999999</v>
          </cell>
          <cell r="BA342" t="str">
            <v>USD</v>
          </cell>
          <cell r="BC342" t="str">
            <v>TTD</v>
          </cell>
          <cell r="BD342" t="str">
            <v>AVG</v>
          </cell>
          <cell r="BE342">
            <v>38898</v>
          </cell>
          <cell r="BF342">
            <v>0.15911089</v>
          </cell>
          <cell r="BG342" t="str">
            <v>USD</v>
          </cell>
        </row>
        <row r="343">
          <cell r="AQ343" t="str">
            <v>UAH</v>
          </cell>
          <cell r="AR343" t="str">
            <v>AVG</v>
          </cell>
          <cell r="AS343">
            <v>38837</v>
          </cell>
          <cell r="AT343">
            <v>0.19790758</v>
          </cell>
          <cell r="AU343" t="str">
            <v>USD</v>
          </cell>
          <cell r="AW343" t="str">
            <v>TWD</v>
          </cell>
          <cell r="AX343" t="str">
            <v>AVG</v>
          </cell>
          <cell r="AY343">
            <v>38868</v>
          </cell>
          <cell r="AZ343">
            <v>3.1469379999999998E-2</v>
          </cell>
          <cell r="BA343" t="str">
            <v>USD</v>
          </cell>
          <cell r="BC343" t="str">
            <v>TWD</v>
          </cell>
          <cell r="BD343" t="str">
            <v>AVG</v>
          </cell>
          <cell r="BE343">
            <v>38898</v>
          </cell>
          <cell r="BF343">
            <v>3.0794519999999999E-2</v>
          </cell>
          <cell r="BG343" t="str">
            <v>USD</v>
          </cell>
        </row>
        <row r="344">
          <cell r="AQ344" t="str">
            <v>UDI</v>
          </cell>
          <cell r="AR344" t="str">
            <v>AVG</v>
          </cell>
          <cell r="AS344">
            <v>38837</v>
          </cell>
          <cell r="AT344">
            <v>0.27140926999999998</v>
          </cell>
          <cell r="AU344" t="str">
            <v>USD</v>
          </cell>
          <cell r="AW344" t="str">
            <v>TZS</v>
          </cell>
          <cell r="AX344" t="str">
            <v>AVG</v>
          </cell>
          <cell r="AY344">
            <v>38868</v>
          </cell>
          <cell r="AZ344">
            <v>8.0440000000000004E-4</v>
          </cell>
          <cell r="BA344" t="str">
            <v>USD</v>
          </cell>
          <cell r="BC344" t="str">
            <v>TZS</v>
          </cell>
          <cell r="BD344" t="str">
            <v>AVG</v>
          </cell>
          <cell r="BE344">
            <v>38898</v>
          </cell>
          <cell r="BF344">
            <v>7.9725E-4</v>
          </cell>
          <cell r="BG344" t="str">
            <v>USD</v>
          </cell>
        </row>
        <row r="345">
          <cell r="AQ345" t="str">
            <v>UGX</v>
          </cell>
          <cell r="AR345" t="str">
            <v>AVG</v>
          </cell>
          <cell r="AS345">
            <v>38837</v>
          </cell>
          <cell r="AT345">
            <v>5.4759000000000003E-4</v>
          </cell>
          <cell r="AU345" t="str">
            <v>USD</v>
          </cell>
          <cell r="AW345" t="str">
            <v>UAH</v>
          </cell>
          <cell r="AX345" t="str">
            <v>AVG</v>
          </cell>
          <cell r="AY345">
            <v>38868</v>
          </cell>
          <cell r="AZ345">
            <v>0.19899312</v>
          </cell>
          <cell r="BA345" t="str">
            <v>USD</v>
          </cell>
          <cell r="BC345" t="str">
            <v>UAH</v>
          </cell>
          <cell r="BD345" t="str">
            <v>AVG</v>
          </cell>
          <cell r="BE345">
            <v>38898</v>
          </cell>
          <cell r="BF345">
            <v>0.19959563</v>
          </cell>
          <cell r="BG345" t="str">
            <v>USD</v>
          </cell>
        </row>
        <row r="346">
          <cell r="AQ346" t="str">
            <v>USD</v>
          </cell>
          <cell r="AR346" t="str">
            <v>AVG</v>
          </cell>
          <cell r="AS346">
            <v>38837</v>
          </cell>
          <cell r="AT346">
            <v>1</v>
          </cell>
          <cell r="AU346" t="str">
            <v>USD</v>
          </cell>
          <cell r="AW346" t="str">
            <v>UDI</v>
          </cell>
          <cell r="AX346" t="str">
            <v>AVG</v>
          </cell>
          <cell r="AY346">
            <v>38868</v>
          </cell>
          <cell r="AZ346">
            <v>0.27104806999999997</v>
          </cell>
          <cell r="BA346" t="str">
            <v>USD</v>
          </cell>
          <cell r="BC346" t="str">
            <v>UDI</v>
          </cell>
          <cell r="BD346" t="str">
            <v>AVG</v>
          </cell>
          <cell r="BE346">
            <v>38898</v>
          </cell>
          <cell r="BF346">
            <v>0.27201486000000002</v>
          </cell>
          <cell r="BG346" t="str">
            <v>USD</v>
          </cell>
        </row>
        <row r="347">
          <cell r="AQ347" t="str">
            <v>UYU</v>
          </cell>
          <cell r="AR347" t="str">
            <v>AVG</v>
          </cell>
          <cell r="AS347">
            <v>38837</v>
          </cell>
          <cell r="AT347">
            <v>4.1571469999999999E-2</v>
          </cell>
          <cell r="AU347" t="str">
            <v>USD</v>
          </cell>
          <cell r="AW347" t="str">
            <v>UGX</v>
          </cell>
          <cell r="AX347" t="str">
            <v>AVG</v>
          </cell>
          <cell r="AY347">
            <v>38868</v>
          </cell>
          <cell r="AZ347">
            <v>5.4505000000000005E-4</v>
          </cell>
          <cell r="BA347" t="str">
            <v>USD</v>
          </cell>
          <cell r="BC347" t="str">
            <v>UGX</v>
          </cell>
          <cell r="BD347" t="str">
            <v>AVG</v>
          </cell>
          <cell r="BE347">
            <v>38898</v>
          </cell>
          <cell r="BF347">
            <v>5.3786999999999997E-4</v>
          </cell>
          <cell r="BG347" t="str">
            <v>USD</v>
          </cell>
        </row>
        <row r="348">
          <cell r="AQ348" t="str">
            <v>UZS</v>
          </cell>
          <cell r="AR348" t="str">
            <v>AVG</v>
          </cell>
          <cell r="AS348">
            <v>38837</v>
          </cell>
          <cell r="AT348">
            <v>8.2246000000000001E-4</v>
          </cell>
          <cell r="AU348" t="str">
            <v>USD</v>
          </cell>
          <cell r="AW348" t="str">
            <v>USD</v>
          </cell>
          <cell r="AX348" t="str">
            <v>AVG</v>
          </cell>
          <cell r="AY348">
            <v>38868</v>
          </cell>
          <cell r="AZ348">
            <v>1</v>
          </cell>
          <cell r="BA348" t="str">
            <v>USD</v>
          </cell>
          <cell r="BC348" t="str">
            <v>USD</v>
          </cell>
          <cell r="BD348" t="str">
            <v>AVG</v>
          </cell>
          <cell r="BE348">
            <v>38898</v>
          </cell>
          <cell r="BF348">
            <v>1</v>
          </cell>
          <cell r="BG348" t="str">
            <v>USD</v>
          </cell>
        </row>
        <row r="349">
          <cell r="AQ349" t="str">
            <v>VEB</v>
          </cell>
          <cell r="AR349" t="str">
            <v>AVG</v>
          </cell>
          <cell r="AS349">
            <v>38837</v>
          </cell>
          <cell r="AT349">
            <v>4.6569999999999999E-4</v>
          </cell>
          <cell r="AU349" t="str">
            <v>USD</v>
          </cell>
          <cell r="AW349" t="str">
            <v>UYU</v>
          </cell>
          <cell r="AX349" t="str">
            <v>AVG</v>
          </cell>
          <cell r="AY349">
            <v>38868</v>
          </cell>
          <cell r="AZ349">
            <v>4.1748140000000003E-2</v>
          </cell>
          <cell r="BA349" t="str">
            <v>USD</v>
          </cell>
          <cell r="BC349" t="str">
            <v>UYU</v>
          </cell>
          <cell r="BD349" t="str">
            <v>AVG</v>
          </cell>
          <cell r="BE349">
            <v>38898</v>
          </cell>
          <cell r="BF349">
            <v>4.2049000000000003E-2</v>
          </cell>
          <cell r="BG349" t="str">
            <v>USD</v>
          </cell>
        </row>
        <row r="350">
          <cell r="AQ350" t="str">
            <v>VND</v>
          </cell>
          <cell r="AR350" t="str">
            <v>AVG</v>
          </cell>
          <cell r="AS350">
            <v>38837</v>
          </cell>
          <cell r="AT350">
            <v>6.2769999999999997E-5</v>
          </cell>
          <cell r="AU350" t="str">
            <v>USD</v>
          </cell>
          <cell r="AW350" t="str">
            <v>UZS</v>
          </cell>
          <cell r="AX350" t="str">
            <v>AVG</v>
          </cell>
          <cell r="AY350">
            <v>38868</v>
          </cell>
          <cell r="AZ350">
            <v>8.1935000000000005E-4</v>
          </cell>
          <cell r="BA350" t="str">
            <v>USD</v>
          </cell>
          <cell r="BC350" t="str">
            <v>UZS</v>
          </cell>
          <cell r="BD350" t="str">
            <v>AVG</v>
          </cell>
          <cell r="BE350">
            <v>38898</v>
          </cell>
          <cell r="BF350">
            <v>8.1758999999999998E-4</v>
          </cell>
          <cell r="BG350" t="str">
            <v>USD</v>
          </cell>
        </row>
        <row r="351">
          <cell r="AQ351" t="str">
            <v>VUV</v>
          </cell>
          <cell r="AR351" t="str">
            <v>AVG</v>
          </cell>
          <cell r="AS351">
            <v>38837</v>
          </cell>
          <cell r="AT351">
            <v>8.7270899999999998E-3</v>
          </cell>
          <cell r="AU351" t="str">
            <v>USD</v>
          </cell>
          <cell r="AW351" t="str">
            <v>VEB</v>
          </cell>
          <cell r="AX351" t="str">
            <v>AVG</v>
          </cell>
          <cell r="AY351">
            <v>38868</v>
          </cell>
          <cell r="AZ351">
            <v>4.6569999999999999E-4</v>
          </cell>
          <cell r="BA351" t="str">
            <v>USD</v>
          </cell>
          <cell r="BC351" t="str">
            <v>VEB</v>
          </cell>
          <cell r="BD351" t="str">
            <v>AVG</v>
          </cell>
          <cell r="BE351">
            <v>38898</v>
          </cell>
          <cell r="BF351">
            <v>4.6569999999999999E-4</v>
          </cell>
          <cell r="BG351" t="str">
            <v>USD</v>
          </cell>
        </row>
        <row r="352">
          <cell r="AQ352" t="str">
            <v>WST</v>
          </cell>
          <cell r="AR352" t="str">
            <v>AVG</v>
          </cell>
          <cell r="AS352">
            <v>38837</v>
          </cell>
          <cell r="AT352">
            <v>0.35392631000000002</v>
          </cell>
          <cell r="AU352" t="str">
            <v>USD</v>
          </cell>
          <cell r="AW352" t="str">
            <v>VND</v>
          </cell>
          <cell r="AX352" t="str">
            <v>AVG</v>
          </cell>
          <cell r="AY352">
            <v>38868</v>
          </cell>
          <cell r="AZ352">
            <v>6.2619999999999993E-5</v>
          </cell>
          <cell r="BA352" t="str">
            <v>USD</v>
          </cell>
          <cell r="BC352" t="str">
            <v>VND</v>
          </cell>
          <cell r="BD352" t="str">
            <v>AVG</v>
          </cell>
          <cell r="BE352">
            <v>38898</v>
          </cell>
          <cell r="BF352">
            <v>6.2570000000000006E-5</v>
          </cell>
          <cell r="BG352" t="str">
            <v>USD</v>
          </cell>
        </row>
        <row r="353">
          <cell r="AQ353" t="str">
            <v>XAF</v>
          </cell>
          <cell r="AR353" t="str">
            <v>AVG</v>
          </cell>
          <cell r="AS353">
            <v>38837</v>
          </cell>
          <cell r="AT353">
            <v>1.8722700000000001E-3</v>
          </cell>
          <cell r="AU353" t="str">
            <v>USD</v>
          </cell>
          <cell r="AW353" t="str">
            <v>VUV</v>
          </cell>
          <cell r="AX353" t="str">
            <v>AVG</v>
          </cell>
          <cell r="AY353">
            <v>38868</v>
          </cell>
          <cell r="AZ353">
            <v>8.9577000000000007E-3</v>
          </cell>
          <cell r="BA353" t="str">
            <v>USD</v>
          </cell>
          <cell r="BC353" t="str">
            <v>VUV</v>
          </cell>
          <cell r="BD353" t="str">
            <v>AVG</v>
          </cell>
          <cell r="BE353">
            <v>38898</v>
          </cell>
          <cell r="BF353">
            <v>8.8268900000000004E-3</v>
          </cell>
          <cell r="BG353" t="str">
            <v>USD</v>
          </cell>
        </row>
        <row r="354">
          <cell r="AQ354" t="str">
            <v>XCD</v>
          </cell>
          <cell r="AR354" t="str">
            <v>AVG</v>
          </cell>
          <cell r="AS354">
            <v>38837</v>
          </cell>
          <cell r="AT354">
            <v>0.37064729000000002</v>
          </cell>
          <cell r="AU354" t="str">
            <v>USD</v>
          </cell>
          <cell r="AW354" t="str">
            <v>WST</v>
          </cell>
          <cell r="AX354" t="str">
            <v>AVG</v>
          </cell>
          <cell r="AY354">
            <v>38868</v>
          </cell>
          <cell r="AZ354">
            <v>0.36052173999999998</v>
          </cell>
          <cell r="BA354" t="str">
            <v>USD</v>
          </cell>
          <cell r="BC354" t="str">
            <v>WST</v>
          </cell>
          <cell r="BD354" t="str">
            <v>AVG</v>
          </cell>
          <cell r="BE354">
            <v>38898</v>
          </cell>
          <cell r="BF354">
            <v>0.36081363</v>
          </cell>
          <cell r="BG354" t="str">
            <v>USD</v>
          </cell>
        </row>
        <row r="355">
          <cell r="AQ355" t="str">
            <v>XDR</v>
          </cell>
          <cell r="AR355" t="str">
            <v>AVG</v>
          </cell>
          <cell r="AS355">
            <v>38837</v>
          </cell>
          <cell r="AT355">
            <v>1.45160942</v>
          </cell>
          <cell r="AU355" t="str">
            <v>USD</v>
          </cell>
          <cell r="AW355" t="str">
            <v>XAF</v>
          </cell>
          <cell r="AX355" t="str">
            <v>AVG</v>
          </cell>
          <cell r="AY355">
            <v>38868</v>
          </cell>
          <cell r="AZ355">
            <v>1.94341E-3</v>
          </cell>
          <cell r="BA355" t="str">
            <v>USD</v>
          </cell>
          <cell r="BC355" t="str">
            <v>XAF</v>
          </cell>
          <cell r="BD355" t="str">
            <v>AVG</v>
          </cell>
          <cell r="BE355">
            <v>38898</v>
          </cell>
          <cell r="BF355">
            <v>1.92724E-3</v>
          </cell>
          <cell r="BG355" t="str">
            <v>USD</v>
          </cell>
        </row>
        <row r="356">
          <cell r="AQ356" t="str">
            <v>XEU</v>
          </cell>
          <cell r="AR356" t="str">
            <v>AVG</v>
          </cell>
          <cell r="AS356">
            <v>38837</v>
          </cell>
          <cell r="AT356">
            <v>1.22831493</v>
          </cell>
          <cell r="AU356" t="str">
            <v>USD</v>
          </cell>
          <cell r="AW356" t="str">
            <v>XCD</v>
          </cell>
          <cell r="AX356" t="str">
            <v>AVG</v>
          </cell>
          <cell r="AY356">
            <v>38868</v>
          </cell>
          <cell r="AZ356">
            <v>0.37163689999999999</v>
          </cell>
          <cell r="BA356" t="str">
            <v>USD</v>
          </cell>
          <cell r="BC356" t="str">
            <v>XCD</v>
          </cell>
          <cell r="BD356" t="str">
            <v>AVG</v>
          </cell>
          <cell r="BE356">
            <v>38898</v>
          </cell>
          <cell r="BF356">
            <v>0.37055953000000003</v>
          </cell>
          <cell r="BG356" t="str">
            <v>USD</v>
          </cell>
        </row>
        <row r="357">
          <cell r="AQ357" t="str">
            <v>XPF</v>
          </cell>
          <cell r="AR357" t="str">
            <v>AVG</v>
          </cell>
          <cell r="AS357">
            <v>38837</v>
          </cell>
          <cell r="AT357">
            <v>1.0297229999999999E-2</v>
          </cell>
          <cell r="AU357" t="str">
            <v>USD</v>
          </cell>
          <cell r="AW357" t="str">
            <v>XDR</v>
          </cell>
          <cell r="AX357" t="str">
            <v>AVG</v>
          </cell>
          <cell r="AY357">
            <v>38868</v>
          </cell>
          <cell r="AZ357">
            <v>1.4888700100000001</v>
          </cell>
          <cell r="BA357" t="str">
            <v>USD</v>
          </cell>
          <cell r="BC357" t="str">
            <v>XDR</v>
          </cell>
          <cell r="BD357" t="str">
            <v>AVG</v>
          </cell>
          <cell r="BE357">
            <v>38898</v>
          </cell>
          <cell r="BF357">
            <v>1.4780227100000001</v>
          </cell>
          <cell r="BG357" t="str">
            <v>USD</v>
          </cell>
        </row>
        <row r="358">
          <cell r="AQ358" t="str">
            <v>YER</v>
          </cell>
          <cell r="AR358" t="str">
            <v>AVG</v>
          </cell>
          <cell r="AS358">
            <v>38837</v>
          </cell>
          <cell r="AT358">
            <v>5.0950500000000003E-3</v>
          </cell>
          <cell r="AU358" t="str">
            <v>USD</v>
          </cell>
          <cell r="AW358" t="str">
            <v>XEU</v>
          </cell>
          <cell r="AX358" t="str">
            <v>AVG</v>
          </cell>
          <cell r="AY358">
            <v>38868</v>
          </cell>
          <cell r="AZ358">
            <v>1.2769260899999999</v>
          </cell>
          <cell r="BA358" t="str">
            <v>USD</v>
          </cell>
          <cell r="BC358" t="str">
            <v>XEU</v>
          </cell>
          <cell r="BD358" t="str">
            <v>AVG</v>
          </cell>
          <cell r="BE358">
            <v>38898</v>
          </cell>
          <cell r="BF358">
            <v>1.2663771699999999</v>
          </cell>
          <cell r="BG358" t="str">
            <v>USD</v>
          </cell>
        </row>
        <row r="359">
          <cell r="AQ359" t="str">
            <v>YUM</v>
          </cell>
          <cell r="AR359" t="str">
            <v>AVG</v>
          </cell>
          <cell r="AS359">
            <v>38837</v>
          </cell>
          <cell r="AT359">
            <v>1.4147180000000001E-2</v>
          </cell>
          <cell r="AU359" t="str">
            <v>USD</v>
          </cell>
          <cell r="AW359" t="str">
            <v>XPF</v>
          </cell>
          <cell r="AX359" t="str">
            <v>AVG</v>
          </cell>
          <cell r="AY359">
            <v>38868</v>
          </cell>
          <cell r="AZ359">
            <v>1.070726E-2</v>
          </cell>
          <cell r="BA359" t="str">
            <v>USD</v>
          </cell>
          <cell r="BC359" t="str">
            <v>XPF</v>
          </cell>
          <cell r="BD359" t="str">
            <v>AVG</v>
          </cell>
          <cell r="BE359">
            <v>38898</v>
          </cell>
          <cell r="BF359">
            <v>1.0613630000000001E-2</v>
          </cell>
          <cell r="BG359" t="str">
            <v>USD</v>
          </cell>
        </row>
        <row r="360">
          <cell r="AQ360" t="str">
            <v>ZAR</v>
          </cell>
          <cell r="AR360" t="str">
            <v>AVG</v>
          </cell>
          <cell r="AS360">
            <v>38837</v>
          </cell>
          <cell r="AT360">
            <v>0.16456388</v>
          </cell>
          <cell r="AU360" t="str">
            <v>USD</v>
          </cell>
          <cell r="AW360" t="str">
            <v>YER</v>
          </cell>
          <cell r="AX360" t="str">
            <v>AVG</v>
          </cell>
          <cell r="AY360">
            <v>38868</v>
          </cell>
          <cell r="AZ360">
            <v>5.0865499999999996E-3</v>
          </cell>
          <cell r="BA360" t="str">
            <v>USD</v>
          </cell>
          <cell r="BC360" t="str">
            <v>YER</v>
          </cell>
          <cell r="BD360" t="str">
            <v>AVG</v>
          </cell>
          <cell r="BE360">
            <v>38898</v>
          </cell>
          <cell r="BF360">
            <v>5.0764199999999999E-3</v>
          </cell>
          <cell r="BG360" t="str">
            <v>USD</v>
          </cell>
        </row>
        <row r="361">
          <cell r="AQ361" t="str">
            <v>ZMK</v>
          </cell>
          <cell r="AR361" t="str">
            <v>AVG</v>
          </cell>
          <cell r="AS361">
            <v>38837</v>
          </cell>
          <cell r="AT361">
            <v>3.1397E-4</v>
          </cell>
          <cell r="AU361" t="str">
            <v>USD</v>
          </cell>
          <cell r="AW361" t="str">
            <v>YUM</v>
          </cell>
          <cell r="AX361" t="str">
            <v>AVG</v>
          </cell>
          <cell r="AY361">
            <v>38868</v>
          </cell>
          <cell r="AZ361">
            <v>1.454336E-2</v>
          </cell>
          <cell r="BA361" t="str">
            <v>USD</v>
          </cell>
          <cell r="BC361" t="str">
            <v>YUM</v>
          </cell>
          <cell r="BD361" t="str">
            <v>AVG</v>
          </cell>
          <cell r="BE361">
            <v>38898</v>
          </cell>
          <cell r="BF361">
            <v>1.4542289999999999E-2</v>
          </cell>
          <cell r="BG361" t="str">
            <v>USD</v>
          </cell>
        </row>
        <row r="362">
          <cell r="AQ362" t="str">
            <v>ZWD</v>
          </cell>
          <cell r="AR362" t="str">
            <v>AVG</v>
          </cell>
          <cell r="AS362">
            <v>38837</v>
          </cell>
          <cell r="AT362">
            <v>1.007E-5</v>
          </cell>
          <cell r="AU362" t="str">
            <v>USD</v>
          </cell>
          <cell r="AW362" t="str">
            <v>ZAR</v>
          </cell>
          <cell r="AX362" t="str">
            <v>AVG</v>
          </cell>
          <cell r="AY362">
            <v>38868</v>
          </cell>
          <cell r="AZ362">
            <v>0.15821840000000001</v>
          </cell>
          <cell r="BA362" t="str">
            <v>USD</v>
          </cell>
          <cell r="BC362" t="str">
            <v>ZAR</v>
          </cell>
          <cell r="BD362" t="str">
            <v>AVG</v>
          </cell>
          <cell r="BE362">
            <v>38898</v>
          </cell>
          <cell r="BF362">
            <v>0.14358099999999999</v>
          </cell>
          <cell r="BG362" t="str">
            <v>USD</v>
          </cell>
        </row>
        <row r="363">
          <cell r="AW363" t="str">
            <v>ZMK</v>
          </cell>
          <cell r="AX363" t="str">
            <v>AVG</v>
          </cell>
          <cell r="AY363">
            <v>38868</v>
          </cell>
          <cell r="AZ363">
            <v>3.1402999999999997E-4</v>
          </cell>
          <cell r="BA363" t="str">
            <v>USD</v>
          </cell>
          <cell r="BC363" t="str">
            <v>ZMK</v>
          </cell>
          <cell r="BD363" t="str">
            <v>AVG</v>
          </cell>
          <cell r="BE363">
            <v>38898</v>
          </cell>
          <cell r="BF363">
            <v>2.8826999999999998E-4</v>
          </cell>
          <cell r="BG363" t="str">
            <v>USD</v>
          </cell>
        </row>
        <row r="364">
          <cell r="AW364" t="str">
            <v>ZWD</v>
          </cell>
          <cell r="AX364" t="str">
            <v>AVG</v>
          </cell>
          <cell r="AY364">
            <v>38868</v>
          </cell>
          <cell r="AZ364">
            <v>9.8800000000000003E-6</v>
          </cell>
          <cell r="BA364" t="str">
            <v>USD</v>
          </cell>
          <cell r="BC364" t="str">
            <v>ZWD</v>
          </cell>
          <cell r="BD364" t="str">
            <v>AVG</v>
          </cell>
          <cell r="BE364">
            <v>38898</v>
          </cell>
          <cell r="BF364">
            <v>9.8800000000000003E-6</v>
          </cell>
          <cell r="BG364" t="str">
            <v>USD</v>
          </cell>
        </row>
        <row r="366">
          <cell r="AQ366" t="str">
            <v>UF</v>
          </cell>
          <cell r="AR366" t="str">
            <v>AVG</v>
          </cell>
          <cell r="AT366">
            <v>35.76</v>
          </cell>
          <cell r="AU366" t="str">
            <v>USD</v>
          </cell>
          <cell r="AW366" t="str">
            <v>UF</v>
          </cell>
          <cell r="AX366" t="str">
            <v>AVG</v>
          </cell>
          <cell r="AY366">
            <v>38868</v>
          </cell>
          <cell r="AZ366">
            <v>35.85</v>
          </cell>
          <cell r="BC366" t="str">
            <v>UF</v>
          </cell>
          <cell r="BD366" t="str">
            <v>AVG</v>
          </cell>
          <cell r="BE366">
            <v>38868</v>
          </cell>
          <cell r="BF366">
            <v>34.65</v>
          </cell>
          <cell r="BG366" t="str">
            <v>USD</v>
          </cell>
        </row>
      </sheetData>
      <sheetData sheetId="2" refreshError="1"/>
      <sheetData sheetId="3"/>
      <sheetData sheetId="4">
        <row r="3">
          <cell r="AQ3" t="str">
            <v>ADP</v>
          </cell>
        </row>
      </sheetData>
      <sheetData sheetId="5"/>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FX Rates-Monthly History"/>
      <sheetName val="FX Rate - Current Month Rates"/>
      <sheetName val="UVAC Rate Calc"/>
      <sheetName val="UF calculations"/>
      <sheetName val="FX rates 2007"/>
      <sheetName val="FX_Rates-Monthly_History"/>
      <sheetName val="FX_Rate_-_Current_Month_Rates"/>
      <sheetName val="UVAC_Rate_Calc"/>
    </sheetNames>
    <sheetDataSet>
      <sheetData sheetId="0" refreshError="1"/>
      <sheetData sheetId="1" refreshError="1">
        <row r="1">
          <cell r="CY1" t="str">
            <v>June 07 crrnt</v>
          </cell>
        </row>
        <row r="2">
          <cell r="CM2" t="str">
            <v>From Cur</v>
          </cell>
          <cell r="CN2" t="str">
            <v>Rate Type</v>
          </cell>
          <cell r="CO2" t="str">
            <v>Eff Date</v>
          </cell>
          <cell r="CP2" t="str">
            <v>Exch Rate</v>
          </cell>
          <cell r="CQ2" t="str">
            <v>To Cur</v>
          </cell>
          <cell r="CS2" t="str">
            <v>From Cur</v>
          </cell>
          <cell r="CT2" t="str">
            <v>Rate Type</v>
          </cell>
          <cell r="CU2" t="str">
            <v>Eff Date</v>
          </cell>
          <cell r="CV2" t="str">
            <v>Exch Rate</v>
          </cell>
          <cell r="CW2" t="str">
            <v>To Cur</v>
          </cell>
          <cell r="CY2" t="str">
            <v>From Cur</v>
          </cell>
          <cell r="CZ2" t="str">
            <v>Rate Type</v>
          </cell>
          <cell r="DA2" t="str">
            <v>Eff Date</v>
          </cell>
          <cell r="DB2" t="str">
            <v>Exch Rate</v>
          </cell>
          <cell r="DC2" t="str">
            <v>To Cur</v>
          </cell>
        </row>
        <row r="3">
          <cell r="CM3" t="str">
            <v>ADP</v>
          </cell>
          <cell r="CN3" t="str">
            <v>CRRNT</v>
          </cell>
          <cell r="CO3">
            <v>39202</v>
          </cell>
          <cell r="CP3">
            <v>8.2027699999999999E-3</v>
          </cell>
          <cell r="CQ3" t="str">
            <v>USD</v>
          </cell>
          <cell r="CS3" t="str">
            <v>ADP</v>
          </cell>
          <cell r="CT3" t="str">
            <v>CRRNT</v>
          </cell>
          <cell r="CU3">
            <v>39233</v>
          </cell>
          <cell r="CV3">
            <v>8.0860299999999993E-3</v>
          </cell>
          <cell r="CW3" t="str">
            <v>USD</v>
          </cell>
          <cell r="CY3" t="str">
            <v>ADP</v>
          </cell>
          <cell r="CZ3" t="str">
            <v>CRRNT</v>
          </cell>
          <cell r="DA3">
            <v>39262</v>
          </cell>
          <cell r="DB3">
            <v>8.1386800000000006E-3</v>
          </cell>
          <cell r="DC3" t="str">
            <v>USD</v>
          </cell>
        </row>
        <row r="4">
          <cell r="CM4" t="str">
            <v>AED</v>
          </cell>
          <cell r="CN4" t="str">
            <v>CRRNT</v>
          </cell>
          <cell r="CO4">
            <v>39202</v>
          </cell>
          <cell r="CP4">
            <v>0.27226442000000001</v>
          </cell>
          <cell r="CQ4" t="str">
            <v>USD</v>
          </cell>
          <cell r="CS4" t="str">
            <v>AED</v>
          </cell>
          <cell r="CT4" t="str">
            <v>CRRNT</v>
          </cell>
          <cell r="CU4">
            <v>39233</v>
          </cell>
          <cell r="CV4">
            <v>0.27230890000000002</v>
          </cell>
          <cell r="CW4" t="str">
            <v>USD</v>
          </cell>
          <cell r="CY4" t="str">
            <v>AED</v>
          </cell>
          <cell r="CZ4" t="str">
            <v>CRRNT</v>
          </cell>
          <cell r="DA4">
            <v>39262</v>
          </cell>
          <cell r="DB4">
            <v>0.27226442000000001</v>
          </cell>
          <cell r="DC4" t="str">
            <v>USD</v>
          </cell>
        </row>
        <row r="5">
          <cell r="CM5" t="str">
            <v>AFA</v>
          </cell>
          <cell r="CN5" t="str">
            <v>CRRNT</v>
          </cell>
          <cell r="CO5">
            <v>39202</v>
          </cell>
          <cell r="CP5">
            <v>2.0225549999999998E-2</v>
          </cell>
          <cell r="CQ5" t="str">
            <v>USD</v>
          </cell>
          <cell r="CS5" t="str">
            <v>AFA</v>
          </cell>
          <cell r="CT5" t="str">
            <v>CRRNT</v>
          </cell>
          <cell r="CU5">
            <v>39233</v>
          </cell>
          <cell r="CV5">
            <v>2.0225549999999998E-2</v>
          </cell>
          <cell r="CW5" t="str">
            <v>USD</v>
          </cell>
          <cell r="CY5" t="str">
            <v>AFA</v>
          </cell>
          <cell r="CZ5" t="str">
            <v>CRRNT</v>
          </cell>
          <cell r="DA5">
            <v>39262</v>
          </cell>
          <cell r="DB5">
            <v>2.0076279999999998E-2</v>
          </cell>
          <cell r="DC5" t="str">
            <v>USD</v>
          </cell>
        </row>
        <row r="6">
          <cell r="CM6" t="str">
            <v>ALL</v>
          </cell>
          <cell r="CN6" t="str">
            <v>CRRNT</v>
          </cell>
          <cell r="CO6">
            <v>39202</v>
          </cell>
          <cell r="CP6">
            <v>1.0800880000000001E-2</v>
          </cell>
          <cell r="CQ6" t="str">
            <v>USD</v>
          </cell>
          <cell r="CS6" t="str">
            <v>ALL</v>
          </cell>
          <cell r="CT6" t="str">
            <v>CRRNT</v>
          </cell>
          <cell r="CU6">
            <v>39233</v>
          </cell>
          <cell r="CV6">
            <v>1.082192E-2</v>
          </cell>
          <cell r="CW6" t="str">
            <v>USD</v>
          </cell>
          <cell r="CY6" t="str">
            <v>ALL</v>
          </cell>
          <cell r="CZ6" t="str">
            <v>CRRNT</v>
          </cell>
          <cell r="DA6">
            <v>39262</v>
          </cell>
          <cell r="DB6">
            <v>1.1054599999999999E-2</v>
          </cell>
          <cell r="DC6" t="str">
            <v>USD</v>
          </cell>
        </row>
        <row r="7">
          <cell r="CM7" t="str">
            <v>AMD</v>
          </cell>
          <cell r="CN7" t="str">
            <v>CRRNT</v>
          </cell>
          <cell r="CO7">
            <v>39202</v>
          </cell>
          <cell r="CP7">
            <v>2.8013500000000002E-3</v>
          </cell>
          <cell r="CQ7" t="str">
            <v>USD</v>
          </cell>
          <cell r="CS7" t="str">
            <v>AMD</v>
          </cell>
          <cell r="CT7" t="str">
            <v>CRRNT</v>
          </cell>
          <cell r="CU7">
            <v>39233</v>
          </cell>
          <cell r="CV7">
            <v>2.87718E-3</v>
          </cell>
          <cell r="CW7" t="str">
            <v>USD</v>
          </cell>
          <cell r="CY7" t="str">
            <v>AMD</v>
          </cell>
          <cell r="CZ7" t="str">
            <v>CRRNT</v>
          </cell>
          <cell r="DA7">
            <v>39262</v>
          </cell>
          <cell r="DB7">
            <v>2.9250399999999998E-3</v>
          </cell>
          <cell r="DC7" t="str">
            <v>USD</v>
          </cell>
        </row>
        <row r="8">
          <cell r="CM8" t="str">
            <v>ANG</v>
          </cell>
          <cell r="CN8" t="str">
            <v>CRRNT</v>
          </cell>
          <cell r="CO8">
            <v>39202</v>
          </cell>
          <cell r="CP8">
            <v>0.55865920999999996</v>
          </cell>
          <cell r="CQ8" t="str">
            <v>USD</v>
          </cell>
          <cell r="CS8" t="str">
            <v>ANG</v>
          </cell>
          <cell r="CT8" t="str">
            <v>CRRNT</v>
          </cell>
          <cell r="CU8">
            <v>39233</v>
          </cell>
          <cell r="CV8">
            <v>0.55865920999999996</v>
          </cell>
          <cell r="CW8" t="str">
            <v>USD</v>
          </cell>
          <cell r="CY8" t="str">
            <v>ANG</v>
          </cell>
          <cell r="CZ8" t="str">
            <v>CRRNT</v>
          </cell>
          <cell r="DA8">
            <v>39262</v>
          </cell>
          <cell r="DB8">
            <v>0.55865920999999996</v>
          </cell>
          <cell r="DC8" t="str">
            <v>USD</v>
          </cell>
        </row>
        <row r="9">
          <cell r="CM9" t="str">
            <v>AON</v>
          </cell>
          <cell r="CN9" t="str">
            <v>CRRNT</v>
          </cell>
          <cell r="CO9">
            <v>39202</v>
          </cell>
          <cell r="CP9">
            <v>1.2540910000000001E-2</v>
          </cell>
          <cell r="CQ9" t="str">
            <v>USD</v>
          </cell>
          <cell r="CS9" t="str">
            <v>AON</v>
          </cell>
          <cell r="CT9" t="str">
            <v>CRRNT</v>
          </cell>
          <cell r="CU9">
            <v>39233</v>
          </cell>
          <cell r="CV9">
            <v>1.3337770000000001E-2</v>
          </cell>
          <cell r="CW9" t="str">
            <v>USD</v>
          </cell>
          <cell r="CY9" t="str">
            <v>AON</v>
          </cell>
          <cell r="CZ9" t="str">
            <v>CRRNT</v>
          </cell>
          <cell r="DA9">
            <v>39262</v>
          </cell>
          <cell r="DB9">
            <v>1.333866E-2</v>
          </cell>
          <cell r="DC9" t="str">
            <v>USD</v>
          </cell>
        </row>
        <row r="10">
          <cell r="CM10" t="str">
            <v>ARS</v>
          </cell>
          <cell r="CN10" t="str">
            <v>CRRNT</v>
          </cell>
          <cell r="CO10">
            <v>39202</v>
          </cell>
          <cell r="CP10">
            <v>0.32367697000000001</v>
          </cell>
          <cell r="CQ10" t="str">
            <v>USD</v>
          </cell>
          <cell r="CS10" t="str">
            <v>ARS</v>
          </cell>
          <cell r="CT10" t="str">
            <v>CRRNT</v>
          </cell>
          <cell r="CU10">
            <v>39233</v>
          </cell>
          <cell r="CV10">
            <v>0.32506582000000001</v>
          </cell>
          <cell r="CW10" t="str">
            <v>USD</v>
          </cell>
          <cell r="CY10" t="str">
            <v>ARS</v>
          </cell>
          <cell r="CZ10" t="str">
            <v>CRRNT</v>
          </cell>
          <cell r="DA10">
            <v>39262</v>
          </cell>
          <cell r="DB10">
            <v>0.32357223000000002</v>
          </cell>
          <cell r="DC10" t="str">
            <v>USD</v>
          </cell>
        </row>
        <row r="11">
          <cell r="CM11" t="str">
            <v>ATS</v>
          </cell>
          <cell r="CN11" t="str">
            <v>CRRNT</v>
          </cell>
          <cell r="CO11">
            <v>39202</v>
          </cell>
          <cell r="CP11">
            <v>9.9184700000000001E-2</v>
          </cell>
          <cell r="CQ11" t="str">
            <v>USD</v>
          </cell>
          <cell r="CS11" t="str">
            <v>ATS</v>
          </cell>
          <cell r="CT11" t="str">
            <v>CRRNT</v>
          </cell>
          <cell r="CU11">
            <v>39233</v>
          </cell>
          <cell r="CV11">
            <v>9.7777509999999998E-2</v>
          </cell>
          <cell r="CW11" t="str">
            <v>USD</v>
          </cell>
          <cell r="CY11" t="str">
            <v>ATS</v>
          </cell>
          <cell r="CZ11" t="str">
            <v>CRRNT</v>
          </cell>
          <cell r="DA11">
            <v>39262</v>
          </cell>
          <cell r="DB11">
            <v>9.840873E-2</v>
          </cell>
          <cell r="DC11" t="str">
            <v>USD</v>
          </cell>
        </row>
        <row r="12">
          <cell r="CM12" t="str">
            <v>AUD</v>
          </cell>
          <cell r="CN12" t="str">
            <v>CRRNT</v>
          </cell>
          <cell r="CO12">
            <v>39202</v>
          </cell>
          <cell r="CP12">
            <v>0.83010008999999996</v>
          </cell>
          <cell r="CQ12" t="str">
            <v>USD</v>
          </cell>
          <cell r="CS12" t="str">
            <v>AUD</v>
          </cell>
          <cell r="CT12" t="str">
            <v>CRRNT</v>
          </cell>
          <cell r="CU12">
            <v>39233</v>
          </cell>
          <cell r="CV12">
            <v>0.82790023000000001</v>
          </cell>
          <cell r="CW12" t="str">
            <v>USD</v>
          </cell>
          <cell r="CY12" t="str">
            <v>AUD</v>
          </cell>
          <cell r="CZ12" t="str">
            <v>CRRNT</v>
          </cell>
          <cell r="DA12">
            <v>39262</v>
          </cell>
          <cell r="DB12">
            <v>0.84930017000000002</v>
          </cell>
          <cell r="DC12" t="str">
            <v>USD</v>
          </cell>
        </row>
        <row r="13">
          <cell r="CM13" t="str">
            <v>AWG</v>
          </cell>
          <cell r="CN13" t="str">
            <v>CRRNT</v>
          </cell>
          <cell r="CO13">
            <v>39202</v>
          </cell>
          <cell r="CP13">
            <v>0.55865920999999996</v>
          </cell>
          <cell r="CQ13" t="str">
            <v>USD</v>
          </cell>
          <cell r="CS13" t="str">
            <v>AWG</v>
          </cell>
          <cell r="CT13" t="str">
            <v>CRRNT</v>
          </cell>
          <cell r="CU13">
            <v>39233</v>
          </cell>
          <cell r="CV13">
            <v>0.55865920999999996</v>
          </cell>
          <cell r="CW13" t="str">
            <v>USD</v>
          </cell>
          <cell r="CY13" t="str">
            <v>AWG</v>
          </cell>
          <cell r="CZ13" t="str">
            <v>CRRNT</v>
          </cell>
          <cell r="DA13">
            <v>39262</v>
          </cell>
          <cell r="DB13">
            <v>0.55865920999999996</v>
          </cell>
          <cell r="DC13" t="str">
            <v>USD</v>
          </cell>
        </row>
        <row r="14">
          <cell r="CM14" t="str">
            <v>BAM</v>
          </cell>
          <cell r="CN14" t="str">
            <v>CRRNT</v>
          </cell>
          <cell r="CO14">
            <v>39202</v>
          </cell>
          <cell r="CP14">
            <v>0.69778801000000001</v>
          </cell>
          <cell r="CQ14" t="str">
            <v>USD</v>
          </cell>
          <cell r="CS14" t="str">
            <v>BAM</v>
          </cell>
          <cell r="CT14" t="str">
            <v>CRRNT</v>
          </cell>
          <cell r="CU14">
            <v>39233</v>
          </cell>
          <cell r="CV14">
            <v>0.68804182999999997</v>
          </cell>
          <cell r="CW14" t="str">
            <v>USD</v>
          </cell>
          <cell r="CY14" t="str">
            <v>BAM</v>
          </cell>
          <cell r="CZ14" t="str">
            <v>CRRNT</v>
          </cell>
          <cell r="DA14">
            <v>39262</v>
          </cell>
          <cell r="DB14">
            <v>0.69056004000000004</v>
          </cell>
          <cell r="DC14" t="str">
            <v>USD</v>
          </cell>
        </row>
        <row r="15">
          <cell r="CM15" t="str">
            <v>BBD</v>
          </cell>
          <cell r="CN15" t="str">
            <v>CRRNT</v>
          </cell>
          <cell r="CO15">
            <v>39202</v>
          </cell>
          <cell r="CP15">
            <v>0.5</v>
          </cell>
          <cell r="CQ15" t="str">
            <v>USD</v>
          </cell>
          <cell r="CS15" t="str">
            <v>BBD</v>
          </cell>
          <cell r="CT15" t="str">
            <v>CRRNT</v>
          </cell>
          <cell r="CU15">
            <v>39233</v>
          </cell>
          <cell r="CV15">
            <v>0.5</v>
          </cell>
          <cell r="CW15" t="str">
            <v>USD</v>
          </cell>
          <cell r="CY15" t="str">
            <v>BBD</v>
          </cell>
          <cell r="CZ15" t="str">
            <v>CRRNT</v>
          </cell>
          <cell r="DA15">
            <v>39262</v>
          </cell>
          <cell r="DB15">
            <v>0.5</v>
          </cell>
          <cell r="DC15" t="str">
            <v>USD</v>
          </cell>
        </row>
        <row r="16">
          <cell r="CM16" t="str">
            <v>BDT</v>
          </cell>
          <cell r="CN16" t="str">
            <v>CRRNT</v>
          </cell>
          <cell r="CO16">
            <v>39202</v>
          </cell>
          <cell r="CP16">
            <v>1.445191E-2</v>
          </cell>
          <cell r="CQ16" t="str">
            <v>USD</v>
          </cell>
          <cell r="CS16" t="str">
            <v>BDT</v>
          </cell>
          <cell r="CT16" t="str">
            <v>CRRNT</v>
          </cell>
          <cell r="CU16">
            <v>39233</v>
          </cell>
          <cell r="CV16">
            <v>1.4488549999999999E-2</v>
          </cell>
          <cell r="CW16" t="str">
            <v>USD</v>
          </cell>
          <cell r="CY16" t="str">
            <v>BDT</v>
          </cell>
          <cell r="CZ16" t="str">
            <v>CRRNT</v>
          </cell>
          <cell r="DA16">
            <v>39262</v>
          </cell>
          <cell r="DB16">
            <v>1.453277E-2</v>
          </cell>
          <cell r="DC16" t="str">
            <v>USD</v>
          </cell>
        </row>
        <row r="17">
          <cell r="CM17" t="str">
            <v>BEF</v>
          </cell>
          <cell r="CN17" t="str">
            <v>CRRNT</v>
          </cell>
          <cell r="CO17">
            <v>39202</v>
          </cell>
          <cell r="CP17">
            <v>3.38327E-2</v>
          </cell>
          <cell r="CQ17" t="str">
            <v>USD</v>
          </cell>
          <cell r="CS17" t="str">
            <v>BEF</v>
          </cell>
          <cell r="CT17" t="str">
            <v>CRRNT</v>
          </cell>
          <cell r="CU17">
            <v>39233</v>
          </cell>
          <cell r="CV17">
            <v>3.3352779999999999E-2</v>
          </cell>
          <cell r="CW17" t="str">
            <v>USD</v>
          </cell>
          <cell r="CY17" t="str">
            <v>BEF</v>
          </cell>
          <cell r="CZ17" t="str">
            <v>CRRNT</v>
          </cell>
          <cell r="DA17">
            <v>39262</v>
          </cell>
          <cell r="DB17">
            <v>3.3568189999999998E-2</v>
          </cell>
          <cell r="DC17" t="str">
            <v>USD</v>
          </cell>
        </row>
        <row r="18">
          <cell r="CM18" t="str">
            <v>BGL</v>
          </cell>
          <cell r="CN18" t="str">
            <v>CRRNT</v>
          </cell>
          <cell r="CO18">
            <v>39202</v>
          </cell>
          <cell r="CP18">
            <v>0.69773932000000005</v>
          </cell>
          <cell r="CQ18" t="str">
            <v>USD</v>
          </cell>
          <cell r="CS18" t="str">
            <v>BGL</v>
          </cell>
          <cell r="CT18" t="str">
            <v>CRRNT</v>
          </cell>
          <cell r="CU18">
            <v>39233</v>
          </cell>
          <cell r="CV18">
            <v>0.68799449000000001</v>
          </cell>
          <cell r="CW18" t="str">
            <v>USD</v>
          </cell>
          <cell r="CY18" t="str">
            <v>BGL</v>
          </cell>
          <cell r="CZ18" t="str">
            <v>CRRNT</v>
          </cell>
          <cell r="DA18">
            <v>39262</v>
          </cell>
          <cell r="DB18">
            <v>0.69056004000000004</v>
          </cell>
          <cell r="DC18" t="str">
            <v>USD</v>
          </cell>
        </row>
        <row r="19">
          <cell r="CM19" t="str">
            <v>BHD</v>
          </cell>
          <cell r="CN19" t="str">
            <v>CRRNT</v>
          </cell>
          <cell r="CO19">
            <v>39202</v>
          </cell>
          <cell r="CP19">
            <v>2.6524495300000002</v>
          </cell>
          <cell r="CQ19" t="str">
            <v>USD</v>
          </cell>
          <cell r="CS19" t="str">
            <v>BHD</v>
          </cell>
          <cell r="CT19" t="str">
            <v>CRRNT</v>
          </cell>
          <cell r="CU19">
            <v>39233</v>
          </cell>
          <cell r="CV19">
            <v>2.6525198900000002</v>
          </cell>
          <cell r="CW19" t="str">
            <v>USD</v>
          </cell>
          <cell r="CY19" t="str">
            <v>BHD</v>
          </cell>
          <cell r="CZ19" t="str">
            <v>CRRNT</v>
          </cell>
          <cell r="DA19">
            <v>39262</v>
          </cell>
          <cell r="DB19">
            <v>2.6525902499999998</v>
          </cell>
          <cell r="DC19" t="str">
            <v>USD</v>
          </cell>
        </row>
        <row r="20">
          <cell r="CM20" t="str">
            <v>BIF</v>
          </cell>
          <cell r="CN20" t="str">
            <v>CRRNT</v>
          </cell>
          <cell r="CO20">
            <v>39202</v>
          </cell>
          <cell r="CP20">
            <v>9.5542000000000001E-4</v>
          </cell>
          <cell r="CQ20" t="str">
            <v>USD</v>
          </cell>
          <cell r="CS20" t="str">
            <v>BIF</v>
          </cell>
          <cell r="CT20" t="str">
            <v>CRRNT</v>
          </cell>
          <cell r="CU20">
            <v>39233</v>
          </cell>
          <cell r="CV20">
            <v>9.4205999999999999E-4</v>
          </cell>
          <cell r="CW20" t="str">
            <v>USD</v>
          </cell>
          <cell r="CY20" t="str">
            <v>BIF</v>
          </cell>
          <cell r="CZ20" t="str">
            <v>CRRNT</v>
          </cell>
          <cell r="DA20">
            <v>39262</v>
          </cell>
          <cell r="DB20">
            <v>9.1792999999999996E-4</v>
          </cell>
          <cell r="DC20" t="str">
            <v>USD</v>
          </cell>
        </row>
        <row r="21">
          <cell r="CM21" t="str">
            <v>BMD</v>
          </cell>
          <cell r="CN21" t="str">
            <v>CRRNT</v>
          </cell>
          <cell r="CO21">
            <v>39202</v>
          </cell>
          <cell r="CP21">
            <v>1</v>
          </cell>
          <cell r="CQ21" t="str">
            <v>USD</v>
          </cell>
          <cell r="CS21" t="str">
            <v>BMD</v>
          </cell>
          <cell r="CT21" t="str">
            <v>CRRNT</v>
          </cell>
          <cell r="CU21">
            <v>39233</v>
          </cell>
          <cell r="CV21">
            <v>1</v>
          </cell>
          <cell r="CW21" t="str">
            <v>USD</v>
          </cell>
          <cell r="CY21" t="str">
            <v>BMD</v>
          </cell>
          <cell r="CZ21" t="str">
            <v>CRRNT</v>
          </cell>
          <cell r="DA21">
            <v>39262</v>
          </cell>
          <cell r="DB21">
            <v>1</v>
          </cell>
          <cell r="DC21" t="str">
            <v>USD</v>
          </cell>
        </row>
        <row r="22">
          <cell r="CM22" t="str">
            <v>BND</v>
          </cell>
          <cell r="CN22" t="str">
            <v>CRRNT</v>
          </cell>
          <cell r="CO22">
            <v>39202</v>
          </cell>
          <cell r="CP22">
            <v>0.65802461000000001</v>
          </cell>
          <cell r="CQ22" t="str">
            <v>USD</v>
          </cell>
          <cell r="CS22" t="str">
            <v>BND</v>
          </cell>
          <cell r="CT22" t="str">
            <v>CRRNT</v>
          </cell>
          <cell r="CU22">
            <v>39233</v>
          </cell>
          <cell r="CV22">
            <v>0.65385117999999998</v>
          </cell>
          <cell r="CW22" t="str">
            <v>USD</v>
          </cell>
          <cell r="CY22" t="str">
            <v>BND</v>
          </cell>
          <cell r="CZ22" t="str">
            <v>CRRNT</v>
          </cell>
          <cell r="DA22">
            <v>39262</v>
          </cell>
          <cell r="DB22">
            <v>0.65385117999999998</v>
          </cell>
          <cell r="DC22" t="str">
            <v>USD</v>
          </cell>
        </row>
        <row r="23">
          <cell r="CM23" t="str">
            <v>BOB</v>
          </cell>
          <cell r="CN23" t="str">
            <v>CRRNT</v>
          </cell>
          <cell r="CO23">
            <v>39202</v>
          </cell>
          <cell r="CP23">
            <v>0.12655823999999999</v>
          </cell>
          <cell r="CQ23" t="str">
            <v>USD</v>
          </cell>
          <cell r="CS23" t="str">
            <v>BOB</v>
          </cell>
          <cell r="CT23" t="str">
            <v>CRRNT</v>
          </cell>
          <cell r="CU23">
            <v>39233</v>
          </cell>
          <cell r="CV23">
            <v>0.12682308</v>
          </cell>
          <cell r="CW23" t="str">
            <v>USD</v>
          </cell>
          <cell r="CY23" t="str">
            <v>BOB</v>
          </cell>
          <cell r="CZ23" t="str">
            <v>CRRNT</v>
          </cell>
          <cell r="DA23">
            <v>39262</v>
          </cell>
          <cell r="DB23">
            <v>0.12682308</v>
          </cell>
          <cell r="DC23" t="str">
            <v>USD</v>
          </cell>
        </row>
        <row r="24">
          <cell r="CM24" t="str">
            <v>BRL</v>
          </cell>
          <cell r="CN24" t="str">
            <v>CRRNT</v>
          </cell>
          <cell r="CO24">
            <v>39202</v>
          </cell>
          <cell r="CP24">
            <v>0.49140049000000002</v>
          </cell>
          <cell r="CQ24" t="str">
            <v>USD</v>
          </cell>
          <cell r="CS24" t="str">
            <v>BRL</v>
          </cell>
          <cell r="CT24" t="str">
            <v>CRRNT</v>
          </cell>
          <cell r="CU24">
            <v>39233</v>
          </cell>
          <cell r="CV24">
            <v>0.52077907999999995</v>
          </cell>
          <cell r="CW24" t="str">
            <v>USD</v>
          </cell>
          <cell r="CY24" t="str">
            <v>BRL</v>
          </cell>
          <cell r="CZ24" t="str">
            <v>CRRNT</v>
          </cell>
          <cell r="DA24">
            <v>39262</v>
          </cell>
          <cell r="DB24">
            <v>0.51837644000000005</v>
          </cell>
          <cell r="DC24" t="str">
            <v>USD</v>
          </cell>
        </row>
        <row r="25">
          <cell r="CM25" t="str">
            <v>BSD</v>
          </cell>
          <cell r="CN25" t="str">
            <v>CRRNT</v>
          </cell>
          <cell r="CO25">
            <v>39202</v>
          </cell>
          <cell r="CP25">
            <v>1</v>
          </cell>
          <cell r="CQ25" t="str">
            <v>USD</v>
          </cell>
          <cell r="CS25" t="str">
            <v>BSD</v>
          </cell>
          <cell r="CT25" t="str">
            <v>CRRNT</v>
          </cell>
          <cell r="CU25">
            <v>39233</v>
          </cell>
          <cell r="CV25">
            <v>1</v>
          </cell>
          <cell r="CW25" t="str">
            <v>USD</v>
          </cell>
          <cell r="CY25" t="str">
            <v>BSD</v>
          </cell>
          <cell r="CZ25" t="str">
            <v>CRRNT</v>
          </cell>
          <cell r="DA25">
            <v>39262</v>
          </cell>
          <cell r="DB25">
            <v>1</v>
          </cell>
          <cell r="DC25" t="str">
            <v>USD</v>
          </cell>
        </row>
        <row r="26">
          <cell r="CM26" t="str">
            <v>BTN</v>
          </cell>
          <cell r="CN26" t="str">
            <v>CRRNT</v>
          </cell>
          <cell r="CO26">
            <v>39202</v>
          </cell>
          <cell r="CP26">
            <v>2.4277730000000001E-2</v>
          </cell>
          <cell r="CQ26" t="str">
            <v>USD</v>
          </cell>
          <cell r="CS26" t="str">
            <v>BTN</v>
          </cell>
          <cell r="CT26" t="str">
            <v>CRRNT</v>
          </cell>
          <cell r="CU26">
            <v>39233</v>
          </cell>
          <cell r="CV26">
            <v>2.4648750000000001E-2</v>
          </cell>
          <cell r="CW26" t="str">
            <v>USD</v>
          </cell>
          <cell r="CY26" t="str">
            <v>BTN</v>
          </cell>
          <cell r="CZ26" t="str">
            <v>CRRNT</v>
          </cell>
          <cell r="DA26">
            <v>39262</v>
          </cell>
          <cell r="DB26">
            <v>2.4570020000000001E-2</v>
          </cell>
          <cell r="DC26" t="str">
            <v>USD</v>
          </cell>
        </row>
        <row r="27">
          <cell r="CM27" t="str">
            <v>BWP</v>
          </cell>
          <cell r="CN27" t="str">
            <v>CRRNT</v>
          </cell>
          <cell r="CO27">
            <v>39202</v>
          </cell>
          <cell r="CP27">
            <v>0.1628</v>
          </cell>
          <cell r="CQ27" t="str">
            <v>USD</v>
          </cell>
          <cell r="CS27" t="str">
            <v>BWP</v>
          </cell>
          <cell r="CT27" t="str">
            <v>CRRNT</v>
          </cell>
          <cell r="CU27">
            <v>39233</v>
          </cell>
          <cell r="CV27">
            <v>0.16139998999999999</v>
          </cell>
          <cell r="CW27" t="str">
            <v>USD</v>
          </cell>
          <cell r="CY27" t="str">
            <v>BWP</v>
          </cell>
          <cell r="CZ27" t="str">
            <v>CRRNT</v>
          </cell>
          <cell r="DA27">
            <v>39262</v>
          </cell>
          <cell r="DB27">
            <v>0.16199997999999999</v>
          </cell>
          <cell r="DC27" t="str">
            <v>USD</v>
          </cell>
        </row>
        <row r="28">
          <cell r="CM28" t="str">
            <v>BYR</v>
          </cell>
          <cell r="CN28" t="str">
            <v>CRRNT</v>
          </cell>
          <cell r="CO28">
            <v>39202</v>
          </cell>
          <cell r="CP28">
            <v>4.662E-4</v>
          </cell>
          <cell r="CQ28" t="str">
            <v>USD</v>
          </cell>
          <cell r="CS28" t="str">
            <v>BYR</v>
          </cell>
          <cell r="CT28" t="str">
            <v>CRRNT</v>
          </cell>
          <cell r="CU28">
            <v>39233</v>
          </cell>
          <cell r="CV28">
            <v>4.6617000000000002E-4</v>
          </cell>
          <cell r="CW28" t="str">
            <v>USD</v>
          </cell>
          <cell r="CY28" t="str">
            <v>BYR</v>
          </cell>
          <cell r="CZ28" t="str">
            <v>CRRNT</v>
          </cell>
          <cell r="DA28">
            <v>39262</v>
          </cell>
          <cell r="DB28">
            <v>4.6598000000000001E-4</v>
          </cell>
          <cell r="DC28" t="str">
            <v>USD</v>
          </cell>
        </row>
        <row r="29">
          <cell r="CM29" t="str">
            <v>BZD</v>
          </cell>
          <cell r="CN29" t="str">
            <v>CRRNT</v>
          </cell>
          <cell r="CO29">
            <v>39202</v>
          </cell>
          <cell r="CP29">
            <v>0.50761420999999995</v>
          </cell>
          <cell r="CQ29" t="str">
            <v>USD</v>
          </cell>
          <cell r="CS29" t="str">
            <v>BZD</v>
          </cell>
          <cell r="CT29" t="str">
            <v>CRRNT</v>
          </cell>
          <cell r="CU29">
            <v>39233</v>
          </cell>
          <cell r="CV29">
            <v>0.50761420999999995</v>
          </cell>
          <cell r="CW29" t="str">
            <v>USD</v>
          </cell>
          <cell r="CY29" t="str">
            <v>BZD</v>
          </cell>
          <cell r="CZ29" t="str">
            <v>CRRNT</v>
          </cell>
          <cell r="DA29">
            <v>39262</v>
          </cell>
          <cell r="DB29">
            <v>0.50761420999999995</v>
          </cell>
          <cell r="DC29" t="str">
            <v>USD</v>
          </cell>
        </row>
        <row r="30">
          <cell r="CM30" t="str">
            <v>CAD</v>
          </cell>
          <cell r="CN30" t="str">
            <v>CRRNT</v>
          </cell>
          <cell r="CO30">
            <v>39202</v>
          </cell>
          <cell r="CP30">
            <v>0.90114444999999999</v>
          </cell>
          <cell r="CQ30" t="str">
            <v>USD</v>
          </cell>
          <cell r="CS30" t="str">
            <v>CAD</v>
          </cell>
          <cell r="CT30" t="str">
            <v>CRRNT</v>
          </cell>
          <cell r="CU30">
            <v>39233</v>
          </cell>
          <cell r="CV30">
            <v>0.93554121000000001</v>
          </cell>
          <cell r="CW30" t="str">
            <v>USD</v>
          </cell>
          <cell r="CY30" t="str">
            <v>CAD</v>
          </cell>
          <cell r="CZ30" t="str">
            <v>CRRNT</v>
          </cell>
          <cell r="DA30">
            <v>39262</v>
          </cell>
          <cell r="DB30">
            <v>0.93861459999999997</v>
          </cell>
          <cell r="DC30" t="str">
            <v>USD</v>
          </cell>
        </row>
        <row r="31">
          <cell r="CM31" t="str">
            <v>CDF</v>
          </cell>
          <cell r="CN31" t="str">
            <v>CRRNT</v>
          </cell>
          <cell r="CO31">
            <v>39202</v>
          </cell>
          <cell r="CP31">
            <v>1.8018000000000001E-3</v>
          </cell>
          <cell r="CQ31" t="str">
            <v>USD</v>
          </cell>
          <cell r="CS31" t="str">
            <v>CDF</v>
          </cell>
          <cell r="CT31" t="str">
            <v>CRRNT</v>
          </cell>
          <cell r="CU31">
            <v>39233</v>
          </cell>
          <cell r="CV31">
            <v>1.7937199999999999E-3</v>
          </cell>
          <cell r="CW31" t="str">
            <v>USD</v>
          </cell>
          <cell r="CY31" t="str">
            <v>CDF</v>
          </cell>
          <cell r="CZ31" t="str">
            <v>CRRNT</v>
          </cell>
          <cell r="DA31">
            <v>39262</v>
          </cell>
          <cell r="DB31">
            <v>1.7937199999999999E-3</v>
          </cell>
          <cell r="DC31" t="str">
            <v>USD</v>
          </cell>
        </row>
        <row r="32">
          <cell r="CM32" t="str">
            <v>CHF</v>
          </cell>
          <cell r="CN32" t="str">
            <v>CRRNT</v>
          </cell>
          <cell r="CO32">
            <v>39202</v>
          </cell>
          <cell r="CP32">
            <v>0.82829454000000002</v>
          </cell>
          <cell r="CQ32" t="str">
            <v>USD</v>
          </cell>
          <cell r="CS32" t="str">
            <v>CHF</v>
          </cell>
          <cell r="CT32" t="str">
            <v>CRRNT</v>
          </cell>
          <cell r="CU32">
            <v>39233</v>
          </cell>
          <cell r="CV32">
            <v>0.81606005999999998</v>
          </cell>
          <cell r="CW32" t="str">
            <v>USD</v>
          </cell>
          <cell r="CY32" t="str">
            <v>CHF</v>
          </cell>
          <cell r="CZ32" t="str">
            <v>CRRNT</v>
          </cell>
          <cell r="DA32">
            <v>39262</v>
          </cell>
          <cell r="DB32">
            <v>0.81866556999999995</v>
          </cell>
          <cell r="DC32" t="str">
            <v>USD</v>
          </cell>
        </row>
        <row r="33">
          <cell r="CM33" t="str">
            <v>CLF</v>
          </cell>
          <cell r="CN33" t="str">
            <v>CRRNT</v>
          </cell>
          <cell r="CO33">
            <v>39202</v>
          </cell>
          <cell r="CP33">
            <v>5.4299999999999998E-5</v>
          </cell>
          <cell r="CQ33" t="str">
            <v>USD</v>
          </cell>
          <cell r="CS33" t="str">
            <v>CLF</v>
          </cell>
          <cell r="CT33" t="str">
            <v>CRRNT</v>
          </cell>
          <cell r="CU33">
            <v>39233</v>
          </cell>
          <cell r="CV33">
            <v>5.401E-5</v>
          </cell>
          <cell r="CW33" t="str">
            <v>USD</v>
          </cell>
          <cell r="CY33" t="str">
            <v>CLF</v>
          </cell>
          <cell r="CZ33" t="str">
            <v>CRRNT</v>
          </cell>
          <cell r="DA33">
            <v>39262</v>
          </cell>
          <cell r="DB33">
            <v>5.3699999999999997E-5</v>
          </cell>
          <cell r="DC33" t="str">
            <v>USD</v>
          </cell>
        </row>
        <row r="34">
          <cell r="CM34" t="str">
            <v>CLP</v>
          </cell>
          <cell r="CN34" t="str">
            <v>CRRNT</v>
          </cell>
          <cell r="CO34">
            <v>39202</v>
          </cell>
          <cell r="CP34">
            <v>1.9006299999999999E-3</v>
          </cell>
          <cell r="CQ34" t="str">
            <v>USD</v>
          </cell>
          <cell r="CS34" t="str">
            <v>CLP</v>
          </cell>
          <cell r="CT34" t="str">
            <v>CRRNT</v>
          </cell>
          <cell r="CU34">
            <v>39233</v>
          </cell>
          <cell r="CV34">
            <v>1.9027600000000001E-3</v>
          </cell>
          <cell r="CW34" t="str">
            <v>USD</v>
          </cell>
          <cell r="CY34" t="str">
            <v>CLP</v>
          </cell>
          <cell r="CZ34" t="str">
            <v>CRRNT</v>
          </cell>
          <cell r="DA34">
            <v>39262</v>
          </cell>
          <cell r="DB34">
            <v>1.89555E-3</v>
          </cell>
          <cell r="DC34" t="str">
            <v>USD</v>
          </cell>
        </row>
        <row r="35">
          <cell r="CM35" t="str">
            <v>CNY</v>
          </cell>
          <cell r="CN35" t="str">
            <v>CRRNT</v>
          </cell>
          <cell r="CO35">
            <v>39202</v>
          </cell>
          <cell r="CP35">
            <v>0.12970168000000001</v>
          </cell>
          <cell r="CQ35" t="str">
            <v>USD</v>
          </cell>
          <cell r="CS35" t="str">
            <v>CNY</v>
          </cell>
          <cell r="CT35" t="str">
            <v>CRRNT</v>
          </cell>
          <cell r="CU35">
            <v>39233</v>
          </cell>
          <cell r="CV35">
            <v>0.13069162000000001</v>
          </cell>
          <cell r="CW35" t="str">
            <v>USD</v>
          </cell>
          <cell r="CY35" t="str">
            <v>CNY</v>
          </cell>
          <cell r="CZ35" t="str">
            <v>CRRNT</v>
          </cell>
          <cell r="DA35">
            <v>39262</v>
          </cell>
          <cell r="DB35">
            <v>0.13135081000000001</v>
          </cell>
          <cell r="DC35" t="str">
            <v>USD</v>
          </cell>
        </row>
        <row r="36">
          <cell r="CM36" t="str">
            <v>COP</v>
          </cell>
          <cell r="CN36" t="str">
            <v>CRRNT</v>
          </cell>
          <cell r="CO36">
            <v>39202</v>
          </cell>
          <cell r="CP36">
            <v>4.7548000000000002E-4</v>
          </cell>
          <cell r="CQ36" t="str">
            <v>USD</v>
          </cell>
          <cell r="CS36" t="str">
            <v>COP</v>
          </cell>
          <cell r="CT36" t="str">
            <v>CRRNT</v>
          </cell>
          <cell r="CU36">
            <v>39233</v>
          </cell>
          <cell r="CV36">
            <v>5.2787000000000005E-4</v>
          </cell>
          <cell r="CW36" t="str">
            <v>USD</v>
          </cell>
          <cell r="CY36" t="str">
            <v>COP</v>
          </cell>
          <cell r="CZ36" t="str">
            <v>CRRNT</v>
          </cell>
          <cell r="DA36">
            <v>39262</v>
          </cell>
          <cell r="DB36">
            <v>5.0620999999999999E-4</v>
          </cell>
          <cell r="DC36" t="str">
            <v>USD</v>
          </cell>
        </row>
        <row r="37">
          <cell r="CM37" t="str">
            <v>CRC</v>
          </cell>
          <cell r="CN37" t="str">
            <v>CRRNT</v>
          </cell>
          <cell r="CO37">
            <v>39202</v>
          </cell>
          <cell r="CP37">
            <v>1.9277400000000001E-3</v>
          </cell>
          <cell r="CQ37" t="str">
            <v>USD</v>
          </cell>
          <cell r="CS37" t="str">
            <v>CRC</v>
          </cell>
          <cell r="CT37" t="str">
            <v>CRRNT</v>
          </cell>
          <cell r="CU37">
            <v>39233</v>
          </cell>
          <cell r="CV37">
            <v>1.9278699999999999E-3</v>
          </cell>
          <cell r="CW37" t="str">
            <v>USD</v>
          </cell>
          <cell r="CY37" t="str">
            <v>CRC</v>
          </cell>
          <cell r="CZ37" t="str">
            <v>CRRNT</v>
          </cell>
          <cell r="DA37">
            <v>39262</v>
          </cell>
          <cell r="DB37">
            <v>1.9282100000000001E-3</v>
          </cell>
          <cell r="DC37" t="str">
            <v>USD</v>
          </cell>
        </row>
        <row r="38">
          <cell r="CM38" t="str">
            <v>CUP</v>
          </cell>
          <cell r="CN38" t="str">
            <v>CRRNT</v>
          </cell>
          <cell r="CO38">
            <v>39202</v>
          </cell>
          <cell r="CP38">
            <v>1</v>
          </cell>
          <cell r="CQ38" t="str">
            <v>USD</v>
          </cell>
          <cell r="CS38" t="str">
            <v>CUP</v>
          </cell>
          <cell r="CT38" t="str">
            <v>CRRNT</v>
          </cell>
          <cell r="CU38">
            <v>39233</v>
          </cell>
          <cell r="CV38">
            <v>1</v>
          </cell>
          <cell r="CW38" t="str">
            <v>USD</v>
          </cell>
          <cell r="CY38" t="str">
            <v>CUP</v>
          </cell>
          <cell r="CZ38" t="str">
            <v>CRRNT</v>
          </cell>
          <cell r="DA38">
            <v>39262</v>
          </cell>
          <cell r="DB38">
            <v>1</v>
          </cell>
          <cell r="DC38" t="str">
            <v>USD</v>
          </cell>
        </row>
        <row r="39">
          <cell r="CM39" t="str">
            <v>CVE</v>
          </cell>
          <cell r="CN39" t="str">
            <v>CRRNT</v>
          </cell>
          <cell r="CO39">
            <v>39202</v>
          </cell>
          <cell r="CP39">
            <v>1.2338450000000001E-2</v>
          </cell>
          <cell r="CQ39" t="str">
            <v>USD</v>
          </cell>
          <cell r="CS39" t="str">
            <v>CVE</v>
          </cell>
          <cell r="CT39" t="str">
            <v>CRRNT</v>
          </cell>
          <cell r="CU39">
            <v>39233</v>
          </cell>
          <cell r="CV39">
            <v>1.2200610000000001E-2</v>
          </cell>
          <cell r="CW39" t="str">
            <v>USD</v>
          </cell>
          <cell r="CY39" t="str">
            <v>CVE</v>
          </cell>
          <cell r="CZ39" t="str">
            <v>CRRNT</v>
          </cell>
          <cell r="DA39">
            <v>39262</v>
          </cell>
          <cell r="DB39">
            <v>1.224777E-2</v>
          </cell>
          <cell r="DC39" t="str">
            <v>USD</v>
          </cell>
        </row>
        <row r="40">
          <cell r="CM40" t="str">
            <v>CYP</v>
          </cell>
          <cell r="CN40" t="str">
            <v>CRRNT</v>
          </cell>
          <cell r="CO40">
            <v>39202</v>
          </cell>
          <cell r="CP40">
            <v>2.3562676699999998</v>
          </cell>
          <cell r="CQ40" t="str">
            <v>USD</v>
          </cell>
          <cell r="CS40" t="str">
            <v>CYP</v>
          </cell>
          <cell r="CT40" t="str">
            <v>CRRNT</v>
          </cell>
          <cell r="CU40">
            <v>39233</v>
          </cell>
          <cell r="CV40">
            <v>2.30893558</v>
          </cell>
          <cell r="CW40" t="str">
            <v>USD</v>
          </cell>
          <cell r="CY40" t="str">
            <v>CYP</v>
          </cell>
          <cell r="CZ40" t="str">
            <v>CRRNT</v>
          </cell>
          <cell r="DA40">
            <v>39262</v>
          </cell>
          <cell r="DB40">
            <v>2.3239600199999999</v>
          </cell>
          <cell r="DC40" t="str">
            <v>USD</v>
          </cell>
        </row>
        <row r="41">
          <cell r="CM41" t="str">
            <v>CZK</v>
          </cell>
          <cell r="CN41" t="str">
            <v>CRRNT</v>
          </cell>
          <cell r="CO41">
            <v>39202</v>
          </cell>
          <cell r="CP41">
            <v>4.8403880000000003E-2</v>
          </cell>
          <cell r="CQ41" t="str">
            <v>USD</v>
          </cell>
          <cell r="CS41" t="str">
            <v>CZK</v>
          </cell>
          <cell r="CT41" t="str">
            <v>CRRNT</v>
          </cell>
          <cell r="CU41">
            <v>39233</v>
          </cell>
          <cell r="CV41">
            <v>4.7556769999999998E-2</v>
          </cell>
          <cell r="CW41" t="str">
            <v>USD</v>
          </cell>
          <cell r="CY41" t="str">
            <v>CZK</v>
          </cell>
          <cell r="CZ41" t="str">
            <v>CRRNT</v>
          </cell>
          <cell r="DA41">
            <v>39262</v>
          </cell>
          <cell r="DB41">
            <v>4.7084300000000003E-2</v>
          </cell>
          <cell r="DC41" t="str">
            <v>USD</v>
          </cell>
        </row>
        <row r="42">
          <cell r="CM42" t="str">
            <v>DEM</v>
          </cell>
          <cell r="CN42" t="str">
            <v>CRRNT</v>
          </cell>
          <cell r="CO42">
            <v>39202</v>
          </cell>
          <cell r="CP42">
            <v>0.69783669999999998</v>
          </cell>
          <cell r="CQ42" t="str">
            <v>USD</v>
          </cell>
          <cell r="CS42" t="str">
            <v>DEM</v>
          </cell>
          <cell r="CT42" t="str">
            <v>CRRNT</v>
          </cell>
          <cell r="CU42">
            <v>39233</v>
          </cell>
          <cell r="CV42">
            <v>0.68789984000000004</v>
          </cell>
          <cell r="CW42" t="str">
            <v>USD</v>
          </cell>
          <cell r="CY42" t="str">
            <v>DEM</v>
          </cell>
          <cell r="CZ42" t="str">
            <v>CRRNT</v>
          </cell>
          <cell r="DA42">
            <v>39262</v>
          </cell>
          <cell r="DB42">
            <v>0.69237693</v>
          </cell>
          <cell r="DC42" t="str">
            <v>USD</v>
          </cell>
        </row>
        <row r="43">
          <cell r="CM43" t="str">
            <v>DJF</v>
          </cell>
          <cell r="CN43" t="str">
            <v>CRRNT</v>
          </cell>
          <cell r="CO43">
            <v>39202</v>
          </cell>
          <cell r="CP43">
            <v>5.6268200000000003E-3</v>
          </cell>
          <cell r="CQ43" t="str">
            <v>USD</v>
          </cell>
          <cell r="CS43" t="str">
            <v>DJF</v>
          </cell>
          <cell r="CT43" t="str">
            <v>CRRNT</v>
          </cell>
          <cell r="CU43">
            <v>39233</v>
          </cell>
          <cell r="CV43">
            <v>5.6268200000000003E-3</v>
          </cell>
          <cell r="CW43" t="str">
            <v>USD</v>
          </cell>
          <cell r="CY43" t="str">
            <v>DJF</v>
          </cell>
          <cell r="CZ43" t="str">
            <v>CRRNT</v>
          </cell>
          <cell r="DA43">
            <v>39262</v>
          </cell>
          <cell r="DB43">
            <v>5.6268200000000003E-3</v>
          </cell>
          <cell r="DC43" t="str">
            <v>USD</v>
          </cell>
        </row>
        <row r="44">
          <cell r="CM44" t="str">
            <v>DKK</v>
          </cell>
          <cell r="CN44" t="str">
            <v>CRRNT</v>
          </cell>
          <cell r="CO44">
            <v>39202</v>
          </cell>
          <cell r="CP44">
            <v>0.18315353000000001</v>
          </cell>
          <cell r="CQ44" t="str">
            <v>USD</v>
          </cell>
          <cell r="CS44" t="str">
            <v>DKK</v>
          </cell>
          <cell r="CT44" t="str">
            <v>CRRNT</v>
          </cell>
          <cell r="CU44">
            <v>39233</v>
          </cell>
          <cell r="CV44">
            <v>0.18059995000000001</v>
          </cell>
          <cell r="CW44" t="str">
            <v>USD</v>
          </cell>
          <cell r="CY44" t="str">
            <v>DKK</v>
          </cell>
          <cell r="CZ44" t="str">
            <v>CRRNT</v>
          </cell>
          <cell r="DA44">
            <v>39262</v>
          </cell>
          <cell r="DB44">
            <v>0.18197368</v>
          </cell>
          <cell r="DC44" t="str">
            <v>USD</v>
          </cell>
        </row>
        <row r="45">
          <cell r="CM45" t="str">
            <v>DOP</v>
          </cell>
          <cell r="CN45" t="str">
            <v>CRRNT</v>
          </cell>
          <cell r="CO45">
            <v>39202</v>
          </cell>
          <cell r="CP45">
            <v>3.072196E-2</v>
          </cell>
          <cell r="CQ45" t="str">
            <v>USD</v>
          </cell>
          <cell r="CS45" t="str">
            <v>DOP</v>
          </cell>
          <cell r="CT45" t="str">
            <v>CRRNT</v>
          </cell>
          <cell r="CU45">
            <v>39233</v>
          </cell>
          <cell r="CV45">
            <v>3.0959750000000001E-2</v>
          </cell>
          <cell r="CW45" t="str">
            <v>USD</v>
          </cell>
          <cell r="CY45" t="str">
            <v>DOP</v>
          </cell>
          <cell r="CZ45" t="str">
            <v>CRRNT</v>
          </cell>
          <cell r="DA45">
            <v>39262</v>
          </cell>
          <cell r="DB45">
            <v>3.0257180000000002E-2</v>
          </cell>
          <cell r="DC45" t="str">
            <v>USD</v>
          </cell>
        </row>
        <row r="46">
          <cell r="CM46" t="str">
            <v>DZD</v>
          </cell>
          <cell r="CN46" t="str">
            <v>CRRNT</v>
          </cell>
          <cell r="CO46">
            <v>39202</v>
          </cell>
          <cell r="CP46">
            <v>1.4447730000000001E-2</v>
          </cell>
          <cell r="CQ46" t="str">
            <v>USD</v>
          </cell>
          <cell r="CS46" t="str">
            <v>DZD</v>
          </cell>
          <cell r="CT46" t="str">
            <v>CRRNT</v>
          </cell>
          <cell r="CU46">
            <v>39233</v>
          </cell>
          <cell r="CV46">
            <v>1.4164960000000001E-2</v>
          </cell>
          <cell r="CW46" t="str">
            <v>USD</v>
          </cell>
          <cell r="CY46" t="str">
            <v>DZD</v>
          </cell>
          <cell r="CZ46" t="str">
            <v>CRRNT</v>
          </cell>
          <cell r="DA46">
            <v>39262</v>
          </cell>
          <cell r="DB46">
            <v>1.42226E-2</v>
          </cell>
          <cell r="DC46" t="str">
            <v>USD</v>
          </cell>
        </row>
        <row r="47">
          <cell r="CM47" t="str">
            <v>ECS</v>
          </cell>
          <cell r="CN47" t="str">
            <v>CRRNT</v>
          </cell>
          <cell r="CO47">
            <v>39202</v>
          </cell>
          <cell r="CP47">
            <v>4.0000000000000003E-5</v>
          </cell>
          <cell r="CQ47" t="str">
            <v>USD</v>
          </cell>
          <cell r="CS47" t="str">
            <v>ECS</v>
          </cell>
          <cell r="CT47" t="str">
            <v>CRRNT</v>
          </cell>
          <cell r="CU47">
            <v>39233</v>
          </cell>
          <cell r="CV47">
            <v>4.0000000000000003E-5</v>
          </cell>
          <cell r="CW47" t="str">
            <v>USD</v>
          </cell>
          <cell r="CY47" t="str">
            <v>ECS</v>
          </cell>
          <cell r="CZ47" t="str">
            <v>CRRNT</v>
          </cell>
          <cell r="DA47">
            <v>39262</v>
          </cell>
          <cell r="DB47">
            <v>4.0000000000000003E-5</v>
          </cell>
          <cell r="DC47" t="str">
            <v>USD</v>
          </cell>
        </row>
        <row r="48">
          <cell r="CM48" t="str">
            <v>EEK</v>
          </cell>
          <cell r="CN48" t="str">
            <v>CRRNT</v>
          </cell>
          <cell r="CO48">
            <v>39202</v>
          </cell>
          <cell r="CP48">
            <v>8.7223499999999995E-2</v>
          </cell>
          <cell r="CQ48" t="str">
            <v>USD</v>
          </cell>
          <cell r="CS48" t="str">
            <v>EEK</v>
          </cell>
          <cell r="CT48" t="str">
            <v>CRRNT</v>
          </cell>
          <cell r="CU48">
            <v>39233</v>
          </cell>
          <cell r="CV48">
            <v>8.5983779999999996E-2</v>
          </cell>
          <cell r="CW48" t="str">
            <v>USD</v>
          </cell>
          <cell r="CY48" t="str">
            <v>EEK</v>
          </cell>
          <cell r="CZ48" t="str">
            <v>CRRNT</v>
          </cell>
          <cell r="DA48">
            <v>39262</v>
          </cell>
          <cell r="DB48">
            <v>8.6553099999999994E-2</v>
          </cell>
          <cell r="DC48" t="str">
            <v>USD</v>
          </cell>
        </row>
        <row r="49">
          <cell r="CM49" t="str">
            <v>EGP</v>
          </cell>
          <cell r="CN49" t="str">
            <v>CRRNT</v>
          </cell>
          <cell r="CO49">
            <v>39202</v>
          </cell>
          <cell r="CP49">
            <v>0.17590148999999999</v>
          </cell>
          <cell r="CQ49" t="str">
            <v>USD</v>
          </cell>
          <cell r="CS49" t="str">
            <v>EGP</v>
          </cell>
          <cell r="CT49" t="str">
            <v>CRRNT</v>
          </cell>
          <cell r="CU49">
            <v>39233</v>
          </cell>
          <cell r="CV49">
            <v>0.17569134</v>
          </cell>
          <cell r="CW49" t="str">
            <v>USD</v>
          </cell>
          <cell r="CY49" t="str">
            <v>EGP</v>
          </cell>
          <cell r="CZ49" t="str">
            <v>CRRNT</v>
          </cell>
          <cell r="DA49">
            <v>39262</v>
          </cell>
          <cell r="DB49">
            <v>0.17566973999999999</v>
          </cell>
          <cell r="DC49" t="str">
            <v>USD</v>
          </cell>
        </row>
        <row r="50">
          <cell r="CM50" t="str">
            <v>ESP</v>
          </cell>
          <cell r="CN50" t="str">
            <v>CRRNT</v>
          </cell>
          <cell r="CO50">
            <v>39202</v>
          </cell>
          <cell r="CP50">
            <v>8.2027699999999999E-3</v>
          </cell>
          <cell r="CQ50" t="str">
            <v>USD</v>
          </cell>
          <cell r="CS50" t="str">
            <v>ESP</v>
          </cell>
          <cell r="CT50" t="str">
            <v>CRRNT</v>
          </cell>
          <cell r="CU50">
            <v>39233</v>
          </cell>
          <cell r="CV50">
            <v>8.0860299999999993E-3</v>
          </cell>
          <cell r="CW50" t="str">
            <v>USD</v>
          </cell>
          <cell r="CY50" t="str">
            <v>ESP</v>
          </cell>
          <cell r="CZ50" t="str">
            <v>CRRNT</v>
          </cell>
          <cell r="DA50">
            <v>39262</v>
          </cell>
          <cell r="DB50">
            <v>8.1386800000000006E-3</v>
          </cell>
          <cell r="DC50" t="str">
            <v>USD</v>
          </cell>
        </row>
        <row r="51">
          <cell r="CM51" t="str">
            <v>ETB</v>
          </cell>
          <cell r="CN51" t="str">
            <v>CRRNT</v>
          </cell>
          <cell r="CO51">
            <v>39202</v>
          </cell>
          <cell r="CP51">
            <v>0.11229393999999999</v>
          </cell>
          <cell r="CQ51" t="str">
            <v>USD</v>
          </cell>
          <cell r="CS51" t="str">
            <v>ETB</v>
          </cell>
          <cell r="CT51" t="str">
            <v>CRRNT</v>
          </cell>
          <cell r="CU51">
            <v>39233</v>
          </cell>
          <cell r="CV51">
            <v>0.11113457</v>
          </cell>
          <cell r="CW51" t="str">
            <v>USD</v>
          </cell>
          <cell r="CY51" t="str">
            <v>ETB</v>
          </cell>
          <cell r="CZ51" t="str">
            <v>CRRNT</v>
          </cell>
          <cell r="DA51">
            <v>39262</v>
          </cell>
          <cell r="DB51">
            <v>0.11020497999999999</v>
          </cell>
          <cell r="DC51" t="str">
            <v>USD</v>
          </cell>
        </row>
        <row r="52">
          <cell r="CM52" t="str">
            <v>EUR</v>
          </cell>
          <cell r="CN52" t="str">
            <v>CRRNT</v>
          </cell>
          <cell r="CO52">
            <v>39202</v>
          </cell>
          <cell r="CP52">
            <v>1.3648001599999999</v>
          </cell>
          <cell r="CQ52" t="str">
            <v>USD</v>
          </cell>
          <cell r="CS52" t="str">
            <v>EUR</v>
          </cell>
          <cell r="CT52" t="str">
            <v>CRRNT</v>
          </cell>
          <cell r="CU52">
            <v>39233</v>
          </cell>
          <cell r="CV52">
            <v>1.3452993200000001</v>
          </cell>
          <cell r="CW52" t="str">
            <v>USD</v>
          </cell>
          <cell r="CY52" t="str">
            <v>EUR</v>
          </cell>
          <cell r="CZ52" t="str">
            <v>CRRNT</v>
          </cell>
          <cell r="DA52">
            <v>39262</v>
          </cell>
          <cell r="DB52">
            <v>1.3542006600000001</v>
          </cell>
          <cell r="DC52" t="str">
            <v>USD</v>
          </cell>
        </row>
        <row r="53">
          <cell r="CM53" t="str">
            <v>FIM</v>
          </cell>
          <cell r="CN53" t="str">
            <v>CRRNT</v>
          </cell>
          <cell r="CO53">
            <v>39202</v>
          </cell>
          <cell r="CP53">
            <v>0.22954205999999999</v>
          </cell>
          <cell r="CQ53" t="str">
            <v>USD</v>
          </cell>
          <cell r="CS53" t="str">
            <v>FIM</v>
          </cell>
          <cell r="CT53" t="str">
            <v>CRRNT</v>
          </cell>
          <cell r="CU53">
            <v>39233</v>
          </cell>
          <cell r="CV53">
            <v>0.22629041999999999</v>
          </cell>
          <cell r="CW53" t="str">
            <v>USD</v>
          </cell>
          <cell r="CY53" t="str">
            <v>FIM</v>
          </cell>
          <cell r="CZ53" t="str">
            <v>CRRNT</v>
          </cell>
          <cell r="DA53">
            <v>39262</v>
          </cell>
          <cell r="DB53">
            <v>0.22774891999999999</v>
          </cell>
          <cell r="DC53" t="str">
            <v>USD</v>
          </cell>
        </row>
        <row r="54">
          <cell r="CM54" t="str">
            <v>FJD</v>
          </cell>
          <cell r="CN54" t="str">
            <v>CRRNT</v>
          </cell>
          <cell r="CO54">
            <v>39202</v>
          </cell>
          <cell r="CP54">
            <v>0.62369996999999999</v>
          </cell>
          <cell r="CQ54" t="str">
            <v>USD</v>
          </cell>
          <cell r="CS54" t="str">
            <v>FJD</v>
          </cell>
          <cell r="CT54" t="str">
            <v>CRRNT</v>
          </cell>
          <cell r="CU54">
            <v>39233</v>
          </cell>
          <cell r="CV54">
            <v>0.61699981999999998</v>
          </cell>
          <cell r="CW54" t="str">
            <v>USD</v>
          </cell>
          <cell r="CY54" t="str">
            <v>FJD</v>
          </cell>
          <cell r="CZ54" t="str">
            <v>CRRNT</v>
          </cell>
          <cell r="DA54">
            <v>39262</v>
          </cell>
          <cell r="DB54">
            <v>0.62830014000000001</v>
          </cell>
          <cell r="DC54" t="str">
            <v>USD</v>
          </cell>
        </row>
        <row r="55">
          <cell r="CM55" t="str">
            <v>FRF</v>
          </cell>
          <cell r="CN55" t="str">
            <v>CRRNT</v>
          </cell>
          <cell r="CO55">
            <v>39202</v>
          </cell>
          <cell r="CP55">
            <v>0.20806458</v>
          </cell>
          <cell r="CQ55" t="str">
            <v>USD</v>
          </cell>
          <cell r="CS55" t="str">
            <v>FRF</v>
          </cell>
          <cell r="CT55" t="str">
            <v>CRRNT</v>
          </cell>
          <cell r="CU55">
            <v>39233</v>
          </cell>
          <cell r="CV55">
            <v>0.20511136999999999</v>
          </cell>
          <cell r="CW55" t="str">
            <v>USD</v>
          </cell>
          <cell r="CY55" t="str">
            <v>FRF</v>
          </cell>
          <cell r="CZ55" t="str">
            <v>CRRNT</v>
          </cell>
          <cell r="DA55">
            <v>39262</v>
          </cell>
          <cell r="DB55">
            <v>0.20643669000000001</v>
          </cell>
          <cell r="DC55" t="str">
            <v>USD</v>
          </cell>
        </row>
        <row r="56">
          <cell r="CM56" t="str">
            <v>GBP</v>
          </cell>
          <cell r="CN56" t="str">
            <v>CRRNT</v>
          </cell>
          <cell r="CO56">
            <v>39202</v>
          </cell>
          <cell r="CP56">
            <v>1.9996000700000001</v>
          </cell>
          <cell r="CQ56" t="str">
            <v>USD</v>
          </cell>
          <cell r="CS56" t="str">
            <v>GBP</v>
          </cell>
          <cell r="CT56" t="str">
            <v>CRRNT</v>
          </cell>
          <cell r="CU56">
            <v>39233</v>
          </cell>
          <cell r="CV56">
            <v>1.97979813</v>
          </cell>
          <cell r="CW56" t="str">
            <v>USD</v>
          </cell>
          <cell r="CY56" t="str">
            <v>GBP</v>
          </cell>
          <cell r="CZ56" t="str">
            <v>CRRNT</v>
          </cell>
          <cell r="DA56">
            <v>39262</v>
          </cell>
          <cell r="DB56">
            <v>2.00879853</v>
          </cell>
          <cell r="DC56" t="str">
            <v>USD</v>
          </cell>
        </row>
        <row r="57">
          <cell r="CM57" t="str">
            <v>GEL</v>
          </cell>
          <cell r="CN57" t="str">
            <v>CRRNT</v>
          </cell>
          <cell r="CO57">
            <v>39202</v>
          </cell>
          <cell r="CP57">
            <v>0.59241706000000005</v>
          </cell>
          <cell r="CQ57" t="str">
            <v>USD</v>
          </cell>
          <cell r="CS57" t="str">
            <v>GEL</v>
          </cell>
          <cell r="CT57" t="str">
            <v>CRRNT</v>
          </cell>
          <cell r="CU57">
            <v>39233</v>
          </cell>
          <cell r="CV57">
            <v>0.59594754999999999</v>
          </cell>
          <cell r="CW57" t="str">
            <v>USD</v>
          </cell>
          <cell r="CY57" t="str">
            <v>GEL</v>
          </cell>
          <cell r="CZ57" t="str">
            <v>CRRNT</v>
          </cell>
          <cell r="DA57">
            <v>39262</v>
          </cell>
          <cell r="DB57">
            <v>0.59955632000000003</v>
          </cell>
          <cell r="DC57" t="str">
            <v>USD</v>
          </cell>
        </row>
        <row r="58">
          <cell r="CM58" t="str">
            <v>GHC</v>
          </cell>
          <cell r="CN58" t="str">
            <v>CRRNT</v>
          </cell>
          <cell r="CO58">
            <v>39202</v>
          </cell>
          <cell r="CP58">
            <v>1.0786E-4</v>
          </cell>
          <cell r="CQ58" t="str">
            <v>USD</v>
          </cell>
          <cell r="CS58" t="str">
            <v>GHC</v>
          </cell>
          <cell r="CT58" t="str">
            <v>CRRNT</v>
          </cell>
          <cell r="CU58">
            <v>39233</v>
          </cell>
          <cell r="CV58">
            <v>1.0781E-4</v>
          </cell>
          <cell r="CW58" t="str">
            <v>USD</v>
          </cell>
          <cell r="CY58" t="str">
            <v>GHC</v>
          </cell>
          <cell r="CZ58" t="str">
            <v>CRRNT</v>
          </cell>
          <cell r="DA58">
            <v>39262</v>
          </cell>
          <cell r="DB58">
            <v>1.0789999999999999E-4</v>
          </cell>
          <cell r="DC58" t="str">
            <v>USD</v>
          </cell>
        </row>
        <row r="59">
          <cell r="CM59" t="str">
            <v>GIP</v>
          </cell>
          <cell r="CN59" t="str">
            <v>CRRNT</v>
          </cell>
          <cell r="CO59">
            <v>39202</v>
          </cell>
          <cell r="CP59">
            <v>1.9996000700000001</v>
          </cell>
          <cell r="CQ59" t="str">
            <v>USD</v>
          </cell>
          <cell r="CS59" t="str">
            <v>GIP</v>
          </cell>
          <cell r="CT59" t="str">
            <v>CRRNT</v>
          </cell>
          <cell r="CU59">
            <v>39233</v>
          </cell>
          <cell r="CV59">
            <v>1.97979813</v>
          </cell>
          <cell r="CW59" t="str">
            <v>USD</v>
          </cell>
          <cell r="CY59" t="str">
            <v>GIP</v>
          </cell>
          <cell r="CZ59" t="str">
            <v>CRRNT</v>
          </cell>
          <cell r="DA59">
            <v>39262</v>
          </cell>
          <cell r="DB59">
            <v>2.00879853</v>
          </cell>
          <cell r="DC59" t="str">
            <v>USD</v>
          </cell>
        </row>
        <row r="60">
          <cell r="CM60" t="str">
            <v>GMD</v>
          </cell>
          <cell r="CN60" t="str">
            <v>CRRNT</v>
          </cell>
          <cell r="CO60">
            <v>39202</v>
          </cell>
          <cell r="CP60">
            <v>3.6516340000000001E-2</v>
          </cell>
          <cell r="CQ60" t="str">
            <v>USD</v>
          </cell>
          <cell r="CS60" t="str">
            <v>GMD</v>
          </cell>
          <cell r="CT60" t="str">
            <v>CRRNT</v>
          </cell>
          <cell r="CU60">
            <v>39233</v>
          </cell>
          <cell r="CV60">
            <v>3.6363630000000001E-2</v>
          </cell>
          <cell r="CW60" t="str">
            <v>USD</v>
          </cell>
          <cell r="CY60" t="str">
            <v>GMD</v>
          </cell>
          <cell r="CZ60" t="str">
            <v>CRRNT</v>
          </cell>
          <cell r="DA60">
            <v>39262</v>
          </cell>
          <cell r="DB60">
            <v>3.7174720000000001E-2</v>
          </cell>
          <cell r="DC60" t="str">
            <v>USD</v>
          </cell>
        </row>
        <row r="61">
          <cell r="CM61" t="str">
            <v>GNF</v>
          </cell>
          <cell r="CN61" t="str">
            <v>CRRNT</v>
          </cell>
          <cell r="CO61">
            <v>39202</v>
          </cell>
          <cell r="CP61">
            <v>2.3764000000000001E-4</v>
          </cell>
          <cell r="CQ61" t="str">
            <v>USD</v>
          </cell>
          <cell r="CS61" t="str">
            <v>GNF</v>
          </cell>
          <cell r="CT61" t="str">
            <v>CRRNT</v>
          </cell>
          <cell r="CU61">
            <v>39233</v>
          </cell>
          <cell r="CV61">
            <v>2.8977000000000001E-4</v>
          </cell>
          <cell r="CW61" t="str">
            <v>USD</v>
          </cell>
          <cell r="CY61" t="str">
            <v>GNF</v>
          </cell>
          <cell r="CZ61" t="str">
            <v>CRRNT</v>
          </cell>
          <cell r="DA61">
            <v>39262</v>
          </cell>
          <cell r="DB61">
            <v>2.8985000000000003E-4</v>
          </cell>
          <cell r="DC61" t="str">
            <v>USD</v>
          </cell>
        </row>
        <row r="62">
          <cell r="CM62" t="str">
            <v>GRD</v>
          </cell>
          <cell r="CN62" t="str">
            <v>CRRNT</v>
          </cell>
          <cell r="CO62">
            <v>39202</v>
          </cell>
          <cell r="CP62">
            <v>4.00528E-3</v>
          </cell>
          <cell r="CQ62" t="str">
            <v>USD</v>
          </cell>
          <cell r="CS62" t="str">
            <v>GRD</v>
          </cell>
          <cell r="CT62" t="str">
            <v>CRRNT</v>
          </cell>
          <cell r="CU62">
            <v>39233</v>
          </cell>
          <cell r="CV62">
            <v>3.9485099999999997E-3</v>
          </cell>
          <cell r="CW62" t="str">
            <v>USD</v>
          </cell>
          <cell r="CY62" t="str">
            <v>GRD</v>
          </cell>
          <cell r="CZ62" t="str">
            <v>CRRNT</v>
          </cell>
          <cell r="DA62">
            <v>39262</v>
          </cell>
          <cell r="DB62">
            <v>3.9739299999999997E-3</v>
          </cell>
          <cell r="DC62" t="str">
            <v>USD</v>
          </cell>
        </row>
        <row r="63">
          <cell r="CM63" t="str">
            <v>GTQ</v>
          </cell>
          <cell r="CN63" t="str">
            <v>CRRNT</v>
          </cell>
          <cell r="CO63">
            <v>39202</v>
          </cell>
          <cell r="CP63">
            <v>0.13046314000000001</v>
          </cell>
          <cell r="CQ63" t="str">
            <v>USD</v>
          </cell>
          <cell r="CS63" t="str">
            <v>GTQ</v>
          </cell>
          <cell r="CT63" t="str">
            <v>CRRNT</v>
          </cell>
          <cell r="CU63">
            <v>39233</v>
          </cell>
          <cell r="CV63">
            <v>0.13029315</v>
          </cell>
          <cell r="CW63" t="str">
            <v>USD</v>
          </cell>
          <cell r="CY63" t="str">
            <v>GTQ</v>
          </cell>
          <cell r="CZ63" t="str">
            <v>CRRNT</v>
          </cell>
          <cell r="DA63">
            <v>39262</v>
          </cell>
          <cell r="DB63">
            <v>0.12951689999999999</v>
          </cell>
          <cell r="DC63" t="str">
            <v>USD</v>
          </cell>
        </row>
        <row r="64">
          <cell r="CM64" t="str">
            <v>GYD</v>
          </cell>
          <cell r="CN64" t="str">
            <v>CRRNT</v>
          </cell>
          <cell r="CO64">
            <v>39202</v>
          </cell>
          <cell r="CP64">
            <v>4.9407100000000001E-3</v>
          </cell>
          <cell r="CQ64" t="str">
            <v>USD</v>
          </cell>
          <cell r="CS64" t="str">
            <v>GYD</v>
          </cell>
          <cell r="CT64" t="str">
            <v>CRRNT</v>
          </cell>
          <cell r="CU64">
            <v>39233</v>
          </cell>
          <cell r="CV64">
            <v>4.9407100000000001E-3</v>
          </cell>
          <cell r="CW64" t="str">
            <v>USD</v>
          </cell>
          <cell r="CY64" t="str">
            <v>GYD</v>
          </cell>
          <cell r="CZ64" t="str">
            <v>CRRNT</v>
          </cell>
          <cell r="DA64">
            <v>39262</v>
          </cell>
          <cell r="DB64">
            <v>4.8923600000000001E-3</v>
          </cell>
          <cell r="DC64" t="str">
            <v>USD</v>
          </cell>
        </row>
        <row r="65">
          <cell r="CM65" t="str">
            <v>HKD</v>
          </cell>
          <cell r="CN65" t="str">
            <v>CRRNT</v>
          </cell>
          <cell r="CO65">
            <v>39202</v>
          </cell>
          <cell r="CP65">
            <v>0.12783636000000001</v>
          </cell>
          <cell r="CQ65" t="str">
            <v>USD</v>
          </cell>
          <cell r="CS65" t="str">
            <v>HKD</v>
          </cell>
          <cell r="CT65" t="str">
            <v>CRRNT</v>
          </cell>
          <cell r="CU65">
            <v>39233</v>
          </cell>
          <cell r="CV65">
            <v>0.12807213000000001</v>
          </cell>
          <cell r="CW65" t="str">
            <v>USD</v>
          </cell>
          <cell r="CY65" t="str">
            <v>HKD</v>
          </cell>
          <cell r="CZ65" t="str">
            <v>CRRNT</v>
          </cell>
          <cell r="DA65">
            <v>39262</v>
          </cell>
          <cell r="DB65">
            <v>0.12790994999999999</v>
          </cell>
          <cell r="DC65" t="str">
            <v>USD</v>
          </cell>
        </row>
        <row r="66">
          <cell r="CM66" t="str">
            <v>HNL</v>
          </cell>
          <cell r="CN66" t="str">
            <v>CRRNT</v>
          </cell>
          <cell r="CO66">
            <v>39202</v>
          </cell>
          <cell r="CP66">
            <v>5.292405E-2</v>
          </cell>
          <cell r="CQ66" t="str">
            <v>USD</v>
          </cell>
          <cell r="CS66" t="str">
            <v>HNL</v>
          </cell>
          <cell r="CT66" t="str">
            <v>CRRNT</v>
          </cell>
          <cell r="CU66">
            <v>39233</v>
          </cell>
          <cell r="CV66">
            <v>5.292405E-2</v>
          </cell>
          <cell r="CW66" t="str">
            <v>USD</v>
          </cell>
          <cell r="CY66" t="str">
            <v>HNL</v>
          </cell>
          <cell r="CZ66" t="str">
            <v>CRRNT</v>
          </cell>
          <cell r="DA66">
            <v>39262</v>
          </cell>
          <cell r="DB66">
            <v>5.2873679999999999E-2</v>
          </cell>
          <cell r="DC66" t="str">
            <v>USD</v>
          </cell>
        </row>
        <row r="67">
          <cell r="CM67" t="str">
            <v>HRK</v>
          </cell>
          <cell r="CN67" t="str">
            <v>CRRNT</v>
          </cell>
          <cell r="CO67">
            <v>39202</v>
          </cell>
          <cell r="CP67">
            <v>0.18539116999999999</v>
          </cell>
          <cell r="CQ67" t="str">
            <v>USD</v>
          </cell>
          <cell r="CS67" t="str">
            <v>HRK</v>
          </cell>
          <cell r="CT67" t="str">
            <v>CRRNT</v>
          </cell>
          <cell r="CU67">
            <v>39233</v>
          </cell>
          <cell r="CV67">
            <v>0.18392495</v>
          </cell>
          <cell r="CW67" t="str">
            <v>USD</v>
          </cell>
          <cell r="CY67" t="str">
            <v>HRK</v>
          </cell>
          <cell r="CZ67" t="str">
            <v>CRRNT</v>
          </cell>
          <cell r="DA67">
            <v>39262</v>
          </cell>
          <cell r="DB67">
            <v>0.18552874999999999</v>
          </cell>
          <cell r="DC67" t="str">
            <v>USD</v>
          </cell>
        </row>
        <row r="68">
          <cell r="CM68" t="str">
            <v>HUF</v>
          </cell>
          <cell r="CN68" t="str">
            <v>CRRNT</v>
          </cell>
          <cell r="CO68">
            <v>39202</v>
          </cell>
          <cell r="CP68">
            <v>5.5066000000000004E-3</v>
          </cell>
          <cell r="CQ68" t="str">
            <v>USD</v>
          </cell>
          <cell r="CS68" t="str">
            <v>HUF</v>
          </cell>
          <cell r="CT68" t="str">
            <v>CRRNT</v>
          </cell>
          <cell r="CU68">
            <v>39233</v>
          </cell>
          <cell r="CV68">
            <v>5.3780700000000004E-3</v>
          </cell>
          <cell r="CW68" t="str">
            <v>USD</v>
          </cell>
          <cell r="CY68" t="str">
            <v>HUF</v>
          </cell>
          <cell r="CZ68" t="str">
            <v>CRRNT</v>
          </cell>
          <cell r="DA68">
            <v>39262</v>
          </cell>
          <cell r="DB68">
            <v>5.4881699999999997E-3</v>
          </cell>
          <cell r="DC68" t="str">
            <v>USD</v>
          </cell>
        </row>
        <row r="69">
          <cell r="CM69" t="str">
            <v>IDR</v>
          </cell>
          <cell r="CN69" t="str">
            <v>CRRNT</v>
          </cell>
          <cell r="CO69">
            <v>39202</v>
          </cell>
          <cell r="CP69">
            <v>1.1001E-4</v>
          </cell>
          <cell r="CQ69" t="str">
            <v>USD</v>
          </cell>
          <cell r="CS69" t="str">
            <v>IDR</v>
          </cell>
          <cell r="CT69" t="str">
            <v>CRRNT</v>
          </cell>
          <cell r="CU69">
            <v>39233</v>
          </cell>
          <cell r="CV69">
            <v>1.1331E-4</v>
          </cell>
          <cell r="CW69" t="str">
            <v>USD</v>
          </cell>
          <cell r="CY69" t="str">
            <v>IDR</v>
          </cell>
          <cell r="CZ69" t="str">
            <v>CRRNT</v>
          </cell>
          <cell r="DA69">
            <v>39262</v>
          </cell>
          <cell r="DB69">
            <v>1.108E-4</v>
          </cell>
          <cell r="DC69" t="str">
            <v>USD</v>
          </cell>
        </row>
        <row r="70">
          <cell r="CM70" t="str">
            <v>IEP</v>
          </cell>
          <cell r="CN70" t="str">
            <v>CRRNT</v>
          </cell>
          <cell r="CO70">
            <v>39202</v>
          </cell>
          <cell r="CP70">
            <v>1.73300013</v>
          </cell>
          <cell r="CQ70" t="str">
            <v>USD</v>
          </cell>
          <cell r="CS70" t="str">
            <v>IEP</v>
          </cell>
          <cell r="CT70" t="str">
            <v>CRRNT</v>
          </cell>
          <cell r="CU70">
            <v>39233</v>
          </cell>
          <cell r="CV70">
            <v>1.70840003</v>
          </cell>
          <cell r="CW70" t="str">
            <v>USD</v>
          </cell>
          <cell r="CY70" t="str">
            <v>IEP</v>
          </cell>
          <cell r="CZ70" t="str">
            <v>CRRNT</v>
          </cell>
          <cell r="DA70">
            <v>39262</v>
          </cell>
          <cell r="DB70">
            <v>1.7194006799999999</v>
          </cell>
          <cell r="DC70" t="str">
            <v>USD</v>
          </cell>
        </row>
        <row r="71">
          <cell r="CM71" t="str">
            <v>ILS</v>
          </cell>
          <cell r="CN71" t="str">
            <v>CRRNT</v>
          </cell>
          <cell r="CO71">
            <v>39202</v>
          </cell>
          <cell r="CP71">
            <v>0.24826216000000001</v>
          </cell>
          <cell r="CQ71" t="str">
            <v>USD</v>
          </cell>
          <cell r="CS71" t="str">
            <v>ILS</v>
          </cell>
          <cell r="CT71" t="str">
            <v>CRRNT</v>
          </cell>
          <cell r="CU71">
            <v>39233</v>
          </cell>
          <cell r="CV71">
            <v>0.24609326000000001</v>
          </cell>
          <cell r="CW71" t="str">
            <v>USD</v>
          </cell>
          <cell r="CY71" t="str">
            <v>ILS</v>
          </cell>
          <cell r="CZ71" t="str">
            <v>CRRNT</v>
          </cell>
          <cell r="DA71">
            <v>39262</v>
          </cell>
          <cell r="DB71">
            <v>0.23517790999999999</v>
          </cell>
          <cell r="DC71" t="str">
            <v>USD</v>
          </cell>
        </row>
        <row r="72">
          <cell r="CM72" t="str">
            <v>INR</v>
          </cell>
          <cell r="CN72" t="str">
            <v>CRRNT</v>
          </cell>
          <cell r="CO72">
            <v>39202</v>
          </cell>
          <cell r="CP72">
            <v>2.4277730000000001E-2</v>
          </cell>
          <cell r="CQ72" t="str">
            <v>USD</v>
          </cell>
          <cell r="CS72" t="str">
            <v>INR</v>
          </cell>
          <cell r="CT72" t="str">
            <v>CRRNT</v>
          </cell>
          <cell r="CU72">
            <v>39233</v>
          </cell>
          <cell r="CV72">
            <v>2.4648750000000001E-2</v>
          </cell>
          <cell r="CW72" t="str">
            <v>USD</v>
          </cell>
          <cell r="CY72" t="str">
            <v>INR</v>
          </cell>
          <cell r="CZ72" t="str">
            <v>CRRNT</v>
          </cell>
          <cell r="DA72">
            <v>39262</v>
          </cell>
          <cell r="DB72">
            <v>2.4570020000000001E-2</v>
          </cell>
          <cell r="DC72" t="str">
            <v>USD</v>
          </cell>
        </row>
        <row r="73">
          <cell r="CM73" t="str">
            <v>IQD</v>
          </cell>
          <cell r="CN73" t="str">
            <v>CRRNT</v>
          </cell>
          <cell r="CO73">
            <v>39202</v>
          </cell>
          <cell r="CP73">
            <v>7.8801999999999995E-4</v>
          </cell>
          <cell r="CQ73" t="str">
            <v>USD</v>
          </cell>
          <cell r="CS73" t="str">
            <v>IQD</v>
          </cell>
          <cell r="CT73" t="str">
            <v>CRRNT</v>
          </cell>
          <cell r="CU73">
            <v>39233</v>
          </cell>
          <cell r="CV73">
            <v>7.9383999999999998E-4</v>
          </cell>
          <cell r="CW73" t="str">
            <v>USD</v>
          </cell>
          <cell r="CY73" t="str">
            <v>IQD</v>
          </cell>
          <cell r="CZ73" t="str">
            <v>CRRNT</v>
          </cell>
          <cell r="DA73">
            <v>39262</v>
          </cell>
          <cell r="DB73">
            <v>7.9956000000000005E-4</v>
          </cell>
          <cell r="DC73" t="str">
            <v>USD</v>
          </cell>
        </row>
        <row r="74">
          <cell r="CM74" t="str">
            <v>IRR</v>
          </cell>
          <cell r="CN74" t="str">
            <v>CRRNT</v>
          </cell>
          <cell r="CO74">
            <v>39202</v>
          </cell>
          <cell r="CP74">
            <v>1.0802999999999999E-4</v>
          </cell>
          <cell r="CQ74" t="str">
            <v>USD</v>
          </cell>
          <cell r="CS74" t="str">
            <v>IRR</v>
          </cell>
          <cell r="CT74" t="str">
            <v>CRRNT</v>
          </cell>
          <cell r="CU74">
            <v>39233</v>
          </cell>
          <cell r="CV74">
            <v>1.0804E-4</v>
          </cell>
          <cell r="CW74" t="str">
            <v>USD</v>
          </cell>
          <cell r="CY74" t="str">
            <v>IRR</v>
          </cell>
          <cell r="CZ74" t="str">
            <v>CRRNT</v>
          </cell>
          <cell r="DA74">
            <v>39262</v>
          </cell>
          <cell r="DB74">
            <v>1.078E-4</v>
          </cell>
          <cell r="DC74" t="str">
            <v>USD</v>
          </cell>
        </row>
        <row r="75">
          <cell r="CM75" t="str">
            <v>ISK</v>
          </cell>
          <cell r="CN75" t="str">
            <v>CRRNT</v>
          </cell>
          <cell r="CO75">
            <v>39202</v>
          </cell>
          <cell r="CP75">
            <v>1.561767E-2</v>
          </cell>
          <cell r="CQ75" t="str">
            <v>USD</v>
          </cell>
          <cell r="CS75" t="str">
            <v>ISK</v>
          </cell>
          <cell r="CT75" t="str">
            <v>CRRNT</v>
          </cell>
          <cell r="CU75">
            <v>39233</v>
          </cell>
          <cell r="CV75">
            <v>1.6239030000000002E-2</v>
          </cell>
          <cell r="CW75" t="str">
            <v>USD</v>
          </cell>
          <cell r="CY75" t="str">
            <v>ISK</v>
          </cell>
          <cell r="CZ75" t="str">
            <v>CRRNT</v>
          </cell>
          <cell r="DA75">
            <v>39262</v>
          </cell>
          <cell r="DB75">
            <v>1.6071999999999999E-2</v>
          </cell>
          <cell r="DC75" t="str">
            <v>USD</v>
          </cell>
        </row>
        <row r="76">
          <cell r="CM76" t="str">
            <v>ITL</v>
          </cell>
          <cell r="CN76" t="str">
            <v>CRRNT</v>
          </cell>
          <cell r="CO76">
            <v>39202</v>
          </cell>
          <cell r="CP76">
            <v>7.0485999999999997E-4</v>
          </cell>
          <cell r="CQ76" t="str">
            <v>USD</v>
          </cell>
          <cell r="CS76" t="str">
            <v>ITL</v>
          </cell>
          <cell r="CT76" t="str">
            <v>CRRNT</v>
          </cell>
          <cell r="CU76">
            <v>39233</v>
          </cell>
          <cell r="CV76">
            <v>6.9486000000000005E-4</v>
          </cell>
          <cell r="CW76" t="str">
            <v>USD</v>
          </cell>
          <cell r="CY76" t="str">
            <v>ITL</v>
          </cell>
          <cell r="CZ76" t="str">
            <v>CRRNT</v>
          </cell>
          <cell r="DA76">
            <v>39262</v>
          </cell>
          <cell r="DB76">
            <v>6.9934999999999995E-4</v>
          </cell>
          <cell r="DC76" t="str">
            <v>USD</v>
          </cell>
        </row>
        <row r="77">
          <cell r="CM77" t="str">
            <v>JMD</v>
          </cell>
          <cell r="CN77" t="str">
            <v>CRRNT</v>
          </cell>
          <cell r="CO77">
            <v>39202</v>
          </cell>
          <cell r="CP77">
            <v>1.4743819999999999E-2</v>
          </cell>
          <cell r="CQ77" t="str">
            <v>USD</v>
          </cell>
          <cell r="CS77" t="str">
            <v>JMD</v>
          </cell>
          <cell r="CT77" t="str">
            <v>CRRNT</v>
          </cell>
          <cell r="CU77">
            <v>39233</v>
          </cell>
          <cell r="CV77">
            <v>1.466598E-2</v>
          </cell>
          <cell r="CW77" t="str">
            <v>USD</v>
          </cell>
          <cell r="CY77" t="str">
            <v>JMD</v>
          </cell>
          <cell r="CZ77" t="str">
            <v>CRRNT</v>
          </cell>
          <cell r="DA77">
            <v>39262</v>
          </cell>
          <cell r="DB77">
            <v>1.458257E-2</v>
          </cell>
          <cell r="DC77" t="str">
            <v>USD</v>
          </cell>
        </row>
        <row r="78">
          <cell r="CM78" t="str">
            <v>JOD</v>
          </cell>
          <cell r="CN78" t="str">
            <v>CRRNT</v>
          </cell>
          <cell r="CO78">
            <v>39202</v>
          </cell>
          <cell r="CP78">
            <v>1.4104372300000001</v>
          </cell>
          <cell r="CQ78" t="str">
            <v>USD</v>
          </cell>
          <cell r="CS78" t="str">
            <v>JOD</v>
          </cell>
          <cell r="CT78" t="str">
            <v>CRRNT</v>
          </cell>
          <cell r="CU78">
            <v>39233</v>
          </cell>
          <cell r="CV78">
            <v>1.4112334099999999</v>
          </cell>
          <cell r="CW78" t="str">
            <v>USD</v>
          </cell>
          <cell r="CY78" t="str">
            <v>JOD</v>
          </cell>
          <cell r="CZ78" t="str">
            <v>CRRNT</v>
          </cell>
          <cell r="DA78">
            <v>39262</v>
          </cell>
          <cell r="DB78">
            <v>1.4112334099999999</v>
          </cell>
          <cell r="DC78" t="str">
            <v>USD</v>
          </cell>
        </row>
        <row r="79">
          <cell r="CM79" t="str">
            <v>JPY</v>
          </cell>
          <cell r="CN79" t="str">
            <v>CRRNT</v>
          </cell>
          <cell r="CO79">
            <v>39202</v>
          </cell>
          <cell r="CP79">
            <v>8.3668000000000006E-3</v>
          </cell>
          <cell r="CQ79" t="str">
            <v>USD</v>
          </cell>
          <cell r="CS79" t="str">
            <v>JPY</v>
          </cell>
          <cell r="CT79" t="str">
            <v>CRRNT</v>
          </cell>
          <cell r="CU79">
            <v>39233</v>
          </cell>
          <cell r="CV79">
            <v>8.2149000000000007E-3</v>
          </cell>
          <cell r="CW79" t="str">
            <v>USD</v>
          </cell>
          <cell r="CY79" t="str">
            <v>JPY</v>
          </cell>
          <cell r="CZ79" t="str">
            <v>CRRNT</v>
          </cell>
          <cell r="DA79">
            <v>39262</v>
          </cell>
          <cell r="DB79">
            <v>8.1182000000000008E-3</v>
          </cell>
          <cell r="DC79" t="str">
            <v>USD</v>
          </cell>
        </row>
        <row r="80">
          <cell r="CM80" t="str">
            <v>KES</v>
          </cell>
          <cell r="CN80" t="str">
            <v>CRRNT</v>
          </cell>
          <cell r="CO80">
            <v>39202</v>
          </cell>
          <cell r="CP80">
            <v>1.4695069999999999E-2</v>
          </cell>
          <cell r="CQ80" t="str">
            <v>USD</v>
          </cell>
          <cell r="CS80" t="str">
            <v>KES</v>
          </cell>
          <cell r="CT80" t="str">
            <v>CRRNT</v>
          </cell>
          <cell r="CU80">
            <v>39233</v>
          </cell>
          <cell r="CV80">
            <v>1.493651E-2</v>
          </cell>
          <cell r="CW80" t="str">
            <v>USD</v>
          </cell>
          <cell r="CY80" t="str">
            <v>KES</v>
          </cell>
          <cell r="CZ80" t="str">
            <v>CRRNT</v>
          </cell>
          <cell r="DA80">
            <v>39262</v>
          </cell>
          <cell r="DB80">
            <v>1.497005E-2</v>
          </cell>
          <cell r="DC80" t="str">
            <v>USD</v>
          </cell>
        </row>
        <row r="81">
          <cell r="CM81" t="str">
            <v>KGS</v>
          </cell>
          <cell r="CN81" t="str">
            <v>CRRNT</v>
          </cell>
          <cell r="CO81">
            <v>39202</v>
          </cell>
          <cell r="CP81">
            <v>2.6281200000000001E-2</v>
          </cell>
          <cell r="CQ81" t="str">
            <v>USD</v>
          </cell>
          <cell r="CS81" t="str">
            <v>KGS</v>
          </cell>
          <cell r="CT81" t="str">
            <v>CRRNT</v>
          </cell>
          <cell r="CU81">
            <v>39233</v>
          </cell>
          <cell r="CV81">
            <v>2.6281200000000001E-2</v>
          </cell>
          <cell r="CW81" t="str">
            <v>USD</v>
          </cell>
          <cell r="CY81" t="str">
            <v>KGS</v>
          </cell>
          <cell r="CZ81" t="str">
            <v>CRRNT</v>
          </cell>
          <cell r="DA81">
            <v>39262</v>
          </cell>
          <cell r="DB81">
            <v>2.6350459999999999E-2</v>
          </cell>
          <cell r="DC81" t="str">
            <v>USD</v>
          </cell>
        </row>
        <row r="82">
          <cell r="CM82" t="str">
            <v>KHR</v>
          </cell>
          <cell r="CN82" t="str">
            <v>CRRNT</v>
          </cell>
          <cell r="CO82">
            <v>39202</v>
          </cell>
          <cell r="CP82">
            <v>2.4856999999999999E-4</v>
          </cell>
          <cell r="CQ82" t="str">
            <v>USD</v>
          </cell>
          <cell r="CS82" t="str">
            <v>KHR</v>
          </cell>
          <cell r="CT82" t="str">
            <v>CRRNT</v>
          </cell>
          <cell r="CU82">
            <v>39233</v>
          </cell>
          <cell r="CV82">
            <v>2.4730999999999999E-4</v>
          </cell>
          <cell r="CW82" t="str">
            <v>USD</v>
          </cell>
          <cell r="CY82" t="str">
            <v>KHR</v>
          </cell>
          <cell r="CZ82" t="str">
            <v>CRRNT</v>
          </cell>
          <cell r="DA82">
            <v>39262</v>
          </cell>
          <cell r="DB82">
            <v>2.4473000000000002E-4</v>
          </cell>
          <cell r="DC82" t="str">
            <v>USD</v>
          </cell>
        </row>
        <row r="83">
          <cell r="CM83" t="str">
            <v>KMF</v>
          </cell>
          <cell r="CN83" t="str">
            <v>CRRNT</v>
          </cell>
          <cell r="CO83">
            <v>39202</v>
          </cell>
          <cell r="CP83">
            <v>2.7740600000000001E-3</v>
          </cell>
          <cell r="CQ83" t="str">
            <v>USD</v>
          </cell>
          <cell r="CS83" t="str">
            <v>KMF</v>
          </cell>
          <cell r="CT83" t="str">
            <v>CRRNT</v>
          </cell>
          <cell r="CU83">
            <v>39233</v>
          </cell>
          <cell r="CV83">
            <v>2.7352399999999999E-3</v>
          </cell>
          <cell r="CW83" t="str">
            <v>USD</v>
          </cell>
          <cell r="CY83" t="str">
            <v>KMF</v>
          </cell>
          <cell r="CZ83" t="str">
            <v>CRRNT</v>
          </cell>
          <cell r="DA83">
            <v>39262</v>
          </cell>
          <cell r="DB83">
            <v>2.7451900000000002E-3</v>
          </cell>
          <cell r="DC83" t="str">
            <v>USD</v>
          </cell>
        </row>
        <row r="84">
          <cell r="CM84" t="str">
            <v>KRW</v>
          </cell>
          <cell r="CN84" t="str">
            <v>CRRNT</v>
          </cell>
          <cell r="CO84">
            <v>39202</v>
          </cell>
          <cell r="CP84">
            <v>1.0746900000000001E-3</v>
          </cell>
          <cell r="CQ84" t="str">
            <v>USD</v>
          </cell>
          <cell r="CS84" t="str">
            <v>KRW</v>
          </cell>
          <cell r="CT84" t="str">
            <v>CRRNT</v>
          </cell>
          <cell r="CU84">
            <v>39233</v>
          </cell>
          <cell r="CV84">
            <v>1.0779299999999999E-3</v>
          </cell>
          <cell r="CW84" t="str">
            <v>USD</v>
          </cell>
          <cell r="CY84" t="str">
            <v>KRW</v>
          </cell>
          <cell r="CZ84" t="str">
            <v>CRRNT</v>
          </cell>
          <cell r="DA84">
            <v>39262</v>
          </cell>
          <cell r="DB84">
            <v>1.08271E-3</v>
          </cell>
          <cell r="DC84" t="str">
            <v>USD</v>
          </cell>
        </row>
        <row r="85">
          <cell r="CM85" t="str">
            <v>KWD</v>
          </cell>
          <cell r="CN85" t="str">
            <v>CRRNT</v>
          </cell>
          <cell r="CO85">
            <v>39202</v>
          </cell>
          <cell r="CP85">
            <v>3.45829298</v>
          </cell>
          <cell r="CQ85" t="str">
            <v>USD</v>
          </cell>
          <cell r="CS85" t="str">
            <v>KWD</v>
          </cell>
          <cell r="CT85" t="str">
            <v>CRRNT</v>
          </cell>
          <cell r="CU85">
            <v>39233</v>
          </cell>
          <cell r="CV85">
            <v>3.4680076199999998</v>
          </cell>
          <cell r="CW85" t="str">
            <v>USD</v>
          </cell>
          <cell r="CY85" t="str">
            <v>KWD</v>
          </cell>
          <cell r="CZ85" t="str">
            <v>CRRNT</v>
          </cell>
          <cell r="DA85">
            <v>39262</v>
          </cell>
          <cell r="DB85">
            <v>3.4708965300000001</v>
          </cell>
          <cell r="DC85" t="str">
            <v>USD</v>
          </cell>
        </row>
        <row r="86">
          <cell r="CM86" t="str">
            <v>KZT</v>
          </cell>
          <cell r="CN86" t="str">
            <v>CRRNT</v>
          </cell>
          <cell r="CO86">
            <v>39202</v>
          </cell>
          <cell r="CP86">
            <v>8.3222299999999999E-3</v>
          </cell>
          <cell r="CQ86" t="str">
            <v>USD</v>
          </cell>
          <cell r="CS86" t="str">
            <v>KZT</v>
          </cell>
          <cell r="CT86" t="str">
            <v>CRRNT</v>
          </cell>
          <cell r="CU86">
            <v>39233</v>
          </cell>
          <cell r="CV86">
            <v>8.1652600000000006E-3</v>
          </cell>
          <cell r="CW86" t="str">
            <v>USD</v>
          </cell>
          <cell r="CY86" t="str">
            <v>KYD</v>
          </cell>
          <cell r="CZ86" t="str">
            <v>CRRNT</v>
          </cell>
          <cell r="DA86">
            <v>39262</v>
          </cell>
          <cell r="DB86">
            <v>1.21950029</v>
          </cell>
          <cell r="DC86" t="str">
            <v>USD</v>
          </cell>
        </row>
        <row r="87">
          <cell r="CM87" t="str">
            <v>LAK</v>
          </cell>
          <cell r="CN87" t="str">
            <v>CRRNT</v>
          </cell>
          <cell r="CO87">
            <v>39202</v>
          </cell>
          <cell r="CP87">
            <v>1.0399999999999999E-4</v>
          </cell>
          <cell r="CQ87" t="str">
            <v>USD</v>
          </cell>
          <cell r="CS87" t="str">
            <v>LAK</v>
          </cell>
          <cell r="CT87" t="str">
            <v>CRRNT</v>
          </cell>
          <cell r="CU87">
            <v>39233</v>
          </cell>
          <cell r="CV87">
            <v>1.0438E-4</v>
          </cell>
          <cell r="CW87" t="str">
            <v>USD</v>
          </cell>
          <cell r="CY87" t="str">
            <v>KZT</v>
          </cell>
          <cell r="CZ87" t="str">
            <v>CRRNT</v>
          </cell>
          <cell r="DA87">
            <v>39262</v>
          </cell>
          <cell r="DB87">
            <v>8.1910100000000003E-3</v>
          </cell>
          <cell r="DC87" t="str">
            <v>USD</v>
          </cell>
        </row>
        <row r="88">
          <cell r="CM88" t="str">
            <v>LBP</v>
          </cell>
          <cell r="CN88" t="str">
            <v>CRRNT</v>
          </cell>
          <cell r="CO88">
            <v>39202</v>
          </cell>
          <cell r="CP88">
            <v>6.6136999999999999E-4</v>
          </cell>
          <cell r="CQ88" t="str">
            <v>USD</v>
          </cell>
          <cell r="CS88" t="str">
            <v>LBP</v>
          </cell>
          <cell r="CT88" t="str">
            <v>CRRNT</v>
          </cell>
          <cell r="CU88">
            <v>39233</v>
          </cell>
          <cell r="CV88">
            <v>6.6115E-4</v>
          </cell>
          <cell r="CW88" t="str">
            <v>USD</v>
          </cell>
          <cell r="CY88" t="str">
            <v>LAK</v>
          </cell>
          <cell r="CZ88" t="str">
            <v>CRRNT</v>
          </cell>
          <cell r="DA88">
            <v>39262</v>
          </cell>
          <cell r="DB88">
            <v>1.0403000000000001E-4</v>
          </cell>
          <cell r="DC88" t="str">
            <v>USD</v>
          </cell>
        </row>
        <row r="89">
          <cell r="CM89" t="str">
            <v>LKR</v>
          </cell>
          <cell r="CN89" t="str">
            <v>CRRNT</v>
          </cell>
          <cell r="CO89">
            <v>39202</v>
          </cell>
          <cell r="CP89">
            <v>9.0415900000000004E-3</v>
          </cell>
          <cell r="CQ89" t="str">
            <v>USD</v>
          </cell>
          <cell r="CS89" t="str">
            <v>LKR</v>
          </cell>
          <cell r="CT89" t="str">
            <v>CRRNT</v>
          </cell>
          <cell r="CU89">
            <v>39233</v>
          </cell>
          <cell r="CV89">
            <v>9.0195699999999993E-3</v>
          </cell>
          <cell r="CW89" t="str">
            <v>USD</v>
          </cell>
          <cell r="CY89" t="str">
            <v>LBP</v>
          </cell>
          <cell r="CZ89" t="str">
            <v>CRRNT</v>
          </cell>
          <cell r="DA89">
            <v>39262</v>
          </cell>
          <cell r="DB89">
            <v>6.6115E-4</v>
          </cell>
          <cell r="DC89" t="str">
            <v>USD</v>
          </cell>
        </row>
        <row r="90">
          <cell r="CM90" t="str">
            <v>LRD</v>
          </cell>
          <cell r="CN90" t="str">
            <v>CRRNT</v>
          </cell>
          <cell r="CO90">
            <v>39202</v>
          </cell>
          <cell r="CP90">
            <v>1.6260159999999999E-2</v>
          </cell>
          <cell r="CQ90" t="str">
            <v>USD</v>
          </cell>
          <cell r="CS90" t="str">
            <v>LRD</v>
          </cell>
          <cell r="CT90" t="str">
            <v>CRRNT</v>
          </cell>
          <cell r="CU90">
            <v>39233</v>
          </cell>
          <cell r="CV90">
            <v>1.6064249999999999E-2</v>
          </cell>
          <cell r="CW90" t="str">
            <v>USD</v>
          </cell>
          <cell r="CY90" t="str">
            <v>LKR</v>
          </cell>
          <cell r="CZ90" t="str">
            <v>CRRNT</v>
          </cell>
          <cell r="DA90">
            <v>39262</v>
          </cell>
          <cell r="DB90">
            <v>8.9778600000000007E-3</v>
          </cell>
          <cell r="DC90" t="str">
            <v>USD</v>
          </cell>
        </row>
        <row r="91">
          <cell r="CM91" t="str">
            <v>LSL</v>
          </cell>
          <cell r="CN91" t="str">
            <v>CRRNT</v>
          </cell>
          <cell r="CO91">
            <v>39202</v>
          </cell>
          <cell r="CP91">
            <v>0.14126886999999999</v>
          </cell>
          <cell r="CQ91" t="str">
            <v>USD</v>
          </cell>
          <cell r="CS91" t="str">
            <v>LSL</v>
          </cell>
          <cell r="CT91" t="str">
            <v>CRRNT</v>
          </cell>
          <cell r="CU91">
            <v>39233</v>
          </cell>
          <cell r="CV91">
            <v>0.14049877</v>
          </cell>
          <cell r="CW91" t="str">
            <v>USD</v>
          </cell>
          <cell r="CY91" t="str">
            <v>LRD</v>
          </cell>
          <cell r="CZ91" t="str">
            <v>CRRNT</v>
          </cell>
          <cell r="DA91">
            <v>39262</v>
          </cell>
          <cell r="DB91">
            <v>1.6E-2</v>
          </cell>
          <cell r="DC91" t="str">
            <v>USD</v>
          </cell>
        </row>
        <row r="92">
          <cell r="CM92" t="str">
            <v>LTL</v>
          </cell>
          <cell r="CN92" t="str">
            <v>CRRNT</v>
          </cell>
          <cell r="CO92">
            <v>39202</v>
          </cell>
          <cell r="CP92">
            <v>0.39527254000000001</v>
          </cell>
          <cell r="CQ92" t="str">
            <v>USD</v>
          </cell>
          <cell r="CS92" t="str">
            <v>LTL</v>
          </cell>
          <cell r="CT92" t="str">
            <v>CRRNT</v>
          </cell>
          <cell r="CU92">
            <v>39233</v>
          </cell>
          <cell r="CV92">
            <v>0.38962049999999998</v>
          </cell>
          <cell r="CW92" t="str">
            <v>USD</v>
          </cell>
          <cell r="CY92" t="str">
            <v>LSL</v>
          </cell>
          <cell r="CZ92" t="str">
            <v>CRRNT</v>
          </cell>
          <cell r="DA92">
            <v>39262</v>
          </cell>
          <cell r="DB92">
            <v>0.14199301</v>
          </cell>
          <cell r="DC92" t="str">
            <v>USD</v>
          </cell>
        </row>
        <row r="93">
          <cell r="CM93" t="str">
            <v>LUF</v>
          </cell>
          <cell r="CN93" t="str">
            <v>CRRNT</v>
          </cell>
          <cell r="CO93">
            <v>39202</v>
          </cell>
          <cell r="CP93">
            <v>3.3832929999999997E-2</v>
          </cell>
          <cell r="CQ93" t="str">
            <v>USD</v>
          </cell>
          <cell r="CS93" t="str">
            <v>LUF</v>
          </cell>
          <cell r="CT93" t="str">
            <v>CRRNT</v>
          </cell>
          <cell r="CU93">
            <v>39233</v>
          </cell>
          <cell r="CV93">
            <v>3.3353340000000002E-2</v>
          </cell>
          <cell r="CW93" t="str">
            <v>USD</v>
          </cell>
          <cell r="CY93" t="str">
            <v>LTL</v>
          </cell>
          <cell r="CZ93" t="str">
            <v>CRRNT</v>
          </cell>
          <cell r="DA93">
            <v>39262</v>
          </cell>
          <cell r="DB93">
            <v>0.39220300000000002</v>
          </cell>
          <cell r="DC93" t="str">
            <v>USD</v>
          </cell>
        </row>
        <row r="94">
          <cell r="CM94" t="str">
            <v>LVL</v>
          </cell>
          <cell r="CN94" t="str">
            <v>CRRNT</v>
          </cell>
          <cell r="CO94">
            <v>39202</v>
          </cell>
          <cell r="CP94">
            <v>1.95579894</v>
          </cell>
          <cell r="CQ94" t="str">
            <v>USD</v>
          </cell>
          <cell r="CS94" t="str">
            <v>LVL</v>
          </cell>
          <cell r="CT94" t="str">
            <v>CRRNT</v>
          </cell>
          <cell r="CU94">
            <v>39233</v>
          </cell>
          <cell r="CV94">
            <v>1.9327406199999999</v>
          </cell>
          <cell r="CW94" t="str">
            <v>USD</v>
          </cell>
          <cell r="CY94" t="str">
            <v>LUF</v>
          </cell>
          <cell r="CZ94" t="str">
            <v>CRRNT</v>
          </cell>
          <cell r="DA94">
            <v>39262</v>
          </cell>
          <cell r="DB94">
            <v>3.3568309999999997E-2</v>
          </cell>
          <cell r="DC94" t="str">
            <v>USD</v>
          </cell>
        </row>
        <row r="95">
          <cell r="CM95" t="str">
            <v>LYD</v>
          </cell>
          <cell r="CN95" t="str">
            <v>CRRNT</v>
          </cell>
          <cell r="CO95">
            <v>39202</v>
          </cell>
          <cell r="CP95">
            <v>0.79013906</v>
          </cell>
          <cell r="CQ95" t="str">
            <v>USD</v>
          </cell>
          <cell r="CS95" t="str">
            <v>LYD</v>
          </cell>
          <cell r="CT95" t="str">
            <v>CRRNT</v>
          </cell>
          <cell r="CU95">
            <v>39233</v>
          </cell>
          <cell r="CV95">
            <v>0.78536086999999999</v>
          </cell>
          <cell r="CW95" t="str">
            <v>USD</v>
          </cell>
          <cell r="CY95" t="str">
            <v>LVL</v>
          </cell>
          <cell r="CZ95" t="str">
            <v>CRRNT</v>
          </cell>
          <cell r="DA95">
            <v>39262</v>
          </cell>
          <cell r="DB95">
            <v>1.94514685</v>
          </cell>
          <cell r="DC95" t="str">
            <v>USD</v>
          </cell>
        </row>
        <row r="96">
          <cell r="CM96" t="str">
            <v>MAD</v>
          </cell>
          <cell r="CN96" t="str">
            <v>CRRNT</v>
          </cell>
          <cell r="CO96">
            <v>39202</v>
          </cell>
          <cell r="CP96">
            <v>0.12173299</v>
          </cell>
          <cell r="CQ96" t="str">
            <v>USD</v>
          </cell>
          <cell r="CS96" t="str">
            <v>MAD</v>
          </cell>
          <cell r="CT96" t="str">
            <v>CRRNT</v>
          </cell>
          <cell r="CU96">
            <v>39233</v>
          </cell>
          <cell r="CV96">
            <v>0.12035866000000001</v>
          </cell>
          <cell r="CW96" t="str">
            <v>USD</v>
          </cell>
          <cell r="CY96" t="str">
            <v>LYD</v>
          </cell>
          <cell r="CZ96" t="str">
            <v>CRRNT</v>
          </cell>
          <cell r="DA96">
            <v>39262</v>
          </cell>
          <cell r="DB96">
            <v>0.78369904999999995</v>
          </cell>
          <cell r="DC96" t="str">
            <v>USD</v>
          </cell>
        </row>
        <row r="97">
          <cell r="CM97" t="str">
            <v>MDL</v>
          </cell>
          <cell r="CN97" t="str">
            <v>CRRNT</v>
          </cell>
          <cell r="CO97">
            <v>39202</v>
          </cell>
          <cell r="CP97">
            <v>8.1168829999999997E-2</v>
          </cell>
          <cell r="CQ97" t="str">
            <v>USD</v>
          </cell>
          <cell r="CS97" t="str">
            <v>MDL</v>
          </cell>
          <cell r="CT97" t="str">
            <v>CRRNT</v>
          </cell>
          <cell r="CU97">
            <v>39233</v>
          </cell>
          <cell r="CV97">
            <v>8.14246E-2</v>
          </cell>
          <cell r="CW97" t="str">
            <v>USD</v>
          </cell>
          <cell r="CY97" t="str">
            <v>MAD</v>
          </cell>
          <cell r="CZ97" t="str">
            <v>CRRNT</v>
          </cell>
          <cell r="DA97">
            <v>39262</v>
          </cell>
          <cell r="DB97">
            <v>0.12099799</v>
          </cell>
          <cell r="DC97" t="str">
            <v>USD</v>
          </cell>
        </row>
        <row r="98">
          <cell r="CM98" t="str">
            <v>MKD</v>
          </cell>
          <cell r="CN98" t="str">
            <v>CRRNT</v>
          </cell>
          <cell r="CO98">
            <v>39202</v>
          </cell>
          <cell r="CP98">
            <v>2.224253E-2</v>
          </cell>
          <cell r="CQ98" t="str">
            <v>USD</v>
          </cell>
          <cell r="CS98" t="str">
            <v>MKD</v>
          </cell>
          <cell r="CT98" t="str">
            <v>CRRNT</v>
          </cell>
          <cell r="CU98">
            <v>39233</v>
          </cell>
          <cell r="CV98">
            <v>2.1930970000000001E-2</v>
          </cell>
          <cell r="CW98" t="str">
            <v>USD</v>
          </cell>
          <cell r="CY98" t="str">
            <v>MDL</v>
          </cell>
          <cell r="CZ98" t="str">
            <v>CRRNT</v>
          </cell>
          <cell r="DA98">
            <v>39262</v>
          </cell>
          <cell r="DB98">
            <v>8.2338410000000001E-2</v>
          </cell>
          <cell r="DC98" t="str">
            <v>USD</v>
          </cell>
        </row>
        <row r="99">
          <cell r="CM99" t="str">
            <v>MMK</v>
          </cell>
          <cell r="CN99" t="str">
            <v>CRRNT</v>
          </cell>
          <cell r="CO99">
            <v>39202</v>
          </cell>
          <cell r="CP99">
            <v>0.15576323</v>
          </cell>
          <cell r="CQ99" t="str">
            <v>USD</v>
          </cell>
          <cell r="CS99" t="str">
            <v>MMK</v>
          </cell>
          <cell r="CT99" t="str">
            <v>CRRNT</v>
          </cell>
          <cell r="CU99">
            <v>39233</v>
          </cell>
          <cell r="CV99">
            <v>0.15576323</v>
          </cell>
          <cell r="CW99" t="str">
            <v>USD</v>
          </cell>
          <cell r="CY99" t="str">
            <v>MKD</v>
          </cell>
          <cell r="CZ99" t="str">
            <v>CRRNT</v>
          </cell>
          <cell r="DA99">
            <v>39262</v>
          </cell>
          <cell r="DB99">
            <v>2.2015420000000001E-2</v>
          </cell>
          <cell r="DC99" t="str">
            <v>USD</v>
          </cell>
        </row>
        <row r="100">
          <cell r="CM100" t="str">
            <v>MNT</v>
          </cell>
          <cell r="CN100" t="str">
            <v>CRRNT</v>
          </cell>
          <cell r="CO100">
            <v>39202</v>
          </cell>
          <cell r="CP100">
            <v>8.5921000000000001E-4</v>
          </cell>
          <cell r="CQ100" t="str">
            <v>USD</v>
          </cell>
          <cell r="CS100" t="str">
            <v>MNT</v>
          </cell>
          <cell r="CT100" t="str">
            <v>CRRNT</v>
          </cell>
          <cell r="CU100">
            <v>39233</v>
          </cell>
          <cell r="CV100">
            <v>8.5881E-4</v>
          </cell>
          <cell r="CW100" t="str">
            <v>USD</v>
          </cell>
          <cell r="CY100" t="str">
            <v>MMK</v>
          </cell>
          <cell r="CZ100" t="str">
            <v>CRRNT</v>
          </cell>
          <cell r="DA100">
            <v>39262</v>
          </cell>
          <cell r="DB100">
            <v>0.15576323</v>
          </cell>
          <cell r="DC100" t="str">
            <v>USD</v>
          </cell>
        </row>
        <row r="101">
          <cell r="CM101" t="str">
            <v>MOP</v>
          </cell>
          <cell r="CN101" t="str">
            <v>CRRNT</v>
          </cell>
          <cell r="CO101">
            <v>39202</v>
          </cell>
          <cell r="CP101">
            <v>0.12412645999999999</v>
          </cell>
          <cell r="CQ101" t="str">
            <v>USD</v>
          </cell>
          <cell r="CS101" t="str">
            <v>MOP</v>
          </cell>
          <cell r="CT101" t="str">
            <v>CRRNT</v>
          </cell>
          <cell r="CU101">
            <v>39233</v>
          </cell>
          <cell r="CV101">
            <v>0.12436882</v>
          </cell>
          <cell r="CW101" t="str">
            <v>USD</v>
          </cell>
          <cell r="CY101" t="str">
            <v>MNT</v>
          </cell>
          <cell r="CZ101" t="str">
            <v>CRRNT</v>
          </cell>
          <cell r="DA101">
            <v>39262</v>
          </cell>
          <cell r="DB101">
            <v>8.5899000000000001E-4</v>
          </cell>
          <cell r="DC101" t="str">
            <v>USD</v>
          </cell>
        </row>
        <row r="102">
          <cell r="CM102" t="str">
            <v>MRO</v>
          </cell>
          <cell r="CN102" t="str">
            <v>CRRNT</v>
          </cell>
          <cell r="CO102">
            <v>39202</v>
          </cell>
          <cell r="CP102">
            <v>3.6873100000000001E-3</v>
          </cell>
          <cell r="CQ102" t="str">
            <v>USD</v>
          </cell>
          <cell r="CS102" t="str">
            <v>MRO</v>
          </cell>
          <cell r="CT102" t="str">
            <v>CRRNT</v>
          </cell>
          <cell r="CU102">
            <v>39233</v>
          </cell>
          <cell r="CV102">
            <v>3.8580899999999998E-3</v>
          </cell>
          <cell r="CW102" t="str">
            <v>USD</v>
          </cell>
          <cell r="CY102" t="str">
            <v>MOP</v>
          </cell>
          <cell r="CZ102" t="str">
            <v>CRRNT</v>
          </cell>
          <cell r="DA102">
            <v>39262</v>
          </cell>
          <cell r="DB102">
            <v>0.12421743</v>
          </cell>
          <cell r="DC102" t="str">
            <v>USD</v>
          </cell>
        </row>
        <row r="103">
          <cell r="CM103" t="str">
            <v>MTL</v>
          </cell>
          <cell r="CN103" t="str">
            <v>CRRNT</v>
          </cell>
          <cell r="CO103">
            <v>39202</v>
          </cell>
          <cell r="CP103">
            <v>3.1764989799999999</v>
          </cell>
          <cell r="CQ103" t="str">
            <v>USD</v>
          </cell>
          <cell r="CS103" t="str">
            <v>MTL</v>
          </cell>
          <cell r="CT103" t="str">
            <v>CRRNT</v>
          </cell>
          <cell r="CU103">
            <v>39233</v>
          </cell>
          <cell r="CV103">
            <v>3.1294986499999999</v>
          </cell>
          <cell r="CW103" t="str">
            <v>USD</v>
          </cell>
          <cell r="CY103" t="str">
            <v>MRO</v>
          </cell>
          <cell r="CZ103" t="str">
            <v>CRRNT</v>
          </cell>
          <cell r="DA103">
            <v>39262</v>
          </cell>
          <cell r="DB103">
            <v>3.8106799999999999E-3</v>
          </cell>
          <cell r="DC103" t="str">
            <v>USD</v>
          </cell>
        </row>
        <row r="104">
          <cell r="CM104" t="str">
            <v>MUR</v>
          </cell>
          <cell r="CN104" t="str">
            <v>CRRNT</v>
          </cell>
          <cell r="CO104">
            <v>39202</v>
          </cell>
          <cell r="CP104">
            <v>3.1595570000000003E-2</v>
          </cell>
          <cell r="CQ104" t="str">
            <v>USD</v>
          </cell>
          <cell r="CS104" t="str">
            <v>MUR</v>
          </cell>
          <cell r="CT104" t="str">
            <v>CRRNT</v>
          </cell>
          <cell r="CU104">
            <v>39233</v>
          </cell>
          <cell r="CV104">
            <v>3.2247659999999997E-2</v>
          </cell>
          <cell r="CW104" t="str">
            <v>USD</v>
          </cell>
          <cell r="CY104" t="str">
            <v>MUR</v>
          </cell>
          <cell r="CZ104" t="str">
            <v>CRRNT</v>
          </cell>
          <cell r="DA104">
            <v>39262</v>
          </cell>
          <cell r="DB104">
            <v>3.2010240000000002E-2</v>
          </cell>
          <cell r="DC104" t="str">
            <v>USD</v>
          </cell>
        </row>
        <row r="105">
          <cell r="CM105" t="str">
            <v>MVR</v>
          </cell>
          <cell r="CN105" t="str">
            <v>CRRNT</v>
          </cell>
          <cell r="CO105">
            <v>39202</v>
          </cell>
          <cell r="CP105">
            <v>7.8125E-2</v>
          </cell>
          <cell r="CQ105" t="str">
            <v>USD</v>
          </cell>
          <cell r="CS105" t="str">
            <v>MVR</v>
          </cell>
          <cell r="CT105" t="str">
            <v>CRRNT</v>
          </cell>
          <cell r="CU105">
            <v>39233</v>
          </cell>
          <cell r="CV105">
            <v>7.8125E-2</v>
          </cell>
          <cell r="CW105" t="str">
            <v>USD</v>
          </cell>
          <cell r="CY105" t="str">
            <v>MVR</v>
          </cell>
          <cell r="CZ105" t="str">
            <v>CRRNT</v>
          </cell>
          <cell r="DA105">
            <v>39262</v>
          </cell>
          <cell r="DB105">
            <v>7.8125E-2</v>
          </cell>
          <cell r="DC105" t="str">
            <v>USD</v>
          </cell>
        </row>
        <row r="106">
          <cell r="CM106" t="str">
            <v>MWK</v>
          </cell>
          <cell r="CN106" t="str">
            <v>CRRNT</v>
          </cell>
          <cell r="CO106">
            <v>39202</v>
          </cell>
          <cell r="CP106">
            <v>7.1158599999999999E-3</v>
          </cell>
          <cell r="CQ106" t="str">
            <v>USD</v>
          </cell>
          <cell r="CS106" t="str">
            <v>MWK</v>
          </cell>
          <cell r="CT106" t="str">
            <v>CRRNT</v>
          </cell>
          <cell r="CU106">
            <v>39233</v>
          </cell>
          <cell r="CV106">
            <v>7.1267099999999996E-3</v>
          </cell>
          <cell r="CW106" t="str">
            <v>USD</v>
          </cell>
          <cell r="CY106" t="str">
            <v>MWK</v>
          </cell>
          <cell r="CZ106" t="str">
            <v>CRRNT</v>
          </cell>
          <cell r="DA106">
            <v>39262</v>
          </cell>
          <cell r="DB106">
            <v>7.11014E-3</v>
          </cell>
          <cell r="DC106" t="str">
            <v>USD</v>
          </cell>
        </row>
        <row r="107">
          <cell r="CM107" t="str">
            <v>MXN</v>
          </cell>
          <cell r="CN107" t="str">
            <v>CRRNT</v>
          </cell>
          <cell r="CO107">
            <v>39202</v>
          </cell>
          <cell r="CP107">
            <v>9.1195109999999996E-2</v>
          </cell>
          <cell r="CQ107" t="str">
            <v>USD</v>
          </cell>
          <cell r="CS107" t="str">
            <v>MXN</v>
          </cell>
          <cell r="CT107" t="str">
            <v>CRRNT</v>
          </cell>
          <cell r="CU107">
            <v>39233</v>
          </cell>
          <cell r="CV107">
            <v>9.3114199999999994E-2</v>
          </cell>
          <cell r="CW107" t="str">
            <v>USD</v>
          </cell>
          <cell r="CY107" t="str">
            <v>MXN</v>
          </cell>
          <cell r="CZ107" t="str">
            <v>CRRNT</v>
          </cell>
          <cell r="DA107">
            <v>39262</v>
          </cell>
          <cell r="DB107">
            <v>9.2527479999999995E-2</v>
          </cell>
          <cell r="DC107" t="str">
            <v>USD</v>
          </cell>
        </row>
        <row r="108">
          <cell r="CM108" t="str">
            <v>MYR</v>
          </cell>
          <cell r="CN108" t="str">
            <v>CRRNT</v>
          </cell>
          <cell r="CO108">
            <v>39202</v>
          </cell>
          <cell r="CP108">
            <v>0.29222675999999997</v>
          </cell>
          <cell r="CQ108" t="str">
            <v>USD</v>
          </cell>
          <cell r="CS108" t="str">
            <v>MYR</v>
          </cell>
          <cell r="CT108" t="str">
            <v>CRRNT</v>
          </cell>
          <cell r="CU108">
            <v>39233</v>
          </cell>
          <cell r="CV108">
            <v>0.29437739000000002</v>
          </cell>
          <cell r="CW108" t="str">
            <v>USD</v>
          </cell>
          <cell r="CY108" t="str">
            <v>MYR</v>
          </cell>
          <cell r="CZ108" t="str">
            <v>CRRNT</v>
          </cell>
          <cell r="DA108">
            <v>39262</v>
          </cell>
          <cell r="DB108">
            <v>0.28964518</v>
          </cell>
          <cell r="DC108" t="str">
            <v>USD</v>
          </cell>
        </row>
        <row r="109">
          <cell r="CM109" t="str">
            <v>MZM</v>
          </cell>
          <cell r="CN109" t="str">
            <v>CRRNT</v>
          </cell>
          <cell r="CO109">
            <v>39202</v>
          </cell>
          <cell r="CP109">
            <v>3.7870000000000002E-5</v>
          </cell>
          <cell r="CQ109" t="str">
            <v>USD</v>
          </cell>
          <cell r="CS109" t="str">
            <v>MZM</v>
          </cell>
          <cell r="CT109" t="str">
            <v>CRRNT</v>
          </cell>
          <cell r="CU109">
            <v>39233</v>
          </cell>
          <cell r="CV109">
            <v>3.8170000000000002E-5</v>
          </cell>
          <cell r="CW109" t="str">
            <v>USD</v>
          </cell>
          <cell r="CY109" t="str">
            <v>MZM</v>
          </cell>
          <cell r="CZ109" t="str">
            <v>CRRNT</v>
          </cell>
          <cell r="DA109">
            <v>39262</v>
          </cell>
          <cell r="DB109">
            <v>3.875E-5</v>
          </cell>
          <cell r="DC109" t="str">
            <v>USD</v>
          </cell>
        </row>
        <row r="110">
          <cell r="CM110" t="str">
            <v>NAD</v>
          </cell>
          <cell r="CN110" t="str">
            <v>CRRNT</v>
          </cell>
          <cell r="CO110">
            <v>39202</v>
          </cell>
          <cell r="CP110">
            <v>0.14126886999999999</v>
          </cell>
          <cell r="CQ110" t="str">
            <v>USD</v>
          </cell>
          <cell r="CS110" t="str">
            <v>NAD</v>
          </cell>
          <cell r="CT110" t="str">
            <v>CRRNT</v>
          </cell>
          <cell r="CU110">
            <v>39233</v>
          </cell>
          <cell r="CV110">
            <v>0.14049877</v>
          </cell>
          <cell r="CW110" t="str">
            <v>USD</v>
          </cell>
          <cell r="CY110" t="str">
            <v>NAD</v>
          </cell>
          <cell r="CZ110" t="str">
            <v>CRRNT</v>
          </cell>
          <cell r="DA110">
            <v>39262</v>
          </cell>
          <cell r="DB110">
            <v>0.14199301</v>
          </cell>
          <cell r="DC110" t="str">
            <v>USD</v>
          </cell>
        </row>
        <row r="111">
          <cell r="CM111" t="str">
            <v>NGN</v>
          </cell>
          <cell r="CN111" t="str">
            <v>CRRNT</v>
          </cell>
          <cell r="CO111">
            <v>39202</v>
          </cell>
          <cell r="CP111">
            <v>7.8462099999999993E-3</v>
          </cell>
          <cell r="CQ111" t="str">
            <v>USD</v>
          </cell>
          <cell r="CS111" t="str">
            <v>NGN</v>
          </cell>
          <cell r="CT111" t="str">
            <v>CRRNT</v>
          </cell>
          <cell r="CU111">
            <v>39233</v>
          </cell>
          <cell r="CV111">
            <v>7.8339199999999994E-3</v>
          </cell>
          <cell r="CW111" t="str">
            <v>USD</v>
          </cell>
          <cell r="CY111" t="str">
            <v>NGN</v>
          </cell>
          <cell r="CZ111" t="str">
            <v>CRRNT</v>
          </cell>
          <cell r="DA111">
            <v>39262</v>
          </cell>
          <cell r="DB111">
            <v>7.8585400000000007E-3</v>
          </cell>
          <cell r="DC111" t="str">
            <v>USD</v>
          </cell>
        </row>
        <row r="112">
          <cell r="CM112" t="str">
            <v>NIO</v>
          </cell>
          <cell r="CN112" t="str">
            <v>CRRNT</v>
          </cell>
          <cell r="CO112">
            <v>39202</v>
          </cell>
          <cell r="CP112">
            <v>5.466302E-2</v>
          </cell>
          <cell r="CQ112" t="str">
            <v>USD</v>
          </cell>
          <cell r="CS112" t="str">
            <v>NIO</v>
          </cell>
          <cell r="CT112" t="str">
            <v>CRRNT</v>
          </cell>
          <cell r="CU112">
            <v>39233</v>
          </cell>
          <cell r="CV112">
            <v>5.4436869999999998E-2</v>
          </cell>
          <cell r="CW112" t="str">
            <v>USD</v>
          </cell>
          <cell r="CY112" t="str">
            <v>NIO</v>
          </cell>
          <cell r="CZ112" t="str">
            <v>CRRNT</v>
          </cell>
          <cell r="DA112">
            <v>39262</v>
          </cell>
          <cell r="DB112">
            <v>5.4226400000000001E-2</v>
          </cell>
          <cell r="DC112" t="str">
            <v>USD</v>
          </cell>
        </row>
        <row r="113">
          <cell r="CM113" t="str">
            <v>NLG</v>
          </cell>
          <cell r="CN113" t="str">
            <v>CRRNT</v>
          </cell>
          <cell r="CO113">
            <v>39202</v>
          </cell>
          <cell r="CP113">
            <v>0.61931007999999999</v>
          </cell>
          <cell r="CQ113" t="str">
            <v>USD</v>
          </cell>
          <cell r="CS113" t="str">
            <v>NLG</v>
          </cell>
          <cell r="CT113" t="str">
            <v>CRRNT</v>
          </cell>
          <cell r="CU113">
            <v>39233</v>
          </cell>
          <cell r="CV113">
            <v>0.61053787999999998</v>
          </cell>
          <cell r="CW113" t="str">
            <v>USD</v>
          </cell>
          <cell r="CY113" t="str">
            <v>NLG</v>
          </cell>
          <cell r="CZ113" t="str">
            <v>CRRNT</v>
          </cell>
          <cell r="DA113">
            <v>39262</v>
          </cell>
          <cell r="DB113">
            <v>0.61447708000000001</v>
          </cell>
          <cell r="DC113" t="str">
            <v>USD</v>
          </cell>
        </row>
        <row r="114">
          <cell r="CM114" t="str">
            <v>NOK</v>
          </cell>
          <cell r="CN114" t="str">
            <v>CRRNT</v>
          </cell>
          <cell r="CO114">
            <v>39202</v>
          </cell>
          <cell r="CP114">
            <v>0.16804179999999999</v>
          </cell>
          <cell r="CQ114" t="str">
            <v>USD</v>
          </cell>
          <cell r="CS114" t="str">
            <v>NOK</v>
          </cell>
          <cell r="CT114" t="str">
            <v>CRRNT</v>
          </cell>
          <cell r="CU114">
            <v>39233</v>
          </cell>
          <cell r="CV114">
            <v>0.16577423999999999</v>
          </cell>
          <cell r="CW114" t="str">
            <v>USD</v>
          </cell>
          <cell r="CY114" t="str">
            <v>NOK</v>
          </cell>
          <cell r="CZ114" t="str">
            <v>CRRNT</v>
          </cell>
          <cell r="DA114">
            <v>39262</v>
          </cell>
          <cell r="DB114">
            <v>0.16965542</v>
          </cell>
          <cell r="DC114" t="str">
            <v>USD</v>
          </cell>
        </row>
        <row r="115">
          <cell r="CM115" t="str">
            <v>NPR</v>
          </cell>
          <cell r="CN115" t="str">
            <v>CRRNT</v>
          </cell>
          <cell r="CO115">
            <v>39202</v>
          </cell>
          <cell r="CP115">
            <v>1.517727E-2</v>
          </cell>
          <cell r="CQ115" t="str">
            <v>USD</v>
          </cell>
          <cell r="CS115" t="str">
            <v>NPR</v>
          </cell>
          <cell r="CT115" t="str">
            <v>CRRNT</v>
          </cell>
          <cell r="CU115">
            <v>39233</v>
          </cell>
          <cell r="CV115">
            <v>1.539219E-2</v>
          </cell>
          <cell r="CW115" t="str">
            <v>USD</v>
          </cell>
          <cell r="CY115" t="str">
            <v>NPR</v>
          </cell>
          <cell r="CZ115" t="str">
            <v>CRRNT</v>
          </cell>
          <cell r="DA115">
            <v>39262</v>
          </cell>
          <cell r="DB115">
            <v>1.5345889999999999E-2</v>
          </cell>
          <cell r="DC115" t="str">
            <v>USD</v>
          </cell>
        </row>
        <row r="116">
          <cell r="CM116" t="str">
            <v>NZD</v>
          </cell>
          <cell r="CN116" t="str">
            <v>CRRNT</v>
          </cell>
          <cell r="CO116">
            <v>39202</v>
          </cell>
          <cell r="CP116">
            <v>0.74049993999999997</v>
          </cell>
          <cell r="CQ116" t="str">
            <v>USD</v>
          </cell>
          <cell r="CS116" t="str">
            <v>NZD</v>
          </cell>
          <cell r="CT116" t="str">
            <v>CRRNT</v>
          </cell>
          <cell r="CU116">
            <v>39233</v>
          </cell>
          <cell r="CV116">
            <v>0.73680022000000001</v>
          </cell>
          <cell r="CW116" t="str">
            <v>USD</v>
          </cell>
          <cell r="CY116" t="str">
            <v>NZD</v>
          </cell>
          <cell r="CZ116" t="str">
            <v>CRRNT</v>
          </cell>
          <cell r="DA116">
            <v>39262</v>
          </cell>
          <cell r="DB116">
            <v>0.77259988999999996</v>
          </cell>
          <cell r="DC116" t="str">
            <v>USD</v>
          </cell>
        </row>
        <row r="117">
          <cell r="CM117" t="str">
            <v>OMR</v>
          </cell>
          <cell r="CN117" t="str">
            <v>CRRNT</v>
          </cell>
          <cell r="CO117">
            <v>39202</v>
          </cell>
          <cell r="CP117">
            <v>2.59767248</v>
          </cell>
          <cell r="CQ117" t="str">
            <v>USD</v>
          </cell>
          <cell r="CS117" t="str">
            <v>OMR</v>
          </cell>
          <cell r="CT117" t="str">
            <v>CRRNT</v>
          </cell>
          <cell r="CU117">
            <v>39233</v>
          </cell>
          <cell r="CV117">
            <v>2.5974025900000002</v>
          </cell>
          <cell r="CW117" t="str">
            <v>USD</v>
          </cell>
          <cell r="CY117" t="str">
            <v>OMR</v>
          </cell>
          <cell r="CZ117" t="str">
            <v>CRRNT</v>
          </cell>
          <cell r="DA117">
            <v>39262</v>
          </cell>
          <cell r="DB117">
            <v>2.5974025900000002</v>
          </cell>
          <cell r="DC117" t="str">
            <v>USD</v>
          </cell>
        </row>
        <row r="118">
          <cell r="CM118" t="str">
            <v>PAB</v>
          </cell>
          <cell r="CN118" t="str">
            <v>CRRNT</v>
          </cell>
          <cell r="CO118">
            <v>39202</v>
          </cell>
          <cell r="CP118">
            <v>1</v>
          </cell>
          <cell r="CQ118" t="str">
            <v>USD</v>
          </cell>
          <cell r="CS118" t="str">
            <v>PAB</v>
          </cell>
          <cell r="CT118" t="str">
            <v>CRRNT</v>
          </cell>
          <cell r="CU118">
            <v>39233</v>
          </cell>
          <cell r="CV118">
            <v>1</v>
          </cell>
          <cell r="CW118" t="str">
            <v>USD</v>
          </cell>
          <cell r="CY118" t="str">
            <v>PAB</v>
          </cell>
          <cell r="CZ118" t="str">
            <v>CRRNT</v>
          </cell>
          <cell r="DA118">
            <v>39262</v>
          </cell>
          <cell r="DB118">
            <v>1</v>
          </cell>
          <cell r="DC118" t="str">
            <v>USD</v>
          </cell>
        </row>
        <row r="119">
          <cell r="CM119" t="str">
            <v>PEN</v>
          </cell>
          <cell r="CN119" t="str">
            <v>CRRNT</v>
          </cell>
          <cell r="CO119">
            <v>39202</v>
          </cell>
          <cell r="CP119">
            <v>0.31515915</v>
          </cell>
          <cell r="CQ119" t="str">
            <v>USD</v>
          </cell>
          <cell r="CS119" t="str">
            <v>PEN</v>
          </cell>
          <cell r="CT119" t="str">
            <v>CRRNT</v>
          </cell>
          <cell r="CU119">
            <v>39233</v>
          </cell>
          <cell r="CV119">
            <v>0.31496062000000002</v>
          </cell>
          <cell r="CW119" t="str">
            <v>USD</v>
          </cell>
          <cell r="CY119" t="str">
            <v>PEN</v>
          </cell>
          <cell r="CZ119" t="str">
            <v>CRRNT</v>
          </cell>
          <cell r="DA119">
            <v>39262</v>
          </cell>
          <cell r="DB119">
            <v>0.31585595999999999</v>
          </cell>
          <cell r="DC119" t="str">
            <v>USD</v>
          </cell>
        </row>
        <row r="120">
          <cell r="CM120" t="str">
            <v>PHP</v>
          </cell>
          <cell r="CN120" t="str">
            <v>CRRNT</v>
          </cell>
          <cell r="CO120">
            <v>39202</v>
          </cell>
          <cell r="CP120">
            <v>2.1026070000000001E-2</v>
          </cell>
          <cell r="CQ120" t="str">
            <v>USD</v>
          </cell>
          <cell r="CS120" t="str">
            <v>PGK</v>
          </cell>
          <cell r="CT120" t="str">
            <v>CRRNT</v>
          </cell>
          <cell r="CU120">
            <v>39233</v>
          </cell>
          <cell r="CV120">
            <v>0.33779994000000002</v>
          </cell>
          <cell r="CW120" t="str">
            <v>USD</v>
          </cell>
          <cell r="CY120" t="str">
            <v>PGK</v>
          </cell>
          <cell r="CZ120" t="str">
            <v>CRRNT</v>
          </cell>
          <cell r="DA120">
            <v>39262</v>
          </cell>
          <cell r="DB120">
            <v>0.33300000000000002</v>
          </cell>
          <cell r="DC120" t="str">
            <v>USD</v>
          </cell>
        </row>
        <row r="121">
          <cell r="CM121" t="str">
            <v>PKR</v>
          </cell>
          <cell r="CN121" t="str">
            <v>CRRNT</v>
          </cell>
          <cell r="CO121">
            <v>39202</v>
          </cell>
          <cell r="CP121">
            <v>1.649076E-2</v>
          </cell>
          <cell r="CQ121" t="str">
            <v>USD</v>
          </cell>
          <cell r="CS121" t="str">
            <v>PHP</v>
          </cell>
          <cell r="CT121" t="str">
            <v>CRRNT</v>
          </cell>
          <cell r="CU121">
            <v>39233</v>
          </cell>
          <cell r="CV121">
            <v>2.1633309999999999E-2</v>
          </cell>
          <cell r="CW121" t="str">
            <v>USD</v>
          </cell>
          <cell r="CY121" t="str">
            <v>PHP</v>
          </cell>
          <cell r="CZ121" t="str">
            <v>CRRNT</v>
          </cell>
          <cell r="DA121">
            <v>39262</v>
          </cell>
          <cell r="DB121">
            <v>2.1647360000000001E-2</v>
          </cell>
          <cell r="DC121" t="str">
            <v>USD</v>
          </cell>
        </row>
        <row r="122">
          <cell r="CM122" t="str">
            <v>PLN</v>
          </cell>
          <cell r="CN122" t="str">
            <v>CRRNT</v>
          </cell>
          <cell r="CO122">
            <v>39202</v>
          </cell>
          <cell r="CP122">
            <v>0.36023053999999999</v>
          </cell>
          <cell r="CQ122" t="str">
            <v>USD</v>
          </cell>
          <cell r="CS122" t="str">
            <v>PKR</v>
          </cell>
          <cell r="CT122" t="str">
            <v>CRRNT</v>
          </cell>
          <cell r="CU122">
            <v>39233</v>
          </cell>
          <cell r="CV122">
            <v>1.646361E-2</v>
          </cell>
          <cell r="CW122" t="str">
            <v>USD</v>
          </cell>
          <cell r="CY122" t="str">
            <v>PKR</v>
          </cell>
          <cell r="CZ122" t="str">
            <v>CRRNT</v>
          </cell>
          <cell r="DA122">
            <v>39262</v>
          </cell>
          <cell r="DB122">
            <v>1.6537119999999999E-2</v>
          </cell>
          <cell r="DC122" t="str">
            <v>USD</v>
          </cell>
        </row>
        <row r="123">
          <cell r="CM123" t="str">
            <v>PTE</v>
          </cell>
          <cell r="CN123" t="str">
            <v>CRRNT</v>
          </cell>
          <cell r="CO123">
            <v>39202</v>
          </cell>
          <cell r="CP123">
            <v>6.8076200000000003E-3</v>
          </cell>
          <cell r="CQ123" t="str">
            <v>USD</v>
          </cell>
          <cell r="CS123" t="str">
            <v>PLN</v>
          </cell>
          <cell r="CT123" t="str">
            <v>CRRNT</v>
          </cell>
          <cell r="CU123">
            <v>39233</v>
          </cell>
          <cell r="CV123">
            <v>0.35303254000000001</v>
          </cell>
          <cell r="CW123" t="str">
            <v>USD</v>
          </cell>
          <cell r="CY123" t="str">
            <v>PLN</v>
          </cell>
          <cell r="CZ123" t="str">
            <v>CRRNT</v>
          </cell>
          <cell r="DA123">
            <v>39262</v>
          </cell>
          <cell r="DB123">
            <v>0.35929864</v>
          </cell>
          <cell r="DC123" t="str">
            <v>USD</v>
          </cell>
        </row>
        <row r="124">
          <cell r="CM124" t="str">
            <v>PYG</v>
          </cell>
          <cell r="CN124" t="str">
            <v>CRRNT</v>
          </cell>
          <cell r="CO124">
            <v>39202</v>
          </cell>
          <cell r="CP124">
            <v>1.9646E-4</v>
          </cell>
          <cell r="CQ124" t="str">
            <v>USD</v>
          </cell>
          <cell r="CS124" t="str">
            <v>PTE</v>
          </cell>
          <cell r="CT124" t="str">
            <v>CRRNT</v>
          </cell>
          <cell r="CU124">
            <v>39233</v>
          </cell>
          <cell r="CV124">
            <v>6.7110900000000003E-3</v>
          </cell>
          <cell r="CW124" t="str">
            <v>USD</v>
          </cell>
          <cell r="CY124" t="str">
            <v>PTE</v>
          </cell>
          <cell r="CZ124" t="str">
            <v>CRRNT</v>
          </cell>
          <cell r="DA124">
            <v>39262</v>
          </cell>
          <cell r="DB124">
            <v>6.7544199999999997E-3</v>
          </cell>
          <cell r="DC124" t="str">
            <v>USD</v>
          </cell>
        </row>
        <row r="125">
          <cell r="CM125" t="str">
            <v>QAR</v>
          </cell>
          <cell r="CN125" t="str">
            <v>CRRNT</v>
          </cell>
          <cell r="CO125">
            <v>39202</v>
          </cell>
          <cell r="CP125">
            <v>0.27471018000000003</v>
          </cell>
          <cell r="CQ125" t="str">
            <v>USD</v>
          </cell>
          <cell r="CS125" t="str">
            <v>PYG</v>
          </cell>
          <cell r="CT125" t="str">
            <v>CRRNT</v>
          </cell>
          <cell r="CU125">
            <v>39233</v>
          </cell>
          <cell r="CV125">
            <v>1.9801000000000001E-4</v>
          </cell>
          <cell r="CW125" t="str">
            <v>USD</v>
          </cell>
          <cell r="CY125" t="str">
            <v>PYG</v>
          </cell>
          <cell r="CZ125" t="str">
            <v>CRRNT</v>
          </cell>
          <cell r="DA125">
            <v>39262</v>
          </cell>
          <cell r="DB125">
            <v>1.9436E-4</v>
          </cell>
          <cell r="DC125" t="str">
            <v>USD</v>
          </cell>
        </row>
        <row r="126">
          <cell r="CM126" t="str">
            <v>ROL</v>
          </cell>
          <cell r="CN126" t="str">
            <v>CRRNT</v>
          </cell>
          <cell r="CO126">
            <v>39202</v>
          </cell>
          <cell r="CP126">
            <v>4.1029999999999998E-5</v>
          </cell>
          <cell r="CQ126" t="str">
            <v>USD</v>
          </cell>
          <cell r="CS126" t="str">
            <v>QAR</v>
          </cell>
          <cell r="CT126" t="str">
            <v>CRRNT</v>
          </cell>
          <cell r="CU126">
            <v>39233</v>
          </cell>
          <cell r="CV126">
            <v>0.27474037000000001</v>
          </cell>
          <cell r="CW126" t="str">
            <v>USD</v>
          </cell>
          <cell r="CY126" t="str">
            <v>QAR</v>
          </cell>
          <cell r="CZ126" t="str">
            <v>CRRNT</v>
          </cell>
          <cell r="DA126">
            <v>39262</v>
          </cell>
          <cell r="DB126">
            <v>0.27474037000000001</v>
          </cell>
          <cell r="DC126" t="str">
            <v>USD</v>
          </cell>
        </row>
        <row r="127">
          <cell r="CM127" t="str">
            <v>RUB</v>
          </cell>
          <cell r="CN127" t="str">
            <v>CRRNT</v>
          </cell>
          <cell r="CO127">
            <v>39202</v>
          </cell>
          <cell r="CP127">
            <v>3.8924889999999997E-2</v>
          </cell>
          <cell r="CQ127" t="str">
            <v>USD</v>
          </cell>
          <cell r="CS127" t="str">
            <v>ROL</v>
          </cell>
          <cell r="CT127" t="str">
            <v>CRRNT</v>
          </cell>
          <cell r="CU127">
            <v>39233</v>
          </cell>
          <cell r="CV127">
            <v>4.1189999999999997E-5</v>
          </cell>
          <cell r="CW127" t="str">
            <v>USD</v>
          </cell>
          <cell r="CY127" t="str">
            <v>ROL</v>
          </cell>
          <cell r="CZ127" t="str">
            <v>CRRNT</v>
          </cell>
          <cell r="DA127">
            <v>39262</v>
          </cell>
          <cell r="DB127">
            <v>4.3430000000000003E-5</v>
          </cell>
          <cell r="DC127" t="str">
            <v>USD</v>
          </cell>
        </row>
        <row r="128">
          <cell r="CM128" t="str">
            <v>RWF</v>
          </cell>
          <cell r="CN128" t="str">
            <v>CRRNT</v>
          </cell>
          <cell r="CO128">
            <v>39202</v>
          </cell>
          <cell r="CP128">
            <v>1.8311600000000001E-3</v>
          </cell>
          <cell r="CQ128" t="str">
            <v>USD</v>
          </cell>
          <cell r="CS128" t="str">
            <v>RUB</v>
          </cell>
          <cell r="CT128" t="str">
            <v>CRRNT</v>
          </cell>
          <cell r="CU128">
            <v>39233</v>
          </cell>
          <cell r="CV128">
            <v>3.862927E-2</v>
          </cell>
          <cell r="CW128" t="str">
            <v>USD</v>
          </cell>
          <cell r="CY128" t="str">
            <v>RUB</v>
          </cell>
          <cell r="CZ128" t="str">
            <v>CRRNT</v>
          </cell>
          <cell r="DA128">
            <v>39262</v>
          </cell>
          <cell r="DB128">
            <v>3.8845810000000001E-2</v>
          </cell>
          <cell r="DC128" t="str">
            <v>USD</v>
          </cell>
        </row>
        <row r="129">
          <cell r="CM129" t="str">
            <v>SAR</v>
          </cell>
          <cell r="CN129" t="str">
            <v>CRRNT</v>
          </cell>
          <cell r="CO129">
            <v>39202</v>
          </cell>
          <cell r="CP129">
            <v>0.26661689</v>
          </cell>
          <cell r="CQ129" t="str">
            <v>USD</v>
          </cell>
          <cell r="CS129" t="str">
            <v>RWF</v>
          </cell>
          <cell r="CT129" t="str">
            <v>CRRNT</v>
          </cell>
          <cell r="CU129">
            <v>39233</v>
          </cell>
          <cell r="CV129">
            <v>1.8343999999999999E-3</v>
          </cell>
          <cell r="CW129" t="str">
            <v>USD</v>
          </cell>
          <cell r="CY129" t="str">
            <v>RWF</v>
          </cell>
          <cell r="CZ129" t="str">
            <v>CRRNT</v>
          </cell>
          <cell r="DA129">
            <v>39262</v>
          </cell>
          <cell r="DB129">
            <v>1.82526E-3</v>
          </cell>
          <cell r="DC129" t="str">
            <v>USD</v>
          </cell>
        </row>
        <row r="130">
          <cell r="CM130" t="str">
            <v>SBD</v>
          </cell>
          <cell r="CN130" t="str">
            <v>CRRNT</v>
          </cell>
          <cell r="CO130">
            <v>39202</v>
          </cell>
          <cell r="CP130">
            <v>0.14040014000000001</v>
          </cell>
          <cell r="CQ130" t="str">
            <v>USD</v>
          </cell>
          <cell r="CS130" t="str">
            <v>SAR</v>
          </cell>
          <cell r="CT130" t="str">
            <v>CRRNT</v>
          </cell>
          <cell r="CU130">
            <v>39233</v>
          </cell>
          <cell r="CV130">
            <v>0.26663821999999998</v>
          </cell>
          <cell r="CW130" t="str">
            <v>USD</v>
          </cell>
          <cell r="CY130" t="str">
            <v>SAR</v>
          </cell>
          <cell r="CZ130" t="str">
            <v>CRRNT</v>
          </cell>
          <cell r="DA130">
            <v>39262</v>
          </cell>
          <cell r="DB130">
            <v>0.26661689</v>
          </cell>
          <cell r="DC130" t="str">
            <v>USD</v>
          </cell>
        </row>
        <row r="131">
          <cell r="CM131" t="str">
            <v>SCR</v>
          </cell>
          <cell r="CN131" t="str">
            <v>CRRNT</v>
          </cell>
          <cell r="CO131">
            <v>39202</v>
          </cell>
          <cell r="CP131">
            <v>0.16318271000000001</v>
          </cell>
          <cell r="CQ131" t="str">
            <v>USD</v>
          </cell>
          <cell r="CS131" t="str">
            <v>SBD</v>
          </cell>
          <cell r="CT131" t="str">
            <v>CRRNT</v>
          </cell>
          <cell r="CU131">
            <v>39233</v>
          </cell>
          <cell r="CV131">
            <v>0.14055011000000001</v>
          </cell>
          <cell r="CW131" t="str">
            <v>USD</v>
          </cell>
          <cell r="CY131" t="str">
            <v>SBD</v>
          </cell>
          <cell r="CZ131" t="str">
            <v>CRRNT</v>
          </cell>
          <cell r="DA131">
            <v>39262</v>
          </cell>
          <cell r="DB131">
            <v>0.14057975</v>
          </cell>
          <cell r="DC131" t="str">
            <v>USD</v>
          </cell>
        </row>
        <row r="132">
          <cell r="CM132" t="str">
            <v>SDD</v>
          </cell>
          <cell r="CN132" t="str">
            <v>CRRNT</v>
          </cell>
          <cell r="CO132">
            <v>39202</v>
          </cell>
          <cell r="CP132">
            <v>4.9872800000000002E-3</v>
          </cell>
          <cell r="CQ132" t="str">
            <v>USD</v>
          </cell>
          <cell r="CS132" t="str">
            <v>SCR</v>
          </cell>
          <cell r="CT132" t="str">
            <v>CRRNT</v>
          </cell>
          <cell r="CU132">
            <v>39233</v>
          </cell>
          <cell r="CV132">
            <v>0.16250385000000001</v>
          </cell>
          <cell r="CW132" t="str">
            <v>USD</v>
          </cell>
          <cell r="CY132" t="str">
            <v>SCR</v>
          </cell>
          <cell r="CZ132" t="str">
            <v>CRRNT</v>
          </cell>
          <cell r="DA132">
            <v>39262</v>
          </cell>
          <cell r="DB132">
            <v>0.15804029999999999</v>
          </cell>
          <cell r="DC132" t="str">
            <v>USD</v>
          </cell>
        </row>
        <row r="133">
          <cell r="CM133" t="str">
            <v>SDP</v>
          </cell>
          <cell r="CN133" t="str">
            <v>CRRNT</v>
          </cell>
          <cell r="CO133">
            <v>39202</v>
          </cell>
          <cell r="CP133">
            <v>4.9872000000000002E-4</v>
          </cell>
          <cell r="CQ133" t="str">
            <v>USD</v>
          </cell>
          <cell r="CS133" t="str">
            <v>SDD</v>
          </cell>
          <cell r="CT133" t="str">
            <v>CRRNT</v>
          </cell>
          <cell r="CU133">
            <v>39233</v>
          </cell>
          <cell r="CV133">
            <v>4.9847900000000002E-3</v>
          </cell>
          <cell r="CW133" t="str">
            <v>USD</v>
          </cell>
          <cell r="CY133" t="str">
            <v>SDD</v>
          </cell>
          <cell r="CZ133" t="str">
            <v>CRRNT</v>
          </cell>
          <cell r="DA133">
            <v>39262</v>
          </cell>
          <cell r="DB133">
            <v>4.9870299999999999E-3</v>
          </cell>
          <cell r="DC133" t="str">
            <v>USD</v>
          </cell>
        </row>
        <row r="134">
          <cell r="CM134" t="str">
            <v>SEK</v>
          </cell>
          <cell r="CN134" t="str">
            <v>CRRNT</v>
          </cell>
          <cell r="CO134">
            <v>39202</v>
          </cell>
          <cell r="CP134">
            <v>0.14930275000000001</v>
          </cell>
          <cell r="CQ134" t="str">
            <v>USD</v>
          </cell>
          <cell r="CS134" t="str">
            <v>SDP</v>
          </cell>
          <cell r="CT134" t="str">
            <v>CRRNT</v>
          </cell>
          <cell r="CU134">
            <v>39233</v>
          </cell>
          <cell r="CV134">
            <v>4.9846999999999999E-4</v>
          </cell>
          <cell r="CW134" t="str">
            <v>USD</v>
          </cell>
          <cell r="CY134" t="str">
            <v>SDP</v>
          </cell>
          <cell r="CZ134" t="str">
            <v>CRRNT</v>
          </cell>
          <cell r="DA134">
            <v>39262</v>
          </cell>
          <cell r="DB134">
            <v>4.9870000000000003E-4</v>
          </cell>
          <cell r="DC134" t="str">
            <v>USD</v>
          </cell>
        </row>
        <row r="135">
          <cell r="CM135" t="str">
            <v>SGD</v>
          </cell>
          <cell r="CN135" t="str">
            <v>CRRNT</v>
          </cell>
          <cell r="CO135">
            <v>39202</v>
          </cell>
          <cell r="CP135">
            <v>0.65802461000000001</v>
          </cell>
          <cell r="CQ135" t="str">
            <v>USD</v>
          </cell>
          <cell r="CS135" t="str">
            <v>SEK</v>
          </cell>
          <cell r="CT135" t="str">
            <v>CRRNT</v>
          </cell>
          <cell r="CU135">
            <v>39233</v>
          </cell>
          <cell r="CV135">
            <v>0.14456506999999999</v>
          </cell>
          <cell r="CW135" t="str">
            <v>USD</v>
          </cell>
          <cell r="CY135" t="str">
            <v>SEK</v>
          </cell>
          <cell r="CZ135" t="str">
            <v>CRRNT</v>
          </cell>
          <cell r="DA135">
            <v>39262</v>
          </cell>
          <cell r="DB135">
            <v>0.14633789</v>
          </cell>
          <cell r="DC135" t="str">
            <v>USD</v>
          </cell>
        </row>
        <row r="136">
          <cell r="CM136" t="str">
            <v>SHP</v>
          </cell>
          <cell r="CN136" t="str">
            <v>CRRNT</v>
          </cell>
          <cell r="CO136">
            <v>39202</v>
          </cell>
          <cell r="CP136">
            <v>1.9996000700000001</v>
          </cell>
          <cell r="CQ136" t="str">
            <v>USD</v>
          </cell>
          <cell r="CS136" t="str">
            <v>SGD</v>
          </cell>
          <cell r="CT136" t="str">
            <v>CRRNT</v>
          </cell>
          <cell r="CU136">
            <v>39233</v>
          </cell>
          <cell r="CV136">
            <v>0.65419337</v>
          </cell>
          <cell r="CW136" t="str">
            <v>USD</v>
          </cell>
          <cell r="CY136" t="str">
            <v>SGD</v>
          </cell>
          <cell r="CZ136" t="str">
            <v>CRRNT</v>
          </cell>
          <cell r="DA136">
            <v>39262</v>
          </cell>
          <cell r="DB136">
            <v>0.65346663999999999</v>
          </cell>
          <cell r="DC136" t="str">
            <v>USD</v>
          </cell>
        </row>
        <row r="137">
          <cell r="CM137" t="str">
            <v>SIT</v>
          </cell>
          <cell r="CN137" t="str">
            <v>CRRNT</v>
          </cell>
          <cell r="CO137">
            <v>39202</v>
          </cell>
          <cell r="CP137">
            <v>5.6950000000000004E-3</v>
          </cell>
          <cell r="CQ137" t="str">
            <v>USD</v>
          </cell>
          <cell r="CS137" t="str">
            <v>SHP</v>
          </cell>
          <cell r="CT137" t="str">
            <v>CRRNT</v>
          </cell>
          <cell r="CU137">
            <v>39233</v>
          </cell>
          <cell r="CV137">
            <v>1.97979813</v>
          </cell>
          <cell r="CW137" t="str">
            <v>USD</v>
          </cell>
          <cell r="CY137" t="str">
            <v>SHP</v>
          </cell>
          <cell r="CZ137" t="str">
            <v>CRRNT</v>
          </cell>
          <cell r="DA137">
            <v>39262</v>
          </cell>
          <cell r="DB137">
            <v>2.00879853</v>
          </cell>
          <cell r="DC137" t="str">
            <v>USD</v>
          </cell>
        </row>
        <row r="138">
          <cell r="CM138" t="str">
            <v>SKK</v>
          </cell>
          <cell r="CN138" t="str">
            <v>CRRNT</v>
          </cell>
          <cell r="CO138">
            <v>39202</v>
          </cell>
          <cell r="CP138">
            <v>4.0473540000000002E-2</v>
          </cell>
          <cell r="CQ138" t="str">
            <v>USD</v>
          </cell>
          <cell r="CS138" t="str">
            <v>SIT</v>
          </cell>
          <cell r="CT138" t="str">
            <v>CRRNT</v>
          </cell>
          <cell r="CU138">
            <v>39233</v>
          </cell>
          <cell r="CV138">
            <v>5.6152900000000002E-3</v>
          </cell>
          <cell r="CW138" t="str">
            <v>USD</v>
          </cell>
          <cell r="CY138" t="str">
            <v>SIT</v>
          </cell>
          <cell r="CZ138" t="str">
            <v>CRRNT</v>
          </cell>
          <cell r="DA138">
            <v>39262</v>
          </cell>
          <cell r="DB138">
            <v>5.6357400000000002E-3</v>
          </cell>
          <cell r="DC138" t="str">
            <v>USD</v>
          </cell>
        </row>
        <row r="139">
          <cell r="CM139" t="str">
            <v>SLL</v>
          </cell>
          <cell r="CN139" t="str">
            <v>CRRNT</v>
          </cell>
          <cell r="CO139">
            <v>39202</v>
          </cell>
          <cell r="CP139">
            <v>3.3451999999999999E-4</v>
          </cell>
          <cell r="CQ139" t="str">
            <v>USD</v>
          </cell>
          <cell r="CS139" t="str">
            <v>SKK</v>
          </cell>
          <cell r="CT139" t="str">
            <v>CRRNT</v>
          </cell>
          <cell r="CU139">
            <v>39233</v>
          </cell>
          <cell r="CV139">
            <v>3.9644779999999998E-2</v>
          </cell>
          <cell r="CW139" t="str">
            <v>USD</v>
          </cell>
          <cell r="CY139" t="str">
            <v>SKK</v>
          </cell>
          <cell r="CZ139" t="str">
            <v>CRRNT</v>
          </cell>
          <cell r="DA139">
            <v>39262</v>
          </cell>
          <cell r="DB139">
            <v>4.0290079999999999E-2</v>
          </cell>
          <cell r="DC139" t="str">
            <v>USD</v>
          </cell>
        </row>
        <row r="140">
          <cell r="CM140" t="str">
            <v>SOS</v>
          </cell>
          <cell r="CN140" t="str">
            <v>CRRNT</v>
          </cell>
          <cell r="CO140">
            <v>39202</v>
          </cell>
          <cell r="CP140">
            <v>7.3475000000000005E-4</v>
          </cell>
          <cell r="CQ140" t="str">
            <v>USD</v>
          </cell>
          <cell r="CS140" t="str">
            <v>SLL</v>
          </cell>
          <cell r="CT140" t="str">
            <v>CRRNT</v>
          </cell>
          <cell r="CU140">
            <v>39233</v>
          </cell>
          <cell r="CV140">
            <v>3.3467000000000002E-4</v>
          </cell>
          <cell r="CW140" t="str">
            <v>USD</v>
          </cell>
          <cell r="CY140" t="str">
            <v>SLL</v>
          </cell>
          <cell r="CZ140" t="str">
            <v>CRRNT</v>
          </cell>
          <cell r="DA140">
            <v>39262</v>
          </cell>
          <cell r="DB140">
            <v>3.3557999999999998E-4</v>
          </cell>
          <cell r="DC140" t="str">
            <v>USD</v>
          </cell>
        </row>
        <row r="141">
          <cell r="CM141" t="str">
            <v>SRG</v>
          </cell>
          <cell r="CN141" t="str">
            <v>CRRNT</v>
          </cell>
          <cell r="CO141">
            <v>39202</v>
          </cell>
          <cell r="CP141">
            <v>3.6429000000000002E-4</v>
          </cell>
          <cell r="CQ141" t="str">
            <v>USD</v>
          </cell>
          <cell r="CS141" t="str">
            <v>SOS</v>
          </cell>
          <cell r="CT141" t="str">
            <v>CRRNT</v>
          </cell>
          <cell r="CU141">
            <v>39233</v>
          </cell>
          <cell r="CV141">
            <v>7.3718999999999998E-4</v>
          </cell>
          <cell r="CW141" t="str">
            <v>USD</v>
          </cell>
          <cell r="CY141" t="str">
            <v>SOS</v>
          </cell>
          <cell r="CZ141" t="str">
            <v>CRRNT</v>
          </cell>
          <cell r="DA141">
            <v>39262</v>
          </cell>
          <cell r="DB141">
            <v>7.3724000000000001E-4</v>
          </cell>
          <cell r="DC141" t="str">
            <v>USD</v>
          </cell>
        </row>
        <row r="142">
          <cell r="CM142" t="str">
            <v>STD</v>
          </cell>
          <cell r="CN142" t="str">
            <v>CRRNT</v>
          </cell>
          <cell r="CO142">
            <v>39202</v>
          </cell>
          <cell r="CP142">
            <v>7.4380000000000003E-5</v>
          </cell>
          <cell r="CQ142" t="str">
            <v>USD</v>
          </cell>
          <cell r="CS142" t="str">
            <v>SRG</v>
          </cell>
          <cell r="CT142" t="str">
            <v>CRRNT</v>
          </cell>
          <cell r="CU142">
            <v>39233</v>
          </cell>
          <cell r="CV142">
            <v>3.6429000000000002E-4</v>
          </cell>
          <cell r="CW142" t="str">
            <v>USD</v>
          </cell>
          <cell r="CY142" t="str">
            <v>SRG</v>
          </cell>
          <cell r="CZ142" t="str">
            <v>CRRNT</v>
          </cell>
          <cell r="DA142">
            <v>39262</v>
          </cell>
          <cell r="DB142">
            <v>3.6429000000000002E-4</v>
          </cell>
          <cell r="DC142" t="str">
            <v>USD</v>
          </cell>
        </row>
        <row r="143">
          <cell r="CM143" t="str">
            <v>SVC</v>
          </cell>
          <cell r="CN143" t="str">
            <v>CRRNT</v>
          </cell>
          <cell r="CO143">
            <v>39202</v>
          </cell>
          <cell r="CP143">
            <v>0.11425958999999999</v>
          </cell>
          <cell r="CQ143" t="str">
            <v>USD</v>
          </cell>
          <cell r="CS143" t="str">
            <v>STD</v>
          </cell>
          <cell r="CT143" t="str">
            <v>CRRNT</v>
          </cell>
          <cell r="CU143">
            <v>39233</v>
          </cell>
          <cell r="CV143">
            <v>7.4090000000000004E-5</v>
          </cell>
          <cell r="CW143" t="str">
            <v>USD</v>
          </cell>
          <cell r="CY143" t="str">
            <v>STD</v>
          </cell>
          <cell r="CZ143" t="str">
            <v>CRRNT</v>
          </cell>
          <cell r="DA143">
            <v>39262</v>
          </cell>
          <cell r="DB143">
            <v>7.4079999999999995E-5</v>
          </cell>
          <cell r="DC143" t="str">
            <v>USD</v>
          </cell>
        </row>
        <row r="144">
          <cell r="CM144" t="str">
            <v>SYP</v>
          </cell>
          <cell r="CN144" t="str">
            <v>CRRNT</v>
          </cell>
          <cell r="CO144">
            <v>39202</v>
          </cell>
          <cell r="CP144">
            <v>1.9153409999999999E-2</v>
          </cell>
          <cell r="CQ144" t="str">
            <v>USD</v>
          </cell>
          <cell r="CS144" t="str">
            <v>SVC</v>
          </cell>
          <cell r="CT144" t="str">
            <v>CRRNT</v>
          </cell>
          <cell r="CU144">
            <v>39233</v>
          </cell>
          <cell r="CV144">
            <v>0.11425958999999999</v>
          </cell>
          <cell r="CW144" t="str">
            <v>USD</v>
          </cell>
          <cell r="CY144" t="str">
            <v>SVC</v>
          </cell>
          <cell r="CZ144" t="str">
            <v>CRRNT</v>
          </cell>
          <cell r="DA144">
            <v>39262</v>
          </cell>
          <cell r="DB144">
            <v>0.11425958999999999</v>
          </cell>
          <cell r="DC144" t="str">
            <v>USD</v>
          </cell>
        </row>
        <row r="145">
          <cell r="CM145" t="str">
            <v>SZL</v>
          </cell>
          <cell r="CN145" t="str">
            <v>CRRNT</v>
          </cell>
          <cell r="CO145">
            <v>39202</v>
          </cell>
          <cell r="CP145">
            <v>0.14126886999999999</v>
          </cell>
          <cell r="CQ145" t="str">
            <v>USD</v>
          </cell>
          <cell r="CS145" t="str">
            <v>SYP</v>
          </cell>
          <cell r="CT145" t="str">
            <v>CRRNT</v>
          </cell>
          <cell r="CU145">
            <v>39233</v>
          </cell>
          <cell r="CV145">
            <v>1.9153409999999999E-2</v>
          </cell>
          <cell r="CW145" t="str">
            <v>USD</v>
          </cell>
          <cell r="CY145" t="str">
            <v>SYP</v>
          </cell>
          <cell r="CZ145" t="str">
            <v>CRRNT</v>
          </cell>
          <cell r="DA145">
            <v>39262</v>
          </cell>
          <cell r="DB145">
            <v>1.9153409999999999E-2</v>
          </cell>
          <cell r="DC145" t="str">
            <v>USD</v>
          </cell>
        </row>
        <row r="146">
          <cell r="CM146" t="str">
            <v>THB</v>
          </cell>
          <cell r="CN146" t="str">
            <v>CRRNT</v>
          </cell>
          <cell r="CO146">
            <v>39202</v>
          </cell>
          <cell r="CP146">
            <v>3.04414E-2</v>
          </cell>
          <cell r="CQ146" t="str">
            <v>USD</v>
          </cell>
          <cell r="CS146" t="str">
            <v>SZL</v>
          </cell>
          <cell r="CT146" t="str">
            <v>CRRNT</v>
          </cell>
          <cell r="CU146">
            <v>39233</v>
          </cell>
          <cell r="CV146">
            <v>0.14049877</v>
          </cell>
          <cell r="CW146" t="str">
            <v>USD</v>
          </cell>
          <cell r="CY146" t="str">
            <v>SZL</v>
          </cell>
          <cell r="CZ146" t="str">
            <v>CRRNT</v>
          </cell>
          <cell r="DA146">
            <v>39262</v>
          </cell>
          <cell r="DB146">
            <v>0.14199301</v>
          </cell>
          <cell r="DC146" t="str">
            <v>USD</v>
          </cell>
        </row>
        <row r="147">
          <cell r="CM147" t="str">
            <v>TJR</v>
          </cell>
          <cell r="CN147" t="str">
            <v>CRRNT</v>
          </cell>
          <cell r="CO147">
            <v>39202</v>
          </cell>
          <cell r="CP147">
            <v>0.29079064999999998</v>
          </cell>
          <cell r="CQ147" t="str">
            <v>USD</v>
          </cell>
          <cell r="CS147" t="str">
            <v>THB</v>
          </cell>
          <cell r="CT147" t="str">
            <v>CRRNT</v>
          </cell>
          <cell r="CU147">
            <v>39233</v>
          </cell>
          <cell r="CV147">
            <v>3.0395129999999999E-2</v>
          </cell>
          <cell r="CW147" t="str">
            <v>USD</v>
          </cell>
          <cell r="CY147" t="str">
            <v>THB</v>
          </cell>
          <cell r="CZ147" t="str">
            <v>CRRNT</v>
          </cell>
          <cell r="DA147">
            <v>39262</v>
          </cell>
          <cell r="DB147">
            <v>3.1545740000000003E-2</v>
          </cell>
          <cell r="DC147" t="str">
            <v>USD</v>
          </cell>
        </row>
        <row r="148">
          <cell r="CM148" t="str">
            <v>TMM</v>
          </cell>
          <cell r="CN148" t="str">
            <v>CRRNT</v>
          </cell>
          <cell r="CO148">
            <v>39202</v>
          </cell>
          <cell r="CP148">
            <v>1.9230000000000001E-4</v>
          </cell>
          <cell r="CQ148" t="str">
            <v>USD</v>
          </cell>
          <cell r="CS148" t="str">
            <v>TJR</v>
          </cell>
          <cell r="CT148" t="str">
            <v>CRRNT</v>
          </cell>
          <cell r="CU148">
            <v>39233</v>
          </cell>
          <cell r="CV148">
            <v>0.29077374</v>
          </cell>
          <cell r="CW148" t="str">
            <v>USD</v>
          </cell>
          <cell r="CY148" t="str">
            <v>TJR</v>
          </cell>
          <cell r="CZ148" t="str">
            <v>CRRNT</v>
          </cell>
          <cell r="DA148">
            <v>39262</v>
          </cell>
          <cell r="DB148">
            <v>0.29073147999999999</v>
          </cell>
          <cell r="DC148" t="str">
            <v>USD</v>
          </cell>
        </row>
        <row r="149">
          <cell r="CM149" t="str">
            <v>TND</v>
          </cell>
          <cell r="CN149" t="str">
            <v>CRRNT</v>
          </cell>
          <cell r="CO149">
            <v>39202</v>
          </cell>
          <cell r="CP149">
            <v>0.77645779000000004</v>
          </cell>
          <cell r="CQ149" t="str">
            <v>USD</v>
          </cell>
          <cell r="CS149" t="str">
            <v>TMM</v>
          </cell>
          <cell r="CT149" t="str">
            <v>CRRNT</v>
          </cell>
          <cell r="CU149">
            <v>39233</v>
          </cell>
          <cell r="CV149">
            <v>1.9230000000000001E-4</v>
          </cell>
          <cell r="CW149" t="str">
            <v>USD</v>
          </cell>
          <cell r="CY149" t="str">
            <v>TMM</v>
          </cell>
          <cell r="CZ149" t="str">
            <v>CRRNT</v>
          </cell>
          <cell r="DA149">
            <v>39262</v>
          </cell>
          <cell r="DB149">
            <v>1.9230000000000001E-4</v>
          </cell>
          <cell r="DC149" t="str">
            <v>USD</v>
          </cell>
        </row>
        <row r="150">
          <cell r="CM150" t="str">
            <v>TOP</v>
          </cell>
          <cell r="CN150" t="str">
            <v>CRRNT</v>
          </cell>
          <cell r="CO150">
            <v>39202</v>
          </cell>
          <cell r="CP150">
            <v>0.50820005999999995</v>
          </cell>
          <cell r="CQ150" t="str">
            <v>USD</v>
          </cell>
          <cell r="CS150" t="str">
            <v>TND</v>
          </cell>
          <cell r="CT150" t="str">
            <v>CRRNT</v>
          </cell>
          <cell r="CU150">
            <v>39233</v>
          </cell>
          <cell r="CV150">
            <v>0.76946751999999996</v>
          </cell>
          <cell r="CW150" t="str">
            <v>USD</v>
          </cell>
          <cell r="CY150" t="str">
            <v>TND</v>
          </cell>
          <cell r="CZ150" t="str">
            <v>CRRNT</v>
          </cell>
          <cell r="DA150">
            <v>39262</v>
          </cell>
          <cell r="DB150">
            <v>0.77208153000000002</v>
          </cell>
          <cell r="DC150" t="str">
            <v>USD</v>
          </cell>
        </row>
        <row r="151">
          <cell r="CM151" t="str">
            <v>TRL</v>
          </cell>
          <cell r="CN151" t="str">
            <v>CRRNT</v>
          </cell>
          <cell r="CO151">
            <v>39202</v>
          </cell>
          <cell r="CP151">
            <v>7.1999999999999999E-7</v>
          </cell>
          <cell r="CQ151" t="str">
            <v>USD</v>
          </cell>
          <cell r="CS151" t="str">
            <v>TOP</v>
          </cell>
          <cell r="CT151" t="str">
            <v>CRRNT</v>
          </cell>
          <cell r="CU151">
            <v>39233</v>
          </cell>
          <cell r="CV151">
            <v>0.50709990000000005</v>
          </cell>
          <cell r="CW151" t="str">
            <v>USD</v>
          </cell>
          <cell r="CY151" t="str">
            <v>TOP</v>
          </cell>
          <cell r="CZ151" t="str">
            <v>CRRNT</v>
          </cell>
          <cell r="DA151">
            <v>39262</v>
          </cell>
          <cell r="DB151">
            <v>0.52370004000000003</v>
          </cell>
          <cell r="DC151" t="str">
            <v>USD</v>
          </cell>
        </row>
        <row r="152">
          <cell r="CM152" t="str">
            <v>TTD</v>
          </cell>
          <cell r="CN152" t="str">
            <v>CRRNT</v>
          </cell>
          <cell r="CO152">
            <v>39202</v>
          </cell>
          <cell r="CP152">
            <v>0.15873014999999999</v>
          </cell>
          <cell r="CQ152" t="str">
            <v>USD</v>
          </cell>
          <cell r="CS152" t="str">
            <v>TRL</v>
          </cell>
          <cell r="CT152" t="str">
            <v>CRRNT</v>
          </cell>
          <cell r="CU152">
            <v>39233</v>
          </cell>
          <cell r="CV152">
            <v>7.5000000000000002E-7</v>
          </cell>
          <cell r="CW152" t="str">
            <v>USD</v>
          </cell>
          <cell r="CY152" t="str">
            <v>TRL</v>
          </cell>
          <cell r="CZ152" t="str">
            <v>CRRNT</v>
          </cell>
          <cell r="DA152">
            <v>39262</v>
          </cell>
          <cell r="DB152">
            <v>7.6000000000000003E-7</v>
          </cell>
          <cell r="DC152" t="str">
            <v>USD</v>
          </cell>
        </row>
        <row r="153">
          <cell r="CM153" t="str">
            <v>TWD</v>
          </cell>
          <cell r="CN153" t="str">
            <v>CRRNT</v>
          </cell>
          <cell r="CO153">
            <v>39202</v>
          </cell>
          <cell r="CP153">
            <v>2.9980509999999998E-2</v>
          </cell>
          <cell r="CQ153" t="str">
            <v>USD</v>
          </cell>
          <cell r="CS153" t="str">
            <v>TTD</v>
          </cell>
          <cell r="CT153" t="str">
            <v>CRRNT</v>
          </cell>
          <cell r="CU153">
            <v>39233</v>
          </cell>
          <cell r="CV153">
            <v>0.15948962999999999</v>
          </cell>
          <cell r="CW153" t="str">
            <v>USD</v>
          </cell>
          <cell r="CY153" t="str">
            <v>TTD</v>
          </cell>
          <cell r="CZ153" t="str">
            <v>CRRNT</v>
          </cell>
          <cell r="DA153">
            <v>39262</v>
          </cell>
          <cell r="DB153">
            <v>0.15797787999999999</v>
          </cell>
          <cell r="DC153" t="str">
            <v>USD</v>
          </cell>
        </row>
        <row r="154">
          <cell r="CM154" t="str">
            <v>TZS</v>
          </cell>
          <cell r="CN154" t="str">
            <v>CRRNT</v>
          </cell>
          <cell r="CO154">
            <v>39202</v>
          </cell>
          <cell r="CP154">
            <v>7.8368999999999997E-4</v>
          </cell>
          <cell r="CQ154" t="str">
            <v>USD</v>
          </cell>
          <cell r="CS154" t="str">
            <v>TWD</v>
          </cell>
          <cell r="CT154" t="str">
            <v>CRRNT</v>
          </cell>
          <cell r="CU154">
            <v>39233</v>
          </cell>
          <cell r="CV154">
            <v>3.0285590000000001E-2</v>
          </cell>
          <cell r="CW154" t="str">
            <v>USD</v>
          </cell>
          <cell r="CY154" t="str">
            <v>TWD</v>
          </cell>
          <cell r="CZ154" t="str">
            <v>CRRNT</v>
          </cell>
          <cell r="DA154">
            <v>39262</v>
          </cell>
          <cell r="DB154">
            <v>3.04414E-2</v>
          </cell>
          <cell r="DC154" t="str">
            <v>USD</v>
          </cell>
        </row>
        <row r="155">
          <cell r="CM155" t="str">
            <v>UAH</v>
          </cell>
          <cell r="CN155" t="str">
            <v>CRRNT</v>
          </cell>
          <cell r="CO155">
            <v>39202</v>
          </cell>
          <cell r="CP155">
            <v>0.19954105</v>
          </cell>
          <cell r="CQ155" t="str">
            <v>USD</v>
          </cell>
          <cell r="CS155" t="str">
            <v>TZS</v>
          </cell>
          <cell r="CT155" t="str">
            <v>CRRNT</v>
          </cell>
          <cell r="CU155">
            <v>39233</v>
          </cell>
          <cell r="CV155">
            <v>7.9872000000000005E-4</v>
          </cell>
          <cell r="CW155" t="str">
            <v>USD</v>
          </cell>
          <cell r="CY155" t="str">
            <v>TZS</v>
          </cell>
          <cell r="CZ155" t="str">
            <v>CRRNT</v>
          </cell>
          <cell r="DA155">
            <v>39262</v>
          </cell>
          <cell r="DB155">
            <v>8.0385000000000005E-4</v>
          </cell>
          <cell r="DC155" t="str">
            <v>USD</v>
          </cell>
        </row>
        <row r="156">
          <cell r="CM156" t="str">
            <v>UDI</v>
          </cell>
          <cell r="CN156" t="str">
            <v>CRRNT</v>
          </cell>
          <cell r="CO156">
            <v>39202</v>
          </cell>
          <cell r="CP156">
            <v>0.26034968000000003</v>
          </cell>
          <cell r="CQ156" t="str">
            <v>USD</v>
          </cell>
          <cell r="CS156" t="str">
            <v>UAH</v>
          </cell>
          <cell r="CT156" t="str">
            <v>CRRNT</v>
          </cell>
          <cell r="CU156">
            <v>39233</v>
          </cell>
          <cell r="CV156">
            <v>0.19866891</v>
          </cell>
          <cell r="CW156" t="str">
            <v>USD</v>
          </cell>
          <cell r="CY156" t="str">
            <v>UAH</v>
          </cell>
          <cell r="CZ156" t="str">
            <v>CRRNT</v>
          </cell>
          <cell r="DA156">
            <v>39262</v>
          </cell>
          <cell r="DB156">
            <v>0.19910402999999999</v>
          </cell>
          <cell r="DC156" t="str">
            <v>USD</v>
          </cell>
        </row>
        <row r="157">
          <cell r="CM157" t="str">
            <v>UGX</v>
          </cell>
          <cell r="CN157" t="str">
            <v>CRRNT</v>
          </cell>
          <cell r="CO157">
            <v>39202</v>
          </cell>
          <cell r="CP157">
            <v>5.7936999999999995E-4</v>
          </cell>
          <cell r="CQ157" t="str">
            <v>USD</v>
          </cell>
          <cell r="CS157" t="str">
            <v>UDI</v>
          </cell>
          <cell r="CT157" t="str">
            <v>CRRNT</v>
          </cell>
          <cell r="CU157">
            <v>39233</v>
          </cell>
          <cell r="CV157">
            <v>0.26092955000000001</v>
          </cell>
          <cell r="CW157" t="str">
            <v>USD</v>
          </cell>
          <cell r="CY157" t="str">
            <v>UDI</v>
          </cell>
          <cell r="CZ157" t="str">
            <v>CRRNT</v>
          </cell>
          <cell r="DA157">
            <v>39262</v>
          </cell>
          <cell r="DB157">
            <v>0.26187018000000001</v>
          </cell>
          <cell r="DC157" t="str">
            <v>USD</v>
          </cell>
        </row>
        <row r="158">
          <cell r="CM158" t="str">
            <v>USD</v>
          </cell>
          <cell r="CN158" t="str">
            <v>CRRNT</v>
          </cell>
          <cell r="CO158">
            <v>39202</v>
          </cell>
          <cell r="CP158">
            <v>1</v>
          </cell>
          <cell r="CQ158" t="str">
            <v>USD</v>
          </cell>
          <cell r="CS158" t="str">
            <v>UGX</v>
          </cell>
          <cell r="CT158" t="str">
            <v>CRRNT</v>
          </cell>
          <cell r="CU158">
            <v>39233</v>
          </cell>
          <cell r="CV158">
            <v>5.9347000000000002E-4</v>
          </cell>
          <cell r="CW158" t="str">
            <v>USD</v>
          </cell>
          <cell r="CY158" t="str">
            <v>UGX</v>
          </cell>
          <cell r="CZ158" t="str">
            <v>CRRNT</v>
          </cell>
          <cell r="DA158">
            <v>39262</v>
          </cell>
          <cell r="DB158">
            <v>6.2932000000000005E-4</v>
          </cell>
          <cell r="DC158" t="str">
            <v>USD</v>
          </cell>
        </row>
        <row r="159">
          <cell r="CM159" t="str">
            <v>UYU</v>
          </cell>
          <cell r="CN159" t="str">
            <v>CRRNT</v>
          </cell>
          <cell r="CO159">
            <v>39202</v>
          </cell>
          <cell r="CP159">
            <v>4.1736219999999997E-2</v>
          </cell>
          <cell r="CQ159" t="str">
            <v>USD</v>
          </cell>
          <cell r="CS159" t="str">
            <v>USD</v>
          </cell>
          <cell r="CT159" t="str">
            <v>CRRNT</v>
          </cell>
          <cell r="CU159">
            <v>39233</v>
          </cell>
          <cell r="CV159">
            <v>1</v>
          </cell>
          <cell r="CW159" t="str">
            <v>USD</v>
          </cell>
          <cell r="CY159" t="str">
            <v>USD</v>
          </cell>
          <cell r="CZ159" t="str">
            <v>CRRNT</v>
          </cell>
          <cell r="DA159">
            <v>39262</v>
          </cell>
          <cell r="DB159">
            <v>1</v>
          </cell>
          <cell r="DC159" t="str">
            <v>USD</v>
          </cell>
        </row>
        <row r="160">
          <cell r="CM160" t="str">
            <v>UZS</v>
          </cell>
          <cell r="CN160" t="str">
            <v>CRRNT</v>
          </cell>
          <cell r="CO160">
            <v>39202</v>
          </cell>
          <cell r="CP160">
            <v>7.9699999999999997E-4</v>
          </cell>
          <cell r="CQ160" t="str">
            <v>USD</v>
          </cell>
          <cell r="CS160" t="str">
            <v>UYU</v>
          </cell>
          <cell r="CT160" t="str">
            <v>CRRNT</v>
          </cell>
          <cell r="CU160">
            <v>39233</v>
          </cell>
          <cell r="CV160">
            <v>4.1718810000000002E-2</v>
          </cell>
          <cell r="CW160" t="str">
            <v>USD</v>
          </cell>
          <cell r="CY160" t="str">
            <v>UYU</v>
          </cell>
          <cell r="CZ160" t="str">
            <v>CRRNT</v>
          </cell>
          <cell r="DA160">
            <v>39262</v>
          </cell>
          <cell r="DB160">
            <v>4.1806019999999999E-2</v>
          </cell>
          <cell r="DC160" t="str">
            <v>USD</v>
          </cell>
        </row>
        <row r="161">
          <cell r="CM161" t="str">
            <v>VND</v>
          </cell>
          <cell r="CN161" t="str">
            <v>CRRNT</v>
          </cell>
          <cell r="CO161">
            <v>39202</v>
          </cell>
          <cell r="CP161">
            <v>6.232E-5</v>
          </cell>
          <cell r="CQ161" t="str">
            <v>USD</v>
          </cell>
          <cell r="CS161" t="str">
            <v>UZS</v>
          </cell>
          <cell r="CT161" t="str">
            <v>CRRNT</v>
          </cell>
          <cell r="CU161">
            <v>39233</v>
          </cell>
          <cell r="CV161">
            <v>7.9348000000000005E-4</v>
          </cell>
          <cell r="CW161" t="str">
            <v>USD</v>
          </cell>
          <cell r="CY161" t="str">
            <v>UZS</v>
          </cell>
          <cell r="CZ161" t="str">
            <v>CRRNT</v>
          </cell>
          <cell r="DA161">
            <v>39262</v>
          </cell>
          <cell r="DB161">
            <v>7.9049999999999997E-4</v>
          </cell>
          <cell r="DC161" t="str">
            <v>USD</v>
          </cell>
        </row>
        <row r="162">
          <cell r="CM162" t="str">
            <v>VUV</v>
          </cell>
          <cell r="CN162" t="str">
            <v>CRRNT</v>
          </cell>
          <cell r="CO162">
            <v>39202</v>
          </cell>
          <cell r="CP162">
            <v>9.8029599999999995E-3</v>
          </cell>
          <cell r="CQ162" t="str">
            <v>USD</v>
          </cell>
          <cell r="CS162" t="str">
            <v>VEB</v>
          </cell>
          <cell r="CT162" t="str">
            <v>CRRNT</v>
          </cell>
          <cell r="CU162">
            <v>39233</v>
          </cell>
          <cell r="CV162">
            <v>4.6569999999999999E-4</v>
          </cell>
          <cell r="CW162" t="str">
            <v>USD</v>
          </cell>
          <cell r="CY162" t="str">
            <v>VEB</v>
          </cell>
          <cell r="CZ162" t="str">
            <v>CRRNT</v>
          </cell>
          <cell r="DA162">
            <v>39262</v>
          </cell>
          <cell r="DB162">
            <v>4.6569999999999999E-4</v>
          </cell>
          <cell r="DC162" t="str">
            <v>USD</v>
          </cell>
        </row>
        <row r="163">
          <cell r="CM163" t="str">
            <v>WST</v>
          </cell>
          <cell r="CN163" t="str">
            <v>CRRNT</v>
          </cell>
          <cell r="CO163">
            <v>39202</v>
          </cell>
          <cell r="CP163">
            <v>0.39090000000000003</v>
          </cell>
          <cell r="CQ163" t="str">
            <v>USD</v>
          </cell>
          <cell r="CS163" t="str">
            <v>VND</v>
          </cell>
          <cell r="CT163" t="str">
            <v>CRRNT</v>
          </cell>
          <cell r="CU163">
            <v>39233</v>
          </cell>
          <cell r="CV163">
            <v>6.2150000000000006E-5</v>
          </cell>
          <cell r="CW163" t="str">
            <v>USD</v>
          </cell>
          <cell r="CY163" t="str">
            <v>VND</v>
          </cell>
          <cell r="CZ163" t="str">
            <v>CRRNT</v>
          </cell>
          <cell r="DA163">
            <v>39262</v>
          </cell>
          <cell r="DB163">
            <v>6.1989999999999994E-5</v>
          </cell>
          <cell r="DC163" t="str">
            <v>USD</v>
          </cell>
        </row>
        <row r="164">
          <cell r="CM164" t="str">
            <v>XAF</v>
          </cell>
          <cell r="CN164" t="str">
            <v>CRRNT</v>
          </cell>
          <cell r="CO164">
            <v>39202</v>
          </cell>
          <cell r="CP164">
            <v>2.0805400000000001E-3</v>
          </cell>
          <cell r="CQ164" t="str">
            <v>USD</v>
          </cell>
          <cell r="CS164" t="str">
            <v>VUV</v>
          </cell>
          <cell r="CT164" t="str">
            <v>CRRNT</v>
          </cell>
          <cell r="CU164">
            <v>39233</v>
          </cell>
          <cell r="CV164">
            <v>9.5437999999999999E-3</v>
          </cell>
          <cell r="CW164" t="str">
            <v>USD</v>
          </cell>
          <cell r="CY164" t="str">
            <v>VUV</v>
          </cell>
          <cell r="CZ164" t="str">
            <v>CRRNT</v>
          </cell>
          <cell r="DA164">
            <v>39262</v>
          </cell>
          <cell r="DB164">
            <v>9.8619299999999997E-3</v>
          </cell>
          <cell r="DC164" t="str">
            <v>USD</v>
          </cell>
        </row>
        <row r="165">
          <cell r="CM165" t="str">
            <v>XCD</v>
          </cell>
          <cell r="CN165" t="str">
            <v>CRRNT</v>
          </cell>
          <cell r="CO165">
            <v>39202</v>
          </cell>
          <cell r="CP165">
            <v>0.37037037</v>
          </cell>
          <cell r="CQ165" t="str">
            <v>USD</v>
          </cell>
          <cell r="CS165" t="str">
            <v>WST</v>
          </cell>
          <cell r="CT165" t="str">
            <v>CRRNT</v>
          </cell>
          <cell r="CU165">
            <v>39233</v>
          </cell>
          <cell r="CV165">
            <v>0.38089999000000002</v>
          </cell>
          <cell r="CW165" t="str">
            <v>USD</v>
          </cell>
          <cell r="CY165" t="str">
            <v>WST</v>
          </cell>
          <cell r="CZ165" t="str">
            <v>CRRNT</v>
          </cell>
          <cell r="DA165">
            <v>39262</v>
          </cell>
          <cell r="DB165">
            <v>0.38519998999999999</v>
          </cell>
          <cell r="DC165" t="str">
            <v>USD</v>
          </cell>
        </row>
        <row r="166">
          <cell r="CM166" t="str">
            <v>XDR</v>
          </cell>
          <cell r="CN166" t="str">
            <v>CRRNT</v>
          </cell>
          <cell r="CO166">
            <v>39202</v>
          </cell>
          <cell r="CP166">
            <v>1.5241811300000001</v>
          </cell>
          <cell r="CQ166" t="str">
            <v>USD</v>
          </cell>
          <cell r="CS166" t="str">
            <v>XAF</v>
          </cell>
          <cell r="CT166" t="str">
            <v>CRRNT</v>
          </cell>
          <cell r="CU166">
            <v>39233</v>
          </cell>
          <cell r="CV166">
            <v>2.0514299999999999E-3</v>
          </cell>
          <cell r="CW166" t="str">
            <v>USD</v>
          </cell>
          <cell r="CY166" t="str">
            <v>XAF</v>
          </cell>
          <cell r="CZ166" t="str">
            <v>CRRNT</v>
          </cell>
          <cell r="DA166">
            <v>39262</v>
          </cell>
          <cell r="DB166">
            <v>2.0588999999999998E-3</v>
          </cell>
          <cell r="DC166" t="str">
            <v>USD</v>
          </cell>
        </row>
        <row r="167">
          <cell r="CM167" t="str">
            <v>XEU</v>
          </cell>
          <cell r="CN167" t="str">
            <v>CRRNT</v>
          </cell>
          <cell r="CO167">
            <v>39202</v>
          </cell>
          <cell r="CP167">
            <v>1.3648001599999999</v>
          </cell>
          <cell r="CQ167" t="str">
            <v>USD</v>
          </cell>
          <cell r="CS167" t="str">
            <v>XCD</v>
          </cell>
          <cell r="CT167" t="str">
            <v>CRRNT</v>
          </cell>
          <cell r="CU167">
            <v>39233</v>
          </cell>
          <cell r="CV167">
            <v>0.37037037</v>
          </cell>
          <cell r="CW167" t="str">
            <v>USD</v>
          </cell>
          <cell r="CY167" t="str">
            <v>XCD</v>
          </cell>
          <cell r="CZ167" t="str">
            <v>CRRNT</v>
          </cell>
          <cell r="DA167">
            <v>39262</v>
          </cell>
          <cell r="DB167">
            <v>0.37037037</v>
          </cell>
          <cell r="DC167" t="str">
            <v>USD</v>
          </cell>
        </row>
        <row r="168">
          <cell r="CM168" t="str">
            <v>XPF</v>
          </cell>
          <cell r="CN168" t="str">
            <v>CRRNT</v>
          </cell>
          <cell r="CO168">
            <v>39202</v>
          </cell>
          <cell r="CP168">
            <v>1.144444E-2</v>
          </cell>
          <cell r="CQ168" t="str">
            <v>USD</v>
          </cell>
          <cell r="CS168" t="str">
            <v>XDR</v>
          </cell>
          <cell r="CT168" t="str">
            <v>CRRNT</v>
          </cell>
          <cell r="CU168">
            <v>39233</v>
          </cell>
          <cell r="CV168">
            <v>1.5128592999999999</v>
          </cell>
          <cell r="CW168" t="str">
            <v>USD</v>
          </cell>
          <cell r="CY168" t="str">
            <v>XDR</v>
          </cell>
          <cell r="CZ168" t="str">
            <v>CRRNT</v>
          </cell>
          <cell r="DA168">
            <v>39262</v>
          </cell>
          <cell r="DB168">
            <v>1.5155694399999999</v>
          </cell>
          <cell r="DC168" t="str">
            <v>USD</v>
          </cell>
        </row>
        <row r="169">
          <cell r="CM169" t="str">
            <v>YER</v>
          </cell>
          <cell r="CN169" t="str">
            <v>CRRNT</v>
          </cell>
          <cell r="CO169">
            <v>39202</v>
          </cell>
          <cell r="CP169">
            <v>5.0294199999999997E-3</v>
          </cell>
          <cell r="CQ169" t="str">
            <v>USD</v>
          </cell>
          <cell r="CS169" t="str">
            <v>XEU</v>
          </cell>
          <cell r="CT169" t="str">
            <v>CRRNT</v>
          </cell>
          <cell r="CU169">
            <v>39233</v>
          </cell>
          <cell r="CV169">
            <v>1.3452993200000001</v>
          </cell>
          <cell r="CW169" t="str">
            <v>USD</v>
          </cell>
          <cell r="CY169" t="str">
            <v>XEU</v>
          </cell>
          <cell r="CZ169" t="str">
            <v>CRRNT</v>
          </cell>
          <cell r="DA169">
            <v>39262</v>
          </cell>
          <cell r="DB169">
            <v>1.3542006600000001</v>
          </cell>
          <cell r="DC169" t="str">
            <v>USD</v>
          </cell>
        </row>
        <row r="170">
          <cell r="CM170" t="str">
            <v>YUM</v>
          </cell>
          <cell r="CN170" t="str">
            <v>CRRNT</v>
          </cell>
          <cell r="CO170">
            <v>39202</v>
          </cell>
          <cell r="CP170">
            <v>1.687715E-2</v>
          </cell>
          <cell r="CQ170" t="str">
            <v>USD</v>
          </cell>
          <cell r="CS170" t="str">
            <v>XPF</v>
          </cell>
          <cell r="CT170" t="str">
            <v>CRRNT</v>
          </cell>
          <cell r="CU170">
            <v>39233</v>
          </cell>
          <cell r="CV170">
            <v>1.1284270000000001E-2</v>
          </cell>
          <cell r="CW170" t="str">
            <v>USD</v>
          </cell>
          <cell r="CY170" t="str">
            <v>XPF</v>
          </cell>
          <cell r="CZ170" t="str">
            <v>CRRNT</v>
          </cell>
          <cell r="DA170">
            <v>39262</v>
          </cell>
          <cell r="DB170">
            <v>1.132536E-2</v>
          </cell>
          <cell r="DC170" t="str">
            <v>USD</v>
          </cell>
        </row>
        <row r="171">
          <cell r="CM171" t="str">
            <v>ZAR</v>
          </cell>
          <cell r="CN171" t="str">
            <v>CRRNT</v>
          </cell>
          <cell r="CO171">
            <v>39202</v>
          </cell>
          <cell r="CP171">
            <v>0.14126886999999999</v>
          </cell>
          <cell r="CQ171" t="str">
            <v>USD</v>
          </cell>
          <cell r="CS171" t="str">
            <v>YER</v>
          </cell>
          <cell r="CT171" t="str">
            <v>CRRNT</v>
          </cell>
          <cell r="CU171">
            <v>39233</v>
          </cell>
          <cell r="CV171">
            <v>5.0239799999999999E-3</v>
          </cell>
          <cell r="CW171" t="str">
            <v>USD</v>
          </cell>
          <cell r="CY171" t="str">
            <v>YER</v>
          </cell>
          <cell r="CZ171" t="str">
            <v>CRRNT</v>
          </cell>
          <cell r="DA171">
            <v>39262</v>
          </cell>
          <cell r="DB171">
            <v>5.0228499999999997E-3</v>
          </cell>
          <cell r="DC171" t="str">
            <v>USD</v>
          </cell>
        </row>
        <row r="172">
          <cell r="CM172" t="str">
            <v>ZMK</v>
          </cell>
          <cell r="CN172" t="str">
            <v>CRRNT</v>
          </cell>
          <cell r="CO172">
            <v>39202</v>
          </cell>
          <cell r="CP172">
            <v>2.4153999999999999E-4</v>
          </cell>
          <cell r="CQ172" t="str">
            <v>USD</v>
          </cell>
          <cell r="CS172" t="str">
            <v>YUM</v>
          </cell>
          <cell r="CT172" t="str">
            <v>CRRNT</v>
          </cell>
          <cell r="CU172">
            <v>39233</v>
          </cell>
          <cell r="CV172">
            <v>1.6570000000000001E-2</v>
          </cell>
          <cell r="CW172" t="str">
            <v>USD</v>
          </cell>
          <cell r="CY172" t="str">
            <v>YUM</v>
          </cell>
          <cell r="CZ172" t="str">
            <v>CRRNT</v>
          </cell>
          <cell r="DA172">
            <v>39262</v>
          </cell>
          <cell r="DB172">
            <v>1.7170319999999999E-2</v>
          </cell>
          <cell r="DC172" t="str">
            <v>USD</v>
          </cell>
        </row>
        <row r="173">
          <cell r="CM173" t="str">
            <v>ZWD</v>
          </cell>
          <cell r="CN173" t="str">
            <v>CRRNT</v>
          </cell>
          <cell r="CO173">
            <v>39202</v>
          </cell>
          <cell r="CP173">
            <v>4.0000000000000001E-3</v>
          </cell>
          <cell r="CQ173" t="str">
            <v>USD</v>
          </cell>
          <cell r="CS173" t="str">
            <v>ZAR</v>
          </cell>
          <cell r="CT173" t="str">
            <v>CRRNT</v>
          </cell>
          <cell r="CU173">
            <v>39233</v>
          </cell>
          <cell r="CV173">
            <v>0.14049877</v>
          </cell>
          <cell r="CW173" t="str">
            <v>USD</v>
          </cell>
          <cell r="CY173" t="str">
            <v>ZAR</v>
          </cell>
          <cell r="CZ173" t="str">
            <v>CRRNT</v>
          </cell>
          <cell r="DA173">
            <v>39262</v>
          </cell>
          <cell r="DB173">
            <v>0.14199301</v>
          </cell>
          <cell r="DC173" t="str">
            <v>USD</v>
          </cell>
        </row>
        <row r="174">
          <cell r="CS174" t="str">
            <v>ZMK</v>
          </cell>
          <cell r="CT174" t="str">
            <v>CRRNT</v>
          </cell>
          <cell r="CU174">
            <v>39233</v>
          </cell>
          <cell r="CV174">
            <v>2.5188000000000001E-4</v>
          </cell>
          <cell r="CW174" t="str">
            <v>USD</v>
          </cell>
          <cell r="CY174" t="str">
            <v>ZMK</v>
          </cell>
          <cell r="CZ174" t="str">
            <v>CRRNT</v>
          </cell>
          <cell r="DA174">
            <v>39262</v>
          </cell>
          <cell r="DB174">
            <v>2.656E-4</v>
          </cell>
          <cell r="DC174" t="str">
            <v>USD</v>
          </cell>
        </row>
        <row r="175">
          <cell r="CS175" t="str">
            <v>ZWD</v>
          </cell>
          <cell r="CT175" t="str">
            <v>CRRNT</v>
          </cell>
          <cell r="CU175">
            <v>39233</v>
          </cell>
          <cell r="CV175">
            <v>4.0000000000000001E-3</v>
          </cell>
          <cell r="CW175" t="str">
            <v>USD</v>
          </cell>
          <cell r="CY175" t="str">
            <v>ZWD</v>
          </cell>
          <cell r="CZ175" t="str">
            <v>CRRNT</v>
          </cell>
          <cell r="DA175">
            <v>39262</v>
          </cell>
          <cell r="DB175">
            <v>4.0000000000000001E-3</v>
          </cell>
          <cell r="DC175" t="str">
            <v>USD</v>
          </cell>
        </row>
        <row r="179">
          <cell r="CM179" t="str">
            <v>UF</v>
          </cell>
          <cell r="CN179" t="str">
            <v>CRRNT</v>
          </cell>
          <cell r="CO179">
            <v>39202</v>
          </cell>
          <cell r="CP179">
            <v>34.92</v>
          </cell>
          <cell r="CQ179" t="str">
            <v>USD</v>
          </cell>
          <cell r="CS179" t="str">
            <v>UF</v>
          </cell>
          <cell r="CT179" t="str">
            <v>CRRNT</v>
          </cell>
          <cell r="CU179">
            <v>39233</v>
          </cell>
          <cell r="CV179">
            <v>35.15</v>
          </cell>
          <cell r="CY179" t="str">
            <v>UF</v>
          </cell>
          <cell r="CZ179" t="str">
            <v>CRRNT</v>
          </cell>
          <cell r="DB179">
            <v>35.299999999999997</v>
          </cell>
        </row>
        <row r="188">
          <cell r="CM188" t="str">
            <v>Apr 07 AVG Rate</v>
          </cell>
          <cell r="CS188" t="str">
            <v>May 07 AVG Rate</v>
          </cell>
        </row>
        <row r="189">
          <cell r="CM189" t="str">
            <v>From Cur</v>
          </cell>
          <cell r="CN189" t="str">
            <v>Rate Type</v>
          </cell>
          <cell r="CO189" t="str">
            <v>Eff Date</v>
          </cell>
          <cell r="CP189" t="str">
            <v>Exch Rate</v>
          </cell>
          <cell r="CQ189" t="str">
            <v>To Cur</v>
          </cell>
          <cell r="CS189" t="str">
            <v>From Cur</v>
          </cell>
          <cell r="CT189" t="str">
            <v>Rate Type</v>
          </cell>
          <cell r="CU189" t="str">
            <v>Eff Date</v>
          </cell>
          <cell r="CV189" t="str">
            <v>Exch Rate</v>
          </cell>
          <cell r="CW189" t="str">
            <v>To Cur</v>
          </cell>
          <cell r="CY189" t="str">
            <v>From Cur</v>
          </cell>
          <cell r="CZ189" t="str">
            <v>Rate Type</v>
          </cell>
          <cell r="DA189" t="str">
            <v>Eff Date</v>
          </cell>
          <cell r="DB189" t="str">
            <v>Exch Rate</v>
          </cell>
          <cell r="DC189" t="str">
            <v>To Cur</v>
          </cell>
        </row>
        <row r="190">
          <cell r="CM190" t="str">
            <v>ADP</v>
          </cell>
          <cell r="CN190" t="str">
            <v>AVG</v>
          </cell>
          <cell r="CO190">
            <v>39202</v>
          </cell>
          <cell r="CP190">
            <v>8.1215799999999998E-3</v>
          </cell>
          <cell r="CQ190" t="str">
            <v>USD</v>
          </cell>
          <cell r="CS190" t="str">
            <v>ADP</v>
          </cell>
          <cell r="CT190" t="str">
            <v>AVG</v>
          </cell>
          <cell r="CU190">
            <v>39233</v>
          </cell>
          <cell r="CV190">
            <v>8.1189799999999996E-3</v>
          </cell>
          <cell r="CW190" t="str">
            <v>USD</v>
          </cell>
          <cell r="CY190" t="str">
            <v>ADP</v>
          </cell>
          <cell r="CZ190" t="str">
            <v>AVG</v>
          </cell>
          <cell r="DA190">
            <v>39263</v>
          </cell>
          <cell r="DB190">
            <v>8.0683400000000002E-3</v>
          </cell>
          <cell r="DC190" t="str">
            <v>USD</v>
          </cell>
        </row>
        <row r="191">
          <cell r="CM191" t="str">
            <v>AED</v>
          </cell>
          <cell r="CN191" t="str">
            <v>AVG</v>
          </cell>
          <cell r="CO191">
            <v>39202</v>
          </cell>
          <cell r="CP191">
            <v>0.27231280000000002</v>
          </cell>
          <cell r="CQ191" t="str">
            <v>USD</v>
          </cell>
          <cell r="CS191" t="str">
            <v>AED</v>
          </cell>
          <cell r="CT191" t="str">
            <v>AVG</v>
          </cell>
          <cell r="CU191">
            <v>39233</v>
          </cell>
          <cell r="CV191">
            <v>0.27229472999999998</v>
          </cell>
          <cell r="CW191" t="str">
            <v>USD</v>
          </cell>
          <cell r="CY191" t="str">
            <v>AED</v>
          </cell>
          <cell r="CZ191" t="str">
            <v>AVG</v>
          </cell>
          <cell r="DA191">
            <v>39263</v>
          </cell>
          <cell r="DB191">
            <v>0.27227219000000003</v>
          </cell>
          <cell r="DC191" t="str">
            <v>USD</v>
          </cell>
        </row>
        <row r="192">
          <cell r="CM192" t="str">
            <v>AFA</v>
          </cell>
          <cell r="CN192" t="str">
            <v>AVG</v>
          </cell>
          <cell r="CO192">
            <v>39202</v>
          </cell>
          <cell r="CP192">
            <v>2.0191629999999999E-2</v>
          </cell>
          <cell r="CQ192" t="str">
            <v>USD</v>
          </cell>
          <cell r="CS192" t="str">
            <v>AFA</v>
          </cell>
          <cell r="CT192" t="str">
            <v>AVG</v>
          </cell>
          <cell r="CU192">
            <v>39233</v>
          </cell>
          <cell r="CV192">
            <v>2.0185399999999999E-2</v>
          </cell>
          <cell r="CW192" t="str">
            <v>USD</v>
          </cell>
          <cell r="CY192" t="str">
            <v>AFA</v>
          </cell>
          <cell r="CZ192" t="str">
            <v>AVG</v>
          </cell>
          <cell r="DA192">
            <v>39263</v>
          </cell>
          <cell r="DB192">
            <v>2.0085120000000001E-2</v>
          </cell>
          <cell r="DC192" t="str">
            <v>USD</v>
          </cell>
        </row>
        <row r="193">
          <cell r="CM193" t="str">
            <v>ALL</v>
          </cell>
          <cell r="CN193" t="str">
            <v>AVG</v>
          </cell>
          <cell r="CO193">
            <v>39202</v>
          </cell>
          <cell r="CP193">
            <v>1.072121E-2</v>
          </cell>
          <cell r="CQ193" t="str">
            <v>USD</v>
          </cell>
          <cell r="CS193" t="str">
            <v>ALL</v>
          </cell>
          <cell r="CT193" t="str">
            <v>AVG</v>
          </cell>
          <cell r="CU193">
            <v>39233</v>
          </cell>
          <cell r="CV193">
            <v>1.079198E-2</v>
          </cell>
          <cell r="CW193" t="str">
            <v>USD</v>
          </cell>
          <cell r="CY193" t="str">
            <v>ALL</v>
          </cell>
          <cell r="CZ193" t="str">
            <v>AVG</v>
          </cell>
          <cell r="DA193">
            <v>39263</v>
          </cell>
          <cell r="DB193">
            <v>1.09056E-2</v>
          </cell>
          <cell r="DC193" t="str">
            <v>USD</v>
          </cell>
        </row>
        <row r="194">
          <cell r="CM194" t="str">
            <v>AMD</v>
          </cell>
          <cell r="CN194" t="str">
            <v>AVG</v>
          </cell>
          <cell r="CO194">
            <v>39202</v>
          </cell>
          <cell r="CP194">
            <v>2.7573599999999999E-3</v>
          </cell>
          <cell r="CQ194" t="str">
            <v>USD</v>
          </cell>
          <cell r="CS194" t="str">
            <v>AMD</v>
          </cell>
          <cell r="CT194" t="str">
            <v>AVG</v>
          </cell>
          <cell r="CU194">
            <v>39233</v>
          </cell>
          <cell r="CV194">
            <v>2.8325099999999999E-3</v>
          </cell>
          <cell r="CW194" t="str">
            <v>USD</v>
          </cell>
          <cell r="CY194" t="str">
            <v>AMD</v>
          </cell>
          <cell r="CZ194" t="str">
            <v>AVG</v>
          </cell>
          <cell r="DA194">
            <v>39263</v>
          </cell>
          <cell r="DB194">
            <v>2.8968800000000001E-3</v>
          </cell>
          <cell r="DC194" t="str">
            <v>USD</v>
          </cell>
        </row>
        <row r="195">
          <cell r="CM195" t="str">
            <v>ANG</v>
          </cell>
          <cell r="CN195" t="str">
            <v>AVG</v>
          </cell>
          <cell r="CO195">
            <v>39202</v>
          </cell>
          <cell r="CP195">
            <v>0.55865922000000001</v>
          </cell>
          <cell r="CQ195" t="str">
            <v>USD</v>
          </cell>
          <cell r="CS195" t="str">
            <v>ANG</v>
          </cell>
          <cell r="CT195" t="str">
            <v>AVG</v>
          </cell>
          <cell r="CU195">
            <v>39233</v>
          </cell>
          <cell r="CV195">
            <v>0.55865922000000001</v>
          </cell>
          <cell r="CW195" t="str">
            <v>USD</v>
          </cell>
          <cell r="CY195" t="str">
            <v>ANG</v>
          </cell>
          <cell r="CZ195" t="str">
            <v>AVG</v>
          </cell>
          <cell r="DA195">
            <v>39263</v>
          </cell>
          <cell r="DB195">
            <v>0.55865922000000001</v>
          </cell>
          <cell r="DC195" t="str">
            <v>USD</v>
          </cell>
        </row>
        <row r="196">
          <cell r="CM196" t="str">
            <v>AON</v>
          </cell>
          <cell r="CN196" t="str">
            <v>AVG</v>
          </cell>
          <cell r="CO196">
            <v>39202</v>
          </cell>
          <cell r="CP196">
            <v>1.250771E-2</v>
          </cell>
          <cell r="CQ196" t="str">
            <v>USD</v>
          </cell>
          <cell r="CS196" t="str">
            <v>AON</v>
          </cell>
          <cell r="CT196" t="str">
            <v>AVG</v>
          </cell>
          <cell r="CU196">
            <v>39233</v>
          </cell>
          <cell r="CV196">
            <v>1.3075359999999999E-2</v>
          </cell>
          <cell r="CW196" t="str">
            <v>USD</v>
          </cell>
          <cell r="CY196" t="str">
            <v>AON</v>
          </cell>
          <cell r="CZ196" t="str">
            <v>AVG</v>
          </cell>
          <cell r="DA196">
            <v>39263</v>
          </cell>
          <cell r="DB196">
            <v>1.334073E-2</v>
          </cell>
          <cell r="DC196" t="str">
            <v>USD</v>
          </cell>
        </row>
        <row r="197">
          <cell r="CM197" t="str">
            <v>ARS</v>
          </cell>
          <cell r="CN197" t="str">
            <v>AVG</v>
          </cell>
          <cell r="CO197">
            <v>39202</v>
          </cell>
          <cell r="CP197">
            <v>0.3235326</v>
          </cell>
          <cell r="CQ197" t="str">
            <v>USD</v>
          </cell>
          <cell r="CS197" t="str">
            <v>ARS</v>
          </cell>
          <cell r="CT197" t="str">
            <v>AVG</v>
          </cell>
          <cell r="CU197">
            <v>39233</v>
          </cell>
          <cell r="CV197">
            <v>0.32465194000000003</v>
          </cell>
          <cell r="CW197" t="str">
            <v>USD</v>
          </cell>
          <cell r="CY197" t="str">
            <v>ARS</v>
          </cell>
          <cell r="CZ197" t="str">
            <v>AVG</v>
          </cell>
          <cell r="DA197">
            <v>39263</v>
          </cell>
          <cell r="DB197">
            <v>0.32478702999999998</v>
          </cell>
          <cell r="DC197" t="str">
            <v>USD</v>
          </cell>
        </row>
        <row r="198">
          <cell r="CM198" t="str">
            <v>ATS</v>
          </cell>
          <cell r="CN198" t="str">
            <v>AVG</v>
          </cell>
          <cell r="CO198">
            <v>39202</v>
          </cell>
          <cell r="CP198">
            <v>9.8203509999999994E-2</v>
          </cell>
          <cell r="CQ198" t="str">
            <v>USD</v>
          </cell>
          <cell r="CS198" t="str">
            <v>ATS</v>
          </cell>
          <cell r="CT198" t="str">
            <v>AVG</v>
          </cell>
          <cell r="CU198">
            <v>39233</v>
          </cell>
          <cell r="CV198">
            <v>9.8172750000000003E-2</v>
          </cell>
          <cell r="CW198" t="str">
            <v>USD</v>
          </cell>
          <cell r="CY198" t="str">
            <v>ATS</v>
          </cell>
          <cell r="CZ198" t="str">
            <v>AVG</v>
          </cell>
          <cell r="DA198">
            <v>39263</v>
          </cell>
          <cell r="DB198">
            <v>9.7558800000000001E-2</v>
          </cell>
          <cell r="DC198" t="str">
            <v>USD</v>
          </cell>
        </row>
        <row r="199">
          <cell r="CM199" t="str">
            <v>AUD</v>
          </cell>
          <cell r="CN199" t="str">
            <v>AVG</v>
          </cell>
          <cell r="CO199">
            <v>39202</v>
          </cell>
          <cell r="CP199">
            <v>0.8274572</v>
          </cell>
          <cell r="CQ199" t="str">
            <v>USD</v>
          </cell>
          <cell r="CS199" t="str">
            <v>AUD</v>
          </cell>
          <cell r="CT199" t="str">
            <v>AVG</v>
          </cell>
          <cell r="CU199">
            <v>39233</v>
          </cell>
          <cell r="CV199">
            <v>0.82459574000000002</v>
          </cell>
          <cell r="CW199" t="str">
            <v>USD</v>
          </cell>
          <cell r="CY199" t="str">
            <v>AUD</v>
          </cell>
          <cell r="CZ199" t="str">
            <v>AVG</v>
          </cell>
          <cell r="DA199">
            <v>39263</v>
          </cell>
          <cell r="DB199">
            <v>0.84230479999999996</v>
          </cell>
          <cell r="DC199" t="str">
            <v>USD</v>
          </cell>
        </row>
        <row r="200">
          <cell r="CM200" t="str">
            <v>AWG</v>
          </cell>
          <cell r="CN200" t="str">
            <v>AVG</v>
          </cell>
          <cell r="CO200">
            <v>39202</v>
          </cell>
          <cell r="CP200">
            <v>0.55865922000000001</v>
          </cell>
          <cell r="CQ200" t="str">
            <v>USD</v>
          </cell>
          <cell r="CS200" t="str">
            <v>AWG</v>
          </cell>
          <cell r="CT200" t="str">
            <v>AVG</v>
          </cell>
          <cell r="CU200">
            <v>39233</v>
          </cell>
          <cell r="CV200">
            <v>0.55865922000000001</v>
          </cell>
          <cell r="CW200" t="str">
            <v>USD</v>
          </cell>
          <cell r="CY200" t="str">
            <v>AWG</v>
          </cell>
          <cell r="CZ200" t="str">
            <v>AVG</v>
          </cell>
          <cell r="DA200">
            <v>39263</v>
          </cell>
          <cell r="DB200">
            <v>0.55865922000000001</v>
          </cell>
          <cell r="DC200" t="str">
            <v>USD</v>
          </cell>
        </row>
        <row r="201">
          <cell r="CM201" t="str">
            <v>BAM</v>
          </cell>
          <cell r="CN201" t="str">
            <v>AVG</v>
          </cell>
          <cell r="CO201">
            <v>39202</v>
          </cell>
          <cell r="CP201">
            <v>0.69146496999999996</v>
          </cell>
          <cell r="CQ201" t="str">
            <v>USD</v>
          </cell>
          <cell r="CS201" t="str">
            <v>BAM</v>
          </cell>
          <cell r="CT201" t="str">
            <v>AVG</v>
          </cell>
          <cell r="CU201">
            <v>39233</v>
          </cell>
          <cell r="CV201">
            <v>0.69115786999999995</v>
          </cell>
          <cell r="CW201" t="str">
            <v>USD</v>
          </cell>
          <cell r="CY201" t="str">
            <v>BAM</v>
          </cell>
          <cell r="CZ201" t="str">
            <v>AVG</v>
          </cell>
          <cell r="DA201">
            <v>39263</v>
          </cell>
          <cell r="DB201">
            <v>0.68599818000000001</v>
          </cell>
          <cell r="DC201" t="str">
            <v>USD</v>
          </cell>
        </row>
        <row r="202">
          <cell r="CM202" t="str">
            <v>BBD</v>
          </cell>
          <cell r="CN202" t="str">
            <v>AVG</v>
          </cell>
          <cell r="CO202">
            <v>39202</v>
          </cell>
          <cell r="CP202">
            <v>0.5</v>
          </cell>
          <cell r="CQ202" t="str">
            <v>USD</v>
          </cell>
          <cell r="CS202" t="str">
            <v>BBD</v>
          </cell>
          <cell r="CT202" t="str">
            <v>AVG</v>
          </cell>
          <cell r="CU202">
            <v>39233</v>
          </cell>
          <cell r="CV202">
            <v>0.5</v>
          </cell>
          <cell r="CW202" t="str">
            <v>USD</v>
          </cell>
          <cell r="CY202" t="str">
            <v>BBD</v>
          </cell>
          <cell r="CZ202" t="str">
            <v>AVG</v>
          </cell>
          <cell r="DA202">
            <v>39263</v>
          </cell>
          <cell r="DB202">
            <v>0.5</v>
          </cell>
          <cell r="DC202" t="str">
            <v>USD</v>
          </cell>
        </row>
        <row r="203">
          <cell r="CM203" t="str">
            <v>BDT</v>
          </cell>
          <cell r="CN203" t="str">
            <v>AVG</v>
          </cell>
          <cell r="CO203">
            <v>39202</v>
          </cell>
          <cell r="CP203">
            <v>1.45005E-2</v>
          </cell>
          <cell r="CQ203" t="str">
            <v>USD</v>
          </cell>
          <cell r="CS203" t="str">
            <v>BDT</v>
          </cell>
          <cell r="CT203" t="str">
            <v>AVG</v>
          </cell>
          <cell r="CU203">
            <v>39233</v>
          </cell>
          <cell r="CV203">
            <v>1.447709E-2</v>
          </cell>
          <cell r="CW203" t="str">
            <v>USD</v>
          </cell>
          <cell r="CY203" t="str">
            <v>BDT</v>
          </cell>
          <cell r="CZ203" t="str">
            <v>AVG</v>
          </cell>
          <cell r="DA203">
            <v>39263</v>
          </cell>
          <cell r="DB203">
            <v>1.4509609999999999E-2</v>
          </cell>
          <cell r="DC203" t="str">
            <v>USD</v>
          </cell>
        </row>
        <row r="204">
          <cell r="CM204" t="str">
            <v>BEF</v>
          </cell>
          <cell r="CN204" t="str">
            <v>AVG</v>
          </cell>
          <cell r="CO204">
            <v>39202</v>
          </cell>
          <cell r="CP204">
            <v>3.3498100000000003E-2</v>
          </cell>
          <cell r="CQ204" t="str">
            <v>USD</v>
          </cell>
          <cell r="CS204" t="str">
            <v>BEF</v>
          </cell>
          <cell r="CT204" t="str">
            <v>AVG</v>
          </cell>
          <cell r="CU204">
            <v>39233</v>
          </cell>
          <cell r="CV204">
            <v>3.3487620000000003E-2</v>
          </cell>
          <cell r="CW204" t="str">
            <v>USD</v>
          </cell>
          <cell r="CY204" t="str">
            <v>BEF</v>
          </cell>
          <cell r="CZ204" t="str">
            <v>AVG</v>
          </cell>
          <cell r="DA204">
            <v>39263</v>
          </cell>
          <cell r="DB204">
            <v>3.3278170000000003E-2</v>
          </cell>
          <cell r="DC204" t="str">
            <v>USD</v>
          </cell>
        </row>
        <row r="205">
          <cell r="CM205" t="str">
            <v>BGL</v>
          </cell>
          <cell r="CN205" t="str">
            <v>AVG</v>
          </cell>
          <cell r="CO205">
            <v>39202</v>
          </cell>
          <cell r="CP205">
            <v>0.69146277</v>
          </cell>
          <cell r="CQ205" t="str">
            <v>USD</v>
          </cell>
          <cell r="CS205" t="str">
            <v>BGL</v>
          </cell>
          <cell r="CT205" t="str">
            <v>AVG</v>
          </cell>
          <cell r="CU205">
            <v>39233</v>
          </cell>
          <cell r="CV205">
            <v>0.69135396000000005</v>
          </cell>
          <cell r="CW205" t="str">
            <v>USD</v>
          </cell>
          <cell r="CY205" t="str">
            <v>BGL</v>
          </cell>
          <cell r="CZ205" t="str">
            <v>AVG</v>
          </cell>
          <cell r="DA205">
            <v>39263</v>
          </cell>
          <cell r="DB205">
            <v>0.68596455999999995</v>
          </cell>
          <cell r="DC205" t="str">
            <v>USD</v>
          </cell>
        </row>
        <row r="206">
          <cell r="CM206" t="str">
            <v>BHD</v>
          </cell>
          <cell r="CN206" t="str">
            <v>AVG</v>
          </cell>
          <cell r="CO206">
            <v>39202</v>
          </cell>
          <cell r="CP206">
            <v>2.6524394899999999</v>
          </cell>
          <cell r="CQ206" t="str">
            <v>USD</v>
          </cell>
          <cell r="CS206" t="str">
            <v>BHD</v>
          </cell>
          <cell r="CT206" t="str">
            <v>AVG</v>
          </cell>
          <cell r="CU206">
            <v>39233</v>
          </cell>
          <cell r="CV206">
            <v>2.6524801299999998</v>
          </cell>
          <cell r="CW206" t="str">
            <v>USD</v>
          </cell>
          <cell r="CY206" t="str">
            <v>BHD</v>
          </cell>
          <cell r="CZ206" t="str">
            <v>AVG</v>
          </cell>
          <cell r="DA206">
            <v>39263</v>
          </cell>
          <cell r="DB206">
            <v>2.6525366500000001</v>
          </cell>
          <cell r="DC206" t="str">
            <v>USD</v>
          </cell>
        </row>
        <row r="207">
          <cell r="CM207" t="str">
            <v>BIF</v>
          </cell>
          <cell r="CN207" t="str">
            <v>AVG</v>
          </cell>
          <cell r="CO207">
            <v>39202</v>
          </cell>
          <cell r="CP207">
            <v>9.5936000000000003E-4</v>
          </cell>
          <cell r="CQ207" t="str">
            <v>USD</v>
          </cell>
          <cell r="CS207" t="str">
            <v>BIF</v>
          </cell>
          <cell r="CT207" t="str">
            <v>AVG</v>
          </cell>
          <cell r="CU207">
            <v>39233</v>
          </cell>
          <cell r="CV207">
            <v>9.5153000000000002E-4</v>
          </cell>
          <cell r="CW207" t="str">
            <v>USD</v>
          </cell>
          <cell r="CY207" t="str">
            <v>BIF</v>
          </cell>
          <cell r="CZ207" t="str">
            <v>AVG</v>
          </cell>
          <cell r="DA207">
            <v>39263</v>
          </cell>
          <cell r="DB207">
            <v>9.2946999999999995E-4</v>
          </cell>
          <cell r="DC207" t="str">
            <v>USD</v>
          </cell>
        </row>
        <row r="208">
          <cell r="CM208" t="str">
            <v>BMD</v>
          </cell>
          <cell r="CN208" t="str">
            <v>AVG</v>
          </cell>
          <cell r="CO208">
            <v>39202</v>
          </cell>
          <cell r="CP208">
            <v>1</v>
          </cell>
          <cell r="CQ208" t="str">
            <v>USD</v>
          </cell>
          <cell r="CS208" t="str">
            <v>BMD</v>
          </cell>
          <cell r="CT208" t="str">
            <v>AVG</v>
          </cell>
          <cell r="CU208">
            <v>39233</v>
          </cell>
          <cell r="CV208">
            <v>1</v>
          </cell>
          <cell r="CW208" t="str">
            <v>USD</v>
          </cell>
          <cell r="CY208" t="str">
            <v>BMD</v>
          </cell>
          <cell r="CZ208" t="str">
            <v>AVG</v>
          </cell>
          <cell r="DA208">
            <v>39263</v>
          </cell>
          <cell r="DB208">
            <v>1</v>
          </cell>
          <cell r="DC208" t="str">
            <v>USD</v>
          </cell>
        </row>
        <row r="209">
          <cell r="CM209" t="str">
            <v>BND</v>
          </cell>
          <cell r="CN209" t="str">
            <v>AVG</v>
          </cell>
          <cell r="CO209">
            <v>39202</v>
          </cell>
          <cell r="CP209">
            <v>0.66012013999999997</v>
          </cell>
          <cell r="CQ209" t="str">
            <v>USD</v>
          </cell>
          <cell r="CS209" t="str">
            <v>BND</v>
          </cell>
          <cell r="CT209" t="str">
            <v>AVG</v>
          </cell>
          <cell r="CU209">
            <v>39233</v>
          </cell>
          <cell r="CV209">
            <v>0.65656826000000001</v>
          </cell>
          <cell r="CW209" t="str">
            <v>USD</v>
          </cell>
          <cell r="CY209" t="str">
            <v>BND</v>
          </cell>
          <cell r="CZ209" t="str">
            <v>AVG</v>
          </cell>
          <cell r="DA209">
            <v>39263</v>
          </cell>
          <cell r="DB209">
            <v>0.65073775</v>
          </cell>
          <cell r="DC209" t="str">
            <v>USD</v>
          </cell>
        </row>
        <row r="210">
          <cell r="CM210" t="str">
            <v>BOB</v>
          </cell>
          <cell r="CN210" t="str">
            <v>AVG</v>
          </cell>
          <cell r="CO210">
            <v>39202</v>
          </cell>
          <cell r="CP210">
            <v>0.12537659000000001</v>
          </cell>
          <cell r="CQ210" t="str">
            <v>USD</v>
          </cell>
          <cell r="CS210" t="str">
            <v>BOB</v>
          </cell>
          <cell r="CT210" t="str">
            <v>AVG</v>
          </cell>
          <cell r="CU210">
            <v>39233</v>
          </cell>
          <cell r="CV210">
            <v>0.12547907999999999</v>
          </cell>
          <cell r="CW210" t="str">
            <v>USD</v>
          </cell>
          <cell r="CY210" t="str">
            <v>BOB</v>
          </cell>
          <cell r="CZ210" t="str">
            <v>AVG</v>
          </cell>
          <cell r="DA210">
            <v>39263</v>
          </cell>
          <cell r="DB210">
            <v>0.12611642000000001</v>
          </cell>
          <cell r="DC210" t="str">
            <v>USD</v>
          </cell>
        </row>
        <row r="211">
          <cell r="CM211" t="str">
            <v>BRL</v>
          </cell>
          <cell r="CN211" t="str">
            <v>AVG</v>
          </cell>
          <cell r="CO211">
            <v>39202</v>
          </cell>
          <cell r="CP211">
            <v>0.49205448000000002</v>
          </cell>
          <cell r="CQ211" t="str">
            <v>USD</v>
          </cell>
          <cell r="CS211" t="str">
            <v>BRL</v>
          </cell>
          <cell r="CT211" t="str">
            <v>AVG</v>
          </cell>
          <cell r="CU211">
            <v>39233</v>
          </cell>
          <cell r="CV211">
            <v>0.50473235999999999</v>
          </cell>
          <cell r="CW211" t="str">
            <v>USD</v>
          </cell>
          <cell r="CY211" t="str">
            <v>BRL</v>
          </cell>
          <cell r="CZ211" t="str">
            <v>AVG</v>
          </cell>
          <cell r="DA211">
            <v>39263</v>
          </cell>
          <cell r="DB211">
            <v>0.51654705000000001</v>
          </cell>
          <cell r="DC211" t="str">
            <v>USD</v>
          </cell>
        </row>
        <row r="212">
          <cell r="CM212" t="str">
            <v>BSD</v>
          </cell>
          <cell r="CN212" t="str">
            <v>AVG</v>
          </cell>
          <cell r="CO212">
            <v>39202</v>
          </cell>
          <cell r="CP212">
            <v>1</v>
          </cell>
          <cell r="CQ212" t="str">
            <v>USD</v>
          </cell>
          <cell r="CS212" t="str">
            <v>BSD</v>
          </cell>
          <cell r="CT212" t="str">
            <v>AVG</v>
          </cell>
          <cell r="CU212">
            <v>39233</v>
          </cell>
          <cell r="CV212">
            <v>1</v>
          </cell>
          <cell r="CW212" t="str">
            <v>USD</v>
          </cell>
          <cell r="CY212" t="str">
            <v>BSD</v>
          </cell>
          <cell r="CZ212" t="str">
            <v>AVG</v>
          </cell>
          <cell r="DA212">
            <v>39263</v>
          </cell>
          <cell r="DB212">
            <v>1</v>
          </cell>
          <cell r="DC212" t="str">
            <v>USD</v>
          </cell>
        </row>
        <row r="213">
          <cell r="CM213" t="str">
            <v>BTN</v>
          </cell>
          <cell r="CN213" t="str">
            <v>AVG</v>
          </cell>
          <cell r="CO213">
            <v>39202</v>
          </cell>
          <cell r="CP213">
            <v>2.37091E-2</v>
          </cell>
          <cell r="CQ213" t="str">
            <v>USD</v>
          </cell>
          <cell r="CS213" t="str">
            <v>BTN</v>
          </cell>
          <cell r="CT213" t="str">
            <v>AVG</v>
          </cell>
          <cell r="CU213">
            <v>39233</v>
          </cell>
          <cell r="CV213">
            <v>2.451383E-2</v>
          </cell>
          <cell r="CW213" t="str">
            <v>USD</v>
          </cell>
          <cell r="CY213" t="str">
            <v>BTN</v>
          </cell>
          <cell r="CZ213" t="str">
            <v>AVG</v>
          </cell>
          <cell r="DA213">
            <v>39263</v>
          </cell>
          <cell r="DB213">
            <v>2.4520900000000002E-2</v>
          </cell>
          <cell r="DC213" t="str">
            <v>USD</v>
          </cell>
        </row>
        <row r="214">
          <cell r="CM214" t="str">
            <v>BWP</v>
          </cell>
          <cell r="CN214" t="str">
            <v>AVG</v>
          </cell>
          <cell r="CO214">
            <v>39202</v>
          </cell>
          <cell r="CP214">
            <v>0.16214001</v>
          </cell>
          <cell r="CQ214" t="str">
            <v>USD</v>
          </cell>
          <cell r="CS214" t="str">
            <v>BWP</v>
          </cell>
          <cell r="CT214" t="str">
            <v>AVG</v>
          </cell>
          <cell r="CU214">
            <v>39233</v>
          </cell>
          <cell r="CV214">
            <v>0.16298695999999999</v>
          </cell>
          <cell r="CW214" t="str">
            <v>USD</v>
          </cell>
          <cell r="CY214" t="str">
            <v>BWP</v>
          </cell>
          <cell r="CZ214" t="str">
            <v>AVG</v>
          </cell>
          <cell r="DA214">
            <v>39263</v>
          </cell>
          <cell r="DB214">
            <v>0.16001429</v>
          </cell>
          <cell r="DC214" t="str">
            <v>USD</v>
          </cell>
        </row>
        <row r="215">
          <cell r="CM215" t="str">
            <v>BYR</v>
          </cell>
          <cell r="CN215" t="str">
            <v>AVG</v>
          </cell>
          <cell r="CO215">
            <v>39202</v>
          </cell>
          <cell r="CP215">
            <v>4.6621999999999999E-4</v>
          </cell>
          <cell r="CQ215" t="str">
            <v>USD</v>
          </cell>
          <cell r="CS215" t="str">
            <v>BYR</v>
          </cell>
          <cell r="CT215" t="str">
            <v>AVG</v>
          </cell>
          <cell r="CU215">
            <v>39233</v>
          </cell>
          <cell r="CV215">
            <v>4.6618000000000001E-4</v>
          </cell>
          <cell r="CW215" t="str">
            <v>USD</v>
          </cell>
          <cell r="CY215" t="str">
            <v>BYR</v>
          </cell>
          <cell r="CZ215" t="str">
            <v>AVG</v>
          </cell>
          <cell r="DA215">
            <v>39263</v>
          </cell>
          <cell r="DB215">
            <v>4.6614999999999997E-4</v>
          </cell>
          <cell r="DC215" t="str">
            <v>USD</v>
          </cell>
        </row>
        <row r="216">
          <cell r="CM216" t="str">
            <v>BZD</v>
          </cell>
          <cell r="CN216" t="str">
            <v>AVG</v>
          </cell>
          <cell r="CO216">
            <v>39202</v>
          </cell>
          <cell r="CP216">
            <v>0.50773330000000005</v>
          </cell>
          <cell r="CQ216" t="str">
            <v>USD</v>
          </cell>
          <cell r="CS216" t="str">
            <v>BZD</v>
          </cell>
          <cell r="CT216" t="str">
            <v>AVG</v>
          </cell>
          <cell r="CU216">
            <v>39233</v>
          </cell>
          <cell r="CV216">
            <v>0.50771436999999997</v>
          </cell>
          <cell r="CW216" t="str">
            <v>USD</v>
          </cell>
          <cell r="CY216" t="str">
            <v>BZD</v>
          </cell>
          <cell r="CZ216" t="str">
            <v>AVG</v>
          </cell>
          <cell r="DA216">
            <v>39263</v>
          </cell>
          <cell r="DB216">
            <v>0.50885380999999996</v>
          </cell>
          <cell r="DC216" t="str">
            <v>USD</v>
          </cell>
        </row>
        <row r="217">
          <cell r="CM217" t="str">
            <v>CAD</v>
          </cell>
          <cell r="CN217" t="str">
            <v>AVG</v>
          </cell>
          <cell r="CO217">
            <v>39202</v>
          </cell>
          <cell r="CP217">
            <v>0.88103918000000003</v>
          </cell>
          <cell r="CQ217" t="str">
            <v>USD</v>
          </cell>
          <cell r="CS217" t="str">
            <v>CAD</v>
          </cell>
          <cell r="CT217" t="str">
            <v>AVG</v>
          </cell>
          <cell r="CU217">
            <v>39233</v>
          </cell>
          <cell r="CV217">
            <v>0.91351216000000002</v>
          </cell>
          <cell r="CW217" t="str">
            <v>USD</v>
          </cell>
          <cell r="CY217" t="str">
            <v>CAD</v>
          </cell>
          <cell r="CZ217" t="str">
            <v>AVG</v>
          </cell>
          <cell r="DA217">
            <v>39263</v>
          </cell>
          <cell r="DB217">
            <v>0.93854760000000004</v>
          </cell>
          <cell r="DC217" t="str">
            <v>USD</v>
          </cell>
        </row>
        <row r="218">
          <cell r="CM218" t="str">
            <v>CDF</v>
          </cell>
          <cell r="CN218" t="str">
            <v>AVG</v>
          </cell>
          <cell r="CO218">
            <v>39202</v>
          </cell>
          <cell r="CP218">
            <v>1.7713E-3</v>
          </cell>
          <cell r="CQ218" t="str">
            <v>USD</v>
          </cell>
          <cell r="CS218" t="str">
            <v>CDF</v>
          </cell>
          <cell r="CT218" t="str">
            <v>AVG</v>
          </cell>
          <cell r="CU218">
            <v>39233</v>
          </cell>
          <cell r="CV218">
            <v>1.79879E-3</v>
          </cell>
          <cell r="CW218" t="str">
            <v>USD</v>
          </cell>
          <cell r="CY218" t="str">
            <v>CDF</v>
          </cell>
          <cell r="CZ218" t="str">
            <v>AVG</v>
          </cell>
          <cell r="DA218">
            <v>39263</v>
          </cell>
          <cell r="DB218">
            <v>1.7937199999999999E-3</v>
          </cell>
          <cell r="DC218" t="str">
            <v>USD</v>
          </cell>
        </row>
        <row r="219">
          <cell r="CM219" t="str">
            <v>CHF</v>
          </cell>
          <cell r="CN219" t="str">
            <v>AVG</v>
          </cell>
          <cell r="CO219">
            <v>39202</v>
          </cell>
          <cell r="CP219">
            <v>0.82457212000000002</v>
          </cell>
          <cell r="CQ219" t="str">
            <v>USD</v>
          </cell>
          <cell r="CS219" t="str">
            <v>CHF</v>
          </cell>
          <cell r="CT219" t="str">
            <v>AVG</v>
          </cell>
          <cell r="CU219">
            <v>39233</v>
          </cell>
          <cell r="CV219">
            <v>0.81835091000000004</v>
          </cell>
          <cell r="CW219" t="str">
            <v>USD</v>
          </cell>
          <cell r="CY219" t="str">
            <v>CHF</v>
          </cell>
          <cell r="CZ219" t="str">
            <v>AVG</v>
          </cell>
          <cell r="DA219">
            <v>39263</v>
          </cell>
          <cell r="DB219">
            <v>0.81117486000000005</v>
          </cell>
          <cell r="DC219" t="str">
            <v>USD</v>
          </cell>
        </row>
        <row r="220">
          <cell r="CM220" t="str">
            <v>CLF</v>
          </cell>
          <cell r="CN220" t="str">
            <v>AVG</v>
          </cell>
          <cell r="CO220">
            <v>39202</v>
          </cell>
          <cell r="CP220">
            <v>5.4400000000000001E-5</v>
          </cell>
          <cell r="CQ220" t="str">
            <v>USD</v>
          </cell>
          <cell r="CS220" t="str">
            <v>CLF</v>
          </cell>
          <cell r="CT220" t="str">
            <v>AVG</v>
          </cell>
          <cell r="CU220">
            <v>39233</v>
          </cell>
          <cell r="CV220">
            <v>5.4169999999999998E-5</v>
          </cell>
          <cell r="CW220" t="str">
            <v>USD</v>
          </cell>
          <cell r="CY220" t="str">
            <v>CLF</v>
          </cell>
          <cell r="CZ220" t="str">
            <v>AVG</v>
          </cell>
          <cell r="DA220">
            <v>39263</v>
          </cell>
          <cell r="DB220">
            <v>5.3850000000000001E-5</v>
          </cell>
          <cell r="DC220" t="str">
            <v>USD</v>
          </cell>
        </row>
        <row r="221">
          <cell r="CM221" t="str">
            <v>CLP</v>
          </cell>
          <cell r="CN221" t="str">
            <v>AVG</v>
          </cell>
          <cell r="CO221">
            <v>39202</v>
          </cell>
          <cell r="CP221">
            <v>1.8809499999999999E-3</v>
          </cell>
          <cell r="CQ221" t="str">
            <v>USD</v>
          </cell>
          <cell r="CS221" t="str">
            <v>CLP</v>
          </cell>
          <cell r="CT221" t="str">
            <v>AVG</v>
          </cell>
          <cell r="CU221">
            <v>39233</v>
          </cell>
          <cell r="CV221">
            <v>1.91519E-3</v>
          </cell>
          <cell r="CW221" t="str">
            <v>USD</v>
          </cell>
          <cell r="CY221" t="str">
            <v>CLP</v>
          </cell>
          <cell r="CZ221" t="str">
            <v>AVG</v>
          </cell>
          <cell r="DA221">
            <v>39263</v>
          </cell>
          <cell r="DB221">
            <v>1.8975999999999999E-3</v>
          </cell>
          <cell r="DC221" t="str">
            <v>USD</v>
          </cell>
        </row>
        <row r="222">
          <cell r="CM222" t="str">
            <v>CNY</v>
          </cell>
          <cell r="CN222" t="str">
            <v>AVG</v>
          </cell>
          <cell r="CO222">
            <v>39202</v>
          </cell>
          <cell r="CP222">
            <v>0.12944516</v>
          </cell>
          <cell r="CQ222" t="str">
            <v>USD</v>
          </cell>
          <cell r="CS222" t="str">
            <v>CNY</v>
          </cell>
          <cell r="CT222" t="str">
            <v>AVG</v>
          </cell>
          <cell r="CU222">
            <v>39233</v>
          </cell>
          <cell r="CV222">
            <v>0.13025955</v>
          </cell>
          <cell r="CW222" t="str">
            <v>USD</v>
          </cell>
          <cell r="CY222" t="str">
            <v>CNY</v>
          </cell>
          <cell r="CZ222" t="str">
            <v>AVG</v>
          </cell>
          <cell r="DA222">
            <v>39263</v>
          </cell>
          <cell r="DB222">
            <v>0.13101035</v>
          </cell>
          <cell r="DC222" t="str">
            <v>USD</v>
          </cell>
        </row>
        <row r="223">
          <cell r="CM223" t="str">
            <v>COP</v>
          </cell>
          <cell r="CN223" t="str">
            <v>AVG</v>
          </cell>
          <cell r="CO223">
            <v>39202</v>
          </cell>
          <cell r="CP223">
            <v>4.6693E-4</v>
          </cell>
          <cell r="CQ223" t="str">
            <v>USD</v>
          </cell>
          <cell r="CS223" t="str">
            <v>COP</v>
          </cell>
          <cell r="CT223" t="str">
            <v>AVG</v>
          </cell>
          <cell r="CU223">
            <v>39233</v>
          </cell>
          <cell r="CV223">
            <v>5.0086E-4</v>
          </cell>
          <cell r="CW223" t="str">
            <v>USD</v>
          </cell>
          <cell r="CY223" t="str">
            <v>COP</v>
          </cell>
          <cell r="CZ223" t="str">
            <v>AVG</v>
          </cell>
          <cell r="DA223">
            <v>39263</v>
          </cell>
          <cell r="DB223">
            <v>5.1893000000000002E-4</v>
          </cell>
          <cell r="DC223" t="str">
            <v>USD</v>
          </cell>
        </row>
        <row r="224">
          <cell r="CM224" t="str">
            <v>CRC</v>
          </cell>
          <cell r="CN224" t="str">
            <v>AVG</v>
          </cell>
          <cell r="CO224">
            <v>39202</v>
          </cell>
          <cell r="CP224">
            <v>1.92771E-3</v>
          </cell>
          <cell r="CQ224" t="str">
            <v>USD</v>
          </cell>
          <cell r="CS224" t="str">
            <v>CRC</v>
          </cell>
          <cell r="CT224" t="str">
            <v>AVG</v>
          </cell>
          <cell r="CU224">
            <v>39233</v>
          </cell>
          <cell r="CV224">
            <v>1.9277299999999999E-3</v>
          </cell>
          <cell r="CW224" t="str">
            <v>USD</v>
          </cell>
          <cell r="CY224" t="str">
            <v>CRC</v>
          </cell>
          <cell r="CZ224" t="str">
            <v>AVG</v>
          </cell>
          <cell r="DA224">
            <v>39263</v>
          </cell>
          <cell r="DB224">
            <v>1.9279399999999999E-3</v>
          </cell>
          <cell r="DC224" t="str">
            <v>USD</v>
          </cell>
        </row>
        <row r="225">
          <cell r="CM225" t="str">
            <v>CUP</v>
          </cell>
          <cell r="CN225" t="str">
            <v>AVG</v>
          </cell>
          <cell r="CO225">
            <v>39202</v>
          </cell>
          <cell r="CP225">
            <v>1</v>
          </cell>
          <cell r="CQ225" t="str">
            <v>USD</v>
          </cell>
          <cell r="CS225" t="str">
            <v>CUP</v>
          </cell>
          <cell r="CT225" t="str">
            <v>AVG</v>
          </cell>
          <cell r="CU225">
            <v>39233</v>
          </cell>
          <cell r="CV225">
            <v>1</v>
          </cell>
          <cell r="CW225" t="str">
            <v>USD</v>
          </cell>
          <cell r="CY225" t="str">
            <v>CUP</v>
          </cell>
          <cell r="CZ225" t="str">
            <v>AVG</v>
          </cell>
          <cell r="DA225">
            <v>39263</v>
          </cell>
          <cell r="DB225">
            <v>1</v>
          </cell>
          <cell r="DC225" t="str">
            <v>USD</v>
          </cell>
        </row>
        <row r="226">
          <cell r="CM226" t="str">
            <v>CVE</v>
          </cell>
          <cell r="CN226" t="str">
            <v>AVG</v>
          </cell>
          <cell r="CO226">
            <v>39202</v>
          </cell>
          <cell r="CP226">
            <v>1.225789E-2</v>
          </cell>
          <cell r="CQ226" t="str">
            <v>USD</v>
          </cell>
          <cell r="CS226" t="str">
            <v>CVE</v>
          </cell>
          <cell r="CT226" t="str">
            <v>AVG</v>
          </cell>
          <cell r="CU226">
            <v>39233</v>
          </cell>
          <cell r="CV226">
            <v>1.2253500000000001E-2</v>
          </cell>
          <cell r="CW226" t="str">
            <v>USD</v>
          </cell>
          <cell r="CY226" t="str">
            <v>CVE</v>
          </cell>
          <cell r="CZ226" t="str">
            <v>AVG</v>
          </cell>
          <cell r="DA226">
            <v>39263</v>
          </cell>
          <cell r="DB226">
            <v>1.216939E-2</v>
          </cell>
          <cell r="DC226" t="str">
            <v>USD</v>
          </cell>
        </row>
        <row r="227">
          <cell r="CM227" t="str">
            <v>CYP</v>
          </cell>
          <cell r="CN227" t="str">
            <v>AVG</v>
          </cell>
          <cell r="CO227">
            <v>39202</v>
          </cell>
          <cell r="CP227">
            <v>2.3334052500000002</v>
          </cell>
          <cell r="CQ227" t="str">
            <v>USD</v>
          </cell>
          <cell r="CS227" t="str">
            <v>CYP</v>
          </cell>
          <cell r="CT227" t="str">
            <v>AVG</v>
          </cell>
          <cell r="CU227">
            <v>39233</v>
          </cell>
          <cell r="CV227">
            <v>2.3270610899999999</v>
          </cell>
          <cell r="CW227" t="str">
            <v>USD</v>
          </cell>
          <cell r="CY227" t="str">
            <v>CYP</v>
          </cell>
          <cell r="CZ227" t="str">
            <v>AVG</v>
          </cell>
          <cell r="DA227">
            <v>39263</v>
          </cell>
          <cell r="DB227">
            <v>2.3032263099999999</v>
          </cell>
          <cell r="DC227" t="str">
            <v>USD</v>
          </cell>
        </row>
        <row r="228">
          <cell r="CM228" t="str">
            <v>CZK</v>
          </cell>
          <cell r="CN228" t="str">
            <v>AVG</v>
          </cell>
          <cell r="CO228">
            <v>39202</v>
          </cell>
          <cell r="CP228">
            <v>4.8268159999999997E-2</v>
          </cell>
          <cell r="CQ228" t="str">
            <v>USD</v>
          </cell>
          <cell r="CS228" t="str">
            <v>CZK</v>
          </cell>
          <cell r="CT228" t="str">
            <v>AVG</v>
          </cell>
          <cell r="CU228">
            <v>39233</v>
          </cell>
          <cell r="CV228">
            <v>4.7833479999999998E-2</v>
          </cell>
          <cell r="CW228" t="str">
            <v>USD</v>
          </cell>
          <cell r="CY228" t="str">
            <v>CZK</v>
          </cell>
          <cell r="CZ228" t="str">
            <v>AVG</v>
          </cell>
          <cell r="DA228">
            <v>39263</v>
          </cell>
          <cell r="DB228">
            <v>4.7015090000000002E-2</v>
          </cell>
          <cell r="DC228" t="str">
            <v>USD</v>
          </cell>
        </row>
        <row r="229">
          <cell r="CM229" t="str">
            <v>DEM</v>
          </cell>
          <cell r="CN229" t="str">
            <v>AVG</v>
          </cell>
          <cell r="CO229">
            <v>39202</v>
          </cell>
          <cell r="CP229">
            <v>0.69091148000000002</v>
          </cell>
          <cell r="CQ229" t="str">
            <v>USD</v>
          </cell>
          <cell r="CS229" t="str">
            <v>DEM</v>
          </cell>
          <cell r="CT229" t="str">
            <v>AVG</v>
          </cell>
          <cell r="CU229">
            <v>39233</v>
          </cell>
          <cell r="CV229">
            <v>0.69069332000000006</v>
          </cell>
          <cell r="CW229" t="str">
            <v>USD</v>
          </cell>
          <cell r="CY229" t="str">
            <v>DEM</v>
          </cell>
          <cell r="CZ229" t="str">
            <v>AVG</v>
          </cell>
          <cell r="DA229">
            <v>39263</v>
          </cell>
          <cell r="DB229">
            <v>0.68637413000000003</v>
          </cell>
          <cell r="DC229" t="str">
            <v>USD</v>
          </cell>
        </row>
        <row r="230">
          <cell r="CM230" t="str">
            <v>DJF</v>
          </cell>
          <cell r="CN230" t="str">
            <v>AVG</v>
          </cell>
          <cell r="CO230">
            <v>39202</v>
          </cell>
          <cell r="CP230">
            <v>5.6268300000000002E-3</v>
          </cell>
          <cell r="CQ230" t="str">
            <v>USD</v>
          </cell>
          <cell r="CS230" t="str">
            <v>DJF</v>
          </cell>
          <cell r="CT230" t="str">
            <v>AVG</v>
          </cell>
          <cell r="CU230">
            <v>39233</v>
          </cell>
          <cell r="CV230">
            <v>5.6268300000000002E-3</v>
          </cell>
          <cell r="CW230" t="str">
            <v>USD</v>
          </cell>
          <cell r="CY230" t="str">
            <v>DJF</v>
          </cell>
          <cell r="CZ230" t="str">
            <v>AVG</v>
          </cell>
          <cell r="DA230">
            <v>39263</v>
          </cell>
          <cell r="DB230">
            <v>5.6268300000000002E-3</v>
          </cell>
          <cell r="DC230" t="str">
            <v>USD</v>
          </cell>
        </row>
        <row r="231">
          <cell r="CM231" t="str">
            <v>DKK</v>
          </cell>
          <cell r="CN231" t="str">
            <v>AVG</v>
          </cell>
          <cell r="CO231">
            <v>39202</v>
          </cell>
          <cell r="CP231">
            <v>0.18130579999999999</v>
          </cell>
          <cell r="CQ231" t="str">
            <v>USD</v>
          </cell>
          <cell r="CS231" t="str">
            <v>DKK</v>
          </cell>
          <cell r="CT231" t="str">
            <v>AVG</v>
          </cell>
          <cell r="CU231">
            <v>39233</v>
          </cell>
          <cell r="CV231">
            <v>0.18128343</v>
          </cell>
          <cell r="CW231" t="str">
            <v>USD</v>
          </cell>
          <cell r="CY231" t="str">
            <v>DKK</v>
          </cell>
          <cell r="CZ231" t="str">
            <v>AVG</v>
          </cell>
          <cell r="DA231">
            <v>39263</v>
          </cell>
          <cell r="DB231">
            <v>0.18032208999999999</v>
          </cell>
          <cell r="DC231" t="str">
            <v>USD</v>
          </cell>
        </row>
        <row r="232">
          <cell r="CM232" t="str">
            <v>DOP</v>
          </cell>
          <cell r="CN232" t="str">
            <v>AVG</v>
          </cell>
          <cell r="CO232">
            <v>39202</v>
          </cell>
          <cell r="CP232">
            <v>3.0966819999999999E-2</v>
          </cell>
          <cell r="CQ232" t="str">
            <v>USD</v>
          </cell>
          <cell r="CS232" t="str">
            <v>DOP</v>
          </cell>
          <cell r="CT232" t="str">
            <v>AVG</v>
          </cell>
          <cell r="CU232">
            <v>39233</v>
          </cell>
          <cell r="CV232">
            <v>3.1109700000000001E-2</v>
          </cell>
          <cell r="CW232" t="str">
            <v>USD</v>
          </cell>
          <cell r="CY232" t="str">
            <v>DOP</v>
          </cell>
          <cell r="CZ232" t="str">
            <v>AVG</v>
          </cell>
          <cell r="DA232">
            <v>39263</v>
          </cell>
          <cell r="DB232">
            <v>3.09807E-2</v>
          </cell>
          <cell r="DC232" t="str">
            <v>USD</v>
          </cell>
        </row>
        <row r="233">
          <cell r="CM233" t="str">
            <v>DZD</v>
          </cell>
          <cell r="CN233" t="str">
            <v>AVG</v>
          </cell>
          <cell r="CO233">
            <v>39202</v>
          </cell>
          <cell r="CP233">
            <v>1.423697E-2</v>
          </cell>
          <cell r="CQ233" t="str">
            <v>USD</v>
          </cell>
          <cell r="CS233" t="str">
            <v>DZD</v>
          </cell>
          <cell r="CT233" t="str">
            <v>AVG</v>
          </cell>
          <cell r="CU233">
            <v>39233</v>
          </cell>
          <cell r="CV233">
            <v>1.4208220000000001E-2</v>
          </cell>
          <cell r="CW233" t="str">
            <v>USD</v>
          </cell>
          <cell r="CY233" t="str">
            <v>DZD</v>
          </cell>
          <cell r="CZ233" t="str">
            <v>AVG</v>
          </cell>
          <cell r="DA233">
            <v>39263</v>
          </cell>
          <cell r="DB233">
            <v>1.4198580000000001E-2</v>
          </cell>
          <cell r="DC233" t="str">
            <v>USD</v>
          </cell>
        </row>
        <row r="234">
          <cell r="CM234" t="str">
            <v>ECS</v>
          </cell>
          <cell r="CN234" t="str">
            <v>AVG</v>
          </cell>
          <cell r="CO234">
            <v>39202</v>
          </cell>
          <cell r="CP234">
            <v>4.0000000000000003E-5</v>
          </cell>
          <cell r="CQ234" t="str">
            <v>USD</v>
          </cell>
          <cell r="CS234" t="str">
            <v>ECS</v>
          </cell>
          <cell r="CT234" t="str">
            <v>AVG</v>
          </cell>
          <cell r="CU234">
            <v>39233</v>
          </cell>
          <cell r="CV234">
            <v>4.0000000000000003E-5</v>
          </cell>
          <cell r="CW234" t="str">
            <v>USD</v>
          </cell>
          <cell r="CY234" t="str">
            <v>ECS</v>
          </cell>
          <cell r="CZ234" t="str">
            <v>AVG</v>
          </cell>
          <cell r="DA234">
            <v>39263</v>
          </cell>
          <cell r="DB234">
            <v>4.0000000000000003E-5</v>
          </cell>
          <cell r="DC234" t="str">
            <v>USD</v>
          </cell>
        </row>
        <row r="235">
          <cell r="CM235" t="str">
            <v>EEK</v>
          </cell>
          <cell r="CN235" t="str">
            <v>AVG</v>
          </cell>
          <cell r="CO235">
            <v>39202</v>
          </cell>
          <cell r="CP235">
            <v>8.6383329999999994E-2</v>
          </cell>
          <cell r="CQ235" t="str">
            <v>USD</v>
          </cell>
          <cell r="CS235" t="str">
            <v>EEK</v>
          </cell>
          <cell r="CT235" t="str">
            <v>AVG</v>
          </cell>
          <cell r="CU235">
            <v>39233</v>
          </cell>
          <cell r="CV235">
            <v>8.6338289999999998E-2</v>
          </cell>
          <cell r="CW235" t="str">
            <v>USD</v>
          </cell>
          <cell r="CY235" t="str">
            <v>EEK</v>
          </cell>
          <cell r="CZ235" t="str">
            <v>AVG</v>
          </cell>
          <cell r="DA235">
            <v>39263</v>
          </cell>
          <cell r="DB235">
            <v>8.5797600000000002E-2</v>
          </cell>
          <cell r="DC235" t="str">
            <v>USD</v>
          </cell>
        </row>
        <row r="236">
          <cell r="CM236" t="str">
            <v>EGP</v>
          </cell>
          <cell r="CN236" t="str">
            <v>AVG</v>
          </cell>
          <cell r="CO236">
            <v>39202</v>
          </cell>
          <cell r="CP236">
            <v>0.1757223</v>
          </cell>
          <cell r="CQ236" t="str">
            <v>USD</v>
          </cell>
          <cell r="CS236" t="str">
            <v>EGP</v>
          </cell>
          <cell r="CT236" t="str">
            <v>AVG</v>
          </cell>
          <cell r="CU236">
            <v>39233</v>
          </cell>
          <cell r="CV236">
            <v>0.17575045</v>
          </cell>
          <cell r="CW236" t="str">
            <v>USD</v>
          </cell>
          <cell r="CY236" t="str">
            <v>EGP</v>
          </cell>
          <cell r="CZ236" t="str">
            <v>AVG</v>
          </cell>
          <cell r="DA236">
            <v>39263</v>
          </cell>
          <cell r="DB236">
            <v>0.175566</v>
          </cell>
          <cell r="DC236" t="str">
            <v>USD</v>
          </cell>
        </row>
        <row r="237">
          <cell r="CM237" t="str">
            <v>ESP</v>
          </cell>
          <cell r="CN237" t="str">
            <v>AVG</v>
          </cell>
          <cell r="CO237">
            <v>39202</v>
          </cell>
          <cell r="CP237">
            <v>8.1215799999999998E-3</v>
          </cell>
          <cell r="CQ237" t="str">
            <v>USD</v>
          </cell>
          <cell r="CS237" t="str">
            <v>ESP</v>
          </cell>
          <cell r="CT237" t="str">
            <v>AVG</v>
          </cell>
          <cell r="CU237">
            <v>39233</v>
          </cell>
          <cell r="CV237">
            <v>8.1189799999999996E-3</v>
          </cell>
          <cell r="CW237" t="str">
            <v>USD</v>
          </cell>
          <cell r="CY237" t="str">
            <v>ESP</v>
          </cell>
          <cell r="CZ237" t="str">
            <v>AVG</v>
          </cell>
          <cell r="DA237">
            <v>39263</v>
          </cell>
          <cell r="DB237">
            <v>8.0683400000000002E-3</v>
          </cell>
          <cell r="DC237" t="str">
            <v>USD</v>
          </cell>
        </row>
        <row r="238">
          <cell r="CM238" t="str">
            <v>ETB</v>
          </cell>
          <cell r="CN238" t="str">
            <v>AVG</v>
          </cell>
          <cell r="CO238">
            <v>39202</v>
          </cell>
          <cell r="CP238">
            <v>0.11246051</v>
          </cell>
          <cell r="CQ238" t="str">
            <v>USD</v>
          </cell>
          <cell r="CS238" t="str">
            <v>ETB</v>
          </cell>
          <cell r="CT238" t="str">
            <v>AVG</v>
          </cell>
          <cell r="CU238">
            <v>39233</v>
          </cell>
          <cell r="CV238">
            <v>0.11166466</v>
          </cell>
          <cell r="CW238" t="str">
            <v>USD</v>
          </cell>
          <cell r="CY238" t="str">
            <v>ETB</v>
          </cell>
          <cell r="CZ238" t="str">
            <v>AVG</v>
          </cell>
          <cell r="DA238">
            <v>39263</v>
          </cell>
          <cell r="DB238">
            <v>0.11052818</v>
          </cell>
          <cell r="DC238" t="str">
            <v>USD</v>
          </cell>
        </row>
        <row r="239">
          <cell r="CM239" t="str">
            <v>EUR</v>
          </cell>
          <cell r="CN239" t="str">
            <v>AVG</v>
          </cell>
          <cell r="CO239">
            <v>39202</v>
          </cell>
          <cell r="CP239">
            <v>1.3513381</v>
          </cell>
          <cell r="CQ239" t="str">
            <v>USD</v>
          </cell>
          <cell r="CS239" t="str">
            <v>EUR</v>
          </cell>
          <cell r="CT239" t="str">
            <v>AVG</v>
          </cell>
          <cell r="CU239">
            <v>39233</v>
          </cell>
          <cell r="CV239">
            <v>1.3508999699999999</v>
          </cell>
          <cell r="CW239" t="str">
            <v>USD</v>
          </cell>
          <cell r="CY239" t="str">
            <v>EUR</v>
          </cell>
          <cell r="CZ239" t="str">
            <v>AVG</v>
          </cell>
          <cell r="DA239">
            <v>39263</v>
          </cell>
          <cell r="DB239">
            <v>1.3424573500000001</v>
          </cell>
          <cell r="DC239" t="str">
            <v>USD</v>
          </cell>
        </row>
        <row r="240">
          <cell r="CM240" t="str">
            <v>FIM</v>
          </cell>
          <cell r="CN240" t="str">
            <v>AVG</v>
          </cell>
          <cell r="CO240">
            <v>39202</v>
          </cell>
          <cell r="CP240">
            <v>0.22727391</v>
          </cell>
          <cell r="CQ240" t="str">
            <v>USD</v>
          </cell>
          <cell r="CS240" t="str">
            <v>FIM</v>
          </cell>
          <cell r="CT240" t="str">
            <v>AVG</v>
          </cell>
          <cell r="CU240">
            <v>39233</v>
          </cell>
          <cell r="CV240">
            <v>0.22720291000000001</v>
          </cell>
          <cell r="CW240" t="str">
            <v>USD</v>
          </cell>
          <cell r="CY240" t="str">
            <v>FIM</v>
          </cell>
          <cell r="CZ240" t="str">
            <v>AVG</v>
          </cell>
          <cell r="DA240">
            <v>39263</v>
          </cell>
          <cell r="DB240">
            <v>0.22578203999999999</v>
          </cell>
          <cell r="DC240" t="str">
            <v>USD</v>
          </cell>
        </row>
        <row r="241">
          <cell r="CM241" t="str">
            <v>FJD</v>
          </cell>
          <cell r="CN241" t="str">
            <v>AVG</v>
          </cell>
          <cell r="CO241">
            <v>39202</v>
          </cell>
          <cell r="CP241">
            <v>0.61926188000000004</v>
          </cell>
          <cell r="CQ241" t="str">
            <v>USD</v>
          </cell>
          <cell r="CS241" t="str">
            <v>FJD</v>
          </cell>
          <cell r="CT241" t="str">
            <v>AVG</v>
          </cell>
          <cell r="CU241">
            <v>39233</v>
          </cell>
          <cell r="CV241">
            <v>0.61735222999999995</v>
          </cell>
          <cell r="CW241" t="str">
            <v>USD</v>
          </cell>
          <cell r="CY241" t="str">
            <v>FJD</v>
          </cell>
          <cell r="CZ241" t="str">
            <v>AVG</v>
          </cell>
          <cell r="DA241">
            <v>39263</v>
          </cell>
          <cell r="DB241">
            <v>0.62453813999999996</v>
          </cell>
          <cell r="DC241" t="str">
            <v>USD</v>
          </cell>
        </row>
        <row r="242">
          <cell r="CM242" t="str">
            <v>FRF</v>
          </cell>
          <cell r="CN242" t="str">
            <v>AVG</v>
          </cell>
          <cell r="CO242">
            <v>39202</v>
          </cell>
          <cell r="CP242">
            <v>0.20600595999999999</v>
          </cell>
          <cell r="CQ242" t="str">
            <v>USD</v>
          </cell>
          <cell r="CS242" t="str">
            <v>FRF</v>
          </cell>
          <cell r="CT242" t="str">
            <v>AVG</v>
          </cell>
          <cell r="CU242">
            <v>39233</v>
          </cell>
          <cell r="CV242">
            <v>0.20594130999999999</v>
          </cell>
          <cell r="CW242" t="str">
            <v>USD</v>
          </cell>
          <cell r="CY242" t="str">
            <v>FRF</v>
          </cell>
          <cell r="CZ242" t="str">
            <v>AVG</v>
          </cell>
          <cell r="DA242">
            <v>39263</v>
          </cell>
          <cell r="DB242">
            <v>0.20465319000000001</v>
          </cell>
          <cell r="DC242" t="str">
            <v>USD</v>
          </cell>
        </row>
        <row r="243">
          <cell r="CM243" t="str">
            <v>GBP</v>
          </cell>
          <cell r="CN243" t="str">
            <v>AVG</v>
          </cell>
          <cell r="CO243">
            <v>39202</v>
          </cell>
          <cell r="CP243">
            <v>1.98783362</v>
          </cell>
          <cell r="CQ243" t="str">
            <v>USD</v>
          </cell>
          <cell r="CS243" t="str">
            <v>GBP</v>
          </cell>
          <cell r="CT243" t="str">
            <v>AVG</v>
          </cell>
          <cell r="CU243">
            <v>39233</v>
          </cell>
          <cell r="CV243">
            <v>1.9833912600000001</v>
          </cell>
          <cell r="CW243" t="str">
            <v>USD</v>
          </cell>
          <cell r="CY243" t="str">
            <v>GBP</v>
          </cell>
          <cell r="CZ243" t="str">
            <v>AVG</v>
          </cell>
          <cell r="DA243">
            <v>39263</v>
          </cell>
          <cell r="DB243">
            <v>1.9873714099999999</v>
          </cell>
          <cell r="DC243" t="str">
            <v>USD</v>
          </cell>
        </row>
        <row r="244">
          <cell r="CM244" t="str">
            <v>GEL</v>
          </cell>
          <cell r="CN244" t="str">
            <v>AVG</v>
          </cell>
          <cell r="CO244">
            <v>39202</v>
          </cell>
          <cell r="CP244">
            <v>0.59103649999999996</v>
          </cell>
          <cell r="CQ244" t="str">
            <v>USD</v>
          </cell>
          <cell r="CS244" t="str">
            <v>GEL</v>
          </cell>
          <cell r="CT244" t="str">
            <v>AVG</v>
          </cell>
          <cell r="CU244">
            <v>39233</v>
          </cell>
          <cell r="CV244">
            <v>0.59419951000000004</v>
          </cell>
          <cell r="CW244" t="str">
            <v>USD</v>
          </cell>
          <cell r="CY244" t="str">
            <v>GEL</v>
          </cell>
          <cell r="CZ244" t="str">
            <v>AVG</v>
          </cell>
          <cell r="DA244">
            <v>39263</v>
          </cell>
          <cell r="DB244">
            <v>0.59771752</v>
          </cell>
          <cell r="DC244" t="str">
            <v>USD</v>
          </cell>
        </row>
        <row r="245">
          <cell r="CM245" t="str">
            <v>GHC</v>
          </cell>
          <cell r="CN245" t="str">
            <v>AVG</v>
          </cell>
          <cell r="CO245">
            <v>39202</v>
          </cell>
          <cell r="CP245">
            <v>1.0785000000000001E-4</v>
          </cell>
          <cell r="CQ245" t="str">
            <v>USD</v>
          </cell>
          <cell r="CS245" t="str">
            <v>GHC</v>
          </cell>
          <cell r="CT245" t="str">
            <v>AVG</v>
          </cell>
          <cell r="CU245">
            <v>39233</v>
          </cell>
          <cell r="CV245">
            <v>1.0792E-4</v>
          </cell>
          <cell r="CW245" t="str">
            <v>USD</v>
          </cell>
          <cell r="CY245" t="str">
            <v>GHC</v>
          </cell>
          <cell r="CZ245" t="str">
            <v>AVG</v>
          </cell>
          <cell r="DA245">
            <v>39263</v>
          </cell>
          <cell r="DB245">
            <v>1.0778E-4</v>
          </cell>
          <cell r="DC245" t="str">
            <v>USD</v>
          </cell>
        </row>
        <row r="246">
          <cell r="CM246" t="str">
            <v>GIP</v>
          </cell>
          <cell r="CN246" t="str">
            <v>AVG</v>
          </cell>
          <cell r="CO246">
            <v>39202</v>
          </cell>
          <cell r="CP246">
            <v>1.98783362</v>
          </cell>
          <cell r="CQ246" t="str">
            <v>USD</v>
          </cell>
          <cell r="CS246" t="str">
            <v>GIP</v>
          </cell>
          <cell r="CT246" t="str">
            <v>AVG</v>
          </cell>
          <cell r="CU246">
            <v>39233</v>
          </cell>
          <cell r="CV246">
            <v>1.9833912600000001</v>
          </cell>
          <cell r="CW246" t="str">
            <v>USD</v>
          </cell>
          <cell r="CY246" t="str">
            <v>GIP</v>
          </cell>
          <cell r="CZ246" t="str">
            <v>AVG</v>
          </cell>
          <cell r="DA246">
            <v>39263</v>
          </cell>
          <cell r="DB246">
            <v>1.9873714099999999</v>
          </cell>
          <cell r="DC246" t="str">
            <v>USD</v>
          </cell>
        </row>
        <row r="247">
          <cell r="CM247" t="str">
            <v>GMD</v>
          </cell>
          <cell r="CN247" t="str">
            <v>AVG</v>
          </cell>
          <cell r="CO247">
            <v>39202</v>
          </cell>
          <cell r="CP247">
            <v>3.6474090000000001E-2</v>
          </cell>
          <cell r="CQ247" t="str">
            <v>USD</v>
          </cell>
          <cell r="CS247" t="str">
            <v>GMD</v>
          </cell>
          <cell r="CT247" t="str">
            <v>AVG</v>
          </cell>
          <cell r="CU247">
            <v>39233</v>
          </cell>
          <cell r="CV247">
            <v>3.6625350000000001E-2</v>
          </cell>
          <cell r="CW247" t="str">
            <v>USD</v>
          </cell>
          <cell r="CY247" t="str">
            <v>GMD</v>
          </cell>
          <cell r="CZ247" t="str">
            <v>AVG</v>
          </cell>
          <cell r="DA247">
            <v>39263</v>
          </cell>
          <cell r="DB247">
            <v>3.6898269999999997E-2</v>
          </cell>
          <cell r="DC247" t="str">
            <v>USD</v>
          </cell>
        </row>
        <row r="248">
          <cell r="CM248" t="str">
            <v>GNF</v>
          </cell>
          <cell r="CN248" t="str">
            <v>AVG</v>
          </cell>
          <cell r="CO248">
            <v>39202</v>
          </cell>
          <cell r="CP248">
            <v>1.9216E-4</v>
          </cell>
          <cell r="CQ248" t="str">
            <v>USD</v>
          </cell>
          <cell r="CS248" t="str">
            <v>GNF</v>
          </cell>
          <cell r="CT248" t="str">
            <v>AVG</v>
          </cell>
          <cell r="CU248">
            <v>39233</v>
          </cell>
          <cell r="CV248">
            <v>2.8648999999999998E-4</v>
          </cell>
          <cell r="CW248" t="str">
            <v>USD</v>
          </cell>
          <cell r="CY248" t="str">
            <v>GNF</v>
          </cell>
          <cell r="CZ248" t="str">
            <v>AVG</v>
          </cell>
          <cell r="DA248">
            <v>39263</v>
          </cell>
          <cell r="DB248">
            <v>2.8977000000000001E-4</v>
          </cell>
          <cell r="DC248" t="str">
            <v>USD</v>
          </cell>
        </row>
        <row r="249">
          <cell r="CM249" t="str">
            <v>GRD</v>
          </cell>
          <cell r="CN249" t="str">
            <v>AVG</v>
          </cell>
          <cell r="CO249">
            <v>39202</v>
          </cell>
          <cell r="CP249">
            <v>3.96569E-3</v>
          </cell>
          <cell r="CQ249" t="str">
            <v>USD</v>
          </cell>
          <cell r="CS249" t="str">
            <v>GRD</v>
          </cell>
          <cell r="CT249" t="str">
            <v>AVG</v>
          </cell>
          <cell r="CU249">
            <v>39233</v>
          </cell>
          <cell r="CV249">
            <v>3.9644399999999996E-3</v>
          </cell>
          <cell r="CW249" t="str">
            <v>USD</v>
          </cell>
          <cell r="CY249" t="str">
            <v>GRD</v>
          </cell>
          <cell r="CZ249" t="str">
            <v>AVG</v>
          </cell>
          <cell r="DA249">
            <v>39263</v>
          </cell>
          <cell r="DB249">
            <v>3.9396500000000003E-3</v>
          </cell>
          <cell r="DC249" t="str">
            <v>USD</v>
          </cell>
        </row>
        <row r="250">
          <cell r="CM250" t="str">
            <v>GTQ</v>
          </cell>
          <cell r="CN250" t="str">
            <v>AVG</v>
          </cell>
          <cell r="CO250">
            <v>39202</v>
          </cell>
          <cell r="CP250">
            <v>0.13047534</v>
          </cell>
          <cell r="CQ250" t="str">
            <v>USD</v>
          </cell>
          <cell r="CS250" t="str">
            <v>GTQ</v>
          </cell>
          <cell r="CT250" t="str">
            <v>AVG</v>
          </cell>
          <cell r="CU250">
            <v>39233</v>
          </cell>
          <cell r="CV250">
            <v>0.13074604000000001</v>
          </cell>
          <cell r="CW250" t="str">
            <v>USD</v>
          </cell>
          <cell r="CY250" t="str">
            <v>GTQ</v>
          </cell>
          <cell r="CZ250" t="str">
            <v>AVG</v>
          </cell>
          <cell r="DA250">
            <v>39263</v>
          </cell>
          <cell r="DB250">
            <v>0.13017413</v>
          </cell>
          <cell r="DC250" t="str">
            <v>USD</v>
          </cell>
        </row>
        <row r="251">
          <cell r="CM251" t="str">
            <v>GYD</v>
          </cell>
          <cell r="CN251" t="str">
            <v>AVG</v>
          </cell>
          <cell r="CO251">
            <v>39202</v>
          </cell>
          <cell r="CP251">
            <v>4.9407100000000001E-3</v>
          </cell>
          <cell r="CQ251" t="str">
            <v>USD</v>
          </cell>
          <cell r="CS251" t="str">
            <v>GYD</v>
          </cell>
          <cell r="CT251" t="str">
            <v>AVG</v>
          </cell>
          <cell r="CU251">
            <v>39233</v>
          </cell>
          <cell r="CV251">
            <v>4.9407100000000001E-3</v>
          </cell>
          <cell r="CW251" t="str">
            <v>USD</v>
          </cell>
          <cell r="CY251" t="str">
            <v>GYD</v>
          </cell>
          <cell r="CZ251" t="str">
            <v>AVG</v>
          </cell>
          <cell r="DA251">
            <v>39263</v>
          </cell>
          <cell r="DB251">
            <v>4.92904E-3</v>
          </cell>
          <cell r="DC251" t="str">
            <v>USD</v>
          </cell>
        </row>
        <row r="252">
          <cell r="CM252" t="str">
            <v>HKD</v>
          </cell>
          <cell r="CN252" t="str">
            <v>AVG</v>
          </cell>
          <cell r="CO252">
            <v>39202</v>
          </cell>
          <cell r="CP252">
            <v>0.12794597999999999</v>
          </cell>
          <cell r="CQ252" t="str">
            <v>USD</v>
          </cell>
          <cell r="CS252" t="str">
            <v>HKD</v>
          </cell>
          <cell r="CT252" t="str">
            <v>AVG</v>
          </cell>
          <cell r="CU252">
            <v>39233</v>
          </cell>
          <cell r="CV252">
            <v>0.12789200000000001</v>
          </cell>
          <cell r="CW252" t="str">
            <v>USD</v>
          </cell>
          <cell r="CY252" t="str">
            <v>HKD</v>
          </cell>
          <cell r="CZ252" t="str">
            <v>AVG</v>
          </cell>
          <cell r="DA252">
            <v>39263</v>
          </cell>
          <cell r="DB252">
            <v>0.12796687000000001</v>
          </cell>
          <cell r="DC252" t="str">
            <v>USD</v>
          </cell>
        </row>
        <row r="253">
          <cell r="CM253" t="str">
            <v>HNL</v>
          </cell>
          <cell r="CN253" t="str">
            <v>AVG</v>
          </cell>
          <cell r="CO253">
            <v>39202</v>
          </cell>
          <cell r="CP253">
            <v>5.292405E-2</v>
          </cell>
          <cell r="CQ253" t="str">
            <v>USD</v>
          </cell>
          <cell r="CS253" t="str">
            <v>HNL</v>
          </cell>
          <cell r="CT253" t="str">
            <v>AVG</v>
          </cell>
          <cell r="CU253">
            <v>39233</v>
          </cell>
          <cell r="CV253">
            <v>5.292405E-2</v>
          </cell>
          <cell r="CW253" t="str">
            <v>USD</v>
          </cell>
          <cell r="CY253" t="str">
            <v>HNL</v>
          </cell>
          <cell r="CZ253" t="str">
            <v>AVG</v>
          </cell>
          <cell r="DA253">
            <v>39263</v>
          </cell>
          <cell r="DB253">
            <v>5.2919260000000003E-2</v>
          </cell>
          <cell r="DC253" t="str">
            <v>USD</v>
          </cell>
        </row>
        <row r="254">
          <cell r="CM254" t="str">
            <v>HRK</v>
          </cell>
          <cell r="CN254" t="str">
            <v>AVG</v>
          </cell>
          <cell r="CO254">
            <v>39202</v>
          </cell>
          <cell r="CP254">
            <v>0.18262656999999999</v>
          </cell>
          <cell r="CQ254" t="str">
            <v>USD</v>
          </cell>
          <cell r="CS254" t="str">
            <v>HRK</v>
          </cell>
          <cell r="CT254" t="str">
            <v>AVG</v>
          </cell>
          <cell r="CU254">
            <v>39233</v>
          </cell>
          <cell r="CV254">
            <v>0.18440561999999999</v>
          </cell>
          <cell r="CW254" t="str">
            <v>USD</v>
          </cell>
          <cell r="CY254" t="str">
            <v>HRK</v>
          </cell>
          <cell r="CZ254" t="str">
            <v>AVG</v>
          </cell>
          <cell r="DA254">
            <v>39263</v>
          </cell>
          <cell r="DB254">
            <v>0.18313594999999999</v>
          </cell>
          <cell r="DC254" t="str">
            <v>USD</v>
          </cell>
        </row>
        <row r="255">
          <cell r="CM255" t="str">
            <v>HUF</v>
          </cell>
          <cell r="CN255" t="str">
            <v>AVG</v>
          </cell>
          <cell r="CO255">
            <v>39202</v>
          </cell>
          <cell r="CP255">
            <v>5.4954100000000001E-3</v>
          </cell>
          <cell r="CQ255" t="str">
            <v>USD</v>
          </cell>
          <cell r="CS255" t="str">
            <v>HUF</v>
          </cell>
          <cell r="CT255" t="str">
            <v>AVG</v>
          </cell>
          <cell r="CU255">
            <v>39233</v>
          </cell>
          <cell r="CV255">
            <v>5.4316099999999999E-3</v>
          </cell>
          <cell r="CW255" t="str">
            <v>USD</v>
          </cell>
          <cell r="CY255" t="str">
            <v>HUF</v>
          </cell>
          <cell r="CZ255" t="str">
            <v>AVG</v>
          </cell>
          <cell r="DA255">
            <v>39263</v>
          </cell>
          <cell r="DB255">
            <v>5.3682399999999998E-3</v>
          </cell>
          <cell r="DC255" t="str">
            <v>USD</v>
          </cell>
        </row>
        <row r="256">
          <cell r="CM256" t="str">
            <v>IDR</v>
          </cell>
          <cell r="CN256" t="str">
            <v>AVG</v>
          </cell>
          <cell r="CO256">
            <v>39202</v>
          </cell>
          <cell r="CP256">
            <v>1.0993999999999999E-4</v>
          </cell>
          <cell r="CQ256" t="str">
            <v>USD</v>
          </cell>
          <cell r="CS256" t="str">
            <v>IDR</v>
          </cell>
          <cell r="CT256" t="str">
            <v>AVG</v>
          </cell>
          <cell r="CU256">
            <v>39233</v>
          </cell>
          <cell r="CV256">
            <v>1.1312E-4</v>
          </cell>
          <cell r="CW256" t="str">
            <v>USD</v>
          </cell>
          <cell r="CY256" t="str">
            <v>IDR</v>
          </cell>
          <cell r="CZ256" t="str">
            <v>AVG</v>
          </cell>
          <cell r="DA256">
            <v>39263</v>
          </cell>
          <cell r="DB256">
            <v>1.1136E-4</v>
          </cell>
          <cell r="DC256" t="str">
            <v>USD</v>
          </cell>
        </row>
        <row r="257">
          <cell r="CM257" t="str">
            <v>IEP</v>
          </cell>
          <cell r="CN257" t="str">
            <v>AVG</v>
          </cell>
          <cell r="CO257">
            <v>39202</v>
          </cell>
          <cell r="CP257">
            <v>1.7158285900000001</v>
          </cell>
          <cell r="CQ257" t="str">
            <v>USD</v>
          </cell>
          <cell r="CS257" t="str">
            <v>IEP</v>
          </cell>
          <cell r="CT257" t="str">
            <v>AVG</v>
          </cell>
          <cell r="CU257">
            <v>39233</v>
          </cell>
          <cell r="CV257">
            <v>1.71527824</v>
          </cell>
          <cell r="CW257" t="str">
            <v>USD</v>
          </cell>
          <cell r="CY257" t="str">
            <v>IEP</v>
          </cell>
          <cell r="CZ257" t="str">
            <v>AVG</v>
          </cell>
          <cell r="DA257">
            <v>39263</v>
          </cell>
          <cell r="DB257">
            <v>1.70455241</v>
          </cell>
          <cell r="DC257" t="str">
            <v>USD</v>
          </cell>
        </row>
        <row r="258">
          <cell r="CM258" t="str">
            <v>ILS</v>
          </cell>
          <cell r="CN258" t="str">
            <v>AVG</v>
          </cell>
          <cell r="CO258">
            <v>39202</v>
          </cell>
          <cell r="CP258">
            <v>0.24488897000000001</v>
          </cell>
          <cell r="CQ258" t="str">
            <v>USD</v>
          </cell>
          <cell r="CS258" t="str">
            <v>ILS</v>
          </cell>
          <cell r="CT258" t="str">
            <v>AVG</v>
          </cell>
          <cell r="CU258">
            <v>39233</v>
          </cell>
          <cell r="CV258">
            <v>0.24980717999999999</v>
          </cell>
          <cell r="CW258" t="str">
            <v>USD</v>
          </cell>
          <cell r="CY258" t="str">
            <v>ILS</v>
          </cell>
          <cell r="CZ258" t="str">
            <v>AVG</v>
          </cell>
          <cell r="DA258">
            <v>39263</v>
          </cell>
          <cell r="DB258">
            <v>0.23898647000000001</v>
          </cell>
          <cell r="DC258" t="str">
            <v>USD</v>
          </cell>
        </row>
        <row r="259">
          <cell r="CM259" t="str">
            <v>INR</v>
          </cell>
          <cell r="CN259" t="str">
            <v>AVG</v>
          </cell>
          <cell r="CO259">
            <v>39202</v>
          </cell>
          <cell r="CP259">
            <v>2.37091E-2</v>
          </cell>
          <cell r="CQ259" t="str">
            <v>USD</v>
          </cell>
          <cell r="CS259" t="str">
            <v>INR</v>
          </cell>
          <cell r="CT259" t="str">
            <v>AVG</v>
          </cell>
          <cell r="CU259">
            <v>39233</v>
          </cell>
          <cell r="CV259">
            <v>2.4495220000000002E-2</v>
          </cell>
          <cell r="CW259" t="str">
            <v>USD</v>
          </cell>
          <cell r="CY259" t="str">
            <v>INR</v>
          </cell>
          <cell r="CZ259" t="str">
            <v>AVG</v>
          </cell>
          <cell r="DA259">
            <v>39263</v>
          </cell>
          <cell r="DB259">
            <v>2.4520900000000002E-2</v>
          </cell>
          <cell r="DC259" t="str">
            <v>USD</v>
          </cell>
        </row>
        <row r="260">
          <cell r="CM260" t="str">
            <v>IQD</v>
          </cell>
          <cell r="CN260" t="str">
            <v>AVG</v>
          </cell>
          <cell r="CO260">
            <v>39202</v>
          </cell>
          <cell r="CP260">
            <v>7.8691999999999998E-4</v>
          </cell>
          <cell r="CQ260" t="str">
            <v>USD</v>
          </cell>
          <cell r="CS260" t="str">
            <v>IQD</v>
          </cell>
          <cell r="CT260" t="str">
            <v>AVG</v>
          </cell>
          <cell r="CU260">
            <v>39233</v>
          </cell>
          <cell r="CV260">
            <v>7.9263999999999995E-4</v>
          </cell>
          <cell r="CW260" t="str">
            <v>USD</v>
          </cell>
          <cell r="CY260" t="str">
            <v>IQD</v>
          </cell>
          <cell r="CZ260" t="str">
            <v>AVG</v>
          </cell>
          <cell r="DA260">
            <v>39263</v>
          </cell>
          <cell r="DB260">
            <v>7.9586000000000001E-4</v>
          </cell>
          <cell r="DC260" t="str">
            <v>USD</v>
          </cell>
        </row>
        <row r="261">
          <cell r="CM261" t="str">
            <v>IRR</v>
          </cell>
          <cell r="CN261" t="str">
            <v>AVG</v>
          </cell>
          <cell r="CO261">
            <v>39202</v>
          </cell>
          <cell r="CP261">
            <v>1.0813E-4</v>
          </cell>
          <cell r="CQ261" t="str">
            <v>USD</v>
          </cell>
          <cell r="CS261" t="str">
            <v>IRR</v>
          </cell>
          <cell r="CT261" t="str">
            <v>AVG</v>
          </cell>
          <cell r="CU261">
            <v>39233</v>
          </cell>
          <cell r="CV261">
            <v>1.0805E-4</v>
          </cell>
          <cell r="CW261" t="str">
            <v>USD</v>
          </cell>
          <cell r="CY261" t="str">
            <v>IRR</v>
          </cell>
          <cell r="CZ261" t="str">
            <v>AVG</v>
          </cell>
          <cell r="DA261">
            <v>39263</v>
          </cell>
          <cell r="DB261">
            <v>1.0791E-4</v>
          </cell>
          <cell r="DC261" t="str">
            <v>USD</v>
          </cell>
        </row>
        <row r="262">
          <cell r="CM262" t="str">
            <v>ISK</v>
          </cell>
          <cell r="CN262" t="str">
            <v>AVG</v>
          </cell>
          <cell r="CO262">
            <v>39202</v>
          </cell>
          <cell r="CP262">
            <v>1.527358E-2</v>
          </cell>
          <cell r="CQ262" t="str">
            <v>USD</v>
          </cell>
          <cell r="CS262" t="str">
            <v>ISK</v>
          </cell>
          <cell r="CT262" t="str">
            <v>AVG</v>
          </cell>
          <cell r="CU262">
            <v>39233</v>
          </cell>
          <cell r="CV262">
            <v>1.5879509999999999E-2</v>
          </cell>
          <cell r="CW262" t="str">
            <v>USD</v>
          </cell>
          <cell r="CY262" t="str">
            <v>ISK</v>
          </cell>
          <cell r="CZ262" t="str">
            <v>AVG</v>
          </cell>
          <cell r="DA262">
            <v>39263</v>
          </cell>
          <cell r="DB262">
            <v>1.5944090000000001E-2</v>
          </cell>
          <cell r="DC262" t="str">
            <v>USD</v>
          </cell>
        </row>
        <row r="263">
          <cell r="CM263" t="str">
            <v>ITL</v>
          </cell>
          <cell r="CN263" t="str">
            <v>AVG</v>
          </cell>
          <cell r="CO263">
            <v>39202</v>
          </cell>
          <cell r="CP263">
            <v>6.9788999999999995E-4</v>
          </cell>
          <cell r="CQ263" t="str">
            <v>USD</v>
          </cell>
          <cell r="CS263" t="str">
            <v>ITL</v>
          </cell>
          <cell r="CT263" t="str">
            <v>AVG</v>
          </cell>
          <cell r="CU263">
            <v>39233</v>
          </cell>
          <cell r="CV263">
            <v>6.9766999999999995E-4</v>
          </cell>
          <cell r="CW263" t="str">
            <v>USD</v>
          </cell>
          <cell r="CY263" t="str">
            <v>ITL</v>
          </cell>
          <cell r="CZ263" t="str">
            <v>AVG</v>
          </cell>
          <cell r="DA263">
            <v>39263</v>
          </cell>
          <cell r="DB263">
            <v>6.9331000000000004E-4</v>
          </cell>
          <cell r="DC263" t="str">
            <v>USD</v>
          </cell>
        </row>
        <row r="264">
          <cell r="CM264" t="str">
            <v>JMD</v>
          </cell>
          <cell r="CN264" t="str">
            <v>AVG</v>
          </cell>
          <cell r="CO264">
            <v>39202</v>
          </cell>
          <cell r="CP264">
            <v>1.474818E-2</v>
          </cell>
          <cell r="CQ264" t="str">
            <v>USD</v>
          </cell>
          <cell r="CS264" t="str">
            <v>JMD</v>
          </cell>
          <cell r="CT264" t="str">
            <v>AVG</v>
          </cell>
          <cell r="CU264">
            <v>39233</v>
          </cell>
          <cell r="CV264">
            <v>1.4680769999999999E-2</v>
          </cell>
          <cell r="CW264" t="str">
            <v>USD</v>
          </cell>
          <cell r="CY264" t="str">
            <v>JMD</v>
          </cell>
          <cell r="CZ264" t="str">
            <v>AVG</v>
          </cell>
          <cell r="DA264">
            <v>39263</v>
          </cell>
          <cell r="DB264">
            <v>1.4634660000000001E-2</v>
          </cell>
          <cell r="DC264" t="str">
            <v>USD</v>
          </cell>
        </row>
        <row r="265">
          <cell r="CM265" t="str">
            <v>JOD</v>
          </cell>
          <cell r="CN265" t="str">
            <v>AVG</v>
          </cell>
          <cell r="CO265">
            <v>39202</v>
          </cell>
          <cell r="CP265">
            <v>1.4104969199999999</v>
          </cell>
          <cell r="CQ265" t="str">
            <v>USD</v>
          </cell>
          <cell r="CS265" t="str">
            <v>JOD</v>
          </cell>
          <cell r="CT265" t="str">
            <v>AVG</v>
          </cell>
          <cell r="CU265">
            <v>39233</v>
          </cell>
          <cell r="CV265">
            <v>1.41117921</v>
          </cell>
          <cell r="CW265" t="str">
            <v>USD</v>
          </cell>
          <cell r="CY265" t="str">
            <v>JOD</v>
          </cell>
          <cell r="CZ265" t="str">
            <v>AVG</v>
          </cell>
          <cell r="DA265">
            <v>39263</v>
          </cell>
          <cell r="DB265">
            <v>1.4111102499999999</v>
          </cell>
          <cell r="DC265" t="str">
            <v>USD</v>
          </cell>
        </row>
        <row r="266">
          <cell r="CM266" t="str">
            <v>JPY</v>
          </cell>
          <cell r="CN266" t="str">
            <v>AVG</v>
          </cell>
          <cell r="CO266">
            <v>39202</v>
          </cell>
          <cell r="CP266">
            <v>8.4037499999999998E-3</v>
          </cell>
          <cell r="CQ266" t="str">
            <v>USD</v>
          </cell>
          <cell r="CS266" t="str">
            <v>JPY</v>
          </cell>
          <cell r="CT266" t="str">
            <v>AVG</v>
          </cell>
          <cell r="CU266">
            <v>39233</v>
          </cell>
          <cell r="CV266">
            <v>8.2752799999999994E-3</v>
          </cell>
          <cell r="CW266" t="str">
            <v>USD</v>
          </cell>
          <cell r="CY266" t="str">
            <v>JPY</v>
          </cell>
          <cell r="CZ266" t="str">
            <v>AVG</v>
          </cell>
          <cell r="DA266">
            <v>39263</v>
          </cell>
          <cell r="DB266">
            <v>8.1530300000000003E-3</v>
          </cell>
          <cell r="DC266" t="str">
            <v>USD</v>
          </cell>
        </row>
        <row r="267">
          <cell r="CM267" t="str">
            <v>KES</v>
          </cell>
          <cell r="CN267" t="str">
            <v>AVG</v>
          </cell>
          <cell r="CO267">
            <v>39202</v>
          </cell>
          <cell r="CP267">
            <v>1.458867E-2</v>
          </cell>
          <cell r="CQ267" t="str">
            <v>USD</v>
          </cell>
          <cell r="CS267" t="str">
            <v>KES</v>
          </cell>
          <cell r="CT267" t="str">
            <v>AVG</v>
          </cell>
          <cell r="CU267">
            <v>39233</v>
          </cell>
          <cell r="CV267">
            <v>1.4885199999999999E-2</v>
          </cell>
          <cell r="CW267" t="str">
            <v>USD</v>
          </cell>
          <cell r="CY267" t="str">
            <v>KES</v>
          </cell>
          <cell r="CZ267" t="str">
            <v>AVG</v>
          </cell>
          <cell r="DA267">
            <v>39263</v>
          </cell>
          <cell r="DB267">
            <v>1.5022880000000001E-2</v>
          </cell>
          <cell r="DC267" t="str">
            <v>USD</v>
          </cell>
        </row>
        <row r="268">
          <cell r="CM268" t="str">
            <v>KGS</v>
          </cell>
          <cell r="CN268" t="str">
            <v>AVG</v>
          </cell>
          <cell r="CO268">
            <v>39202</v>
          </cell>
          <cell r="CP268">
            <v>2.6280850000000001E-2</v>
          </cell>
          <cell r="CQ268" t="str">
            <v>USD</v>
          </cell>
          <cell r="CS268" t="str">
            <v>KGS</v>
          </cell>
          <cell r="CT268" t="str">
            <v>AVG</v>
          </cell>
          <cell r="CU268">
            <v>39233</v>
          </cell>
          <cell r="CV268">
            <v>2.632897E-2</v>
          </cell>
          <cell r="CW268" t="str">
            <v>USD</v>
          </cell>
          <cell r="CY268" t="str">
            <v>KGS</v>
          </cell>
          <cell r="CZ268" t="str">
            <v>AVG</v>
          </cell>
          <cell r="DA268">
            <v>39263</v>
          </cell>
          <cell r="DB268">
            <v>2.634386E-2</v>
          </cell>
          <cell r="DC268" t="str">
            <v>USD</v>
          </cell>
        </row>
        <row r="269">
          <cell r="CM269" t="str">
            <v>KHR</v>
          </cell>
          <cell r="CN269" t="str">
            <v>AVG</v>
          </cell>
          <cell r="CO269">
            <v>39202</v>
          </cell>
          <cell r="CP269">
            <v>2.4661000000000003E-4</v>
          </cell>
          <cell r="CQ269" t="str">
            <v>USD</v>
          </cell>
          <cell r="CS269" t="str">
            <v>KHR</v>
          </cell>
          <cell r="CT269" t="str">
            <v>AVG</v>
          </cell>
          <cell r="CU269">
            <v>39233</v>
          </cell>
          <cell r="CV269">
            <v>2.4593E-4</v>
          </cell>
          <cell r="CW269" t="str">
            <v>USD</v>
          </cell>
          <cell r="CY269" t="str">
            <v>KHR</v>
          </cell>
          <cell r="CZ269" t="str">
            <v>AVG</v>
          </cell>
          <cell r="DA269">
            <v>39263</v>
          </cell>
          <cell r="DB269">
            <v>2.4572999999999999E-4</v>
          </cell>
          <cell r="DC269" t="str">
            <v>USD</v>
          </cell>
        </row>
        <row r="270">
          <cell r="CM270" t="str">
            <v>KMF</v>
          </cell>
          <cell r="CN270" t="str">
            <v>AVG</v>
          </cell>
          <cell r="CO270">
            <v>39202</v>
          </cell>
          <cell r="CP270">
            <v>2.7489400000000001E-3</v>
          </cell>
          <cell r="CQ270" t="str">
            <v>USD</v>
          </cell>
          <cell r="CS270" t="str">
            <v>KMF</v>
          </cell>
          <cell r="CT270" t="str">
            <v>AVG</v>
          </cell>
          <cell r="CU270">
            <v>39233</v>
          </cell>
          <cell r="CV270">
            <v>2.7482100000000001E-3</v>
          </cell>
          <cell r="CW270" t="str">
            <v>USD</v>
          </cell>
          <cell r="CY270" t="str">
            <v>KMF</v>
          </cell>
          <cell r="CZ270" t="str">
            <v>AVG</v>
          </cell>
          <cell r="DA270">
            <v>39263</v>
          </cell>
          <cell r="DB270">
            <v>2.72704E-3</v>
          </cell>
          <cell r="DC270" t="str">
            <v>USD</v>
          </cell>
        </row>
        <row r="271">
          <cell r="CM271" t="str">
            <v>KRW</v>
          </cell>
          <cell r="CN271" t="str">
            <v>AVG</v>
          </cell>
          <cell r="CO271">
            <v>39202</v>
          </cell>
          <cell r="CP271">
            <v>1.0742600000000001E-3</v>
          </cell>
          <cell r="CQ271" t="str">
            <v>USD</v>
          </cell>
          <cell r="CS271" t="str">
            <v>KRW</v>
          </cell>
          <cell r="CT271" t="str">
            <v>AVG</v>
          </cell>
          <cell r="CU271">
            <v>39233</v>
          </cell>
          <cell r="CV271">
            <v>1.07766E-3</v>
          </cell>
          <cell r="CW271" t="str">
            <v>USD</v>
          </cell>
          <cell r="CY271" t="str">
            <v>KRW</v>
          </cell>
          <cell r="CZ271" t="str">
            <v>AVG</v>
          </cell>
          <cell r="DA271">
            <v>39263</v>
          </cell>
          <cell r="DB271">
            <v>1.0775299999999999E-3</v>
          </cell>
          <cell r="DC271" t="str">
            <v>USD</v>
          </cell>
        </row>
        <row r="272">
          <cell r="CM272" t="str">
            <v>KWD</v>
          </cell>
          <cell r="CN272" t="str">
            <v>AVG</v>
          </cell>
          <cell r="CO272">
            <v>39202</v>
          </cell>
          <cell r="CP272">
            <v>3.45807105</v>
          </cell>
          <cell r="CQ272" t="str">
            <v>USD</v>
          </cell>
          <cell r="CS272" t="str">
            <v>KWD</v>
          </cell>
          <cell r="CT272" t="str">
            <v>AVG</v>
          </cell>
          <cell r="CU272">
            <v>39233</v>
          </cell>
          <cell r="CV272">
            <v>3.4632104300000002</v>
          </cell>
          <cell r="CW272" t="str">
            <v>USD</v>
          </cell>
          <cell r="CY272" t="str">
            <v>KWD</v>
          </cell>
          <cell r="CZ272" t="str">
            <v>AVG</v>
          </cell>
          <cell r="DA272">
            <v>39263</v>
          </cell>
          <cell r="DB272">
            <v>3.4709311199999999</v>
          </cell>
          <cell r="DC272" t="str">
            <v>USD</v>
          </cell>
        </row>
        <row r="273">
          <cell r="CM273" t="str">
            <v>KYD</v>
          </cell>
          <cell r="CN273" t="str">
            <v>AVG</v>
          </cell>
          <cell r="CO273">
            <v>39202</v>
          </cell>
          <cell r="CP273">
            <v>1.2195003</v>
          </cell>
          <cell r="CQ273" t="str">
            <v>USD</v>
          </cell>
          <cell r="CS273" t="str">
            <v>KYD</v>
          </cell>
          <cell r="CT273" t="str">
            <v>AVG</v>
          </cell>
          <cell r="CU273">
            <v>39233</v>
          </cell>
          <cell r="CV273">
            <v>1.2195003</v>
          </cell>
          <cell r="CW273" t="str">
            <v>USD</v>
          </cell>
          <cell r="CY273" t="str">
            <v>KYD</v>
          </cell>
          <cell r="CZ273" t="str">
            <v>AVG</v>
          </cell>
          <cell r="DA273">
            <v>39263</v>
          </cell>
          <cell r="DB273">
            <v>1.2195003</v>
          </cell>
          <cell r="DC273" t="str">
            <v>USD</v>
          </cell>
        </row>
        <row r="274">
          <cell r="CM274" t="str">
            <v>KZT</v>
          </cell>
          <cell r="CN274" t="str">
            <v>AVG</v>
          </cell>
          <cell r="CO274">
            <v>39202</v>
          </cell>
          <cell r="CP274">
            <v>8.2018100000000004E-3</v>
          </cell>
          <cell r="CQ274" t="str">
            <v>USD</v>
          </cell>
          <cell r="CS274" t="str">
            <v>KZT</v>
          </cell>
          <cell r="CT274" t="str">
            <v>AVG</v>
          </cell>
          <cell r="CU274">
            <v>39233</v>
          </cell>
          <cell r="CV274">
            <v>8.3082999999999994E-3</v>
          </cell>
          <cell r="CW274" t="str">
            <v>USD</v>
          </cell>
          <cell r="CY274" t="str">
            <v>KZT</v>
          </cell>
          <cell r="CZ274" t="str">
            <v>AVG</v>
          </cell>
          <cell r="DA274">
            <v>39263</v>
          </cell>
          <cell r="DB274">
            <v>8.2006400000000004E-3</v>
          </cell>
          <cell r="DC274" t="str">
            <v>USD</v>
          </cell>
        </row>
        <row r="275">
          <cell r="CM275" t="str">
            <v>LAK</v>
          </cell>
          <cell r="CN275" t="str">
            <v>AVG</v>
          </cell>
          <cell r="CO275">
            <v>39202</v>
          </cell>
          <cell r="CP275">
            <v>1.0391E-4</v>
          </cell>
          <cell r="CQ275" t="str">
            <v>USD</v>
          </cell>
          <cell r="CS275" t="str">
            <v>LAK</v>
          </cell>
          <cell r="CT275" t="str">
            <v>AVG</v>
          </cell>
          <cell r="CU275">
            <v>39233</v>
          </cell>
          <cell r="CV275">
            <v>1.0419E-4</v>
          </cell>
          <cell r="CW275" t="str">
            <v>USD</v>
          </cell>
          <cell r="CY275" t="str">
            <v>LAK</v>
          </cell>
          <cell r="CZ275" t="str">
            <v>AVG</v>
          </cell>
          <cell r="DA275">
            <v>39263</v>
          </cell>
          <cell r="DB275">
            <v>1.0420999999999999E-4</v>
          </cell>
          <cell r="DC275" t="str">
            <v>USD</v>
          </cell>
        </row>
        <row r="276">
          <cell r="CM276" t="str">
            <v>LBP</v>
          </cell>
          <cell r="CN276" t="str">
            <v>AVG</v>
          </cell>
          <cell r="CO276">
            <v>39202</v>
          </cell>
          <cell r="CP276">
            <v>6.6149000000000004E-4</v>
          </cell>
          <cell r="CQ276" t="str">
            <v>USD</v>
          </cell>
          <cell r="CS276" t="str">
            <v>LBP</v>
          </cell>
          <cell r="CT276" t="str">
            <v>AVG</v>
          </cell>
          <cell r="CU276">
            <v>39233</v>
          </cell>
          <cell r="CV276">
            <v>6.6131999999999996E-4</v>
          </cell>
          <cell r="CW276" t="str">
            <v>USD</v>
          </cell>
          <cell r="CY276" t="str">
            <v>LBP</v>
          </cell>
          <cell r="CZ276" t="str">
            <v>AVG</v>
          </cell>
          <cell r="DA276">
            <v>39263</v>
          </cell>
          <cell r="DB276">
            <v>6.6120999999999997E-4</v>
          </cell>
          <cell r="DC276" t="str">
            <v>USD</v>
          </cell>
        </row>
        <row r="277">
          <cell r="CM277" t="str">
            <v>LKR</v>
          </cell>
          <cell r="CN277" t="str">
            <v>AVG</v>
          </cell>
          <cell r="CO277">
            <v>39202</v>
          </cell>
          <cell r="CP277">
            <v>9.1451599999999994E-3</v>
          </cell>
          <cell r="CQ277" t="str">
            <v>USD</v>
          </cell>
          <cell r="CS277" t="str">
            <v>LKR</v>
          </cell>
          <cell r="CT277" t="str">
            <v>AVG</v>
          </cell>
          <cell r="CU277">
            <v>39233</v>
          </cell>
          <cell r="CV277">
            <v>9.02354E-3</v>
          </cell>
          <cell r="CW277" t="str">
            <v>USD</v>
          </cell>
          <cell r="CY277" t="str">
            <v>LKR</v>
          </cell>
          <cell r="CZ277" t="str">
            <v>AVG</v>
          </cell>
          <cell r="DA277">
            <v>39263</v>
          </cell>
          <cell r="DB277">
            <v>9.0104299999999998E-3</v>
          </cell>
          <cell r="DC277" t="str">
            <v>USD</v>
          </cell>
        </row>
        <row r="278">
          <cell r="CM278" t="str">
            <v>LRD</v>
          </cell>
          <cell r="CN278" t="str">
            <v>AVG</v>
          </cell>
          <cell r="CO278">
            <v>39202</v>
          </cell>
          <cell r="CP278">
            <v>1.63728E-2</v>
          </cell>
          <cell r="CQ278" t="str">
            <v>USD</v>
          </cell>
          <cell r="CS278" t="str">
            <v>LRD</v>
          </cell>
          <cell r="CT278" t="str">
            <v>AVG</v>
          </cell>
          <cell r="CU278">
            <v>39233</v>
          </cell>
          <cell r="CV278">
            <v>1.621564E-2</v>
          </cell>
          <cell r="CW278" t="str">
            <v>USD</v>
          </cell>
          <cell r="CY278" t="str">
            <v>LRD</v>
          </cell>
          <cell r="CZ278" t="str">
            <v>AVG</v>
          </cell>
          <cell r="DA278">
            <v>39263</v>
          </cell>
          <cell r="DB278">
            <v>1.5996960000000001E-2</v>
          </cell>
          <cell r="DC278" t="str">
            <v>USD</v>
          </cell>
        </row>
        <row r="279">
          <cell r="CM279" t="str">
            <v>LSL</v>
          </cell>
          <cell r="CN279" t="str">
            <v>AVG</v>
          </cell>
          <cell r="CO279">
            <v>39202</v>
          </cell>
          <cell r="CP279">
            <v>0.14089083999999999</v>
          </cell>
          <cell r="CQ279" t="str">
            <v>USD</v>
          </cell>
          <cell r="CS279" t="str">
            <v>LSL</v>
          </cell>
          <cell r="CT279" t="str">
            <v>AVG</v>
          </cell>
          <cell r="CU279">
            <v>39233</v>
          </cell>
          <cell r="CV279">
            <v>0.14257466999999999</v>
          </cell>
          <cell r="CW279" t="str">
            <v>USD</v>
          </cell>
          <cell r="CY279" t="str">
            <v>LSL</v>
          </cell>
          <cell r="CZ279" t="str">
            <v>AVG</v>
          </cell>
          <cell r="DA279">
            <v>39263</v>
          </cell>
          <cell r="DB279">
            <v>0.13962380999999999</v>
          </cell>
          <cell r="DC279" t="str">
            <v>USD</v>
          </cell>
        </row>
        <row r="280">
          <cell r="CM280" t="str">
            <v>LTL</v>
          </cell>
          <cell r="CN280" t="str">
            <v>AVG</v>
          </cell>
          <cell r="CO280">
            <v>39202</v>
          </cell>
          <cell r="CP280">
            <v>0.39136014000000002</v>
          </cell>
          <cell r="CQ280" t="str">
            <v>USD</v>
          </cell>
          <cell r="CS280" t="str">
            <v>LTL</v>
          </cell>
          <cell r="CT280" t="str">
            <v>AVG</v>
          </cell>
          <cell r="CU280">
            <v>39233</v>
          </cell>
          <cell r="CV280">
            <v>0.39124229999999999</v>
          </cell>
          <cell r="CW280" t="str">
            <v>USD</v>
          </cell>
          <cell r="CY280" t="str">
            <v>LTL</v>
          </cell>
          <cell r="CZ280" t="str">
            <v>AVG</v>
          </cell>
          <cell r="DA280">
            <v>39263</v>
          </cell>
          <cell r="DB280">
            <v>0.38879035000000001</v>
          </cell>
          <cell r="DC280" t="str">
            <v>USD</v>
          </cell>
        </row>
        <row r="281">
          <cell r="CM281" t="str">
            <v>LUF</v>
          </cell>
          <cell r="CN281" t="str">
            <v>AVG</v>
          </cell>
          <cell r="CO281">
            <v>39202</v>
          </cell>
          <cell r="CP281">
            <v>3.3498090000000001E-2</v>
          </cell>
          <cell r="CQ281" t="str">
            <v>USD</v>
          </cell>
          <cell r="CS281" t="str">
            <v>LUF</v>
          </cell>
          <cell r="CT281" t="str">
            <v>AVG</v>
          </cell>
          <cell r="CU281">
            <v>39233</v>
          </cell>
          <cell r="CV281">
            <v>3.3487610000000001E-2</v>
          </cell>
          <cell r="CW281" t="str">
            <v>USD</v>
          </cell>
          <cell r="CY281" t="str">
            <v>LUF</v>
          </cell>
          <cell r="CZ281" t="str">
            <v>AVG</v>
          </cell>
          <cell r="DA281">
            <v>39263</v>
          </cell>
          <cell r="DB281">
            <v>3.3278200000000001E-2</v>
          </cell>
          <cell r="DC281" t="str">
            <v>USD</v>
          </cell>
        </row>
        <row r="282">
          <cell r="CM282" t="str">
            <v>LVL</v>
          </cell>
          <cell r="CN282" t="str">
            <v>AVG</v>
          </cell>
          <cell r="CO282">
            <v>39202</v>
          </cell>
          <cell r="CP282">
            <v>1.91998504</v>
          </cell>
          <cell r="CQ282" t="str">
            <v>USD</v>
          </cell>
          <cell r="CS282" t="str">
            <v>LVL</v>
          </cell>
          <cell r="CT282" t="str">
            <v>AVG</v>
          </cell>
          <cell r="CU282">
            <v>39233</v>
          </cell>
          <cell r="CV282">
            <v>1.94012378</v>
          </cell>
          <cell r="CW282" t="str">
            <v>USD</v>
          </cell>
          <cell r="CY282" t="str">
            <v>LVL</v>
          </cell>
          <cell r="CZ282" t="str">
            <v>AVG</v>
          </cell>
          <cell r="DA282">
            <v>39263</v>
          </cell>
          <cell r="DB282">
            <v>1.9285086300000001</v>
          </cell>
          <cell r="DC282" t="str">
            <v>USD</v>
          </cell>
        </row>
        <row r="283">
          <cell r="CM283" t="str">
            <v>LYD</v>
          </cell>
          <cell r="CN283" t="str">
            <v>AVG</v>
          </cell>
          <cell r="CO283">
            <v>39202</v>
          </cell>
          <cell r="CP283">
            <v>0.78607541999999997</v>
          </cell>
          <cell r="CQ283" t="str">
            <v>USD</v>
          </cell>
          <cell r="CS283" t="str">
            <v>LYD</v>
          </cell>
          <cell r="CT283" t="str">
            <v>AVG</v>
          </cell>
          <cell r="CU283">
            <v>39233</v>
          </cell>
          <cell r="CV283">
            <v>0.78677916999999997</v>
          </cell>
          <cell r="CW283" t="str">
            <v>USD</v>
          </cell>
          <cell r="CY283" t="str">
            <v>LYD</v>
          </cell>
          <cell r="CZ283" t="str">
            <v>AVG</v>
          </cell>
          <cell r="DA283">
            <v>39263</v>
          </cell>
          <cell r="DB283">
            <v>0.78436757999999995</v>
          </cell>
          <cell r="DC283" t="str">
            <v>USD</v>
          </cell>
        </row>
        <row r="284">
          <cell r="CM284" t="str">
            <v>MAD</v>
          </cell>
          <cell r="CN284" t="str">
            <v>AVG</v>
          </cell>
          <cell r="CO284">
            <v>39202</v>
          </cell>
          <cell r="CP284">
            <v>0.12072499</v>
          </cell>
          <cell r="CQ284" t="str">
            <v>USD</v>
          </cell>
          <cell r="CS284" t="str">
            <v>MAD</v>
          </cell>
          <cell r="CT284" t="str">
            <v>AVG</v>
          </cell>
          <cell r="CU284">
            <v>39233</v>
          </cell>
          <cell r="CV284">
            <v>0.12063464</v>
          </cell>
          <cell r="CW284" t="str">
            <v>USD</v>
          </cell>
          <cell r="CY284" t="str">
            <v>MAD</v>
          </cell>
          <cell r="CZ284" t="str">
            <v>AVG</v>
          </cell>
          <cell r="DA284">
            <v>39263</v>
          </cell>
          <cell r="DB284">
            <v>0.12013246</v>
          </cell>
          <cell r="DC284" t="str">
            <v>USD</v>
          </cell>
        </row>
        <row r="285">
          <cell r="CM285" t="str">
            <v>MDL</v>
          </cell>
          <cell r="CN285" t="str">
            <v>AVG</v>
          </cell>
          <cell r="CO285">
            <v>39202</v>
          </cell>
          <cell r="CP285">
            <v>8.0414940000000004E-2</v>
          </cell>
          <cell r="CQ285" t="str">
            <v>USD</v>
          </cell>
          <cell r="CS285" t="str">
            <v>MDL</v>
          </cell>
          <cell r="CT285" t="str">
            <v>AVG</v>
          </cell>
          <cell r="CU285">
            <v>39233</v>
          </cell>
          <cell r="CV285">
            <v>8.1260550000000001E-2</v>
          </cell>
          <cell r="CW285" t="str">
            <v>USD</v>
          </cell>
          <cell r="CY285" t="str">
            <v>MDL</v>
          </cell>
          <cell r="CZ285" t="str">
            <v>AVG</v>
          </cell>
          <cell r="DA285">
            <v>39263</v>
          </cell>
          <cell r="DB285">
            <v>8.1763130000000003E-2</v>
          </cell>
          <cell r="DC285" t="str">
            <v>USD</v>
          </cell>
        </row>
        <row r="286">
          <cell r="CM286" t="str">
            <v>MKD</v>
          </cell>
          <cell r="CN286" t="str">
            <v>AVG</v>
          </cell>
          <cell r="CO286">
            <v>39202</v>
          </cell>
          <cell r="CP286">
            <v>2.2068040000000001E-2</v>
          </cell>
          <cell r="CQ286" t="str">
            <v>USD</v>
          </cell>
          <cell r="CS286" t="str">
            <v>MKD</v>
          </cell>
          <cell r="CT286" t="str">
            <v>AVG</v>
          </cell>
          <cell r="CU286">
            <v>39233</v>
          </cell>
          <cell r="CV286">
            <v>2.210558E-2</v>
          </cell>
          <cell r="CW286" t="str">
            <v>USD</v>
          </cell>
          <cell r="CY286" t="str">
            <v>MKD</v>
          </cell>
          <cell r="CZ286" t="str">
            <v>AVG</v>
          </cell>
          <cell r="DA286">
            <v>39263</v>
          </cell>
          <cell r="DB286">
            <v>2.1914320000000001E-2</v>
          </cell>
          <cell r="DC286" t="str">
            <v>USD</v>
          </cell>
        </row>
        <row r="287">
          <cell r="CM287" t="str">
            <v>MMK</v>
          </cell>
          <cell r="CN287" t="str">
            <v>AVG</v>
          </cell>
          <cell r="CO287">
            <v>39202</v>
          </cell>
          <cell r="CP287">
            <v>0.15576324</v>
          </cell>
          <cell r="CQ287" t="str">
            <v>USD</v>
          </cell>
          <cell r="CS287" t="str">
            <v>MMK</v>
          </cell>
          <cell r="CT287" t="str">
            <v>AVG</v>
          </cell>
          <cell r="CU287">
            <v>39233</v>
          </cell>
          <cell r="CV287">
            <v>0.15576324</v>
          </cell>
          <cell r="CW287" t="str">
            <v>USD</v>
          </cell>
          <cell r="CY287" t="str">
            <v>MMK</v>
          </cell>
          <cell r="CZ287" t="str">
            <v>AVG</v>
          </cell>
          <cell r="DA287">
            <v>39263</v>
          </cell>
          <cell r="DB287">
            <v>0.15576324</v>
          </cell>
          <cell r="DC287" t="str">
            <v>USD</v>
          </cell>
        </row>
        <row r="288">
          <cell r="CM288" t="str">
            <v>MNT</v>
          </cell>
          <cell r="CN288" t="str">
            <v>AVG</v>
          </cell>
          <cell r="CO288">
            <v>39202</v>
          </cell>
          <cell r="CP288">
            <v>8.5866999999999996E-4</v>
          </cell>
          <cell r="CQ288" t="str">
            <v>USD</v>
          </cell>
          <cell r="CS288" t="str">
            <v>MNT</v>
          </cell>
          <cell r="CT288" t="str">
            <v>AVG</v>
          </cell>
          <cell r="CU288">
            <v>39233</v>
          </cell>
          <cell r="CV288">
            <v>8.5886000000000003E-4</v>
          </cell>
          <cell r="CW288" t="str">
            <v>USD</v>
          </cell>
          <cell r="CY288" t="str">
            <v>MNT</v>
          </cell>
          <cell r="CZ288" t="str">
            <v>AVG</v>
          </cell>
          <cell r="DA288">
            <v>39263</v>
          </cell>
          <cell r="DB288">
            <v>8.5961000000000002E-4</v>
          </cell>
          <cell r="DC288" t="str">
            <v>USD</v>
          </cell>
        </row>
        <row r="289">
          <cell r="CM289" t="str">
            <v>MOP</v>
          </cell>
          <cell r="CN289" t="str">
            <v>AVG</v>
          </cell>
          <cell r="CO289">
            <v>39202</v>
          </cell>
          <cell r="CP289">
            <v>0.12422478000000001</v>
          </cell>
          <cell r="CQ289" t="str">
            <v>USD</v>
          </cell>
          <cell r="CS289" t="str">
            <v>MOP</v>
          </cell>
          <cell r="CT289" t="str">
            <v>AVG</v>
          </cell>
          <cell r="CU289">
            <v>39233</v>
          </cell>
          <cell r="CV289">
            <v>0.12416154</v>
          </cell>
          <cell r="CW289" t="str">
            <v>USD</v>
          </cell>
          <cell r="CY289" t="str">
            <v>MOP</v>
          </cell>
          <cell r="CZ289" t="str">
            <v>AVG</v>
          </cell>
          <cell r="DA289">
            <v>39263</v>
          </cell>
          <cell r="DB289">
            <v>0.12424773</v>
          </cell>
          <cell r="DC289" t="str">
            <v>USD</v>
          </cell>
        </row>
        <row r="290">
          <cell r="CM290" t="str">
            <v>MRO</v>
          </cell>
          <cell r="CN290" t="str">
            <v>AVG</v>
          </cell>
          <cell r="CO290">
            <v>39202</v>
          </cell>
          <cell r="CP290">
            <v>3.68732E-3</v>
          </cell>
          <cell r="CQ290" t="str">
            <v>USD</v>
          </cell>
          <cell r="CS290" t="str">
            <v>MRO</v>
          </cell>
          <cell r="CT290" t="str">
            <v>AVG</v>
          </cell>
          <cell r="CU290">
            <v>39233</v>
          </cell>
          <cell r="CV290">
            <v>3.7908899999999999E-3</v>
          </cell>
          <cell r="CW290" t="str">
            <v>USD</v>
          </cell>
          <cell r="CY290" t="str">
            <v>MRO</v>
          </cell>
          <cell r="CZ290" t="str">
            <v>AVG</v>
          </cell>
          <cell r="DA290">
            <v>39263</v>
          </cell>
          <cell r="DB290">
            <v>3.8284399999999998E-3</v>
          </cell>
          <cell r="DC290" t="str">
            <v>USD</v>
          </cell>
        </row>
        <row r="291">
          <cell r="CM291" t="str">
            <v>MTL</v>
          </cell>
          <cell r="CN291" t="str">
            <v>AVG</v>
          </cell>
          <cell r="CO291">
            <v>39202</v>
          </cell>
          <cell r="CP291">
            <v>3.1417201100000001</v>
          </cell>
          <cell r="CQ291" t="str">
            <v>USD</v>
          </cell>
          <cell r="CS291" t="str">
            <v>MTL</v>
          </cell>
          <cell r="CT291" t="str">
            <v>AVG</v>
          </cell>
          <cell r="CU291">
            <v>39233</v>
          </cell>
          <cell r="CV291">
            <v>3.1472043799999998</v>
          </cell>
          <cell r="CW291" t="str">
            <v>USD</v>
          </cell>
          <cell r="CY291" t="str">
            <v>MTL</v>
          </cell>
          <cell r="CZ291" t="str">
            <v>AVG</v>
          </cell>
          <cell r="DA291">
            <v>39263</v>
          </cell>
          <cell r="DB291">
            <v>3.1233828899999998</v>
          </cell>
          <cell r="DC291" t="str">
            <v>USD</v>
          </cell>
        </row>
        <row r="292">
          <cell r="CM292" t="str">
            <v>MUR</v>
          </cell>
          <cell r="CN292" t="str">
            <v>AVG</v>
          </cell>
          <cell r="CO292">
            <v>39202</v>
          </cell>
          <cell r="CP292">
            <v>3.1306340000000002E-2</v>
          </cell>
          <cell r="CQ292" t="str">
            <v>USD</v>
          </cell>
          <cell r="CS292" t="str">
            <v>MUR</v>
          </cell>
          <cell r="CT292" t="str">
            <v>AVG</v>
          </cell>
          <cell r="CU292">
            <v>39233</v>
          </cell>
          <cell r="CV292">
            <v>3.223902E-2</v>
          </cell>
          <cell r="CW292" t="str">
            <v>USD</v>
          </cell>
          <cell r="CY292" t="str">
            <v>MUR</v>
          </cell>
          <cell r="CZ292" t="str">
            <v>AVG</v>
          </cell>
          <cell r="DA292">
            <v>39263</v>
          </cell>
          <cell r="DB292">
            <v>3.2102819999999997E-2</v>
          </cell>
          <cell r="DC292" t="str">
            <v>USD</v>
          </cell>
        </row>
        <row r="293">
          <cell r="CM293" t="str">
            <v>MVR</v>
          </cell>
          <cell r="CN293" t="str">
            <v>AVG</v>
          </cell>
          <cell r="CO293">
            <v>39202</v>
          </cell>
          <cell r="CP293">
            <v>7.8125E-2</v>
          </cell>
          <cell r="CQ293" t="str">
            <v>USD</v>
          </cell>
          <cell r="CS293" t="str">
            <v>MVR</v>
          </cell>
          <cell r="CT293" t="str">
            <v>AVG</v>
          </cell>
          <cell r="CU293">
            <v>39233</v>
          </cell>
          <cell r="CV293">
            <v>7.8125E-2</v>
          </cell>
          <cell r="CW293" t="str">
            <v>USD</v>
          </cell>
          <cell r="CY293" t="str">
            <v>MVR</v>
          </cell>
          <cell r="CZ293" t="str">
            <v>AVG</v>
          </cell>
          <cell r="DA293">
            <v>39263</v>
          </cell>
          <cell r="DB293">
            <v>7.8125E-2</v>
          </cell>
          <cell r="DC293" t="str">
            <v>USD</v>
          </cell>
        </row>
        <row r="294">
          <cell r="CM294" t="str">
            <v>MWK</v>
          </cell>
          <cell r="CN294" t="str">
            <v>AVG</v>
          </cell>
          <cell r="CO294">
            <v>39202</v>
          </cell>
          <cell r="CP294">
            <v>7.1397300000000004E-3</v>
          </cell>
          <cell r="CQ294" t="str">
            <v>USD</v>
          </cell>
          <cell r="CS294" t="str">
            <v>MWK</v>
          </cell>
          <cell r="CT294" t="str">
            <v>AVG</v>
          </cell>
          <cell r="CU294">
            <v>39233</v>
          </cell>
          <cell r="CV294">
            <v>7.1173499999999997E-3</v>
          </cell>
          <cell r="CW294" t="str">
            <v>USD</v>
          </cell>
          <cell r="CY294" t="str">
            <v>MWK</v>
          </cell>
          <cell r="CZ294" t="str">
            <v>AVG</v>
          </cell>
          <cell r="DA294">
            <v>39263</v>
          </cell>
          <cell r="DB294">
            <v>7.1192199999999999E-3</v>
          </cell>
          <cell r="DC294" t="str">
            <v>USD</v>
          </cell>
        </row>
        <row r="295">
          <cell r="CM295" t="str">
            <v>MXN</v>
          </cell>
          <cell r="CN295" t="str">
            <v>AVG</v>
          </cell>
          <cell r="CO295">
            <v>39202</v>
          </cell>
          <cell r="CP295">
            <v>9.1052629999999996E-2</v>
          </cell>
          <cell r="CQ295" t="str">
            <v>USD</v>
          </cell>
          <cell r="CS295" t="str">
            <v>MXN</v>
          </cell>
          <cell r="CT295" t="str">
            <v>AVG</v>
          </cell>
          <cell r="CU295">
            <v>39233</v>
          </cell>
          <cell r="CV295">
            <v>9.2434150000000007E-2</v>
          </cell>
          <cell r="CW295" t="str">
            <v>USD</v>
          </cell>
          <cell r="CY295" t="str">
            <v>MXN</v>
          </cell>
          <cell r="CZ295" t="str">
            <v>AVG</v>
          </cell>
          <cell r="DA295">
            <v>39263</v>
          </cell>
          <cell r="DB295">
            <v>9.2235940000000002E-2</v>
          </cell>
          <cell r="DC295" t="str">
            <v>USD</v>
          </cell>
        </row>
        <row r="296">
          <cell r="CM296" t="str">
            <v>MYR</v>
          </cell>
          <cell r="CN296" t="str">
            <v>AVG</v>
          </cell>
          <cell r="CO296">
            <v>39202</v>
          </cell>
          <cell r="CP296">
            <v>0.29090191999999998</v>
          </cell>
          <cell r="CQ296" t="str">
            <v>USD</v>
          </cell>
          <cell r="CS296" t="str">
            <v>MYR</v>
          </cell>
          <cell r="CT296" t="str">
            <v>AVG</v>
          </cell>
          <cell r="CU296">
            <v>39233</v>
          </cell>
          <cell r="CV296">
            <v>0.29400771999999997</v>
          </cell>
          <cell r="CW296" t="str">
            <v>USD</v>
          </cell>
          <cell r="CY296" t="str">
            <v>MYR</v>
          </cell>
          <cell r="CZ296" t="str">
            <v>AVG</v>
          </cell>
          <cell r="DA296">
            <v>39263</v>
          </cell>
          <cell r="DB296">
            <v>0.29015541</v>
          </cell>
          <cell r="DC296" t="str">
            <v>USD</v>
          </cell>
        </row>
        <row r="297">
          <cell r="CM297" t="str">
            <v>MZM</v>
          </cell>
          <cell r="CN297" t="str">
            <v>AVG</v>
          </cell>
          <cell r="CO297">
            <v>39202</v>
          </cell>
          <cell r="CP297">
            <v>3.8059999999999998E-5</v>
          </cell>
          <cell r="CQ297" t="str">
            <v>USD</v>
          </cell>
          <cell r="CS297" t="str">
            <v>MZM</v>
          </cell>
          <cell r="CT297" t="str">
            <v>AVG</v>
          </cell>
          <cell r="CU297">
            <v>39233</v>
          </cell>
          <cell r="CV297">
            <v>3.803E-5</v>
          </cell>
          <cell r="CW297" t="str">
            <v>USD</v>
          </cell>
          <cell r="CY297" t="str">
            <v>MZM</v>
          </cell>
          <cell r="CZ297" t="str">
            <v>AVG</v>
          </cell>
          <cell r="DA297">
            <v>39263</v>
          </cell>
          <cell r="DB297">
            <v>3.8609999999999998E-5</v>
          </cell>
          <cell r="DC297" t="str">
            <v>USD</v>
          </cell>
        </row>
        <row r="298">
          <cell r="CM298" t="str">
            <v>NAD</v>
          </cell>
          <cell r="CN298" t="str">
            <v>AVG</v>
          </cell>
          <cell r="CO298">
            <v>39202</v>
          </cell>
          <cell r="CP298">
            <v>0.14089083999999999</v>
          </cell>
          <cell r="CQ298" t="str">
            <v>USD</v>
          </cell>
          <cell r="CS298" t="str">
            <v>NAD</v>
          </cell>
          <cell r="CT298" t="str">
            <v>AVG</v>
          </cell>
          <cell r="CU298">
            <v>39233</v>
          </cell>
          <cell r="CV298">
            <v>0.14257466999999999</v>
          </cell>
          <cell r="CW298" t="str">
            <v>USD</v>
          </cell>
          <cell r="CY298" t="str">
            <v>NAD</v>
          </cell>
          <cell r="CZ298" t="str">
            <v>AVG</v>
          </cell>
          <cell r="DA298">
            <v>39263</v>
          </cell>
          <cell r="DB298">
            <v>0.13962380999999999</v>
          </cell>
          <cell r="DC298" t="str">
            <v>USD</v>
          </cell>
        </row>
        <row r="299">
          <cell r="CM299" t="str">
            <v>NGN</v>
          </cell>
          <cell r="CN299" t="str">
            <v>AVG</v>
          </cell>
          <cell r="CO299">
            <v>39202</v>
          </cell>
          <cell r="CP299">
            <v>7.8162800000000001E-3</v>
          </cell>
          <cell r="CQ299" t="str">
            <v>USD</v>
          </cell>
          <cell r="CS299" t="str">
            <v>NGN</v>
          </cell>
          <cell r="CT299" t="str">
            <v>AVG</v>
          </cell>
          <cell r="CU299">
            <v>39233</v>
          </cell>
          <cell r="CV299">
            <v>7.8406799999999992E-3</v>
          </cell>
          <cell r="CW299" t="str">
            <v>USD</v>
          </cell>
          <cell r="CY299" t="str">
            <v>NGN</v>
          </cell>
          <cell r="CZ299" t="str">
            <v>AVG</v>
          </cell>
          <cell r="DA299">
            <v>39263</v>
          </cell>
          <cell r="DB299">
            <v>7.8453099999999994E-3</v>
          </cell>
          <cell r="DC299" t="str">
            <v>USD</v>
          </cell>
        </row>
        <row r="300">
          <cell r="CM300" t="str">
            <v>NIO</v>
          </cell>
          <cell r="CN300" t="str">
            <v>AVG</v>
          </cell>
          <cell r="CO300">
            <v>39202</v>
          </cell>
          <cell r="CP300">
            <v>5.476868E-2</v>
          </cell>
          <cell r="CQ300" t="str">
            <v>USD</v>
          </cell>
          <cell r="CS300" t="str">
            <v>NIO</v>
          </cell>
          <cell r="CT300" t="str">
            <v>AVG</v>
          </cell>
          <cell r="CU300">
            <v>39233</v>
          </cell>
          <cell r="CV300">
            <v>5.4546560000000001E-2</v>
          </cell>
          <cell r="CW300" t="str">
            <v>USD</v>
          </cell>
          <cell r="CY300" t="str">
            <v>NIO</v>
          </cell>
          <cell r="CZ300" t="str">
            <v>AVG</v>
          </cell>
          <cell r="DA300">
            <v>39263</v>
          </cell>
          <cell r="DB300">
            <v>5.4323080000000003E-2</v>
          </cell>
          <cell r="DC300" t="str">
            <v>USD</v>
          </cell>
        </row>
        <row r="301">
          <cell r="CM301" t="str">
            <v>NLG</v>
          </cell>
          <cell r="CN301" t="str">
            <v>AVG</v>
          </cell>
          <cell r="CO301">
            <v>39202</v>
          </cell>
          <cell r="CP301">
            <v>0.61319623000000001</v>
          </cell>
          <cell r="CQ301" t="str">
            <v>USD</v>
          </cell>
          <cell r="CS301" t="str">
            <v>NLG</v>
          </cell>
          <cell r="CT301" t="str">
            <v>AVG</v>
          </cell>
          <cell r="CU301">
            <v>39233</v>
          </cell>
          <cell r="CV301">
            <v>0.61300319999999997</v>
          </cell>
          <cell r="CW301" t="str">
            <v>USD</v>
          </cell>
          <cell r="CY301" t="str">
            <v>NLG</v>
          </cell>
          <cell r="CZ301" t="str">
            <v>AVG</v>
          </cell>
          <cell r="DA301">
            <v>39263</v>
          </cell>
          <cell r="DB301">
            <v>0.60917825999999997</v>
          </cell>
          <cell r="DC301" t="str">
            <v>USD</v>
          </cell>
        </row>
        <row r="302">
          <cell r="CM302" t="str">
            <v>NOK</v>
          </cell>
          <cell r="CN302" t="str">
            <v>AVG</v>
          </cell>
          <cell r="CO302">
            <v>39202</v>
          </cell>
          <cell r="CP302">
            <v>0.16636298999999999</v>
          </cell>
          <cell r="CQ302" t="str">
            <v>USD</v>
          </cell>
          <cell r="CS302" t="str">
            <v>NOK</v>
          </cell>
          <cell r="CT302" t="str">
            <v>AVG</v>
          </cell>
          <cell r="CU302">
            <v>39233</v>
          </cell>
          <cell r="CV302">
            <v>0.16597139999999999</v>
          </cell>
          <cell r="CW302" t="str">
            <v>USD</v>
          </cell>
          <cell r="CY302" t="str">
            <v>NOK</v>
          </cell>
          <cell r="CZ302" t="str">
            <v>AVG</v>
          </cell>
          <cell r="DA302">
            <v>39263</v>
          </cell>
          <cell r="DB302">
            <v>0.1667324</v>
          </cell>
          <cell r="DC302" t="str">
            <v>USD</v>
          </cell>
        </row>
        <row r="303">
          <cell r="CM303" t="str">
            <v>NPR</v>
          </cell>
          <cell r="CN303" t="str">
            <v>AVG</v>
          </cell>
          <cell r="CO303">
            <v>39202</v>
          </cell>
          <cell r="CP303">
            <v>1.483107E-2</v>
          </cell>
          <cell r="CQ303" t="str">
            <v>USD</v>
          </cell>
          <cell r="CS303" t="str">
            <v>NPR</v>
          </cell>
          <cell r="CT303" t="str">
            <v>AVG</v>
          </cell>
          <cell r="CU303">
            <v>39233</v>
          </cell>
          <cell r="CV303">
            <v>1.5306230000000001E-2</v>
          </cell>
          <cell r="CW303" t="str">
            <v>USD</v>
          </cell>
          <cell r="CY303" t="str">
            <v>NPR</v>
          </cell>
          <cell r="CZ303" t="str">
            <v>AVG</v>
          </cell>
          <cell r="DA303">
            <v>39263</v>
          </cell>
          <cell r="DB303">
            <v>1.5323720000000001E-2</v>
          </cell>
          <cell r="DC303" t="str">
            <v>USD</v>
          </cell>
        </row>
        <row r="304">
          <cell r="CM304" t="str">
            <v>NZD</v>
          </cell>
          <cell r="CN304" t="str">
            <v>AVG</v>
          </cell>
          <cell r="CO304">
            <v>39202</v>
          </cell>
          <cell r="CP304">
            <v>0.73488575</v>
          </cell>
          <cell r="CQ304" t="str">
            <v>USD</v>
          </cell>
          <cell r="CS304" t="str">
            <v>NZD</v>
          </cell>
          <cell r="CT304" t="str">
            <v>AVG</v>
          </cell>
          <cell r="CU304">
            <v>39233</v>
          </cell>
          <cell r="CV304">
            <v>0.73259138000000001</v>
          </cell>
          <cell r="CW304" t="str">
            <v>USD</v>
          </cell>
          <cell r="CY304" t="str">
            <v>NZD</v>
          </cell>
          <cell r="CZ304" t="str">
            <v>AVG</v>
          </cell>
          <cell r="DA304">
            <v>39263</v>
          </cell>
          <cell r="DB304">
            <v>0.75710469999999996</v>
          </cell>
          <cell r="DC304" t="str">
            <v>USD</v>
          </cell>
        </row>
        <row r="305">
          <cell r="CM305" t="str">
            <v>OMR</v>
          </cell>
          <cell r="CN305" t="str">
            <v>AVG</v>
          </cell>
          <cell r="CO305">
            <v>39202</v>
          </cell>
          <cell r="CP305">
            <v>2.5978042499999998</v>
          </cell>
          <cell r="CQ305" t="str">
            <v>USD</v>
          </cell>
          <cell r="CS305" t="str">
            <v>OMR</v>
          </cell>
          <cell r="CT305" t="str">
            <v>AVG</v>
          </cell>
          <cell r="CU305">
            <v>39233</v>
          </cell>
          <cell r="CV305">
            <v>2.5975434100000001</v>
          </cell>
          <cell r="CW305" t="str">
            <v>USD</v>
          </cell>
          <cell r="CY305" t="str">
            <v>OMR</v>
          </cell>
          <cell r="CZ305" t="str">
            <v>AVG</v>
          </cell>
          <cell r="DA305">
            <v>39263</v>
          </cell>
          <cell r="DB305">
            <v>2.5974218800000002</v>
          </cell>
          <cell r="DC305" t="str">
            <v>USD</v>
          </cell>
        </row>
        <row r="306">
          <cell r="CM306" t="str">
            <v>PAB</v>
          </cell>
          <cell r="CN306" t="str">
            <v>AVG</v>
          </cell>
          <cell r="CO306">
            <v>39202</v>
          </cell>
          <cell r="CP306">
            <v>1</v>
          </cell>
          <cell r="CQ306" t="str">
            <v>USD</v>
          </cell>
          <cell r="CS306" t="str">
            <v>PAB</v>
          </cell>
          <cell r="CT306" t="str">
            <v>AVG</v>
          </cell>
          <cell r="CU306">
            <v>39233</v>
          </cell>
          <cell r="CV306">
            <v>1</v>
          </cell>
          <cell r="CW306" t="str">
            <v>USD</v>
          </cell>
          <cell r="CY306" t="str">
            <v>PAB</v>
          </cell>
          <cell r="CZ306" t="str">
            <v>AVG</v>
          </cell>
          <cell r="DA306">
            <v>39263</v>
          </cell>
          <cell r="DB306">
            <v>1</v>
          </cell>
          <cell r="DC306" t="str">
            <v>USD</v>
          </cell>
        </row>
        <row r="307">
          <cell r="CM307" t="str">
            <v>PEN</v>
          </cell>
          <cell r="CN307" t="str">
            <v>AVG</v>
          </cell>
          <cell r="CO307">
            <v>39202</v>
          </cell>
          <cell r="CP307">
            <v>0.31457452000000002</v>
          </cell>
          <cell r="CQ307" t="str">
            <v>USD</v>
          </cell>
          <cell r="CS307" t="str">
            <v>PEN</v>
          </cell>
          <cell r="CT307" t="str">
            <v>AVG</v>
          </cell>
          <cell r="CU307">
            <v>39233</v>
          </cell>
          <cell r="CV307">
            <v>0.31562939000000001</v>
          </cell>
          <cell r="CW307" t="str">
            <v>USD</v>
          </cell>
          <cell r="CY307" t="str">
            <v>PEN</v>
          </cell>
          <cell r="CZ307" t="str">
            <v>AVG</v>
          </cell>
          <cell r="DA307">
            <v>39263</v>
          </cell>
          <cell r="DB307">
            <v>0.31546939000000002</v>
          </cell>
          <cell r="DC307" t="str">
            <v>USD</v>
          </cell>
        </row>
        <row r="308">
          <cell r="CM308" t="str">
            <v>PGK</v>
          </cell>
          <cell r="CN308" t="str">
            <v>AVG</v>
          </cell>
          <cell r="CO308">
            <v>39202</v>
          </cell>
          <cell r="CP308">
            <v>0.32500001000000001</v>
          </cell>
          <cell r="CQ308" t="str">
            <v>USD</v>
          </cell>
          <cell r="CS308" t="str">
            <v>PGK</v>
          </cell>
          <cell r="CT308" t="str">
            <v>AVG</v>
          </cell>
          <cell r="CU308">
            <v>39233</v>
          </cell>
          <cell r="CV308">
            <v>0.33676362999999998</v>
          </cell>
          <cell r="CW308" t="str">
            <v>USD</v>
          </cell>
          <cell r="CY308" t="str">
            <v>PGK</v>
          </cell>
          <cell r="CZ308" t="str">
            <v>AVG</v>
          </cell>
          <cell r="DA308">
            <v>39263</v>
          </cell>
          <cell r="DB308">
            <v>0.33683808999999998</v>
          </cell>
          <cell r="DC308" t="str">
            <v>USD</v>
          </cell>
        </row>
        <row r="309">
          <cell r="CM309" t="str">
            <v>PHP</v>
          </cell>
          <cell r="CN309" t="str">
            <v>AVG</v>
          </cell>
          <cell r="CO309">
            <v>39202</v>
          </cell>
          <cell r="CP309">
            <v>2.0942220000000001E-2</v>
          </cell>
          <cell r="CQ309" t="str">
            <v>USD</v>
          </cell>
          <cell r="CS309" t="str">
            <v>PHP</v>
          </cell>
          <cell r="CT309" t="str">
            <v>AVG</v>
          </cell>
          <cell r="CU309">
            <v>39233</v>
          </cell>
          <cell r="CV309">
            <v>2.1380630000000001E-2</v>
          </cell>
          <cell r="CW309" t="str">
            <v>USD</v>
          </cell>
          <cell r="CY309" t="str">
            <v>PHP</v>
          </cell>
          <cell r="CZ309" t="str">
            <v>AVG</v>
          </cell>
          <cell r="DA309">
            <v>39263</v>
          </cell>
          <cell r="DB309">
            <v>2.1663829999999999E-2</v>
          </cell>
          <cell r="DC309" t="str">
            <v>USD</v>
          </cell>
        </row>
        <row r="310">
          <cell r="CM310" t="str">
            <v>PKR</v>
          </cell>
          <cell r="CN310" t="str">
            <v>AVG</v>
          </cell>
          <cell r="CO310">
            <v>39202</v>
          </cell>
          <cell r="CP310">
            <v>1.6472480000000001E-2</v>
          </cell>
          <cell r="CQ310" t="str">
            <v>USD</v>
          </cell>
          <cell r="CS310" t="str">
            <v>PKR</v>
          </cell>
          <cell r="CT310" t="str">
            <v>AVG</v>
          </cell>
          <cell r="CU310">
            <v>39233</v>
          </cell>
          <cell r="CV310">
            <v>1.64814E-2</v>
          </cell>
          <cell r="CW310" t="str">
            <v>USD</v>
          </cell>
          <cell r="CY310" t="str">
            <v>PKR</v>
          </cell>
          <cell r="CZ310" t="str">
            <v>AVG</v>
          </cell>
          <cell r="DA310">
            <v>39263</v>
          </cell>
          <cell r="DB310">
            <v>1.649749E-2</v>
          </cell>
          <cell r="DC310" t="str">
            <v>USD</v>
          </cell>
        </row>
        <row r="311">
          <cell r="CM311" t="str">
            <v>PLN</v>
          </cell>
          <cell r="CN311" t="str">
            <v>AVG</v>
          </cell>
          <cell r="CO311">
            <v>39202</v>
          </cell>
          <cell r="CP311">
            <v>0.35437782000000001</v>
          </cell>
          <cell r="CQ311" t="str">
            <v>USD</v>
          </cell>
          <cell r="CS311" t="str">
            <v>PLN</v>
          </cell>
          <cell r="CT311" t="str">
            <v>AVG</v>
          </cell>
          <cell r="CU311">
            <v>39233</v>
          </cell>
          <cell r="CV311">
            <v>0.35722933000000001</v>
          </cell>
          <cell r="CW311" t="str">
            <v>USD</v>
          </cell>
          <cell r="CY311" t="str">
            <v>PLN</v>
          </cell>
          <cell r="CZ311" t="str">
            <v>AVG</v>
          </cell>
          <cell r="DA311">
            <v>39263</v>
          </cell>
          <cell r="DB311">
            <v>0.35289345</v>
          </cell>
          <cell r="DC311" t="str">
            <v>USD</v>
          </cell>
        </row>
        <row r="312">
          <cell r="CM312" t="str">
            <v>PTE</v>
          </cell>
          <cell r="CN312" t="str">
            <v>AVG</v>
          </cell>
          <cell r="CO312">
            <v>39202</v>
          </cell>
          <cell r="CP312">
            <v>6.7403100000000002E-3</v>
          </cell>
          <cell r="CQ312" t="str">
            <v>USD</v>
          </cell>
          <cell r="CS312" t="str">
            <v>PTE</v>
          </cell>
          <cell r="CT312" t="str">
            <v>AVG</v>
          </cell>
          <cell r="CU312">
            <v>39233</v>
          </cell>
          <cell r="CV312">
            <v>6.7381999999999997E-3</v>
          </cell>
          <cell r="CW312" t="str">
            <v>USD</v>
          </cell>
          <cell r="CY312" t="str">
            <v>PTE</v>
          </cell>
          <cell r="CZ312" t="str">
            <v>AVG</v>
          </cell>
          <cell r="DA312">
            <v>39263</v>
          </cell>
          <cell r="DB312">
            <v>6.6960600000000002E-3</v>
          </cell>
          <cell r="DC312" t="str">
            <v>USD</v>
          </cell>
        </row>
        <row r="313">
          <cell r="CM313" t="str">
            <v>PYG</v>
          </cell>
          <cell r="CN313" t="str">
            <v>AVG</v>
          </cell>
          <cell r="CO313">
            <v>39202</v>
          </cell>
          <cell r="CP313">
            <v>1.9877E-4</v>
          </cell>
          <cell r="CQ313" t="str">
            <v>USD</v>
          </cell>
          <cell r="CS313" t="str">
            <v>PYG</v>
          </cell>
          <cell r="CT313" t="str">
            <v>AVG</v>
          </cell>
          <cell r="CU313">
            <v>39233</v>
          </cell>
          <cell r="CV313">
            <v>1.9780000000000001E-4</v>
          </cell>
          <cell r="CW313" t="str">
            <v>USD</v>
          </cell>
          <cell r="CY313" t="str">
            <v>PYG</v>
          </cell>
          <cell r="CZ313" t="str">
            <v>AVG</v>
          </cell>
          <cell r="DA313">
            <v>39263</v>
          </cell>
          <cell r="DB313">
            <v>1.9636999999999999E-4</v>
          </cell>
          <cell r="DC313" t="str">
            <v>USD</v>
          </cell>
        </row>
        <row r="314">
          <cell r="CM314" t="str">
            <v>QAR</v>
          </cell>
          <cell r="CN314" t="str">
            <v>AVG</v>
          </cell>
          <cell r="CO314">
            <v>39202</v>
          </cell>
          <cell r="CP314">
            <v>0.27474648000000002</v>
          </cell>
          <cell r="CQ314" t="str">
            <v>USD</v>
          </cell>
          <cell r="CS314" t="str">
            <v>QAR</v>
          </cell>
          <cell r="CT314" t="str">
            <v>AVG</v>
          </cell>
          <cell r="CU314">
            <v>39233</v>
          </cell>
          <cell r="CV314">
            <v>0.27472100999999999</v>
          </cell>
          <cell r="CW314" t="str">
            <v>USD</v>
          </cell>
          <cell r="CY314" t="str">
            <v>QAR</v>
          </cell>
          <cell r="CZ314" t="str">
            <v>AVG</v>
          </cell>
          <cell r="DA314">
            <v>39263</v>
          </cell>
          <cell r="DB314">
            <v>0.27474397</v>
          </cell>
          <cell r="DC314" t="str">
            <v>USD</v>
          </cell>
        </row>
        <row r="315">
          <cell r="CM315" t="str">
            <v>ROL</v>
          </cell>
          <cell r="CN315" t="str">
            <v>AVG</v>
          </cell>
          <cell r="CO315">
            <v>39202</v>
          </cell>
          <cell r="CP315">
            <v>4.0540000000000001E-5</v>
          </cell>
          <cell r="CQ315" t="str">
            <v>USD</v>
          </cell>
          <cell r="CS315" t="str">
            <v>ROL</v>
          </cell>
          <cell r="CT315" t="str">
            <v>AVG</v>
          </cell>
          <cell r="CU315">
            <v>39233</v>
          </cell>
          <cell r="CV315">
            <v>4.1140000000000003E-5</v>
          </cell>
          <cell r="CW315" t="str">
            <v>USD</v>
          </cell>
          <cell r="CY315" t="str">
            <v>ROL</v>
          </cell>
          <cell r="CZ315" t="str">
            <v>AVG</v>
          </cell>
          <cell r="DA315">
            <v>39263</v>
          </cell>
          <cell r="DB315">
            <v>4.1680000000000001E-5</v>
          </cell>
          <cell r="DC315" t="str">
            <v>USD</v>
          </cell>
        </row>
        <row r="316">
          <cell r="CM316" t="str">
            <v>RUB</v>
          </cell>
          <cell r="CN316" t="str">
            <v>AVG</v>
          </cell>
          <cell r="CO316">
            <v>39202</v>
          </cell>
          <cell r="CP316">
            <v>3.871935E-2</v>
          </cell>
          <cell r="CQ316" t="str">
            <v>USD</v>
          </cell>
          <cell r="CS316" t="str">
            <v>RUB</v>
          </cell>
          <cell r="CT316" t="str">
            <v>AVG</v>
          </cell>
          <cell r="CU316">
            <v>39233</v>
          </cell>
          <cell r="CV316">
            <v>3.8715779999999998E-2</v>
          </cell>
          <cell r="CW316" t="str">
            <v>USD</v>
          </cell>
          <cell r="CY316" t="str">
            <v>RUB</v>
          </cell>
          <cell r="CZ316" t="str">
            <v>AVG</v>
          </cell>
          <cell r="DA316">
            <v>39263</v>
          </cell>
          <cell r="DB316">
            <v>3.8597939999999997E-2</v>
          </cell>
          <cell r="DC316" t="str">
            <v>USD</v>
          </cell>
        </row>
        <row r="317">
          <cell r="CM317" t="str">
            <v>RWF</v>
          </cell>
          <cell r="CN317" t="str">
            <v>AVG</v>
          </cell>
          <cell r="CO317">
            <v>39202</v>
          </cell>
          <cell r="CP317">
            <v>1.82968E-3</v>
          </cell>
          <cell r="CQ317" t="str">
            <v>USD</v>
          </cell>
          <cell r="CS317" t="str">
            <v>RWF</v>
          </cell>
          <cell r="CT317" t="str">
            <v>AVG</v>
          </cell>
          <cell r="CU317">
            <v>39233</v>
          </cell>
          <cell r="CV317">
            <v>1.83135E-3</v>
          </cell>
          <cell r="CW317" t="str">
            <v>USD</v>
          </cell>
          <cell r="CY317" t="str">
            <v>RWF</v>
          </cell>
          <cell r="CZ317" t="str">
            <v>AVG</v>
          </cell>
          <cell r="DA317">
            <v>39263</v>
          </cell>
          <cell r="DB317">
            <v>1.8314900000000001E-3</v>
          </cell>
          <cell r="DC317" t="str">
            <v>USD</v>
          </cell>
        </row>
        <row r="318">
          <cell r="CM318" t="str">
            <v>SAR</v>
          </cell>
          <cell r="CN318" t="str">
            <v>AVG</v>
          </cell>
          <cell r="CO318">
            <v>39202</v>
          </cell>
          <cell r="CP318">
            <v>0.26662739000000002</v>
          </cell>
          <cell r="CQ318" t="str">
            <v>USD</v>
          </cell>
          <cell r="CS318" t="str">
            <v>SAR</v>
          </cell>
          <cell r="CT318" t="str">
            <v>AVG</v>
          </cell>
          <cell r="CU318">
            <v>39233</v>
          </cell>
          <cell r="CV318">
            <v>0.26663730000000002</v>
          </cell>
          <cell r="CW318" t="str">
            <v>USD</v>
          </cell>
          <cell r="CY318" t="str">
            <v>SAR</v>
          </cell>
          <cell r="CZ318" t="str">
            <v>AVG</v>
          </cell>
          <cell r="DA318">
            <v>39263</v>
          </cell>
          <cell r="DB318">
            <v>0.26663112</v>
          </cell>
          <cell r="DC318" t="str">
            <v>USD</v>
          </cell>
        </row>
        <row r="319">
          <cell r="CM319" t="str">
            <v>SBD</v>
          </cell>
          <cell r="CN319" t="str">
            <v>AVG</v>
          </cell>
          <cell r="CO319">
            <v>39202</v>
          </cell>
          <cell r="CP319">
            <v>0.13901736000000001</v>
          </cell>
          <cell r="CQ319" t="str">
            <v>USD</v>
          </cell>
          <cell r="CS319" t="str">
            <v>SBD</v>
          </cell>
          <cell r="CT319" t="str">
            <v>AVG</v>
          </cell>
          <cell r="CU319">
            <v>39233</v>
          </cell>
          <cell r="CV319">
            <v>0.14009037999999999</v>
          </cell>
          <cell r="CW319" t="str">
            <v>USD</v>
          </cell>
          <cell r="CY319" t="str">
            <v>SBD</v>
          </cell>
          <cell r="CZ319" t="str">
            <v>AVG</v>
          </cell>
          <cell r="DA319">
            <v>39263</v>
          </cell>
          <cell r="DB319">
            <v>0.1407989</v>
          </cell>
          <cell r="DC319" t="str">
            <v>USD</v>
          </cell>
        </row>
        <row r="320">
          <cell r="CM320" t="str">
            <v>SCR</v>
          </cell>
          <cell r="CN320" t="str">
            <v>AVG</v>
          </cell>
          <cell r="CO320">
            <v>39202</v>
          </cell>
          <cell r="CP320">
            <v>0.16320219</v>
          </cell>
          <cell r="CQ320" t="str">
            <v>USD</v>
          </cell>
          <cell r="CS320" t="str">
            <v>SCR</v>
          </cell>
          <cell r="CT320" t="str">
            <v>AVG</v>
          </cell>
          <cell r="CU320">
            <v>39233</v>
          </cell>
          <cell r="CV320">
            <v>0.16309693</v>
          </cell>
          <cell r="CW320" t="str">
            <v>USD</v>
          </cell>
          <cell r="CY320" t="str">
            <v>SCR</v>
          </cell>
          <cell r="CZ320" t="str">
            <v>AVG</v>
          </cell>
          <cell r="DA320">
            <v>39263</v>
          </cell>
          <cell r="DB320">
            <v>0.15964845</v>
          </cell>
          <cell r="DC320" t="str">
            <v>USD</v>
          </cell>
        </row>
        <row r="321">
          <cell r="CM321" t="str">
            <v>SDD</v>
          </cell>
          <cell r="CN321" t="str">
            <v>AVG</v>
          </cell>
          <cell r="CO321">
            <v>39202</v>
          </cell>
          <cell r="CP321">
            <v>4.98717E-3</v>
          </cell>
          <cell r="CQ321" t="str">
            <v>USD</v>
          </cell>
          <cell r="CS321" t="str">
            <v>SDD</v>
          </cell>
          <cell r="CT321" t="str">
            <v>AVG</v>
          </cell>
          <cell r="CU321">
            <v>39233</v>
          </cell>
          <cell r="CV321">
            <v>4.98599E-3</v>
          </cell>
          <cell r="CW321" t="str">
            <v>USD</v>
          </cell>
          <cell r="CY321" t="str">
            <v>SDD</v>
          </cell>
          <cell r="CZ321" t="str">
            <v>AVG</v>
          </cell>
          <cell r="DA321">
            <v>39263</v>
          </cell>
          <cell r="DB321">
            <v>4.9860599999999996E-3</v>
          </cell>
          <cell r="DC321" t="str">
            <v>USD</v>
          </cell>
        </row>
        <row r="322">
          <cell r="CM322" t="str">
            <v>SDP</v>
          </cell>
          <cell r="CN322" t="str">
            <v>AVG</v>
          </cell>
          <cell r="CO322">
            <v>39202</v>
          </cell>
          <cell r="CP322">
            <v>4.9872000000000002E-4</v>
          </cell>
          <cell r="CQ322" t="str">
            <v>USD</v>
          </cell>
          <cell r="CS322" t="str">
            <v>SDP</v>
          </cell>
          <cell r="CT322" t="str">
            <v>AVG</v>
          </cell>
          <cell r="CU322">
            <v>39233</v>
          </cell>
          <cell r="CV322">
            <v>4.9859999999999998E-4</v>
          </cell>
          <cell r="CW322" t="str">
            <v>USD</v>
          </cell>
          <cell r="CY322" t="str">
            <v>SDP</v>
          </cell>
          <cell r="CZ322" t="str">
            <v>AVG</v>
          </cell>
          <cell r="DA322">
            <v>39263</v>
          </cell>
          <cell r="DB322">
            <v>4.9861000000000003E-4</v>
          </cell>
          <cell r="DC322" t="str">
            <v>USD</v>
          </cell>
        </row>
        <row r="323">
          <cell r="CM323" t="str">
            <v>SEK</v>
          </cell>
          <cell r="CN323" t="str">
            <v>AVG</v>
          </cell>
          <cell r="CO323">
            <v>39202</v>
          </cell>
          <cell r="CP323">
            <v>0.14629676</v>
          </cell>
          <cell r="CQ323" t="str">
            <v>USD</v>
          </cell>
          <cell r="CS323" t="str">
            <v>SEK</v>
          </cell>
          <cell r="CT323" t="str">
            <v>AVG</v>
          </cell>
          <cell r="CU323">
            <v>39233</v>
          </cell>
          <cell r="CV323">
            <v>0.14666892000000001</v>
          </cell>
          <cell r="CW323" t="str">
            <v>USD</v>
          </cell>
          <cell r="CY323" t="str">
            <v>SEK</v>
          </cell>
          <cell r="CZ323" t="str">
            <v>AVG</v>
          </cell>
          <cell r="DA323">
            <v>39263</v>
          </cell>
          <cell r="DB323">
            <v>0.14397472</v>
          </cell>
          <cell r="DC323" t="str">
            <v>USD</v>
          </cell>
        </row>
        <row r="324">
          <cell r="CM324" t="str">
            <v>SGD</v>
          </cell>
          <cell r="CN324" t="str">
            <v>AVG</v>
          </cell>
          <cell r="CO324">
            <v>39202</v>
          </cell>
          <cell r="CP324">
            <v>0.66001613999999997</v>
          </cell>
          <cell r="CQ324" t="str">
            <v>USD</v>
          </cell>
          <cell r="CS324" t="str">
            <v>SGD</v>
          </cell>
          <cell r="CT324" t="str">
            <v>AVG</v>
          </cell>
          <cell r="CU324">
            <v>39233</v>
          </cell>
          <cell r="CV324">
            <v>0.65645927999999998</v>
          </cell>
          <cell r="CW324" t="str">
            <v>USD</v>
          </cell>
          <cell r="CY324" t="str">
            <v>SGD</v>
          </cell>
          <cell r="CZ324" t="str">
            <v>AVG</v>
          </cell>
          <cell r="DA324">
            <v>39263</v>
          </cell>
          <cell r="DB324">
            <v>0.65071104999999996</v>
          </cell>
          <cell r="DC324" t="str">
            <v>USD</v>
          </cell>
        </row>
        <row r="325">
          <cell r="CM325" t="str">
            <v>SHP</v>
          </cell>
          <cell r="CN325" t="str">
            <v>AVG</v>
          </cell>
          <cell r="CO325">
            <v>39202</v>
          </cell>
          <cell r="CP325">
            <v>1.98783362</v>
          </cell>
          <cell r="CQ325" t="str">
            <v>USD</v>
          </cell>
          <cell r="CS325" t="str">
            <v>SHP</v>
          </cell>
          <cell r="CT325" t="str">
            <v>AVG</v>
          </cell>
          <cell r="CU325">
            <v>39233</v>
          </cell>
          <cell r="CV325">
            <v>1.9833912600000001</v>
          </cell>
          <cell r="CW325" t="str">
            <v>USD</v>
          </cell>
          <cell r="CY325" t="str">
            <v>SHP</v>
          </cell>
          <cell r="CZ325" t="str">
            <v>AVG</v>
          </cell>
          <cell r="DA325">
            <v>39263</v>
          </cell>
          <cell r="DB325">
            <v>1.9873714099999999</v>
          </cell>
          <cell r="DC325" t="str">
            <v>USD</v>
          </cell>
        </row>
        <row r="326">
          <cell r="CM326" t="str">
            <v>SIT</v>
          </cell>
          <cell r="CN326" t="str">
            <v>AVG</v>
          </cell>
          <cell r="CO326">
            <v>39202</v>
          </cell>
          <cell r="CP326">
            <v>5.6434099999999997E-3</v>
          </cell>
          <cell r="CQ326" t="str">
            <v>USD</v>
          </cell>
          <cell r="CS326" t="str">
            <v>SIT</v>
          </cell>
          <cell r="CT326" t="str">
            <v>AVG</v>
          </cell>
          <cell r="CU326">
            <v>39233</v>
          </cell>
          <cell r="CV326">
            <v>5.6419199999999999E-3</v>
          </cell>
          <cell r="CW326" t="str">
            <v>USD</v>
          </cell>
          <cell r="CY326" t="str">
            <v>SIT</v>
          </cell>
          <cell r="CZ326" t="str">
            <v>AVG</v>
          </cell>
          <cell r="DA326">
            <v>39263</v>
          </cell>
          <cell r="DB326">
            <v>5.5984700000000004E-3</v>
          </cell>
          <cell r="DC326" t="str">
            <v>USD</v>
          </cell>
        </row>
        <row r="327">
          <cell r="CM327" t="str">
            <v>SKK</v>
          </cell>
          <cell r="CN327" t="str">
            <v>AVG</v>
          </cell>
          <cell r="CO327">
            <v>39202</v>
          </cell>
          <cell r="CP327">
            <v>4.0391120000000003E-2</v>
          </cell>
          <cell r="CQ327" t="str">
            <v>USD</v>
          </cell>
          <cell r="CS327" t="str">
            <v>SKK</v>
          </cell>
          <cell r="CT327" t="str">
            <v>AVG</v>
          </cell>
          <cell r="CU327">
            <v>39233</v>
          </cell>
          <cell r="CV327">
            <v>4.0027060000000003E-2</v>
          </cell>
          <cell r="CW327" t="str">
            <v>USD</v>
          </cell>
          <cell r="CY327" t="str">
            <v>SKK</v>
          </cell>
          <cell r="CZ327" t="str">
            <v>AVG</v>
          </cell>
          <cell r="DA327">
            <v>39263</v>
          </cell>
          <cell r="DB327">
            <v>3.9508580000000001E-2</v>
          </cell>
          <cell r="DC327" t="str">
            <v>USD</v>
          </cell>
        </row>
        <row r="328">
          <cell r="CM328" t="str">
            <v>SLL</v>
          </cell>
          <cell r="CN328" t="str">
            <v>AVG</v>
          </cell>
          <cell r="CO328">
            <v>39202</v>
          </cell>
          <cell r="CP328">
            <v>3.3429E-4</v>
          </cell>
          <cell r="CQ328" t="str">
            <v>USD</v>
          </cell>
          <cell r="CS328" t="str">
            <v>SLL</v>
          </cell>
          <cell r="CT328" t="str">
            <v>AVG</v>
          </cell>
          <cell r="CU328">
            <v>39233</v>
          </cell>
          <cell r="CV328">
            <v>3.3467000000000002E-4</v>
          </cell>
          <cell r="CW328" t="str">
            <v>USD</v>
          </cell>
          <cell r="CY328" t="str">
            <v>SLL</v>
          </cell>
          <cell r="CZ328" t="str">
            <v>AVG</v>
          </cell>
          <cell r="DA328">
            <v>39263</v>
          </cell>
          <cell r="DB328">
            <v>3.3539000000000003E-4</v>
          </cell>
          <cell r="DC328" t="str">
            <v>USD</v>
          </cell>
        </row>
        <row r="329">
          <cell r="CM329" t="str">
            <v>SOS</v>
          </cell>
          <cell r="CN329" t="str">
            <v>AVG</v>
          </cell>
          <cell r="CO329">
            <v>39202</v>
          </cell>
          <cell r="CP329">
            <v>7.3647000000000003E-4</v>
          </cell>
          <cell r="CQ329" t="str">
            <v>USD</v>
          </cell>
          <cell r="CS329" t="str">
            <v>SOS</v>
          </cell>
          <cell r="CT329" t="str">
            <v>AVG</v>
          </cell>
          <cell r="CU329">
            <v>39233</v>
          </cell>
          <cell r="CV329">
            <v>7.3720999999999997E-4</v>
          </cell>
          <cell r="CW329" t="str">
            <v>USD</v>
          </cell>
          <cell r="CY329" t="str">
            <v>SOS</v>
          </cell>
          <cell r="CZ329" t="str">
            <v>AVG</v>
          </cell>
          <cell r="DA329">
            <v>39263</v>
          </cell>
          <cell r="DB329">
            <v>7.3702000000000001E-4</v>
          </cell>
          <cell r="DC329" t="str">
            <v>USD</v>
          </cell>
        </row>
        <row r="330">
          <cell r="CM330" t="str">
            <v>SRG</v>
          </cell>
          <cell r="CN330" t="str">
            <v>AVG</v>
          </cell>
          <cell r="CO330">
            <v>39202</v>
          </cell>
          <cell r="CP330">
            <v>3.6430000000000002E-4</v>
          </cell>
          <cell r="CQ330" t="str">
            <v>USD</v>
          </cell>
          <cell r="CS330" t="str">
            <v>SRG</v>
          </cell>
          <cell r="CT330" t="str">
            <v>AVG</v>
          </cell>
          <cell r="CU330">
            <v>39233</v>
          </cell>
          <cell r="CV330">
            <v>3.6430000000000002E-4</v>
          </cell>
          <cell r="CW330" t="str">
            <v>USD</v>
          </cell>
          <cell r="CY330" t="str">
            <v>SRG</v>
          </cell>
          <cell r="CZ330" t="str">
            <v>AVG</v>
          </cell>
          <cell r="DA330">
            <v>39263</v>
          </cell>
          <cell r="DB330">
            <v>3.6430000000000002E-4</v>
          </cell>
          <cell r="DC330" t="str">
            <v>USD</v>
          </cell>
        </row>
        <row r="331">
          <cell r="CM331" t="str">
            <v>STD</v>
          </cell>
          <cell r="CN331" t="str">
            <v>AVG</v>
          </cell>
          <cell r="CO331">
            <v>39202</v>
          </cell>
          <cell r="CP331">
            <v>7.5160000000000005E-5</v>
          </cell>
          <cell r="CQ331" t="str">
            <v>USD</v>
          </cell>
          <cell r="CS331" t="str">
            <v>STD</v>
          </cell>
          <cell r="CT331" t="str">
            <v>AVG</v>
          </cell>
          <cell r="CU331">
            <v>39233</v>
          </cell>
          <cell r="CV331">
            <v>7.4129999999999997E-5</v>
          </cell>
          <cell r="CW331" t="str">
            <v>USD</v>
          </cell>
          <cell r="CY331" t="str">
            <v>STD</v>
          </cell>
          <cell r="CZ331" t="str">
            <v>AVG</v>
          </cell>
          <cell r="DA331">
            <v>39263</v>
          </cell>
          <cell r="DB331">
            <v>7.4090000000000004E-5</v>
          </cell>
          <cell r="DC331" t="str">
            <v>USD</v>
          </cell>
        </row>
        <row r="332">
          <cell r="CM332" t="str">
            <v>SVC</v>
          </cell>
          <cell r="CN332" t="str">
            <v>AVG</v>
          </cell>
          <cell r="CO332">
            <v>39202</v>
          </cell>
          <cell r="CP332">
            <v>0.1142596</v>
          </cell>
          <cell r="CQ332" t="str">
            <v>USD</v>
          </cell>
          <cell r="CS332" t="str">
            <v>SVC</v>
          </cell>
          <cell r="CT332" t="str">
            <v>AVG</v>
          </cell>
          <cell r="CU332">
            <v>39233</v>
          </cell>
          <cell r="CV332">
            <v>0.11426073</v>
          </cell>
          <cell r="CW332" t="str">
            <v>USD</v>
          </cell>
          <cell r="CY332" t="str">
            <v>SVC</v>
          </cell>
          <cell r="CZ332" t="str">
            <v>AVG</v>
          </cell>
          <cell r="DA332">
            <v>39263</v>
          </cell>
          <cell r="DB332">
            <v>0.1142596</v>
          </cell>
          <cell r="DC332" t="str">
            <v>USD</v>
          </cell>
        </row>
        <row r="333">
          <cell r="CM333" t="str">
            <v>SYP</v>
          </cell>
          <cell r="CN333" t="str">
            <v>AVG</v>
          </cell>
          <cell r="CO333">
            <v>39202</v>
          </cell>
          <cell r="CP333">
            <v>1.9153420000000001E-2</v>
          </cell>
          <cell r="CQ333" t="str">
            <v>USD</v>
          </cell>
          <cell r="CS333" t="str">
            <v>SYP</v>
          </cell>
          <cell r="CT333" t="str">
            <v>AVG</v>
          </cell>
          <cell r="CU333">
            <v>39233</v>
          </cell>
          <cell r="CV333">
            <v>1.9153420000000001E-2</v>
          </cell>
          <cell r="CW333" t="str">
            <v>USD</v>
          </cell>
          <cell r="CY333" t="str">
            <v>SYP</v>
          </cell>
          <cell r="CZ333" t="str">
            <v>AVG</v>
          </cell>
          <cell r="DA333">
            <v>39263</v>
          </cell>
          <cell r="DB333">
            <v>1.9153420000000001E-2</v>
          </cell>
          <cell r="DC333" t="str">
            <v>USD</v>
          </cell>
        </row>
        <row r="334">
          <cell r="CM334" t="str">
            <v>SZL</v>
          </cell>
          <cell r="CN334" t="str">
            <v>AVG</v>
          </cell>
          <cell r="CO334">
            <v>39202</v>
          </cell>
          <cell r="CP334">
            <v>0.14089083999999999</v>
          </cell>
          <cell r="CQ334" t="str">
            <v>USD</v>
          </cell>
          <cell r="CS334" t="str">
            <v>SZL</v>
          </cell>
          <cell r="CT334" t="str">
            <v>AVG</v>
          </cell>
          <cell r="CU334">
            <v>39233</v>
          </cell>
          <cell r="CV334">
            <v>0.14257466999999999</v>
          </cell>
          <cell r="CW334" t="str">
            <v>USD</v>
          </cell>
          <cell r="CY334" t="str">
            <v>SZL</v>
          </cell>
          <cell r="CZ334" t="str">
            <v>AVG</v>
          </cell>
          <cell r="DA334">
            <v>39263</v>
          </cell>
          <cell r="DB334">
            <v>0.13962380999999999</v>
          </cell>
          <cell r="DC334" t="str">
            <v>USD</v>
          </cell>
        </row>
        <row r="335">
          <cell r="CM335" t="str">
            <v>THB</v>
          </cell>
          <cell r="CN335" t="str">
            <v>AVG</v>
          </cell>
          <cell r="CO335">
            <v>39202</v>
          </cell>
          <cell r="CP335">
            <v>3.0740529999999999E-2</v>
          </cell>
          <cell r="CQ335" t="str">
            <v>USD</v>
          </cell>
          <cell r="CS335" t="str">
            <v>THB</v>
          </cell>
          <cell r="CT335" t="str">
            <v>AVG</v>
          </cell>
          <cell r="CU335">
            <v>39233</v>
          </cell>
          <cell r="CV335">
            <v>3.040174E-2</v>
          </cell>
          <cell r="CW335" t="str">
            <v>USD</v>
          </cell>
          <cell r="CY335" t="str">
            <v>THB</v>
          </cell>
          <cell r="CZ335" t="str">
            <v>AVG</v>
          </cell>
          <cell r="DA335">
            <v>39263</v>
          </cell>
          <cell r="DB335">
            <v>3.0891459999999999E-2</v>
          </cell>
          <cell r="DC335" t="str">
            <v>USD</v>
          </cell>
        </row>
        <row r="336">
          <cell r="CM336" t="str">
            <v>TJR</v>
          </cell>
          <cell r="CN336" t="str">
            <v>AVG</v>
          </cell>
          <cell r="CO336">
            <v>39202</v>
          </cell>
          <cell r="CP336">
            <v>0.29077819999999999</v>
          </cell>
          <cell r="CQ336" t="str">
            <v>USD</v>
          </cell>
          <cell r="CS336" t="str">
            <v>TJR</v>
          </cell>
          <cell r="CT336" t="str">
            <v>AVG</v>
          </cell>
          <cell r="CU336">
            <v>39233</v>
          </cell>
          <cell r="CV336">
            <v>0.29080028000000002</v>
          </cell>
          <cell r="CW336" t="str">
            <v>USD</v>
          </cell>
          <cell r="CY336" t="str">
            <v>TJR</v>
          </cell>
          <cell r="CZ336" t="str">
            <v>AVG</v>
          </cell>
          <cell r="DA336">
            <v>39263</v>
          </cell>
          <cell r="DB336">
            <v>0.29077055000000002</v>
          </cell>
          <cell r="DC336" t="str">
            <v>USD</v>
          </cell>
        </row>
        <row r="337">
          <cell r="CM337" t="str">
            <v>TMM</v>
          </cell>
          <cell r="CN337" t="str">
            <v>AVG</v>
          </cell>
          <cell r="CO337">
            <v>39202</v>
          </cell>
          <cell r="CP337">
            <v>1.9231000000000001E-4</v>
          </cell>
          <cell r="CQ337" t="str">
            <v>USD</v>
          </cell>
          <cell r="CS337" t="str">
            <v>TMM</v>
          </cell>
          <cell r="CT337" t="str">
            <v>AVG</v>
          </cell>
          <cell r="CU337">
            <v>39233</v>
          </cell>
          <cell r="CV337">
            <v>1.9231000000000001E-4</v>
          </cell>
          <cell r="CW337" t="str">
            <v>USD</v>
          </cell>
          <cell r="CY337" t="str">
            <v>TMM</v>
          </cell>
          <cell r="CZ337" t="str">
            <v>AVG</v>
          </cell>
          <cell r="DA337">
            <v>39263</v>
          </cell>
          <cell r="DB337">
            <v>1.9231000000000001E-4</v>
          </cell>
          <cell r="DC337" t="str">
            <v>USD</v>
          </cell>
        </row>
        <row r="338">
          <cell r="CM338" t="str">
            <v>TND</v>
          </cell>
          <cell r="CN338" t="str">
            <v>AVG</v>
          </cell>
          <cell r="CO338">
            <v>39202</v>
          </cell>
          <cell r="CP338">
            <v>0.77262839999999999</v>
          </cell>
          <cell r="CQ338" t="str">
            <v>USD</v>
          </cell>
          <cell r="CS338" t="str">
            <v>TND</v>
          </cell>
          <cell r="CT338" t="str">
            <v>AVG</v>
          </cell>
          <cell r="CU338">
            <v>39233</v>
          </cell>
          <cell r="CV338">
            <v>0.77097656000000003</v>
          </cell>
          <cell r="CW338" t="str">
            <v>USD</v>
          </cell>
          <cell r="CY338" t="str">
            <v>TND</v>
          </cell>
          <cell r="CZ338" t="str">
            <v>AVG</v>
          </cell>
          <cell r="DA338">
            <v>39263</v>
          </cell>
          <cell r="DB338">
            <v>0.76807086999999996</v>
          </cell>
          <cell r="DC338" t="str">
            <v>USD</v>
          </cell>
        </row>
        <row r="339">
          <cell r="CM339" t="str">
            <v>TOP</v>
          </cell>
          <cell r="CN339" t="str">
            <v>AVG</v>
          </cell>
          <cell r="CO339">
            <v>39202</v>
          </cell>
          <cell r="CP339">
            <v>0.50908947000000004</v>
          </cell>
          <cell r="CQ339" t="str">
            <v>USD</v>
          </cell>
          <cell r="CS339" t="str">
            <v>TOP</v>
          </cell>
          <cell r="CT339" t="str">
            <v>AVG</v>
          </cell>
          <cell r="CU339">
            <v>39233</v>
          </cell>
          <cell r="CV339">
            <v>0.50763634000000002</v>
          </cell>
          <cell r="CW339" t="str">
            <v>USD</v>
          </cell>
          <cell r="CY339" t="str">
            <v>TOP</v>
          </cell>
          <cell r="CZ339" t="str">
            <v>AVG</v>
          </cell>
          <cell r="DA339">
            <v>39263</v>
          </cell>
          <cell r="DB339">
            <v>0.51054759999999999</v>
          </cell>
          <cell r="DC339" t="str">
            <v>USD</v>
          </cell>
        </row>
        <row r="340">
          <cell r="CM340" t="str">
            <v>TRL</v>
          </cell>
          <cell r="CN340" t="str">
            <v>AVG</v>
          </cell>
          <cell r="CO340">
            <v>39202</v>
          </cell>
          <cell r="CP340">
            <v>7.4000000000000001E-7</v>
          </cell>
          <cell r="CQ340" t="str">
            <v>USD</v>
          </cell>
          <cell r="CS340" t="str">
            <v>TRL</v>
          </cell>
          <cell r="CT340" t="str">
            <v>AVG</v>
          </cell>
          <cell r="CU340">
            <v>39233</v>
          </cell>
          <cell r="CV340">
            <v>7.5000000000000002E-7</v>
          </cell>
          <cell r="CW340" t="str">
            <v>USD</v>
          </cell>
          <cell r="CY340" t="str">
            <v>TRL</v>
          </cell>
          <cell r="CZ340" t="str">
            <v>AVG</v>
          </cell>
          <cell r="DA340">
            <v>39263</v>
          </cell>
          <cell r="DB340">
            <v>7.6000000000000003E-7</v>
          </cell>
          <cell r="DC340" t="str">
            <v>USD</v>
          </cell>
        </row>
        <row r="341">
          <cell r="CM341" t="str">
            <v>TTD</v>
          </cell>
          <cell r="CN341" t="str">
            <v>AVG</v>
          </cell>
          <cell r="CO341">
            <v>39202</v>
          </cell>
          <cell r="CP341">
            <v>0.15887473999999999</v>
          </cell>
          <cell r="CQ341" t="str">
            <v>USD</v>
          </cell>
          <cell r="CS341" t="str">
            <v>TTD</v>
          </cell>
          <cell r="CT341" t="str">
            <v>AVG</v>
          </cell>
          <cell r="CU341">
            <v>39233</v>
          </cell>
          <cell r="CV341">
            <v>0.15918115999999999</v>
          </cell>
          <cell r="CW341" t="str">
            <v>USD</v>
          </cell>
          <cell r="CY341" t="str">
            <v>TTD</v>
          </cell>
          <cell r="CZ341" t="str">
            <v>AVG</v>
          </cell>
          <cell r="DA341">
            <v>39263</v>
          </cell>
          <cell r="DB341">
            <v>0.15870738000000001</v>
          </cell>
          <cell r="DC341" t="str">
            <v>USD</v>
          </cell>
        </row>
        <row r="342">
          <cell r="CM342" t="str">
            <v>TWD</v>
          </cell>
          <cell r="CN342" t="str">
            <v>AVG</v>
          </cell>
          <cell r="CO342">
            <v>39202</v>
          </cell>
          <cell r="CP342">
            <v>3.0140110000000001E-2</v>
          </cell>
          <cell r="CQ342" t="str">
            <v>USD</v>
          </cell>
          <cell r="CS342" t="str">
            <v>TWD</v>
          </cell>
          <cell r="CT342" t="str">
            <v>AVG</v>
          </cell>
          <cell r="CU342">
            <v>39233</v>
          </cell>
          <cell r="CV342">
            <v>3.0048970000000001E-2</v>
          </cell>
          <cell r="CW342" t="str">
            <v>USD</v>
          </cell>
          <cell r="CY342" t="str">
            <v>TWD</v>
          </cell>
          <cell r="CZ342" t="str">
            <v>AVG</v>
          </cell>
          <cell r="DA342">
            <v>39263</v>
          </cell>
          <cell r="DB342">
            <v>3.0333189999999999E-2</v>
          </cell>
          <cell r="DC342" t="str">
            <v>USD</v>
          </cell>
        </row>
        <row r="343">
          <cell r="CM343" t="str">
            <v>TZS</v>
          </cell>
          <cell r="CN343" t="str">
            <v>AVG</v>
          </cell>
          <cell r="CO343">
            <v>39202</v>
          </cell>
          <cell r="CP343">
            <v>7.9202999999999999E-4</v>
          </cell>
          <cell r="CQ343" t="str">
            <v>USD</v>
          </cell>
          <cell r="CS343" t="str">
            <v>TZS</v>
          </cell>
          <cell r="CT343" t="str">
            <v>AVG</v>
          </cell>
          <cell r="CU343">
            <v>39233</v>
          </cell>
          <cell r="CV343">
            <v>7.8949000000000001E-4</v>
          </cell>
          <cell r="CW343" t="str">
            <v>USD</v>
          </cell>
          <cell r="CY343" t="str">
            <v>TZS</v>
          </cell>
          <cell r="CZ343" t="str">
            <v>AVG</v>
          </cell>
          <cell r="DA343">
            <v>39263</v>
          </cell>
          <cell r="DB343">
            <v>7.9507000000000004E-4</v>
          </cell>
          <cell r="DC343" t="str">
            <v>USD</v>
          </cell>
        </row>
        <row r="344">
          <cell r="CM344" t="str">
            <v>UAH</v>
          </cell>
          <cell r="CN344" t="str">
            <v>AVG</v>
          </cell>
          <cell r="CO344">
            <v>39202</v>
          </cell>
          <cell r="CP344">
            <v>0.19859085000000001</v>
          </cell>
          <cell r="CQ344" t="str">
            <v>USD</v>
          </cell>
          <cell r="CS344" t="str">
            <v>UAH</v>
          </cell>
          <cell r="CT344" t="str">
            <v>AVG</v>
          </cell>
          <cell r="CU344">
            <v>39233</v>
          </cell>
          <cell r="CV344">
            <v>0.19907349999999999</v>
          </cell>
          <cell r="CW344" t="str">
            <v>USD</v>
          </cell>
          <cell r="CY344" t="str">
            <v>UAH</v>
          </cell>
          <cell r="CZ344" t="str">
            <v>AVG</v>
          </cell>
          <cell r="DA344">
            <v>39263</v>
          </cell>
          <cell r="DB344">
            <v>0.19885452000000001</v>
          </cell>
          <cell r="DC344" t="str">
            <v>USD</v>
          </cell>
        </row>
        <row r="345">
          <cell r="CM345" t="str">
            <v>UDI</v>
          </cell>
          <cell r="CN345" t="str">
            <v>AVG</v>
          </cell>
          <cell r="CO345">
            <v>39202</v>
          </cell>
          <cell r="CP345">
            <v>0.26048564000000002</v>
          </cell>
          <cell r="CQ345" t="str">
            <v>USD</v>
          </cell>
          <cell r="CS345" t="str">
            <v>UDI</v>
          </cell>
          <cell r="CT345" t="str">
            <v>AVG</v>
          </cell>
          <cell r="CU345">
            <v>39233</v>
          </cell>
          <cell r="CV345">
            <v>0.26059272999999999</v>
          </cell>
          <cell r="CW345" t="str">
            <v>USD</v>
          </cell>
          <cell r="CY345" t="str">
            <v>UDI</v>
          </cell>
          <cell r="CZ345" t="str">
            <v>AVG</v>
          </cell>
          <cell r="DA345">
            <v>39263</v>
          </cell>
          <cell r="DB345">
            <v>0.26171633</v>
          </cell>
          <cell r="DC345" t="str">
            <v>USD</v>
          </cell>
        </row>
        <row r="346">
          <cell r="CM346" t="str">
            <v>UGX</v>
          </cell>
          <cell r="CN346" t="str">
            <v>AVG</v>
          </cell>
          <cell r="CO346">
            <v>39202</v>
          </cell>
          <cell r="CP346">
            <v>5.7817000000000003E-4</v>
          </cell>
          <cell r="CQ346" t="str">
            <v>USD</v>
          </cell>
          <cell r="CS346" t="str">
            <v>UGX</v>
          </cell>
          <cell r="CT346" t="str">
            <v>AVG</v>
          </cell>
          <cell r="CU346">
            <v>39233</v>
          </cell>
          <cell r="CV346">
            <v>5.8954999999999999E-4</v>
          </cell>
          <cell r="CW346" t="str">
            <v>USD</v>
          </cell>
          <cell r="CY346" t="str">
            <v>UGX</v>
          </cell>
          <cell r="CZ346" t="str">
            <v>AVG</v>
          </cell>
          <cell r="DA346">
            <v>39263</v>
          </cell>
          <cell r="DB346">
            <v>6.0972999999999995E-4</v>
          </cell>
          <cell r="DC346" t="str">
            <v>USD</v>
          </cell>
        </row>
        <row r="347">
          <cell r="CM347" t="str">
            <v>USD</v>
          </cell>
          <cell r="CN347" t="str">
            <v>AVG</v>
          </cell>
          <cell r="CO347">
            <v>39202</v>
          </cell>
          <cell r="CP347">
            <v>1</v>
          </cell>
          <cell r="CQ347" t="str">
            <v>USD</v>
          </cell>
          <cell r="CS347" t="str">
            <v>USD</v>
          </cell>
          <cell r="CT347" t="str">
            <v>AVG</v>
          </cell>
          <cell r="CU347">
            <v>39233</v>
          </cell>
          <cell r="CV347">
            <v>1</v>
          </cell>
          <cell r="CW347" t="str">
            <v>USD</v>
          </cell>
          <cell r="CY347" t="str">
            <v>USD</v>
          </cell>
          <cell r="CZ347" t="str">
            <v>AVG</v>
          </cell>
          <cell r="DA347">
            <v>39263</v>
          </cell>
          <cell r="DB347">
            <v>1</v>
          </cell>
          <cell r="DC347" t="str">
            <v>USD</v>
          </cell>
        </row>
        <row r="348">
          <cell r="CM348" t="str">
            <v>UYU</v>
          </cell>
          <cell r="CN348" t="str">
            <v>AVG</v>
          </cell>
          <cell r="CO348">
            <v>39202</v>
          </cell>
          <cell r="CP348">
            <v>4.1604179999999998E-2</v>
          </cell>
          <cell r="CQ348" t="str">
            <v>USD</v>
          </cell>
          <cell r="CS348" t="str">
            <v>UYU</v>
          </cell>
          <cell r="CT348" t="str">
            <v>AVG</v>
          </cell>
          <cell r="CU348">
            <v>39233</v>
          </cell>
          <cell r="CV348">
            <v>4.1776010000000002E-2</v>
          </cell>
          <cell r="CW348" t="str">
            <v>USD</v>
          </cell>
          <cell r="CY348" t="str">
            <v>UYU</v>
          </cell>
          <cell r="CZ348" t="str">
            <v>AVG</v>
          </cell>
          <cell r="DA348">
            <v>39263</v>
          </cell>
          <cell r="DB348">
            <v>4.1884289999999998E-2</v>
          </cell>
          <cell r="DC348" t="str">
            <v>USD</v>
          </cell>
        </row>
        <row r="349">
          <cell r="CM349" t="str">
            <v>UZS</v>
          </cell>
          <cell r="CN349" t="str">
            <v>AVG</v>
          </cell>
          <cell r="CO349">
            <v>39202</v>
          </cell>
          <cell r="CP349">
            <v>7.9829E-4</v>
          </cell>
          <cell r="CQ349" t="str">
            <v>USD</v>
          </cell>
          <cell r="CS349" t="str">
            <v>UZS</v>
          </cell>
          <cell r="CT349" t="str">
            <v>AVG</v>
          </cell>
          <cell r="CU349">
            <v>39233</v>
          </cell>
          <cell r="CV349">
            <v>7.9515E-4</v>
          </cell>
          <cell r="CW349" t="str">
            <v>USD</v>
          </cell>
          <cell r="CY349" t="str">
            <v>UZS</v>
          </cell>
          <cell r="CZ349" t="str">
            <v>AVG</v>
          </cell>
          <cell r="DA349">
            <v>39263</v>
          </cell>
          <cell r="DB349">
            <v>7.9210000000000001E-4</v>
          </cell>
          <cell r="DC349" t="str">
            <v>USD</v>
          </cell>
        </row>
        <row r="350">
          <cell r="CM350" t="str">
            <v>VEB</v>
          </cell>
          <cell r="CN350" t="str">
            <v>AVG</v>
          </cell>
          <cell r="CO350">
            <v>39202</v>
          </cell>
          <cell r="CP350">
            <v>4.6569999999999999E-4</v>
          </cell>
          <cell r="CQ350" t="str">
            <v>USD</v>
          </cell>
          <cell r="CS350" t="str">
            <v>VEB</v>
          </cell>
          <cell r="CT350" t="str">
            <v>AVG</v>
          </cell>
          <cell r="CU350">
            <v>39233</v>
          </cell>
          <cell r="CV350">
            <v>4.6569999999999999E-4</v>
          </cell>
          <cell r="CW350" t="str">
            <v>USD</v>
          </cell>
          <cell r="CY350" t="str">
            <v>VEB</v>
          </cell>
          <cell r="CZ350" t="str">
            <v>AVG</v>
          </cell>
          <cell r="DA350">
            <v>39263</v>
          </cell>
          <cell r="DB350">
            <v>4.6569999999999999E-4</v>
          </cell>
          <cell r="DC350" t="str">
            <v>USD</v>
          </cell>
        </row>
        <row r="351">
          <cell r="CM351" t="str">
            <v>VND</v>
          </cell>
          <cell r="CN351" t="str">
            <v>AVG</v>
          </cell>
          <cell r="CO351">
            <v>39202</v>
          </cell>
          <cell r="CP351">
            <v>6.2360000000000006E-5</v>
          </cell>
          <cell r="CQ351" t="str">
            <v>USD</v>
          </cell>
          <cell r="CS351" t="str">
            <v>VND</v>
          </cell>
          <cell r="CT351" t="str">
            <v>AVG</v>
          </cell>
          <cell r="CU351">
            <v>39233</v>
          </cell>
          <cell r="CV351">
            <v>6.2269999999999998E-5</v>
          </cell>
          <cell r="CW351" t="str">
            <v>USD</v>
          </cell>
          <cell r="CY351" t="str">
            <v>VND</v>
          </cell>
          <cell r="CZ351" t="str">
            <v>AVG</v>
          </cell>
          <cell r="DA351">
            <v>39263</v>
          </cell>
          <cell r="DB351">
            <v>6.2059999999999999E-5</v>
          </cell>
          <cell r="DC351" t="str">
            <v>USD</v>
          </cell>
        </row>
        <row r="352">
          <cell r="CM352" t="str">
            <v>VUV</v>
          </cell>
          <cell r="CN352" t="str">
            <v>AVG</v>
          </cell>
          <cell r="CO352">
            <v>39202</v>
          </cell>
          <cell r="CP352">
            <v>9.6695900000000005E-3</v>
          </cell>
          <cell r="CQ352" t="str">
            <v>USD</v>
          </cell>
          <cell r="CS352" t="str">
            <v>VUV</v>
          </cell>
          <cell r="CT352" t="str">
            <v>AVG</v>
          </cell>
          <cell r="CU352">
            <v>39233</v>
          </cell>
          <cell r="CV352">
            <v>9.7012799999999996E-3</v>
          </cell>
          <cell r="CW352" t="str">
            <v>USD</v>
          </cell>
          <cell r="CY352" t="str">
            <v>VUV</v>
          </cell>
          <cell r="CZ352" t="str">
            <v>AVG</v>
          </cell>
          <cell r="DA352">
            <v>39263</v>
          </cell>
          <cell r="DB352">
            <v>9.6663400000000007E-3</v>
          </cell>
          <cell r="DC352" t="str">
            <v>USD</v>
          </cell>
        </row>
        <row r="353">
          <cell r="CM353" t="str">
            <v>WST</v>
          </cell>
          <cell r="CN353" t="str">
            <v>AVG</v>
          </cell>
          <cell r="CO353">
            <v>39202</v>
          </cell>
          <cell r="CP353">
            <v>0.38397998999999999</v>
          </cell>
          <cell r="CQ353" t="str">
            <v>USD</v>
          </cell>
          <cell r="CS353" t="str">
            <v>WST</v>
          </cell>
          <cell r="CT353" t="str">
            <v>AVG</v>
          </cell>
          <cell r="CU353">
            <v>39233</v>
          </cell>
          <cell r="CV353">
            <v>0.38866954999999997</v>
          </cell>
          <cell r="CW353" t="str">
            <v>USD</v>
          </cell>
          <cell r="CY353" t="str">
            <v>WST</v>
          </cell>
          <cell r="CZ353" t="str">
            <v>AVG</v>
          </cell>
          <cell r="DA353">
            <v>39263</v>
          </cell>
          <cell r="DB353">
            <v>0.38515713000000001</v>
          </cell>
          <cell r="DC353" t="str">
            <v>USD</v>
          </cell>
        </row>
        <row r="354">
          <cell r="CM354" t="str">
            <v>XAF</v>
          </cell>
          <cell r="CN354" t="str">
            <v>AVG</v>
          </cell>
          <cell r="CO354">
            <v>39202</v>
          </cell>
          <cell r="CP354">
            <v>2.0602400000000001E-3</v>
          </cell>
          <cell r="CQ354" t="str">
            <v>USD</v>
          </cell>
          <cell r="CS354" t="str">
            <v>XAF</v>
          </cell>
          <cell r="CT354" t="str">
            <v>AVG</v>
          </cell>
          <cell r="CU354">
            <v>39233</v>
          </cell>
          <cell r="CV354">
            <v>2.0573900000000001E-3</v>
          </cell>
          <cell r="CW354" t="str">
            <v>USD</v>
          </cell>
          <cell r="CY354" t="str">
            <v>XAF</v>
          </cell>
          <cell r="CZ354" t="str">
            <v>AVG</v>
          </cell>
          <cell r="DA354">
            <v>39263</v>
          </cell>
          <cell r="DB354">
            <v>2.0430100000000001E-3</v>
          </cell>
          <cell r="DC354" t="str">
            <v>USD</v>
          </cell>
        </row>
        <row r="355">
          <cell r="CM355" t="str">
            <v>XCD</v>
          </cell>
          <cell r="CN355" t="str">
            <v>AVG</v>
          </cell>
          <cell r="CO355">
            <v>39202</v>
          </cell>
          <cell r="CP355">
            <v>0.37056854</v>
          </cell>
          <cell r="CQ355" t="str">
            <v>USD</v>
          </cell>
          <cell r="CS355" t="str">
            <v>XCD</v>
          </cell>
          <cell r="CT355" t="str">
            <v>AVG</v>
          </cell>
          <cell r="CU355">
            <v>39233</v>
          </cell>
          <cell r="CV355">
            <v>0.37067148</v>
          </cell>
          <cell r="CW355" t="str">
            <v>USD</v>
          </cell>
          <cell r="CY355" t="str">
            <v>XCD</v>
          </cell>
          <cell r="CZ355" t="str">
            <v>AVG</v>
          </cell>
          <cell r="DA355">
            <v>39263</v>
          </cell>
          <cell r="DB355">
            <v>0.37037037</v>
          </cell>
          <cell r="DC355" t="str">
            <v>USD</v>
          </cell>
        </row>
        <row r="356">
          <cell r="CM356" t="str">
            <v>XDR</v>
          </cell>
          <cell r="CN356" t="str">
            <v>AVG</v>
          </cell>
          <cell r="CO356">
            <v>39202</v>
          </cell>
          <cell r="CP356">
            <v>1.51982357</v>
          </cell>
          <cell r="CQ356" t="str">
            <v>USD</v>
          </cell>
          <cell r="CS356" t="str">
            <v>XDR</v>
          </cell>
          <cell r="CT356" t="str">
            <v>AVG</v>
          </cell>
          <cell r="CU356">
            <v>39233</v>
          </cell>
          <cell r="CV356">
            <v>1.51753508</v>
          </cell>
          <cell r="CW356" t="str">
            <v>USD</v>
          </cell>
          <cell r="CY356" t="str">
            <v>XDR</v>
          </cell>
          <cell r="CZ356" t="str">
            <v>AVG</v>
          </cell>
          <cell r="DA356">
            <v>39263</v>
          </cell>
          <cell r="DB356">
            <v>1.51132855</v>
          </cell>
          <cell r="DC356" t="str">
            <v>USD</v>
          </cell>
        </row>
        <row r="357">
          <cell r="CM357" t="str">
            <v>XEU</v>
          </cell>
          <cell r="CN357" t="str">
            <v>AVG</v>
          </cell>
          <cell r="CO357">
            <v>39202</v>
          </cell>
          <cell r="CP357">
            <v>1.3513381</v>
          </cell>
          <cell r="CQ357" t="str">
            <v>USD</v>
          </cell>
          <cell r="CS357" t="str">
            <v>XEU</v>
          </cell>
          <cell r="CT357" t="str">
            <v>AVG</v>
          </cell>
          <cell r="CU357">
            <v>39233</v>
          </cell>
          <cell r="CV357">
            <v>1.3508999699999999</v>
          </cell>
          <cell r="CW357" t="str">
            <v>USD</v>
          </cell>
          <cell r="CY357" t="str">
            <v>XEU</v>
          </cell>
          <cell r="CZ357" t="str">
            <v>AVG</v>
          </cell>
          <cell r="DA357">
            <v>39263</v>
          </cell>
          <cell r="DB357">
            <v>1.3424573500000001</v>
          </cell>
          <cell r="DC357" t="str">
            <v>USD</v>
          </cell>
        </row>
        <row r="358">
          <cell r="CM358" t="str">
            <v>XPF</v>
          </cell>
          <cell r="CN358" t="str">
            <v>AVG</v>
          </cell>
          <cell r="CO358">
            <v>39202</v>
          </cell>
          <cell r="CP358">
            <v>1.134078E-2</v>
          </cell>
          <cell r="CQ358" t="str">
            <v>USD</v>
          </cell>
          <cell r="CS358" t="str">
            <v>XPF</v>
          </cell>
          <cell r="CT358" t="str">
            <v>AVG</v>
          </cell>
          <cell r="CU358">
            <v>39233</v>
          </cell>
          <cell r="CV358">
            <v>1.133995E-2</v>
          </cell>
          <cell r="CW358" t="str">
            <v>USD</v>
          </cell>
          <cell r="CY358" t="str">
            <v>XPF</v>
          </cell>
          <cell r="CZ358" t="str">
            <v>AVG</v>
          </cell>
          <cell r="DA358">
            <v>39263</v>
          </cell>
          <cell r="DB358">
            <v>1.125045E-2</v>
          </cell>
          <cell r="DC358" t="str">
            <v>USD</v>
          </cell>
        </row>
        <row r="359">
          <cell r="CM359" t="str">
            <v>YER</v>
          </cell>
          <cell r="CN359" t="str">
            <v>AVG</v>
          </cell>
          <cell r="CO359">
            <v>39202</v>
          </cell>
          <cell r="CP359">
            <v>5.0301199999999999E-3</v>
          </cell>
          <cell r="CQ359" t="str">
            <v>USD</v>
          </cell>
          <cell r="CS359" t="str">
            <v>YER</v>
          </cell>
          <cell r="CT359" t="str">
            <v>AVG</v>
          </cell>
          <cell r="CU359">
            <v>39233</v>
          </cell>
          <cell r="CV359">
            <v>5.0264000000000003E-3</v>
          </cell>
          <cell r="CW359" t="str">
            <v>USD</v>
          </cell>
          <cell r="CY359" t="str">
            <v>YER</v>
          </cell>
          <cell r="CZ359" t="str">
            <v>AVG</v>
          </cell>
          <cell r="DA359">
            <v>39263</v>
          </cell>
          <cell r="DB359">
            <v>5.0228699999999996E-3</v>
          </cell>
          <cell r="DC359" t="str">
            <v>USD</v>
          </cell>
        </row>
        <row r="360">
          <cell r="CM360" t="str">
            <v>YUM</v>
          </cell>
          <cell r="CN360" t="str">
            <v>AVG</v>
          </cell>
          <cell r="CO360">
            <v>39202</v>
          </cell>
          <cell r="CP360">
            <v>1.679284E-2</v>
          </cell>
          <cell r="CQ360" t="str">
            <v>USD</v>
          </cell>
          <cell r="CS360" t="str">
            <v>YUM</v>
          </cell>
          <cell r="CT360" t="str">
            <v>AVG</v>
          </cell>
          <cell r="CU360">
            <v>39233</v>
          </cell>
          <cell r="CV360">
            <v>1.661903E-2</v>
          </cell>
          <cell r="CW360" t="str">
            <v>USD</v>
          </cell>
          <cell r="CY360" t="str">
            <v>YUM</v>
          </cell>
          <cell r="CZ360" t="str">
            <v>AVG</v>
          </cell>
          <cell r="DA360">
            <v>39263</v>
          </cell>
          <cell r="DB360">
            <v>1.656405E-2</v>
          </cell>
          <cell r="DC360" t="str">
            <v>USD</v>
          </cell>
        </row>
        <row r="361">
          <cell r="CM361" t="str">
            <v>ZAR</v>
          </cell>
          <cell r="CN361" t="str">
            <v>AVG</v>
          </cell>
          <cell r="CO361">
            <v>39202</v>
          </cell>
          <cell r="CP361">
            <v>0.14089083999999999</v>
          </cell>
          <cell r="CQ361" t="str">
            <v>USD</v>
          </cell>
          <cell r="CS361" t="str">
            <v>ZAR</v>
          </cell>
          <cell r="CT361" t="str">
            <v>AVG</v>
          </cell>
          <cell r="CU361">
            <v>39233</v>
          </cell>
          <cell r="CV361">
            <v>0.14257466999999999</v>
          </cell>
          <cell r="CW361" t="str">
            <v>USD</v>
          </cell>
          <cell r="CY361" t="str">
            <v>ZAR</v>
          </cell>
          <cell r="CZ361" t="str">
            <v>AVG</v>
          </cell>
          <cell r="DA361">
            <v>39263</v>
          </cell>
          <cell r="DB361">
            <v>0.13962380999999999</v>
          </cell>
          <cell r="DC361" t="str">
            <v>USD</v>
          </cell>
        </row>
        <row r="362">
          <cell r="CM362" t="str">
            <v>ZMK</v>
          </cell>
          <cell r="CN362" t="str">
            <v>AVG</v>
          </cell>
          <cell r="CO362">
            <v>39202</v>
          </cell>
          <cell r="CP362">
            <v>2.4122E-4</v>
          </cell>
          <cell r="CQ362" t="str">
            <v>USD</v>
          </cell>
          <cell r="CS362" t="str">
            <v>ZMK</v>
          </cell>
          <cell r="CT362" t="str">
            <v>AVG</v>
          </cell>
          <cell r="CU362">
            <v>39233</v>
          </cell>
          <cell r="CV362">
            <v>2.4913000000000002E-4</v>
          </cell>
          <cell r="CW362" t="str">
            <v>USD</v>
          </cell>
          <cell r="CY362" t="str">
            <v>ZMK</v>
          </cell>
          <cell r="CZ362" t="str">
            <v>AVG</v>
          </cell>
          <cell r="DA362">
            <v>39263</v>
          </cell>
          <cell r="DB362">
            <v>2.5774000000000001E-4</v>
          </cell>
          <cell r="DC362" t="str">
            <v>USD</v>
          </cell>
        </row>
        <row r="363">
          <cell r="CM363" t="str">
            <v>ZWD</v>
          </cell>
          <cell r="CN363" t="str">
            <v>AVG</v>
          </cell>
          <cell r="CO363">
            <v>39202</v>
          </cell>
          <cell r="CP363">
            <v>4.0000000000000001E-3</v>
          </cell>
          <cell r="CQ363" t="str">
            <v>USD</v>
          </cell>
          <cell r="CS363" t="str">
            <v>ZWD</v>
          </cell>
          <cell r="CT363" t="str">
            <v>AVG</v>
          </cell>
          <cell r="CU363">
            <v>39233</v>
          </cell>
          <cell r="CV363">
            <v>4.0000000000000001E-3</v>
          </cell>
          <cell r="CW363" t="str">
            <v>USD</v>
          </cell>
          <cell r="CY363" t="str">
            <v>ZWD</v>
          </cell>
          <cell r="CZ363" t="str">
            <v>AVG</v>
          </cell>
          <cell r="DA363">
            <v>39263</v>
          </cell>
          <cell r="DB363">
            <v>4.0000000000000001E-3</v>
          </cell>
          <cell r="DC363" t="str">
            <v>USD</v>
          </cell>
        </row>
        <row r="366">
          <cell r="CM366" t="str">
            <v>UF</v>
          </cell>
          <cell r="CN366" t="str">
            <v>AVG</v>
          </cell>
          <cell r="CO366">
            <v>39202</v>
          </cell>
          <cell r="CP366">
            <v>34.54</v>
          </cell>
          <cell r="CQ366" t="str">
            <v>USD</v>
          </cell>
          <cell r="CS366" t="str">
            <v>UF</v>
          </cell>
          <cell r="CT366" t="str">
            <v>AVG</v>
          </cell>
          <cell r="CU366">
            <v>39233</v>
          </cell>
          <cell r="CV366">
            <v>35.369999999999997</v>
          </cell>
          <cell r="CY366" t="str">
            <v>UF</v>
          </cell>
          <cell r="CZ366" t="str">
            <v>AVG</v>
          </cell>
          <cell r="DB366">
            <v>35.590000000000003</v>
          </cell>
        </row>
      </sheetData>
      <sheetData sheetId="2" refreshError="1"/>
      <sheetData sheetId="3" refreshError="1"/>
      <sheetData sheetId="4" refreshError="1"/>
      <sheetData sheetId="5"/>
      <sheetData sheetId="6">
        <row r="1">
          <cell r="CY1" t="str">
            <v>June 07 crrnt</v>
          </cell>
        </row>
      </sheetData>
      <sheetData sheetId="7"/>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FX Rates-Monthly History"/>
      <sheetName val="UVAC Rate Calc"/>
      <sheetName val="FX Rate - Current Month Rates"/>
      <sheetName val="UF calculations"/>
      <sheetName val="FX_Rates-Monthly_History"/>
      <sheetName val="UVAC_Rate_Calc"/>
      <sheetName val="FX_Rate_-_Current_Month_Rates"/>
      <sheetName val="UF_calculations"/>
    </sheetNames>
    <sheetDataSet>
      <sheetData sheetId="0" refreshError="1"/>
      <sheetData sheetId="1" refreshError="1"/>
      <sheetData sheetId="2" refreshError="1">
        <row r="2">
          <cell r="CS2" t="str">
            <v>From Cur</v>
          </cell>
          <cell r="CT2" t="str">
            <v>Rate Type</v>
          </cell>
          <cell r="CU2" t="str">
            <v>Eff Date</v>
          </cell>
          <cell r="CV2" t="str">
            <v>Exch Rate</v>
          </cell>
          <cell r="CW2" t="str">
            <v>To Cur</v>
          </cell>
          <cell r="CY2" t="str">
            <v>From Cur</v>
          </cell>
          <cell r="CZ2" t="str">
            <v>Rate Type</v>
          </cell>
          <cell r="DA2" t="str">
            <v>Eff Date</v>
          </cell>
          <cell r="DB2" t="str">
            <v>Exch Rate</v>
          </cell>
          <cell r="DC2" t="str">
            <v>To Cur</v>
          </cell>
          <cell r="DE2" t="str">
            <v>From Cur</v>
          </cell>
          <cell r="DF2" t="str">
            <v>Rate Type</v>
          </cell>
          <cell r="DG2" t="str">
            <v>Eff Date</v>
          </cell>
          <cell r="DH2" t="str">
            <v>Exch Rate</v>
          </cell>
          <cell r="DI2" t="str">
            <v>To Cur</v>
          </cell>
        </row>
        <row r="3">
          <cell r="CS3" t="str">
            <v>ADP</v>
          </cell>
          <cell r="CT3" t="str">
            <v>CRRNT</v>
          </cell>
          <cell r="CU3">
            <v>39568</v>
          </cell>
          <cell r="CV3">
            <v>9.3896699999999993E-3</v>
          </cell>
          <cell r="CW3" t="str">
            <v>USD</v>
          </cell>
          <cell r="CY3" t="str">
            <v>ADP</v>
          </cell>
          <cell r="CZ3" t="str">
            <v>CRRNT</v>
          </cell>
          <cell r="DA3">
            <v>39598</v>
          </cell>
          <cell r="DB3">
            <v>9.3475399999999997E-3</v>
          </cell>
          <cell r="DC3" t="str">
            <v>USD</v>
          </cell>
          <cell r="DE3" t="str">
            <v>ADP</v>
          </cell>
          <cell r="DF3" t="str">
            <v>CRRNT</v>
          </cell>
          <cell r="DG3">
            <v>39629</v>
          </cell>
          <cell r="DH3">
            <v>9.4678999999999996E-3</v>
          </cell>
          <cell r="DI3" t="str">
            <v>USD</v>
          </cell>
        </row>
        <row r="4">
          <cell r="CS4" t="str">
            <v>AED</v>
          </cell>
          <cell r="CT4" t="str">
            <v>CRRNT</v>
          </cell>
          <cell r="CU4">
            <v>39568</v>
          </cell>
          <cell r="CV4">
            <v>0.27227182999999999</v>
          </cell>
          <cell r="CW4" t="str">
            <v>USD</v>
          </cell>
          <cell r="CY4" t="str">
            <v>AED</v>
          </cell>
          <cell r="CZ4" t="str">
            <v>CRRNT</v>
          </cell>
          <cell r="DA4">
            <v>39598</v>
          </cell>
          <cell r="DB4">
            <v>0.27226442000000001</v>
          </cell>
          <cell r="DC4" t="str">
            <v>USD</v>
          </cell>
          <cell r="DE4" t="str">
            <v>AED</v>
          </cell>
          <cell r="DF4" t="str">
            <v>CRRNT</v>
          </cell>
          <cell r="DG4">
            <v>39629</v>
          </cell>
          <cell r="DH4">
            <v>0.27224958999999999</v>
          </cell>
          <cell r="DI4" t="str">
            <v>USD</v>
          </cell>
        </row>
        <row r="5">
          <cell r="CS5" t="str">
            <v>AFA</v>
          </cell>
          <cell r="CT5" t="str">
            <v>CRRNT</v>
          </cell>
          <cell r="CU5">
            <v>39568</v>
          </cell>
          <cell r="CV5">
            <v>2.0399830000000001E-2</v>
          </cell>
          <cell r="CW5" t="str">
            <v>USD</v>
          </cell>
          <cell r="CY5" t="str">
            <v>AFA</v>
          </cell>
          <cell r="CZ5" t="str">
            <v>CRRNT</v>
          </cell>
          <cell r="DA5">
            <v>39598</v>
          </cell>
          <cell r="DB5">
            <v>2.0136930000000001E-2</v>
          </cell>
          <cell r="DC5" t="str">
            <v>USD</v>
          </cell>
          <cell r="DE5" t="str">
            <v>AFA</v>
          </cell>
          <cell r="DF5" t="str">
            <v>CRRNT</v>
          </cell>
          <cell r="DG5">
            <v>39629</v>
          </cell>
          <cell r="DH5">
            <v>1.9987999999999999E-2</v>
          </cell>
          <cell r="DI5" t="str">
            <v>USD</v>
          </cell>
        </row>
        <row r="6">
          <cell r="CS6" t="str">
            <v>ALL</v>
          </cell>
          <cell r="CT6" t="str">
            <v>CRRNT</v>
          </cell>
          <cell r="CU6">
            <v>39568</v>
          </cell>
          <cell r="CV6">
            <v>1.269035E-2</v>
          </cell>
          <cell r="CW6" t="str">
            <v>USD</v>
          </cell>
          <cell r="CY6" t="str">
            <v>ALL</v>
          </cell>
          <cell r="CZ6" t="str">
            <v>CRRNT</v>
          </cell>
          <cell r="DA6">
            <v>39598</v>
          </cell>
          <cell r="DB6">
            <v>1.274291E-2</v>
          </cell>
          <cell r="DC6" t="str">
            <v>USD</v>
          </cell>
          <cell r="DE6" t="str">
            <v>ALL</v>
          </cell>
          <cell r="DF6" t="str">
            <v>CRRNT</v>
          </cell>
          <cell r="DG6">
            <v>39629</v>
          </cell>
          <cell r="DH6">
            <v>1.290489E-2</v>
          </cell>
          <cell r="DI6" t="str">
            <v>USD</v>
          </cell>
        </row>
        <row r="7">
          <cell r="CS7" t="str">
            <v>AMD</v>
          </cell>
          <cell r="CT7" t="str">
            <v>CRRNT</v>
          </cell>
          <cell r="CU7">
            <v>39568</v>
          </cell>
          <cell r="CV7">
            <v>3.2653000000000001E-3</v>
          </cell>
          <cell r="CW7" t="str">
            <v>USD</v>
          </cell>
          <cell r="CY7" t="str">
            <v>AMD</v>
          </cell>
          <cell r="CZ7" t="str">
            <v>CRRNT</v>
          </cell>
          <cell r="DA7">
            <v>39598</v>
          </cell>
          <cell r="DB7">
            <v>3.23939E-3</v>
          </cell>
          <cell r="DC7" t="str">
            <v>USD</v>
          </cell>
          <cell r="DE7" t="str">
            <v>AMD</v>
          </cell>
          <cell r="DF7" t="str">
            <v>CRRNT</v>
          </cell>
          <cell r="DG7">
            <v>39629</v>
          </cell>
          <cell r="DH7">
            <v>3.3030500000000001E-3</v>
          </cell>
          <cell r="DI7" t="str">
            <v>USD</v>
          </cell>
        </row>
        <row r="8">
          <cell r="CS8" t="str">
            <v>ANG</v>
          </cell>
          <cell r="CT8" t="str">
            <v>CRRNT</v>
          </cell>
          <cell r="CU8">
            <v>39568</v>
          </cell>
          <cell r="CV8">
            <v>0.55865920999999996</v>
          </cell>
          <cell r="CW8" t="str">
            <v>USD</v>
          </cell>
          <cell r="CY8" t="str">
            <v>ANG</v>
          </cell>
          <cell r="CZ8" t="str">
            <v>CRRNT</v>
          </cell>
          <cell r="DA8">
            <v>39598</v>
          </cell>
          <cell r="DB8">
            <v>0.55865920999999996</v>
          </cell>
          <cell r="DC8" t="str">
            <v>USD</v>
          </cell>
          <cell r="DE8" t="str">
            <v>ANG</v>
          </cell>
          <cell r="DF8" t="str">
            <v>CRRNT</v>
          </cell>
          <cell r="DG8">
            <v>39629</v>
          </cell>
          <cell r="DH8">
            <v>0.55865920999999996</v>
          </cell>
          <cell r="DI8" t="str">
            <v>USD</v>
          </cell>
        </row>
        <row r="9">
          <cell r="CS9" t="str">
            <v>AON</v>
          </cell>
          <cell r="CT9" t="str">
            <v>CRRNT</v>
          </cell>
          <cell r="CU9">
            <v>39568</v>
          </cell>
          <cell r="CV9">
            <v>1.3330659999999999E-2</v>
          </cell>
          <cell r="CW9" t="str">
            <v>USD</v>
          </cell>
          <cell r="CY9" t="str">
            <v>AON</v>
          </cell>
          <cell r="CZ9" t="str">
            <v>CRRNT</v>
          </cell>
          <cell r="DA9">
            <v>39598</v>
          </cell>
          <cell r="DB9">
            <v>1.333173E-2</v>
          </cell>
          <cell r="DC9" t="str">
            <v>USD</v>
          </cell>
          <cell r="DE9" t="str">
            <v>AON</v>
          </cell>
          <cell r="DF9" t="str">
            <v>CRRNT</v>
          </cell>
          <cell r="DG9">
            <v>39629</v>
          </cell>
          <cell r="DH9">
            <v>1.3334520000000001E-2</v>
          </cell>
          <cell r="DI9" t="str">
            <v>USD</v>
          </cell>
        </row>
        <row r="10">
          <cell r="CS10" t="str">
            <v>ARS</v>
          </cell>
          <cell r="CT10" t="str">
            <v>CRRNT</v>
          </cell>
          <cell r="CU10">
            <v>39568</v>
          </cell>
          <cell r="CV10">
            <v>0.31603564000000001</v>
          </cell>
          <cell r="CW10" t="str">
            <v>USD</v>
          </cell>
          <cell r="CY10" t="str">
            <v>ARS</v>
          </cell>
          <cell r="CZ10" t="str">
            <v>CRRNT</v>
          </cell>
          <cell r="DA10">
            <v>39598</v>
          </cell>
          <cell r="DB10">
            <v>0.32273679999999999</v>
          </cell>
          <cell r="DC10" t="str">
            <v>USD</v>
          </cell>
          <cell r="DE10" t="str">
            <v>ARS</v>
          </cell>
          <cell r="DF10" t="str">
            <v>CRRNT</v>
          </cell>
          <cell r="DG10">
            <v>39629</v>
          </cell>
          <cell r="DH10">
            <v>0.33063315999999998</v>
          </cell>
          <cell r="DI10" t="str">
            <v>USD</v>
          </cell>
        </row>
        <row r="11">
          <cell r="CS11" t="str">
            <v>ATS</v>
          </cell>
          <cell r="CT11" t="str">
            <v>CRRNT</v>
          </cell>
          <cell r="CU11">
            <v>39568</v>
          </cell>
          <cell r="CV11">
            <v>0.11353315</v>
          </cell>
          <cell r="CW11" t="str">
            <v>USD</v>
          </cell>
          <cell r="CY11" t="str">
            <v>ATS</v>
          </cell>
          <cell r="CZ11" t="str">
            <v>CRRNT</v>
          </cell>
          <cell r="DA11">
            <v>39598</v>
          </cell>
          <cell r="DB11">
            <v>0.11303138</v>
          </cell>
          <cell r="DC11" t="str">
            <v>USD</v>
          </cell>
          <cell r="DE11" t="str">
            <v>ATS</v>
          </cell>
          <cell r="DF11" t="str">
            <v>CRRNT</v>
          </cell>
          <cell r="DG11">
            <v>39629</v>
          </cell>
          <cell r="DH11">
            <v>0.11448852</v>
          </cell>
          <cell r="DI11" t="str">
            <v>USD</v>
          </cell>
        </row>
        <row r="12">
          <cell r="CS12" t="str">
            <v>AUD</v>
          </cell>
          <cell r="CT12" t="str">
            <v>CRRNT</v>
          </cell>
          <cell r="CU12">
            <v>39568</v>
          </cell>
          <cell r="CV12">
            <v>0.94369981000000003</v>
          </cell>
          <cell r="CW12" t="str">
            <v>USD</v>
          </cell>
          <cell r="CY12" t="str">
            <v>AUD</v>
          </cell>
          <cell r="CZ12" t="str">
            <v>CRRNT</v>
          </cell>
          <cell r="DA12">
            <v>39598</v>
          </cell>
          <cell r="DB12">
            <v>0.95589957000000003</v>
          </cell>
          <cell r="DC12" t="str">
            <v>USD</v>
          </cell>
          <cell r="DE12" t="str">
            <v>AUD</v>
          </cell>
          <cell r="DF12" t="str">
            <v>CRRNT</v>
          </cell>
          <cell r="DG12">
            <v>39629</v>
          </cell>
          <cell r="DH12">
            <v>0.95859998000000002</v>
          </cell>
          <cell r="DI12" t="str">
            <v>USD</v>
          </cell>
        </row>
        <row r="13">
          <cell r="CS13" t="str">
            <v>AWG</v>
          </cell>
          <cell r="CT13" t="str">
            <v>CRRNT</v>
          </cell>
          <cell r="CU13">
            <v>39568</v>
          </cell>
          <cell r="CV13">
            <v>0.55865920999999996</v>
          </cell>
          <cell r="CW13" t="str">
            <v>USD</v>
          </cell>
          <cell r="CY13" t="str">
            <v>AWG</v>
          </cell>
          <cell r="CZ13" t="str">
            <v>CRRNT</v>
          </cell>
          <cell r="DA13">
            <v>39598</v>
          </cell>
          <cell r="DB13">
            <v>0.55865920999999996</v>
          </cell>
          <cell r="DC13" t="str">
            <v>USD</v>
          </cell>
          <cell r="DE13" t="str">
            <v>AWG</v>
          </cell>
          <cell r="DF13" t="str">
            <v>CRRNT</v>
          </cell>
          <cell r="DG13">
            <v>39629</v>
          </cell>
          <cell r="DH13">
            <v>0.55865920999999996</v>
          </cell>
          <cell r="DI13" t="str">
            <v>USD</v>
          </cell>
        </row>
        <row r="14">
          <cell r="CS14" t="str">
            <v>BAM</v>
          </cell>
          <cell r="CT14" t="str">
            <v>CRRNT</v>
          </cell>
          <cell r="CU14">
            <v>39568</v>
          </cell>
          <cell r="CV14">
            <v>0.79605157999999998</v>
          </cell>
          <cell r="CW14" t="str">
            <v>USD</v>
          </cell>
          <cell r="CY14" t="str">
            <v>BAM</v>
          </cell>
          <cell r="CZ14" t="str">
            <v>CRRNT</v>
          </cell>
          <cell r="DA14">
            <v>39598</v>
          </cell>
          <cell r="DB14">
            <v>0.79459674000000002</v>
          </cell>
          <cell r="DC14" t="str">
            <v>USD</v>
          </cell>
          <cell r="DE14" t="str">
            <v>BAM</v>
          </cell>
          <cell r="DF14" t="str">
            <v>CRRNT</v>
          </cell>
          <cell r="DG14">
            <v>39629</v>
          </cell>
          <cell r="DH14">
            <v>0.80128204999999997</v>
          </cell>
          <cell r="DI14" t="str">
            <v>USD</v>
          </cell>
        </row>
        <row r="15">
          <cell r="CS15" t="str">
            <v>BBD</v>
          </cell>
          <cell r="CT15" t="str">
            <v>CRRNT</v>
          </cell>
          <cell r="CU15">
            <v>39568</v>
          </cell>
          <cell r="CV15">
            <v>0.5</v>
          </cell>
          <cell r="CW15" t="str">
            <v>USD</v>
          </cell>
          <cell r="CY15" t="str">
            <v>BBD</v>
          </cell>
          <cell r="CZ15" t="str">
            <v>CRRNT</v>
          </cell>
          <cell r="DA15">
            <v>39598</v>
          </cell>
          <cell r="DB15">
            <v>0.5</v>
          </cell>
          <cell r="DC15" t="str">
            <v>USD</v>
          </cell>
          <cell r="DE15" t="str">
            <v>BBD</v>
          </cell>
          <cell r="DF15" t="str">
            <v>CRRNT</v>
          </cell>
          <cell r="DG15">
            <v>39629</v>
          </cell>
          <cell r="DH15">
            <v>0.5</v>
          </cell>
          <cell r="DI15" t="str">
            <v>USD</v>
          </cell>
        </row>
        <row r="16">
          <cell r="CS16" t="str">
            <v>BDT</v>
          </cell>
          <cell r="CT16" t="str">
            <v>CRRNT</v>
          </cell>
          <cell r="CU16">
            <v>39568</v>
          </cell>
          <cell r="CV16">
            <v>1.458257E-2</v>
          </cell>
          <cell r="CW16" t="str">
            <v>USD</v>
          </cell>
          <cell r="CY16" t="str">
            <v>BDT</v>
          </cell>
          <cell r="CZ16" t="str">
            <v>CRRNT</v>
          </cell>
          <cell r="DA16">
            <v>39598</v>
          </cell>
          <cell r="DB16">
            <v>1.458576E-2</v>
          </cell>
          <cell r="DC16" t="str">
            <v>USD</v>
          </cell>
          <cell r="DE16" t="str">
            <v>BDT</v>
          </cell>
          <cell r="DF16" t="str">
            <v>CRRNT</v>
          </cell>
          <cell r="DG16">
            <v>39629</v>
          </cell>
          <cell r="DH16">
            <v>1.4594269999999999E-2</v>
          </cell>
          <cell r="DI16" t="str">
            <v>USD</v>
          </cell>
        </row>
        <row r="17">
          <cell r="CS17" t="str">
            <v>BEF</v>
          </cell>
          <cell r="CT17" t="str">
            <v>CRRNT</v>
          </cell>
          <cell r="CU17">
            <v>39568</v>
          </cell>
          <cell r="CV17">
            <v>3.8727110000000002E-2</v>
          </cell>
          <cell r="CW17" t="str">
            <v>USD</v>
          </cell>
          <cell r="CY17" t="str">
            <v>BEF</v>
          </cell>
          <cell r="CZ17" t="str">
            <v>CRRNT</v>
          </cell>
          <cell r="DA17">
            <v>39598</v>
          </cell>
          <cell r="DB17">
            <v>3.8556140000000003E-2</v>
          </cell>
          <cell r="DC17" t="str">
            <v>USD</v>
          </cell>
          <cell r="DE17" t="str">
            <v>BEF</v>
          </cell>
          <cell r="DF17" t="str">
            <v>CRRNT</v>
          </cell>
          <cell r="DG17">
            <v>39629</v>
          </cell>
          <cell r="DH17">
            <v>3.9053190000000002E-2</v>
          </cell>
          <cell r="DI17" t="str">
            <v>USD</v>
          </cell>
        </row>
        <row r="18">
          <cell r="CS18" t="str">
            <v>BGL</v>
          </cell>
          <cell r="CT18" t="str">
            <v>CRRNT</v>
          </cell>
          <cell r="CU18">
            <v>39568</v>
          </cell>
          <cell r="CV18">
            <v>0.79948832000000003</v>
          </cell>
          <cell r="CW18" t="str">
            <v>USD</v>
          </cell>
          <cell r="CY18" t="str">
            <v>BGL</v>
          </cell>
          <cell r="CZ18" t="str">
            <v>CRRNT</v>
          </cell>
          <cell r="DA18">
            <v>39598</v>
          </cell>
          <cell r="DB18">
            <v>0.79465987999999999</v>
          </cell>
          <cell r="DC18" t="str">
            <v>USD</v>
          </cell>
          <cell r="DE18" t="str">
            <v>BGL</v>
          </cell>
          <cell r="DF18" t="str">
            <v>CRRNT</v>
          </cell>
          <cell r="DG18">
            <v>39629</v>
          </cell>
          <cell r="DH18">
            <v>0.80821142000000001</v>
          </cell>
          <cell r="DI18" t="str">
            <v>USD</v>
          </cell>
        </row>
        <row r="19">
          <cell r="CS19" t="str">
            <v>BHD</v>
          </cell>
          <cell r="CT19" t="str">
            <v>CRRNT</v>
          </cell>
          <cell r="CU19">
            <v>39568</v>
          </cell>
          <cell r="CV19">
            <v>2.6528717300000002</v>
          </cell>
          <cell r="CW19" t="str">
            <v>USD</v>
          </cell>
          <cell r="CY19" t="str">
            <v>BHD</v>
          </cell>
          <cell r="CZ19" t="str">
            <v>CRRNT</v>
          </cell>
          <cell r="DA19">
            <v>39598</v>
          </cell>
          <cell r="DB19">
            <v>2.6528717300000002</v>
          </cell>
          <cell r="DC19" t="str">
            <v>USD</v>
          </cell>
          <cell r="DE19" t="str">
            <v>BHD</v>
          </cell>
          <cell r="DF19" t="str">
            <v>CRRNT</v>
          </cell>
          <cell r="DG19">
            <v>39629</v>
          </cell>
          <cell r="DH19">
            <v>2.6531532699999998</v>
          </cell>
          <cell r="DI19" t="str">
            <v>USD</v>
          </cell>
        </row>
        <row r="20">
          <cell r="CS20" t="str">
            <v>BIF</v>
          </cell>
          <cell r="CT20" t="str">
            <v>CRRNT</v>
          </cell>
          <cell r="CU20">
            <v>39568</v>
          </cell>
          <cell r="CV20">
            <v>8.5592000000000003E-4</v>
          </cell>
          <cell r="CW20" t="str">
            <v>USD</v>
          </cell>
          <cell r="CY20" t="str">
            <v>BIF</v>
          </cell>
          <cell r="CZ20" t="str">
            <v>CRRNT</v>
          </cell>
          <cell r="DA20">
            <v>39598</v>
          </cell>
          <cell r="DB20">
            <v>8.4785000000000004E-4</v>
          </cell>
          <cell r="DC20" t="str">
            <v>USD</v>
          </cell>
          <cell r="DE20" t="str">
            <v>BIF</v>
          </cell>
          <cell r="DF20" t="str">
            <v>CRRNT</v>
          </cell>
          <cell r="DG20">
            <v>39629</v>
          </cell>
          <cell r="DH20">
            <v>8.3719000000000003E-4</v>
          </cell>
          <cell r="DI20" t="str">
            <v>USD</v>
          </cell>
        </row>
        <row r="21">
          <cell r="CS21" t="str">
            <v>BMD</v>
          </cell>
          <cell r="CT21" t="str">
            <v>CRRNT</v>
          </cell>
          <cell r="CU21">
            <v>39568</v>
          </cell>
          <cell r="CV21">
            <v>1</v>
          </cell>
          <cell r="CW21" t="str">
            <v>USD</v>
          </cell>
          <cell r="CY21" t="str">
            <v>BMD</v>
          </cell>
          <cell r="CZ21" t="str">
            <v>CRRNT</v>
          </cell>
          <cell r="DA21">
            <v>39598</v>
          </cell>
          <cell r="DB21">
            <v>1</v>
          </cell>
          <cell r="DC21" t="str">
            <v>USD</v>
          </cell>
          <cell r="DE21" t="str">
            <v>BMD</v>
          </cell>
          <cell r="DF21" t="str">
            <v>CRRNT</v>
          </cell>
          <cell r="DG21">
            <v>39629</v>
          </cell>
          <cell r="DH21">
            <v>1</v>
          </cell>
          <cell r="DI21" t="str">
            <v>USD</v>
          </cell>
        </row>
        <row r="22">
          <cell r="CS22" t="str">
            <v>BND</v>
          </cell>
          <cell r="CT22" t="str">
            <v>CRRNT</v>
          </cell>
          <cell r="CU22">
            <v>39568</v>
          </cell>
          <cell r="CV22">
            <v>0.73561865000000004</v>
          </cell>
          <cell r="CW22" t="str">
            <v>USD</v>
          </cell>
          <cell r="CY22" t="str">
            <v>BND</v>
          </cell>
          <cell r="CZ22" t="str">
            <v>CRRNT</v>
          </cell>
          <cell r="DA22">
            <v>39598</v>
          </cell>
          <cell r="DB22">
            <v>0.73238610999999998</v>
          </cell>
          <cell r="DC22" t="str">
            <v>USD</v>
          </cell>
          <cell r="DE22" t="str">
            <v>BND</v>
          </cell>
          <cell r="DF22" t="str">
            <v>CRRNT</v>
          </cell>
          <cell r="DG22">
            <v>39629</v>
          </cell>
          <cell r="DH22">
            <v>0.73670250999999998</v>
          </cell>
          <cell r="DI22" t="str">
            <v>USD</v>
          </cell>
        </row>
        <row r="23">
          <cell r="CS23" t="str">
            <v>BOB</v>
          </cell>
          <cell r="CT23" t="str">
            <v>CRRNT</v>
          </cell>
          <cell r="CU23">
            <v>39568</v>
          </cell>
          <cell r="CV23">
            <v>0.13605442000000001</v>
          </cell>
          <cell r="CW23" t="str">
            <v>USD</v>
          </cell>
          <cell r="CY23" t="str">
            <v>BOB</v>
          </cell>
          <cell r="CZ23" t="str">
            <v>CRRNT</v>
          </cell>
          <cell r="DA23">
            <v>39598</v>
          </cell>
          <cell r="DB23">
            <v>0.13774104000000001</v>
          </cell>
          <cell r="DC23" t="str">
            <v>USD</v>
          </cell>
          <cell r="DE23" t="str">
            <v>BOB</v>
          </cell>
          <cell r="DF23" t="str">
            <v>CRRNT</v>
          </cell>
          <cell r="DG23">
            <v>39629</v>
          </cell>
          <cell r="DH23">
            <v>0.13933980000000001</v>
          </cell>
          <cell r="DI23" t="str">
            <v>USD</v>
          </cell>
        </row>
        <row r="24">
          <cell r="CS24" t="str">
            <v>BRL</v>
          </cell>
          <cell r="CT24" t="str">
            <v>CRRNT</v>
          </cell>
          <cell r="CU24">
            <v>39568</v>
          </cell>
          <cell r="CV24">
            <v>0.60168471000000001</v>
          </cell>
          <cell r="CW24" t="str">
            <v>USD</v>
          </cell>
          <cell r="CY24" t="str">
            <v>BRL</v>
          </cell>
          <cell r="CZ24" t="str">
            <v>CRRNT</v>
          </cell>
          <cell r="DA24">
            <v>39598</v>
          </cell>
          <cell r="DB24">
            <v>0.61481708999999996</v>
          </cell>
          <cell r="DC24" t="str">
            <v>USD</v>
          </cell>
          <cell r="DE24" t="str">
            <v>BRL</v>
          </cell>
          <cell r="DF24" t="str">
            <v>CRRNT</v>
          </cell>
          <cell r="DG24">
            <v>39629</v>
          </cell>
          <cell r="DH24">
            <v>0.62344138999999998</v>
          </cell>
          <cell r="DI24" t="str">
            <v>USD</v>
          </cell>
        </row>
        <row r="25">
          <cell r="CS25" t="str">
            <v>BSD</v>
          </cell>
          <cell r="CT25" t="str">
            <v>CRRNT</v>
          </cell>
          <cell r="CU25">
            <v>39568</v>
          </cell>
          <cell r="CV25">
            <v>1</v>
          </cell>
          <cell r="CW25" t="str">
            <v>USD</v>
          </cell>
          <cell r="CY25" t="str">
            <v>BSD</v>
          </cell>
          <cell r="CZ25" t="str">
            <v>CRRNT</v>
          </cell>
          <cell r="DA25">
            <v>39598</v>
          </cell>
          <cell r="DB25">
            <v>1</v>
          </cell>
          <cell r="DC25" t="str">
            <v>USD</v>
          </cell>
          <cell r="DE25" t="str">
            <v>BSD</v>
          </cell>
          <cell r="DF25" t="str">
            <v>CRRNT</v>
          </cell>
          <cell r="DG25">
            <v>39629</v>
          </cell>
          <cell r="DH25">
            <v>1</v>
          </cell>
          <cell r="DI25" t="str">
            <v>USD</v>
          </cell>
        </row>
        <row r="26">
          <cell r="CS26" t="str">
            <v>BTN</v>
          </cell>
          <cell r="CT26" t="str">
            <v>CRRNT</v>
          </cell>
          <cell r="CU26">
            <v>39568</v>
          </cell>
          <cell r="CV26">
            <v>2.4694399999999998E-2</v>
          </cell>
          <cell r="CW26" t="str">
            <v>USD</v>
          </cell>
          <cell r="CY26" t="str">
            <v>BTN</v>
          </cell>
          <cell r="CZ26" t="str">
            <v>CRRNT</v>
          </cell>
          <cell r="DA26">
            <v>39598</v>
          </cell>
          <cell r="DB26">
            <v>2.371916E-2</v>
          </cell>
          <cell r="DC26" t="str">
            <v>USD</v>
          </cell>
          <cell r="DE26" t="str">
            <v>BTN</v>
          </cell>
          <cell r="DF26" t="str">
            <v>CRRNT</v>
          </cell>
          <cell r="DG26">
            <v>39629</v>
          </cell>
          <cell r="DH26">
            <v>2.32261E-2</v>
          </cell>
          <cell r="DI26" t="str">
            <v>USD</v>
          </cell>
        </row>
        <row r="27">
          <cell r="CS27" t="str">
            <v>BWP</v>
          </cell>
          <cell r="CT27" t="str">
            <v>CRRNT</v>
          </cell>
          <cell r="CU27">
            <v>39568</v>
          </cell>
          <cell r="CV27">
            <v>0.156</v>
          </cell>
          <cell r="CW27" t="str">
            <v>USD</v>
          </cell>
          <cell r="CY27" t="str">
            <v>BWP</v>
          </cell>
          <cell r="CZ27" t="str">
            <v>CRRNT</v>
          </cell>
          <cell r="DA27">
            <v>39598</v>
          </cell>
          <cell r="DB27">
            <v>0.15569997999999999</v>
          </cell>
          <cell r="DC27" t="str">
            <v>USD</v>
          </cell>
          <cell r="DE27" t="str">
            <v>BWP</v>
          </cell>
          <cell r="DF27" t="str">
            <v>CRRNT</v>
          </cell>
          <cell r="DG27">
            <v>39629</v>
          </cell>
          <cell r="DH27">
            <v>0.15279999</v>
          </cell>
          <cell r="DI27" t="str">
            <v>USD</v>
          </cell>
        </row>
        <row r="28">
          <cell r="CS28" t="str">
            <v>BYR</v>
          </cell>
          <cell r="CT28" t="str">
            <v>CRRNT</v>
          </cell>
          <cell r="CU28">
            <v>39568</v>
          </cell>
          <cell r="CV28">
            <v>4.6706999999999999E-4</v>
          </cell>
          <cell r="CW28" t="str">
            <v>USD</v>
          </cell>
          <cell r="CY28" t="str">
            <v>BYR</v>
          </cell>
          <cell r="CZ28" t="str">
            <v>CRRNT</v>
          </cell>
          <cell r="DA28">
            <v>39598</v>
          </cell>
          <cell r="DB28">
            <v>4.6783000000000003E-4</v>
          </cell>
          <cell r="DC28" t="str">
            <v>USD</v>
          </cell>
          <cell r="DE28" t="str">
            <v>BYR</v>
          </cell>
          <cell r="DF28" t="str">
            <v>CRRNT</v>
          </cell>
          <cell r="DG28">
            <v>39629</v>
          </cell>
          <cell r="DH28">
            <v>4.7063999999999998E-4</v>
          </cell>
          <cell r="DI28" t="str">
            <v>USD</v>
          </cell>
        </row>
        <row r="29">
          <cell r="CS29" t="str">
            <v>BZD</v>
          </cell>
          <cell r="CT29" t="str">
            <v>CRRNT</v>
          </cell>
          <cell r="CU29">
            <v>39568</v>
          </cell>
          <cell r="CV29">
            <v>0.51282050999999995</v>
          </cell>
          <cell r="CW29" t="str">
            <v>USD</v>
          </cell>
          <cell r="CY29" t="str">
            <v>BZD</v>
          </cell>
          <cell r="CZ29" t="str">
            <v>CRRNT</v>
          </cell>
          <cell r="DA29">
            <v>39598</v>
          </cell>
          <cell r="DB29">
            <v>0.51282050999999995</v>
          </cell>
          <cell r="DC29" t="str">
            <v>USD</v>
          </cell>
          <cell r="DE29" t="str">
            <v>BZD</v>
          </cell>
          <cell r="DF29" t="str">
            <v>CRRNT</v>
          </cell>
          <cell r="DG29">
            <v>39629</v>
          </cell>
          <cell r="DH29">
            <v>0.50758844000000003</v>
          </cell>
          <cell r="DI29" t="str">
            <v>USD</v>
          </cell>
        </row>
        <row r="30">
          <cell r="CS30" t="str">
            <v>CAD</v>
          </cell>
          <cell r="CT30" t="str">
            <v>CRRNT</v>
          </cell>
          <cell r="CU30">
            <v>39568</v>
          </cell>
          <cell r="CV30">
            <v>0.99206349000000005</v>
          </cell>
          <cell r="CW30" t="str">
            <v>USD</v>
          </cell>
          <cell r="CY30" t="str">
            <v>CAD</v>
          </cell>
          <cell r="CZ30" t="str">
            <v>CRRNT</v>
          </cell>
          <cell r="DA30">
            <v>39598</v>
          </cell>
          <cell r="DB30">
            <v>1.00664384</v>
          </cell>
          <cell r="DC30" t="str">
            <v>USD</v>
          </cell>
          <cell r="DE30" t="str">
            <v>CAD</v>
          </cell>
          <cell r="DF30" t="str">
            <v>CRRNT</v>
          </cell>
          <cell r="DG30">
            <v>39629</v>
          </cell>
          <cell r="DH30">
            <v>0.97895251999999999</v>
          </cell>
          <cell r="DI30" t="str">
            <v>USD</v>
          </cell>
        </row>
        <row r="31">
          <cell r="CS31" t="str">
            <v>CDF</v>
          </cell>
          <cell r="CT31" t="str">
            <v>CRRNT</v>
          </cell>
          <cell r="CU31">
            <v>39568</v>
          </cell>
          <cell r="CV31">
            <v>1.8115900000000001E-3</v>
          </cell>
          <cell r="CW31" t="str">
            <v>USD</v>
          </cell>
          <cell r="CY31" t="str">
            <v>CDF</v>
          </cell>
          <cell r="CZ31" t="str">
            <v>CRRNT</v>
          </cell>
          <cell r="DA31">
            <v>39598</v>
          </cell>
          <cell r="DB31">
            <v>1.8132300000000001E-3</v>
          </cell>
          <cell r="DC31" t="str">
            <v>USD</v>
          </cell>
          <cell r="DE31" t="str">
            <v>CDF</v>
          </cell>
          <cell r="DF31" t="str">
            <v>CRRNT</v>
          </cell>
          <cell r="DG31">
            <v>39629</v>
          </cell>
          <cell r="DH31">
            <v>1.8132300000000001E-3</v>
          </cell>
          <cell r="DI31" t="str">
            <v>USD</v>
          </cell>
        </row>
        <row r="32">
          <cell r="CS32" t="str">
            <v>CHF</v>
          </cell>
          <cell r="CT32" t="str">
            <v>CRRNT</v>
          </cell>
          <cell r="CU32">
            <v>39568</v>
          </cell>
          <cell r="CV32">
            <v>0.96665055</v>
          </cell>
          <cell r="CW32" t="str">
            <v>USD</v>
          </cell>
          <cell r="CY32" t="str">
            <v>CHF</v>
          </cell>
          <cell r="CZ32" t="str">
            <v>CRRNT</v>
          </cell>
          <cell r="DA32">
            <v>39598</v>
          </cell>
          <cell r="DB32">
            <v>0.95941666999999997</v>
          </cell>
          <cell r="DC32" t="str">
            <v>USD</v>
          </cell>
          <cell r="DE32" t="str">
            <v>CHF</v>
          </cell>
          <cell r="DF32" t="str">
            <v>CRRNT</v>
          </cell>
          <cell r="DG32">
            <v>39629</v>
          </cell>
          <cell r="DH32">
            <v>0.97933601000000003</v>
          </cell>
          <cell r="DI32" t="str">
            <v>USD</v>
          </cell>
        </row>
        <row r="33">
          <cell r="CS33" t="str">
            <v>CLF</v>
          </cell>
          <cell r="CT33" t="str">
            <v>CRRNT</v>
          </cell>
          <cell r="CU33">
            <v>39568</v>
          </cell>
          <cell r="CV33">
            <v>5.0099999999999998E-5</v>
          </cell>
          <cell r="CW33" t="str">
            <v>USD</v>
          </cell>
          <cell r="CY33" t="str">
            <v>CLF</v>
          </cell>
          <cell r="CZ33" t="str">
            <v>CRRNT</v>
          </cell>
          <cell r="DA33">
            <v>39598</v>
          </cell>
          <cell r="DB33">
            <v>4.9849999999999999E-5</v>
          </cell>
          <cell r="DC33" t="str">
            <v>USD</v>
          </cell>
          <cell r="DE33" t="str">
            <v>CLF</v>
          </cell>
          <cell r="DF33" t="str">
            <v>CRRNT</v>
          </cell>
          <cell r="DG33">
            <v>39629</v>
          </cell>
          <cell r="DH33">
            <v>4.9370000000000003E-5</v>
          </cell>
          <cell r="DI33" t="str">
            <v>USD</v>
          </cell>
        </row>
        <row r="34">
          <cell r="CS34" t="str">
            <v>CLP</v>
          </cell>
          <cell r="CT34" t="str">
            <v>CRRNT</v>
          </cell>
          <cell r="CU34">
            <v>39568</v>
          </cell>
          <cell r="CV34">
            <v>2.1633300000000002E-3</v>
          </cell>
          <cell r="CW34" t="str">
            <v>USD</v>
          </cell>
          <cell r="CY34" t="str">
            <v>CLP</v>
          </cell>
          <cell r="CZ34" t="str">
            <v>CRRNT</v>
          </cell>
          <cell r="DA34">
            <v>39598</v>
          </cell>
          <cell r="DB34">
            <v>2.0813799999999999E-3</v>
          </cell>
          <cell r="DC34" t="str">
            <v>USD</v>
          </cell>
          <cell r="DE34" t="str">
            <v>CLP</v>
          </cell>
          <cell r="DF34" t="str">
            <v>CRRNT</v>
          </cell>
          <cell r="DG34">
            <v>39629</v>
          </cell>
          <cell r="DH34">
            <v>1.90603E-3</v>
          </cell>
          <cell r="DI34" t="str">
            <v>USD</v>
          </cell>
        </row>
        <row r="35">
          <cell r="CS35" t="str">
            <v>CNY</v>
          </cell>
          <cell r="CT35" t="str">
            <v>CRRNT</v>
          </cell>
          <cell r="CU35">
            <v>39568</v>
          </cell>
          <cell r="CV35">
            <v>0.14311270000000001</v>
          </cell>
          <cell r="CW35" t="str">
            <v>USD</v>
          </cell>
          <cell r="CY35" t="str">
            <v>CNY</v>
          </cell>
          <cell r="CZ35" t="str">
            <v>CRRNT</v>
          </cell>
          <cell r="DA35">
            <v>39598</v>
          </cell>
          <cell r="DB35">
            <v>0.14404448</v>
          </cell>
          <cell r="DC35" t="str">
            <v>USD</v>
          </cell>
          <cell r="DE35" t="str">
            <v>CNY</v>
          </cell>
          <cell r="DF35" t="str">
            <v>CRRNT</v>
          </cell>
          <cell r="DG35">
            <v>39629</v>
          </cell>
          <cell r="DH35">
            <v>0.14589381000000001</v>
          </cell>
          <cell r="DI35" t="str">
            <v>USD</v>
          </cell>
        </row>
        <row r="36">
          <cell r="CS36" t="str">
            <v>COP</v>
          </cell>
          <cell r="CT36" t="str">
            <v>CRRNT</v>
          </cell>
          <cell r="CU36">
            <v>39568</v>
          </cell>
          <cell r="CV36">
            <v>5.6784999999999995E-4</v>
          </cell>
          <cell r="CW36" t="str">
            <v>USD</v>
          </cell>
          <cell r="CY36" t="str">
            <v>COP</v>
          </cell>
          <cell r="CZ36" t="str">
            <v>CRRNT</v>
          </cell>
          <cell r="DA36">
            <v>39598</v>
          </cell>
          <cell r="DB36">
            <v>5.7244999999999996E-4</v>
          </cell>
          <cell r="DC36" t="str">
            <v>USD</v>
          </cell>
          <cell r="DE36" t="str">
            <v>COP</v>
          </cell>
          <cell r="DF36" t="str">
            <v>CRRNT</v>
          </cell>
          <cell r="DG36">
            <v>39629</v>
          </cell>
          <cell r="DH36">
            <v>5.2260000000000002E-4</v>
          </cell>
          <cell r="DI36" t="str">
            <v>USD</v>
          </cell>
        </row>
        <row r="37">
          <cell r="CS37" t="str">
            <v>CRC</v>
          </cell>
          <cell r="CT37" t="str">
            <v>CRRNT</v>
          </cell>
          <cell r="CU37">
            <v>39568</v>
          </cell>
          <cell r="CV37">
            <v>2.02316E-3</v>
          </cell>
          <cell r="CW37" t="str">
            <v>USD</v>
          </cell>
          <cell r="CY37" t="str">
            <v>CRC</v>
          </cell>
          <cell r="CZ37" t="str">
            <v>CRRNT</v>
          </cell>
          <cell r="DA37">
            <v>39598</v>
          </cell>
          <cell r="DB37">
            <v>1.9243699999999999E-3</v>
          </cell>
          <cell r="DC37" t="str">
            <v>USD</v>
          </cell>
          <cell r="DE37" t="str">
            <v>CRC</v>
          </cell>
          <cell r="DF37" t="str">
            <v>CRRNT</v>
          </cell>
          <cell r="DG37">
            <v>39629</v>
          </cell>
          <cell r="DH37">
            <v>1.9247400000000001E-3</v>
          </cell>
          <cell r="DI37" t="str">
            <v>USD</v>
          </cell>
        </row>
        <row r="38">
          <cell r="CS38" t="str">
            <v>CUP</v>
          </cell>
          <cell r="CT38" t="str">
            <v>CRRNT</v>
          </cell>
          <cell r="CU38">
            <v>39568</v>
          </cell>
          <cell r="CV38">
            <v>1</v>
          </cell>
          <cell r="CW38" t="str">
            <v>USD</v>
          </cell>
          <cell r="CY38" t="str">
            <v>CUP</v>
          </cell>
          <cell r="CZ38" t="str">
            <v>CRRNT</v>
          </cell>
          <cell r="DA38">
            <v>39598</v>
          </cell>
          <cell r="DB38">
            <v>1</v>
          </cell>
          <cell r="DC38" t="str">
            <v>USD</v>
          </cell>
          <cell r="DE38" t="str">
            <v>CUP</v>
          </cell>
          <cell r="DF38" t="str">
            <v>CRRNT</v>
          </cell>
          <cell r="DG38">
            <v>39629</v>
          </cell>
          <cell r="DH38">
            <v>1</v>
          </cell>
          <cell r="DI38" t="str">
            <v>USD</v>
          </cell>
        </row>
        <row r="39">
          <cell r="CS39" t="str">
            <v>CVE</v>
          </cell>
          <cell r="CT39" t="str">
            <v>CRRNT</v>
          </cell>
          <cell r="CU39">
            <v>39568</v>
          </cell>
          <cell r="CV39">
            <v>1.4093319999999999E-2</v>
          </cell>
          <cell r="CW39" t="str">
            <v>USD</v>
          </cell>
          <cell r="CY39" t="str">
            <v>CVE</v>
          </cell>
          <cell r="CZ39" t="str">
            <v>CRRNT</v>
          </cell>
          <cell r="DA39">
            <v>39598</v>
          </cell>
          <cell r="DB39">
            <v>1.40643E-2</v>
          </cell>
          <cell r="DC39" t="str">
            <v>USD</v>
          </cell>
          <cell r="DE39" t="str">
            <v>CVE</v>
          </cell>
          <cell r="DF39" t="str">
            <v>CRRNT</v>
          </cell>
          <cell r="DG39">
            <v>39629</v>
          </cell>
          <cell r="DH39">
            <v>1.429647E-2</v>
          </cell>
          <cell r="DI39" t="str">
            <v>USD</v>
          </cell>
        </row>
        <row r="40">
          <cell r="CS40" t="str">
            <v>CYP</v>
          </cell>
          <cell r="CT40" t="str">
            <v>CRRNT</v>
          </cell>
          <cell r="CU40">
            <v>39568</v>
          </cell>
          <cell r="CV40">
            <v>2.66951414</v>
          </cell>
          <cell r="CW40" t="str">
            <v>USD</v>
          </cell>
          <cell r="CY40" t="str">
            <v>CYP</v>
          </cell>
          <cell r="CZ40" t="str">
            <v>CRRNT</v>
          </cell>
          <cell r="DA40">
            <v>39598</v>
          </cell>
          <cell r="DB40">
            <v>2.65745415</v>
          </cell>
          <cell r="DC40" t="str">
            <v>USD</v>
          </cell>
          <cell r="DE40" t="str">
            <v>CYP</v>
          </cell>
          <cell r="DF40" t="str">
            <v>CRRNT</v>
          </cell>
          <cell r="DG40">
            <v>39629</v>
          </cell>
          <cell r="DH40">
            <v>2.6917900399999999</v>
          </cell>
          <cell r="DI40" t="str">
            <v>USD</v>
          </cell>
        </row>
        <row r="41">
          <cell r="CS41" t="str">
            <v>CZK</v>
          </cell>
          <cell r="CT41" t="str">
            <v>CRRNT</v>
          </cell>
          <cell r="CU41">
            <v>39568</v>
          </cell>
          <cell r="CV41">
            <v>6.1889989999999999E-2</v>
          </cell>
          <cell r="CW41" t="str">
            <v>USD</v>
          </cell>
          <cell r="CY41" t="str">
            <v>CZK</v>
          </cell>
          <cell r="CZ41" t="str">
            <v>CRRNT</v>
          </cell>
          <cell r="DA41">
            <v>39598</v>
          </cell>
          <cell r="DB41">
            <v>6.2161220000000003E-2</v>
          </cell>
          <cell r="DC41" t="str">
            <v>USD</v>
          </cell>
          <cell r="DE41" t="str">
            <v>CZK</v>
          </cell>
          <cell r="DF41" t="str">
            <v>CRRNT</v>
          </cell>
          <cell r="DG41">
            <v>39629</v>
          </cell>
          <cell r="DH41">
            <v>6.5955659999999999E-2</v>
          </cell>
          <cell r="DI41" t="str">
            <v>USD</v>
          </cell>
        </row>
        <row r="42">
          <cell r="CS42" t="str">
            <v>DEM</v>
          </cell>
          <cell r="CT42" t="str">
            <v>CRRNT</v>
          </cell>
          <cell r="CU42">
            <v>39568</v>
          </cell>
          <cell r="CV42">
            <v>0.79878583999999997</v>
          </cell>
          <cell r="CW42" t="str">
            <v>USD</v>
          </cell>
          <cell r="CY42" t="str">
            <v>DEM</v>
          </cell>
          <cell r="CZ42" t="str">
            <v>CRRNT</v>
          </cell>
          <cell r="DA42">
            <v>39598</v>
          </cell>
          <cell r="DB42">
            <v>0.79522862000000005</v>
          </cell>
          <cell r="DC42" t="str">
            <v>USD</v>
          </cell>
          <cell r="DE42" t="str">
            <v>DEM</v>
          </cell>
          <cell r="DF42" t="str">
            <v>CRRNT</v>
          </cell>
          <cell r="DG42">
            <v>39629</v>
          </cell>
          <cell r="DH42">
            <v>0.80547723999999998</v>
          </cell>
          <cell r="DI42" t="str">
            <v>USD</v>
          </cell>
        </row>
        <row r="43">
          <cell r="CS43" t="str">
            <v>DJF</v>
          </cell>
          <cell r="CT43" t="str">
            <v>CRRNT</v>
          </cell>
          <cell r="CU43">
            <v>39568</v>
          </cell>
          <cell r="CV43">
            <v>5.6268200000000003E-3</v>
          </cell>
          <cell r="CW43" t="str">
            <v>USD</v>
          </cell>
          <cell r="CY43" t="str">
            <v>DJF</v>
          </cell>
          <cell r="CZ43" t="str">
            <v>CRRNT</v>
          </cell>
          <cell r="DA43">
            <v>39598</v>
          </cell>
          <cell r="DB43">
            <v>5.6268200000000003E-3</v>
          </cell>
          <cell r="DC43" t="str">
            <v>USD</v>
          </cell>
          <cell r="DE43" t="str">
            <v>DJF</v>
          </cell>
          <cell r="DF43" t="str">
            <v>CRRNT</v>
          </cell>
          <cell r="DG43">
            <v>39629</v>
          </cell>
          <cell r="DH43">
            <v>5.6268200000000003E-3</v>
          </cell>
          <cell r="DI43" t="str">
            <v>USD</v>
          </cell>
        </row>
        <row r="44">
          <cell r="CS44" t="str">
            <v>DKK</v>
          </cell>
          <cell r="CT44" t="str">
            <v>CRRNT</v>
          </cell>
          <cell r="CU44">
            <v>39568</v>
          </cell>
          <cell r="CV44">
            <v>0.20935392999999999</v>
          </cell>
          <cell r="CW44" t="str">
            <v>USD</v>
          </cell>
          <cell r="CY44" t="str">
            <v>DKK</v>
          </cell>
          <cell r="CZ44" t="str">
            <v>CRRNT</v>
          </cell>
          <cell r="DA44">
            <v>39598</v>
          </cell>
          <cell r="DB44">
            <v>0.20852013</v>
          </cell>
          <cell r="DC44" t="str">
            <v>USD</v>
          </cell>
          <cell r="DE44" t="str">
            <v>DKK</v>
          </cell>
          <cell r="DF44" t="str">
            <v>CRRNT</v>
          </cell>
          <cell r="DG44">
            <v>39629</v>
          </cell>
          <cell r="DH44">
            <v>0.21126463000000001</v>
          </cell>
          <cell r="DI44" t="str">
            <v>USD</v>
          </cell>
        </row>
        <row r="45">
          <cell r="CS45" t="str">
            <v>DOP</v>
          </cell>
          <cell r="CT45" t="str">
            <v>CRRNT</v>
          </cell>
          <cell r="CU45">
            <v>39568</v>
          </cell>
          <cell r="CV45">
            <v>2.9291149999999998E-2</v>
          </cell>
          <cell r="CW45" t="str">
            <v>USD</v>
          </cell>
          <cell r="CY45" t="str">
            <v>DOP</v>
          </cell>
          <cell r="CZ45" t="str">
            <v>CRRNT</v>
          </cell>
          <cell r="DA45">
            <v>39598</v>
          </cell>
          <cell r="DB45">
            <v>2.9282570000000001E-2</v>
          </cell>
          <cell r="DC45" t="str">
            <v>USD</v>
          </cell>
          <cell r="DE45" t="str">
            <v>DOP</v>
          </cell>
          <cell r="DF45" t="str">
            <v>CRRNT</v>
          </cell>
          <cell r="DG45">
            <v>39629</v>
          </cell>
          <cell r="DH45">
            <v>2.933411E-2</v>
          </cell>
          <cell r="DI45" t="str">
            <v>USD</v>
          </cell>
        </row>
        <row r="46">
          <cell r="CS46" t="str">
            <v>DZD</v>
          </cell>
          <cell r="CT46" t="str">
            <v>CRRNT</v>
          </cell>
          <cell r="CU46">
            <v>39568</v>
          </cell>
          <cell r="CV46">
            <v>1.5290420000000001E-2</v>
          </cell>
          <cell r="CW46" t="str">
            <v>USD</v>
          </cell>
          <cell r="CY46" t="str">
            <v>DZD</v>
          </cell>
          <cell r="CZ46" t="str">
            <v>CRRNT</v>
          </cell>
          <cell r="DA46">
            <v>39598</v>
          </cell>
          <cell r="DB46">
            <v>1.565391E-2</v>
          </cell>
          <cell r="DC46" t="str">
            <v>USD</v>
          </cell>
          <cell r="DE46" t="str">
            <v>DZD</v>
          </cell>
          <cell r="DF46" t="str">
            <v>CRRNT</v>
          </cell>
          <cell r="DG46">
            <v>39629</v>
          </cell>
          <cell r="DH46">
            <v>1.591679E-2</v>
          </cell>
          <cell r="DI46" t="str">
            <v>USD</v>
          </cell>
        </row>
        <row r="47">
          <cell r="CS47" t="str">
            <v>ECS</v>
          </cell>
          <cell r="CT47" t="str">
            <v>CRRNT</v>
          </cell>
          <cell r="CU47">
            <v>39568</v>
          </cell>
          <cell r="CV47">
            <v>4.0000000000000003E-5</v>
          </cell>
          <cell r="CW47" t="str">
            <v>USD</v>
          </cell>
          <cell r="CY47" t="str">
            <v>ECS</v>
          </cell>
          <cell r="CZ47" t="str">
            <v>CRRNT</v>
          </cell>
          <cell r="DA47">
            <v>39598</v>
          </cell>
          <cell r="DB47">
            <v>4.0000000000000003E-5</v>
          </cell>
          <cell r="DC47" t="str">
            <v>USD</v>
          </cell>
          <cell r="DE47" t="str">
            <v>ECS</v>
          </cell>
          <cell r="DF47" t="str">
            <v>CRRNT</v>
          </cell>
          <cell r="DG47">
            <v>39629</v>
          </cell>
          <cell r="DH47">
            <v>4.0000000000000003E-5</v>
          </cell>
          <cell r="DI47" t="str">
            <v>USD</v>
          </cell>
        </row>
        <row r="48">
          <cell r="CS48" t="str">
            <v>EEK</v>
          </cell>
          <cell r="CT48" t="str">
            <v>CRRNT</v>
          </cell>
          <cell r="CU48">
            <v>39568</v>
          </cell>
          <cell r="CV48">
            <v>9.9845229999999993E-2</v>
          </cell>
          <cell r="CW48" t="str">
            <v>USD</v>
          </cell>
          <cell r="CY48" t="str">
            <v>EEK</v>
          </cell>
          <cell r="CZ48" t="str">
            <v>CRRNT</v>
          </cell>
          <cell r="DA48">
            <v>39598</v>
          </cell>
          <cell r="DB48">
            <v>9.9415429999999999E-2</v>
          </cell>
          <cell r="DC48" t="str">
            <v>USD</v>
          </cell>
          <cell r="DE48" t="str">
            <v>EEK</v>
          </cell>
          <cell r="DF48" t="str">
            <v>CRRNT</v>
          </cell>
          <cell r="DG48">
            <v>39629</v>
          </cell>
          <cell r="DH48">
            <v>0.10069378</v>
          </cell>
          <cell r="DI48" t="str">
            <v>USD</v>
          </cell>
        </row>
        <row r="49">
          <cell r="CS49" t="str">
            <v>EGP</v>
          </cell>
          <cell r="CT49" t="str">
            <v>CRRNT</v>
          </cell>
          <cell r="CU49">
            <v>39568</v>
          </cell>
          <cell r="CV49">
            <v>0.18544273999999999</v>
          </cell>
          <cell r="CW49" t="str">
            <v>USD</v>
          </cell>
          <cell r="CY49" t="str">
            <v>EGP</v>
          </cell>
          <cell r="CZ49" t="str">
            <v>CRRNT</v>
          </cell>
          <cell r="DA49">
            <v>39598</v>
          </cell>
          <cell r="DB49">
            <v>0.18730450000000001</v>
          </cell>
          <cell r="DC49" t="str">
            <v>USD</v>
          </cell>
          <cell r="DE49" t="str">
            <v>EGP</v>
          </cell>
          <cell r="DF49" t="str">
            <v>CRRNT</v>
          </cell>
          <cell r="DG49">
            <v>39629</v>
          </cell>
          <cell r="DH49">
            <v>0.18744142</v>
          </cell>
          <cell r="DI49" t="str">
            <v>USD</v>
          </cell>
        </row>
        <row r="50">
          <cell r="CS50" t="str">
            <v>ESP</v>
          </cell>
          <cell r="CT50" t="str">
            <v>CRRNT</v>
          </cell>
          <cell r="CU50">
            <v>39568</v>
          </cell>
          <cell r="CV50">
            <v>9.3896699999999993E-3</v>
          </cell>
          <cell r="CW50" t="str">
            <v>USD</v>
          </cell>
          <cell r="CY50" t="str">
            <v>ESP</v>
          </cell>
          <cell r="CZ50" t="str">
            <v>CRRNT</v>
          </cell>
          <cell r="DA50">
            <v>39598</v>
          </cell>
          <cell r="DB50">
            <v>9.3475399999999997E-3</v>
          </cell>
          <cell r="DC50" t="str">
            <v>USD</v>
          </cell>
          <cell r="DE50" t="str">
            <v>ESP</v>
          </cell>
          <cell r="DF50" t="str">
            <v>CRRNT</v>
          </cell>
          <cell r="DG50">
            <v>39629</v>
          </cell>
          <cell r="DH50">
            <v>9.4678999999999996E-3</v>
          </cell>
          <cell r="DI50" t="str">
            <v>USD</v>
          </cell>
        </row>
        <row r="51">
          <cell r="CS51" t="str">
            <v>ETB</v>
          </cell>
          <cell r="CT51" t="str">
            <v>CRRNT</v>
          </cell>
          <cell r="CU51">
            <v>39568</v>
          </cell>
          <cell r="CV51">
            <v>0.10441465</v>
          </cell>
          <cell r="CW51" t="str">
            <v>USD</v>
          </cell>
          <cell r="CY51" t="str">
            <v>ETB</v>
          </cell>
          <cell r="CZ51" t="str">
            <v>CRRNT</v>
          </cell>
          <cell r="DA51">
            <v>39598</v>
          </cell>
          <cell r="DB51">
            <v>0.10403878</v>
          </cell>
          <cell r="DC51" t="str">
            <v>USD</v>
          </cell>
          <cell r="DE51" t="str">
            <v>ETB</v>
          </cell>
          <cell r="DF51" t="str">
            <v>CRRNT</v>
          </cell>
          <cell r="DG51">
            <v>39629</v>
          </cell>
          <cell r="DH51">
            <v>0.10356147</v>
          </cell>
          <cell r="DI51" t="str">
            <v>USD</v>
          </cell>
        </row>
        <row r="52">
          <cell r="CS52" t="str">
            <v>EUR</v>
          </cell>
          <cell r="CT52" t="str">
            <v>CRRNT</v>
          </cell>
          <cell r="CU52">
            <v>39568</v>
          </cell>
          <cell r="CV52">
            <v>1.5621997599999999</v>
          </cell>
          <cell r="CW52" t="str">
            <v>USD</v>
          </cell>
          <cell r="CY52" t="str">
            <v>EUR</v>
          </cell>
          <cell r="CZ52" t="str">
            <v>CRRNT</v>
          </cell>
          <cell r="DA52">
            <v>39598</v>
          </cell>
          <cell r="DB52">
            <v>1.55540105</v>
          </cell>
          <cell r="DC52" t="str">
            <v>USD</v>
          </cell>
          <cell r="DE52" t="str">
            <v>EUR</v>
          </cell>
          <cell r="DF52" t="str">
            <v>CRRNT</v>
          </cell>
          <cell r="DG52">
            <v>39629</v>
          </cell>
          <cell r="DH52">
            <v>1.5755003299999999</v>
          </cell>
          <cell r="DI52" t="str">
            <v>USD</v>
          </cell>
        </row>
        <row r="53">
          <cell r="CS53" t="str">
            <v>FIM</v>
          </cell>
          <cell r="CT53" t="str">
            <v>CRRNT</v>
          </cell>
          <cell r="CU53">
            <v>39568</v>
          </cell>
          <cell r="CV53">
            <v>0.26274994000000002</v>
          </cell>
          <cell r="CW53" t="str">
            <v>USD</v>
          </cell>
          <cell r="CY53" t="str">
            <v>FIM</v>
          </cell>
          <cell r="CZ53" t="str">
            <v>CRRNT</v>
          </cell>
          <cell r="DA53">
            <v>39598</v>
          </cell>
          <cell r="DB53">
            <v>0.26158836000000002</v>
          </cell>
          <cell r="DC53" t="str">
            <v>USD</v>
          </cell>
          <cell r="DE53" t="str">
            <v>FIM</v>
          </cell>
          <cell r="DF53" t="str">
            <v>CRRNT</v>
          </cell>
          <cell r="DG53">
            <v>39629</v>
          </cell>
          <cell r="DH53">
            <v>0.26496383000000001</v>
          </cell>
          <cell r="DI53" t="str">
            <v>USD</v>
          </cell>
        </row>
        <row r="54">
          <cell r="CS54" t="str">
            <v>FJD</v>
          </cell>
          <cell r="CT54" t="str">
            <v>CRRNT</v>
          </cell>
          <cell r="CU54">
            <v>39568</v>
          </cell>
          <cell r="CV54">
            <v>0.66969995999999998</v>
          </cell>
          <cell r="CW54" t="str">
            <v>USD</v>
          </cell>
          <cell r="CY54" t="str">
            <v>FJD</v>
          </cell>
          <cell r="CZ54" t="str">
            <v>CRRNT</v>
          </cell>
          <cell r="DA54">
            <v>39598</v>
          </cell>
          <cell r="DB54">
            <v>0.67399978000000005</v>
          </cell>
          <cell r="DC54" t="str">
            <v>USD</v>
          </cell>
          <cell r="DE54" t="str">
            <v>FRF</v>
          </cell>
          <cell r="DF54" t="str">
            <v>CRRNT</v>
          </cell>
          <cell r="DG54">
            <v>39629</v>
          </cell>
          <cell r="DH54">
            <v>0.240171</v>
          </cell>
          <cell r="DI54" t="str">
            <v>USD</v>
          </cell>
        </row>
        <row r="55">
          <cell r="CS55" t="str">
            <v>FRF</v>
          </cell>
          <cell r="CT55" t="str">
            <v>CRRNT</v>
          </cell>
          <cell r="CU55">
            <v>39568</v>
          </cell>
          <cell r="CV55">
            <v>0.23816328</v>
          </cell>
          <cell r="CW55" t="str">
            <v>USD</v>
          </cell>
          <cell r="CY55" t="str">
            <v>FRF</v>
          </cell>
          <cell r="CZ55" t="str">
            <v>CRRNT</v>
          </cell>
          <cell r="DA55">
            <v>39598</v>
          </cell>
          <cell r="DB55">
            <v>0.23711291000000001</v>
          </cell>
          <cell r="DC55" t="str">
            <v>USD</v>
          </cell>
          <cell r="DE55" t="str">
            <v>GBP</v>
          </cell>
          <cell r="DF55" t="str">
            <v>CRRNT</v>
          </cell>
          <cell r="DG55">
            <v>39629</v>
          </cell>
          <cell r="DH55">
            <v>1.99230174</v>
          </cell>
          <cell r="DI55" t="str">
            <v>USD</v>
          </cell>
        </row>
        <row r="56">
          <cell r="CS56" t="str">
            <v>GBP</v>
          </cell>
          <cell r="CT56" t="str">
            <v>CRRNT</v>
          </cell>
          <cell r="CU56">
            <v>39568</v>
          </cell>
          <cell r="CV56">
            <v>1.9865984000000001</v>
          </cell>
          <cell r="CW56" t="str">
            <v>USD</v>
          </cell>
          <cell r="CY56" t="str">
            <v>GBP</v>
          </cell>
          <cell r="CZ56" t="str">
            <v>CRRNT</v>
          </cell>
          <cell r="DA56">
            <v>39598</v>
          </cell>
          <cell r="DB56">
            <v>1.98219984</v>
          </cell>
          <cell r="DC56" t="str">
            <v>USD</v>
          </cell>
          <cell r="DE56" t="str">
            <v>GEL</v>
          </cell>
          <cell r="DF56" t="str">
            <v>CRRNT</v>
          </cell>
          <cell r="DG56">
            <v>39629</v>
          </cell>
          <cell r="DH56">
            <v>0.70541759999999998</v>
          </cell>
          <cell r="DI56" t="str">
            <v>USD</v>
          </cell>
        </row>
        <row r="57">
          <cell r="CS57" t="str">
            <v>GEL</v>
          </cell>
          <cell r="CT57" t="str">
            <v>CRRNT</v>
          </cell>
          <cell r="CU57">
            <v>39568</v>
          </cell>
          <cell r="CV57">
            <v>0.68278028000000002</v>
          </cell>
          <cell r="CW57" t="str">
            <v>USD</v>
          </cell>
          <cell r="CY57" t="str">
            <v>GEL</v>
          </cell>
          <cell r="CZ57" t="str">
            <v>CRRNT</v>
          </cell>
          <cell r="DA57">
            <v>39598</v>
          </cell>
          <cell r="DB57">
            <v>0.69295267000000005</v>
          </cell>
          <cell r="DC57" t="str">
            <v>USD</v>
          </cell>
          <cell r="DE57" t="str">
            <v>GHC</v>
          </cell>
          <cell r="DF57" t="str">
            <v>CRRNT</v>
          </cell>
          <cell r="DG57">
            <v>39629</v>
          </cell>
          <cell r="DH57">
            <v>9.132E-5</v>
          </cell>
          <cell r="DI57" t="str">
            <v>USD</v>
          </cell>
        </row>
        <row r="58">
          <cell r="CS58" t="str">
            <v>GHC</v>
          </cell>
          <cell r="CT58" t="str">
            <v>CRRNT</v>
          </cell>
          <cell r="CU58">
            <v>39568</v>
          </cell>
          <cell r="CV58">
            <v>9.9500000000000006E-5</v>
          </cell>
          <cell r="CW58" t="str">
            <v>USD</v>
          </cell>
          <cell r="CY58" t="str">
            <v>GHC</v>
          </cell>
          <cell r="CZ58" t="str">
            <v>CRRNT</v>
          </cell>
          <cell r="DA58">
            <v>39598</v>
          </cell>
          <cell r="DB58">
            <v>1E-4</v>
          </cell>
          <cell r="DC58" t="str">
            <v>USD</v>
          </cell>
          <cell r="DE58" t="str">
            <v>GIP</v>
          </cell>
          <cell r="DF58" t="str">
            <v>CRRNT</v>
          </cell>
          <cell r="DG58">
            <v>39629</v>
          </cell>
          <cell r="DH58">
            <v>1.99230174</v>
          </cell>
          <cell r="DI58" t="str">
            <v>USD</v>
          </cell>
        </row>
        <row r="59">
          <cell r="CS59" t="str">
            <v>GIP</v>
          </cell>
          <cell r="CT59" t="str">
            <v>CRRNT</v>
          </cell>
          <cell r="CU59">
            <v>39568</v>
          </cell>
          <cell r="CV59">
            <v>1.9865984000000001</v>
          </cell>
          <cell r="CW59" t="str">
            <v>USD</v>
          </cell>
          <cell r="CY59" t="str">
            <v>GIP</v>
          </cell>
          <cell r="CZ59" t="str">
            <v>CRRNT</v>
          </cell>
          <cell r="DA59">
            <v>39598</v>
          </cell>
          <cell r="DB59">
            <v>1.98219984</v>
          </cell>
          <cell r="DC59" t="str">
            <v>USD</v>
          </cell>
          <cell r="DE59" t="str">
            <v>GMD</v>
          </cell>
          <cell r="DF59" t="str">
            <v>CRRNT</v>
          </cell>
          <cell r="DG59">
            <v>39629</v>
          </cell>
          <cell r="DH59">
            <v>4.7675799999999997E-2</v>
          </cell>
          <cell r="DI59" t="str">
            <v>USD</v>
          </cell>
        </row>
        <row r="60">
          <cell r="CS60" t="str">
            <v>GMD</v>
          </cell>
          <cell r="CT60" t="str">
            <v>CRRNT</v>
          </cell>
          <cell r="CU60">
            <v>39568</v>
          </cell>
          <cell r="CV60">
            <v>5.0251249999999997E-2</v>
          </cell>
          <cell r="CW60" t="str">
            <v>USD</v>
          </cell>
          <cell r="CY60" t="str">
            <v>GMD</v>
          </cell>
          <cell r="CZ60" t="str">
            <v>CRRNT</v>
          </cell>
          <cell r="DA60">
            <v>39598</v>
          </cell>
          <cell r="DB60">
            <v>4.8192770000000003E-2</v>
          </cell>
          <cell r="DC60" t="str">
            <v>USD</v>
          </cell>
          <cell r="DE60" t="str">
            <v>GNF</v>
          </cell>
          <cell r="DF60" t="str">
            <v>CRRNT</v>
          </cell>
          <cell r="DG60">
            <v>39629</v>
          </cell>
          <cell r="DH60">
            <v>2.2409E-4</v>
          </cell>
          <cell r="DI60" t="str">
            <v>USD</v>
          </cell>
        </row>
        <row r="61">
          <cell r="CS61" t="str">
            <v>GNF</v>
          </cell>
          <cell r="CT61" t="str">
            <v>CRRNT</v>
          </cell>
          <cell r="CU61">
            <v>39568</v>
          </cell>
          <cell r="CV61">
            <v>2.2499E-4</v>
          </cell>
          <cell r="CW61" t="str">
            <v>USD</v>
          </cell>
          <cell r="CY61" t="str">
            <v>GNF</v>
          </cell>
          <cell r="CZ61" t="str">
            <v>CRRNT</v>
          </cell>
          <cell r="DA61">
            <v>39598</v>
          </cell>
          <cell r="DB61">
            <v>2.2599999999999999E-4</v>
          </cell>
          <cell r="DC61" t="str">
            <v>USD</v>
          </cell>
          <cell r="DE61" t="str">
            <v>GRD</v>
          </cell>
          <cell r="DF61" t="str">
            <v>CRRNT</v>
          </cell>
          <cell r="DG61">
            <v>39629</v>
          </cell>
          <cell r="DH61">
            <v>4.6234199999999996E-3</v>
          </cell>
          <cell r="DI61" t="str">
            <v>USD</v>
          </cell>
        </row>
        <row r="62">
          <cell r="CS62" t="str">
            <v>GRD</v>
          </cell>
          <cell r="CT62" t="str">
            <v>CRRNT</v>
          </cell>
          <cell r="CU62">
            <v>39568</v>
          </cell>
          <cell r="CV62">
            <v>4.5848399999999997E-3</v>
          </cell>
          <cell r="CW62" t="str">
            <v>USD</v>
          </cell>
          <cell r="CY62" t="str">
            <v>GRD</v>
          </cell>
          <cell r="CZ62" t="str">
            <v>CRRNT</v>
          </cell>
          <cell r="DA62">
            <v>39598</v>
          </cell>
          <cell r="DB62">
            <v>4.5645399999999997E-3</v>
          </cell>
          <cell r="DC62" t="str">
            <v>USD</v>
          </cell>
          <cell r="DE62" t="str">
            <v>GTQ</v>
          </cell>
          <cell r="DF62" t="str">
            <v>CRRNT</v>
          </cell>
          <cell r="DG62">
            <v>39629</v>
          </cell>
          <cell r="DH62">
            <v>0.13303975000000001</v>
          </cell>
          <cell r="DI62" t="str">
            <v>USD</v>
          </cell>
        </row>
        <row r="63">
          <cell r="CS63" t="str">
            <v>GTQ</v>
          </cell>
          <cell r="CT63" t="str">
            <v>CRRNT</v>
          </cell>
          <cell r="CU63">
            <v>39568</v>
          </cell>
          <cell r="CV63">
            <v>0.13368894000000001</v>
          </cell>
          <cell r="CW63" t="str">
            <v>USD</v>
          </cell>
          <cell r="CY63" t="str">
            <v>GTQ</v>
          </cell>
          <cell r="CZ63" t="str">
            <v>CRRNT</v>
          </cell>
          <cell r="DA63">
            <v>39598</v>
          </cell>
          <cell r="DB63">
            <v>0.13449807999999999</v>
          </cell>
          <cell r="DC63" t="str">
            <v>USD</v>
          </cell>
          <cell r="DE63" t="str">
            <v>GYD</v>
          </cell>
          <cell r="DF63" t="str">
            <v>CRRNT</v>
          </cell>
          <cell r="DG63">
            <v>39629</v>
          </cell>
          <cell r="DH63">
            <v>4.8804199999999999E-3</v>
          </cell>
          <cell r="DI63" t="str">
            <v>USD</v>
          </cell>
        </row>
        <row r="64">
          <cell r="CS64" t="str">
            <v>GYD</v>
          </cell>
          <cell r="CT64" t="str">
            <v>CRRNT</v>
          </cell>
          <cell r="CU64">
            <v>39568</v>
          </cell>
          <cell r="CV64">
            <v>4.8923600000000001E-3</v>
          </cell>
          <cell r="CW64" t="str">
            <v>USD</v>
          </cell>
          <cell r="CY64" t="str">
            <v>GYD</v>
          </cell>
          <cell r="CZ64" t="str">
            <v>CRRNT</v>
          </cell>
          <cell r="DA64">
            <v>39598</v>
          </cell>
          <cell r="DB64">
            <v>4.8923600000000001E-3</v>
          </cell>
          <cell r="DC64" t="str">
            <v>USD</v>
          </cell>
          <cell r="DE64" t="str">
            <v>HKD</v>
          </cell>
          <cell r="DF64" t="str">
            <v>CRRNT</v>
          </cell>
          <cell r="DG64">
            <v>39629</v>
          </cell>
          <cell r="DH64">
            <v>0.12825610000000001</v>
          </cell>
          <cell r="DI64" t="str">
            <v>USD</v>
          </cell>
        </row>
        <row r="65">
          <cell r="CS65" t="str">
            <v>HKD</v>
          </cell>
          <cell r="CT65" t="str">
            <v>CRRNT</v>
          </cell>
          <cell r="CU65">
            <v>39568</v>
          </cell>
          <cell r="CV65">
            <v>0.12830875999999999</v>
          </cell>
          <cell r="CW65" t="str">
            <v>USD</v>
          </cell>
          <cell r="CY65" t="str">
            <v>HKD</v>
          </cell>
          <cell r="CZ65" t="str">
            <v>CRRNT</v>
          </cell>
          <cell r="DA65">
            <v>39598</v>
          </cell>
          <cell r="DB65">
            <v>0.12813612999999999</v>
          </cell>
          <cell r="DC65" t="str">
            <v>USD</v>
          </cell>
          <cell r="DE65" t="str">
            <v>HNL</v>
          </cell>
          <cell r="DF65" t="str">
            <v>CRRNT</v>
          </cell>
          <cell r="DG65">
            <v>39629</v>
          </cell>
          <cell r="DH65">
            <v>5.2921250000000003E-2</v>
          </cell>
          <cell r="DI65" t="str">
            <v>USD</v>
          </cell>
        </row>
        <row r="66">
          <cell r="CS66" t="str">
            <v>HNL</v>
          </cell>
          <cell r="CT66" t="str">
            <v>CRRNT</v>
          </cell>
          <cell r="CU66">
            <v>39568</v>
          </cell>
          <cell r="CV66">
            <v>5.2915650000000002E-2</v>
          </cell>
          <cell r="CW66" t="str">
            <v>USD</v>
          </cell>
          <cell r="CY66" t="str">
            <v>HNL</v>
          </cell>
          <cell r="CZ66" t="str">
            <v>CRRNT</v>
          </cell>
          <cell r="DA66">
            <v>39598</v>
          </cell>
          <cell r="DB66">
            <v>5.2915650000000002E-2</v>
          </cell>
          <cell r="DC66" t="str">
            <v>USD</v>
          </cell>
          <cell r="DE66" t="str">
            <v>HRK</v>
          </cell>
          <cell r="DF66" t="str">
            <v>CRRNT</v>
          </cell>
          <cell r="DG66">
            <v>39629</v>
          </cell>
          <cell r="DH66">
            <v>0.21768470000000001</v>
          </cell>
          <cell r="DI66" t="str">
            <v>USD</v>
          </cell>
        </row>
        <row r="67">
          <cell r="CS67" t="str">
            <v>HRK</v>
          </cell>
          <cell r="CT67" t="str">
            <v>CRRNT</v>
          </cell>
          <cell r="CU67">
            <v>39568</v>
          </cell>
          <cell r="CV67">
            <v>0.21507688</v>
          </cell>
          <cell r="CW67" t="str">
            <v>USD</v>
          </cell>
          <cell r="CY67" t="str">
            <v>HRK</v>
          </cell>
          <cell r="CZ67" t="str">
            <v>CRRNT</v>
          </cell>
          <cell r="DA67">
            <v>39598</v>
          </cell>
          <cell r="DB67">
            <v>0.21459227</v>
          </cell>
          <cell r="DC67" t="str">
            <v>USD</v>
          </cell>
          <cell r="DE67" t="str">
            <v>HUF</v>
          </cell>
          <cell r="DF67" t="str">
            <v>CRRNT</v>
          </cell>
          <cell r="DG67">
            <v>39629</v>
          </cell>
          <cell r="DH67">
            <v>6.68762E-3</v>
          </cell>
          <cell r="DI67" t="str">
            <v>USD</v>
          </cell>
        </row>
        <row r="68">
          <cell r="CS68" t="str">
            <v>HUF</v>
          </cell>
          <cell r="CT68" t="str">
            <v>CRRNT</v>
          </cell>
          <cell r="CU68">
            <v>39568</v>
          </cell>
          <cell r="CV68">
            <v>6.1904100000000004E-3</v>
          </cell>
          <cell r="CW68" t="str">
            <v>USD</v>
          </cell>
          <cell r="CY68" t="str">
            <v>HUF</v>
          </cell>
          <cell r="CZ68" t="str">
            <v>CRRNT</v>
          </cell>
          <cell r="DA68">
            <v>39598</v>
          </cell>
          <cell r="DB68">
            <v>6.4674600000000004E-3</v>
          </cell>
          <cell r="DC68" t="str">
            <v>USD</v>
          </cell>
          <cell r="DE68" t="str">
            <v>IDR</v>
          </cell>
          <cell r="DF68" t="str">
            <v>CRRNT</v>
          </cell>
          <cell r="DG68">
            <v>39629</v>
          </cell>
          <cell r="DH68">
            <v>1.0838E-4</v>
          </cell>
          <cell r="DI68" t="str">
            <v>USD</v>
          </cell>
        </row>
        <row r="69">
          <cell r="CS69" t="str">
            <v>IDR</v>
          </cell>
          <cell r="CT69" t="str">
            <v>CRRNT</v>
          </cell>
          <cell r="CU69">
            <v>39568</v>
          </cell>
          <cell r="CV69">
            <v>1.0844E-4</v>
          </cell>
          <cell r="CW69" t="str">
            <v>USD</v>
          </cell>
          <cell r="CY69" t="str">
            <v>IDR</v>
          </cell>
          <cell r="CZ69" t="str">
            <v>CRRNT</v>
          </cell>
          <cell r="DA69">
            <v>39598</v>
          </cell>
          <cell r="DB69">
            <v>1.0775E-4</v>
          </cell>
          <cell r="DC69" t="str">
            <v>USD</v>
          </cell>
          <cell r="DE69" t="str">
            <v>IEP</v>
          </cell>
          <cell r="DF69" t="str">
            <v>CRRNT</v>
          </cell>
          <cell r="DG69">
            <v>39629</v>
          </cell>
          <cell r="DH69">
            <v>2.0004000799999999</v>
          </cell>
          <cell r="DI69" t="str">
            <v>USD</v>
          </cell>
        </row>
        <row r="70">
          <cell r="CS70" t="str">
            <v>IEP</v>
          </cell>
          <cell r="CT70" t="str">
            <v>CRRNT</v>
          </cell>
          <cell r="CU70">
            <v>39568</v>
          </cell>
          <cell r="CV70">
            <v>1.9837019</v>
          </cell>
          <cell r="CW70" t="str">
            <v>USD</v>
          </cell>
          <cell r="CY70" t="str">
            <v>IEP</v>
          </cell>
          <cell r="CZ70" t="str">
            <v>CRRNT</v>
          </cell>
          <cell r="DA70">
            <v>39598</v>
          </cell>
          <cell r="DB70">
            <v>1.97489903</v>
          </cell>
          <cell r="DC70" t="str">
            <v>USD</v>
          </cell>
          <cell r="DE70" t="str">
            <v>ILS</v>
          </cell>
          <cell r="DF70" t="str">
            <v>CRRNT</v>
          </cell>
          <cell r="DG70">
            <v>39629</v>
          </cell>
          <cell r="DH70">
            <v>0.29830265</v>
          </cell>
          <cell r="DI70" t="str">
            <v>USD</v>
          </cell>
        </row>
        <row r="71">
          <cell r="CS71" t="str">
            <v>ILS</v>
          </cell>
          <cell r="CT71" t="str">
            <v>CRRNT</v>
          </cell>
          <cell r="CU71">
            <v>39568</v>
          </cell>
          <cell r="CV71">
            <v>0.29211578999999999</v>
          </cell>
          <cell r="CW71" t="str">
            <v>USD</v>
          </cell>
          <cell r="CY71" t="str">
            <v>ILS</v>
          </cell>
          <cell r="CZ71" t="str">
            <v>CRRNT</v>
          </cell>
          <cell r="DA71">
            <v>39598</v>
          </cell>
          <cell r="DB71">
            <v>0.30892800999999998</v>
          </cell>
          <cell r="DC71" t="str">
            <v>USD</v>
          </cell>
          <cell r="DE71" t="str">
            <v>INR</v>
          </cell>
          <cell r="DF71" t="str">
            <v>CRRNT</v>
          </cell>
          <cell r="DG71">
            <v>39629</v>
          </cell>
          <cell r="DH71">
            <v>2.32261E-2</v>
          </cell>
          <cell r="DI71" t="str">
            <v>USD</v>
          </cell>
        </row>
        <row r="72">
          <cell r="CS72" t="str">
            <v>INR</v>
          </cell>
          <cell r="CT72" t="str">
            <v>CRRNT</v>
          </cell>
          <cell r="CU72">
            <v>39568</v>
          </cell>
          <cell r="CV72">
            <v>2.4694399999999998E-2</v>
          </cell>
          <cell r="CW72" t="str">
            <v>USD</v>
          </cell>
          <cell r="CY72" t="str">
            <v>INR</v>
          </cell>
          <cell r="CZ72" t="str">
            <v>CRRNT</v>
          </cell>
          <cell r="DA72">
            <v>39598</v>
          </cell>
          <cell r="DB72">
            <v>2.371916E-2</v>
          </cell>
          <cell r="DC72" t="str">
            <v>USD</v>
          </cell>
          <cell r="DE72" t="str">
            <v>IQD</v>
          </cell>
          <cell r="DF72" t="str">
            <v>CRRNT</v>
          </cell>
          <cell r="DG72">
            <v>39629</v>
          </cell>
          <cell r="DH72">
            <v>8.3752000000000002E-4</v>
          </cell>
          <cell r="DI72" t="str">
            <v>USD</v>
          </cell>
        </row>
        <row r="73">
          <cell r="CS73" t="str">
            <v>IQD</v>
          </cell>
          <cell r="CT73" t="str">
            <v>CRRNT</v>
          </cell>
          <cell r="CU73">
            <v>39568</v>
          </cell>
          <cell r="CV73">
            <v>8.3263E-4</v>
          </cell>
          <cell r="CW73" t="str">
            <v>USD</v>
          </cell>
          <cell r="CY73" t="str">
            <v>IQD</v>
          </cell>
          <cell r="CZ73" t="str">
            <v>CRRNT</v>
          </cell>
          <cell r="DA73">
            <v>39598</v>
          </cell>
          <cell r="DB73">
            <v>8.3542000000000002E-4</v>
          </cell>
          <cell r="DC73" t="str">
            <v>USD</v>
          </cell>
          <cell r="DE73" t="str">
            <v>IRR</v>
          </cell>
          <cell r="DF73" t="str">
            <v>CRRNT</v>
          </cell>
          <cell r="DG73">
            <v>39629</v>
          </cell>
          <cell r="DH73">
            <v>1.0877E-4</v>
          </cell>
          <cell r="DI73" t="str">
            <v>USD</v>
          </cell>
        </row>
        <row r="74">
          <cell r="CS74" t="str">
            <v>IRR</v>
          </cell>
          <cell r="CT74" t="str">
            <v>CRRNT</v>
          </cell>
          <cell r="CU74">
            <v>39568</v>
          </cell>
          <cell r="CV74">
            <v>1.0849E-4</v>
          </cell>
          <cell r="CW74" t="str">
            <v>USD</v>
          </cell>
          <cell r="CY74" t="str">
            <v>IRR</v>
          </cell>
          <cell r="CZ74" t="str">
            <v>CRRNT</v>
          </cell>
          <cell r="DA74">
            <v>39598</v>
          </cell>
          <cell r="DB74">
            <v>1.0854E-4</v>
          </cell>
          <cell r="DC74" t="str">
            <v>USD</v>
          </cell>
          <cell r="DE74" t="str">
            <v>ISK</v>
          </cell>
          <cell r="DF74" t="str">
            <v>CRRNT</v>
          </cell>
          <cell r="DG74">
            <v>39629</v>
          </cell>
          <cell r="DH74">
            <v>1.265983E-2</v>
          </cell>
          <cell r="DI74" t="str">
            <v>USD</v>
          </cell>
        </row>
        <row r="75">
          <cell r="CS75" t="str">
            <v>ISK</v>
          </cell>
          <cell r="CT75" t="str">
            <v>CRRNT</v>
          </cell>
          <cell r="CU75">
            <v>39568</v>
          </cell>
          <cell r="CV75">
            <v>1.3370770000000001E-2</v>
          </cell>
          <cell r="CW75" t="str">
            <v>USD</v>
          </cell>
          <cell r="CY75" t="str">
            <v>ISK</v>
          </cell>
          <cell r="CZ75" t="str">
            <v>CRRNT</v>
          </cell>
          <cell r="DA75">
            <v>39598</v>
          </cell>
          <cell r="DB75">
            <v>1.345351E-2</v>
          </cell>
          <cell r="DC75" t="str">
            <v>USD</v>
          </cell>
          <cell r="DE75" t="str">
            <v>ITL</v>
          </cell>
          <cell r="DF75" t="str">
            <v>CRRNT</v>
          </cell>
          <cell r="DG75">
            <v>39629</v>
          </cell>
          <cell r="DH75">
            <v>8.1362000000000003E-4</v>
          </cell>
          <cell r="DI75" t="str">
            <v>USD</v>
          </cell>
        </row>
        <row r="76">
          <cell r="CS76" t="str">
            <v>ITL</v>
          </cell>
          <cell r="CT76" t="str">
            <v>CRRNT</v>
          </cell>
          <cell r="CU76">
            <v>39568</v>
          </cell>
          <cell r="CV76">
            <v>8.0683000000000003E-4</v>
          </cell>
          <cell r="CW76" t="str">
            <v>USD</v>
          </cell>
          <cell r="CY76" t="str">
            <v>ITL</v>
          </cell>
          <cell r="CZ76" t="str">
            <v>CRRNT</v>
          </cell>
          <cell r="DA76">
            <v>39598</v>
          </cell>
          <cell r="DB76">
            <v>8.0327000000000003E-4</v>
          </cell>
          <cell r="DC76" t="str">
            <v>USD</v>
          </cell>
          <cell r="DE76" t="str">
            <v>JMD</v>
          </cell>
          <cell r="DF76" t="str">
            <v>CRRNT</v>
          </cell>
          <cell r="DG76">
            <v>39629</v>
          </cell>
          <cell r="DH76">
            <v>1.391207E-2</v>
          </cell>
          <cell r="DI76" t="str">
            <v>USD</v>
          </cell>
        </row>
        <row r="77">
          <cell r="CS77" t="str">
            <v>JMD</v>
          </cell>
          <cell r="CT77" t="str">
            <v>CRRNT</v>
          </cell>
          <cell r="CU77">
            <v>39568</v>
          </cell>
          <cell r="CV77">
            <v>1.40105E-2</v>
          </cell>
          <cell r="CW77" t="str">
            <v>USD</v>
          </cell>
          <cell r="CY77" t="str">
            <v>JMD</v>
          </cell>
          <cell r="CZ77" t="str">
            <v>CRRNT</v>
          </cell>
          <cell r="DA77">
            <v>39598</v>
          </cell>
          <cell r="DB77">
            <v>1.396843E-2</v>
          </cell>
          <cell r="DC77" t="str">
            <v>USD</v>
          </cell>
          <cell r="DE77" t="str">
            <v>JOD</v>
          </cell>
          <cell r="DF77" t="str">
            <v>CRRNT</v>
          </cell>
          <cell r="DG77">
            <v>39629</v>
          </cell>
          <cell r="DH77">
            <v>1.4128284799999999</v>
          </cell>
          <cell r="DI77" t="str">
            <v>USD</v>
          </cell>
        </row>
        <row r="78">
          <cell r="CS78" t="str">
            <v>JOD</v>
          </cell>
          <cell r="CT78" t="str">
            <v>CRRNT</v>
          </cell>
          <cell r="CU78">
            <v>39568</v>
          </cell>
          <cell r="CV78">
            <v>1.4114325999999999</v>
          </cell>
          <cell r="CW78" t="str">
            <v>USD</v>
          </cell>
          <cell r="CY78" t="str">
            <v>JOD</v>
          </cell>
          <cell r="CZ78" t="str">
            <v>CRRNT</v>
          </cell>
          <cell r="DA78">
            <v>39598</v>
          </cell>
          <cell r="DB78">
            <v>1.4130281099999999</v>
          </cell>
          <cell r="DC78" t="str">
            <v>USD</v>
          </cell>
          <cell r="DE78" t="str">
            <v>JPY</v>
          </cell>
          <cell r="DF78" t="str">
            <v>CRRNT</v>
          </cell>
          <cell r="DG78">
            <v>39629</v>
          </cell>
          <cell r="DH78">
            <v>9.4152999999999997E-3</v>
          </cell>
          <cell r="DI78" t="str">
            <v>USD</v>
          </cell>
        </row>
        <row r="79">
          <cell r="CS79" t="str">
            <v>JPY</v>
          </cell>
          <cell r="CT79" t="str">
            <v>CRRNT</v>
          </cell>
          <cell r="CU79">
            <v>39568</v>
          </cell>
          <cell r="CV79">
            <v>9.6237100000000006E-3</v>
          </cell>
          <cell r="CW79" t="str">
            <v>USD</v>
          </cell>
          <cell r="CY79" t="str">
            <v>JPY</v>
          </cell>
          <cell r="CZ79" t="str">
            <v>CRRNT</v>
          </cell>
          <cell r="DA79">
            <v>39598</v>
          </cell>
          <cell r="DB79">
            <v>9.4777699999999999E-3</v>
          </cell>
          <cell r="DC79" t="str">
            <v>USD</v>
          </cell>
          <cell r="DE79" t="str">
            <v>KES</v>
          </cell>
          <cell r="DF79" t="str">
            <v>CRRNT</v>
          </cell>
          <cell r="DG79">
            <v>39629</v>
          </cell>
          <cell r="DH79">
            <v>1.531862E-2</v>
          </cell>
          <cell r="DI79" t="str">
            <v>USD</v>
          </cell>
        </row>
        <row r="80">
          <cell r="CS80" t="str">
            <v>KES</v>
          </cell>
          <cell r="CT80" t="str">
            <v>CRRNT</v>
          </cell>
          <cell r="CU80">
            <v>39568</v>
          </cell>
          <cell r="CV80">
            <v>1.6129029999999999E-2</v>
          </cell>
          <cell r="CW80" t="str">
            <v>USD</v>
          </cell>
          <cell r="CY80" t="str">
            <v>KES</v>
          </cell>
          <cell r="CZ80" t="str">
            <v>CRRNT</v>
          </cell>
          <cell r="DA80">
            <v>39598</v>
          </cell>
          <cell r="DB80">
            <v>1.6103050000000001E-2</v>
          </cell>
          <cell r="DC80" t="str">
            <v>USD</v>
          </cell>
          <cell r="DE80" t="str">
            <v>KGS</v>
          </cell>
          <cell r="DF80" t="str">
            <v>CRRNT</v>
          </cell>
          <cell r="DG80">
            <v>39629</v>
          </cell>
          <cell r="DH80">
            <v>2.7449899999999999E-2</v>
          </cell>
          <cell r="DI80" t="str">
            <v>USD</v>
          </cell>
        </row>
        <row r="81">
          <cell r="CS81" t="str">
            <v>KGS</v>
          </cell>
          <cell r="CT81" t="str">
            <v>CRRNT</v>
          </cell>
          <cell r="CU81">
            <v>39568</v>
          </cell>
          <cell r="CV81">
            <v>2.74386E-2</v>
          </cell>
          <cell r="CW81" t="str">
            <v>USD</v>
          </cell>
          <cell r="CY81" t="str">
            <v>KGS</v>
          </cell>
          <cell r="CZ81" t="str">
            <v>CRRNT</v>
          </cell>
          <cell r="DA81">
            <v>39598</v>
          </cell>
          <cell r="DB81">
            <v>2.7416030000000001E-2</v>
          </cell>
          <cell r="DC81" t="str">
            <v>USD</v>
          </cell>
          <cell r="DE81" t="str">
            <v>KHR</v>
          </cell>
          <cell r="DF81" t="str">
            <v>CRRNT</v>
          </cell>
          <cell r="DG81">
            <v>39629</v>
          </cell>
          <cell r="DH81">
            <v>2.4414E-4</v>
          </cell>
          <cell r="DI81" t="str">
            <v>USD</v>
          </cell>
        </row>
        <row r="82">
          <cell r="CS82" t="str">
            <v>KHR</v>
          </cell>
          <cell r="CT82" t="str">
            <v>CRRNT</v>
          </cell>
          <cell r="CU82">
            <v>39568</v>
          </cell>
          <cell r="CV82">
            <v>2.5245999999999998E-4</v>
          </cell>
          <cell r="CW82" t="str">
            <v>USD</v>
          </cell>
          <cell r="CY82" t="str">
            <v>KHR</v>
          </cell>
          <cell r="CZ82" t="str">
            <v>CRRNT</v>
          </cell>
          <cell r="DA82">
            <v>39598</v>
          </cell>
          <cell r="DB82">
            <v>2.4837999999999998E-4</v>
          </cell>
          <cell r="DC82" t="str">
            <v>USD</v>
          </cell>
          <cell r="DE82" t="str">
            <v>KMF</v>
          </cell>
          <cell r="DF82" t="str">
            <v>CRRNT</v>
          </cell>
          <cell r="DG82">
            <v>39629</v>
          </cell>
          <cell r="DH82">
            <v>3.2025399999999998E-3</v>
          </cell>
          <cell r="DI82" t="str">
            <v>USD</v>
          </cell>
        </row>
        <row r="83">
          <cell r="CS83" t="str">
            <v>KMF</v>
          </cell>
          <cell r="CT83" t="str">
            <v>CRRNT</v>
          </cell>
          <cell r="CU83">
            <v>39568</v>
          </cell>
          <cell r="CV83">
            <v>3.1646299999999999E-3</v>
          </cell>
          <cell r="CW83" t="str">
            <v>USD</v>
          </cell>
          <cell r="CY83" t="str">
            <v>KMF</v>
          </cell>
          <cell r="CZ83" t="str">
            <v>CRRNT</v>
          </cell>
          <cell r="DA83">
            <v>39598</v>
          </cell>
          <cell r="DB83">
            <v>3.15884E-3</v>
          </cell>
          <cell r="DC83" t="str">
            <v>USD</v>
          </cell>
          <cell r="DE83" t="str">
            <v>KRW</v>
          </cell>
          <cell r="DF83" t="str">
            <v>CRRNT</v>
          </cell>
          <cell r="DG83">
            <v>39629</v>
          </cell>
          <cell r="DH83">
            <v>9.5509999999999996E-4</v>
          </cell>
          <cell r="DI83" t="str">
            <v>USD</v>
          </cell>
        </row>
        <row r="84">
          <cell r="CS84" t="str">
            <v>KRW</v>
          </cell>
          <cell r="CT84" t="str">
            <v>CRRNT</v>
          </cell>
          <cell r="CU84">
            <v>39568</v>
          </cell>
          <cell r="CV84">
            <v>9.9749999999999991E-4</v>
          </cell>
          <cell r="CW84" t="str">
            <v>USD</v>
          </cell>
          <cell r="CY84" t="str">
            <v>KRW</v>
          </cell>
          <cell r="CZ84" t="str">
            <v>CRRNT</v>
          </cell>
          <cell r="DA84">
            <v>39598</v>
          </cell>
          <cell r="DB84">
            <v>9.7298999999999997E-4</v>
          </cell>
          <cell r="DC84" t="str">
            <v>USD</v>
          </cell>
          <cell r="DE84" t="str">
            <v>KWD</v>
          </cell>
          <cell r="DF84" t="str">
            <v>CRRNT</v>
          </cell>
          <cell r="DG84">
            <v>39629</v>
          </cell>
          <cell r="DH84">
            <v>3.7730153899999999</v>
          </cell>
          <cell r="DI84" t="str">
            <v>USD</v>
          </cell>
        </row>
        <row r="85">
          <cell r="CS85" t="str">
            <v>KWD</v>
          </cell>
          <cell r="CT85" t="str">
            <v>CRRNT</v>
          </cell>
          <cell r="CU85">
            <v>39568</v>
          </cell>
          <cell r="CV85">
            <v>3.7533310800000002</v>
          </cell>
          <cell r="CW85" t="str">
            <v>USD</v>
          </cell>
          <cell r="CY85" t="str">
            <v>KWD</v>
          </cell>
          <cell r="CZ85" t="str">
            <v>CRRNT</v>
          </cell>
          <cell r="DA85">
            <v>39598</v>
          </cell>
          <cell r="DB85">
            <v>3.7659109700000002</v>
          </cell>
          <cell r="DC85" t="str">
            <v>USD</v>
          </cell>
          <cell r="DE85" t="str">
            <v>KYD</v>
          </cell>
          <cell r="DF85" t="str">
            <v>CRRNT</v>
          </cell>
          <cell r="DG85">
            <v>39629</v>
          </cell>
          <cell r="DH85">
            <v>1.21950029</v>
          </cell>
          <cell r="DI85" t="str">
            <v>USD</v>
          </cell>
        </row>
        <row r="86">
          <cell r="CS86" t="str">
            <v>KYD</v>
          </cell>
          <cell r="CT86" t="str">
            <v>CRRNT</v>
          </cell>
          <cell r="CU86">
            <v>39568</v>
          </cell>
          <cell r="CV86">
            <v>1.21950029</v>
          </cell>
          <cell r="CW86" t="str">
            <v>USD</v>
          </cell>
          <cell r="CY86" t="str">
            <v>KYD</v>
          </cell>
          <cell r="CZ86" t="str">
            <v>CRRNT</v>
          </cell>
          <cell r="DA86">
            <v>39598</v>
          </cell>
          <cell r="DB86">
            <v>1.21950029</v>
          </cell>
          <cell r="DC86" t="str">
            <v>USD</v>
          </cell>
          <cell r="DE86" t="str">
            <v>KZT</v>
          </cell>
          <cell r="DF86" t="str">
            <v>CRRNT</v>
          </cell>
          <cell r="DG86">
            <v>39629</v>
          </cell>
          <cell r="DH86">
            <v>8.2805399999999994E-3</v>
          </cell>
          <cell r="DI86" t="str">
            <v>USD</v>
          </cell>
        </row>
        <row r="87">
          <cell r="CS87" t="str">
            <v>KZT</v>
          </cell>
          <cell r="CT87" t="str">
            <v>CRRNT</v>
          </cell>
          <cell r="CU87">
            <v>39568</v>
          </cell>
          <cell r="CV87">
            <v>8.3046100000000005E-3</v>
          </cell>
          <cell r="CW87" t="str">
            <v>USD</v>
          </cell>
          <cell r="CY87" t="str">
            <v>KZT</v>
          </cell>
          <cell r="CZ87" t="str">
            <v>CRRNT</v>
          </cell>
          <cell r="DA87">
            <v>39598</v>
          </cell>
          <cell r="DB87">
            <v>8.2925599999999992E-3</v>
          </cell>
          <cell r="DC87" t="str">
            <v>USD</v>
          </cell>
          <cell r="DE87" t="str">
            <v>LAK</v>
          </cell>
          <cell r="DF87" t="str">
            <v>CRRNT</v>
          </cell>
          <cell r="DG87">
            <v>39629</v>
          </cell>
          <cell r="DH87">
            <v>1.15E-4</v>
          </cell>
          <cell r="DI87" t="str">
            <v>USD</v>
          </cell>
        </row>
        <row r="88">
          <cell r="CS88" t="str">
            <v>LAK</v>
          </cell>
          <cell r="CT88" t="str">
            <v>CRRNT</v>
          </cell>
          <cell r="CU88">
            <v>39568</v>
          </cell>
          <cell r="CV88">
            <v>1.1449E-4</v>
          </cell>
          <cell r="CW88" t="str">
            <v>USD</v>
          </cell>
          <cell r="CY88" t="str">
            <v>LAK</v>
          </cell>
          <cell r="CZ88" t="str">
            <v>CRRNT</v>
          </cell>
          <cell r="DA88">
            <v>39598</v>
          </cell>
          <cell r="DB88">
            <v>1.1526E-4</v>
          </cell>
          <cell r="DC88" t="str">
            <v>USD</v>
          </cell>
          <cell r="DE88" t="str">
            <v>LBP</v>
          </cell>
          <cell r="DF88" t="str">
            <v>CRRNT</v>
          </cell>
          <cell r="DG88">
            <v>39629</v>
          </cell>
          <cell r="DH88">
            <v>6.6334E-4</v>
          </cell>
          <cell r="DI88" t="str">
            <v>USD</v>
          </cell>
        </row>
        <row r="89">
          <cell r="CS89" t="str">
            <v>LBP</v>
          </cell>
          <cell r="CT89" t="str">
            <v>CRRNT</v>
          </cell>
          <cell r="CU89">
            <v>39568</v>
          </cell>
          <cell r="CV89">
            <v>6.6136999999999999E-4</v>
          </cell>
          <cell r="CW89" t="str">
            <v>USD</v>
          </cell>
          <cell r="CY89" t="str">
            <v>LBP</v>
          </cell>
          <cell r="CZ89" t="str">
            <v>CRRNT</v>
          </cell>
          <cell r="DA89">
            <v>39598</v>
          </cell>
          <cell r="DB89">
            <v>6.6136999999999999E-4</v>
          </cell>
          <cell r="DC89" t="str">
            <v>USD</v>
          </cell>
          <cell r="DE89" t="str">
            <v>LKR</v>
          </cell>
          <cell r="DF89" t="str">
            <v>CRRNT</v>
          </cell>
          <cell r="DG89">
            <v>39629</v>
          </cell>
          <cell r="DH89">
            <v>9.2850499999999996E-3</v>
          </cell>
          <cell r="DI89" t="str">
            <v>USD</v>
          </cell>
        </row>
        <row r="90">
          <cell r="CS90" t="str">
            <v>LKR</v>
          </cell>
          <cell r="CT90" t="str">
            <v>CRRNT</v>
          </cell>
          <cell r="CU90">
            <v>39568</v>
          </cell>
          <cell r="CV90">
            <v>9.2699800000000006E-3</v>
          </cell>
          <cell r="CW90" t="str">
            <v>USD</v>
          </cell>
          <cell r="CY90" t="str">
            <v>LKR</v>
          </cell>
          <cell r="CZ90" t="str">
            <v>CRRNT</v>
          </cell>
          <cell r="DA90">
            <v>39598</v>
          </cell>
          <cell r="DB90">
            <v>9.2691200000000005E-3</v>
          </cell>
          <cell r="DC90" t="str">
            <v>USD</v>
          </cell>
          <cell r="DE90" t="str">
            <v>LRD</v>
          </cell>
          <cell r="DF90" t="str">
            <v>CRRNT</v>
          </cell>
          <cell r="DG90">
            <v>39629</v>
          </cell>
          <cell r="DH90">
            <v>1.574803E-2</v>
          </cell>
          <cell r="DI90" t="str">
            <v>USD</v>
          </cell>
        </row>
        <row r="91">
          <cell r="CS91" t="str">
            <v>LRD</v>
          </cell>
          <cell r="CT91" t="str">
            <v>CRRNT</v>
          </cell>
          <cell r="CU91">
            <v>39568</v>
          </cell>
          <cell r="CV91">
            <v>1.587301E-2</v>
          </cell>
          <cell r="CW91" t="str">
            <v>USD</v>
          </cell>
          <cell r="CY91" t="str">
            <v>LRD</v>
          </cell>
          <cell r="CZ91" t="str">
            <v>CRRNT</v>
          </cell>
          <cell r="DA91">
            <v>39598</v>
          </cell>
          <cell r="DB91">
            <v>1.574803E-2</v>
          </cell>
          <cell r="DC91" t="str">
            <v>USD</v>
          </cell>
          <cell r="DE91" t="str">
            <v>LSL</v>
          </cell>
          <cell r="DF91" t="str">
            <v>CRRNT</v>
          </cell>
          <cell r="DG91">
            <v>39629</v>
          </cell>
          <cell r="DH91">
            <v>0.12787887000000001</v>
          </cell>
          <cell r="DI91" t="str">
            <v>USD</v>
          </cell>
        </row>
        <row r="92">
          <cell r="CS92" t="str">
            <v>LSL</v>
          </cell>
          <cell r="CT92" t="str">
            <v>CRRNT</v>
          </cell>
          <cell r="CU92">
            <v>39568</v>
          </cell>
          <cell r="CV92">
            <v>0.13224889000000001</v>
          </cell>
          <cell r="CW92" t="str">
            <v>USD</v>
          </cell>
          <cell r="CY92" t="str">
            <v>LSL</v>
          </cell>
          <cell r="CZ92" t="str">
            <v>CRRNT</v>
          </cell>
          <cell r="DA92">
            <v>39598</v>
          </cell>
          <cell r="DB92">
            <v>0.13154260000000001</v>
          </cell>
          <cell r="DC92" t="str">
            <v>USD</v>
          </cell>
          <cell r="DE92" t="str">
            <v>LTL</v>
          </cell>
          <cell r="DF92" t="str">
            <v>CRRNT</v>
          </cell>
          <cell r="DG92">
            <v>39629</v>
          </cell>
          <cell r="DH92">
            <v>0.45628763999999999</v>
          </cell>
          <cell r="DI92" t="str">
            <v>USD</v>
          </cell>
        </row>
        <row r="93">
          <cell r="CS93" t="str">
            <v>LTL</v>
          </cell>
          <cell r="CT93" t="str">
            <v>CRRNT</v>
          </cell>
          <cell r="CU93">
            <v>39568</v>
          </cell>
          <cell r="CV93">
            <v>0.45244773999999999</v>
          </cell>
          <cell r="CW93" t="str">
            <v>USD</v>
          </cell>
          <cell r="CY93" t="str">
            <v>LTL</v>
          </cell>
          <cell r="CZ93" t="str">
            <v>CRRNT</v>
          </cell>
          <cell r="DA93">
            <v>39598</v>
          </cell>
          <cell r="DB93">
            <v>0.45051132999999999</v>
          </cell>
          <cell r="DC93" t="str">
            <v>USD</v>
          </cell>
          <cell r="DE93" t="str">
            <v>LUF</v>
          </cell>
          <cell r="DF93" t="str">
            <v>CRRNT</v>
          </cell>
          <cell r="DG93">
            <v>39629</v>
          </cell>
          <cell r="DH93">
            <v>3.9053339999999999E-2</v>
          </cell>
          <cell r="DI93" t="str">
            <v>USD</v>
          </cell>
        </row>
        <row r="94">
          <cell r="CS94" t="str">
            <v>LUF</v>
          </cell>
          <cell r="CT94" t="str">
            <v>CRRNT</v>
          </cell>
          <cell r="CU94">
            <v>39568</v>
          </cell>
          <cell r="CV94">
            <v>3.8726660000000003E-2</v>
          </cell>
          <cell r="CW94" t="str">
            <v>USD</v>
          </cell>
          <cell r="CY94" t="str">
            <v>LUF</v>
          </cell>
          <cell r="CZ94" t="str">
            <v>CRRNT</v>
          </cell>
          <cell r="DA94">
            <v>39598</v>
          </cell>
          <cell r="DB94">
            <v>3.8556439999999997E-2</v>
          </cell>
          <cell r="DC94" t="str">
            <v>USD</v>
          </cell>
          <cell r="DE94" t="str">
            <v>LVL</v>
          </cell>
          <cell r="DF94" t="str">
            <v>CRRNT</v>
          </cell>
          <cell r="DG94">
            <v>39629</v>
          </cell>
          <cell r="DH94">
            <v>2.2346368700000001</v>
          </cell>
          <cell r="DI94" t="str">
            <v>USD</v>
          </cell>
        </row>
        <row r="95">
          <cell r="CS95" t="str">
            <v>LVL</v>
          </cell>
          <cell r="CT95" t="str">
            <v>CRRNT</v>
          </cell>
          <cell r="CU95">
            <v>39568</v>
          </cell>
          <cell r="CV95">
            <v>2.2371364599999999</v>
          </cell>
          <cell r="CW95" t="str">
            <v>USD</v>
          </cell>
          <cell r="CY95" t="str">
            <v>LVL</v>
          </cell>
          <cell r="CZ95" t="str">
            <v>CRRNT</v>
          </cell>
          <cell r="DA95">
            <v>39598</v>
          </cell>
          <cell r="DB95">
            <v>2.21827861</v>
          </cell>
          <cell r="DC95" t="str">
            <v>USD</v>
          </cell>
          <cell r="DE95" t="str">
            <v>LYD</v>
          </cell>
          <cell r="DF95" t="str">
            <v>CRRNT</v>
          </cell>
          <cell r="DG95">
            <v>39629</v>
          </cell>
          <cell r="DH95">
            <v>0.84352592999999998</v>
          </cell>
          <cell r="DI95" t="str">
            <v>USD</v>
          </cell>
        </row>
        <row r="96">
          <cell r="CS96" t="str">
            <v>LYD</v>
          </cell>
          <cell r="CT96" t="str">
            <v>CRRNT</v>
          </cell>
          <cell r="CU96">
            <v>39568</v>
          </cell>
          <cell r="CV96">
            <v>0.84338365000000004</v>
          </cell>
          <cell r="CW96" t="str">
            <v>USD</v>
          </cell>
          <cell r="CY96" t="str">
            <v>LYD</v>
          </cell>
          <cell r="CZ96" t="str">
            <v>CRRNT</v>
          </cell>
          <cell r="DA96">
            <v>39598</v>
          </cell>
          <cell r="DB96">
            <v>0.84295708999999996</v>
          </cell>
          <cell r="DC96" t="str">
            <v>USD</v>
          </cell>
          <cell r="DE96" t="str">
            <v>MAD</v>
          </cell>
          <cell r="DF96" t="str">
            <v>CRRNT</v>
          </cell>
          <cell r="DG96">
            <v>39629</v>
          </cell>
          <cell r="DH96">
            <v>0.13710274</v>
          </cell>
          <cell r="DI96" t="str">
            <v>USD</v>
          </cell>
        </row>
        <row r="97">
          <cell r="CS97" t="str">
            <v>MAD</v>
          </cell>
          <cell r="CT97" t="str">
            <v>CRRNT</v>
          </cell>
          <cell r="CU97">
            <v>39568</v>
          </cell>
          <cell r="CV97">
            <v>0.13581604999999999</v>
          </cell>
          <cell r="CW97" t="str">
            <v>USD</v>
          </cell>
          <cell r="CY97" t="str">
            <v>MAD</v>
          </cell>
          <cell r="CZ97" t="str">
            <v>CRRNT</v>
          </cell>
          <cell r="DA97">
            <v>39598</v>
          </cell>
          <cell r="DB97">
            <v>0.13577732000000001</v>
          </cell>
          <cell r="DC97" t="str">
            <v>USD</v>
          </cell>
          <cell r="DE97" t="str">
            <v>MDL</v>
          </cell>
          <cell r="DF97" t="str">
            <v>CRRNT</v>
          </cell>
          <cell r="DG97">
            <v>39629</v>
          </cell>
          <cell r="DH97">
            <v>0.10136847</v>
          </cell>
          <cell r="DI97" t="str">
            <v>USD</v>
          </cell>
        </row>
        <row r="98">
          <cell r="CS98" t="str">
            <v>MDL</v>
          </cell>
          <cell r="CT98" t="str">
            <v>CRRNT</v>
          </cell>
          <cell r="CU98">
            <v>39568</v>
          </cell>
          <cell r="CV98">
            <v>9.6618350000000006E-2</v>
          </cell>
          <cell r="CW98" t="str">
            <v>USD</v>
          </cell>
          <cell r="CY98" t="str">
            <v>MDL</v>
          </cell>
          <cell r="CZ98" t="str">
            <v>CRRNT</v>
          </cell>
          <cell r="DA98">
            <v>39598</v>
          </cell>
          <cell r="DB98">
            <v>9.8159499999999997E-2</v>
          </cell>
          <cell r="DC98" t="str">
            <v>USD</v>
          </cell>
          <cell r="DE98" t="str">
            <v>MKD</v>
          </cell>
          <cell r="DF98" t="str">
            <v>CRRNT</v>
          </cell>
          <cell r="DG98">
            <v>39629</v>
          </cell>
          <cell r="DH98">
            <v>2.5614749999999999E-2</v>
          </cell>
          <cell r="DI98" t="str">
            <v>USD</v>
          </cell>
        </row>
        <row r="99">
          <cell r="CS99" t="str">
            <v>MKD</v>
          </cell>
          <cell r="CT99" t="str">
            <v>CRRNT</v>
          </cell>
          <cell r="CU99">
            <v>39568</v>
          </cell>
          <cell r="CV99">
            <v>2.5220679999999999E-2</v>
          </cell>
          <cell r="CW99" t="str">
            <v>USD</v>
          </cell>
          <cell r="CY99" t="str">
            <v>MKD</v>
          </cell>
          <cell r="CZ99" t="str">
            <v>CRRNT</v>
          </cell>
          <cell r="DA99">
            <v>39598</v>
          </cell>
          <cell r="DB99">
            <v>2.523659E-2</v>
          </cell>
          <cell r="DC99" t="str">
            <v>USD</v>
          </cell>
          <cell r="DE99" t="str">
            <v>MMK</v>
          </cell>
          <cell r="DF99" t="str">
            <v>CRRNT</v>
          </cell>
          <cell r="DG99">
            <v>39629</v>
          </cell>
          <cell r="DH99">
            <v>0.15576323</v>
          </cell>
          <cell r="DI99" t="str">
            <v>USD</v>
          </cell>
        </row>
        <row r="100">
          <cell r="CS100" t="str">
            <v>MMK</v>
          </cell>
          <cell r="CT100" t="str">
            <v>CRRNT</v>
          </cell>
          <cell r="CU100">
            <v>39568</v>
          </cell>
          <cell r="CV100">
            <v>0.15576323</v>
          </cell>
          <cell r="CW100" t="str">
            <v>USD</v>
          </cell>
          <cell r="CY100" t="str">
            <v>MMK</v>
          </cell>
          <cell r="CZ100" t="str">
            <v>CRRNT</v>
          </cell>
          <cell r="DA100">
            <v>39598</v>
          </cell>
          <cell r="DB100">
            <v>0.15576323</v>
          </cell>
          <cell r="DC100" t="str">
            <v>USD</v>
          </cell>
          <cell r="DE100" t="str">
            <v>MNT</v>
          </cell>
          <cell r="DF100" t="str">
            <v>CRRNT</v>
          </cell>
          <cell r="DG100">
            <v>39629</v>
          </cell>
          <cell r="DH100">
            <v>8.6244000000000002E-4</v>
          </cell>
          <cell r="DI100" t="str">
            <v>USD</v>
          </cell>
        </row>
        <row r="101">
          <cell r="CS101" t="str">
            <v>MNT</v>
          </cell>
          <cell r="CT101" t="str">
            <v>CRRNT</v>
          </cell>
          <cell r="CU101">
            <v>39568</v>
          </cell>
          <cell r="CV101">
            <v>8.5818000000000005E-4</v>
          </cell>
          <cell r="CW101" t="str">
            <v>USD</v>
          </cell>
          <cell r="CY101" t="str">
            <v>MNT</v>
          </cell>
          <cell r="CZ101" t="str">
            <v>CRRNT</v>
          </cell>
          <cell r="DA101">
            <v>39598</v>
          </cell>
          <cell r="DB101">
            <v>8.6131999999999995E-4</v>
          </cell>
          <cell r="DC101" t="str">
            <v>USD</v>
          </cell>
          <cell r="DE101" t="str">
            <v>MRO</v>
          </cell>
          <cell r="DF101" t="str">
            <v>CRRNT</v>
          </cell>
          <cell r="DG101">
            <v>39629</v>
          </cell>
          <cell r="DH101">
            <v>4.2379999999999996E-3</v>
          </cell>
          <cell r="DI101" t="str">
            <v>USD</v>
          </cell>
        </row>
        <row r="102">
          <cell r="CS102" t="str">
            <v>MOP</v>
          </cell>
          <cell r="CT102" t="str">
            <v>CRRNT</v>
          </cell>
          <cell r="CU102">
            <v>39568</v>
          </cell>
          <cell r="CV102">
            <v>0.12455781</v>
          </cell>
          <cell r="CW102" t="str">
            <v>USD</v>
          </cell>
          <cell r="CY102" t="str">
            <v>MOP</v>
          </cell>
          <cell r="CZ102" t="str">
            <v>CRRNT</v>
          </cell>
          <cell r="DA102">
            <v>39598</v>
          </cell>
          <cell r="DB102">
            <v>0.12441215</v>
          </cell>
          <cell r="DC102" t="str">
            <v>USD</v>
          </cell>
          <cell r="DE102" t="str">
            <v>MTL</v>
          </cell>
          <cell r="DF102" t="str">
            <v>CRRNT</v>
          </cell>
          <cell r="DG102">
            <v>39629</v>
          </cell>
          <cell r="DH102">
            <v>3.66969783</v>
          </cell>
          <cell r="DI102" t="str">
            <v>USD</v>
          </cell>
        </row>
        <row r="103">
          <cell r="CS103" t="str">
            <v>MRO</v>
          </cell>
          <cell r="CT103" t="str">
            <v>CRRNT</v>
          </cell>
          <cell r="CU103">
            <v>39568</v>
          </cell>
          <cell r="CV103">
            <v>4.1556700000000002E-3</v>
          </cell>
          <cell r="CW103" t="str">
            <v>USD</v>
          </cell>
          <cell r="CY103" t="str">
            <v>MRO</v>
          </cell>
          <cell r="CZ103" t="str">
            <v>CRRNT</v>
          </cell>
          <cell r="DA103">
            <v>39598</v>
          </cell>
          <cell r="DB103">
            <v>3.9568700000000004E-3</v>
          </cell>
          <cell r="DC103" t="str">
            <v>USD</v>
          </cell>
          <cell r="DE103" t="str">
            <v>MUR</v>
          </cell>
          <cell r="DF103" t="str">
            <v>CRRNT</v>
          </cell>
          <cell r="DG103">
            <v>39629</v>
          </cell>
          <cell r="DH103">
            <v>3.690036E-2</v>
          </cell>
          <cell r="DI103" t="str">
            <v>USD</v>
          </cell>
        </row>
        <row r="104">
          <cell r="CS104" t="str">
            <v>MTL</v>
          </cell>
          <cell r="CT104" t="str">
            <v>CRRNT</v>
          </cell>
          <cell r="CU104">
            <v>39568</v>
          </cell>
          <cell r="CV104">
            <v>3.63890425</v>
          </cell>
          <cell r="CW104" t="str">
            <v>USD</v>
          </cell>
          <cell r="CY104" t="str">
            <v>MTL</v>
          </cell>
          <cell r="CZ104" t="str">
            <v>CRRNT</v>
          </cell>
          <cell r="DA104">
            <v>39598</v>
          </cell>
          <cell r="DB104">
            <v>3.6228996200000001</v>
          </cell>
          <cell r="DC104" t="str">
            <v>USD</v>
          </cell>
          <cell r="DE104" t="str">
            <v>MVR</v>
          </cell>
          <cell r="DF104" t="str">
            <v>CRRNT</v>
          </cell>
          <cell r="DG104">
            <v>39629</v>
          </cell>
          <cell r="DH104">
            <v>7.8125E-2</v>
          </cell>
          <cell r="DI104" t="str">
            <v>USD</v>
          </cell>
        </row>
        <row r="105">
          <cell r="CS105" t="str">
            <v>MUR</v>
          </cell>
          <cell r="CT105" t="str">
            <v>CRRNT</v>
          </cell>
          <cell r="CU105">
            <v>39568</v>
          </cell>
          <cell r="CV105">
            <v>3.8461530000000001E-2</v>
          </cell>
          <cell r="CW105" t="str">
            <v>USD</v>
          </cell>
          <cell r="CY105" t="str">
            <v>MUR</v>
          </cell>
          <cell r="CZ105" t="str">
            <v>CRRNT</v>
          </cell>
          <cell r="DA105">
            <v>39598</v>
          </cell>
          <cell r="DB105">
            <v>3.6101080000000001E-2</v>
          </cell>
          <cell r="DC105" t="str">
            <v>USD</v>
          </cell>
          <cell r="DE105" t="str">
            <v>MWK</v>
          </cell>
          <cell r="DF105" t="str">
            <v>CRRNT</v>
          </cell>
          <cell r="DG105">
            <v>39629</v>
          </cell>
          <cell r="DH105">
            <v>7.1169500000000004E-3</v>
          </cell>
          <cell r="DI105" t="str">
            <v>USD</v>
          </cell>
        </row>
        <row r="106">
          <cell r="CS106" t="str">
            <v>MVR</v>
          </cell>
          <cell r="CT106" t="str">
            <v>CRRNT</v>
          </cell>
          <cell r="CU106">
            <v>39568</v>
          </cell>
          <cell r="CV106">
            <v>7.8125E-2</v>
          </cell>
          <cell r="CW106" t="str">
            <v>USD</v>
          </cell>
          <cell r="CY106" t="str">
            <v>MVR</v>
          </cell>
          <cell r="CZ106" t="str">
            <v>CRRNT</v>
          </cell>
          <cell r="DA106">
            <v>39598</v>
          </cell>
          <cell r="DB106">
            <v>7.8125E-2</v>
          </cell>
          <cell r="DC106" t="str">
            <v>USD</v>
          </cell>
          <cell r="DE106" t="str">
            <v>MXN</v>
          </cell>
          <cell r="DF106" t="str">
            <v>CRRNT</v>
          </cell>
          <cell r="DG106">
            <v>39629</v>
          </cell>
          <cell r="DH106">
            <v>9.6996029999999997E-2</v>
          </cell>
          <cell r="DI106" t="str">
            <v>USD</v>
          </cell>
        </row>
        <row r="107">
          <cell r="CS107" t="str">
            <v>MWK</v>
          </cell>
          <cell r="CT107" t="str">
            <v>CRRNT</v>
          </cell>
          <cell r="CU107">
            <v>39568</v>
          </cell>
          <cell r="CV107">
            <v>7.1163700000000003E-3</v>
          </cell>
          <cell r="CW107" t="str">
            <v>USD</v>
          </cell>
          <cell r="CY107" t="str">
            <v>MWK</v>
          </cell>
          <cell r="CZ107" t="str">
            <v>CRRNT</v>
          </cell>
          <cell r="DA107">
            <v>39598</v>
          </cell>
          <cell r="DB107">
            <v>7.1173800000000004E-3</v>
          </cell>
          <cell r="DC107" t="str">
            <v>USD</v>
          </cell>
          <cell r="DE107" t="str">
            <v>MYR</v>
          </cell>
          <cell r="DF107" t="str">
            <v>CRRNT</v>
          </cell>
          <cell r="DG107">
            <v>39629</v>
          </cell>
          <cell r="DH107">
            <v>0.30613805999999999</v>
          </cell>
          <cell r="DI107" t="str">
            <v>USD</v>
          </cell>
        </row>
        <row r="108">
          <cell r="CS108" t="str">
            <v>MXN</v>
          </cell>
          <cell r="CT108" t="str">
            <v>CRRNT</v>
          </cell>
          <cell r="CU108">
            <v>39568</v>
          </cell>
          <cell r="CV108">
            <v>9.5365240000000004E-2</v>
          </cell>
          <cell r="CW108" t="str">
            <v>USD</v>
          </cell>
          <cell r="CY108" t="str">
            <v>MXN</v>
          </cell>
          <cell r="CZ108" t="str">
            <v>CRRNT</v>
          </cell>
          <cell r="DA108">
            <v>39598</v>
          </cell>
          <cell r="DB108">
            <v>9.6855109999999994E-2</v>
          </cell>
          <cell r="DC108" t="str">
            <v>USD</v>
          </cell>
          <cell r="DE108" t="str">
            <v>MZM</v>
          </cell>
          <cell r="DF108" t="str">
            <v>CRRNT</v>
          </cell>
          <cell r="DG108">
            <v>39629</v>
          </cell>
          <cell r="DH108">
            <v>4.1600000000000002E-5</v>
          </cell>
          <cell r="DI108" t="str">
            <v>USD</v>
          </cell>
        </row>
        <row r="109">
          <cell r="CS109" t="str">
            <v>MYR</v>
          </cell>
          <cell r="CT109" t="str">
            <v>CRRNT</v>
          </cell>
          <cell r="CU109">
            <v>39568</v>
          </cell>
          <cell r="CV109">
            <v>0.31685678</v>
          </cell>
          <cell r="CW109" t="str">
            <v>USD</v>
          </cell>
          <cell r="CY109" t="str">
            <v>MYR</v>
          </cell>
          <cell r="CZ109" t="str">
            <v>CRRNT</v>
          </cell>
          <cell r="DA109">
            <v>39598</v>
          </cell>
          <cell r="DB109">
            <v>0.30918591000000001</v>
          </cell>
          <cell r="DC109" t="str">
            <v>USD</v>
          </cell>
          <cell r="DE109" t="str">
            <v>NAD</v>
          </cell>
          <cell r="DF109" t="str">
            <v>CRRNT</v>
          </cell>
          <cell r="DG109">
            <v>39629</v>
          </cell>
          <cell r="DH109">
            <v>0.12787887000000001</v>
          </cell>
          <cell r="DI109" t="str">
            <v>USD</v>
          </cell>
        </row>
        <row r="110">
          <cell r="CS110" t="str">
            <v>MZM</v>
          </cell>
          <cell r="CT110" t="str">
            <v>CRRNT</v>
          </cell>
          <cell r="CU110">
            <v>39568</v>
          </cell>
          <cell r="CV110">
            <v>4.1069999999999998E-5</v>
          </cell>
          <cell r="CW110" t="str">
            <v>USD</v>
          </cell>
          <cell r="CY110" t="str">
            <v>MZM</v>
          </cell>
          <cell r="CZ110" t="str">
            <v>CRRNT</v>
          </cell>
          <cell r="DA110">
            <v>39598</v>
          </cell>
          <cell r="DB110">
            <v>4.1449999999999998E-5</v>
          </cell>
          <cell r="DC110" t="str">
            <v>USD</v>
          </cell>
          <cell r="DE110" t="str">
            <v>NGN</v>
          </cell>
          <cell r="DF110" t="str">
            <v>CRRNT</v>
          </cell>
          <cell r="DG110">
            <v>39629</v>
          </cell>
          <cell r="DH110">
            <v>8.4878799999999997E-3</v>
          </cell>
          <cell r="DI110" t="str">
            <v>USD</v>
          </cell>
        </row>
        <row r="111">
          <cell r="CS111" t="str">
            <v>NAD</v>
          </cell>
          <cell r="CT111" t="str">
            <v>CRRNT</v>
          </cell>
          <cell r="CU111">
            <v>39568</v>
          </cell>
          <cell r="CV111">
            <v>0.13224889000000001</v>
          </cell>
          <cell r="CW111" t="str">
            <v>USD</v>
          </cell>
          <cell r="CY111" t="str">
            <v>NAD</v>
          </cell>
          <cell r="CZ111" t="str">
            <v>CRRNT</v>
          </cell>
          <cell r="DA111">
            <v>39598</v>
          </cell>
          <cell r="DB111">
            <v>0.13154260000000001</v>
          </cell>
          <cell r="DC111" t="str">
            <v>USD</v>
          </cell>
          <cell r="DE111" t="str">
            <v>NIO</v>
          </cell>
          <cell r="DF111" t="str">
            <v>CRRNT</v>
          </cell>
          <cell r="DG111">
            <v>39629</v>
          </cell>
          <cell r="DH111">
            <v>5.1633680000000001E-2</v>
          </cell>
          <cell r="DI111" t="str">
            <v>USD</v>
          </cell>
        </row>
        <row r="112">
          <cell r="CS112" t="str">
            <v>NGN</v>
          </cell>
          <cell r="CT112" t="str">
            <v>CRRNT</v>
          </cell>
          <cell r="CU112">
            <v>39568</v>
          </cell>
          <cell r="CV112">
            <v>8.4821199999999992E-3</v>
          </cell>
          <cell r="CW112" t="str">
            <v>USD</v>
          </cell>
          <cell r="CY112" t="str">
            <v>NGN</v>
          </cell>
          <cell r="CZ112" t="str">
            <v>CRRNT</v>
          </cell>
          <cell r="DA112">
            <v>39598</v>
          </cell>
          <cell r="DB112">
            <v>8.4871600000000005E-3</v>
          </cell>
          <cell r="DC112" t="str">
            <v>USD</v>
          </cell>
          <cell r="DE112" t="str">
            <v>NLG</v>
          </cell>
          <cell r="DF112" t="str">
            <v>CRRNT</v>
          </cell>
          <cell r="DG112">
            <v>39629</v>
          </cell>
          <cell r="DH112">
            <v>0.71489848</v>
          </cell>
          <cell r="DI112" t="str">
            <v>USD</v>
          </cell>
        </row>
        <row r="113">
          <cell r="CS113" t="str">
            <v>NIO</v>
          </cell>
          <cell r="CT113" t="str">
            <v>CRRNT</v>
          </cell>
          <cell r="CU113">
            <v>39568</v>
          </cell>
          <cell r="CV113">
            <v>5.2055400000000002E-2</v>
          </cell>
          <cell r="CW113" t="str">
            <v>USD</v>
          </cell>
          <cell r="CY113" t="str">
            <v>NIO</v>
          </cell>
          <cell r="CZ113" t="str">
            <v>CRRNT</v>
          </cell>
          <cell r="DA113">
            <v>39598</v>
          </cell>
          <cell r="DB113">
            <v>5.1847579999999997E-2</v>
          </cell>
          <cell r="DC113" t="str">
            <v>USD</v>
          </cell>
          <cell r="DE113" t="str">
            <v>NOK</v>
          </cell>
          <cell r="DF113" t="str">
            <v>CRRNT</v>
          </cell>
          <cell r="DG113">
            <v>39629</v>
          </cell>
          <cell r="DH113">
            <v>0.19649839</v>
          </cell>
          <cell r="DI113" t="str">
            <v>USD</v>
          </cell>
        </row>
        <row r="114">
          <cell r="CS114" t="str">
            <v>NLG</v>
          </cell>
          <cell r="CT114" t="str">
            <v>CRRNT</v>
          </cell>
          <cell r="CU114">
            <v>39568</v>
          </cell>
          <cell r="CV114">
            <v>0.70891819</v>
          </cell>
          <cell r="CW114" t="str">
            <v>USD</v>
          </cell>
          <cell r="CY114" t="str">
            <v>NLG</v>
          </cell>
          <cell r="CZ114" t="str">
            <v>CRRNT</v>
          </cell>
          <cell r="DA114">
            <v>39598</v>
          </cell>
          <cell r="DB114">
            <v>0.70576609999999995</v>
          </cell>
          <cell r="DC114" t="str">
            <v>USD</v>
          </cell>
          <cell r="DE114" t="str">
            <v>NZD</v>
          </cell>
          <cell r="DF114" t="str">
            <v>CRRNT</v>
          </cell>
          <cell r="DG114">
            <v>39629</v>
          </cell>
          <cell r="DH114">
            <v>0.76219976</v>
          </cell>
          <cell r="DI114" t="str">
            <v>USD</v>
          </cell>
        </row>
        <row r="115">
          <cell r="CS115" t="str">
            <v>NOK</v>
          </cell>
          <cell r="CT115" t="str">
            <v>CRRNT</v>
          </cell>
          <cell r="CU115">
            <v>39568</v>
          </cell>
          <cell r="CV115">
            <v>0.19668777000000001</v>
          </cell>
          <cell r="CW115" t="str">
            <v>USD</v>
          </cell>
          <cell r="CY115" t="str">
            <v>NOK</v>
          </cell>
          <cell r="CZ115" t="str">
            <v>CRRNT</v>
          </cell>
          <cell r="DA115">
            <v>39598</v>
          </cell>
          <cell r="DB115">
            <v>0.19593627999999999</v>
          </cell>
          <cell r="DC115" t="str">
            <v>USD</v>
          </cell>
          <cell r="DE115" t="str">
            <v>OMR</v>
          </cell>
          <cell r="DF115" t="str">
            <v>CRRNT</v>
          </cell>
          <cell r="DG115">
            <v>39629</v>
          </cell>
          <cell r="DH115">
            <v>2.5975375299999999</v>
          </cell>
          <cell r="DI115" t="str">
            <v>USD</v>
          </cell>
        </row>
        <row r="116">
          <cell r="CS116" t="str">
            <v>NPR</v>
          </cell>
          <cell r="CT116" t="str">
            <v>CRRNT</v>
          </cell>
          <cell r="CU116">
            <v>39568</v>
          </cell>
          <cell r="CV116">
            <v>1.542638E-2</v>
          </cell>
          <cell r="CW116" t="str">
            <v>USD</v>
          </cell>
          <cell r="CY116" t="str">
            <v>NPR</v>
          </cell>
          <cell r="CZ116" t="str">
            <v>CRRNT</v>
          </cell>
          <cell r="DA116">
            <v>39598</v>
          </cell>
          <cell r="DB116">
            <v>1.472146E-2</v>
          </cell>
          <cell r="DC116" t="str">
            <v>USD</v>
          </cell>
          <cell r="DE116" t="str">
            <v>PAB</v>
          </cell>
          <cell r="DF116" t="str">
            <v>CRRNT</v>
          </cell>
          <cell r="DG116">
            <v>39629</v>
          </cell>
          <cell r="DH116">
            <v>1</v>
          </cell>
          <cell r="DI116" t="str">
            <v>USD</v>
          </cell>
        </row>
        <row r="117">
          <cell r="CS117" t="str">
            <v>NZD</v>
          </cell>
          <cell r="CT117" t="str">
            <v>CRRNT</v>
          </cell>
          <cell r="CU117">
            <v>39568</v>
          </cell>
          <cell r="CV117">
            <v>0.78220025000000004</v>
          </cell>
          <cell r="CW117" t="str">
            <v>USD</v>
          </cell>
          <cell r="CY117" t="str">
            <v>NZD</v>
          </cell>
          <cell r="CZ117" t="str">
            <v>CRRNT</v>
          </cell>
          <cell r="DA117">
            <v>39598</v>
          </cell>
          <cell r="DB117">
            <v>0.78310007000000004</v>
          </cell>
          <cell r="DC117" t="str">
            <v>USD</v>
          </cell>
          <cell r="DE117" t="str">
            <v>PEN</v>
          </cell>
          <cell r="DF117" t="str">
            <v>CRRNT</v>
          </cell>
          <cell r="DG117">
            <v>39629</v>
          </cell>
          <cell r="DH117">
            <v>0.33766671999999998</v>
          </cell>
          <cell r="DI117" t="str">
            <v>USD</v>
          </cell>
        </row>
        <row r="118">
          <cell r="CS118" t="str">
            <v>OMR</v>
          </cell>
          <cell r="CT118" t="str">
            <v>CRRNT</v>
          </cell>
          <cell r="CU118">
            <v>39568</v>
          </cell>
          <cell r="CV118">
            <v>2.5977399600000002</v>
          </cell>
          <cell r="CW118" t="str">
            <v>USD</v>
          </cell>
          <cell r="CY118" t="str">
            <v>OMR</v>
          </cell>
          <cell r="CZ118" t="str">
            <v>CRRNT</v>
          </cell>
          <cell r="DA118">
            <v>39598</v>
          </cell>
          <cell r="DB118">
            <v>2.5970653100000001</v>
          </cell>
          <cell r="DC118" t="str">
            <v>USD</v>
          </cell>
          <cell r="DE118" t="str">
            <v>PGK</v>
          </cell>
          <cell r="DF118" t="str">
            <v>CRRNT</v>
          </cell>
          <cell r="DG118">
            <v>39629</v>
          </cell>
          <cell r="DH118">
            <v>0.38499993999999998</v>
          </cell>
          <cell r="DI118" t="str">
            <v>USD</v>
          </cell>
        </row>
        <row r="119">
          <cell r="CS119" t="str">
            <v>PAB</v>
          </cell>
          <cell r="CT119" t="str">
            <v>CRRNT</v>
          </cell>
          <cell r="CU119">
            <v>39568</v>
          </cell>
          <cell r="CV119">
            <v>1</v>
          </cell>
          <cell r="CW119" t="str">
            <v>USD</v>
          </cell>
          <cell r="CY119" t="str">
            <v>PAB</v>
          </cell>
          <cell r="CZ119" t="str">
            <v>CRRNT</v>
          </cell>
          <cell r="DA119">
            <v>39598</v>
          </cell>
          <cell r="DB119">
            <v>1</v>
          </cell>
          <cell r="DC119" t="str">
            <v>USD</v>
          </cell>
          <cell r="DE119" t="str">
            <v>PHP</v>
          </cell>
          <cell r="DF119" t="str">
            <v>CRRNT</v>
          </cell>
          <cell r="DG119">
            <v>39629</v>
          </cell>
          <cell r="DH119">
            <v>2.2317440000000001E-2</v>
          </cell>
          <cell r="DI119" t="str">
            <v>USD</v>
          </cell>
        </row>
        <row r="120">
          <cell r="CS120" t="str">
            <v>PEN</v>
          </cell>
          <cell r="CT120" t="str">
            <v>CRRNT</v>
          </cell>
          <cell r="CU120">
            <v>39568</v>
          </cell>
          <cell r="CV120">
            <v>0.35517670000000001</v>
          </cell>
          <cell r="CW120" t="str">
            <v>USD</v>
          </cell>
          <cell r="CY120" t="str">
            <v>PEN</v>
          </cell>
          <cell r="CZ120" t="str">
            <v>CRRNT</v>
          </cell>
          <cell r="DA120">
            <v>39598</v>
          </cell>
          <cell r="DB120">
            <v>0.35130862000000002</v>
          </cell>
          <cell r="DC120" t="str">
            <v>USD</v>
          </cell>
          <cell r="DE120" t="str">
            <v>PKR</v>
          </cell>
          <cell r="DF120" t="str">
            <v>CRRNT</v>
          </cell>
          <cell r="DG120">
            <v>39629</v>
          </cell>
          <cell r="DH120">
            <v>1.461988E-2</v>
          </cell>
          <cell r="DI120" t="str">
            <v>USD</v>
          </cell>
        </row>
        <row r="121">
          <cell r="CS121" t="str">
            <v>PGK</v>
          </cell>
          <cell r="CT121" t="str">
            <v>CRRNT</v>
          </cell>
          <cell r="CU121">
            <v>39568</v>
          </cell>
          <cell r="CV121">
            <v>0.36349995000000002</v>
          </cell>
          <cell r="CW121" t="str">
            <v>USD</v>
          </cell>
          <cell r="CY121" t="str">
            <v>PGK</v>
          </cell>
          <cell r="CZ121" t="str">
            <v>CRRNT</v>
          </cell>
          <cell r="DA121">
            <v>39598</v>
          </cell>
          <cell r="DB121">
            <v>0.36649999</v>
          </cell>
          <cell r="DC121" t="str">
            <v>USD</v>
          </cell>
          <cell r="DE121" t="str">
            <v>PLN</v>
          </cell>
          <cell r="DF121" t="str">
            <v>CRRNT</v>
          </cell>
          <cell r="DG121">
            <v>39629</v>
          </cell>
          <cell r="DH121">
            <v>0.46948356000000002</v>
          </cell>
          <cell r="DI121" t="str">
            <v>USD</v>
          </cell>
        </row>
        <row r="122">
          <cell r="CS122" t="str">
            <v>PHP</v>
          </cell>
          <cell r="CT122" t="str">
            <v>CRRNT</v>
          </cell>
          <cell r="CU122">
            <v>39568</v>
          </cell>
          <cell r="CV122">
            <v>2.369949E-2</v>
          </cell>
          <cell r="CW122" t="str">
            <v>USD</v>
          </cell>
          <cell r="CY122" t="str">
            <v>PHP</v>
          </cell>
          <cell r="CZ122" t="str">
            <v>CRRNT</v>
          </cell>
          <cell r="DA122">
            <v>39598</v>
          </cell>
          <cell r="DB122">
            <v>2.3022899999999999E-2</v>
          </cell>
          <cell r="DC122" t="str">
            <v>USD</v>
          </cell>
          <cell r="DE122" t="str">
            <v>PTE</v>
          </cell>
          <cell r="DF122" t="str">
            <v>CRRNT</v>
          </cell>
          <cell r="DG122">
            <v>39629</v>
          </cell>
          <cell r="DH122">
            <v>7.8580500000000001E-3</v>
          </cell>
          <cell r="DI122" t="str">
            <v>USD</v>
          </cell>
        </row>
        <row r="123">
          <cell r="CS123" t="str">
            <v>PKR</v>
          </cell>
          <cell r="CT123" t="str">
            <v>CRRNT</v>
          </cell>
          <cell r="CU123">
            <v>39568</v>
          </cell>
          <cell r="CV123">
            <v>1.547508E-2</v>
          </cell>
          <cell r="CW123" t="str">
            <v>USD</v>
          </cell>
          <cell r="CY123" t="str">
            <v>PKR</v>
          </cell>
          <cell r="CZ123" t="str">
            <v>CRRNT</v>
          </cell>
          <cell r="DA123">
            <v>39598</v>
          </cell>
          <cell r="DB123">
            <v>1.5026289999999999E-2</v>
          </cell>
          <cell r="DC123" t="str">
            <v>USD</v>
          </cell>
          <cell r="DE123" t="str">
            <v>PYG</v>
          </cell>
          <cell r="DF123" t="str">
            <v>CRRNT</v>
          </cell>
          <cell r="DG123">
            <v>39629</v>
          </cell>
          <cell r="DH123">
            <v>2.5444999999999998E-4</v>
          </cell>
          <cell r="DI123" t="str">
            <v>USD</v>
          </cell>
        </row>
        <row r="124">
          <cell r="CS124" t="str">
            <v>PLN</v>
          </cell>
          <cell r="CT124" t="str">
            <v>CRRNT</v>
          </cell>
          <cell r="CU124">
            <v>39568</v>
          </cell>
          <cell r="CV124">
            <v>0.45257059999999999</v>
          </cell>
          <cell r="CW124" t="str">
            <v>USD</v>
          </cell>
          <cell r="CY124" t="str">
            <v>PLN</v>
          </cell>
          <cell r="CZ124" t="str">
            <v>CRRNT</v>
          </cell>
          <cell r="DA124">
            <v>39598</v>
          </cell>
          <cell r="DB124">
            <v>0.46104194999999998</v>
          </cell>
          <cell r="DC124" t="str">
            <v>USD</v>
          </cell>
          <cell r="DE124" t="str">
            <v>QAR</v>
          </cell>
          <cell r="DF124" t="str">
            <v>CRRNT</v>
          </cell>
          <cell r="DG124">
            <v>39629</v>
          </cell>
          <cell r="DH124">
            <v>0.27472527000000002</v>
          </cell>
          <cell r="DI124" t="str">
            <v>USD</v>
          </cell>
        </row>
        <row r="125">
          <cell r="CS125" t="str">
            <v>PTE</v>
          </cell>
          <cell r="CT125" t="str">
            <v>CRRNT</v>
          </cell>
          <cell r="CU125">
            <v>39568</v>
          </cell>
          <cell r="CV125">
            <v>7.7924700000000001E-3</v>
          </cell>
          <cell r="CW125" t="str">
            <v>USD</v>
          </cell>
          <cell r="CY125" t="str">
            <v>PTE</v>
          </cell>
          <cell r="CZ125" t="str">
            <v>CRRNT</v>
          </cell>
          <cell r="DA125">
            <v>39598</v>
          </cell>
          <cell r="DB125">
            <v>7.7580699999999997E-3</v>
          </cell>
          <cell r="DC125" t="str">
            <v>USD</v>
          </cell>
          <cell r="DE125" t="str">
            <v>ROL</v>
          </cell>
          <cell r="DF125" t="str">
            <v>CRRNT</v>
          </cell>
          <cell r="DG125">
            <v>39629</v>
          </cell>
          <cell r="DH125">
            <v>4.316E-5</v>
          </cell>
          <cell r="DI125" t="str">
            <v>USD</v>
          </cell>
        </row>
        <row r="126">
          <cell r="CS126" t="str">
            <v>PYG</v>
          </cell>
          <cell r="CT126" t="str">
            <v>CRRNT</v>
          </cell>
          <cell r="CU126">
            <v>39568</v>
          </cell>
          <cell r="CV126">
            <v>2.4434000000000001E-4</v>
          </cell>
          <cell r="CW126" t="str">
            <v>USD</v>
          </cell>
          <cell r="CY126" t="str">
            <v>PYG</v>
          </cell>
          <cell r="CZ126" t="str">
            <v>CRRNT</v>
          </cell>
          <cell r="DA126">
            <v>39598</v>
          </cell>
          <cell r="DB126">
            <v>2.4645E-4</v>
          </cell>
          <cell r="DC126" t="str">
            <v>USD</v>
          </cell>
          <cell r="DE126" t="str">
            <v>RUB</v>
          </cell>
          <cell r="DF126" t="str">
            <v>CRRNT</v>
          </cell>
          <cell r="DG126">
            <v>39629</v>
          </cell>
          <cell r="DH126">
            <v>4.2653009999999998E-2</v>
          </cell>
          <cell r="DI126" t="str">
            <v>USD</v>
          </cell>
        </row>
        <row r="127">
          <cell r="CS127" t="str">
            <v>QAR</v>
          </cell>
          <cell r="CT127" t="str">
            <v>CRRNT</v>
          </cell>
          <cell r="CU127">
            <v>39568</v>
          </cell>
          <cell r="CV127">
            <v>0.27464981999999999</v>
          </cell>
          <cell r="CW127" t="str">
            <v>USD</v>
          </cell>
          <cell r="CY127" t="str">
            <v>QAR</v>
          </cell>
          <cell r="CZ127" t="str">
            <v>CRRNT</v>
          </cell>
          <cell r="DA127">
            <v>39598</v>
          </cell>
          <cell r="DB127">
            <v>0.27467245000000001</v>
          </cell>
          <cell r="DC127" t="str">
            <v>USD</v>
          </cell>
          <cell r="DE127" t="str">
            <v>RWF</v>
          </cell>
          <cell r="DF127" t="str">
            <v>CRRNT</v>
          </cell>
          <cell r="DG127">
            <v>39629</v>
          </cell>
          <cell r="DH127">
            <v>1.8468099999999999E-3</v>
          </cell>
          <cell r="DI127" t="str">
            <v>USD</v>
          </cell>
        </row>
        <row r="128">
          <cell r="CS128" t="str">
            <v>ROL</v>
          </cell>
          <cell r="CT128" t="str">
            <v>CRRNT</v>
          </cell>
          <cell r="CU128">
            <v>39568</v>
          </cell>
          <cell r="CV128">
            <v>4.2639999999999998E-5</v>
          </cell>
          <cell r="CW128" t="str">
            <v>USD</v>
          </cell>
          <cell r="CY128" t="str">
            <v>ROL</v>
          </cell>
          <cell r="CZ128" t="str">
            <v>CRRNT</v>
          </cell>
          <cell r="DA128">
            <v>39598</v>
          </cell>
          <cell r="DB128">
            <v>4.2899999999999999E-5</v>
          </cell>
          <cell r="DC128" t="str">
            <v>USD</v>
          </cell>
          <cell r="DE128" t="str">
            <v>SAR</v>
          </cell>
          <cell r="DF128" t="str">
            <v>CRRNT</v>
          </cell>
          <cell r="DG128">
            <v>39629</v>
          </cell>
          <cell r="DH128">
            <v>0.26668088000000001</v>
          </cell>
          <cell r="DI128" t="str">
            <v>USD</v>
          </cell>
        </row>
        <row r="129">
          <cell r="CS129" t="str">
            <v>RUB</v>
          </cell>
          <cell r="CT129" t="str">
            <v>CRRNT</v>
          </cell>
          <cell r="CU129">
            <v>39568</v>
          </cell>
          <cell r="CV129">
            <v>4.2305299999999997E-2</v>
          </cell>
          <cell r="CW129" t="str">
            <v>USD</v>
          </cell>
          <cell r="CY129" t="str">
            <v>RUB</v>
          </cell>
          <cell r="CZ129" t="str">
            <v>CRRNT</v>
          </cell>
          <cell r="DA129">
            <v>39598</v>
          </cell>
          <cell r="DB129">
            <v>4.2222589999999997E-2</v>
          </cell>
          <cell r="DC129" t="str">
            <v>USD</v>
          </cell>
          <cell r="DE129" t="str">
            <v>SBD</v>
          </cell>
          <cell r="DF129" t="str">
            <v>CRRNT</v>
          </cell>
          <cell r="DG129">
            <v>39629</v>
          </cell>
          <cell r="DH129">
            <v>0.12985157</v>
          </cell>
          <cell r="DI129" t="str">
            <v>USD</v>
          </cell>
        </row>
        <row r="130">
          <cell r="CS130" t="str">
            <v>RWF</v>
          </cell>
          <cell r="CT130" t="str">
            <v>CRRNT</v>
          </cell>
          <cell r="CU130">
            <v>39568</v>
          </cell>
          <cell r="CV130">
            <v>1.8395799999999999E-3</v>
          </cell>
          <cell r="CW130" t="str">
            <v>USD</v>
          </cell>
          <cell r="CY130" t="str">
            <v>RWF</v>
          </cell>
          <cell r="CZ130" t="str">
            <v>CRRNT</v>
          </cell>
          <cell r="DA130">
            <v>39598</v>
          </cell>
          <cell r="DB130">
            <v>1.84212E-3</v>
          </cell>
          <cell r="DC130" t="str">
            <v>USD</v>
          </cell>
          <cell r="DE130" t="str">
            <v>SCR</v>
          </cell>
          <cell r="DF130" t="str">
            <v>CRRNT</v>
          </cell>
          <cell r="DG130">
            <v>39629</v>
          </cell>
          <cell r="DH130">
            <v>0.12505939999999999</v>
          </cell>
          <cell r="DI130" t="str">
            <v>USD</v>
          </cell>
        </row>
        <row r="131">
          <cell r="CS131" t="str">
            <v>SAR</v>
          </cell>
          <cell r="CT131" t="str">
            <v>CRRNT</v>
          </cell>
          <cell r="CU131">
            <v>39568</v>
          </cell>
          <cell r="CV131">
            <v>0.26665243999999999</v>
          </cell>
          <cell r="CW131" t="str">
            <v>USD</v>
          </cell>
          <cell r="CY131" t="str">
            <v>SAR</v>
          </cell>
          <cell r="CZ131" t="str">
            <v>CRRNT</v>
          </cell>
          <cell r="DA131">
            <v>39598</v>
          </cell>
          <cell r="DB131">
            <v>0.26662400000000003</v>
          </cell>
          <cell r="DC131" t="str">
            <v>USD</v>
          </cell>
          <cell r="DE131" t="str">
            <v>SDD</v>
          </cell>
          <cell r="DF131" t="str">
            <v>CRRNT</v>
          </cell>
          <cell r="DG131">
            <v>39629</v>
          </cell>
          <cell r="DH131">
            <v>4.8612100000000004E-3</v>
          </cell>
          <cell r="DI131" t="str">
            <v>USD</v>
          </cell>
        </row>
        <row r="132">
          <cell r="CS132" t="str">
            <v>SBD</v>
          </cell>
          <cell r="CT132" t="str">
            <v>CRRNT</v>
          </cell>
          <cell r="CU132">
            <v>39568</v>
          </cell>
          <cell r="CV132">
            <v>0.13079931</v>
          </cell>
          <cell r="CW132" t="str">
            <v>USD</v>
          </cell>
          <cell r="CY132" t="str">
            <v>SBD</v>
          </cell>
          <cell r="CZ132" t="str">
            <v>CRRNT</v>
          </cell>
          <cell r="DA132">
            <v>39598</v>
          </cell>
          <cell r="DB132">
            <v>0.12980775</v>
          </cell>
          <cell r="DC132" t="str">
            <v>USD</v>
          </cell>
          <cell r="DE132" t="str">
            <v>SDP</v>
          </cell>
          <cell r="DF132" t="str">
            <v>CRRNT</v>
          </cell>
          <cell r="DG132">
            <v>39629</v>
          </cell>
          <cell r="DH132">
            <v>4.8611999999999999E-4</v>
          </cell>
          <cell r="DI132" t="str">
            <v>USD</v>
          </cell>
        </row>
        <row r="133">
          <cell r="CS133" t="str">
            <v>SCR</v>
          </cell>
          <cell r="CT133" t="str">
            <v>CRRNT</v>
          </cell>
          <cell r="CU133">
            <v>39568</v>
          </cell>
          <cell r="CV133">
            <v>0.12496719000000001</v>
          </cell>
          <cell r="CW133" t="str">
            <v>USD</v>
          </cell>
          <cell r="CY133" t="str">
            <v>SCR</v>
          </cell>
          <cell r="CZ133" t="str">
            <v>CRRNT</v>
          </cell>
          <cell r="DA133">
            <v>39598</v>
          </cell>
          <cell r="DB133">
            <v>0.12493128000000001</v>
          </cell>
          <cell r="DC133" t="str">
            <v>USD</v>
          </cell>
          <cell r="DE133" t="str">
            <v>SEK</v>
          </cell>
          <cell r="DF133" t="str">
            <v>CRRNT</v>
          </cell>
          <cell r="DG133">
            <v>39629</v>
          </cell>
          <cell r="DH133">
            <v>0.1663008</v>
          </cell>
          <cell r="DI133" t="str">
            <v>USD</v>
          </cell>
        </row>
        <row r="134">
          <cell r="CS134" t="str">
            <v>SDD</v>
          </cell>
          <cell r="CT134" t="str">
            <v>CRRNT</v>
          </cell>
          <cell r="CU134">
            <v>39568</v>
          </cell>
          <cell r="CV134">
            <v>4.9261000000000001E-3</v>
          </cell>
          <cell r="CW134" t="str">
            <v>USD</v>
          </cell>
          <cell r="CY134" t="str">
            <v>SDD</v>
          </cell>
          <cell r="CZ134" t="str">
            <v>CRRNT</v>
          </cell>
          <cell r="DA134">
            <v>39598</v>
          </cell>
          <cell r="DB134">
            <v>4.9077299999999999E-3</v>
          </cell>
          <cell r="DC134" t="str">
            <v>USD</v>
          </cell>
          <cell r="DE134" t="str">
            <v>SGD</v>
          </cell>
          <cell r="DF134" t="str">
            <v>CRRNT</v>
          </cell>
          <cell r="DG134">
            <v>39629</v>
          </cell>
          <cell r="DH134">
            <v>0.73540225999999997</v>
          </cell>
          <cell r="DI134" t="str">
            <v>USD</v>
          </cell>
        </row>
        <row r="135">
          <cell r="CS135" t="str">
            <v>SDP</v>
          </cell>
          <cell r="CT135" t="str">
            <v>CRRNT</v>
          </cell>
          <cell r="CU135">
            <v>39568</v>
          </cell>
          <cell r="CV135">
            <v>4.9259E-4</v>
          </cell>
          <cell r="CW135" t="str">
            <v>USD</v>
          </cell>
          <cell r="CY135" t="str">
            <v>SDP</v>
          </cell>
          <cell r="CZ135" t="str">
            <v>CRRNT</v>
          </cell>
          <cell r="DA135">
            <v>39598</v>
          </cell>
          <cell r="DB135">
            <v>4.9076999999999996E-4</v>
          </cell>
          <cell r="DC135" t="str">
            <v>USD</v>
          </cell>
          <cell r="DE135" t="str">
            <v>SHP</v>
          </cell>
          <cell r="DF135" t="str">
            <v>CRRNT</v>
          </cell>
          <cell r="DG135">
            <v>39629</v>
          </cell>
          <cell r="DH135">
            <v>1.99230174</v>
          </cell>
          <cell r="DI135" t="str">
            <v>USD</v>
          </cell>
        </row>
        <row r="136">
          <cell r="CS136" t="str">
            <v>SEK</v>
          </cell>
          <cell r="CT136" t="str">
            <v>CRRNT</v>
          </cell>
          <cell r="CU136">
            <v>39568</v>
          </cell>
          <cell r="CV136">
            <v>0.16708996000000001</v>
          </cell>
          <cell r="CW136" t="str">
            <v>USD</v>
          </cell>
          <cell r="CY136" t="str">
            <v>SEK</v>
          </cell>
          <cell r="CZ136" t="str">
            <v>CRRNT</v>
          </cell>
          <cell r="DA136">
            <v>39598</v>
          </cell>
          <cell r="DB136">
            <v>0.16656950000000001</v>
          </cell>
          <cell r="DC136" t="str">
            <v>USD</v>
          </cell>
          <cell r="DE136" t="str">
            <v>SIT</v>
          </cell>
          <cell r="DF136" t="str">
            <v>CRRNT</v>
          </cell>
          <cell r="DG136">
            <v>39629</v>
          </cell>
          <cell r="DH136">
            <v>6.5740199999999999E-3</v>
          </cell>
          <cell r="DI136" t="str">
            <v>USD</v>
          </cell>
        </row>
        <row r="137">
          <cell r="CS137" t="str">
            <v>SGD</v>
          </cell>
          <cell r="CT137" t="str">
            <v>CRRNT</v>
          </cell>
          <cell r="CU137">
            <v>39568</v>
          </cell>
          <cell r="CV137">
            <v>0.73757191</v>
          </cell>
          <cell r="CW137" t="str">
            <v>USD</v>
          </cell>
          <cell r="CY137" t="str">
            <v>SGD</v>
          </cell>
          <cell r="CZ137" t="str">
            <v>CRRNT</v>
          </cell>
          <cell r="DA137">
            <v>39598</v>
          </cell>
          <cell r="DB137">
            <v>0.73410659</v>
          </cell>
          <cell r="DC137" t="str">
            <v>USD</v>
          </cell>
          <cell r="DE137" t="str">
            <v>SKK</v>
          </cell>
          <cell r="DF137" t="str">
            <v>CRRNT</v>
          </cell>
          <cell r="DG137">
            <v>39629</v>
          </cell>
          <cell r="DH137">
            <v>5.215123E-2</v>
          </cell>
          <cell r="DI137" t="str">
            <v>USD</v>
          </cell>
        </row>
        <row r="138">
          <cell r="CS138" t="str">
            <v>SHP</v>
          </cell>
          <cell r="CT138" t="str">
            <v>CRRNT</v>
          </cell>
          <cell r="CU138">
            <v>39568</v>
          </cell>
          <cell r="CV138">
            <v>1.9865984000000001</v>
          </cell>
          <cell r="CW138" t="str">
            <v>USD</v>
          </cell>
          <cell r="CY138" t="str">
            <v>SHP</v>
          </cell>
          <cell r="CZ138" t="str">
            <v>CRRNT</v>
          </cell>
          <cell r="DA138">
            <v>39598</v>
          </cell>
          <cell r="DB138">
            <v>1.98219984</v>
          </cell>
          <cell r="DC138" t="str">
            <v>USD</v>
          </cell>
          <cell r="DE138" t="str">
            <v>SLL</v>
          </cell>
          <cell r="DF138" t="str">
            <v>CRRNT</v>
          </cell>
          <cell r="DG138">
            <v>39629</v>
          </cell>
          <cell r="DH138">
            <v>3.3671999999999999E-4</v>
          </cell>
          <cell r="DI138" t="str">
            <v>USD</v>
          </cell>
        </row>
        <row r="139">
          <cell r="CS139" t="str">
            <v>SIT</v>
          </cell>
          <cell r="CT139" t="str">
            <v>CRRNT</v>
          </cell>
          <cell r="CU139">
            <v>39568</v>
          </cell>
          <cell r="CV139">
            <v>6.5191499999999996E-3</v>
          </cell>
          <cell r="CW139" t="str">
            <v>USD</v>
          </cell>
          <cell r="CY139" t="str">
            <v>SIT</v>
          </cell>
          <cell r="CZ139" t="str">
            <v>CRRNT</v>
          </cell>
          <cell r="DA139">
            <v>39598</v>
          </cell>
          <cell r="DB139">
            <v>6.4903599999999997E-3</v>
          </cell>
          <cell r="DC139" t="str">
            <v>USD</v>
          </cell>
          <cell r="DE139" t="str">
            <v>SVC</v>
          </cell>
          <cell r="DF139" t="str">
            <v>CRRNT</v>
          </cell>
          <cell r="DG139">
            <v>39629</v>
          </cell>
          <cell r="DH139">
            <v>0.11425958999999999</v>
          </cell>
          <cell r="DI139" t="str">
            <v>USD</v>
          </cell>
        </row>
        <row r="140">
          <cell r="CS140" t="str">
            <v>SKK</v>
          </cell>
          <cell r="CT140" t="str">
            <v>CRRNT</v>
          </cell>
          <cell r="CU140">
            <v>39568</v>
          </cell>
          <cell r="CV140">
            <v>4.8444910000000001E-2</v>
          </cell>
          <cell r="CW140" t="str">
            <v>USD</v>
          </cell>
          <cell r="CY140" t="str">
            <v>SKK</v>
          </cell>
          <cell r="CZ140" t="str">
            <v>CRRNT</v>
          </cell>
          <cell r="DA140">
            <v>39598</v>
          </cell>
          <cell r="DB140">
            <v>5.1392739999999999E-2</v>
          </cell>
          <cell r="DC140" t="str">
            <v>USD</v>
          </cell>
          <cell r="DE140" t="str">
            <v>SZL</v>
          </cell>
          <cell r="DF140" t="str">
            <v>CRRNT</v>
          </cell>
          <cell r="DG140">
            <v>39629</v>
          </cell>
          <cell r="DH140">
            <v>0.12787887000000001</v>
          </cell>
          <cell r="DI140" t="str">
            <v>USD</v>
          </cell>
        </row>
        <row r="141">
          <cell r="CS141" t="str">
            <v>SLL</v>
          </cell>
          <cell r="CT141" t="str">
            <v>CRRNT</v>
          </cell>
          <cell r="CU141">
            <v>39568</v>
          </cell>
          <cell r="CV141">
            <v>3.3701E-4</v>
          </cell>
          <cell r="CW141" t="str">
            <v>USD</v>
          </cell>
          <cell r="CY141" t="str">
            <v>SLL</v>
          </cell>
          <cell r="CZ141" t="str">
            <v>CRRNT</v>
          </cell>
          <cell r="DA141">
            <v>39598</v>
          </cell>
          <cell r="DB141">
            <v>3.3654000000000003E-4</v>
          </cell>
          <cell r="DC141" t="str">
            <v>USD</v>
          </cell>
          <cell r="DE141" t="str">
            <v>THB</v>
          </cell>
          <cell r="DF141" t="str">
            <v>CRRNT</v>
          </cell>
          <cell r="DG141">
            <v>39629</v>
          </cell>
          <cell r="DH141">
            <v>2.9904300000000002E-2</v>
          </cell>
          <cell r="DI141" t="str">
            <v>USD</v>
          </cell>
        </row>
        <row r="142">
          <cell r="CS142" t="str">
            <v>SOS</v>
          </cell>
          <cell r="CT142" t="str">
            <v>CRRNT</v>
          </cell>
          <cell r="CU142">
            <v>39568</v>
          </cell>
          <cell r="CV142">
            <v>7.1633000000000005E-4</v>
          </cell>
          <cell r="CW142" t="str">
            <v>USD</v>
          </cell>
          <cell r="CY142" t="str">
            <v>SOS</v>
          </cell>
          <cell r="CZ142" t="str">
            <v>CRRNT</v>
          </cell>
          <cell r="DA142">
            <v>39598</v>
          </cell>
          <cell r="DB142">
            <v>7.1697000000000004E-4</v>
          </cell>
          <cell r="DC142" t="str">
            <v>USD</v>
          </cell>
          <cell r="DE142" t="str">
            <v>TJR</v>
          </cell>
          <cell r="DF142" t="str">
            <v>CRRNT</v>
          </cell>
          <cell r="DG142">
            <v>39629</v>
          </cell>
          <cell r="DH142">
            <v>0.29154518000000001</v>
          </cell>
          <cell r="DI142" t="str">
            <v>USD</v>
          </cell>
        </row>
        <row r="143">
          <cell r="CS143" t="str">
            <v>SRG</v>
          </cell>
          <cell r="CT143" t="str">
            <v>CRRNT</v>
          </cell>
          <cell r="CU143">
            <v>39568</v>
          </cell>
          <cell r="CV143">
            <v>3.6429000000000002E-4</v>
          </cell>
          <cell r="CW143" t="str">
            <v>USD</v>
          </cell>
          <cell r="CY143" t="str">
            <v>SRG</v>
          </cell>
          <cell r="CZ143" t="str">
            <v>CRRNT</v>
          </cell>
          <cell r="DA143">
            <v>39598</v>
          </cell>
          <cell r="DB143">
            <v>3.6429000000000002E-4</v>
          </cell>
          <cell r="DC143" t="str">
            <v>USD</v>
          </cell>
          <cell r="DE143" t="str">
            <v>TMM</v>
          </cell>
          <cell r="DF143" t="str">
            <v>CRRNT</v>
          </cell>
          <cell r="DG143">
            <v>39629</v>
          </cell>
          <cell r="DH143">
            <v>7.0170000000000001E-5</v>
          </cell>
          <cell r="DI143" t="str">
            <v>USD</v>
          </cell>
        </row>
        <row r="144">
          <cell r="CS144" t="str">
            <v>STD</v>
          </cell>
          <cell r="CT144" t="str">
            <v>CRRNT</v>
          </cell>
          <cell r="CU144">
            <v>39568</v>
          </cell>
          <cell r="CV144">
            <v>6.7860000000000004E-5</v>
          </cell>
          <cell r="CW144" t="str">
            <v>USD</v>
          </cell>
          <cell r="CY144" t="str">
            <v>STD</v>
          </cell>
          <cell r="CZ144" t="str">
            <v>CRRNT</v>
          </cell>
          <cell r="DA144">
            <v>39598</v>
          </cell>
          <cell r="DB144">
            <v>6.7960000000000007E-5</v>
          </cell>
          <cell r="DC144" t="str">
            <v>USD</v>
          </cell>
          <cell r="DE144" t="str">
            <v>TND</v>
          </cell>
          <cell r="DF144" t="str">
            <v>CRRNT</v>
          </cell>
          <cell r="DG144">
            <v>39629</v>
          </cell>
          <cell r="DH144">
            <v>0.85932799999999998</v>
          </cell>
          <cell r="DI144" t="str">
            <v>USD</v>
          </cell>
        </row>
        <row r="145">
          <cell r="CS145" t="str">
            <v>SVC</v>
          </cell>
          <cell r="CT145" t="str">
            <v>CRRNT</v>
          </cell>
          <cell r="CU145">
            <v>39568</v>
          </cell>
          <cell r="CV145">
            <v>0.11425958999999999</v>
          </cell>
          <cell r="CW145" t="str">
            <v>USD</v>
          </cell>
          <cell r="CY145" t="str">
            <v>SVC</v>
          </cell>
          <cell r="CZ145" t="str">
            <v>CRRNT</v>
          </cell>
          <cell r="DA145">
            <v>39598</v>
          </cell>
          <cell r="DB145">
            <v>0.11425958999999999</v>
          </cell>
          <cell r="DC145" t="str">
            <v>USD</v>
          </cell>
          <cell r="DE145" t="str">
            <v>TOP</v>
          </cell>
          <cell r="DF145" t="str">
            <v>CRRNT</v>
          </cell>
          <cell r="DG145">
            <v>39629</v>
          </cell>
          <cell r="DH145">
            <v>0.55449983999999997</v>
          </cell>
          <cell r="DI145" t="str">
            <v>USD</v>
          </cell>
        </row>
        <row r="146">
          <cell r="CS146" t="str">
            <v>SYP</v>
          </cell>
          <cell r="CT146" t="str">
            <v>CRRNT</v>
          </cell>
          <cell r="CU146">
            <v>39568</v>
          </cell>
          <cell r="CV146">
            <v>1.9571959999999999E-2</v>
          </cell>
          <cell r="CW146" t="str">
            <v>USD</v>
          </cell>
          <cell r="CY146" t="str">
            <v>SYP</v>
          </cell>
          <cell r="CZ146" t="str">
            <v>CRRNT</v>
          </cell>
          <cell r="DA146">
            <v>39598</v>
          </cell>
          <cell r="DB146">
            <v>1.9569469999999999E-2</v>
          </cell>
          <cell r="DC146" t="str">
            <v>USD</v>
          </cell>
          <cell r="DE146" t="str">
            <v>TRL</v>
          </cell>
          <cell r="DF146" t="str">
            <v>CRRNT</v>
          </cell>
          <cell r="DG146">
            <v>39629</v>
          </cell>
          <cell r="DH146">
            <v>8.0999999999999997E-7</v>
          </cell>
          <cell r="DI146" t="str">
            <v>USD</v>
          </cell>
        </row>
        <row r="147">
          <cell r="CS147" t="str">
            <v>SZL</v>
          </cell>
          <cell r="CT147" t="str">
            <v>CRRNT</v>
          </cell>
          <cell r="CU147">
            <v>39568</v>
          </cell>
          <cell r="CV147">
            <v>0.13224889000000001</v>
          </cell>
          <cell r="CW147" t="str">
            <v>USD</v>
          </cell>
          <cell r="CY147" t="str">
            <v>SZL</v>
          </cell>
          <cell r="CZ147" t="str">
            <v>CRRNT</v>
          </cell>
          <cell r="DA147">
            <v>39598</v>
          </cell>
          <cell r="DB147">
            <v>0.13154260000000001</v>
          </cell>
          <cell r="DC147" t="str">
            <v>USD</v>
          </cell>
          <cell r="DE147" t="str">
            <v>TTD</v>
          </cell>
          <cell r="DF147" t="str">
            <v>CRRNT</v>
          </cell>
          <cell r="DG147">
            <v>39629</v>
          </cell>
          <cell r="DH147">
            <v>0.16129031999999999</v>
          </cell>
          <cell r="DI147" t="str">
            <v>USD</v>
          </cell>
        </row>
        <row r="148">
          <cell r="CS148" t="str">
            <v>THB</v>
          </cell>
          <cell r="CT148" t="str">
            <v>CRRNT</v>
          </cell>
          <cell r="CU148">
            <v>39568</v>
          </cell>
          <cell r="CV148">
            <v>3.1555689999999997E-2</v>
          </cell>
          <cell r="CW148" t="str">
            <v>USD</v>
          </cell>
          <cell r="CY148" t="str">
            <v>THB</v>
          </cell>
          <cell r="CZ148" t="str">
            <v>CRRNT</v>
          </cell>
          <cell r="DA148">
            <v>39598</v>
          </cell>
          <cell r="DB148">
            <v>3.0778699999999999E-2</v>
          </cell>
          <cell r="DC148" t="str">
            <v>USD</v>
          </cell>
          <cell r="DE148" t="str">
            <v>TWD</v>
          </cell>
          <cell r="DF148" t="str">
            <v>CRRNT</v>
          </cell>
          <cell r="DG148">
            <v>39629</v>
          </cell>
          <cell r="DH148">
            <v>3.293807E-2</v>
          </cell>
          <cell r="DI148" t="str">
            <v>USD</v>
          </cell>
        </row>
        <row r="149">
          <cell r="CS149" t="str">
            <v>TJR</v>
          </cell>
          <cell r="CT149" t="str">
            <v>CRRNT</v>
          </cell>
          <cell r="CU149">
            <v>39568</v>
          </cell>
          <cell r="CV149">
            <v>0.29146021</v>
          </cell>
          <cell r="CW149" t="str">
            <v>USD</v>
          </cell>
          <cell r="CY149" t="str">
            <v>TJR</v>
          </cell>
          <cell r="CZ149" t="str">
            <v>CRRNT</v>
          </cell>
          <cell r="DA149">
            <v>39598</v>
          </cell>
          <cell r="DB149">
            <v>0.29157918999999999</v>
          </cell>
          <cell r="DC149" t="str">
            <v>USD</v>
          </cell>
          <cell r="DE149" t="str">
            <v>TZS</v>
          </cell>
          <cell r="DF149" t="str">
            <v>CRRNT</v>
          </cell>
          <cell r="DG149">
            <v>39629</v>
          </cell>
          <cell r="DH149">
            <v>8.5506000000000004E-4</v>
          </cell>
          <cell r="DI149" t="str">
            <v>USD</v>
          </cell>
        </row>
        <row r="150">
          <cell r="CS150" t="str">
            <v>TMM</v>
          </cell>
          <cell r="CT150" t="str">
            <v>CRRNT</v>
          </cell>
          <cell r="CU150">
            <v>39568</v>
          </cell>
          <cell r="CV150">
            <v>1.6000000000000001E-4</v>
          </cell>
          <cell r="CW150" t="str">
            <v>USD</v>
          </cell>
          <cell r="CY150" t="str">
            <v>TMM</v>
          </cell>
          <cell r="CZ150" t="str">
            <v>CRRNT</v>
          </cell>
          <cell r="DA150">
            <v>39598</v>
          </cell>
          <cell r="DB150">
            <v>7.0170000000000001E-5</v>
          </cell>
          <cell r="DC150" t="str">
            <v>USD</v>
          </cell>
          <cell r="DE150" t="str">
            <v>UAH</v>
          </cell>
          <cell r="DF150" t="str">
            <v>CRRNT</v>
          </cell>
          <cell r="DG150">
            <v>39629</v>
          </cell>
          <cell r="DH150">
            <v>0.21900048</v>
          </cell>
          <cell r="DI150" t="str">
            <v>USD</v>
          </cell>
        </row>
        <row r="151">
          <cell r="CS151" t="str">
            <v>TND</v>
          </cell>
          <cell r="CT151" t="str">
            <v>CRRNT</v>
          </cell>
          <cell r="CU151">
            <v>39568</v>
          </cell>
          <cell r="CV151">
            <v>0.85375224000000005</v>
          </cell>
          <cell r="CW151" t="str">
            <v>USD</v>
          </cell>
          <cell r="CY151" t="str">
            <v>TND</v>
          </cell>
          <cell r="CZ151" t="str">
            <v>CRRNT</v>
          </cell>
          <cell r="DA151">
            <v>39598</v>
          </cell>
          <cell r="DB151">
            <v>0.85309674000000002</v>
          </cell>
          <cell r="DC151" t="str">
            <v>USD</v>
          </cell>
          <cell r="DE151" t="str">
            <v>UDI</v>
          </cell>
          <cell r="DF151" t="str">
            <v>CRRNT</v>
          </cell>
          <cell r="DG151">
            <v>39629</v>
          </cell>
          <cell r="DH151">
            <v>0.24905223000000001</v>
          </cell>
          <cell r="DI151" t="str">
            <v>USD</v>
          </cell>
        </row>
        <row r="152">
          <cell r="CS152" t="str">
            <v>TOP</v>
          </cell>
          <cell r="CT152" t="str">
            <v>CRRNT</v>
          </cell>
          <cell r="CU152">
            <v>39568</v>
          </cell>
          <cell r="CV152">
            <v>0.54960001999999997</v>
          </cell>
          <cell r="CW152" t="str">
            <v>USD</v>
          </cell>
          <cell r="CY152" t="str">
            <v>TOP</v>
          </cell>
          <cell r="CZ152" t="str">
            <v>CRRNT</v>
          </cell>
          <cell r="DA152">
            <v>39598</v>
          </cell>
          <cell r="DB152">
            <v>0.55859992000000003</v>
          </cell>
          <cell r="DC152" t="str">
            <v>USD</v>
          </cell>
          <cell r="DE152" t="str">
            <v>UGX</v>
          </cell>
          <cell r="DF152" t="str">
            <v>CRRNT</v>
          </cell>
          <cell r="DG152">
            <v>39629</v>
          </cell>
          <cell r="DH152">
            <v>6.1881000000000002E-4</v>
          </cell>
          <cell r="DI152" t="str">
            <v>USD</v>
          </cell>
        </row>
        <row r="153">
          <cell r="CS153" t="str">
            <v>TRL</v>
          </cell>
          <cell r="CT153" t="str">
            <v>CRRNT</v>
          </cell>
          <cell r="CU153">
            <v>39568</v>
          </cell>
          <cell r="CV153">
            <v>7.8000000000000005E-7</v>
          </cell>
          <cell r="CW153" t="str">
            <v>USD</v>
          </cell>
          <cell r="CY153" t="str">
            <v>TRL</v>
          </cell>
          <cell r="CZ153" t="str">
            <v>CRRNT</v>
          </cell>
          <cell r="DA153">
            <v>39598</v>
          </cell>
          <cell r="DB153">
            <v>8.1999999999999998E-7</v>
          </cell>
          <cell r="DC153" t="str">
            <v>USD</v>
          </cell>
          <cell r="DE153" t="str">
            <v>USD</v>
          </cell>
          <cell r="DF153" t="str">
            <v>CRRNT</v>
          </cell>
          <cell r="DG153">
            <v>39629</v>
          </cell>
          <cell r="DH153">
            <v>1</v>
          </cell>
          <cell r="DI153" t="str">
            <v>USD</v>
          </cell>
        </row>
        <row r="154">
          <cell r="CS154" t="str">
            <v>TTD</v>
          </cell>
          <cell r="CT154" t="str">
            <v>CRRNT</v>
          </cell>
          <cell r="CU154">
            <v>39568</v>
          </cell>
          <cell r="CV154">
            <v>0.15873014999999999</v>
          </cell>
          <cell r="CW154" t="str">
            <v>USD</v>
          </cell>
          <cell r="CY154" t="str">
            <v>TTD</v>
          </cell>
          <cell r="CZ154" t="str">
            <v>CRRNT</v>
          </cell>
          <cell r="DA154">
            <v>39598</v>
          </cell>
          <cell r="DB154">
            <v>0.16129031999999999</v>
          </cell>
          <cell r="DC154" t="str">
            <v>USD</v>
          </cell>
          <cell r="DE154" t="str">
            <v>UYU</v>
          </cell>
          <cell r="DF154" t="str">
            <v>CRRNT</v>
          </cell>
          <cell r="DG154">
            <v>39629</v>
          </cell>
          <cell r="DH154">
            <v>5.1413880000000002E-2</v>
          </cell>
          <cell r="DI154" t="str">
            <v>USD</v>
          </cell>
        </row>
        <row r="155">
          <cell r="CS155" t="str">
            <v>TWD</v>
          </cell>
          <cell r="CT155" t="str">
            <v>CRRNT</v>
          </cell>
          <cell r="CU155">
            <v>39568</v>
          </cell>
          <cell r="CV155">
            <v>3.2813780000000001E-2</v>
          </cell>
          <cell r="CW155" t="str">
            <v>USD</v>
          </cell>
          <cell r="CY155" t="str">
            <v>TWD</v>
          </cell>
          <cell r="CZ155" t="str">
            <v>CRRNT</v>
          </cell>
          <cell r="DA155">
            <v>39598</v>
          </cell>
          <cell r="DB155">
            <v>3.2970649999999997E-2</v>
          </cell>
          <cell r="DC155" t="str">
            <v>USD</v>
          </cell>
          <cell r="DE155" t="str">
            <v>UZS</v>
          </cell>
          <cell r="DF155" t="str">
            <v>CRRNT</v>
          </cell>
          <cell r="DG155">
            <v>39629</v>
          </cell>
          <cell r="DH155">
            <v>7.6334000000000005E-4</v>
          </cell>
          <cell r="DI155" t="str">
            <v>USD</v>
          </cell>
        </row>
        <row r="156">
          <cell r="CS156" t="str">
            <v>TZS</v>
          </cell>
          <cell r="CT156" t="str">
            <v>CRRNT</v>
          </cell>
          <cell r="CU156">
            <v>39568</v>
          </cell>
          <cell r="CV156">
            <v>8.2644000000000001E-4</v>
          </cell>
          <cell r="CW156" t="str">
            <v>USD</v>
          </cell>
          <cell r="CY156" t="str">
            <v>TZS</v>
          </cell>
          <cell r="CZ156" t="str">
            <v>CRRNT</v>
          </cell>
          <cell r="DA156">
            <v>39598</v>
          </cell>
          <cell r="DB156">
            <v>8.3681999999999995E-4</v>
          </cell>
          <cell r="DC156" t="str">
            <v>USD</v>
          </cell>
          <cell r="DE156" t="str">
            <v>VEB</v>
          </cell>
          <cell r="DF156" t="str">
            <v>CRRNT</v>
          </cell>
          <cell r="DG156">
            <v>39629</v>
          </cell>
          <cell r="DH156">
            <v>4.6569999999999999E-4</v>
          </cell>
          <cell r="DI156" t="str">
            <v>USD</v>
          </cell>
        </row>
        <row r="157">
          <cell r="CS157" t="str">
            <v>UAH</v>
          </cell>
          <cell r="CT157" t="str">
            <v>CRRNT</v>
          </cell>
          <cell r="CU157">
            <v>39568</v>
          </cell>
          <cell r="CV157">
            <v>0.20618555999999999</v>
          </cell>
          <cell r="CW157" t="str">
            <v>USD</v>
          </cell>
          <cell r="CY157" t="str">
            <v>UAH</v>
          </cell>
          <cell r="CZ157" t="str">
            <v>CRRNT</v>
          </cell>
          <cell r="DA157">
            <v>39598</v>
          </cell>
          <cell r="DB157">
            <v>0.20986357999999999</v>
          </cell>
          <cell r="DC157" t="str">
            <v>USD</v>
          </cell>
          <cell r="DE157" t="str">
            <v>VND</v>
          </cell>
          <cell r="DF157" t="str">
            <v>CRRNT</v>
          </cell>
          <cell r="DG157">
            <v>39629</v>
          </cell>
          <cell r="DH157">
            <v>5.9370000000000002E-5</v>
          </cell>
          <cell r="DI157" t="str">
            <v>USD</v>
          </cell>
        </row>
        <row r="158">
          <cell r="CS158" t="str">
            <v>UDI</v>
          </cell>
          <cell r="CT158" t="str">
            <v>CRRNT</v>
          </cell>
          <cell r="CU158">
            <v>39568</v>
          </cell>
          <cell r="CV158">
            <v>0.24950747000000001</v>
          </cell>
          <cell r="CW158" t="str">
            <v>USD</v>
          </cell>
          <cell r="CY158" t="str">
            <v>UDI</v>
          </cell>
          <cell r="CZ158" t="str">
            <v>CRRNT</v>
          </cell>
          <cell r="DA158">
            <v>39598</v>
          </cell>
          <cell r="DB158">
            <v>0.24926466</v>
          </cell>
          <cell r="DC158" t="str">
            <v>USD</v>
          </cell>
          <cell r="DE158" t="str">
            <v>VUV</v>
          </cell>
          <cell r="DF158" t="str">
            <v>CRRNT</v>
          </cell>
          <cell r="DG158">
            <v>39629</v>
          </cell>
          <cell r="DH158">
            <v>1.040582E-2</v>
          </cell>
          <cell r="DI158" t="str">
            <v>USD</v>
          </cell>
        </row>
        <row r="159">
          <cell r="CS159" t="str">
            <v>UGX</v>
          </cell>
          <cell r="CT159" t="str">
            <v>CRRNT</v>
          </cell>
          <cell r="CU159">
            <v>39568</v>
          </cell>
          <cell r="CV159">
            <v>5.9577000000000002E-4</v>
          </cell>
          <cell r="CW159" t="str">
            <v>USD</v>
          </cell>
          <cell r="CY159" t="str">
            <v>UGX</v>
          </cell>
          <cell r="CZ159" t="str">
            <v>CRRNT</v>
          </cell>
          <cell r="DA159">
            <v>39598</v>
          </cell>
          <cell r="DB159">
            <v>6.1461999999999997E-4</v>
          </cell>
          <cell r="DC159" t="str">
            <v>USD</v>
          </cell>
          <cell r="DE159" t="str">
            <v>WST</v>
          </cell>
          <cell r="DF159" t="str">
            <v>CRRNT</v>
          </cell>
          <cell r="DG159">
            <v>39629</v>
          </cell>
          <cell r="DH159">
            <v>0.39859994999999998</v>
          </cell>
          <cell r="DI159" t="str">
            <v>USD</v>
          </cell>
        </row>
        <row r="160">
          <cell r="CS160" t="str">
            <v>USD</v>
          </cell>
          <cell r="CT160" t="str">
            <v>CRRNT</v>
          </cell>
          <cell r="CU160">
            <v>39568</v>
          </cell>
          <cell r="CV160">
            <v>1</v>
          </cell>
          <cell r="CW160" t="str">
            <v>USD</v>
          </cell>
          <cell r="CY160" t="str">
            <v>USD</v>
          </cell>
          <cell r="CZ160" t="str">
            <v>CRRNT</v>
          </cell>
          <cell r="DA160">
            <v>39598</v>
          </cell>
          <cell r="DB160">
            <v>1</v>
          </cell>
          <cell r="DC160" t="str">
            <v>USD</v>
          </cell>
          <cell r="DE160" t="str">
            <v>XAF</v>
          </cell>
          <cell r="DF160" t="str">
            <v>CRRNT</v>
          </cell>
          <cell r="DG160">
            <v>39629</v>
          </cell>
          <cell r="DH160">
            <v>2.4013900000000002E-3</v>
          </cell>
          <cell r="DI160" t="str">
            <v>USD</v>
          </cell>
        </row>
        <row r="161">
          <cell r="CS161" t="str">
            <v>UYU</v>
          </cell>
          <cell r="CT161" t="str">
            <v>CRRNT</v>
          </cell>
          <cell r="CU161">
            <v>39568</v>
          </cell>
          <cell r="CV161">
            <v>5.0087649999999997E-2</v>
          </cell>
          <cell r="CW161" t="str">
            <v>USD</v>
          </cell>
          <cell r="CY161" t="str">
            <v>UYU</v>
          </cell>
          <cell r="CZ161" t="str">
            <v>CRRNT</v>
          </cell>
          <cell r="DA161">
            <v>39598</v>
          </cell>
          <cell r="DB161">
            <v>5.0632910000000003E-2</v>
          </cell>
          <cell r="DC161" t="str">
            <v>USD</v>
          </cell>
          <cell r="DE161" t="str">
            <v>XCD</v>
          </cell>
          <cell r="DF161" t="str">
            <v>CRRNT</v>
          </cell>
          <cell r="DG161">
            <v>39629</v>
          </cell>
          <cell r="DH161">
            <v>0.37313432000000002</v>
          </cell>
          <cell r="DI161" t="str">
            <v>USD</v>
          </cell>
        </row>
        <row r="162">
          <cell r="CS162" t="str">
            <v>UZS</v>
          </cell>
          <cell r="CT162" t="str">
            <v>CRRNT</v>
          </cell>
          <cell r="CU162">
            <v>39568</v>
          </cell>
          <cell r="CV162">
            <v>7.6643000000000002E-4</v>
          </cell>
          <cell r="CW162" t="str">
            <v>USD</v>
          </cell>
          <cell r="CY162" t="str">
            <v>UZS</v>
          </cell>
          <cell r="CZ162" t="str">
            <v>CRRNT</v>
          </cell>
          <cell r="DA162">
            <v>39598</v>
          </cell>
          <cell r="DB162">
            <v>7.6480999999999999E-4</v>
          </cell>
          <cell r="DC162" t="str">
            <v>USD</v>
          </cell>
          <cell r="DE162" t="str">
            <v>XDR</v>
          </cell>
          <cell r="DF162" t="str">
            <v>CRRNT</v>
          </cell>
          <cell r="DG162">
            <v>39629</v>
          </cell>
          <cell r="DH162">
            <v>1.6336212299999999</v>
          </cell>
          <cell r="DI162" t="str">
            <v>USD</v>
          </cell>
        </row>
        <row r="163">
          <cell r="CS163" t="str">
            <v>VEB</v>
          </cell>
          <cell r="CT163" t="str">
            <v>CRRNT</v>
          </cell>
          <cell r="CU163">
            <v>39568</v>
          </cell>
          <cell r="CV163">
            <v>4.6569999999999999E-4</v>
          </cell>
          <cell r="CW163" t="str">
            <v>USD</v>
          </cell>
          <cell r="CY163" t="str">
            <v>VEB</v>
          </cell>
          <cell r="CZ163" t="str">
            <v>CRRNT</v>
          </cell>
          <cell r="DA163">
            <v>39598</v>
          </cell>
          <cell r="DB163">
            <v>4.6569999999999999E-4</v>
          </cell>
          <cell r="DC163" t="str">
            <v>USD</v>
          </cell>
          <cell r="DE163" t="str">
            <v>XEU</v>
          </cell>
          <cell r="DF163" t="str">
            <v>CRRNT</v>
          </cell>
          <cell r="DG163">
            <v>39629</v>
          </cell>
          <cell r="DH163">
            <v>1.5755003299999999</v>
          </cell>
          <cell r="DI163" t="str">
            <v>USD</v>
          </cell>
        </row>
        <row r="164">
          <cell r="CS164" t="str">
            <v>VND</v>
          </cell>
          <cell r="CT164" t="str">
            <v>CRRNT</v>
          </cell>
          <cell r="CU164">
            <v>39568</v>
          </cell>
          <cell r="CV164">
            <v>6.2020000000000006E-5</v>
          </cell>
          <cell r="CW164" t="str">
            <v>USD</v>
          </cell>
          <cell r="CY164" t="str">
            <v>VND</v>
          </cell>
          <cell r="CZ164" t="str">
            <v>CRRNT</v>
          </cell>
          <cell r="DA164">
            <v>39598</v>
          </cell>
          <cell r="DB164">
            <v>6.1550000000000005E-5</v>
          </cell>
          <cell r="DC164" t="str">
            <v>USD</v>
          </cell>
          <cell r="DE164" t="str">
            <v>XPF</v>
          </cell>
          <cell r="DF164" t="str">
            <v>CRRNT</v>
          </cell>
          <cell r="DG164">
            <v>39629</v>
          </cell>
          <cell r="DH164">
            <v>1.3212150000000001E-2</v>
          </cell>
          <cell r="DI164" t="str">
            <v>USD</v>
          </cell>
        </row>
        <row r="165">
          <cell r="CS165" t="str">
            <v>VUV</v>
          </cell>
          <cell r="CT165" t="str">
            <v>CRRNT</v>
          </cell>
          <cell r="CU165">
            <v>39568</v>
          </cell>
          <cell r="CV165">
            <v>1.041124E-2</v>
          </cell>
          <cell r="CW165" t="str">
            <v>USD</v>
          </cell>
          <cell r="CY165" t="str">
            <v>VUV</v>
          </cell>
          <cell r="CZ165" t="str">
            <v>CRRNT</v>
          </cell>
          <cell r="DA165">
            <v>39598</v>
          </cell>
          <cell r="DB165">
            <v>1.0436229999999999E-2</v>
          </cell>
          <cell r="DC165" t="str">
            <v>USD</v>
          </cell>
          <cell r="DE165" t="str">
            <v>YER</v>
          </cell>
          <cell r="DF165" t="str">
            <v>CRRNT</v>
          </cell>
          <cell r="DG165">
            <v>39629</v>
          </cell>
          <cell r="DH165">
            <v>5.0263800000000004E-3</v>
          </cell>
          <cell r="DI165" t="str">
            <v>USD</v>
          </cell>
        </row>
        <row r="166">
          <cell r="CS166" t="str">
            <v>WST</v>
          </cell>
          <cell r="CT166" t="str">
            <v>CRRNT</v>
          </cell>
          <cell r="CU166">
            <v>39568</v>
          </cell>
          <cell r="CV166">
            <v>0.39870007000000002</v>
          </cell>
          <cell r="CW166" t="str">
            <v>USD</v>
          </cell>
          <cell r="CY166" t="str">
            <v>WST</v>
          </cell>
          <cell r="CZ166" t="str">
            <v>CRRNT</v>
          </cell>
          <cell r="DA166">
            <v>39598</v>
          </cell>
          <cell r="DB166">
            <v>0.40109996999999997</v>
          </cell>
          <cell r="DC166" t="str">
            <v>USD</v>
          </cell>
          <cell r="DE166" t="str">
            <v>YUM</v>
          </cell>
          <cell r="DF166" t="str">
            <v>CRRNT</v>
          </cell>
          <cell r="DG166">
            <v>39629</v>
          </cell>
          <cell r="DH166">
            <v>2.0067499999999999E-2</v>
          </cell>
          <cell r="DI166" t="str">
            <v>USD</v>
          </cell>
        </row>
        <row r="167">
          <cell r="CS167" t="str">
            <v>XAF</v>
          </cell>
          <cell r="CT167" t="str">
            <v>CRRNT</v>
          </cell>
          <cell r="CU167">
            <v>39568</v>
          </cell>
          <cell r="CV167">
            <v>2.3828199999999999E-3</v>
          </cell>
          <cell r="CW167" t="str">
            <v>USD</v>
          </cell>
          <cell r="CY167" t="str">
            <v>XAF</v>
          </cell>
          <cell r="CZ167" t="str">
            <v>CRRNT</v>
          </cell>
          <cell r="DA167">
            <v>39598</v>
          </cell>
          <cell r="DB167">
            <v>2.37214E-3</v>
          </cell>
          <cell r="DC167" t="str">
            <v>USD</v>
          </cell>
          <cell r="DE167" t="str">
            <v>ZAR</v>
          </cell>
          <cell r="DF167" t="str">
            <v>CRRNT</v>
          </cell>
          <cell r="DG167">
            <v>39629</v>
          </cell>
          <cell r="DH167">
            <v>0.12787887000000001</v>
          </cell>
          <cell r="DI167" t="str">
            <v>USD</v>
          </cell>
        </row>
        <row r="168">
          <cell r="CS168" t="str">
            <v>XCD</v>
          </cell>
          <cell r="CT168" t="str">
            <v>CRRNT</v>
          </cell>
          <cell r="CU168">
            <v>39568</v>
          </cell>
          <cell r="CV168">
            <v>0.37037037</v>
          </cell>
          <cell r="CW168" t="str">
            <v>USD</v>
          </cell>
          <cell r="CY168" t="str">
            <v>XCD</v>
          </cell>
          <cell r="CZ168" t="str">
            <v>CRRNT</v>
          </cell>
          <cell r="DA168">
            <v>39598</v>
          </cell>
          <cell r="DB168">
            <v>0.37037037</v>
          </cell>
          <cell r="DC168" t="str">
            <v>USD</v>
          </cell>
          <cell r="DE168" t="str">
            <v>ZMK</v>
          </cell>
          <cell r="DF168" t="str">
            <v>CRRNT</v>
          </cell>
          <cell r="DG168">
            <v>39629</v>
          </cell>
          <cell r="DH168">
            <v>3.1297999999999997E-4</v>
          </cell>
          <cell r="DI168" t="str">
            <v>USD</v>
          </cell>
        </row>
        <row r="169">
          <cell r="CS169" t="str">
            <v>XDR</v>
          </cell>
          <cell r="CT169" t="str">
            <v>CRRNT</v>
          </cell>
          <cell r="CU169">
            <v>39568</v>
          </cell>
          <cell r="CV169">
            <v>1.62377993</v>
          </cell>
          <cell r="CW169" t="str">
            <v>USD</v>
          </cell>
          <cell r="CY169" t="str">
            <v>XDR</v>
          </cell>
          <cell r="CZ169" t="str">
            <v>CRRNT</v>
          </cell>
          <cell r="DA169">
            <v>39598</v>
          </cell>
          <cell r="DB169">
            <v>1.6206903800000001</v>
          </cell>
          <cell r="DC169" t="str">
            <v>USD</v>
          </cell>
          <cell r="DE169" t="str">
            <v>ZWD</v>
          </cell>
          <cell r="DF169" t="str">
            <v>CRRNT</v>
          </cell>
          <cell r="DG169">
            <v>39629</v>
          </cell>
          <cell r="DH169">
            <v>9.1999999999999998E-7</v>
          </cell>
          <cell r="DI169" t="str">
            <v>USD</v>
          </cell>
        </row>
        <row r="170">
          <cell r="CS170" t="str">
            <v>XEU</v>
          </cell>
          <cell r="CT170" t="str">
            <v>CRRNT</v>
          </cell>
          <cell r="CU170">
            <v>39568</v>
          </cell>
          <cell r="CV170">
            <v>1.5621997599999999</v>
          </cell>
          <cell r="CW170" t="str">
            <v>USD</v>
          </cell>
          <cell r="CY170" t="str">
            <v>XEU</v>
          </cell>
          <cell r="CZ170" t="str">
            <v>CRRNT</v>
          </cell>
          <cell r="DA170">
            <v>39598</v>
          </cell>
          <cell r="DB170">
            <v>1.55540105</v>
          </cell>
          <cell r="DC170" t="str">
            <v>USD</v>
          </cell>
        </row>
        <row r="171">
          <cell r="CS171" t="str">
            <v>XPF</v>
          </cell>
          <cell r="CT171" t="str">
            <v>CRRNT</v>
          </cell>
          <cell r="CU171">
            <v>39568</v>
          </cell>
          <cell r="CV171">
            <v>1.305575E-2</v>
          </cell>
          <cell r="CW171" t="str">
            <v>USD</v>
          </cell>
          <cell r="CY171" t="str">
            <v>XPF</v>
          </cell>
          <cell r="CZ171" t="str">
            <v>CRRNT</v>
          </cell>
          <cell r="DA171">
            <v>39598</v>
          </cell>
          <cell r="DB171">
            <v>1.3031859999999999E-2</v>
          </cell>
          <cell r="DC171" t="str">
            <v>USD</v>
          </cell>
        </row>
        <row r="172">
          <cell r="CS172" t="str">
            <v>YER</v>
          </cell>
          <cell r="CT172" t="str">
            <v>CRRNT</v>
          </cell>
          <cell r="CU172">
            <v>39568</v>
          </cell>
          <cell r="CV172">
            <v>5.0263800000000004E-3</v>
          </cell>
          <cell r="CW172" t="str">
            <v>USD</v>
          </cell>
          <cell r="CY172" t="str">
            <v>YER</v>
          </cell>
          <cell r="CZ172" t="str">
            <v>CRRNT</v>
          </cell>
          <cell r="DA172">
            <v>39598</v>
          </cell>
          <cell r="DB172">
            <v>5.0263800000000004E-3</v>
          </cell>
          <cell r="DC172" t="str">
            <v>USD</v>
          </cell>
        </row>
        <row r="173">
          <cell r="CS173" t="str">
            <v>YUM</v>
          </cell>
          <cell r="CT173" t="str">
            <v>CRRNT</v>
          </cell>
          <cell r="CU173">
            <v>39568</v>
          </cell>
          <cell r="CV173">
            <v>1.9324560000000001E-2</v>
          </cell>
          <cell r="CW173" t="str">
            <v>USD</v>
          </cell>
          <cell r="CY173" t="str">
            <v>YUM</v>
          </cell>
          <cell r="CZ173" t="str">
            <v>CRRNT</v>
          </cell>
          <cell r="DA173">
            <v>39598</v>
          </cell>
          <cell r="DB173">
            <v>1.8829410000000001E-2</v>
          </cell>
          <cell r="DC173" t="str">
            <v>USD</v>
          </cell>
        </row>
        <row r="174">
          <cell r="CS174" t="str">
            <v>ZAR</v>
          </cell>
          <cell r="CT174" t="str">
            <v>CRRNT</v>
          </cell>
          <cell r="CU174">
            <v>39568</v>
          </cell>
          <cell r="CV174">
            <v>0.13224889000000001</v>
          </cell>
          <cell r="CW174" t="str">
            <v>USD</v>
          </cell>
          <cell r="CY174" t="str">
            <v>ZAR</v>
          </cell>
          <cell r="CZ174" t="str">
            <v>CRRNT</v>
          </cell>
          <cell r="DA174">
            <v>39598</v>
          </cell>
          <cell r="DB174">
            <v>0.13154260000000001</v>
          </cell>
          <cell r="DC174" t="str">
            <v>USD</v>
          </cell>
        </row>
        <row r="175">
          <cell r="CS175" t="str">
            <v>ZMK</v>
          </cell>
          <cell r="CT175" t="str">
            <v>CRRNT</v>
          </cell>
          <cell r="CU175">
            <v>39568</v>
          </cell>
          <cell r="CV175">
            <v>2.8776000000000002E-4</v>
          </cell>
          <cell r="CW175" t="str">
            <v>USD</v>
          </cell>
          <cell r="CY175" t="str">
            <v>ZMK</v>
          </cell>
          <cell r="CZ175" t="str">
            <v>CRRNT</v>
          </cell>
          <cell r="DA175">
            <v>39598</v>
          </cell>
          <cell r="DB175">
            <v>2.9282000000000001E-4</v>
          </cell>
          <cell r="DC175" t="str">
            <v>USD</v>
          </cell>
        </row>
        <row r="176">
          <cell r="CS176" t="str">
            <v>ZWD</v>
          </cell>
          <cell r="CT176" t="str">
            <v>CRRNT</v>
          </cell>
          <cell r="CU176">
            <v>39568</v>
          </cell>
          <cell r="CV176">
            <v>3.3330000000000001E-5</v>
          </cell>
          <cell r="CW176" t="str">
            <v>USD</v>
          </cell>
        </row>
        <row r="179">
          <cell r="CS179" t="str">
            <v>UF</v>
          </cell>
          <cell r="CT179" t="str">
            <v>CRRNT</v>
          </cell>
          <cell r="CV179">
            <v>43.79</v>
          </cell>
          <cell r="CW179" t="str">
            <v>USD</v>
          </cell>
          <cell r="CY179" t="str">
            <v>UF</v>
          </cell>
          <cell r="CZ179" t="str">
            <v>CRRNT</v>
          </cell>
          <cell r="DB179">
            <v>41.88</v>
          </cell>
          <cell r="DC179" t="str">
            <v>USD</v>
          </cell>
          <cell r="DE179" t="str">
            <v>UF</v>
          </cell>
          <cell r="DF179" t="str">
            <v>CRRNT</v>
          </cell>
          <cell r="DH179">
            <v>39.49</v>
          </cell>
          <cell r="DI179" t="str">
            <v>USD</v>
          </cell>
        </row>
        <row r="189">
          <cell r="CS189" t="str">
            <v>From Cur</v>
          </cell>
          <cell r="CT189" t="str">
            <v>Rate Type</v>
          </cell>
          <cell r="CU189" t="str">
            <v>Eff Date</v>
          </cell>
          <cell r="CV189" t="str">
            <v>Exch Rate</v>
          </cell>
          <cell r="CW189" t="str">
            <v>To Cur</v>
          </cell>
          <cell r="CY189" t="str">
            <v>From Cur</v>
          </cell>
          <cell r="CZ189" t="str">
            <v>Rate Type</v>
          </cell>
          <cell r="DA189" t="str">
            <v>Eff Date</v>
          </cell>
          <cell r="DB189" t="str">
            <v>Exch Rate</v>
          </cell>
          <cell r="DC189" t="str">
            <v>To Cur</v>
          </cell>
          <cell r="DE189" t="str">
            <v>From Cur</v>
          </cell>
          <cell r="DF189" t="str">
            <v>Rate Type</v>
          </cell>
          <cell r="DG189" t="str">
            <v>Eff Date</v>
          </cell>
          <cell r="DH189" t="str">
            <v>Exch Rate</v>
          </cell>
          <cell r="DI189" t="str">
            <v>To Cur</v>
          </cell>
        </row>
        <row r="190">
          <cell r="CS190" t="str">
            <v>ADP</v>
          </cell>
          <cell r="CT190" t="str">
            <v>AVG</v>
          </cell>
          <cell r="CU190">
            <v>39568</v>
          </cell>
          <cell r="CV190">
            <v>9.47338E-3</v>
          </cell>
          <cell r="CW190" t="str">
            <v>USD</v>
          </cell>
          <cell r="CY190" t="str">
            <v>ADP</v>
          </cell>
          <cell r="CZ190" t="str">
            <v>AVG</v>
          </cell>
          <cell r="DA190">
            <v>39599</v>
          </cell>
          <cell r="DB190">
            <v>9.3524799999999998E-3</v>
          </cell>
          <cell r="DC190" t="str">
            <v>USD</v>
          </cell>
          <cell r="DE190" t="str">
            <v>ADP</v>
          </cell>
          <cell r="DF190" t="str">
            <v>AVG</v>
          </cell>
          <cell r="DG190">
            <v>39629</v>
          </cell>
          <cell r="DH190">
            <v>9.3573700000000003E-3</v>
          </cell>
          <cell r="DI190" t="str">
            <v>USD</v>
          </cell>
        </row>
        <row r="191">
          <cell r="CS191" t="str">
            <v>AED</v>
          </cell>
          <cell r="CT191" t="str">
            <v>AVG</v>
          </cell>
          <cell r="CU191">
            <v>39568</v>
          </cell>
          <cell r="CV191">
            <v>0.27227890999999999</v>
          </cell>
          <cell r="CW191" t="str">
            <v>USD</v>
          </cell>
          <cell r="CY191" t="str">
            <v>AED</v>
          </cell>
          <cell r="CZ191" t="str">
            <v>AVG</v>
          </cell>
          <cell r="DA191">
            <v>39599</v>
          </cell>
          <cell r="DB191">
            <v>0.27226205999999997</v>
          </cell>
          <cell r="DC191" t="str">
            <v>USD</v>
          </cell>
          <cell r="DE191" t="str">
            <v>AED</v>
          </cell>
          <cell r="DF191" t="str">
            <v>AVG</v>
          </cell>
          <cell r="DG191">
            <v>39629</v>
          </cell>
          <cell r="DH191">
            <v>0.27225771999999998</v>
          </cell>
          <cell r="DI191" t="str">
            <v>USD</v>
          </cell>
        </row>
        <row r="192">
          <cell r="CS192" t="str">
            <v>AFA</v>
          </cell>
          <cell r="CT192" t="str">
            <v>AVG</v>
          </cell>
          <cell r="CU192">
            <v>39568</v>
          </cell>
          <cell r="CV192">
            <v>2.0123820000000001E-2</v>
          </cell>
          <cell r="CW192" t="str">
            <v>USD</v>
          </cell>
          <cell r="CY192" t="str">
            <v>AFA</v>
          </cell>
          <cell r="CZ192" t="str">
            <v>AVG</v>
          </cell>
          <cell r="DA192">
            <v>39599</v>
          </cell>
          <cell r="DB192">
            <v>2.0067850000000002E-2</v>
          </cell>
          <cell r="DC192" t="str">
            <v>USD</v>
          </cell>
          <cell r="DE192" t="str">
            <v>AFA</v>
          </cell>
          <cell r="DF192" t="str">
            <v>AVG</v>
          </cell>
          <cell r="DG192">
            <v>39629</v>
          </cell>
          <cell r="DH192">
            <v>2.0049879999999999E-2</v>
          </cell>
          <cell r="DI192" t="str">
            <v>USD</v>
          </cell>
        </row>
        <row r="193">
          <cell r="CS193" t="str">
            <v>ALL</v>
          </cell>
          <cell r="CT193" t="str">
            <v>AVG</v>
          </cell>
          <cell r="CU193">
            <v>39568</v>
          </cell>
          <cell r="CV193">
            <v>1.285099E-2</v>
          </cell>
          <cell r="CW193" t="str">
            <v>USD</v>
          </cell>
          <cell r="CY193" t="str">
            <v>ALL</v>
          </cell>
          <cell r="CZ193" t="str">
            <v>AVG</v>
          </cell>
          <cell r="DA193">
            <v>39599</v>
          </cell>
          <cell r="DB193">
            <v>1.2749679999999999E-2</v>
          </cell>
          <cell r="DC193" t="str">
            <v>USD</v>
          </cell>
          <cell r="DE193" t="str">
            <v>ALL</v>
          </cell>
          <cell r="DF193" t="str">
            <v>AVG</v>
          </cell>
          <cell r="DG193">
            <v>39629</v>
          </cell>
          <cell r="DH193">
            <v>1.275569E-2</v>
          </cell>
          <cell r="DI193" t="str">
            <v>USD</v>
          </cell>
        </row>
        <row r="194">
          <cell r="CS194" t="str">
            <v>AMD</v>
          </cell>
          <cell r="CT194" t="str">
            <v>AVG</v>
          </cell>
          <cell r="CU194">
            <v>39568</v>
          </cell>
          <cell r="CV194">
            <v>3.23881E-3</v>
          </cell>
          <cell r="CW194" t="str">
            <v>USD</v>
          </cell>
          <cell r="CY194" t="str">
            <v>AMD</v>
          </cell>
          <cell r="CZ194" t="str">
            <v>AVG</v>
          </cell>
          <cell r="DA194">
            <v>39599</v>
          </cell>
          <cell r="DB194">
            <v>3.2509100000000001E-3</v>
          </cell>
          <cell r="DC194" t="str">
            <v>USD</v>
          </cell>
          <cell r="DE194" t="str">
            <v>AMD</v>
          </cell>
          <cell r="DF194" t="str">
            <v>AVG</v>
          </cell>
          <cell r="DG194">
            <v>39629</v>
          </cell>
          <cell r="DH194">
            <v>3.27977E-3</v>
          </cell>
          <cell r="DI194" t="str">
            <v>USD</v>
          </cell>
        </row>
        <row r="195">
          <cell r="CS195" t="str">
            <v>ANG</v>
          </cell>
          <cell r="CT195" t="str">
            <v>AVG</v>
          </cell>
          <cell r="CU195">
            <v>39568</v>
          </cell>
          <cell r="CV195">
            <v>0.55865922000000001</v>
          </cell>
          <cell r="CW195" t="str">
            <v>USD</v>
          </cell>
          <cell r="CY195" t="str">
            <v>ANG</v>
          </cell>
          <cell r="CZ195" t="str">
            <v>AVG</v>
          </cell>
          <cell r="DA195">
            <v>39599</v>
          </cell>
          <cell r="DB195">
            <v>0.55865922000000001</v>
          </cell>
          <cell r="DC195" t="str">
            <v>USD</v>
          </cell>
          <cell r="DE195" t="str">
            <v>ANG</v>
          </cell>
          <cell r="DF195" t="str">
            <v>AVG</v>
          </cell>
          <cell r="DG195">
            <v>39629</v>
          </cell>
          <cell r="DH195">
            <v>0.55865922000000001</v>
          </cell>
          <cell r="DI195" t="str">
            <v>USD</v>
          </cell>
        </row>
        <row r="196">
          <cell r="CS196" t="str">
            <v>AON</v>
          </cell>
          <cell r="CT196" t="str">
            <v>AVG</v>
          </cell>
          <cell r="CU196">
            <v>39568</v>
          </cell>
          <cell r="CV196">
            <v>1.3326330000000001E-2</v>
          </cell>
          <cell r="CW196" t="str">
            <v>USD</v>
          </cell>
          <cell r="CY196" t="str">
            <v>AON</v>
          </cell>
          <cell r="CZ196" t="str">
            <v>AVG</v>
          </cell>
          <cell r="DA196">
            <v>39599</v>
          </cell>
          <cell r="DB196">
            <v>1.3332750000000001E-2</v>
          </cell>
          <cell r="DC196" t="str">
            <v>USD</v>
          </cell>
          <cell r="DE196" t="str">
            <v>AON</v>
          </cell>
          <cell r="DF196" t="str">
            <v>AVG</v>
          </cell>
          <cell r="DG196">
            <v>39629</v>
          </cell>
          <cell r="DH196">
            <v>1.332873E-2</v>
          </cell>
          <cell r="DI196" t="str">
            <v>USD</v>
          </cell>
        </row>
        <row r="197">
          <cell r="CS197" t="str">
            <v>ARS</v>
          </cell>
          <cell r="CT197" t="str">
            <v>AVG</v>
          </cell>
          <cell r="CU197">
            <v>39568</v>
          </cell>
          <cell r="CV197">
            <v>0.31590114000000002</v>
          </cell>
          <cell r="CW197" t="str">
            <v>USD</v>
          </cell>
          <cell r="CY197" t="str">
            <v>ARS</v>
          </cell>
          <cell r="CZ197" t="str">
            <v>AVG</v>
          </cell>
          <cell r="DA197">
            <v>39599</v>
          </cell>
          <cell r="DB197">
            <v>0.31729759000000002</v>
          </cell>
          <cell r="DC197" t="str">
            <v>USD</v>
          </cell>
          <cell r="DE197" t="str">
            <v>ARS</v>
          </cell>
          <cell r="DF197" t="str">
            <v>AVG</v>
          </cell>
          <cell r="DG197">
            <v>39629</v>
          </cell>
          <cell r="DH197">
            <v>0.32840042000000003</v>
          </cell>
          <cell r="DI197" t="str">
            <v>USD</v>
          </cell>
        </row>
        <row r="198">
          <cell r="CS198" t="str">
            <v>ATS</v>
          </cell>
          <cell r="CT198" t="str">
            <v>AVG</v>
          </cell>
          <cell r="CU198">
            <v>39568</v>
          </cell>
          <cell r="CV198">
            <v>0.11454996000000001</v>
          </cell>
          <cell r="CW198" t="str">
            <v>USD</v>
          </cell>
          <cell r="CY198" t="str">
            <v>ATS</v>
          </cell>
          <cell r="CZ198" t="str">
            <v>AVG</v>
          </cell>
          <cell r="DA198">
            <v>39599</v>
          </cell>
          <cell r="DB198">
            <v>0.11308804</v>
          </cell>
          <cell r="DC198" t="str">
            <v>USD</v>
          </cell>
          <cell r="DE198" t="str">
            <v>ATS</v>
          </cell>
          <cell r="DF198" t="str">
            <v>AVG</v>
          </cell>
          <cell r="DG198">
            <v>39629</v>
          </cell>
          <cell r="DH198">
            <v>0.11314746000000001</v>
          </cell>
          <cell r="DI198" t="str">
            <v>USD</v>
          </cell>
        </row>
        <row r="199">
          <cell r="CS199" t="str">
            <v>AUD</v>
          </cell>
          <cell r="CT199" t="str">
            <v>AVG</v>
          </cell>
          <cell r="CU199">
            <v>39568</v>
          </cell>
          <cell r="CV199">
            <v>0.93177272</v>
          </cell>
          <cell r="CW199" t="str">
            <v>USD</v>
          </cell>
          <cell r="CY199" t="str">
            <v>AUD</v>
          </cell>
          <cell r="CZ199" t="str">
            <v>AVG</v>
          </cell>
          <cell r="DA199">
            <v>39599</v>
          </cell>
          <cell r="DB199">
            <v>0.94982279999999997</v>
          </cell>
          <cell r="DC199" t="str">
            <v>USD</v>
          </cell>
          <cell r="DE199" t="str">
            <v>AUD</v>
          </cell>
          <cell r="DF199" t="str">
            <v>AVG</v>
          </cell>
          <cell r="DG199">
            <v>39629</v>
          </cell>
          <cell r="DH199">
            <v>0.95152373000000001</v>
          </cell>
          <cell r="DI199" t="str">
            <v>USD</v>
          </cell>
        </row>
        <row r="200">
          <cell r="CS200" t="str">
            <v>AWG</v>
          </cell>
          <cell r="CT200" t="str">
            <v>AVG</v>
          </cell>
          <cell r="CU200">
            <v>39568</v>
          </cell>
          <cell r="CV200">
            <v>0.55865922000000001</v>
          </cell>
          <cell r="CW200" t="str">
            <v>USD</v>
          </cell>
          <cell r="CY200" t="str">
            <v>AWG</v>
          </cell>
          <cell r="CZ200" t="str">
            <v>AVG</v>
          </cell>
          <cell r="DA200">
            <v>39599</v>
          </cell>
          <cell r="DB200">
            <v>0.55865922000000001</v>
          </cell>
          <cell r="DC200" t="str">
            <v>USD</v>
          </cell>
          <cell r="DE200" t="str">
            <v>AWG</v>
          </cell>
          <cell r="DF200" t="str">
            <v>AVG</v>
          </cell>
          <cell r="DG200">
            <v>39629</v>
          </cell>
          <cell r="DH200">
            <v>0.55865922000000001</v>
          </cell>
          <cell r="DI200" t="str">
            <v>USD</v>
          </cell>
        </row>
        <row r="201">
          <cell r="CS201" t="str">
            <v>BAM</v>
          </cell>
          <cell r="CT201" t="str">
            <v>AVG</v>
          </cell>
          <cell r="CU201">
            <v>39568</v>
          </cell>
          <cell r="CV201">
            <v>0.80545263</v>
          </cell>
          <cell r="CW201" t="str">
            <v>USD</v>
          </cell>
          <cell r="CY201" t="str">
            <v>BAM</v>
          </cell>
          <cell r="CZ201" t="str">
            <v>AVG</v>
          </cell>
          <cell r="DA201">
            <v>39599</v>
          </cell>
          <cell r="DB201">
            <v>0.79530407000000003</v>
          </cell>
          <cell r="DC201" t="str">
            <v>USD</v>
          </cell>
          <cell r="DE201" t="str">
            <v>BAM</v>
          </cell>
          <cell r="DF201" t="str">
            <v>AVG</v>
          </cell>
          <cell r="DG201">
            <v>39629</v>
          </cell>
          <cell r="DH201">
            <v>0.79509046000000005</v>
          </cell>
          <cell r="DI201" t="str">
            <v>USD</v>
          </cell>
        </row>
        <row r="202">
          <cell r="CS202" t="str">
            <v>BBD</v>
          </cell>
          <cell r="CT202" t="str">
            <v>AVG</v>
          </cell>
          <cell r="CU202">
            <v>39568</v>
          </cell>
          <cell r="CV202">
            <v>0.5</v>
          </cell>
          <cell r="CW202" t="str">
            <v>USD</v>
          </cell>
          <cell r="CY202" t="str">
            <v>BBD</v>
          </cell>
          <cell r="CZ202" t="str">
            <v>AVG</v>
          </cell>
          <cell r="DA202">
            <v>39599</v>
          </cell>
          <cell r="DB202">
            <v>0.5</v>
          </cell>
          <cell r="DC202" t="str">
            <v>USD</v>
          </cell>
          <cell r="DE202" t="str">
            <v>BBD</v>
          </cell>
          <cell r="DF202" t="str">
            <v>AVG</v>
          </cell>
          <cell r="DG202">
            <v>39629</v>
          </cell>
          <cell r="DH202">
            <v>0.5</v>
          </cell>
          <cell r="DI202" t="str">
            <v>USD</v>
          </cell>
        </row>
        <row r="203">
          <cell r="CS203" t="str">
            <v>BDT</v>
          </cell>
          <cell r="CT203" t="str">
            <v>AVG</v>
          </cell>
          <cell r="CU203">
            <v>39568</v>
          </cell>
          <cell r="CV203">
            <v>1.458306E-2</v>
          </cell>
          <cell r="CW203" t="str">
            <v>USD</v>
          </cell>
          <cell r="CY203" t="str">
            <v>BDT</v>
          </cell>
          <cell r="CZ203" t="str">
            <v>AVG</v>
          </cell>
          <cell r="DA203">
            <v>39599</v>
          </cell>
          <cell r="DB203">
            <v>1.458311E-2</v>
          </cell>
          <cell r="DC203" t="str">
            <v>USD</v>
          </cell>
          <cell r="DE203" t="str">
            <v>BDT</v>
          </cell>
          <cell r="DF203" t="str">
            <v>AVG</v>
          </cell>
          <cell r="DG203">
            <v>39629</v>
          </cell>
          <cell r="DH203">
            <v>1.459397E-2</v>
          </cell>
          <cell r="DI203" t="str">
            <v>USD</v>
          </cell>
        </row>
        <row r="204">
          <cell r="CS204" t="str">
            <v>BEF</v>
          </cell>
          <cell r="CT204" t="str">
            <v>AVG</v>
          </cell>
          <cell r="CU204">
            <v>39568</v>
          </cell>
          <cell r="CV204">
            <v>3.907397E-2</v>
          </cell>
          <cell r="CW204" t="str">
            <v>USD</v>
          </cell>
          <cell r="CY204" t="str">
            <v>BEF</v>
          </cell>
          <cell r="CZ204" t="str">
            <v>AVG</v>
          </cell>
          <cell r="DA204">
            <v>39599</v>
          </cell>
          <cell r="DB204">
            <v>3.8575369999999998E-2</v>
          </cell>
          <cell r="DC204" t="str">
            <v>USD</v>
          </cell>
          <cell r="DE204" t="str">
            <v>BEF</v>
          </cell>
          <cell r="DF204" t="str">
            <v>AVG</v>
          </cell>
          <cell r="DG204">
            <v>39629</v>
          </cell>
          <cell r="DH204">
            <v>3.8595610000000002E-2</v>
          </cell>
          <cell r="DI204" t="str">
            <v>USD</v>
          </cell>
        </row>
        <row r="205">
          <cell r="CS205" t="str">
            <v>BGL</v>
          </cell>
          <cell r="CT205" t="str">
            <v>AVG</v>
          </cell>
          <cell r="CU205">
            <v>39568</v>
          </cell>
          <cell r="CV205">
            <v>0.80662162000000004</v>
          </cell>
          <cell r="CW205" t="str">
            <v>USD</v>
          </cell>
          <cell r="CY205" t="str">
            <v>BGL</v>
          </cell>
          <cell r="CZ205" t="str">
            <v>AVG</v>
          </cell>
          <cell r="DA205">
            <v>39599</v>
          </cell>
          <cell r="DB205">
            <v>0.79681595999999999</v>
          </cell>
          <cell r="DC205" t="str">
            <v>USD</v>
          </cell>
          <cell r="DE205" t="str">
            <v>BGL</v>
          </cell>
          <cell r="DF205" t="str">
            <v>AVG</v>
          </cell>
          <cell r="DG205">
            <v>39629</v>
          </cell>
          <cell r="DH205">
            <v>0.79689198999999999</v>
          </cell>
          <cell r="DI205" t="str">
            <v>USD</v>
          </cell>
        </row>
        <row r="206">
          <cell r="CS206" t="str">
            <v>BHD</v>
          </cell>
          <cell r="CT206" t="str">
            <v>AVG</v>
          </cell>
          <cell r="CU206">
            <v>39568</v>
          </cell>
          <cell r="CV206">
            <v>2.65243998</v>
          </cell>
          <cell r="CW206" t="str">
            <v>USD</v>
          </cell>
          <cell r="CY206" t="str">
            <v>BHD</v>
          </cell>
          <cell r="CZ206" t="str">
            <v>AVG</v>
          </cell>
          <cell r="DA206">
            <v>39599</v>
          </cell>
          <cell r="DB206">
            <v>2.6528653900000001</v>
          </cell>
          <cell r="DC206" t="str">
            <v>USD</v>
          </cell>
          <cell r="DE206" t="str">
            <v>BHD</v>
          </cell>
          <cell r="DF206" t="str">
            <v>AVG</v>
          </cell>
          <cell r="DG206">
            <v>39629</v>
          </cell>
          <cell r="DH206">
            <v>2.6529890900000002</v>
          </cell>
          <cell r="DI206" t="str">
            <v>USD</v>
          </cell>
        </row>
        <row r="207">
          <cell r="CS207" t="str">
            <v>BIF</v>
          </cell>
          <cell r="CT207" t="str">
            <v>AVG</v>
          </cell>
          <cell r="CU207">
            <v>39568</v>
          </cell>
          <cell r="CV207">
            <v>8.5194999999999997E-4</v>
          </cell>
          <cell r="CW207" t="str">
            <v>USD</v>
          </cell>
          <cell r="CY207" t="str">
            <v>BIF</v>
          </cell>
          <cell r="CZ207" t="str">
            <v>AVG</v>
          </cell>
          <cell r="DA207">
            <v>39599</v>
          </cell>
          <cell r="DB207">
            <v>8.4719000000000005E-4</v>
          </cell>
          <cell r="DC207" t="str">
            <v>USD</v>
          </cell>
          <cell r="DE207" t="str">
            <v>BIF</v>
          </cell>
          <cell r="DF207" t="str">
            <v>AVG</v>
          </cell>
          <cell r="DG207">
            <v>39629</v>
          </cell>
          <cell r="DH207">
            <v>8.4493999999999997E-4</v>
          </cell>
          <cell r="DI207" t="str">
            <v>USD</v>
          </cell>
        </row>
        <row r="208">
          <cell r="CS208" t="str">
            <v>BMD</v>
          </cell>
          <cell r="CT208" t="str">
            <v>AVG</v>
          </cell>
          <cell r="CU208">
            <v>39568</v>
          </cell>
          <cell r="CV208">
            <v>1</v>
          </cell>
          <cell r="CW208" t="str">
            <v>USD</v>
          </cell>
          <cell r="CY208" t="str">
            <v>BMD</v>
          </cell>
          <cell r="CZ208" t="str">
            <v>AVG</v>
          </cell>
          <cell r="DA208">
            <v>39599</v>
          </cell>
          <cell r="DB208">
            <v>1</v>
          </cell>
          <cell r="DC208" t="str">
            <v>USD</v>
          </cell>
          <cell r="DE208" t="str">
            <v>BMD</v>
          </cell>
          <cell r="DF208" t="str">
            <v>AVG</v>
          </cell>
          <cell r="DG208">
            <v>39629</v>
          </cell>
          <cell r="DH208">
            <v>1</v>
          </cell>
          <cell r="DI208" t="str">
            <v>USD</v>
          </cell>
        </row>
        <row r="209">
          <cell r="CS209" t="str">
            <v>BND</v>
          </cell>
          <cell r="CT209" t="str">
            <v>AVG</v>
          </cell>
          <cell r="CU209">
            <v>39568</v>
          </cell>
          <cell r="CV209">
            <v>0.73331378999999997</v>
          </cell>
          <cell r="CW209" t="str">
            <v>USD</v>
          </cell>
          <cell r="CY209" t="str">
            <v>BND</v>
          </cell>
          <cell r="CZ209" t="str">
            <v>AVG</v>
          </cell>
          <cell r="DA209">
            <v>39599</v>
          </cell>
          <cell r="DB209">
            <v>0.73222447999999996</v>
          </cell>
          <cell r="DC209" t="str">
            <v>USD</v>
          </cell>
          <cell r="DE209" t="str">
            <v>BND</v>
          </cell>
          <cell r="DF209" t="str">
            <v>AVG</v>
          </cell>
          <cell r="DG209">
            <v>39629</v>
          </cell>
          <cell r="DH209">
            <v>0.73122708000000003</v>
          </cell>
          <cell r="DI209" t="str">
            <v>USD</v>
          </cell>
        </row>
        <row r="210">
          <cell r="CS210" t="str">
            <v>BOB</v>
          </cell>
          <cell r="CT210" t="str">
            <v>AVG</v>
          </cell>
          <cell r="CU210">
            <v>39568</v>
          </cell>
          <cell r="CV210">
            <v>0.13491385</v>
          </cell>
          <cell r="CW210" t="str">
            <v>USD</v>
          </cell>
          <cell r="CY210" t="str">
            <v>BOB</v>
          </cell>
          <cell r="CZ210" t="str">
            <v>AVG</v>
          </cell>
          <cell r="DA210">
            <v>39599</v>
          </cell>
          <cell r="DB210">
            <v>0.13708445999999999</v>
          </cell>
          <cell r="DC210" t="str">
            <v>USD</v>
          </cell>
          <cell r="DE210" t="str">
            <v>BOB</v>
          </cell>
          <cell r="DF210" t="str">
            <v>AVG</v>
          </cell>
          <cell r="DG210">
            <v>39629</v>
          </cell>
          <cell r="DH210">
            <v>0.13853710999999999</v>
          </cell>
          <cell r="DI210" t="str">
            <v>USD</v>
          </cell>
        </row>
        <row r="211">
          <cell r="CS211" t="str">
            <v>BRL</v>
          </cell>
          <cell r="CT211" t="str">
            <v>AVG</v>
          </cell>
          <cell r="CU211">
            <v>39568</v>
          </cell>
          <cell r="CV211">
            <v>0.59335316000000005</v>
          </cell>
          <cell r="CW211" t="str">
            <v>USD</v>
          </cell>
          <cell r="CY211" t="str">
            <v>BRL</v>
          </cell>
          <cell r="CZ211" t="str">
            <v>AVG</v>
          </cell>
          <cell r="DA211">
            <v>39599</v>
          </cell>
          <cell r="DB211">
            <v>0.60316325000000004</v>
          </cell>
          <cell r="DC211" t="str">
            <v>USD</v>
          </cell>
          <cell r="DE211" t="str">
            <v>BRL</v>
          </cell>
          <cell r="DF211" t="str">
            <v>AVG</v>
          </cell>
          <cell r="DG211">
            <v>39629</v>
          </cell>
          <cell r="DH211">
            <v>0.61791786999999998</v>
          </cell>
          <cell r="DI211" t="str">
            <v>USD</v>
          </cell>
        </row>
        <row r="212">
          <cell r="CS212" t="str">
            <v>BSD</v>
          </cell>
          <cell r="CT212" t="str">
            <v>AVG</v>
          </cell>
          <cell r="CU212">
            <v>39568</v>
          </cell>
          <cell r="CV212">
            <v>1</v>
          </cell>
          <cell r="CW212" t="str">
            <v>USD</v>
          </cell>
          <cell r="CY212" t="str">
            <v>BSD</v>
          </cell>
          <cell r="CZ212" t="str">
            <v>AVG</v>
          </cell>
          <cell r="DA212">
            <v>39599</v>
          </cell>
          <cell r="DB212">
            <v>1</v>
          </cell>
          <cell r="DC212" t="str">
            <v>USD</v>
          </cell>
          <cell r="DE212" t="str">
            <v>BSD</v>
          </cell>
          <cell r="DF212" t="str">
            <v>AVG</v>
          </cell>
          <cell r="DG212">
            <v>39629</v>
          </cell>
          <cell r="DH212">
            <v>1</v>
          </cell>
          <cell r="DI212" t="str">
            <v>USD</v>
          </cell>
        </row>
        <row r="213">
          <cell r="CS213" t="str">
            <v>BTN</v>
          </cell>
          <cell r="CT213" t="str">
            <v>AVG</v>
          </cell>
          <cell r="CU213">
            <v>39568</v>
          </cell>
          <cell r="CV213">
            <v>2.4991960000000001E-2</v>
          </cell>
          <cell r="CW213" t="str">
            <v>USD</v>
          </cell>
          <cell r="CY213" t="str">
            <v>BTN</v>
          </cell>
          <cell r="CZ213" t="str">
            <v>AVG</v>
          </cell>
          <cell r="DA213">
            <v>39599</v>
          </cell>
          <cell r="DB213">
            <v>2.3767079999999999E-2</v>
          </cell>
          <cell r="DC213" t="str">
            <v>USD</v>
          </cell>
          <cell r="DE213" t="str">
            <v>BTN</v>
          </cell>
          <cell r="DF213" t="str">
            <v>AVG</v>
          </cell>
          <cell r="DG213">
            <v>39629</v>
          </cell>
          <cell r="DH213">
            <v>2.3309460000000001E-2</v>
          </cell>
          <cell r="DI213" t="str">
            <v>USD</v>
          </cell>
        </row>
        <row r="214">
          <cell r="CS214" t="str">
            <v>BWP</v>
          </cell>
          <cell r="CT214" t="str">
            <v>AVG</v>
          </cell>
          <cell r="CU214">
            <v>39568</v>
          </cell>
          <cell r="CV214">
            <v>0.15431818</v>
          </cell>
          <cell r="CW214" t="str">
            <v>USD</v>
          </cell>
          <cell r="CY214" t="str">
            <v>BWP</v>
          </cell>
          <cell r="CZ214" t="str">
            <v>AVG</v>
          </cell>
          <cell r="DA214">
            <v>39599</v>
          </cell>
          <cell r="DB214">
            <v>0.15542273000000001</v>
          </cell>
          <cell r="DC214" t="str">
            <v>USD</v>
          </cell>
          <cell r="DE214" t="str">
            <v>BWP</v>
          </cell>
          <cell r="DF214" t="str">
            <v>AVG</v>
          </cell>
          <cell r="DG214">
            <v>39629</v>
          </cell>
          <cell r="DH214">
            <v>0.15129048</v>
          </cell>
          <cell r="DI214" t="str">
            <v>USD</v>
          </cell>
        </row>
        <row r="215">
          <cell r="CS215" t="str">
            <v>BYR</v>
          </cell>
          <cell r="CT215" t="str">
            <v>AVG</v>
          </cell>
          <cell r="CU215">
            <v>39568</v>
          </cell>
          <cell r="CV215">
            <v>4.6617000000000002E-4</v>
          </cell>
          <cell r="CW215" t="str">
            <v>USD</v>
          </cell>
          <cell r="CY215" t="str">
            <v>BYR</v>
          </cell>
          <cell r="CZ215" t="str">
            <v>AVG</v>
          </cell>
          <cell r="DA215">
            <v>39599</v>
          </cell>
          <cell r="DB215">
            <v>4.6757E-4</v>
          </cell>
          <cell r="DC215" t="str">
            <v>USD</v>
          </cell>
          <cell r="DE215" t="str">
            <v>BYR</v>
          </cell>
          <cell r="DF215" t="str">
            <v>AVG</v>
          </cell>
          <cell r="DG215">
            <v>39629</v>
          </cell>
          <cell r="DH215">
            <v>4.6956E-4</v>
          </cell>
          <cell r="DI215" t="str">
            <v>USD</v>
          </cell>
        </row>
        <row r="216">
          <cell r="CS216" t="str">
            <v>BZD</v>
          </cell>
          <cell r="CT216" t="str">
            <v>AVG</v>
          </cell>
          <cell r="CU216">
            <v>39568</v>
          </cell>
          <cell r="CV216">
            <v>0.51234721000000005</v>
          </cell>
          <cell r="CW216" t="str">
            <v>USD</v>
          </cell>
          <cell r="CY216" t="str">
            <v>BZD</v>
          </cell>
          <cell r="CZ216" t="str">
            <v>AVG</v>
          </cell>
          <cell r="DA216">
            <v>39599</v>
          </cell>
          <cell r="DB216">
            <v>0.51163488000000001</v>
          </cell>
          <cell r="DC216" t="str">
            <v>USD</v>
          </cell>
          <cell r="DE216" t="str">
            <v>BZD</v>
          </cell>
          <cell r="DF216" t="str">
            <v>AVG</v>
          </cell>
          <cell r="DG216">
            <v>39629</v>
          </cell>
          <cell r="DH216">
            <v>0.51207307000000002</v>
          </cell>
          <cell r="DI216" t="str">
            <v>USD</v>
          </cell>
        </row>
        <row r="217">
          <cell r="CS217" t="str">
            <v>CAD</v>
          </cell>
          <cell r="CT217" t="str">
            <v>AVG</v>
          </cell>
          <cell r="CU217">
            <v>39568</v>
          </cell>
          <cell r="CV217">
            <v>0.98722257000000002</v>
          </cell>
          <cell r="CW217" t="str">
            <v>USD</v>
          </cell>
          <cell r="CY217" t="str">
            <v>CAD</v>
          </cell>
          <cell r="CZ217" t="str">
            <v>AVG</v>
          </cell>
          <cell r="DA217">
            <v>39599</v>
          </cell>
          <cell r="DB217">
            <v>1.0003771100000001</v>
          </cell>
          <cell r="DC217" t="str">
            <v>USD</v>
          </cell>
          <cell r="DE217" t="str">
            <v>CAD</v>
          </cell>
          <cell r="DF217" t="str">
            <v>AVG</v>
          </cell>
          <cell r="DG217">
            <v>39629</v>
          </cell>
          <cell r="DH217">
            <v>0.98319641999999996</v>
          </cell>
          <cell r="DI217" t="str">
            <v>USD</v>
          </cell>
        </row>
        <row r="218">
          <cell r="CS218" t="str">
            <v>CDF</v>
          </cell>
          <cell r="CT218" t="str">
            <v>AVG</v>
          </cell>
          <cell r="CU218">
            <v>39568</v>
          </cell>
          <cell r="CV218">
            <v>1.81332E-3</v>
          </cell>
          <cell r="CW218" t="str">
            <v>USD</v>
          </cell>
          <cell r="CY218" t="str">
            <v>CDF</v>
          </cell>
          <cell r="CZ218" t="str">
            <v>AVG</v>
          </cell>
          <cell r="DA218">
            <v>39599</v>
          </cell>
          <cell r="DB218">
            <v>1.8126399999999999E-3</v>
          </cell>
          <cell r="DC218" t="str">
            <v>USD</v>
          </cell>
          <cell r="DE218" t="str">
            <v>CDF</v>
          </cell>
          <cell r="DF218" t="str">
            <v>AVG</v>
          </cell>
          <cell r="DG218">
            <v>39629</v>
          </cell>
          <cell r="DH218">
            <v>1.81237E-3</v>
          </cell>
          <cell r="DI218" t="str">
            <v>USD</v>
          </cell>
        </row>
        <row r="219">
          <cell r="CS219" t="str">
            <v>CHF</v>
          </cell>
          <cell r="CT219" t="str">
            <v>AVG</v>
          </cell>
          <cell r="CU219">
            <v>39568</v>
          </cell>
          <cell r="CV219">
            <v>0.98630883999999996</v>
          </cell>
          <cell r="CW219" t="str">
            <v>USD</v>
          </cell>
          <cell r="CY219" t="str">
            <v>CHF</v>
          </cell>
          <cell r="CZ219" t="str">
            <v>AVG</v>
          </cell>
          <cell r="DA219">
            <v>39599</v>
          </cell>
          <cell r="DB219">
            <v>0.95773505999999997</v>
          </cell>
          <cell r="DC219" t="str">
            <v>USD</v>
          </cell>
          <cell r="DE219" t="str">
            <v>CHF</v>
          </cell>
          <cell r="DF219" t="str">
            <v>AVG</v>
          </cell>
          <cell r="DG219">
            <v>39629</v>
          </cell>
          <cell r="DH219">
            <v>0.96526964999999998</v>
          </cell>
          <cell r="DI219" t="str">
            <v>USD</v>
          </cell>
        </row>
        <row r="220">
          <cell r="CS220" t="str">
            <v>CLF</v>
          </cell>
          <cell r="CT220" t="str">
            <v>AVG</v>
          </cell>
          <cell r="CU220">
            <v>39568</v>
          </cell>
          <cell r="CV220">
            <v>5.0300000000000003E-5</v>
          </cell>
          <cell r="CW220" t="str">
            <v>USD</v>
          </cell>
          <cell r="CY220" t="str">
            <v>CLF</v>
          </cell>
          <cell r="CZ220" t="str">
            <v>AVG</v>
          </cell>
          <cell r="DA220">
            <v>39599</v>
          </cell>
          <cell r="DB220">
            <v>4.9950000000000001E-5</v>
          </cell>
          <cell r="DC220" t="str">
            <v>USD</v>
          </cell>
          <cell r="DE220" t="str">
            <v>CLF</v>
          </cell>
          <cell r="DF220" t="str">
            <v>AVG</v>
          </cell>
          <cell r="DG220">
            <v>39629</v>
          </cell>
          <cell r="DH220">
            <v>4.9650000000000001E-5</v>
          </cell>
          <cell r="DI220" t="str">
            <v>USD</v>
          </cell>
        </row>
        <row r="221">
          <cell r="CS221" t="str">
            <v>CLP</v>
          </cell>
          <cell r="CT221" t="str">
            <v>AVG</v>
          </cell>
          <cell r="CU221">
            <v>39568</v>
          </cell>
          <cell r="CV221">
            <v>2.2352499999999998E-3</v>
          </cell>
          <cell r="CW221" t="str">
            <v>USD</v>
          </cell>
          <cell r="CY221" t="str">
            <v>CLP</v>
          </cell>
          <cell r="CZ221" t="str">
            <v>AVG</v>
          </cell>
          <cell r="DA221">
            <v>39599</v>
          </cell>
          <cell r="DB221">
            <v>2.1215100000000001E-3</v>
          </cell>
          <cell r="DC221" t="str">
            <v>USD</v>
          </cell>
          <cell r="DE221" t="str">
            <v>CLP</v>
          </cell>
          <cell r="DF221" t="str">
            <v>AVG</v>
          </cell>
          <cell r="DG221">
            <v>39629</v>
          </cell>
          <cell r="DH221">
            <v>2.01681E-3</v>
          </cell>
          <cell r="DI221" t="str">
            <v>USD</v>
          </cell>
        </row>
        <row r="222">
          <cell r="CS222" t="str">
            <v>CNY</v>
          </cell>
          <cell r="CT222" t="str">
            <v>AVG</v>
          </cell>
          <cell r="CU222">
            <v>39568</v>
          </cell>
          <cell r="CV222">
            <v>0.14288782</v>
          </cell>
          <cell r="CW222" t="str">
            <v>USD</v>
          </cell>
          <cell r="CY222" t="str">
            <v>CNY</v>
          </cell>
          <cell r="CZ222" t="str">
            <v>AVG</v>
          </cell>
          <cell r="DA222">
            <v>39599</v>
          </cell>
          <cell r="DB222">
            <v>0.14342153999999999</v>
          </cell>
          <cell r="DC222" t="str">
            <v>USD</v>
          </cell>
          <cell r="DE222" t="str">
            <v>CNY</v>
          </cell>
          <cell r="DF222" t="str">
            <v>AVG</v>
          </cell>
          <cell r="DG222">
            <v>39629</v>
          </cell>
          <cell r="DH222">
            <v>0.14497259000000001</v>
          </cell>
          <cell r="DI222" t="str">
            <v>USD</v>
          </cell>
        </row>
        <row r="223">
          <cell r="CS223" t="str">
            <v>COP</v>
          </cell>
          <cell r="CT223" t="str">
            <v>AVG</v>
          </cell>
          <cell r="CU223">
            <v>39568</v>
          </cell>
          <cell r="CV223">
            <v>5.5789999999999995E-4</v>
          </cell>
          <cell r="CW223" t="str">
            <v>USD</v>
          </cell>
          <cell r="CY223" t="str">
            <v>COP</v>
          </cell>
          <cell r="CZ223" t="str">
            <v>AVG</v>
          </cell>
          <cell r="DA223">
            <v>39599</v>
          </cell>
          <cell r="DB223">
            <v>5.6364999999999996E-4</v>
          </cell>
          <cell r="DC223" t="str">
            <v>USD</v>
          </cell>
          <cell r="DE223" t="str">
            <v>COP</v>
          </cell>
          <cell r="DF223" t="str">
            <v>AVG</v>
          </cell>
          <cell r="DG223">
            <v>39629</v>
          </cell>
          <cell r="DH223">
            <v>5.7790999999999995E-4</v>
          </cell>
          <cell r="DI223" t="str">
            <v>USD</v>
          </cell>
        </row>
        <row r="224">
          <cell r="CS224" t="str">
            <v>CRC</v>
          </cell>
          <cell r="CT224" t="str">
            <v>AVG</v>
          </cell>
          <cell r="CU224">
            <v>39568</v>
          </cell>
          <cell r="CV224">
            <v>2.0233500000000001E-3</v>
          </cell>
          <cell r="CW224" t="str">
            <v>USD</v>
          </cell>
          <cell r="CY224" t="str">
            <v>CRC</v>
          </cell>
          <cell r="CZ224" t="str">
            <v>AVG</v>
          </cell>
          <cell r="DA224">
            <v>39599</v>
          </cell>
          <cell r="DB224">
            <v>1.9585200000000001E-3</v>
          </cell>
          <cell r="DC224" t="str">
            <v>USD</v>
          </cell>
          <cell r="DE224" t="str">
            <v>CRC</v>
          </cell>
          <cell r="DF224" t="str">
            <v>AVG</v>
          </cell>
          <cell r="DG224">
            <v>39629</v>
          </cell>
          <cell r="DH224">
            <v>1.92472E-3</v>
          </cell>
          <cell r="DI224" t="str">
            <v>USD</v>
          </cell>
        </row>
        <row r="225">
          <cell r="CS225" t="str">
            <v>CUP</v>
          </cell>
          <cell r="CT225" t="str">
            <v>AVG</v>
          </cell>
          <cell r="CU225">
            <v>39568</v>
          </cell>
          <cell r="CV225">
            <v>1</v>
          </cell>
          <cell r="CW225" t="str">
            <v>USD</v>
          </cell>
          <cell r="CY225" t="str">
            <v>CUP</v>
          </cell>
          <cell r="CZ225" t="str">
            <v>AVG</v>
          </cell>
          <cell r="DA225">
            <v>39599</v>
          </cell>
          <cell r="DB225">
            <v>1</v>
          </cell>
          <cell r="DC225" t="str">
            <v>USD</v>
          </cell>
          <cell r="DE225" t="str">
            <v>CUP</v>
          </cell>
          <cell r="DF225" t="str">
            <v>AVG</v>
          </cell>
          <cell r="DG225">
            <v>39629</v>
          </cell>
          <cell r="DH225">
            <v>1</v>
          </cell>
          <cell r="DI225" t="str">
            <v>USD</v>
          </cell>
        </row>
        <row r="226">
          <cell r="CS226" t="str">
            <v>CVE</v>
          </cell>
          <cell r="CT226" t="str">
            <v>AVG</v>
          </cell>
          <cell r="CU226">
            <v>39568</v>
          </cell>
          <cell r="CV226">
            <v>1.4248800000000001E-2</v>
          </cell>
          <cell r="CW226" t="str">
            <v>USD</v>
          </cell>
          <cell r="CY226" t="str">
            <v>CVE</v>
          </cell>
          <cell r="CZ226" t="str">
            <v>AVG</v>
          </cell>
          <cell r="DA226">
            <v>39599</v>
          </cell>
          <cell r="DB226">
            <v>1.410466E-2</v>
          </cell>
          <cell r="DC226" t="str">
            <v>USD</v>
          </cell>
          <cell r="DE226" t="str">
            <v>CVE</v>
          </cell>
          <cell r="DF226" t="str">
            <v>AVG</v>
          </cell>
          <cell r="DG226">
            <v>39629</v>
          </cell>
          <cell r="DH226">
            <v>1.410045E-2</v>
          </cell>
          <cell r="DI226" t="str">
            <v>USD</v>
          </cell>
        </row>
        <row r="227">
          <cell r="CS227" t="str">
            <v>CYP</v>
          </cell>
          <cell r="CT227" t="str">
            <v>AVG</v>
          </cell>
          <cell r="CU227">
            <v>39568</v>
          </cell>
          <cell r="CV227">
            <v>2.6931528600000001</v>
          </cell>
          <cell r="CW227" t="str">
            <v>USD</v>
          </cell>
          <cell r="CY227" t="str">
            <v>CYP</v>
          </cell>
          <cell r="CZ227" t="str">
            <v>AVG</v>
          </cell>
          <cell r="DA227">
            <v>39599</v>
          </cell>
          <cell r="DB227">
            <v>2.65880421</v>
          </cell>
          <cell r="DC227" t="str">
            <v>USD</v>
          </cell>
          <cell r="DE227" t="str">
            <v>CYP</v>
          </cell>
          <cell r="DF227" t="str">
            <v>AVG</v>
          </cell>
          <cell r="DG227">
            <v>39629</v>
          </cell>
          <cell r="DH227">
            <v>2.6601663200000001</v>
          </cell>
          <cell r="DI227" t="str">
            <v>USD</v>
          </cell>
        </row>
        <row r="228">
          <cell r="CS228" t="str">
            <v>CZK</v>
          </cell>
          <cell r="CT228" t="str">
            <v>AVG</v>
          </cell>
          <cell r="CU228">
            <v>39568</v>
          </cell>
          <cell r="CV228">
            <v>6.2926159999999995E-2</v>
          </cell>
          <cell r="CW228" t="str">
            <v>USD</v>
          </cell>
          <cell r="CY228" t="str">
            <v>CZK</v>
          </cell>
          <cell r="CZ228" t="str">
            <v>AVG</v>
          </cell>
          <cell r="DA228">
            <v>39599</v>
          </cell>
          <cell r="DB228">
            <v>6.2017620000000002E-2</v>
          </cell>
          <cell r="DC228" t="str">
            <v>USD</v>
          </cell>
          <cell r="DE228" t="str">
            <v>CZK</v>
          </cell>
          <cell r="DF228" t="str">
            <v>AVG</v>
          </cell>
          <cell r="DG228">
            <v>39629</v>
          </cell>
          <cell r="DH228">
            <v>6.4122380000000007E-2</v>
          </cell>
          <cell r="DI228" t="str">
            <v>USD</v>
          </cell>
        </row>
        <row r="229">
          <cell r="CS229" t="str">
            <v>DEM</v>
          </cell>
          <cell r="CT229" t="str">
            <v>AVG</v>
          </cell>
          <cell r="CU229">
            <v>39568</v>
          </cell>
          <cell r="CV229">
            <v>0.80592163000000006</v>
          </cell>
          <cell r="CW229" t="str">
            <v>USD</v>
          </cell>
          <cell r="CY229" t="str">
            <v>DEM</v>
          </cell>
          <cell r="CZ229" t="str">
            <v>AVG</v>
          </cell>
          <cell r="DA229">
            <v>39599</v>
          </cell>
          <cell r="DB229">
            <v>0.79563642999999995</v>
          </cell>
          <cell r="DC229" t="str">
            <v>USD</v>
          </cell>
          <cell r="DE229" t="str">
            <v>DEM</v>
          </cell>
          <cell r="DF229" t="str">
            <v>AVG</v>
          </cell>
          <cell r="DG229">
            <v>39629</v>
          </cell>
          <cell r="DH229">
            <v>0.79605210000000004</v>
          </cell>
          <cell r="DI229" t="str">
            <v>USD</v>
          </cell>
        </row>
        <row r="230">
          <cell r="CS230" t="str">
            <v>DJF</v>
          </cell>
          <cell r="CT230" t="str">
            <v>AVG</v>
          </cell>
          <cell r="CU230">
            <v>39568</v>
          </cell>
          <cell r="CV230">
            <v>5.6268300000000002E-3</v>
          </cell>
          <cell r="CW230" t="str">
            <v>USD</v>
          </cell>
          <cell r="CY230" t="str">
            <v>DJF</v>
          </cell>
          <cell r="CZ230" t="str">
            <v>AVG</v>
          </cell>
          <cell r="DA230">
            <v>39599</v>
          </cell>
          <cell r="DB230">
            <v>5.6396199999999997E-3</v>
          </cell>
          <cell r="DC230" t="str">
            <v>USD</v>
          </cell>
          <cell r="DE230" t="str">
            <v>DJF</v>
          </cell>
          <cell r="DF230" t="str">
            <v>AVG</v>
          </cell>
          <cell r="DG230">
            <v>39629</v>
          </cell>
          <cell r="DH230">
            <v>5.6268300000000002E-3</v>
          </cell>
          <cell r="DI230" t="str">
            <v>USD</v>
          </cell>
        </row>
        <row r="231">
          <cell r="CS231" t="str">
            <v>DKK</v>
          </cell>
          <cell r="CT231" t="str">
            <v>AVG</v>
          </cell>
          <cell r="CU231">
            <v>39568</v>
          </cell>
          <cell r="CV231">
            <v>0.21127364000000001</v>
          </cell>
          <cell r="CW231" t="str">
            <v>USD</v>
          </cell>
          <cell r="CY231" t="str">
            <v>DKK</v>
          </cell>
          <cell r="CZ231" t="str">
            <v>AVG</v>
          </cell>
          <cell r="DA231">
            <v>39599</v>
          </cell>
          <cell r="DB231">
            <v>0.20855860000000001</v>
          </cell>
          <cell r="DC231" t="str">
            <v>USD</v>
          </cell>
          <cell r="DE231" t="str">
            <v>DKK</v>
          </cell>
          <cell r="DF231" t="str">
            <v>AVG</v>
          </cell>
          <cell r="DG231">
            <v>39629</v>
          </cell>
          <cell r="DH231">
            <v>0.20875194</v>
          </cell>
          <cell r="DI231" t="str">
            <v>USD</v>
          </cell>
        </row>
        <row r="232">
          <cell r="CS232" t="str">
            <v>DOP</v>
          </cell>
          <cell r="CT232" t="str">
            <v>AVG</v>
          </cell>
          <cell r="CU232">
            <v>39568</v>
          </cell>
          <cell r="CV232">
            <v>2.933991E-2</v>
          </cell>
          <cell r="CW232" t="str">
            <v>USD</v>
          </cell>
          <cell r="CY232" t="str">
            <v>DOP</v>
          </cell>
          <cell r="CZ232" t="str">
            <v>AVG</v>
          </cell>
          <cell r="DA232">
            <v>39599</v>
          </cell>
          <cell r="DB232">
            <v>2.9322620000000001E-2</v>
          </cell>
          <cell r="DC232" t="str">
            <v>USD</v>
          </cell>
          <cell r="DE232" t="str">
            <v>DOP</v>
          </cell>
          <cell r="DF232" t="str">
            <v>AVG</v>
          </cell>
          <cell r="DG232">
            <v>39629</v>
          </cell>
          <cell r="DH232">
            <v>2.9197230000000001E-2</v>
          </cell>
          <cell r="DI232" t="str">
            <v>USD</v>
          </cell>
        </row>
        <row r="233">
          <cell r="CS233" t="str">
            <v>DZD</v>
          </cell>
          <cell r="CT233" t="str">
            <v>AVG</v>
          </cell>
          <cell r="CU233">
            <v>39568</v>
          </cell>
          <cell r="CV233">
            <v>1.5332439999999999E-2</v>
          </cell>
          <cell r="CW233" t="str">
            <v>USD</v>
          </cell>
          <cell r="CY233" t="str">
            <v>DZD</v>
          </cell>
          <cell r="CZ233" t="str">
            <v>AVG</v>
          </cell>
          <cell r="DA233">
            <v>39599</v>
          </cell>
          <cell r="DB233">
            <v>1.556071E-2</v>
          </cell>
          <cell r="DC233" t="str">
            <v>USD</v>
          </cell>
          <cell r="DE233" t="str">
            <v>DZD</v>
          </cell>
          <cell r="DF233" t="str">
            <v>AVG</v>
          </cell>
          <cell r="DG233">
            <v>39629</v>
          </cell>
          <cell r="DH233">
            <v>1.5728499999999999E-2</v>
          </cell>
          <cell r="DI233" t="str">
            <v>USD</v>
          </cell>
        </row>
        <row r="234">
          <cell r="CS234" t="str">
            <v>ECS</v>
          </cell>
          <cell r="CT234" t="str">
            <v>AVG</v>
          </cell>
          <cell r="CU234">
            <v>39568</v>
          </cell>
          <cell r="CV234">
            <v>4.0000000000000003E-5</v>
          </cell>
          <cell r="CW234" t="str">
            <v>USD</v>
          </cell>
          <cell r="CY234" t="str">
            <v>ECS</v>
          </cell>
          <cell r="CZ234" t="str">
            <v>AVG</v>
          </cell>
          <cell r="DA234">
            <v>39599</v>
          </cell>
          <cell r="DB234">
            <v>4.0000000000000003E-5</v>
          </cell>
          <cell r="DC234" t="str">
            <v>USD</v>
          </cell>
          <cell r="DE234" t="str">
            <v>ECS</v>
          </cell>
          <cell r="DF234" t="str">
            <v>AVG</v>
          </cell>
          <cell r="DG234">
            <v>39629</v>
          </cell>
          <cell r="DH234">
            <v>4.0000000000000003E-5</v>
          </cell>
          <cell r="DI234" t="str">
            <v>USD</v>
          </cell>
        </row>
        <row r="235">
          <cell r="CS235" t="str">
            <v>EEK</v>
          </cell>
          <cell r="CT235" t="str">
            <v>AVG</v>
          </cell>
          <cell r="CU235">
            <v>39568</v>
          </cell>
          <cell r="CV235">
            <v>0.10074366</v>
          </cell>
          <cell r="CW235" t="str">
            <v>USD</v>
          </cell>
          <cell r="CY235" t="str">
            <v>EEK</v>
          </cell>
          <cell r="CZ235" t="str">
            <v>AVG</v>
          </cell>
          <cell r="DA235">
            <v>39599</v>
          </cell>
          <cell r="DB235">
            <v>9.9456580000000003E-2</v>
          </cell>
          <cell r="DC235" t="str">
            <v>USD</v>
          </cell>
          <cell r="DE235" t="str">
            <v>EEK</v>
          </cell>
          <cell r="DF235" t="str">
            <v>AVG</v>
          </cell>
          <cell r="DG235">
            <v>39629</v>
          </cell>
          <cell r="DH235">
            <v>9.9513299999999999E-2</v>
          </cell>
          <cell r="DI235" t="str">
            <v>USD</v>
          </cell>
        </row>
        <row r="236">
          <cell r="CS236" t="str">
            <v>EGP</v>
          </cell>
          <cell r="CT236" t="str">
            <v>AVG</v>
          </cell>
          <cell r="CU236">
            <v>39568</v>
          </cell>
          <cell r="CV236">
            <v>0.18436963000000001</v>
          </cell>
          <cell r="CW236" t="str">
            <v>USD</v>
          </cell>
          <cell r="CY236" t="str">
            <v>EGP</v>
          </cell>
          <cell r="CZ236" t="str">
            <v>AVG</v>
          </cell>
          <cell r="DA236">
            <v>39599</v>
          </cell>
          <cell r="DB236">
            <v>0.18666316999999999</v>
          </cell>
          <cell r="DC236" t="str">
            <v>USD</v>
          </cell>
          <cell r="DE236" t="str">
            <v>EGP</v>
          </cell>
          <cell r="DF236" t="str">
            <v>AVG</v>
          </cell>
          <cell r="DG236">
            <v>39629</v>
          </cell>
          <cell r="DH236">
            <v>0.18719011999999999</v>
          </cell>
          <cell r="DI236" t="str">
            <v>USD</v>
          </cell>
        </row>
        <row r="237">
          <cell r="CS237" t="str">
            <v>ESP</v>
          </cell>
          <cell r="CT237" t="str">
            <v>AVG</v>
          </cell>
          <cell r="CU237">
            <v>39568</v>
          </cell>
          <cell r="CV237">
            <v>9.47338E-3</v>
          </cell>
          <cell r="CW237" t="str">
            <v>USD</v>
          </cell>
          <cell r="CY237" t="str">
            <v>ESP</v>
          </cell>
          <cell r="CZ237" t="str">
            <v>AVG</v>
          </cell>
          <cell r="DA237">
            <v>39599</v>
          </cell>
          <cell r="DB237">
            <v>9.3524799999999998E-3</v>
          </cell>
          <cell r="DC237" t="str">
            <v>USD</v>
          </cell>
          <cell r="DE237" t="str">
            <v>ESP</v>
          </cell>
          <cell r="DF237" t="str">
            <v>AVG</v>
          </cell>
          <cell r="DG237">
            <v>39629</v>
          </cell>
          <cell r="DH237">
            <v>9.3573700000000003E-3</v>
          </cell>
          <cell r="DI237" t="str">
            <v>USD</v>
          </cell>
        </row>
        <row r="238">
          <cell r="CS238" t="str">
            <v>ETB</v>
          </cell>
          <cell r="CT238" t="str">
            <v>AVG</v>
          </cell>
          <cell r="CU238">
            <v>39568</v>
          </cell>
          <cell r="CV238">
            <v>0.10461905000000001</v>
          </cell>
          <cell r="CW238" t="str">
            <v>USD</v>
          </cell>
          <cell r="CY238" t="str">
            <v>ETB</v>
          </cell>
          <cell r="CZ238" t="str">
            <v>AVG</v>
          </cell>
          <cell r="DA238">
            <v>39599</v>
          </cell>
          <cell r="DB238">
            <v>0.10421448</v>
          </cell>
          <cell r="DC238" t="str">
            <v>USD</v>
          </cell>
          <cell r="DE238" t="str">
            <v>ETB</v>
          </cell>
          <cell r="DF238" t="str">
            <v>AVG</v>
          </cell>
          <cell r="DG238">
            <v>39629</v>
          </cell>
          <cell r="DH238">
            <v>0.10380419</v>
          </cell>
          <cell r="DI238" t="str">
            <v>USD</v>
          </cell>
        </row>
        <row r="239">
          <cell r="CS239" t="str">
            <v>EUR</v>
          </cell>
          <cell r="CT239" t="str">
            <v>AVG</v>
          </cell>
          <cell r="CU239">
            <v>39568</v>
          </cell>
          <cell r="CV239">
            <v>1.5762772300000001</v>
          </cell>
          <cell r="CW239" t="str">
            <v>USD</v>
          </cell>
          <cell r="CY239" t="str">
            <v>EUR</v>
          </cell>
          <cell r="CZ239" t="str">
            <v>AVG</v>
          </cell>
          <cell r="DA239">
            <v>39599</v>
          </cell>
          <cell r="DB239">
            <v>1.5561228300000001</v>
          </cell>
          <cell r="DC239" t="str">
            <v>USD</v>
          </cell>
          <cell r="DE239" t="str">
            <v>EUR</v>
          </cell>
          <cell r="DF239" t="str">
            <v>AVG</v>
          </cell>
          <cell r="DG239">
            <v>39629</v>
          </cell>
          <cell r="DH239">
            <v>1.5569429800000001</v>
          </cell>
          <cell r="DI239" t="str">
            <v>USD</v>
          </cell>
        </row>
        <row r="240">
          <cell r="CS240" t="str">
            <v>FIM</v>
          </cell>
          <cell r="CT240" t="str">
            <v>AVG</v>
          </cell>
          <cell r="CU240">
            <v>39568</v>
          </cell>
          <cell r="CV240">
            <v>0.26510411</v>
          </cell>
          <cell r="CW240" t="str">
            <v>USD</v>
          </cell>
          <cell r="CY240" t="str">
            <v>FIM</v>
          </cell>
          <cell r="CZ240" t="str">
            <v>AVG</v>
          </cell>
          <cell r="DA240">
            <v>39599</v>
          </cell>
          <cell r="DB240">
            <v>0.26172155000000003</v>
          </cell>
          <cell r="DC240" t="str">
            <v>USD</v>
          </cell>
          <cell r="DE240" t="str">
            <v>FIM</v>
          </cell>
          <cell r="DF240" t="str">
            <v>AVG</v>
          </cell>
          <cell r="DG240">
            <v>39629</v>
          </cell>
          <cell r="DH240">
            <v>0.26185886000000003</v>
          </cell>
          <cell r="DI240" t="str">
            <v>USD</v>
          </cell>
        </row>
        <row r="241">
          <cell r="CS241" t="str">
            <v>FJD</v>
          </cell>
          <cell r="CT241" t="str">
            <v>AVG</v>
          </cell>
          <cell r="CU241">
            <v>39568</v>
          </cell>
          <cell r="CV241">
            <v>0.66935904999999996</v>
          </cell>
          <cell r="CW241" t="str">
            <v>USD</v>
          </cell>
          <cell r="CY241" t="str">
            <v>FJD</v>
          </cell>
          <cell r="CZ241" t="str">
            <v>AVG</v>
          </cell>
          <cell r="DA241">
            <v>39599</v>
          </cell>
          <cell r="DB241">
            <v>0.66959089999999999</v>
          </cell>
          <cell r="DC241" t="str">
            <v>USD</v>
          </cell>
          <cell r="DE241" t="str">
            <v>FJD</v>
          </cell>
          <cell r="DF241" t="str">
            <v>AVG</v>
          </cell>
          <cell r="DG241">
            <v>39629</v>
          </cell>
          <cell r="DH241">
            <v>0.66610000000000003</v>
          </cell>
          <cell r="DI241" t="str">
            <v>USD</v>
          </cell>
        </row>
        <row r="242">
          <cell r="CS242" t="str">
            <v>FRF</v>
          </cell>
          <cell r="CT242" t="str">
            <v>AVG</v>
          </cell>
          <cell r="CU242">
            <v>39568</v>
          </cell>
          <cell r="CV242">
            <v>0.24029690000000001</v>
          </cell>
          <cell r="CW242" t="str">
            <v>USD</v>
          </cell>
          <cell r="CY242" t="str">
            <v>FRF</v>
          </cell>
          <cell r="CZ242" t="str">
            <v>AVG</v>
          </cell>
          <cell r="DA242">
            <v>39599</v>
          </cell>
          <cell r="DB242">
            <v>0.23722983</v>
          </cell>
          <cell r="DC242" t="str">
            <v>USD</v>
          </cell>
          <cell r="DE242" t="str">
            <v>FRF</v>
          </cell>
          <cell r="DF242" t="str">
            <v>AVG</v>
          </cell>
          <cell r="DG242">
            <v>39629</v>
          </cell>
          <cell r="DH242">
            <v>0.23735491</v>
          </cell>
          <cell r="DI242" t="str">
            <v>USD</v>
          </cell>
        </row>
        <row r="243">
          <cell r="CS243" t="str">
            <v>GBP</v>
          </cell>
          <cell r="CT243" t="str">
            <v>AVG</v>
          </cell>
          <cell r="CU243">
            <v>39568</v>
          </cell>
          <cell r="CV243">
            <v>1.9815182499999999</v>
          </cell>
          <cell r="CW243" t="str">
            <v>USD</v>
          </cell>
          <cell r="CY243" t="str">
            <v>GBP</v>
          </cell>
          <cell r="CZ243" t="str">
            <v>AVG</v>
          </cell>
          <cell r="DA243">
            <v>39599</v>
          </cell>
          <cell r="DB243">
            <v>1.9662454599999999</v>
          </cell>
          <cell r="DC243" t="str">
            <v>USD</v>
          </cell>
          <cell r="DE243" t="str">
            <v>GBP</v>
          </cell>
          <cell r="DF243" t="str">
            <v>AVG</v>
          </cell>
          <cell r="DG243">
            <v>39629</v>
          </cell>
          <cell r="DH243">
            <v>1.9675619600000001</v>
          </cell>
          <cell r="DI243" t="str">
            <v>USD</v>
          </cell>
        </row>
        <row r="244">
          <cell r="CS244" t="str">
            <v>GEL</v>
          </cell>
          <cell r="CT244" t="str">
            <v>AVG</v>
          </cell>
          <cell r="CU244">
            <v>39568</v>
          </cell>
          <cell r="CV244">
            <v>0.68770973000000002</v>
          </cell>
          <cell r="CW244" t="str">
            <v>USD</v>
          </cell>
          <cell r="CY244" t="str">
            <v>GEL</v>
          </cell>
          <cell r="CZ244" t="str">
            <v>AVG</v>
          </cell>
          <cell r="DA244">
            <v>39599</v>
          </cell>
          <cell r="DB244">
            <v>0.68837453000000004</v>
          </cell>
          <cell r="DC244" t="str">
            <v>USD</v>
          </cell>
          <cell r="DE244" t="str">
            <v>GEL</v>
          </cell>
          <cell r="DF244" t="str">
            <v>AVG</v>
          </cell>
          <cell r="DG244">
            <v>39629</v>
          </cell>
          <cell r="DH244">
            <v>0.70073624999999995</v>
          </cell>
          <cell r="DI244" t="str">
            <v>USD</v>
          </cell>
        </row>
        <row r="245">
          <cell r="CS245" t="str">
            <v>GHC</v>
          </cell>
          <cell r="CT245" t="str">
            <v>AVG</v>
          </cell>
          <cell r="CU245">
            <v>39568</v>
          </cell>
          <cell r="CV245">
            <v>1.005E-4</v>
          </cell>
          <cell r="CW245" t="str">
            <v>USD</v>
          </cell>
          <cell r="CY245" t="str">
            <v>GHC</v>
          </cell>
          <cell r="CZ245" t="str">
            <v>AVG</v>
          </cell>
          <cell r="DA245">
            <v>39599</v>
          </cell>
          <cell r="DB245">
            <v>1.0006E-4</v>
          </cell>
          <cell r="DC245" t="str">
            <v>USD</v>
          </cell>
          <cell r="DE245" t="str">
            <v>GHC</v>
          </cell>
          <cell r="DF245" t="str">
            <v>AVG</v>
          </cell>
          <cell r="DG245">
            <v>39629</v>
          </cell>
          <cell r="DH245">
            <v>9.5459999999999997E-5</v>
          </cell>
          <cell r="DI245" t="str">
            <v>USD</v>
          </cell>
        </row>
        <row r="246">
          <cell r="CS246" t="str">
            <v>GIP</v>
          </cell>
          <cell r="CT246" t="str">
            <v>AVG</v>
          </cell>
          <cell r="CU246">
            <v>39568</v>
          </cell>
          <cell r="CV246">
            <v>1.9815182499999999</v>
          </cell>
          <cell r="CW246" t="str">
            <v>USD</v>
          </cell>
          <cell r="CY246" t="str">
            <v>GIP</v>
          </cell>
          <cell r="CZ246" t="str">
            <v>AVG</v>
          </cell>
          <cell r="DA246">
            <v>39599</v>
          </cell>
          <cell r="DB246">
            <v>1.9662454599999999</v>
          </cell>
          <cell r="DC246" t="str">
            <v>USD</v>
          </cell>
          <cell r="DE246" t="str">
            <v>GIP</v>
          </cell>
          <cell r="DF246" t="str">
            <v>AVG</v>
          </cell>
          <cell r="DG246">
            <v>39629</v>
          </cell>
          <cell r="DH246">
            <v>1.9675619600000001</v>
          </cell>
          <cell r="DI246" t="str">
            <v>USD</v>
          </cell>
        </row>
        <row r="247">
          <cell r="CS247" t="str">
            <v>GMD</v>
          </cell>
          <cell r="CT247" t="str">
            <v>AVG</v>
          </cell>
          <cell r="CU247">
            <v>39568</v>
          </cell>
          <cell r="CV247">
            <v>5.1254109999999999E-2</v>
          </cell>
          <cell r="CW247" t="str">
            <v>USD</v>
          </cell>
          <cell r="CY247" t="str">
            <v>GMD</v>
          </cell>
          <cell r="CZ247" t="str">
            <v>AVG</v>
          </cell>
          <cell r="DA247">
            <v>39599</v>
          </cell>
          <cell r="DB247">
            <v>4.9233560000000003E-2</v>
          </cell>
          <cell r="DC247" t="str">
            <v>USD</v>
          </cell>
          <cell r="DE247" t="str">
            <v>GMD</v>
          </cell>
          <cell r="DF247" t="str">
            <v>AVG</v>
          </cell>
          <cell r="DG247">
            <v>39629</v>
          </cell>
          <cell r="DH247">
            <v>4.7959719999999997E-2</v>
          </cell>
          <cell r="DI247" t="str">
            <v>USD</v>
          </cell>
        </row>
        <row r="248">
          <cell r="CS248" t="str">
            <v>GNF</v>
          </cell>
          <cell r="CT248" t="str">
            <v>AVG</v>
          </cell>
          <cell r="CU248">
            <v>39568</v>
          </cell>
          <cell r="CV248">
            <v>2.2628000000000001E-4</v>
          </cell>
          <cell r="CW248" t="str">
            <v>USD</v>
          </cell>
          <cell r="CY248" t="str">
            <v>GNF</v>
          </cell>
          <cell r="CZ248" t="str">
            <v>AVG</v>
          </cell>
          <cell r="DA248">
            <v>39599</v>
          </cell>
          <cell r="DB248">
            <v>2.2521999999999999E-4</v>
          </cell>
          <cell r="DC248" t="str">
            <v>USD</v>
          </cell>
          <cell r="DE248" t="str">
            <v>GNF</v>
          </cell>
          <cell r="DF248" t="str">
            <v>AVG</v>
          </cell>
          <cell r="DG248">
            <v>39629</v>
          </cell>
          <cell r="DH248">
            <v>2.2557999999999999E-4</v>
          </cell>
          <cell r="DI248" t="str">
            <v>USD</v>
          </cell>
        </row>
        <row r="249">
          <cell r="CS249" t="str">
            <v>GRD</v>
          </cell>
          <cell r="CT249" t="str">
            <v>AVG</v>
          </cell>
          <cell r="CU249">
            <v>39568</v>
          </cell>
          <cell r="CV249">
            <v>4.6258000000000002E-3</v>
          </cell>
          <cell r="CW249" t="str">
            <v>USD</v>
          </cell>
          <cell r="CY249" t="str">
            <v>GRD</v>
          </cell>
          <cell r="CZ249" t="str">
            <v>AVG</v>
          </cell>
          <cell r="DA249">
            <v>39599</v>
          </cell>
          <cell r="DB249">
            <v>4.5667900000000003E-3</v>
          </cell>
          <cell r="DC249" t="str">
            <v>USD</v>
          </cell>
          <cell r="DE249" t="str">
            <v>GRD</v>
          </cell>
          <cell r="DF249" t="str">
            <v>AVG</v>
          </cell>
          <cell r="DG249">
            <v>39629</v>
          </cell>
          <cell r="DH249">
            <v>4.5691799999999999E-3</v>
          </cell>
          <cell r="DI249" t="str">
            <v>USD</v>
          </cell>
        </row>
        <row r="250">
          <cell r="CS250" t="str">
            <v>GTQ</v>
          </cell>
          <cell r="CT250" t="str">
            <v>AVG</v>
          </cell>
          <cell r="CU250">
            <v>39568</v>
          </cell>
          <cell r="CV250">
            <v>0.13252606</v>
          </cell>
          <cell r="CW250" t="str">
            <v>USD</v>
          </cell>
          <cell r="CY250" t="str">
            <v>GTQ</v>
          </cell>
          <cell r="CZ250" t="str">
            <v>AVG</v>
          </cell>
          <cell r="DA250">
            <v>39599</v>
          </cell>
          <cell r="DB250">
            <v>0.13440115</v>
          </cell>
          <cell r="DC250" t="str">
            <v>USD</v>
          </cell>
          <cell r="DE250" t="str">
            <v>GTQ</v>
          </cell>
          <cell r="DF250" t="str">
            <v>AVG</v>
          </cell>
          <cell r="DG250">
            <v>39629</v>
          </cell>
          <cell r="DH250">
            <v>0.13335226</v>
          </cell>
          <cell r="DI250" t="str">
            <v>USD</v>
          </cell>
        </row>
        <row r="251">
          <cell r="CS251" t="str">
            <v>GYD</v>
          </cell>
          <cell r="CT251" t="str">
            <v>AVG</v>
          </cell>
          <cell r="CU251">
            <v>39568</v>
          </cell>
          <cell r="CV251">
            <v>4.8944499999999998E-3</v>
          </cell>
          <cell r="CW251" t="str">
            <v>USD</v>
          </cell>
          <cell r="CY251" t="str">
            <v>GYD</v>
          </cell>
          <cell r="CZ251" t="str">
            <v>AVG</v>
          </cell>
          <cell r="DA251">
            <v>39599</v>
          </cell>
          <cell r="DB251">
            <v>4.8968600000000003E-3</v>
          </cell>
          <cell r="DC251" t="str">
            <v>USD</v>
          </cell>
          <cell r="DE251" t="str">
            <v>GYD</v>
          </cell>
          <cell r="DF251" t="str">
            <v>AVG</v>
          </cell>
          <cell r="DG251">
            <v>39629</v>
          </cell>
          <cell r="DH251">
            <v>4.89135E-3</v>
          </cell>
          <cell r="DI251" t="str">
            <v>USD</v>
          </cell>
        </row>
        <row r="252">
          <cell r="CS252" t="str">
            <v>HKD</v>
          </cell>
          <cell r="CT252" t="str">
            <v>AVG</v>
          </cell>
          <cell r="CU252">
            <v>39568</v>
          </cell>
          <cell r="CV252">
            <v>0.12834770000000001</v>
          </cell>
          <cell r="CW252" t="str">
            <v>USD</v>
          </cell>
          <cell r="CY252" t="str">
            <v>HKD</v>
          </cell>
          <cell r="CZ252" t="str">
            <v>AVG</v>
          </cell>
          <cell r="DA252">
            <v>39599</v>
          </cell>
          <cell r="DB252">
            <v>0.12822085999999999</v>
          </cell>
          <cell r="DC252" t="str">
            <v>USD</v>
          </cell>
          <cell r="DE252" t="str">
            <v>HKD</v>
          </cell>
          <cell r="DF252" t="str">
            <v>AVG</v>
          </cell>
          <cell r="DG252">
            <v>39629</v>
          </cell>
          <cell r="DH252">
            <v>0.12808646000000001</v>
          </cell>
          <cell r="DI252" t="str">
            <v>USD</v>
          </cell>
        </row>
        <row r="253">
          <cell r="CS253" t="str">
            <v>HNL</v>
          </cell>
          <cell r="CT253" t="str">
            <v>AVG</v>
          </cell>
          <cell r="CU253">
            <v>39568</v>
          </cell>
          <cell r="CV253">
            <v>5.2916030000000003E-2</v>
          </cell>
          <cell r="CW253" t="str">
            <v>USD</v>
          </cell>
          <cell r="CY253" t="str">
            <v>HNL</v>
          </cell>
          <cell r="CZ253" t="str">
            <v>AVG</v>
          </cell>
          <cell r="DA253">
            <v>39599</v>
          </cell>
          <cell r="DB253">
            <v>5.2915650000000002E-2</v>
          </cell>
          <cell r="DC253" t="str">
            <v>USD</v>
          </cell>
          <cell r="DE253" t="str">
            <v>HNL</v>
          </cell>
          <cell r="DF253" t="str">
            <v>AVG</v>
          </cell>
          <cell r="DG253">
            <v>39629</v>
          </cell>
          <cell r="DH253">
            <v>5.2919920000000002E-2</v>
          </cell>
          <cell r="DI253" t="str">
            <v>USD</v>
          </cell>
        </row>
        <row r="254">
          <cell r="CS254" t="str">
            <v>HRK</v>
          </cell>
          <cell r="CT254" t="str">
            <v>AVG</v>
          </cell>
          <cell r="CU254">
            <v>39568</v>
          </cell>
          <cell r="CV254">
            <v>0.21694223000000001</v>
          </cell>
          <cell r="CW254" t="str">
            <v>USD</v>
          </cell>
          <cell r="CY254" t="str">
            <v>HRK</v>
          </cell>
          <cell r="CZ254" t="str">
            <v>AVG</v>
          </cell>
          <cell r="DA254">
            <v>39599</v>
          </cell>
          <cell r="DB254">
            <v>0.21452976000000001</v>
          </cell>
          <cell r="DC254" t="str">
            <v>USD</v>
          </cell>
          <cell r="DE254" t="str">
            <v>HRK</v>
          </cell>
          <cell r="DF254" t="str">
            <v>AVG</v>
          </cell>
          <cell r="DG254">
            <v>39629</v>
          </cell>
          <cell r="DH254">
            <v>0.21484054999999999</v>
          </cell>
          <cell r="DI254" t="str">
            <v>USD</v>
          </cell>
        </row>
        <row r="255">
          <cell r="CS255" t="str">
            <v>HUF</v>
          </cell>
          <cell r="CT255" t="str">
            <v>AVG</v>
          </cell>
          <cell r="CU255">
            <v>39568</v>
          </cell>
          <cell r="CV255">
            <v>6.2191199999999999E-3</v>
          </cell>
          <cell r="CW255" t="str">
            <v>USD</v>
          </cell>
          <cell r="CY255" t="str">
            <v>HUF</v>
          </cell>
          <cell r="CZ255" t="str">
            <v>AVG</v>
          </cell>
          <cell r="DA255">
            <v>39599</v>
          </cell>
          <cell r="DB255">
            <v>6.2860099999999999E-3</v>
          </cell>
          <cell r="DC255" t="str">
            <v>USD</v>
          </cell>
          <cell r="DE255" t="str">
            <v>HUF</v>
          </cell>
          <cell r="DF255" t="str">
            <v>AVG</v>
          </cell>
          <cell r="DG255">
            <v>39629</v>
          </cell>
          <cell r="DH255">
            <v>6.4215799999999996E-3</v>
          </cell>
          <cell r="DI255" t="str">
            <v>USD</v>
          </cell>
        </row>
        <row r="256">
          <cell r="CS256" t="str">
            <v>IDR</v>
          </cell>
          <cell r="CT256" t="str">
            <v>AVG</v>
          </cell>
          <cell r="CU256">
            <v>39568</v>
          </cell>
          <cell r="CV256">
            <v>1.0866000000000001E-4</v>
          </cell>
          <cell r="CW256" t="str">
            <v>USD</v>
          </cell>
          <cell r="CY256" t="str">
            <v>IDR</v>
          </cell>
          <cell r="CZ256" t="str">
            <v>AVG</v>
          </cell>
          <cell r="DA256">
            <v>39599</v>
          </cell>
          <cell r="DB256">
            <v>1.0775E-4</v>
          </cell>
          <cell r="DC256" t="str">
            <v>USD</v>
          </cell>
          <cell r="DE256" t="str">
            <v>IDR</v>
          </cell>
          <cell r="DF256" t="str">
            <v>AVG</v>
          </cell>
          <cell r="DG256">
            <v>39629</v>
          </cell>
          <cell r="DH256">
            <v>1.0766E-4</v>
          </cell>
          <cell r="DI256" t="str">
            <v>USD</v>
          </cell>
        </row>
        <row r="257">
          <cell r="CS257" t="str">
            <v>IEP</v>
          </cell>
          <cell r="CT257" t="str">
            <v>AVG</v>
          </cell>
          <cell r="CU257">
            <v>39568</v>
          </cell>
          <cell r="CV257">
            <v>2.0014179400000001</v>
          </cell>
          <cell r="CW257" t="str">
            <v>USD</v>
          </cell>
          <cell r="CY257" t="str">
            <v>IEP</v>
          </cell>
          <cell r="CZ257" t="str">
            <v>AVG</v>
          </cell>
          <cell r="DA257">
            <v>39599</v>
          </cell>
          <cell r="DB257">
            <v>1.9758812400000001</v>
          </cell>
          <cell r="DC257" t="str">
            <v>USD</v>
          </cell>
          <cell r="DE257" t="str">
            <v>IEP</v>
          </cell>
          <cell r="DF257" t="str">
            <v>AVG</v>
          </cell>
          <cell r="DG257">
            <v>39629</v>
          </cell>
          <cell r="DH257">
            <v>1.97691386</v>
          </cell>
          <cell r="DI257" t="str">
            <v>USD</v>
          </cell>
        </row>
        <row r="258">
          <cell r="CS258" t="str">
            <v>ILS</v>
          </cell>
          <cell r="CT258" t="str">
            <v>AVG</v>
          </cell>
          <cell r="CU258">
            <v>39568</v>
          </cell>
          <cell r="CV258">
            <v>0.28432078</v>
          </cell>
          <cell r="CW258" t="str">
            <v>USD</v>
          </cell>
          <cell r="CY258" t="str">
            <v>ILS</v>
          </cell>
          <cell r="CZ258" t="str">
            <v>AVG</v>
          </cell>
          <cell r="DA258">
            <v>39599</v>
          </cell>
          <cell r="DB258">
            <v>0.29621156999999998</v>
          </cell>
          <cell r="DC258" t="str">
            <v>USD</v>
          </cell>
          <cell r="DE258" t="str">
            <v>ILS</v>
          </cell>
          <cell r="DF258" t="str">
            <v>AVG</v>
          </cell>
          <cell r="DG258">
            <v>39629</v>
          </cell>
          <cell r="DH258">
            <v>0.29762233999999999</v>
          </cell>
          <cell r="DI258" t="str">
            <v>USD</v>
          </cell>
        </row>
        <row r="259">
          <cell r="CS259" t="str">
            <v>INR</v>
          </cell>
          <cell r="CT259" t="str">
            <v>AVG</v>
          </cell>
          <cell r="CU259">
            <v>39568</v>
          </cell>
          <cell r="CV259">
            <v>2.4991960000000001E-2</v>
          </cell>
          <cell r="CW259" t="str">
            <v>USD</v>
          </cell>
          <cell r="CY259" t="str">
            <v>INR</v>
          </cell>
          <cell r="CZ259" t="str">
            <v>AVG</v>
          </cell>
          <cell r="DA259">
            <v>39599</v>
          </cell>
          <cell r="DB259">
            <v>2.3767079999999999E-2</v>
          </cell>
          <cell r="DC259" t="str">
            <v>USD</v>
          </cell>
          <cell r="DE259" t="str">
            <v>INR</v>
          </cell>
          <cell r="DF259" t="str">
            <v>AVG</v>
          </cell>
          <cell r="DG259">
            <v>39629</v>
          </cell>
          <cell r="DH259">
            <v>2.3309460000000001E-2</v>
          </cell>
          <cell r="DI259" t="str">
            <v>USD</v>
          </cell>
        </row>
        <row r="260">
          <cell r="CS260" t="str">
            <v>IQD</v>
          </cell>
          <cell r="CT260" t="str">
            <v>AVG</v>
          </cell>
          <cell r="CU260">
            <v>39568</v>
          </cell>
          <cell r="CV260">
            <v>8.3160000000000005E-4</v>
          </cell>
          <cell r="CW260" t="str">
            <v>USD</v>
          </cell>
          <cell r="CY260" t="str">
            <v>IQD</v>
          </cell>
          <cell r="CZ260" t="str">
            <v>AVG</v>
          </cell>
          <cell r="DA260">
            <v>39599</v>
          </cell>
          <cell r="DB260">
            <v>8.3434999999999998E-4</v>
          </cell>
          <cell r="DC260" t="str">
            <v>USD</v>
          </cell>
          <cell r="DE260" t="str">
            <v>IQD</v>
          </cell>
          <cell r="DF260" t="str">
            <v>AVG</v>
          </cell>
          <cell r="DG260">
            <v>39629</v>
          </cell>
          <cell r="DH260">
            <v>8.3635000000000003E-4</v>
          </cell>
          <cell r="DI260" t="str">
            <v>USD</v>
          </cell>
        </row>
        <row r="261">
          <cell r="CS261" t="str">
            <v>IRR</v>
          </cell>
          <cell r="CT261" t="str">
            <v>AVG</v>
          </cell>
          <cell r="CU261">
            <v>39568</v>
          </cell>
          <cell r="CV261">
            <v>1.1042E-4</v>
          </cell>
          <cell r="CW261" t="str">
            <v>USD</v>
          </cell>
          <cell r="CY261" t="str">
            <v>IRR</v>
          </cell>
          <cell r="CZ261" t="str">
            <v>AVG</v>
          </cell>
          <cell r="DA261">
            <v>39599</v>
          </cell>
          <cell r="DB261">
            <v>1.0818E-4</v>
          </cell>
          <cell r="DC261" t="str">
            <v>USD</v>
          </cell>
          <cell r="DE261" t="str">
            <v>IRR</v>
          </cell>
          <cell r="DF261" t="str">
            <v>AVG</v>
          </cell>
          <cell r="DG261">
            <v>39629</v>
          </cell>
          <cell r="DH261">
            <v>1.0781E-4</v>
          </cell>
          <cell r="DI261" t="str">
            <v>USD</v>
          </cell>
        </row>
        <row r="262">
          <cell r="CS262" t="str">
            <v>ISK</v>
          </cell>
          <cell r="CT262" t="str">
            <v>AVG</v>
          </cell>
          <cell r="CU262">
            <v>39568</v>
          </cell>
          <cell r="CV262">
            <v>1.3516230000000001E-2</v>
          </cell>
          <cell r="CW262" t="str">
            <v>USD</v>
          </cell>
          <cell r="CY262" t="str">
            <v>ISK</v>
          </cell>
          <cell r="CZ262" t="str">
            <v>AVG</v>
          </cell>
          <cell r="DA262">
            <v>39599</v>
          </cell>
          <cell r="DB262">
            <v>1.3248950000000001E-2</v>
          </cell>
          <cell r="DC262" t="str">
            <v>USD</v>
          </cell>
          <cell r="DE262" t="str">
            <v>ISK</v>
          </cell>
          <cell r="DF262" t="str">
            <v>AVG</v>
          </cell>
          <cell r="DG262">
            <v>39629</v>
          </cell>
          <cell r="DH262">
            <v>1.2633790000000001E-2</v>
          </cell>
          <cell r="DI262" t="str">
            <v>USD</v>
          </cell>
        </row>
        <row r="263">
          <cell r="CS263" t="str">
            <v>ITL</v>
          </cell>
          <cell r="CT263" t="str">
            <v>AVG</v>
          </cell>
          <cell r="CU263">
            <v>39568</v>
          </cell>
          <cell r="CV263">
            <v>8.1406000000000002E-4</v>
          </cell>
          <cell r="CW263" t="str">
            <v>USD</v>
          </cell>
          <cell r="CY263" t="str">
            <v>ITL</v>
          </cell>
          <cell r="CZ263" t="str">
            <v>AVG</v>
          </cell>
          <cell r="DA263">
            <v>39599</v>
          </cell>
          <cell r="DB263">
            <v>8.0367000000000004E-4</v>
          </cell>
          <cell r="DC263" t="str">
            <v>USD</v>
          </cell>
          <cell r="DE263" t="str">
            <v>ITL</v>
          </cell>
          <cell r="DF263" t="str">
            <v>AVG</v>
          </cell>
          <cell r="DG263">
            <v>39629</v>
          </cell>
          <cell r="DH263">
            <v>8.0409000000000003E-4</v>
          </cell>
          <cell r="DI263" t="str">
            <v>USD</v>
          </cell>
        </row>
        <row r="264">
          <cell r="CS264" t="str">
            <v>JMD</v>
          </cell>
          <cell r="CT264" t="str">
            <v>AVG</v>
          </cell>
          <cell r="CU264">
            <v>39568</v>
          </cell>
          <cell r="CV264">
            <v>1.407423E-2</v>
          </cell>
          <cell r="CW264" t="str">
            <v>USD</v>
          </cell>
          <cell r="CY264" t="str">
            <v>JMD</v>
          </cell>
          <cell r="CZ264" t="str">
            <v>AVG</v>
          </cell>
          <cell r="DA264">
            <v>39599</v>
          </cell>
          <cell r="DB264">
            <v>1.4012230000000001E-2</v>
          </cell>
          <cell r="DC264" t="str">
            <v>USD</v>
          </cell>
          <cell r="DE264" t="str">
            <v>JMD</v>
          </cell>
          <cell r="DF264" t="str">
            <v>AVG</v>
          </cell>
          <cell r="DG264">
            <v>39629</v>
          </cell>
          <cell r="DH264">
            <v>1.3947029999999999E-2</v>
          </cell>
          <cell r="DI264" t="str">
            <v>USD</v>
          </cell>
        </row>
        <row r="265">
          <cell r="CS265" t="str">
            <v>JOD</v>
          </cell>
          <cell r="CT265" t="str">
            <v>AVG</v>
          </cell>
          <cell r="CU265">
            <v>39568</v>
          </cell>
          <cell r="CV265">
            <v>1.41168681</v>
          </cell>
          <cell r="CW265" t="str">
            <v>USD</v>
          </cell>
          <cell r="CY265" t="str">
            <v>JOD</v>
          </cell>
          <cell r="CZ265" t="str">
            <v>AVG</v>
          </cell>
          <cell r="DA265">
            <v>39599</v>
          </cell>
          <cell r="DB265">
            <v>1.4118225099999999</v>
          </cell>
          <cell r="DC265" t="str">
            <v>USD</v>
          </cell>
          <cell r="DE265" t="str">
            <v>JOD</v>
          </cell>
          <cell r="DF265" t="str">
            <v>AVG</v>
          </cell>
          <cell r="DG265">
            <v>39629</v>
          </cell>
          <cell r="DH265">
            <v>1.41247729</v>
          </cell>
          <cell r="DI265" t="str">
            <v>USD</v>
          </cell>
        </row>
        <row r="266">
          <cell r="CS266" t="str">
            <v>JPY</v>
          </cell>
          <cell r="CT266" t="str">
            <v>AVG</v>
          </cell>
          <cell r="CU266">
            <v>39568</v>
          </cell>
          <cell r="CV266">
            <v>9.7393400000000008E-3</v>
          </cell>
          <cell r="CW266" t="str">
            <v>USD</v>
          </cell>
          <cell r="CY266" t="str">
            <v>JPY</v>
          </cell>
          <cell r="CZ266" t="str">
            <v>AVG</v>
          </cell>
          <cell r="DA266">
            <v>39599</v>
          </cell>
          <cell r="DB266">
            <v>9.58642E-3</v>
          </cell>
          <cell r="DC266" t="str">
            <v>USD</v>
          </cell>
          <cell r="DE266" t="str">
            <v>JPY</v>
          </cell>
          <cell r="DF266" t="str">
            <v>AVG</v>
          </cell>
          <cell r="DG266">
            <v>39629</v>
          </cell>
          <cell r="DH266">
            <v>9.3573000000000007E-3</v>
          </cell>
          <cell r="DI266" t="str">
            <v>USD</v>
          </cell>
        </row>
        <row r="267">
          <cell r="CS267" t="str">
            <v>KES</v>
          </cell>
          <cell r="CT267" t="str">
            <v>AVG</v>
          </cell>
          <cell r="CU267">
            <v>39568</v>
          </cell>
          <cell r="CV267">
            <v>1.6065699999999999E-2</v>
          </cell>
          <cell r="CW267" t="str">
            <v>USD</v>
          </cell>
          <cell r="CY267" t="str">
            <v>KES</v>
          </cell>
          <cell r="CZ267" t="str">
            <v>AVG</v>
          </cell>
          <cell r="DA267">
            <v>39599</v>
          </cell>
          <cell r="DB267">
            <v>1.6118110000000001E-2</v>
          </cell>
          <cell r="DC267" t="str">
            <v>USD</v>
          </cell>
          <cell r="DE267" t="str">
            <v>KES</v>
          </cell>
          <cell r="DF267" t="str">
            <v>AVG</v>
          </cell>
          <cell r="DG267">
            <v>39629</v>
          </cell>
          <cell r="DH267">
            <v>1.565776E-2</v>
          </cell>
          <cell r="DI267" t="str">
            <v>USD</v>
          </cell>
        </row>
        <row r="268">
          <cell r="CS268" t="str">
            <v>KGS</v>
          </cell>
          <cell r="CT268" t="str">
            <v>AVG</v>
          </cell>
          <cell r="CU268">
            <v>39568</v>
          </cell>
          <cell r="CV268">
            <v>2.743518E-2</v>
          </cell>
          <cell r="CW268" t="str">
            <v>USD</v>
          </cell>
          <cell r="CY268" t="str">
            <v>KGS</v>
          </cell>
          <cell r="CZ268" t="str">
            <v>AVG</v>
          </cell>
          <cell r="DA268">
            <v>39599</v>
          </cell>
          <cell r="DB268">
            <v>2.7440740000000002E-2</v>
          </cell>
          <cell r="DC268" t="str">
            <v>USD</v>
          </cell>
          <cell r="DE268" t="str">
            <v>KGS</v>
          </cell>
          <cell r="DF268" t="str">
            <v>AVG</v>
          </cell>
          <cell r="DG268">
            <v>39629</v>
          </cell>
          <cell r="DH268">
            <v>2.7434130000000001E-2</v>
          </cell>
          <cell r="DI268" t="str">
            <v>USD</v>
          </cell>
        </row>
        <row r="269">
          <cell r="CS269" t="str">
            <v>KHR</v>
          </cell>
          <cell r="CT269" t="str">
            <v>AVG</v>
          </cell>
          <cell r="CU269">
            <v>39568</v>
          </cell>
          <cell r="CV269">
            <v>2.5120999999999997E-4</v>
          </cell>
          <cell r="CW269" t="str">
            <v>USD</v>
          </cell>
          <cell r="CY269" t="str">
            <v>KHR</v>
          </cell>
          <cell r="CZ269" t="str">
            <v>AVG</v>
          </cell>
          <cell r="DA269">
            <v>39599</v>
          </cell>
          <cell r="DB269">
            <v>2.5033999999999999E-4</v>
          </cell>
          <cell r="DC269" t="str">
            <v>USD</v>
          </cell>
          <cell r="DE269" t="str">
            <v>KHR</v>
          </cell>
          <cell r="DF269" t="str">
            <v>AVG</v>
          </cell>
          <cell r="DG269">
            <v>39629</v>
          </cell>
          <cell r="DH269">
            <v>2.4584999999999999E-4</v>
          </cell>
          <cell r="DI269" t="str">
            <v>USD</v>
          </cell>
        </row>
        <row r="270">
          <cell r="CS270" t="str">
            <v>KMF</v>
          </cell>
          <cell r="CT270" t="str">
            <v>AVG</v>
          </cell>
          <cell r="CU270">
            <v>39568</v>
          </cell>
          <cell r="CV270">
            <v>3.2021100000000002E-3</v>
          </cell>
          <cell r="CW270" t="str">
            <v>USD</v>
          </cell>
          <cell r="CY270" t="str">
            <v>KMF</v>
          </cell>
          <cell r="CZ270" t="str">
            <v>AVG</v>
          </cell>
          <cell r="DA270">
            <v>39599</v>
          </cell>
          <cell r="DB270">
            <v>3.1618499999999999E-3</v>
          </cell>
          <cell r="DC270" t="str">
            <v>USD</v>
          </cell>
          <cell r="DE270" t="str">
            <v>KMF</v>
          </cell>
          <cell r="DF270" t="str">
            <v>AVG</v>
          </cell>
          <cell r="DG270">
            <v>39629</v>
          </cell>
          <cell r="DH270">
            <v>3.1624299999999999E-3</v>
          </cell>
          <cell r="DI270" t="str">
            <v>USD</v>
          </cell>
        </row>
        <row r="271">
          <cell r="CS271" t="str">
            <v>KRW</v>
          </cell>
          <cell r="CT271" t="str">
            <v>AVG</v>
          </cell>
          <cell r="CU271">
            <v>39568</v>
          </cell>
          <cell r="CV271">
            <v>1.0126600000000001E-3</v>
          </cell>
          <cell r="CW271" t="str">
            <v>USD</v>
          </cell>
          <cell r="CY271" t="str">
            <v>KRW</v>
          </cell>
          <cell r="CZ271" t="str">
            <v>AVG</v>
          </cell>
          <cell r="DA271">
            <v>39599</v>
          </cell>
          <cell r="DB271">
            <v>9.6644999999999999E-4</v>
          </cell>
          <cell r="DC271" t="str">
            <v>USD</v>
          </cell>
          <cell r="DE271" t="str">
            <v>KRW</v>
          </cell>
          <cell r="DF271" t="str">
            <v>AVG</v>
          </cell>
          <cell r="DG271">
            <v>39629</v>
          </cell>
          <cell r="DH271">
            <v>9.6920999999999997E-4</v>
          </cell>
          <cell r="DI271" t="str">
            <v>USD</v>
          </cell>
        </row>
        <row r="272">
          <cell r="CS272" t="str">
            <v>KWD</v>
          </cell>
          <cell r="CT272" t="str">
            <v>AVG</v>
          </cell>
          <cell r="CU272">
            <v>39568</v>
          </cell>
          <cell r="CV272">
            <v>3.7611073799999999</v>
          </cell>
          <cell r="CW272" t="str">
            <v>USD</v>
          </cell>
          <cell r="CY272" t="str">
            <v>KWD</v>
          </cell>
          <cell r="CZ272" t="str">
            <v>AVG</v>
          </cell>
          <cell r="DA272">
            <v>39599</v>
          </cell>
          <cell r="DB272">
            <v>3.75570732</v>
          </cell>
          <cell r="DC272" t="str">
            <v>USD</v>
          </cell>
          <cell r="DE272" t="str">
            <v>KWD</v>
          </cell>
          <cell r="DF272" t="str">
            <v>AVG</v>
          </cell>
          <cell r="DG272">
            <v>39629</v>
          </cell>
          <cell r="DH272">
            <v>3.7678569199999998</v>
          </cell>
          <cell r="DI272" t="str">
            <v>USD</v>
          </cell>
        </row>
        <row r="273">
          <cell r="CS273" t="str">
            <v>KYD</v>
          </cell>
          <cell r="CT273" t="str">
            <v>AVG</v>
          </cell>
          <cell r="CU273">
            <v>39568</v>
          </cell>
          <cell r="CV273">
            <v>1.2195003</v>
          </cell>
          <cell r="CW273" t="str">
            <v>USD</v>
          </cell>
          <cell r="CY273" t="str">
            <v>KYD</v>
          </cell>
          <cell r="CZ273" t="str">
            <v>AVG</v>
          </cell>
          <cell r="DA273">
            <v>39599</v>
          </cell>
          <cell r="DB273">
            <v>1.2195003</v>
          </cell>
          <cell r="DC273" t="str">
            <v>USD</v>
          </cell>
          <cell r="DE273" t="str">
            <v>KYD</v>
          </cell>
          <cell r="DF273" t="str">
            <v>AVG</v>
          </cell>
          <cell r="DG273">
            <v>39629</v>
          </cell>
          <cell r="DH273">
            <v>1.2195003</v>
          </cell>
          <cell r="DI273" t="str">
            <v>USD</v>
          </cell>
        </row>
        <row r="274">
          <cell r="CS274" t="str">
            <v>KZT</v>
          </cell>
          <cell r="CT274" t="str">
            <v>AVG</v>
          </cell>
          <cell r="CU274">
            <v>39568</v>
          </cell>
          <cell r="CV274">
            <v>8.2990600000000005E-3</v>
          </cell>
          <cell r="CW274" t="str">
            <v>USD</v>
          </cell>
          <cell r="CY274" t="str">
            <v>KZT</v>
          </cell>
          <cell r="CZ274" t="str">
            <v>AVG</v>
          </cell>
          <cell r="DA274">
            <v>39599</v>
          </cell>
          <cell r="DB274">
            <v>8.2946300000000008E-3</v>
          </cell>
          <cell r="DC274" t="str">
            <v>USD</v>
          </cell>
          <cell r="DE274" t="str">
            <v>KZT</v>
          </cell>
          <cell r="DF274" t="str">
            <v>AVG</v>
          </cell>
          <cell r="DG274">
            <v>39629</v>
          </cell>
          <cell r="DH274">
            <v>8.2837499999999994E-3</v>
          </cell>
          <cell r="DI274" t="str">
            <v>USD</v>
          </cell>
        </row>
        <row r="275">
          <cell r="CS275" t="str">
            <v>LAK</v>
          </cell>
          <cell r="CT275" t="str">
            <v>AVG</v>
          </cell>
          <cell r="CU275">
            <v>39568</v>
          </cell>
          <cell r="CV275">
            <v>1.1455000000000001E-4</v>
          </cell>
          <cell r="CW275" t="str">
            <v>USD</v>
          </cell>
          <cell r="CY275" t="str">
            <v>LAK</v>
          </cell>
          <cell r="CZ275" t="str">
            <v>AVG</v>
          </cell>
          <cell r="DA275">
            <v>39599</v>
          </cell>
          <cell r="DB275">
            <v>1.1459999999999999E-4</v>
          </cell>
          <cell r="DC275" t="str">
            <v>USD</v>
          </cell>
          <cell r="DE275" t="str">
            <v>LAK</v>
          </cell>
          <cell r="DF275" t="str">
            <v>AVG</v>
          </cell>
          <cell r="DG275">
            <v>39629</v>
          </cell>
          <cell r="DH275">
            <v>1.1488E-4</v>
          </cell>
          <cell r="DI275" t="str">
            <v>USD</v>
          </cell>
        </row>
        <row r="276">
          <cell r="CS276" t="str">
            <v>LBP</v>
          </cell>
          <cell r="CT276" t="str">
            <v>AVG</v>
          </cell>
          <cell r="CU276">
            <v>39568</v>
          </cell>
          <cell r="CV276">
            <v>6.6138000000000004E-4</v>
          </cell>
          <cell r="CW276" t="str">
            <v>USD</v>
          </cell>
          <cell r="CY276" t="str">
            <v>LBP</v>
          </cell>
          <cell r="CZ276" t="str">
            <v>AVG</v>
          </cell>
          <cell r="DA276">
            <v>39599</v>
          </cell>
          <cell r="DB276">
            <v>6.6138999999999998E-4</v>
          </cell>
          <cell r="DC276" t="str">
            <v>USD</v>
          </cell>
          <cell r="DE276" t="str">
            <v>LBP</v>
          </cell>
          <cell r="DF276" t="str">
            <v>AVG</v>
          </cell>
          <cell r="DG276">
            <v>39629</v>
          </cell>
          <cell r="DH276">
            <v>6.6213999999999997E-4</v>
          </cell>
          <cell r="DI276" t="str">
            <v>USD</v>
          </cell>
        </row>
        <row r="277">
          <cell r="CS277" t="str">
            <v>LKR</v>
          </cell>
          <cell r="CT277" t="str">
            <v>AVG</v>
          </cell>
          <cell r="CU277">
            <v>39568</v>
          </cell>
          <cell r="CV277">
            <v>9.2761700000000002E-3</v>
          </cell>
          <cell r="CW277" t="str">
            <v>USD</v>
          </cell>
          <cell r="CY277" t="str">
            <v>LKR</v>
          </cell>
          <cell r="CZ277" t="str">
            <v>AVG</v>
          </cell>
          <cell r="DA277">
            <v>39599</v>
          </cell>
          <cell r="DB277">
            <v>9.2775400000000008E-3</v>
          </cell>
          <cell r="DC277" t="str">
            <v>USD</v>
          </cell>
          <cell r="DE277" t="str">
            <v>LKR</v>
          </cell>
          <cell r="DF277" t="str">
            <v>AVG</v>
          </cell>
          <cell r="DG277">
            <v>39629</v>
          </cell>
          <cell r="DH277">
            <v>9.2771799999999995E-3</v>
          </cell>
          <cell r="DI277" t="str">
            <v>USD</v>
          </cell>
        </row>
        <row r="278">
          <cell r="CS278" t="str">
            <v>LRD</v>
          </cell>
          <cell r="CT278" t="str">
            <v>AVG</v>
          </cell>
          <cell r="CU278">
            <v>39568</v>
          </cell>
          <cell r="CV278">
            <v>1.5986980000000001E-2</v>
          </cell>
          <cell r="CW278" t="str">
            <v>USD</v>
          </cell>
          <cell r="CY278" t="str">
            <v>LRD</v>
          </cell>
          <cell r="CZ278" t="str">
            <v>AVG</v>
          </cell>
          <cell r="DA278">
            <v>39599</v>
          </cell>
          <cell r="DB278">
            <v>1.583882E-2</v>
          </cell>
          <cell r="DC278" t="str">
            <v>USD</v>
          </cell>
          <cell r="DE278" t="str">
            <v>LRD</v>
          </cell>
          <cell r="DF278" t="str">
            <v>AVG</v>
          </cell>
          <cell r="DG278">
            <v>39629</v>
          </cell>
          <cell r="DH278">
            <v>1.5751000000000001E-2</v>
          </cell>
          <cell r="DI278" t="str">
            <v>USD</v>
          </cell>
        </row>
        <row r="279">
          <cell r="CS279" t="str">
            <v>LSL</v>
          </cell>
          <cell r="CT279" t="str">
            <v>AVG</v>
          </cell>
          <cell r="CU279">
            <v>39568</v>
          </cell>
          <cell r="CV279">
            <v>0.12872639999999999</v>
          </cell>
          <cell r="CW279" t="str">
            <v>USD</v>
          </cell>
          <cell r="CY279" t="str">
            <v>LSL</v>
          </cell>
          <cell r="CZ279" t="str">
            <v>AVG</v>
          </cell>
          <cell r="DA279">
            <v>39599</v>
          </cell>
          <cell r="DB279">
            <v>0.13131232000000001</v>
          </cell>
          <cell r="DC279" t="str">
            <v>USD</v>
          </cell>
          <cell r="DE279" t="str">
            <v>LSL</v>
          </cell>
          <cell r="DF279" t="str">
            <v>AVG</v>
          </cell>
          <cell r="DG279">
            <v>39629</v>
          </cell>
          <cell r="DH279">
            <v>0.12592063000000001</v>
          </cell>
          <cell r="DI279" t="str">
            <v>USD</v>
          </cell>
        </row>
        <row r="280">
          <cell r="CS280" t="str">
            <v>LTL</v>
          </cell>
          <cell r="CT280" t="str">
            <v>AVG</v>
          </cell>
          <cell r="CU280">
            <v>39568</v>
          </cell>
          <cell r="CV280">
            <v>0.45650993000000001</v>
          </cell>
          <cell r="CW280" t="str">
            <v>USD</v>
          </cell>
          <cell r="CY280" t="str">
            <v>LTL</v>
          </cell>
          <cell r="CZ280" t="str">
            <v>AVG</v>
          </cell>
          <cell r="DA280">
            <v>39599</v>
          </cell>
          <cell r="DB280">
            <v>0.45067989000000003</v>
          </cell>
          <cell r="DC280" t="str">
            <v>USD</v>
          </cell>
          <cell r="DE280" t="str">
            <v>LTL</v>
          </cell>
          <cell r="DF280" t="str">
            <v>AVG</v>
          </cell>
          <cell r="DG280">
            <v>39629</v>
          </cell>
          <cell r="DH280">
            <v>0.45093418000000002</v>
          </cell>
          <cell r="DI280" t="str">
            <v>USD</v>
          </cell>
        </row>
        <row r="281">
          <cell r="CS281" t="str">
            <v>LUF</v>
          </cell>
          <cell r="CT281" t="str">
            <v>AVG</v>
          </cell>
          <cell r="CU281">
            <v>39568</v>
          </cell>
          <cell r="CV281">
            <v>3.9074020000000001E-2</v>
          </cell>
          <cell r="CW281" t="str">
            <v>USD</v>
          </cell>
          <cell r="CY281" t="str">
            <v>LUF</v>
          </cell>
          <cell r="CZ281" t="str">
            <v>AVG</v>
          </cell>
          <cell r="DA281">
            <v>39599</v>
          </cell>
          <cell r="DB281">
            <v>3.8575350000000001E-2</v>
          </cell>
          <cell r="DC281" t="str">
            <v>USD</v>
          </cell>
          <cell r="DE281" t="str">
            <v>LUF</v>
          </cell>
          <cell r="DF281" t="str">
            <v>AVG</v>
          </cell>
          <cell r="DG281">
            <v>39629</v>
          </cell>
          <cell r="DH281">
            <v>3.85958E-2</v>
          </cell>
          <cell r="DI281" t="str">
            <v>USD</v>
          </cell>
        </row>
        <row r="282">
          <cell r="CS282" t="str">
            <v>LVL</v>
          </cell>
          <cell r="CT282" t="str">
            <v>AVG</v>
          </cell>
          <cell r="CU282">
            <v>39568</v>
          </cell>
          <cell r="CV282">
            <v>2.2598164399999998</v>
          </cell>
          <cell r="CW282" t="str">
            <v>USD</v>
          </cell>
          <cell r="CY282" t="str">
            <v>LVL</v>
          </cell>
          <cell r="CZ282" t="str">
            <v>AVG</v>
          </cell>
          <cell r="DA282">
            <v>39599</v>
          </cell>
          <cell r="DB282">
            <v>2.2273998700000002</v>
          </cell>
          <cell r="DC282" t="str">
            <v>USD</v>
          </cell>
          <cell r="DE282" t="str">
            <v>LVL</v>
          </cell>
          <cell r="DF282" t="str">
            <v>AVG</v>
          </cell>
          <cell r="DG282">
            <v>39629</v>
          </cell>
          <cell r="DH282">
            <v>2.2136789100000001</v>
          </cell>
          <cell r="DI282" t="str">
            <v>USD</v>
          </cell>
        </row>
        <row r="283">
          <cell r="CS283" t="str">
            <v>LYD</v>
          </cell>
          <cell r="CT283" t="str">
            <v>AVG</v>
          </cell>
          <cell r="CU283">
            <v>39568</v>
          </cell>
          <cell r="CV283">
            <v>0.84859452999999996</v>
          </cell>
          <cell r="CW283" t="str">
            <v>USD</v>
          </cell>
          <cell r="CY283" t="str">
            <v>LYD</v>
          </cell>
          <cell r="CZ283" t="str">
            <v>AVG</v>
          </cell>
          <cell r="DA283">
            <v>39599</v>
          </cell>
          <cell r="DB283">
            <v>0.84094658</v>
          </cell>
          <cell r="DC283" t="str">
            <v>USD</v>
          </cell>
          <cell r="DE283" t="str">
            <v>LYD</v>
          </cell>
          <cell r="DF283" t="str">
            <v>AVG</v>
          </cell>
          <cell r="DG283">
            <v>39629</v>
          </cell>
          <cell r="DH283">
            <v>0.84234657999999996</v>
          </cell>
          <cell r="DI283" t="str">
            <v>USD</v>
          </cell>
        </row>
        <row r="284">
          <cell r="CS284" t="str">
            <v>MAD</v>
          </cell>
          <cell r="CT284" t="str">
            <v>AVG</v>
          </cell>
          <cell r="CU284">
            <v>39568</v>
          </cell>
          <cell r="CV284">
            <v>0.13716465</v>
          </cell>
          <cell r="CW284" t="str">
            <v>USD</v>
          </cell>
          <cell r="CY284" t="str">
            <v>MAD</v>
          </cell>
          <cell r="CZ284" t="str">
            <v>AVG</v>
          </cell>
          <cell r="DA284">
            <v>39599</v>
          </cell>
          <cell r="DB284">
            <v>0.13587762</v>
          </cell>
          <cell r="DC284" t="str">
            <v>USD</v>
          </cell>
          <cell r="DE284" t="str">
            <v>MAD</v>
          </cell>
          <cell r="DF284" t="str">
            <v>AVG</v>
          </cell>
          <cell r="DG284">
            <v>39629</v>
          </cell>
          <cell r="DH284">
            <v>0.135771</v>
          </cell>
          <cell r="DI284" t="str">
            <v>USD</v>
          </cell>
        </row>
        <row r="285">
          <cell r="CS285" t="str">
            <v>MDL</v>
          </cell>
          <cell r="CT285" t="str">
            <v>AVG</v>
          </cell>
          <cell r="CU285">
            <v>39568</v>
          </cell>
          <cell r="CV285">
            <v>9.6272830000000004E-2</v>
          </cell>
          <cell r="CW285" t="str">
            <v>USD</v>
          </cell>
          <cell r="CY285" t="str">
            <v>MDL</v>
          </cell>
          <cell r="CZ285" t="str">
            <v>AVG</v>
          </cell>
          <cell r="DA285">
            <v>39599</v>
          </cell>
          <cell r="DB285">
            <v>9.6917669999999997E-2</v>
          </cell>
          <cell r="DC285" t="str">
            <v>USD</v>
          </cell>
          <cell r="DE285" t="str">
            <v>MDL</v>
          </cell>
          <cell r="DF285" t="str">
            <v>AVG</v>
          </cell>
          <cell r="DG285">
            <v>39629</v>
          </cell>
          <cell r="DH285">
            <v>9.9886509999999998E-2</v>
          </cell>
          <cell r="DI285" t="str">
            <v>USD</v>
          </cell>
        </row>
        <row r="286">
          <cell r="CS286" t="str">
            <v>MKD</v>
          </cell>
          <cell r="CT286" t="str">
            <v>AVG</v>
          </cell>
          <cell r="CU286">
            <v>39568</v>
          </cell>
          <cell r="CV286">
            <v>2.562768E-2</v>
          </cell>
          <cell r="CW286" t="str">
            <v>USD</v>
          </cell>
          <cell r="CY286" t="str">
            <v>MKD</v>
          </cell>
          <cell r="CZ286" t="str">
            <v>AVG</v>
          </cell>
          <cell r="DA286">
            <v>39599</v>
          </cell>
          <cell r="DB286">
            <v>2.5283050000000001E-2</v>
          </cell>
          <cell r="DC286" t="str">
            <v>USD</v>
          </cell>
          <cell r="DE286" t="str">
            <v>MKD</v>
          </cell>
          <cell r="DF286" t="str">
            <v>AVG</v>
          </cell>
          <cell r="DG286">
            <v>39629</v>
          </cell>
          <cell r="DH286">
            <v>2.5306240000000001E-2</v>
          </cell>
          <cell r="DI286" t="str">
            <v>USD</v>
          </cell>
        </row>
        <row r="287">
          <cell r="CS287" t="str">
            <v>MMK</v>
          </cell>
          <cell r="CT287" t="str">
            <v>AVG</v>
          </cell>
          <cell r="CU287">
            <v>39568</v>
          </cell>
          <cell r="CV287">
            <v>0.15576324</v>
          </cell>
          <cell r="CW287" t="str">
            <v>USD</v>
          </cell>
          <cell r="CY287" t="str">
            <v>MMK</v>
          </cell>
          <cell r="CZ287" t="str">
            <v>AVG</v>
          </cell>
          <cell r="DA287">
            <v>39599</v>
          </cell>
          <cell r="DB287">
            <v>0.15576324</v>
          </cell>
          <cell r="DC287" t="str">
            <v>USD</v>
          </cell>
          <cell r="DE287" t="str">
            <v>MMK</v>
          </cell>
          <cell r="DF287" t="str">
            <v>AVG</v>
          </cell>
          <cell r="DG287">
            <v>39629</v>
          </cell>
          <cell r="DH287">
            <v>0.15601407</v>
          </cell>
          <cell r="DI287" t="str">
            <v>USD</v>
          </cell>
        </row>
        <row r="288">
          <cell r="CS288" t="str">
            <v>MNT</v>
          </cell>
          <cell r="CT288" t="str">
            <v>AVG</v>
          </cell>
          <cell r="CU288">
            <v>39568</v>
          </cell>
          <cell r="CV288">
            <v>8.5691999999999995E-4</v>
          </cell>
          <cell r="CW288" t="str">
            <v>USD</v>
          </cell>
          <cell r="CY288" t="str">
            <v>MNT</v>
          </cell>
          <cell r="CZ288" t="str">
            <v>AVG</v>
          </cell>
          <cell r="DA288">
            <v>39599</v>
          </cell>
          <cell r="DB288">
            <v>8.5957000000000004E-4</v>
          </cell>
          <cell r="DC288" t="str">
            <v>USD</v>
          </cell>
          <cell r="DE288" t="str">
            <v>MNT</v>
          </cell>
          <cell r="DF288" t="str">
            <v>AVG</v>
          </cell>
          <cell r="DG288">
            <v>39629</v>
          </cell>
          <cell r="DH288">
            <v>8.6288999999999995E-4</v>
          </cell>
          <cell r="DI288" t="str">
            <v>USD</v>
          </cell>
        </row>
        <row r="289">
          <cell r="CS289" t="str">
            <v>MOP</v>
          </cell>
          <cell r="CT289" t="str">
            <v>AVG</v>
          </cell>
          <cell r="CU289">
            <v>39568</v>
          </cell>
          <cell r="CV289">
            <v>0.12460615</v>
          </cell>
          <cell r="CW289" t="str">
            <v>USD</v>
          </cell>
          <cell r="CY289" t="str">
            <v>MOP</v>
          </cell>
          <cell r="CZ289" t="str">
            <v>AVG</v>
          </cell>
          <cell r="DA289">
            <v>39599</v>
          </cell>
          <cell r="DB289">
            <v>0.12448215999999999</v>
          </cell>
          <cell r="DC289" t="str">
            <v>USD</v>
          </cell>
          <cell r="DE289" t="str">
            <v>MOP</v>
          </cell>
          <cell r="DF289" t="str">
            <v>AVG</v>
          </cell>
          <cell r="DG289">
            <v>39629</v>
          </cell>
          <cell r="DH289">
            <v>0.12433892000000001</v>
          </cell>
          <cell r="DI289" t="str">
            <v>USD</v>
          </cell>
        </row>
        <row r="290">
          <cell r="CS290" t="str">
            <v>MRO</v>
          </cell>
          <cell r="CT290" t="str">
            <v>AVG</v>
          </cell>
          <cell r="CU290">
            <v>39568</v>
          </cell>
          <cell r="CV290">
            <v>4.10386E-3</v>
          </cell>
          <cell r="CW290" t="str">
            <v>USD</v>
          </cell>
          <cell r="CY290" t="str">
            <v>MRO</v>
          </cell>
          <cell r="CZ290" t="str">
            <v>AVG</v>
          </cell>
          <cell r="DA290">
            <v>39599</v>
          </cell>
          <cell r="DB290">
            <v>4.1076300000000001E-3</v>
          </cell>
          <cell r="DC290" t="str">
            <v>USD</v>
          </cell>
          <cell r="DE290" t="str">
            <v>MRO</v>
          </cell>
          <cell r="DF290" t="str">
            <v>AVG</v>
          </cell>
          <cell r="DG290">
            <v>39629</v>
          </cell>
          <cell r="DH290">
            <v>4.2077599999999996E-3</v>
          </cell>
          <cell r="DI290" t="str">
            <v>USD</v>
          </cell>
        </row>
        <row r="291">
          <cell r="CS291" t="str">
            <v>MTL</v>
          </cell>
          <cell r="CT291" t="str">
            <v>AVG</v>
          </cell>
          <cell r="CU291">
            <v>39568</v>
          </cell>
          <cell r="CV291">
            <v>3.67155458</v>
          </cell>
          <cell r="CW291" t="str">
            <v>USD</v>
          </cell>
          <cell r="CY291" t="str">
            <v>MTL</v>
          </cell>
          <cell r="CZ291" t="str">
            <v>AVG</v>
          </cell>
          <cell r="DA291">
            <v>39599</v>
          </cell>
          <cell r="DB291">
            <v>3.6246589500000002</v>
          </cell>
          <cell r="DC291" t="str">
            <v>USD</v>
          </cell>
          <cell r="DE291" t="str">
            <v>MTL</v>
          </cell>
          <cell r="DF291" t="str">
            <v>AVG</v>
          </cell>
          <cell r="DG291">
            <v>39629</v>
          </cell>
          <cell r="DH291">
            <v>3.6266055700000002</v>
          </cell>
          <cell r="DI291" t="str">
            <v>USD</v>
          </cell>
        </row>
        <row r="292">
          <cell r="CS292" t="str">
            <v>MUR</v>
          </cell>
          <cell r="CT292" t="str">
            <v>AVG</v>
          </cell>
          <cell r="CU292">
            <v>39568</v>
          </cell>
          <cell r="CV292">
            <v>3.8756499999999999E-2</v>
          </cell>
          <cell r="CW292" t="str">
            <v>USD</v>
          </cell>
          <cell r="CY292" t="str">
            <v>MUR</v>
          </cell>
          <cell r="CZ292" t="str">
            <v>AVG</v>
          </cell>
          <cell r="DA292">
            <v>39599</v>
          </cell>
          <cell r="DB292">
            <v>3.7200379999999998E-2</v>
          </cell>
          <cell r="DC292" t="str">
            <v>USD</v>
          </cell>
          <cell r="DE292" t="str">
            <v>MUR</v>
          </cell>
          <cell r="DF292" t="str">
            <v>AVG</v>
          </cell>
          <cell r="DG292">
            <v>39629</v>
          </cell>
          <cell r="DH292">
            <v>3.659022E-2</v>
          </cell>
          <cell r="DI292" t="str">
            <v>USD</v>
          </cell>
        </row>
        <row r="293">
          <cell r="CS293" t="str">
            <v>MVR</v>
          </cell>
          <cell r="CT293" t="str">
            <v>AVG</v>
          </cell>
          <cell r="CU293">
            <v>39568</v>
          </cell>
          <cell r="CV293">
            <v>7.8125E-2</v>
          </cell>
          <cell r="CW293" t="str">
            <v>USD</v>
          </cell>
          <cell r="CY293" t="str">
            <v>MVR</v>
          </cell>
          <cell r="CZ293" t="str">
            <v>AVG</v>
          </cell>
          <cell r="DA293">
            <v>39599</v>
          </cell>
          <cell r="DB293">
            <v>7.8125E-2</v>
          </cell>
          <cell r="DC293" t="str">
            <v>USD</v>
          </cell>
          <cell r="DE293" t="str">
            <v>MVR</v>
          </cell>
          <cell r="DF293" t="str">
            <v>AVG</v>
          </cell>
          <cell r="DG293">
            <v>39629</v>
          </cell>
          <cell r="DH293">
            <v>7.8125E-2</v>
          </cell>
          <cell r="DI293" t="str">
            <v>USD</v>
          </cell>
        </row>
        <row r="294">
          <cell r="CS294" t="str">
            <v>MWK</v>
          </cell>
          <cell r="CT294" t="str">
            <v>AVG</v>
          </cell>
          <cell r="CU294">
            <v>39568</v>
          </cell>
          <cell r="CV294">
            <v>7.1175800000000001E-3</v>
          </cell>
          <cell r="CW294" t="str">
            <v>USD</v>
          </cell>
          <cell r="CY294" t="str">
            <v>MWK</v>
          </cell>
          <cell r="CZ294" t="str">
            <v>AVG</v>
          </cell>
          <cell r="DA294">
            <v>39599</v>
          </cell>
          <cell r="DB294">
            <v>7.1176800000000004E-3</v>
          </cell>
          <cell r="DC294" t="str">
            <v>USD</v>
          </cell>
          <cell r="DE294" t="str">
            <v>MWK</v>
          </cell>
          <cell r="DF294" t="str">
            <v>AVG</v>
          </cell>
          <cell r="DG294">
            <v>39629</v>
          </cell>
          <cell r="DH294">
            <v>7.11716E-3</v>
          </cell>
          <cell r="DI294" t="str">
            <v>USD</v>
          </cell>
        </row>
        <row r="295">
          <cell r="CS295" t="str">
            <v>MXN</v>
          </cell>
          <cell r="CT295" t="str">
            <v>AVG</v>
          </cell>
          <cell r="CU295">
            <v>39568</v>
          </cell>
          <cell r="CV295">
            <v>9.5133049999999997E-2</v>
          </cell>
          <cell r="CW295" t="str">
            <v>USD</v>
          </cell>
          <cell r="CY295" t="str">
            <v>MXN</v>
          </cell>
          <cell r="CZ295" t="str">
            <v>AVG</v>
          </cell>
          <cell r="DA295">
            <v>39599</v>
          </cell>
          <cell r="DB295">
            <v>9.5843380000000006E-2</v>
          </cell>
          <cell r="DC295" t="str">
            <v>USD</v>
          </cell>
          <cell r="DE295" t="str">
            <v>MXN</v>
          </cell>
          <cell r="DF295" t="str">
            <v>AVG</v>
          </cell>
          <cell r="DG295">
            <v>39629</v>
          </cell>
          <cell r="DH295">
            <v>9.6832329999999994E-2</v>
          </cell>
          <cell r="DI295" t="str">
            <v>USD</v>
          </cell>
        </row>
        <row r="296">
          <cell r="CS296" t="str">
            <v>MYR</v>
          </cell>
          <cell r="CT296" t="str">
            <v>AVG</v>
          </cell>
          <cell r="CU296">
            <v>39568</v>
          </cell>
          <cell r="CV296">
            <v>0.31643536</v>
          </cell>
          <cell r="CW296" t="str">
            <v>USD</v>
          </cell>
          <cell r="CY296" t="str">
            <v>MYR</v>
          </cell>
          <cell r="CZ296" t="str">
            <v>AVG</v>
          </cell>
          <cell r="DA296">
            <v>39599</v>
          </cell>
          <cell r="DB296">
            <v>0.31110328999999998</v>
          </cell>
          <cell r="DC296" t="str">
            <v>USD</v>
          </cell>
          <cell r="DE296" t="str">
            <v>MYR</v>
          </cell>
          <cell r="DF296" t="str">
            <v>AVG</v>
          </cell>
          <cell r="DG296">
            <v>39629</v>
          </cell>
          <cell r="DH296">
            <v>0.30713004999999999</v>
          </cell>
          <cell r="DI296" t="str">
            <v>USD</v>
          </cell>
        </row>
        <row r="297">
          <cell r="CS297" t="str">
            <v>MZM</v>
          </cell>
          <cell r="CT297" t="str">
            <v>AVG</v>
          </cell>
          <cell r="CU297">
            <v>39568</v>
          </cell>
          <cell r="CV297">
            <v>4.1069999999999998E-5</v>
          </cell>
          <cell r="CW297" t="str">
            <v>USD</v>
          </cell>
          <cell r="CY297" t="str">
            <v>MZM</v>
          </cell>
          <cell r="CZ297" t="str">
            <v>AVG</v>
          </cell>
          <cell r="DA297">
            <v>39599</v>
          </cell>
          <cell r="DB297">
            <v>4.1239999999999998E-5</v>
          </cell>
          <cell r="DC297" t="str">
            <v>USD</v>
          </cell>
          <cell r="DE297" t="str">
            <v>MZM</v>
          </cell>
          <cell r="DF297" t="str">
            <v>AVG</v>
          </cell>
          <cell r="DG297">
            <v>39629</v>
          </cell>
          <cell r="DH297">
            <v>4.1539999999999999E-5</v>
          </cell>
          <cell r="DI297" t="str">
            <v>USD</v>
          </cell>
        </row>
        <row r="298">
          <cell r="CS298" t="str">
            <v>NAD</v>
          </cell>
          <cell r="CT298" t="str">
            <v>AVG</v>
          </cell>
          <cell r="CU298">
            <v>39568</v>
          </cell>
          <cell r="CV298">
            <v>0.12872639999999999</v>
          </cell>
          <cell r="CW298" t="str">
            <v>USD</v>
          </cell>
          <cell r="CY298" t="str">
            <v>NAD</v>
          </cell>
          <cell r="CZ298" t="str">
            <v>AVG</v>
          </cell>
          <cell r="DA298">
            <v>39599</v>
          </cell>
          <cell r="DB298">
            <v>0.13131232000000001</v>
          </cell>
          <cell r="DC298" t="str">
            <v>USD</v>
          </cell>
          <cell r="DE298" t="str">
            <v>NAD</v>
          </cell>
          <cell r="DF298" t="str">
            <v>AVG</v>
          </cell>
          <cell r="DG298">
            <v>39629</v>
          </cell>
          <cell r="DH298">
            <v>0.12592063000000001</v>
          </cell>
          <cell r="DI298" t="str">
            <v>USD</v>
          </cell>
        </row>
        <row r="299">
          <cell r="CS299" t="str">
            <v>NGN</v>
          </cell>
          <cell r="CT299" t="str">
            <v>AVG</v>
          </cell>
          <cell r="CU299">
            <v>39568</v>
          </cell>
          <cell r="CV299">
            <v>8.5069099999999995E-3</v>
          </cell>
          <cell r="CW299" t="str">
            <v>USD</v>
          </cell>
          <cell r="CY299" t="str">
            <v>NGN</v>
          </cell>
          <cell r="CZ299" t="str">
            <v>AVG</v>
          </cell>
          <cell r="DA299">
            <v>39599</v>
          </cell>
          <cell r="DB299">
            <v>8.4852999999999994E-3</v>
          </cell>
          <cell r="DC299" t="str">
            <v>USD</v>
          </cell>
          <cell r="DE299" t="str">
            <v>NGN</v>
          </cell>
          <cell r="DF299" t="str">
            <v>AVG</v>
          </cell>
          <cell r="DG299">
            <v>39629</v>
          </cell>
          <cell r="DH299">
            <v>8.4881100000000001E-3</v>
          </cell>
          <cell r="DI299" t="str">
            <v>USD</v>
          </cell>
        </row>
        <row r="300">
          <cell r="CS300" t="str">
            <v>NIO</v>
          </cell>
          <cell r="CT300" t="str">
            <v>AVG</v>
          </cell>
          <cell r="CU300">
            <v>39568</v>
          </cell>
          <cell r="CV300">
            <v>5.216113E-2</v>
          </cell>
          <cell r="CW300" t="str">
            <v>USD</v>
          </cell>
          <cell r="CY300" t="str">
            <v>NIO</v>
          </cell>
          <cell r="CZ300" t="str">
            <v>AVG</v>
          </cell>
          <cell r="DA300">
            <v>39599</v>
          </cell>
          <cell r="DB300">
            <v>5.1947279999999998E-2</v>
          </cell>
          <cell r="DC300" t="str">
            <v>USD</v>
          </cell>
          <cell r="DE300" t="str">
            <v>NIO</v>
          </cell>
          <cell r="DF300" t="str">
            <v>AVG</v>
          </cell>
          <cell r="DG300">
            <v>39629</v>
          </cell>
          <cell r="DH300">
            <v>5.173548E-2</v>
          </cell>
          <cell r="DI300" t="str">
            <v>USD</v>
          </cell>
        </row>
        <row r="301">
          <cell r="CS301" t="str">
            <v>NLG</v>
          </cell>
          <cell r="CT301" t="str">
            <v>AVG</v>
          </cell>
          <cell r="CU301">
            <v>39568</v>
          </cell>
          <cell r="CV301">
            <v>0.71526893999999996</v>
          </cell>
          <cell r="CW301" t="str">
            <v>USD</v>
          </cell>
          <cell r="CY301" t="str">
            <v>NLG</v>
          </cell>
          <cell r="CZ301" t="str">
            <v>AVG</v>
          </cell>
          <cell r="DA301">
            <v>39599</v>
          </cell>
          <cell r="DB301">
            <v>0.70613508000000003</v>
          </cell>
          <cell r="DC301" t="str">
            <v>USD</v>
          </cell>
          <cell r="DE301" t="str">
            <v>NLG</v>
          </cell>
          <cell r="DF301" t="str">
            <v>AVG</v>
          </cell>
          <cell r="DG301">
            <v>39629</v>
          </cell>
          <cell r="DH301">
            <v>0.70650964000000005</v>
          </cell>
          <cell r="DI301" t="str">
            <v>USD</v>
          </cell>
        </row>
        <row r="302">
          <cell r="CS302" t="str">
            <v>NOK</v>
          </cell>
          <cell r="CT302" t="str">
            <v>AVG</v>
          </cell>
          <cell r="CU302">
            <v>39568</v>
          </cell>
          <cell r="CV302">
            <v>0.19787374999999999</v>
          </cell>
          <cell r="CW302" t="str">
            <v>USD</v>
          </cell>
          <cell r="CY302" t="str">
            <v>NOK</v>
          </cell>
          <cell r="CZ302" t="str">
            <v>AVG</v>
          </cell>
          <cell r="DA302">
            <v>39599</v>
          </cell>
          <cell r="DB302">
            <v>0.19763112999999999</v>
          </cell>
          <cell r="DC302" t="str">
            <v>USD</v>
          </cell>
          <cell r="DE302" t="str">
            <v>NOK</v>
          </cell>
          <cell r="DF302" t="str">
            <v>AVG</v>
          </cell>
          <cell r="DG302">
            <v>39629</v>
          </cell>
          <cell r="DH302">
            <v>0.19480539999999999</v>
          </cell>
          <cell r="DI302" t="str">
            <v>USD</v>
          </cell>
        </row>
        <row r="303">
          <cell r="CS303" t="str">
            <v>NPR</v>
          </cell>
          <cell r="CT303" t="str">
            <v>AVG</v>
          </cell>
          <cell r="CU303">
            <v>39568</v>
          </cell>
          <cell r="CV303">
            <v>1.560535E-2</v>
          </cell>
          <cell r="CW303" t="str">
            <v>USD</v>
          </cell>
          <cell r="CY303" t="str">
            <v>NPR</v>
          </cell>
          <cell r="CZ303" t="str">
            <v>AVG</v>
          </cell>
          <cell r="DA303">
            <v>39599</v>
          </cell>
          <cell r="DB303">
            <v>1.484771E-2</v>
          </cell>
          <cell r="DC303" t="str">
            <v>USD</v>
          </cell>
          <cell r="DE303" t="str">
            <v>NPR</v>
          </cell>
          <cell r="DF303" t="str">
            <v>AVG</v>
          </cell>
          <cell r="DG303">
            <v>39629</v>
          </cell>
          <cell r="DH303">
            <v>1.459383E-2</v>
          </cell>
          <cell r="DI303" t="str">
            <v>USD</v>
          </cell>
        </row>
        <row r="304">
          <cell r="CS304" t="str">
            <v>NZD</v>
          </cell>
          <cell r="CT304" t="str">
            <v>AVG</v>
          </cell>
          <cell r="CU304">
            <v>39568</v>
          </cell>
          <cell r="CV304">
            <v>0.7905046</v>
          </cell>
          <cell r="CW304" t="str">
            <v>USD</v>
          </cell>
          <cell r="CY304" t="str">
            <v>NZD</v>
          </cell>
          <cell r="CZ304" t="str">
            <v>AVG</v>
          </cell>
          <cell r="DA304">
            <v>39599</v>
          </cell>
          <cell r="DB304">
            <v>0.77762728000000003</v>
          </cell>
          <cell r="DC304" t="str">
            <v>USD</v>
          </cell>
          <cell r="DE304" t="str">
            <v>NZD</v>
          </cell>
          <cell r="DF304" t="str">
            <v>AVG</v>
          </cell>
          <cell r="DG304">
            <v>39629</v>
          </cell>
          <cell r="DH304">
            <v>0.76159049999999995</v>
          </cell>
          <cell r="DI304" t="str">
            <v>USD</v>
          </cell>
        </row>
        <row r="305">
          <cell r="CS305" t="str">
            <v>OMR</v>
          </cell>
          <cell r="CT305" t="str">
            <v>AVG</v>
          </cell>
          <cell r="CU305">
            <v>39568</v>
          </cell>
          <cell r="CV305">
            <v>2.5976265399999998</v>
          </cell>
          <cell r="CW305" t="str">
            <v>USD</v>
          </cell>
          <cell r="CY305" t="str">
            <v>OMR</v>
          </cell>
          <cell r="CZ305" t="str">
            <v>AVG</v>
          </cell>
          <cell r="DA305">
            <v>39599</v>
          </cell>
          <cell r="DB305">
            <v>2.5975467800000001</v>
          </cell>
          <cell r="DC305" t="str">
            <v>USD</v>
          </cell>
          <cell r="DE305" t="str">
            <v>OMR</v>
          </cell>
          <cell r="DF305" t="str">
            <v>AVG</v>
          </cell>
          <cell r="DG305">
            <v>39629</v>
          </cell>
          <cell r="DH305">
            <v>2.5973704799999999</v>
          </cell>
          <cell r="DI305" t="str">
            <v>USD</v>
          </cell>
        </row>
        <row r="306">
          <cell r="CS306" t="str">
            <v>PAB</v>
          </cell>
          <cell r="CT306" t="str">
            <v>AVG</v>
          </cell>
          <cell r="CU306">
            <v>39568</v>
          </cell>
          <cell r="CV306">
            <v>1</v>
          </cell>
          <cell r="CW306" t="str">
            <v>USD</v>
          </cell>
          <cell r="CY306" t="str">
            <v>PAB</v>
          </cell>
          <cell r="CZ306" t="str">
            <v>AVG</v>
          </cell>
          <cell r="DA306">
            <v>39599</v>
          </cell>
          <cell r="DB306">
            <v>1</v>
          </cell>
          <cell r="DC306" t="str">
            <v>USD</v>
          </cell>
          <cell r="DE306" t="str">
            <v>PAB</v>
          </cell>
          <cell r="DF306" t="str">
            <v>AVG</v>
          </cell>
          <cell r="DG306">
            <v>39629</v>
          </cell>
          <cell r="DH306">
            <v>1</v>
          </cell>
          <cell r="DI306" t="str">
            <v>USD</v>
          </cell>
        </row>
        <row r="307">
          <cell r="CS307" t="str">
            <v>PEN</v>
          </cell>
          <cell r="CT307" t="str">
            <v>AVG</v>
          </cell>
          <cell r="CU307">
            <v>39568</v>
          </cell>
          <cell r="CV307">
            <v>0.36400458000000002</v>
          </cell>
          <cell r="CW307" t="str">
            <v>USD</v>
          </cell>
          <cell r="CY307" t="str">
            <v>PEN</v>
          </cell>
          <cell r="CZ307" t="str">
            <v>AVG</v>
          </cell>
          <cell r="DA307">
            <v>39599</v>
          </cell>
          <cell r="DB307">
            <v>0.35735706</v>
          </cell>
          <cell r="DC307" t="str">
            <v>USD</v>
          </cell>
          <cell r="DE307" t="str">
            <v>PEN</v>
          </cell>
          <cell r="DF307" t="str">
            <v>AVG</v>
          </cell>
          <cell r="DG307">
            <v>39629</v>
          </cell>
          <cell r="DH307">
            <v>0.34581337000000001</v>
          </cell>
          <cell r="DI307" t="str">
            <v>USD</v>
          </cell>
        </row>
        <row r="308">
          <cell r="CS308" t="str">
            <v>PGK</v>
          </cell>
          <cell r="CT308" t="str">
            <v>AVG</v>
          </cell>
          <cell r="CU308">
            <v>39568</v>
          </cell>
          <cell r="CV308">
            <v>0.36143181000000002</v>
          </cell>
          <cell r="CW308" t="str">
            <v>USD</v>
          </cell>
          <cell r="CY308" t="str">
            <v>PGK</v>
          </cell>
          <cell r="CZ308" t="str">
            <v>AVG</v>
          </cell>
          <cell r="DA308">
            <v>39599</v>
          </cell>
          <cell r="DB308">
            <v>0.36520907000000002</v>
          </cell>
          <cell r="DC308" t="str">
            <v>USD</v>
          </cell>
          <cell r="DE308" t="str">
            <v>PGK</v>
          </cell>
          <cell r="DF308" t="str">
            <v>AVG</v>
          </cell>
          <cell r="DG308">
            <v>39629</v>
          </cell>
          <cell r="DH308">
            <v>0.37549047000000002</v>
          </cell>
          <cell r="DI308" t="str">
            <v>USD</v>
          </cell>
        </row>
        <row r="309">
          <cell r="CS309" t="str">
            <v>PHP</v>
          </cell>
          <cell r="CT309" t="str">
            <v>AVG</v>
          </cell>
          <cell r="CU309">
            <v>39568</v>
          </cell>
          <cell r="CV309">
            <v>2.3941839999999999E-2</v>
          </cell>
          <cell r="CW309" t="str">
            <v>USD</v>
          </cell>
          <cell r="CY309" t="str">
            <v>PHP</v>
          </cell>
          <cell r="CZ309" t="str">
            <v>AVG</v>
          </cell>
          <cell r="DA309">
            <v>39599</v>
          </cell>
          <cell r="DB309">
            <v>2.3323960000000001E-2</v>
          </cell>
          <cell r="DC309" t="str">
            <v>USD</v>
          </cell>
          <cell r="DE309" t="str">
            <v>PHP</v>
          </cell>
          <cell r="DF309" t="str">
            <v>AVG</v>
          </cell>
          <cell r="DG309">
            <v>39629</v>
          </cell>
          <cell r="DH309">
            <v>2.2594510000000002E-2</v>
          </cell>
          <cell r="DI309" t="str">
            <v>USD</v>
          </cell>
        </row>
        <row r="310">
          <cell r="CS310" t="str">
            <v>PKR</v>
          </cell>
          <cell r="CT310" t="str">
            <v>AVG</v>
          </cell>
          <cell r="CU310">
            <v>39568</v>
          </cell>
          <cell r="CV310">
            <v>1.5710020000000002E-2</v>
          </cell>
          <cell r="CW310" t="str">
            <v>USD</v>
          </cell>
          <cell r="CY310" t="str">
            <v>PKR</v>
          </cell>
          <cell r="CZ310" t="str">
            <v>AVG</v>
          </cell>
          <cell r="DA310">
            <v>39599</v>
          </cell>
          <cell r="DB310">
            <v>1.4780420000000001E-2</v>
          </cell>
          <cell r="DC310" t="str">
            <v>USD</v>
          </cell>
          <cell r="DE310" t="str">
            <v>PKR</v>
          </cell>
          <cell r="DF310" t="str">
            <v>AVG</v>
          </cell>
          <cell r="DG310">
            <v>39629</v>
          </cell>
          <cell r="DH310">
            <v>1.4838219999999999E-2</v>
          </cell>
          <cell r="DI310" t="str">
            <v>USD</v>
          </cell>
        </row>
        <row r="311">
          <cell r="CS311" t="str">
            <v>PLN</v>
          </cell>
          <cell r="CT311" t="str">
            <v>AVG</v>
          </cell>
          <cell r="CU311">
            <v>39568</v>
          </cell>
          <cell r="CV311">
            <v>0.45793476999999999</v>
          </cell>
          <cell r="CW311" t="str">
            <v>USD</v>
          </cell>
          <cell r="CY311" t="str">
            <v>PLN</v>
          </cell>
          <cell r="CZ311" t="str">
            <v>AVG</v>
          </cell>
          <cell r="DA311">
            <v>39599</v>
          </cell>
          <cell r="DB311">
            <v>0.45719731000000002</v>
          </cell>
          <cell r="DC311" t="str">
            <v>USD</v>
          </cell>
          <cell r="DE311" t="str">
            <v>PLN</v>
          </cell>
          <cell r="DF311" t="str">
            <v>AVG</v>
          </cell>
          <cell r="DG311">
            <v>39629</v>
          </cell>
          <cell r="DH311">
            <v>0.46109623999999999</v>
          </cell>
          <cell r="DI311" t="str">
            <v>USD</v>
          </cell>
        </row>
        <row r="312">
          <cell r="CS312" t="str">
            <v>PTE</v>
          </cell>
          <cell r="CT312" t="str">
            <v>AVG</v>
          </cell>
          <cell r="CU312">
            <v>39568</v>
          </cell>
          <cell r="CV312">
            <v>7.8622499999999994E-3</v>
          </cell>
          <cell r="CW312" t="str">
            <v>USD</v>
          </cell>
          <cell r="CY312" t="str">
            <v>PTE</v>
          </cell>
          <cell r="CZ312" t="str">
            <v>AVG</v>
          </cell>
          <cell r="DA312">
            <v>39599</v>
          </cell>
          <cell r="DB312">
            <v>7.7619300000000002E-3</v>
          </cell>
          <cell r="DC312" t="str">
            <v>USD</v>
          </cell>
          <cell r="DE312" t="str">
            <v>PTE</v>
          </cell>
          <cell r="DF312" t="str">
            <v>AVG</v>
          </cell>
          <cell r="DG312">
            <v>39629</v>
          </cell>
          <cell r="DH312">
            <v>7.7660000000000003E-3</v>
          </cell>
          <cell r="DI312" t="str">
            <v>USD</v>
          </cell>
        </row>
        <row r="313">
          <cell r="CS313" t="str">
            <v>PYG</v>
          </cell>
          <cell r="CT313" t="str">
            <v>AVG</v>
          </cell>
          <cell r="CU313">
            <v>39568</v>
          </cell>
          <cell r="CV313">
            <v>2.3468E-4</v>
          </cell>
          <cell r="CW313" t="str">
            <v>USD</v>
          </cell>
          <cell r="CY313" t="str">
            <v>PYG</v>
          </cell>
          <cell r="CZ313" t="str">
            <v>AVG</v>
          </cell>
          <cell r="DA313">
            <v>39599</v>
          </cell>
          <cell r="DB313">
            <v>2.4603E-4</v>
          </cell>
          <cell r="DC313" t="str">
            <v>USD</v>
          </cell>
          <cell r="DE313" t="str">
            <v>PYG</v>
          </cell>
          <cell r="DF313" t="str">
            <v>AVG</v>
          </cell>
          <cell r="DG313">
            <v>39629</v>
          </cell>
          <cell r="DH313">
            <v>2.5256999999999998E-4</v>
          </cell>
          <cell r="DI313" t="str">
            <v>USD</v>
          </cell>
        </row>
        <row r="314">
          <cell r="CS314" t="str">
            <v>QAR</v>
          </cell>
          <cell r="CT314" t="str">
            <v>AVG</v>
          </cell>
          <cell r="CU314">
            <v>39568</v>
          </cell>
          <cell r="CV314">
            <v>0.27483447999999999</v>
          </cell>
          <cell r="CW314" t="str">
            <v>USD</v>
          </cell>
          <cell r="CY314" t="str">
            <v>QAR</v>
          </cell>
          <cell r="CZ314" t="str">
            <v>AVG</v>
          </cell>
          <cell r="DA314">
            <v>39599</v>
          </cell>
          <cell r="DB314">
            <v>0.27467486000000002</v>
          </cell>
          <cell r="DC314" t="str">
            <v>USD</v>
          </cell>
          <cell r="DE314" t="str">
            <v>QAR</v>
          </cell>
          <cell r="DF314" t="str">
            <v>AVG</v>
          </cell>
          <cell r="DG314">
            <v>39629</v>
          </cell>
          <cell r="DH314">
            <v>0.27471486000000001</v>
          </cell>
          <cell r="DI314" t="str">
            <v>USD</v>
          </cell>
        </row>
        <row r="315">
          <cell r="CS315" t="str">
            <v>ROL</v>
          </cell>
          <cell r="CT315" t="str">
            <v>AVG</v>
          </cell>
          <cell r="CU315">
            <v>39568</v>
          </cell>
          <cell r="CV315">
            <v>4.3319999999999999E-5</v>
          </cell>
          <cell r="CW315" t="str">
            <v>USD</v>
          </cell>
          <cell r="CY315" t="str">
            <v>ROL</v>
          </cell>
          <cell r="CZ315" t="str">
            <v>AVG</v>
          </cell>
          <cell r="DA315">
            <v>39599</v>
          </cell>
          <cell r="DB315">
            <v>4.2549999999999997E-5</v>
          </cell>
          <cell r="DC315" t="str">
            <v>USD</v>
          </cell>
          <cell r="DE315" t="str">
            <v>ROL</v>
          </cell>
          <cell r="DF315" t="str">
            <v>AVG</v>
          </cell>
          <cell r="DG315">
            <v>39629</v>
          </cell>
          <cell r="DH315">
            <v>4.2559999999999999E-5</v>
          </cell>
          <cell r="DI315" t="str">
            <v>USD</v>
          </cell>
        </row>
        <row r="316">
          <cell r="CS316" t="str">
            <v>RUB</v>
          </cell>
          <cell r="CT316" t="str">
            <v>AVG</v>
          </cell>
          <cell r="CU316">
            <v>39568</v>
          </cell>
          <cell r="CV316">
            <v>4.253084E-2</v>
          </cell>
          <cell r="CW316" t="str">
            <v>USD</v>
          </cell>
          <cell r="CY316" t="str">
            <v>RUB</v>
          </cell>
          <cell r="CZ316" t="str">
            <v>AVG</v>
          </cell>
          <cell r="DA316">
            <v>39599</v>
          </cell>
          <cell r="DB316">
            <v>4.2164790000000001E-2</v>
          </cell>
          <cell r="DC316" t="str">
            <v>USD</v>
          </cell>
          <cell r="DE316" t="str">
            <v>RUB</v>
          </cell>
          <cell r="DF316" t="str">
            <v>AVG</v>
          </cell>
          <cell r="DG316">
            <v>39629</v>
          </cell>
          <cell r="DH316">
            <v>4.231795E-2</v>
          </cell>
          <cell r="DI316" t="str">
            <v>USD</v>
          </cell>
        </row>
        <row r="317">
          <cell r="CS317" t="str">
            <v>RWF</v>
          </cell>
          <cell r="CT317" t="str">
            <v>AVG</v>
          </cell>
          <cell r="CU317">
            <v>39568</v>
          </cell>
          <cell r="CV317">
            <v>1.83847E-3</v>
          </cell>
          <cell r="CW317" t="str">
            <v>USD</v>
          </cell>
          <cell r="CY317" t="str">
            <v>RWF</v>
          </cell>
          <cell r="CZ317" t="str">
            <v>AVG</v>
          </cell>
          <cell r="DA317">
            <v>39599</v>
          </cell>
          <cell r="DB317">
            <v>1.8412000000000001E-3</v>
          </cell>
          <cell r="DC317" t="str">
            <v>USD</v>
          </cell>
          <cell r="DE317" t="str">
            <v>RWF</v>
          </cell>
          <cell r="DF317" t="str">
            <v>AVG</v>
          </cell>
          <cell r="DG317">
            <v>39629</v>
          </cell>
          <cell r="DH317">
            <v>1.84201E-3</v>
          </cell>
          <cell r="DI317" t="str">
            <v>USD</v>
          </cell>
        </row>
        <row r="318">
          <cell r="CS318" t="str">
            <v>SAR</v>
          </cell>
          <cell r="CT318" t="str">
            <v>AVG</v>
          </cell>
          <cell r="CU318">
            <v>39568</v>
          </cell>
          <cell r="CV318">
            <v>0.26662627</v>
          </cell>
          <cell r="CW318" t="str">
            <v>USD</v>
          </cell>
          <cell r="CY318" t="str">
            <v>SAR</v>
          </cell>
          <cell r="CZ318" t="str">
            <v>AVG</v>
          </cell>
          <cell r="DA318">
            <v>39599</v>
          </cell>
          <cell r="DB318">
            <v>0.26662820999999998</v>
          </cell>
          <cell r="DC318" t="str">
            <v>USD</v>
          </cell>
          <cell r="DE318" t="str">
            <v>SAR</v>
          </cell>
          <cell r="DF318" t="str">
            <v>AVG</v>
          </cell>
          <cell r="DG318">
            <v>39629</v>
          </cell>
          <cell r="DH318">
            <v>0.26665887999999999</v>
          </cell>
          <cell r="DI318" t="str">
            <v>USD</v>
          </cell>
        </row>
        <row r="319">
          <cell r="CS319" t="str">
            <v>SBD</v>
          </cell>
          <cell r="CT319" t="str">
            <v>AVG</v>
          </cell>
          <cell r="CU319">
            <v>39568</v>
          </cell>
          <cell r="CV319">
            <v>0.13151006000000001</v>
          </cell>
          <cell r="CW319" t="str">
            <v>USD</v>
          </cell>
          <cell r="CY319" t="str">
            <v>SBD</v>
          </cell>
          <cell r="CZ319" t="str">
            <v>AVG</v>
          </cell>
          <cell r="DA319">
            <v>39599</v>
          </cell>
          <cell r="DB319">
            <v>0.13004741</v>
          </cell>
          <cell r="DC319" t="str">
            <v>USD</v>
          </cell>
          <cell r="DE319" t="str">
            <v>SBD</v>
          </cell>
          <cell r="DF319" t="str">
            <v>AVG</v>
          </cell>
          <cell r="DG319">
            <v>39629</v>
          </cell>
          <cell r="DH319">
            <v>0.13012043000000001</v>
          </cell>
          <cell r="DI319" t="str">
            <v>USD</v>
          </cell>
        </row>
        <row r="320">
          <cell r="CS320" t="str">
            <v>SCR</v>
          </cell>
          <cell r="CT320" t="str">
            <v>AVG</v>
          </cell>
          <cell r="CU320">
            <v>39568</v>
          </cell>
          <cell r="CV320">
            <v>0.12507124</v>
          </cell>
          <cell r="CW320" t="str">
            <v>USD</v>
          </cell>
          <cell r="CY320" t="str">
            <v>SCR</v>
          </cell>
          <cell r="CZ320" t="str">
            <v>AVG</v>
          </cell>
          <cell r="DA320">
            <v>39599</v>
          </cell>
          <cell r="DB320">
            <v>0.12493041000000001</v>
          </cell>
          <cell r="DC320" t="str">
            <v>USD</v>
          </cell>
          <cell r="DE320" t="str">
            <v>SCR</v>
          </cell>
          <cell r="DF320" t="str">
            <v>AVG</v>
          </cell>
          <cell r="DG320">
            <v>39629</v>
          </cell>
          <cell r="DH320">
            <v>0.12494783</v>
          </cell>
          <cell r="DI320" t="str">
            <v>USD</v>
          </cell>
        </row>
        <row r="321">
          <cell r="CS321" t="str">
            <v>SDD</v>
          </cell>
          <cell r="CT321" t="str">
            <v>AVG</v>
          </cell>
          <cell r="CU321">
            <v>39568</v>
          </cell>
          <cell r="CV321">
            <v>4.9310999999999999E-3</v>
          </cell>
          <cell r="CW321" t="str">
            <v>USD</v>
          </cell>
          <cell r="CY321" t="str">
            <v>SDD</v>
          </cell>
          <cell r="CZ321" t="str">
            <v>AVG</v>
          </cell>
          <cell r="DA321">
            <v>39599</v>
          </cell>
          <cell r="DB321">
            <v>4.9060400000000004E-3</v>
          </cell>
          <cell r="DC321" t="str">
            <v>USD</v>
          </cell>
          <cell r="DE321" t="str">
            <v>SDD</v>
          </cell>
          <cell r="DF321" t="str">
            <v>AVG</v>
          </cell>
          <cell r="DG321">
            <v>39629</v>
          </cell>
          <cell r="DH321">
            <v>4.85733E-3</v>
          </cell>
          <cell r="DI321" t="str">
            <v>USD</v>
          </cell>
        </row>
        <row r="322">
          <cell r="CS322" t="str">
            <v>SDP</v>
          </cell>
          <cell r="CT322" t="str">
            <v>AVG</v>
          </cell>
          <cell r="CU322">
            <v>39568</v>
          </cell>
          <cell r="CV322">
            <v>4.9310000000000001E-4</v>
          </cell>
          <cell r="CW322" t="str">
            <v>USD</v>
          </cell>
          <cell r="CY322" t="str">
            <v>SDP</v>
          </cell>
          <cell r="CZ322" t="str">
            <v>AVG</v>
          </cell>
          <cell r="DA322">
            <v>39599</v>
          </cell>
          <cell r="DB322">
            <v>4.906E-4</v>
          </cell>
          <cell r="DC322" t="str">
            <v>USD</v>
          </cell>
          <cell r="DE322" t="str">
            <v>SDP</v>
          </cell>
          <cell r="DF322" t="str">
            <v>AVG</v>
          </cell>
          <cell r="DG322">
            <v>39629</v>
          </cell>
          <cell r="DH322">
            <v>4.8573000000000003E-4</v>
          </cell>
          <cell r="DI322" t="str">
            <v>USD</v>
          </cell>
        </row>
        <row r="323">
          <cell r="CS323" t="str">
            <v>SEK</v>
          </cell>
          <cell r="CT323" t="str">
            <v>AVG</v>
          </cell>
          <cell r="CU323">
            <v>39568</v>
          </cell>
          <cell r="CV323">
            <v>0.16812837</v>
          </cell>
          <cell r="CW323" t="str">
            <v>USD</v>
          </cell>
          <cell r="CY323" t="str">
            <v>SEK</v>
          </cell>
          <cell r="CZ323" t="str">
            <v>AVG</v>
          </cell>
          <cell r="DA323">
            <v>39599</v>
          </cell>
          <cell r="DB323">
            <v>0.16700904</v>
          </cell>
          <cell r="DC323" t="str">
            <v>USD</v>
          </cell>
          <cell r="DE323" t="str">
            <v>SEK</v>
          </cell>
          <cell r="DF323" t="str">
            <v>AVG</v>
          </cell>
          <cell r="DG323">
            <v>39629</v>
          </cell>
          <cell r="DH323">
            <v>0.16599063999999999</v>
          </cell>
          <cell r="DI323" t="str">
            <v>USD</v>
          </cell>
        </row>
        <row r="324">
          <cell r="CS324" t="str">
            <v>SGD</v>
          </cell>
          <cell r="CT324" t="str">
            <v>AVG</v>
          </cell>
          <cell r="CU324">
            <v>39568</v>
          </cell>
          <cell r="CV324">
            <v>0.73342967000000003</v>
          </cell>
          <cell r="CW324" t="str">
            <v>USD</v>
          </cell>
          <cell r="CY324" t="str">
            <v>SGD</v>
          </cell>
          <cell r="CZ324" t="str">
            <v>AVG</v>
          </cell>
          <cell r="DA324">
            <v>39599</v>
          </cell>
          <cell r="DB324">
            <v>0.73239942000000002</v>
          </cell>
          <cell r="DC324" t="str">
            <v>USD</v>
          </cell>
          <cell r="DE324" t="str">
            <v>SGD</v>
          </cell>
          <cell r="DF324" t="str">
            <v>AVG</v>
          </cell>
          <cell r="DG324">
            <v>39629</v>
          </cell>
          <cell r="DH324">
            <v>0.73109785000000005</v>
          </cell>
          <cell r="DI324" t="str">
            <v>USD</v>
          </cell>
        </row>
        <row r="325">
          <cell r="CS325" t="str">
            <v>SHP</v>
          </cell>
          <cell r="CT325" t="str">
            <v>AVG</v>
          </cell>
          <cell r="CU325">
            <v>39568</v>
          </cell>
          <cell r="CV325">
            <v>1.9815182499999999</v>
          </cell>
          <cell r="CW325" t="str">
            <v>USD</v>
          </cell>
          <cell r="CY325" t="str">
            <v>SHP</v>
          </cell>
          <cell r="CZ325" t="str">
            <v>AVG</v>
          </cell>
          <cell r="DA325">
            <v>39599</v>
          </cell>
          <cell r="DB325">
            <v>1.9662454599999999</v>
          </cell>
          <cell r="DC325" t="str">
            <v>USD</v>
          </cell>
          <cell r="DE325" t="str">
            <v>SHP</v>
          </cell>
          <cell r="DF325" t="str">
            <v>AVG</v>
          </cell>
          <cell r="DG325">
            <v>39629</v>
          </cell>
          <cell r="DH325">
            <v>1.9675619600000001</v>
          </cell>
          <cell r="DI325" t="str">
            <v>USD</v>
          </cell>
        </row>
        <row r="326">
          <cell r="CS326" t="str">
            <v>SIT</v>
          </cell>
          <cell r="CT326" t="str">
            <v>AVG</v>
          </cell>
          <cell r="CU326">
            <v>39568</v>
          </cell>
          <cell r="CV326">
            <v>6.5775399999999998E-3</v>
          </cell>
          <cell r="CW326" t="str">
            <v>USD</v>
          </cell>
          <cell r="CY326" t="str">
            <v>SIT</v>
          </cell>
          <cell r="CZ326" t="str">
            <v>AVG</v>
          </cell>
          <cell r="DA326">
            <v>39599</v>
          </cell>
          <cell r="DB326">
            <v>6.4936000000000004E-3</v>
          </cell>
          <cell r="DC326" t="str">
            <v>USD</v>
          </cell>
          <cell r="DE326" t="str">
            <v>SIT</v>
          </cell>
          <cell r="DF326" t="str">
            <v>AVG</v>
          </cell>
          <cell r="DG326">
            <v>39629</v>
          </cell>
          <cell r="DH326">
            <v>6.4970100000000001E-3</v>
          </cell>
          <cell r="DI326" t="str">
            <v>USD</v>
          </cell>
        </row>
        <row r="327">
          <cell r="CS327" t="str">
            <v>SKK</v>
          </cell>
          <cell r="CT327" t="str">
            <v>AVG</v>
          </cell>
          <cell r="CU327">
            <v>39568</v>
          </cell>
          <cell r="CV327">
            <v>4.8694000000000001E-2</v>
          </cell>
          <cell r="CW327" t="str">
            <v>USD</v>
          </cell>
          <cell r="CY327" t="str">
            <v>SKK</v>
          </cell>
          <cell r="CZ327" t="str">
            <v>AVG</v>
          </cell>
          <cell r="DA327">
            <v>39599</v>
          </cell>
          <cell r="DB327">
            <v>4.9437509999999997E-2</v>
          </cell>
          <cell r="DC327" t="str">
            <v>USD</v>
          </cell>
          <cell r="DE327" t="str">
            <v>SKK</v>
          </cell>
          <cell r="DF327" t="str">
            <v>AVG</v>
          </cell>
          <cell r="DG327">
            <v>39629</v>
          </cell>
          <cell r="DH327">
            <v>5.1351010000000002E-2</v>
          </cell>
          <cell r="DI327" t="str">
            <v>USD</v>
          </cell>
        </row>
        <row r="328">
          <cell r="CS328" t="str">
            <v>SLL</v>
          </cell>
          <cell r="CT328" t="str">
            <v>AVG</v>
          </cell>
          <cell r="CU328">
            <v>39568</v>
          </cell>
          <cell r="CV328">
            <v>3.3671999999999999E-4</v>
          </cell>
          <cell r="CW328" t="str">
            <v>USD</v>
          </cell>
          <cell r="CY328" t="str">
            <v>SLL</v>
          </cell>
          <cell r="CZ328" t="str">
            <v>AVG</v>
          </cell>
          <cell r="DA328">
            <v>39599</v>
          </cell>
          <cell r="DB328">
            <v>3.3669E-4</v>
          </cell>
          <cell r="DC328" t="str">
            <v>USD</v>
          </cell>
          <cell r="DE328" t="str">
            <v>SLL</v>
          </cell>
          <cell r="DF328" t="str">
            <v>AVG</v>
          </cell>
          <cell r="DG328">
            <v>39629</v>
          </cell>
          <cell r="DH328">
            <v>3.3678000000000001E-4</v>
          </cell>
          <cell r="DI328" t="str">
            <v>USD</v>
          </cell>
        </row>
        <row r="329">
          <cell r="CS329" t="str">
            <v>SOS</v>
          </cell>
          <cell r="CT329" t="str">
            <v>AVG</v>
          </cell>
          <cell r="CU329">
            <v>39568</v>
          </cell>
          <cell r="CV329">
            <v>7.1528E-4</v>
          </cell>
          <cell r="CW329" t="str">
            <v>USD</v>
          </cell>
          <cell r="CY329" t="str">
            <v>SOS</v>
          </cell>
          <cell r="CZ329" t="str">
            <v>AVG</v>
          </cell>
          <cell r="DA329">
            <v>39599</v>
          </cell>
          <cell r="DB329">
            <v>7.1661999999999995E-4</v>
          </cell>
          <cell r="DC329" t="str">
            <v>USD</v>
          </cell>
          <cell r="DE329" t="str">
            <v>SOS</v>
          </cell>
          <cell r="DF329" t="str">
            <v>AVG</v>
          </cell>
          <cell r="DG329">
            <v>39629</v>
          </cell>
          <cell r="DH329">
            <v>7.1787999999999995E-4</v>
          </cell>
          <cell r="DI329" t="str">
            <v>USD</v>
          </cell>
        </row>
        <row r="330">
          <cell r="CS330" t="str">
            <v>SRG</v>
          </cell>
          <cell r="CT330" t="str">
            <v>AVG</v>
          </cell>
          <cell r="CU330">
            <v>39568</v>
          </cell>
          <cell r="CV330">
            <v>3.6430000000000002E-4</v>
          </cell>
          <cell r="CW330" t="str">
            <v>USD</v>
          </cell>
          <cell r="CY330" t="str">
            <v>SRG</v>
          </cell>
          <cell r="CZ330" t="str">
            <v>AVG</v>
          </cell>
          <cell r="DA330">
            <v>39599</v>
          </cell>
          <cell r="DB330">
            <v>3.6430000000000002E-4</v>
          </cell>
          <cell r="DC330" t="str">
            <v>USD</v>
          </cell>
          <cell r="DE330" t="str">
            <v>SRG</v>
          </cell>
          <cell r="DF330" t="str">
            <v>AVG</v>
          </cell>
          <cell r="DG330">
            <v>39629</v>
          </cell>
          <cell r="DH330">
            <v>3.6430000000000002E-4</v>
          </cell>
          <cell r="DI330" t="str">
            <v>USD</v>
          </cell>
        </row>
        <row r="331">
          <cell r="CS331" t="str">
            <v>STD</v>
          </cell>
          <cell r="CT331" t="str">
            <v>AVG</v>
          </cell>
          <cell r="CU331">
            <v>39568</v>
          </cell>
          <cell r="CV331">
            <v>6.7849999999999996E-5</v>
          </cell>
          <cell r="CW331" t="str">
            <v>USD</v>
          </cell>
          <cell r="CY331" t="str">
            <v>STD</v>
          </cell>
          <cell r="CZ331" t="str">
            <v>AVG</v>
          </cell>
          <cell r="DA331">
            <v>39599</v>
          </cell>
          <cell r="DB331">
            <v>6.7860000000000004E-5</v>
          </cell>
          <cell r="DC331" t="str">
            <v>USD</v>
          </cell>
          <cell r="DE331" t="str">
            <v>STD</v>
          </cell>
          <cell r="DF331" t="str">
            <v>AVG</v>
          </cell>
          <cell r="DG331">
            <v>39629</v>
          </cell>
          <cell r="DH331">
            <v>6.813E-5</v>
          </cell>
          <cell r="DI331" t="str">
            <v>USD</v>
          </cell>
        </row>
        <row r="332">
          <cell r="CS332" t="str">
            <v>SVC</v>
          </cell>
          <cell r="CT332" t="str">
            <v>AVG</v>
          </cell>
          <cell r="CU332">
            <v>39568</v>
          </cell>
          <cell r="CV332">
            <v>0.1142596</v>
          </cell>
          <cell r="CW332" t="str">
            <v>USD</v>
          </cell>
          <cell r="CY332" t="str">
            <v>SVC</v>
          </cell>
          <cell r="CZ332" t="str">
            <v>AVG</v>
          </cell>
          <cell r="DA332">
            <v>39599</v>
          </cell>
          <cell r="DB332">
            <v>0.1142596</v>
          </cell>
          <cell r="DC332" t="str">
            <v>USD</v>
          </cell>
          <cell r="DE332" t="str">
            <v>SVC</v>
          </cell>
          <cell r="DF332" t="str">
            <v>AVG</v>
          </cell>
          <cell r="DG332">
            <v>39629</v>
          </cell>
          <cell r="DH332">
            <v>0.1142596</v>
          </cell>
          <cell r="DI332" t="str">
            <v>USD</v>
          </cell>
        </row>
        <row r="333">
          <cell r="CS333" t="str">
            <v>SYP</v>
          </cell>
          <cell r="CT333" t="str">
            <v>AVG</v>
          </cell>
          <cell r="CU333">
            <v>39568</v>
          </cell>
          <cell r="CV333">
            <v>1.9569639999999999E-2</v>
          </cell>
          <cell r="CW333" t="str">
            <v>USD</v>
          </cell>
          <cell r="CY333" t="str">
            <v>SYP</v>
          </cell>
          <cell r="CZ333" t="str">
            <v>AVG</v>
          </cell>
          <cell r="DA333">
            <v>39599</v>
          </cell>
          <cell r="DB333">
            <v>1.957006E-2</v>
          </cell>
          <cell r="DC333" t="str">
            <v>USD</v>
          </cell>
          <cell r="DE333" t="str">
            <v>SYP</v>
          </cell>
          <cell r="DF333" t="str">
            <v>AVG</v>
          </cell>
          <cell r="DG333">
            <v>39629</v>
          </cell>
          <cell r="DH333">
            <v>1.959636E-2</v>
          </cell>
          <cell r="DI333" t="str">
            <v>USD</v>
          </cell>
        </row>
        <row r="334">
          <cell r="CS334" t="str">
            <v>SZL</v>
          </cell>
          <cell r="CT334" t="str">
            <v>AVG</v>
          </cell>
          <cell r="CU334">
            <v>39568</v>
          </cell>
          <cell r="CV334">
            <v>0.12872639999999999</v>
          </cell>
          <cell r="CW334" t="str">
            <v>USD</v>
          </cell>
          <cell r="CY334" t="str">
            <v>SZL</v>
          </cell>
          <cell r="CZ334" t="str">
            <v>AVG</v>
          </cell>
          <cell r="DA334">
            <v>39599</v>
          </cell>
          <cell r="DB334">
            <v>0.13131232000000001</v>
          </cell>
          <cell r="DC334" t="str">
            <v>USD</v>
          </cell>
          <cell r="DE334" t="str">
            <v>SZL</v>
          </cell>
          <cell r="DF334" t="str">
            <v>AVG</v>
          </cell>
          <cell r="DG334">
            <v>39629</v>
          </cell>
          <cell r="DH334">
            <v>0.12592063000000001</v>
          </cell>
          <cell r="DI334" t="str">
            <v>USD</v>
          </cell>
        </row>
        <row r="335">
          <cell r="CS335" t="str">
            <v>THB</v>
          </cell>
          <cell r="CT335" t="str">
            <v>AVG</v>
          </cell>
          <cell r="CU335">
            <v>39568</v>
          </cell>
          <cell r="CV335">
            <v>3.165726E-2</v>
          </cell>
          <cell r="CW335" t="str">
            <v>USD</v>
          </cell>
          <cell r="CY335" t="str">
            <v>THB</v>
          </cell>
          <cell r="CZ335" t="str">
            <v>AVG</v>
          </cell>
          <cell r="DA335">
            <v>39599</v>
          </cell>
          <cell r="DB335">
            <v>3.1174489999999999E-2</v>
          </cell>
          <cell r="DC335" t="str">
            <v>USD</v>
          </cell>
          <cell r="DE335" t="str">
            <v>THB</v>
          </cell>
          <cell r="DF335" t="str">
            <v>AVG</v>
          </cell>
          <cell r="DG335">
            <v>39629</v>
          </cell>
          <cell r="DH335">
            <v>3.012505E-2</v>
          </cell>
          <cell r="DI335" t="str">
            <v>USD</v>
          </cell>
        </row>
        <row r="336">
          <cell r="CS336" t="str">
            <v>TJR</v>
          </cell>
          <cell r="CT336" t="str">
            <v>AVG</v>
          </cell>
          <cell r="CU336">
            <v>39568</v>
          </cell>
          <cell r="CV336">
            <v>0.29183429</v>
          </cell>
          <cell r="CW336" t="str">
            <v>USD</v>
          </cell>
          <cell r="CY336" t="str">
            <v>TJR</v>
          </cell>
          <cell r="CZ336" t="str">
            <v>AVG</v>
          </cell>
          <cell r="DA336">
            <v>39599</v>
          </cell>
          <cell r="DB336">
            <v>0.29142201000000001</v>
          </cell>
          <cell r="DC336" t="str">
            <v>USD</v>
          </cell>
          <cell r="DE336" t="str">
            <v>TJR</v>
          </cell>
          <cell r="DF336" t="str">
            <v>AVG</v>
          </cell>
          <cell r="DG336">
            <v>39629</v>
          </cell>
          <cell r="DH336">
            <v>0.29245399</v>
          </cell>
          <cell r="DI336" t="str">
            <v>USD</v>
          </cell>
        </row>
        <row r="337">
          <cell r="CS337" t="str">
            <v>TMM</v>
          </cell>
          <cell r="CT337" t="str">
            <v>AVG</v>
          </cell>
          <cell r="CU337">
            <v>39568</v>
          </cell>
          <cell r="CV337">
            <v>1.6000000000000001E-4</v>
          </cell>
          <cell r="CW337" t="str">
            <v>USD</v>
          </cell>
          <cell r="CY337" t="str">
            <v>TMM</v>
          </cell>
          <cell r="CZ337" t="str">
            <v>AVG</v>
          </cell>
          <cell r="DA337">
            <v>39599</v>
          </cell>
          <cell r="DB337">
            <v>7.8339999999999999E-5</v>
          </cell>
          <cell r="DC337" t="str">
            <v>USD</v>
          </cell>
          <cell r="DE337" t="str">
            <v>TMM</v>
          </cell>
          <cell r="DF337" t="str">
            <v>AVG</v>
          </cell>
          <cell r="DG337">
            <v>39629</v>
          </cell>
          <cell r="DH337">
            <v>7.0179999999999996E-5</v>
          </cell>
          <cell r="DI337" t="str">
            <v>USD</v>
          </cell>
        </row>
        <row r="338">
          <cell r="CS338" t="str">
            <v>TND</v>
          </cell>
          <cell r="CT338" t="str">
            <v>AVG</v>
          </cell>
          <cell r="CU338">
            <v>39568</v>
          </cell>
          <cell r="CV338">
            <v>0.86353122999999998</v>
          </cell>
          <cell r="CW338" t="str">
            <v>USD</v>
          </cell>
          <cell r="CY338" t="str">
            <v>TND</v>
          </cell>
          <cell r="CZ338" t="str">
            <v>AVG</v>
          </cell>
          <cell r="DA338">
            <v>39599</v>
          </cell>
          <cell r="DB338">
            <v>0.85212085000000004</v>
          </cell>
          <cell r="DC338" t="str">
            <v>USD</v>
          </cell>
          <cell r="DE338" t="str">
            <v>TND</v>
          </cell>
          <cell r="DF338" t="str">
            <v>AVG</v>
          </cell>
          <cell r="DG338">
            <v>39629</v>
          </cell>
          <cell r="DH338">
            <v>0.85033899000000002</v>
          </cell>
          <cell r="DI338" t="str">
            <v>USD</v>
          </cell>
        </row>
        <row r="339">
          <cell r="CS339" t="str">
            <v>TOP</v>
          </cell>
          <cell r="CT339" t="str">
            <v>AVG</v>
          </cell>
          <cell r="CU339">
            <v>39568</v>
          </cell>
          <cell r="CV339">
            <v>0.55145913999999996</v>
          </cell>
          <cell r="CW339" t="str">
            <v>USD</v>
          </cell>
          <cell r="CY339" t="str">
            <v>TOP</v>
          </cell>
          <cell r="CZ339" t="str">
            <v>AVG</v>
          </cell>
          <cell r="DA339">
            <v>39599</v>
          </cell>
          <cell r="DB339">
            <v>0.55278636999999997</v>
          </cell>
          <cell r="DC339" t="str">
            <v>USD</v>
          </cell>
          <cell r="DE339" t="str">
            <v>TOP</v>
          </cell>
          <cell r="DF339" t="str">
            <v>AVG</v>
          </cell>
          <cell r="DG339">
            <v>39629</v>
          </cell>
          <cell r="DH339">
            <v>0.55523811999999995</v>
          </cell>
          <cell r="DI339" t="str">
            <v>USD</v>
          </cell>
        </row>
        <row r="340">
          <cell r="CS340" t="str">
            <v>TRL</v>
          </cell>
          <cell r="CT340" t="str">
            <v>AVG</v>
          </cell>
          <cell r="CU340">
            <v>39568</v>
          </cell>
          <cell r="CV340">
            <v>7.7000000000000004E-7</v>
          </cell>
          <cell r="CW340" t="str">
            <v>USD</v>
          </cell>
          <cell r="CY340" t="str">
            <v>TRL</v>
          </cell>
          <cell r="CZ340" t="str">
            <v>AVG</v>
          </cell>
          <cell r="DA340">
            <v>39599</v>
          </cell>
          <cell r="DB340">
            <v>7.9999999999999996E-7</v>
          </cell>
          <cell r="DC340" t="str">
            <v>USD</v>
          </cell>
          <cell r="DE340" t="str">
            <v>TRL</v>
          </cell>
          <cell r="DF340" t="str">
            <v>AVG</v>
          </cell>
          <cell r="DG340">
            <v>39629</v>
          </cell>
          <cell r="DH340">
            <v>8.0999999999999997E-7</v>
          </cell>
          <cell r="DI340" t="str">
            <v>USD</v>
          </cell>
        </row>
        <row r="341">
          <cell r="CS341" t="str">
            <v>TTD</v>
          </cell>
          <cell r="CT341" t="str">
            <v>AVG</v>
          </cell>
          <cell r="CU341">
            <v>39568</v>
          </cell>
          <cell r="CV341">
            <v>0.15858199000000001</v>
          </cell>
          <cell r="CW341" t="str">
            <v>USD</v>
          </cell>
          <cell r="CY341" t="str">
            <v>TTD</v>
          </cell>
          <cell r="CZ341" t="str">
            <v>AVG</v>
          </cell>
          <cell r="DA341">
            <v>39599</v>
          </cell>
          <cell r="DB341">
            <v>0.15989774000000001</v>
          </cell>
          <cell r="DC341" t="str">
            <v>USD</v>
          </cell>
          <cell r="DE341" t="str">
            <v>TTD</v>
          </cell>
          <cell r="DF341" t="str">
            <v>AVG</v>
          </cell>
          <cell r="DG341">
            <v>39629</v>
          </cell>
          <cell r="DH341">
            <v>0.16191333999999999</v>
          </cell>
          <cell r="DI341" t="str">
            <v>USD</v>
          </cell>
        </row>
        <row r="342">
          <cell r="CS342" t="str">
            <v>TWD</v>
          </cell>
          <cell r="CT342" t="str">
            <v>AVG</v>
          </cell>
          <cell r="CU342">
            <v>39568</v>
          </cell>
          <cell r="CV342">
            <v>3.2937670000000002E-2</v>
          </cell>
          <cell r="CW342" t="str">
            <v>USD</v>
          </cell>
          <cell r="CY342" t="str">
            <v>TWD</v>
          </cell>
          <cell r="CZ342" t="str">
            <v>AVG</v>
          </cell>
          <cell r="DA342">
            <v>39599</v>
          </cell>
          <cell r="DB342">
            <v>3.2693979999999997E-2</v>
          </cell>
          <cell r="DC342" t="str">
            <v>USD</v>
          </cell>
          <cell r="DE342" t="str">
            <v>TWD</v>
          </cell>
          <cell r="DF342" t="str">
            <v>AVG</v>
          </cell>
          <cell r="DG342">
            <v>39629</v>
          </cell>
          <cell r="DH342">
            <v>3.2909229999999998E-2</v>
          </cell>
          <cell r="DI342" t="str">
            <v>USD</v>
          </cell>
        </row>
        <row r="343">
          <cell r="CS343" t="str">
            <v>TZS</v>
          </cell>
          <cell r="CT343" t="str">
            <v>AVG</v>
          </cell>
          <cell r="CU343">
            <v>39568</v>
          </cell>
          <cell r="CV343">
            <v>8.2280000000000005E-4</v>
          </cell>
          <cell r="CW343" t="str">
            <v>USD</v>
          </cell>
          <cell r="CY343" t="str">
            <v>TZS</v>
          </cell>
          <cell r="CZ343" t="str">
            <v>AVG</v>
          </cell>
          <cell r="DA343">
            <v>39599</v>
          </cell>
          <cell r="DB343">
            <v>8.2950999999999999E-4</v>
          </cell>
          <cell r="DC343" t="str">
            <v>USD</v>
          </cell>
          <cell r="DE343" t="str">
            <v>TZS</v>
          </cell>
          <cell r="DF343" t="str">
            <v>AVG</v>
          </cell>
          <cell r="DG343">
            <v>39629</v>
          </cell>
          <cell r="DH343">
            <v>8.4497000000000001E-4</v>
          </cell>
          <cell r="DI343" t="str">
            <v>USD</v>
          </cell>
        </row>
        <row r="344">
          <cell r="CS344" t="str">
            <v>UAH</v>
          </cell>
          <cell r="CT344" t="str">
            <v>AVG</v>
          </cell>
          <cell r="CU344">
            <v>39568</v>
          </cell>
          <cell r="CV344">
            <v>0.20284255000000001</v>
          </cell>
          <cell r="CW344" t="str">
            <v>USD</v>
          </cell>
          <cell r="CY344" t="str">
            <v>UAH</v>
          </cell>
          <cell r="CZ344" t="str">
            <v>AVG</v>
          </cell>
          <cell r="DA344">
            <v>39599</v>
          </cell>
          <cell r="DB344">
            <v>0.20991951</v>
          </cell>
          <cell r="DC344" t="str">
            <v>USD</v>
          </cell>
          <cell r="DE344" t="str">
            <v>UAH</v>
          </cell>
          <cell r="DF344" t="str">
            <v>AVG</v>
          </cell>
          <cell r="DG344">
            <v>39629</v>
          </cell>
          <cell r="DH344">
            <v>0.21285867999999999</v>
          </cell>
          <cell r="DI344" t="str">
            <v>USD</v>
          </cell>
        </row>
        <row r="345">
          <cell r="CS345" t="str">
            <v>UDI</v>
          </cell>
          <cell r="CT345" t="str">
            <v>AVG</v>
          </cell>
          <cell r="CU345">
            <v>39568</v>
          </cell>
          <cell r="CV345">
            <v>0.24995808999999999</v>
          </cell>
          <cell r="CW345" t="str">
            <v>USD</v>
          </cell>
          <cell r="CY345" t="str">
            <v>UDI</v>
          </cell>
          <cell r="CZ345" t="str">
            <v>AVG</v>
          </cell>
          <cell r="DA345">
            <v>39599</v>
          </cell>
          <cell r="DB345">
            <v>0.24929237000000001</v>
          </cell>
          <cell r="DC345" t="str">
            <v>USD</v>
          </cell>
          <cell r="DE345" t="str">
            <v>UDI</v>
          </cell>
          <cell r="DF345" t="str">
            <v>AVG</v>
          </cell>
          <cell r="DG345">
            <v>39629</v>
          </cell>
          <cell r="DH345">
            <v>0.24945818</v>
          </cell>
          <cell r="DI345" t="str">
            <v>USD</v>
          </cell>
        </row>
        <row r="346">
          <cell r="CS346" t="str">
            <v>UGX</v>
          </cell>
          <cell r="CT346" t="str">
            <v>AVG</v>
          </cell>
          <cell r="CU346">
            <v>39568</v>
          </cell>
          <cell r="CV346">
            <v>5.9294999999999997E-4</v>
          </cell>
          <cell r="CW346" t="str">
            <v>USD</v>
          </cell>
          <cell r="CY346" t="str">
            <v>UGX</v>
          </cell>
          <cell r="CZ346" t="str">
            <v>AVG</v>
          </cell>
          <cell r="DA346">
            <v>39599</v>
          </cell>
          <cell r="DB346">
            <v>6.0669000000000001E-4</v>
          </cell>
          <cell r="DC346" t="str">
            <v>USD</v>
          </cell>
          <cell r="DE346" t="str">
            <v>UGX</v>
          </cell>
          <cell r="DF346" t="str">
            <v>AVG</v>
          </cell>
          <cell r="DG346">
            <v>39629</v>
          </cell>
          <cell r="DH346">
            <v>6.2430999999999999E-4</v>
          </cell>
          <cell r="DI346" t="str">
            <v>USD</v>
          </cell>
        </row>
        <row r="347">
          <cell r="CS347" t="str">
            <v>USD</v>
          </cell>
          <cell r="CT347" t="str">
            <v>AVG</v>
          </cell>
          <cell r="CU347">
            <v>39568</v>
          </cell>
          <cell r="CV347">
            <v>1</v>
          </cell>
          <cell r="CW347" t="str">
            <v>USD</v>
          </cell>
          <cell r="CY347" t="str">
            <v>USD</v>
          </cell>
          <cell r="CZ347" t="str">
            <v>AVG</v>
          </cell>
          <cell r="DA347">
            <v>39599</v>
          </cell>
          <cell r="DB347">
            <v>1</v>
          </cell>
          <cell r="DC347" t="str">
            <v>USD</v>
          </cell>
          <cell r="DE347" t="str">
            <v>USD</v>
          </cell>
          <cell r="DF347" t="str">
            <v>AVG</v>
          </cell>
          <cell r="DG347">
            <v>39629</v>
          </cell>
          <cell r="DH347">
            <v>1</v>
          </cell>
          <cell r="DI347" t="str">
            <v>USD</v>
          </cell>
        </row>
        <row r="348">
          <cell r="CS348" t="str">
            <v>UYU</v>
          </cell>
          <cell r="CT348" t="str">
            <v>AVG</v>
          </cell>
          <cell r="CU348">
            <v>39568</v>
          </cell>
          <cell r="CV348">
            <v>5.0149529999999998E-2</v>
          </cell>
          <cell r="CW348" t="str">
            <v>USD</v>
          </cell>
          <cell r="CY348" t="str">
            <v>UYU</v>
          </cell>
          <cell r="CZ348" t="str">
            <v>AVG</v>
          </cell>
          <cell r="DA348">
            <v>39599</v>
          </cell>
          <cell r="DB348">
            <v>5.0309699999999999E-2</v>
          </cell>
          <cell r="DC348" t="str">
            <v>USD</v>
          </cell>
          <cell r="DE348" t="str">
            <v>UYU</v>
          </cell>
          <cell r="DF348" t="str">
            <v>AVG</v>
          </cell>
          <cell r="DG348">
            <v>39629</v>
          </cell>
          <cell r="DH348">
            <v>5.1338839999999997E-2</v>
          </cell>
          <cell r="DI348" t="str">
            <v>USD</v>
          </cell>
        </row>
        <row r="349">
          <cell r="CS349" t="str">
            <v>UZS</v>
          </cell>
          <cell r="CT349" t="str">
            <v>AVG</v>
          </cell>
          <cell r="CU349">
            <v>39568</v>
          </cell>
          <cell r="CV349">
            <v>7.6767000000000003E-4</v>
          </cell>
          <cell r="CW349" t="str">
            <v>USD</v>
          </cell>
          <cell r="CY349" t="str">
            <v>UZS</v>
          </cell>
          <cell r="CZ349" t="str">
            <v>AVG</v>
          </cell>
          <cell r="DA349">
            <v>39599</v>
          </cell>
          <cell r="DB349">
            <v>7.6561000000000001E-4</v>
          </cell>
          <cell r="DC349" t="str">
            <v>USD</v>
          </cell>
          <cell r="DE349" t="str">
            <v>UZS</v>
          </cell>
          <cell r="DF349" t="str">
            <v>AVG</v>
          </cell>
          <cell r="DG349">
            <v>39629</v>
          </cell>
          <cell r="DH349">
            <v>7.6396999999999999E-4</v>
          </cell>
          <cell r="DI349" t="str">
            <v>USD</v>
          </cell>
        </row>
        <row r="350">
          <cell r="CS350" t="str">
            <v>VEB</v>
          </cell>
          <cell r="CT350" t="str">
            <v>AVG</v>
          </cell>
          <cell r="CU350">
            <v>39568</v>
          </cell>
          <cell r="CV350">
            <v>4.6569999999999999E-4</v>
          </cell>
          <cell r="CW350" t="str">
            <v>USD</v>
          </cell>
          <cell r="CY350" t="str">
            <v>VEB</v>
          </cell>
          <cell r="CZ350" t="str">
            <v>AVG</v>
          </cell>
          <cell r="DA350">
            <v>39599</v>
          </cell>
          <cell r="DB350">
            <v>4.6569999999999999E-4</v>
          </cell>
          <cell r="DC350" t="str">
            <v>USD</v>
          </cell>
          <cell r="DE350" t="str">
            <v>VEB</v>
          </cell>
          <cell r="DF350" t="str">
            <v>AVG</v>
          </cell>
          <cell r="DG350">
            <v>39629</v>
          </cell>
          <cell r="DH350">
            <v>4.6569999999999999E-4</v>
          </cell>
          <cell r="DI350" t="str">
            <v>USD</v>
          </cell>
        </row>
        <row r="351">
          <cell r="CS351" t="str">
            <v>VND</v>
          </cell>
          <cell r="CT351" t="str">
            <v>AVG</v>
          </cell>
          <cell r="CU351">
            <v>39568</v>
          </cell>
          <cell r="CV351">
            <v>6.2050000000000004E-5</v>
          </cell>
          <cell r="CW351" t="str">
            <v>USD</v>
          </cell>
          <cell r="CY351" t="str">
            <v>VND</v>
          </cell>
          <cell r="CZ351" t="str">
            <v>AVG</v>
          </cell>
          <cell r="DA351">
            <v>39599</v>
          </cell>
          <cell r="DB351">
            <v>6.1829999999999996E-5</v>
          </cell>
          <cell r="DC351" t="str">
            <v>USD</v>
          </cell>
          <cell r="DE351" t="str">
            <v>VND</v>
          </cell>
          <cell r="DF351" t="str">
            <v>AVG</v>
          </cell>
          <cell r="DG351">
            <v>39629</v>
          </cell>
          <cell r="DH351">
            <v>6.0529999999999998E-5</v>
          </cell>
          <cell r="DI351" t="str">
            <v>USD</v>
          </cell>
        </row>
        <row r="352">
          <cell r="CS352" t="str">
            <v>VUV</v>
          </cell>
          <cell r="CT352" t="str">
            <v>AVG</v>
          </cell>
          <cell r="CU352">
            <v>39568</v>
          </cell>
          <cell r="CV352">
            <v>1.0359470000000001E-2</v>
          </cell>
          <cell r="CW352" t="str">
            <v>USD</v>
          </cell>
          <cell r="CY352" t="str">
            <v>VUV</v>
          </cell>
          <cell r="CZ352" t="str">
            <v>AVG</v>
          </cell>
          <cell r="DA352">
            <v>39599</v>
          </cell>
          <cell r="DB352">
            <v>1.040778E-2</v>
          </cell>
          <cell r="DC352" t="str">
            <v>USD</v>
          </cell>
          <cell r="DE352" t="str">
            <v>VUV</v>
          </cell>
          <cell r="DF352" t="str">
            <v>AVG</v>
          </cell>
          <cell r="DG352">
            <v>39629</v>
          </cell>
          <cell r="DH352">
            <v>1.0377890000000001E-2</v>
          </cell>
          <cell r="DI352" t="str">
            <v>USD</v>
          </cell>
        </row>
        <row r="353">
          <cell r="CS353" t="str">
            <v>WST</v>
          </cell>
          <cell r="CT353" t="str">
            <v>AVG</v>
          </cell>
          <cell r="CU353">
            <v>39568</v>
          </cell>
          <cell r="CV353">
            <v>0.40089544999999999</v>
          </cell>
          <cell r="CW353" t="str">
            <v>USD</v>
          </cell>
          <cell r="CY353" t="str">
            <v>WST</v>
          </cell>
          <cell r="CZ353" t="str">
            <v>AVG</v>
          </cell>
          <cell r="DA353">
            <v>39599</v>
          </cell>
          <cell r="DB353">
            <v>0.40037272000000002</v>
          </cell>
          <cell r="DC353" t="str">
            <v>USD</v>
          </cell>
          <cell r="DE353" t="str">
            <v>WST</v>
          </cell>
          <cell r="DF353" t="str">
            <v>AVG</v>
          </cell>
          <cell r="DG353">
            <v>39629</v>
          </cell>
          <cell r="DH353">
            <v>0.39800475000000002</v>
          </cell>
          <cell r="DI353" t="str">
            <v>USD</v>
          </cell>
        </row>
        <row r="354">
          <cell r="CS354" t="str">
            <v>XAF</v>
          </cell>
          <cell r="CT354" t="str">
            <v>AVG</v>
          </cell>
          <cell r="CU354">
            <v>39568</v>
          </cell>
          <cell r="CV354">
            <v>2.4038200000000001E-3</v>
          </cell>
          <cell r="CW354" t="str">
            <v>USD</v>
          </cell>
          <cell r="CY354" t="str">
            <v>XAF</v>
          </cell>
          <cell r="CZ354" t="str">
            <v>AVG</v>
          </cell>
          <cell r="DA354">
            <v>39599</v>
          </cell>
          <cell r="DB354">
            <v>2.37316E-3</v>
          </cell>
          <cell r="DC354" t="str">
            <v>USD</v>
          </cell>
          <cell r="DE354" t="str">
            <v>XAF</v>
          </cell>
          <cell r="DF354" t="str">
            <v>AVG</v>
          </cell>
          <cell r="DG354">
            <v>39629</v>
          </cell>
          <cell r="DH354">
            <v>2.37462E-3</v>
          </cell>
          <cell r="DI354" t="str">
            <v>USD</v>
          </cell>
        </row>
        <row r="355">
          <cell r="CS355" t="str">
            <v>XCD</v>
          </cell>
          <cell r="CT355" t="str">
            <v>AVG</v>
          </cell>
          <cell r="CU355">
            <v>39568</v>
          </cell>
          <cell r="CV355">
            <v>0.37233163000000002</v>
          </cell>
          <cell r="CW355" t="str">
            <v>USD</v>
          </cell>
          <cell r="CY355" t="str">
            <v>XCD</v>
          </cell>
          <cell r="CZ355" t="str">
            <v>AVG</v>
          </cell>
          <cell r="DA355">
            <v>39599</v>
          </cell>
          <cell r="DB355">
            <v>0.37353058</v>
          </cell>
          <cell r="DC355" t="str">
            <v>USD</v>
          </cell>
          <cell r="DE355" t="str">
            <v>XCD</v>
          </cell>
          <cell r="DF355" t="str">
            <v>AVG</v>
          </cell>
          <cell r="DG355">
            <v>39629</v>
          </cell>
          <cell r="DH355">
            <v>0.37341740000000001</v>
          </cell>
          <cell r="DI355" t="str">
            <v>USD</v>
          </cell>
        </row>
        <row r="356">
          <cell r="CS356" t="str">
            <v>XDR</v>
          </cell>
          <cell r="CT356" t="str">
            <v>AVG</v>
          </cell>
          <cell r="CU356">
            <v>39568</v>
          </cell>
          <cell r="CV356">
            <v>1.63651572</v>
          </cell>
          <cell r="CW356" t="str">
            <v>USD</v>
          </cell>
          <cell r="CY356" t="str">
            <v>XDR</v>
          </cell>
          <cell r="CZ356" t="str">
            <v>AVG</v>
          </cell>
          <cell r="DA356">
            <v>39599</v>
          </cell>
          <cell r="DB356">
            <v>1.62379695</v>
          </cell>
          <cell r="DC356" t="str">
            <v>USD</v>
          </cell>
          <cell r="DE356" t="str">
            <v>XDR</v>
          </cell>
          <cell r="DF356" t="str">
            <v>AVG</v>
          </cell>
          <cell r="DG356">
            <v>39629</v>
          </cell>
          <cell r="DH356">
            <v>1.6190819000000001</v>
          </cell>
          <cell r="DI356" t="str">
            <v>USD</v>
          </cell>
        </row>
        <row r="357">
          <cell r="CS357" t="str">
            <v>XEU</v>
          </cell>
          <cell r="CT357" t="str">
            <v>AVG</v>
          </cell>
          <cell r="CU357">
            <v>39568</v>
          </cell>
          <cell r="CV357">
            <v>1.5762772300000001</v>
          </cell>
          <cell r="CW357" t="str">
            <v>USD</v>
          </cell>
          <cell r="CY357" t="str">
            <v>XEU</v>
          </cell>
          <cell r="CZ357" t="str">
            <v>AVG</v>
          </cell>
          <cell r="DA357">
            <v>39599</v>
          </cell>
          <cell r="DB357">
            <v>1.5561228300000001</v>
          </cell>
          <cell r="DC357" t="str">
            <v>USD</v>
          </cell>
          <cell r="DE357" t="str">
            <v>XEU</v>
          </cell>
          <cell r="DF357" t="str">
            <v>AVG</v>
          </cell>
          <cell r="DG357">
            <v>39629</v>
          </cell>
          <cell r="DH357">
            <v>1.5569429800000001</v>
          </cell>
          <cell r="DI357" t="str">
            <v>USD</v>
          </cell>
        </row>
        <row r="358">
          <cell r="CS358" t="str">
            <v>XPF</v>
          </cell>
          <cell r="CT358" t="str">
            <v>AVG</v>
          </cell>
          <cell r="CU358">
            <v>39568</v>
          </cell>
          <cell r="CV358">
            <v>1.3210349999999999E-2</v>
          </cell>
          <cell r="CW358" t="str">
            <v>USD</v>
          </cell>
          <cell r="CY358" t="str">
            <v>XPF</v>
          </cell>
          <cell r="CZ358" t="str">
            <v>AVG</v>
          </cell>
          <cell r="DA358">
            <v>39599</v>
          </cell>
          <cell r="DB358">
            <v>1.304425E-2</v>
          </cell>
          <cell r="DC358" t="str">
            <v>USD</v>
          </cell>
          <cell r="DE358" t="str">
            <v>XPF</v>
          </cell>
          <cell r="DF358" t="str">
            <v>AVG</v>
          </cell>
          <cell r="DG358">
            <v>39629</v>
          </cell>
          <cell r="DH358">
            <v>1.304664E-2</v>
          </cell>
          <cell r="DI358" t="str">
            <v>USD</v>
          </cell>
        </row>
        <row r="359">
          <cell r="CS359" t="str">
            <v>YER</v>
          </cell>
          <cell r="CT359" t="str">
            <v>AVG</v>
          </cell>
          <cell r="CU359">
            <v>39568</v>
          </cell>
          <cell r="CV359">
            <v>5.0263900000000004E-3</v>
          </cell>
          <cell r="CW359" t="str">
            <v>USD</v>
          </cell>
          <cell r="CY359" t="str">
            <v>YER</v>
          </cell>
          <cell r="CZ359" t="str">
            <v>AVG</v>
          </cell>
          <cell r="DA359">
            <v>39599</v>
          </cell>
          <cell r="DB359">
            <v>5.0263900000000004E-3</v>
          </cell>
          <cell r="DC359" t="str">
            <v>USD</v>
          </cell>
          <cell r="DE359" t="str">
            <v>YER</v>
          </cell>
          <cell r="DF359" t="str">
            <v>AVG</v>
          </cell>
          <cell r="DG359">
            <v>39629</v>
          </cell>
          <cell r="DH359">
            <v>5.0263900000000004E-3</v>
          </cell>
          <cell r="DI359" t="str">
            <v>USD</v>
          </cell>
        </row>
        <row r="360">
          <cell r="CS360" t="str">
            <v>YUM</v>
          </cell>
          <cell r="CT360" t="str">
            <v>AVG</v>
          </cell>
          <cell r="CU360">
            <v>39568</v>
          </cell>
          <cell r="CV360">
            <v>1.9477729999999999E-2</v>
          </cell>
          <cell r="CW360" t="str">
            <v>USD</v>
          </cell>
          <cell r="CY360" t="str">
            <v>YUM</v>
          </cell>
          <cell r="CZ360" t="str">
            <v>AVG</v>
          </cell>
          <cell r="DA360">
            <v>39599</v>
          </cell>
          <cell r="DB360">
            <v>1.898014E-2</v>
          </cell>
          <cell r="DC360" t="str">
            <v>USD</v>
          </cell>
          <cell r="DE360" t="str">
            <v>YUM</v>
          </cell>
          <cell r="DF360" t="str">
            <v>AVG</v>
          </cell>
          <cell r="DG360">
            <v>39629</v>
          </cell>
          <cell r="DH360">
            <v>1.9445879999999999E-2</v>
          </cell>
          <cell r="DI360" t="str">
            <v>USD</v>
          </cell>
        </row>
        <row r="361">
          <cell r="CS361" t="str">
            <v>ZAR</v>
          </cell>
          <cell r="CT361" t="str">
            <v>AVG</v>
          </cell>
          <cell r="CU361">
            <v>39568</v>
          </cell>
          <cell r="CV361">
            <v>0.12872639999999999</v>
          </cell>
          <cell r="CW361" t="str">
            <v>USD</v>
          </cell>
          <cell r="CY361" t="str">
            <v>ZAR</v>
          </cell>
          <cell r="CZ361" t="str">
            <v>AVG</v>
          </cell>
          <cell r="DA361">
            <v>39599</v>
          </cell>
          <cell r="DB361">
            <v>0.13131232000000001</v>
          </cell>
          <cell r="DC361" t="str">
            <v>USD</v>
          </cell>
          <cell r="DE361" t="str">
            <v>ZAR</v>
          </cell>
          <cell r="DF361" t="str">
            <v>AVG</v>
          </cell>
          <cell r="DG361">
            <v>39629</v>
          </cell>
          <cell r="DH361">
            <v>0.12592063000000001</v>
          </cell>
          <cell r="DI361" t="str">
            <v>USD</v>
          </cell>
        </row>
        <row r="362">
          <cell r="CS362" t="str">
            <v>ZMK</v>
          </cell>
          <cell r="CT362" t="str">
            <v>AVG</v>
          </cell>
          <cell r="CU362">
            <v>39568</v>
          </cell>
          <cell r="CV362">
            <v>2.8498E-4</v>
          </cell>
          <cell r="CW362" t="str">
            <v>USD</v>
          </cell>
          <cell r="CY362" t="str">
            <v>ZMK</v>
          </cell>
          <cell r="CZ362" t="str">
            <v>AVG</v>
          </cell>
          <cell r="DA362">
            <v>39599</v>
          </cell>
          <cell r="DB362">
            <v>2.9388999999999999E-4</v>
          </cell>
          <cell r="DC362" t="str">
            <v>USD</v>
          </cell>
          <cell r="DE362" t="str">
            <v>ZMK</v>
          </cell>
          <cell r="DF362" t="str">
            <v>AVG</v>
          </cell>
          <cell r="DG362">
            <v>39629</v>
          </cell>
          <cell r="DH362">
            <v>3.0860000000000002E-4</v>
          </cell>
          <cell r="DI362" t="str">
            <v>USD</v>
          </cell>
        </row>
        <row r="363">
          <cell r="CS363" t="str">
            <v>ZWD</v>
          </cell>
          <cell r="CT363" t="str">
            <v>AVG</v>
          </cell>
          <cell r="CU363">
            <v>39568</v>
          </cell>
          <cell r="CV363">
            <v>3.3330000000000001E-5</v>
          </cell>
          <cell r="CW363" t="str">
            <v>USD</v>
          </cell>
          <cell r="CY363" t="str">
            <v>ZWD</v>
          </cell>
          <cell r="CZ363" t="str">
            <v>AVG</v>
          </cell>
          <cell r="DA363">
            <v>39599</v>
          </cell>
          <cell r="DB363">
            <v>3.3330000000000001E-5</v>
          </cell>
          <cell r="DC363" t="str">
            <v>USD</v>
          </cell>
          <cell r="DE363" t="str">
            <v>ZWD</v>
          </cell>
          <cell r="DF363" t="str">
            <v>AVG</v>
          </cell>
          <cell r="DG363">
            <v>39629</v>
          </cell>
          <cell r="DH363">
            <v>5.9800000000000003E-6</v>
          </cell>
          <cell r="DI363" t="str">
            <v>USD</v>
          </cell>
        </row>
        <row r="368">
          <cell r="CS368" t="str">
            <v>UF</v>
          </cell>
          <cell r="CT368" t="str">
            <v>AVG</v>
          </cell>
          <cell r="CV368">
            <v>44.6</v>
          </cell>
          <cell r="CW368" t="str">
            <v>USD</v>
          </cell>
          <cell r="CY368" t="str">
            <v>UF</v>
          </cell>
          <cell r="CZ368" t="str">
            <v>AVG</v>
          </cell>
          <cell r="DB368">
            <v>44.72</v>
          </cell>
          <cell r="DC368" t="str">
            <v>USD</v>
          </cell>
          <cell r="DE368" t="str">
            <v>UF</v>
          </cell>
          <cell r="DF368" t="str">
            <v>AVG</v>
          </cell>
          <cell r="DH368">
            <v>40.9</v>
          </cell>
          <cell r="DI368" t="str">
            <v>USD</v>
          </cell>
        </row>
      </sheetData>
      <sheetData sheetId="3" refreshError="1"/>
      <sheetData sheetId="4"/>
      <sheetData sheetId="5"/>
      <sheetData sheetId="6">
        <row r="2">
          <cell r="CS2" t="str">
            <v>From Cur</v>
          </cell>
        </row>
      </sheetData>
      <sheetData sheetId="7"/>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TTL MEASA Division"/>
      <sheetName val="TTL Middle East Sub Region "/>
      <sheetName val="TTL GULF"/>
      <sheetName val="TTL ROG"/>
      <sheetName val="Kuwait"/>
      <sheetName val="Bahrain"/>
      <sheetName val="Qatar"/>
      <sheetName val="UAE"/>
      <sheetName val="Oman"/>
      <sheetName val="Yemen"/>
      <sheetName val="M.E. Pension"/>
      <sheetName val="Saudi Arabia"/>
      <sheetName val="Lebanon"/>
      <sheetName val="TTL Jordan &amp; PNA"/>
      <sheetName val="Jordan"/>
      <sheetName val="PNA"/>
      <sheetName val="TTL Turkey"/>
      <sheetName val="Turkey"/>
      <sheetName val="Turkey Offshore"/>
      <sheetName val="TTL Egypt"/>
      <sheetName val="Egypt"/>
      <sheetName val="Egypt Offshore"/>
      <sheetName val="Liberia"/>
      <sheetName val="M.E. Others"/>
      <sheetName val="M.E. Admin"/>
      <sheetName val="TTL MEASA EAST"/>
      <sheetName val="Bangladesh"/>
      <sheetName val="TTL Pakistan"/>
      <sheetName val="Pakistan"/>
      <sheetName val="Pakistan Offshore"/>
      <sheetName val="Nepal"/>
      <sheetName val="MEASA East Admin"/>
      <sheetName val="AFRI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articipents"/>
    </sheetNames>
    <definedNames>
      <definedName name="addsub" refersTo="#REF!"/>
    </definedNames>
    <sheetDataSet>
      <sheetData sheetId="0" refreshError="1"/>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FX Rates-Monthly History"/>
      <sheetName val="FX Rate - Current Month Rates"/>
      <sheetName val="UVAC Rate Calc"/>
      <sheetName val="FX_Rates-Monthly_History"/>
      <sheetName val="FX_Rate_-_Current_Month_Rates"/>
      <sheetName val="UVAC_Rate_Calc"/>
    </sheetNames>
    <sheetDataSet>
      <sheetData sheetId="0" refreshError="1"/>
      <sheetData sheetId="1" refreshError="1">
        <row r="1">
          <cell r="BU1" t="str">
            <v>Sept 06 crrnt</v>
          </cell>
        </row>
        <row r="2">
          <cell r="BU2" t="str">
            <v>currency</v>
          </cell>
          <cell r="BV2" t="str">
            <v>Rate type</v>
          </cell>
          <cell r="BW2" t="str">
            <v>as of date</v>
          </cell>
          <cell r="BX2" t="str">
            <v>rate</v>
          </cell>
          <cell r="BY2" t="str">
            <v>to currency</v>
          </cell>
        </row>
        <row r="3">
          <cell r="BI3" t="str">
            <v>ADP</v>
          </cell>
          <cell r="BJ3" t="str">
            <v>CRRNT</v>
          </cell>
          <cell r="BK3">
            <v>38929</v>
          </cell>
          <cell r="BL3">
            <v>7.6740000000000003E-3</v>
          </cell>
          <cell r="BM3" t="str">
            <v>USD</v>
          </cell>
          <cell r="BO3" t="str">
            <v>ADP</v>
          </cell>
          <cell r="BP3" t="str">
            <v>CRRNT</v>
          </cell>
          <cell r="BQ3">
            <v>38960</v>
          </cell>
          <cell r="BR3">
            <v>7.7011900000000001E-3</v>
          </cell>
          <cell r="BS3" t="str">
            <v>USD</v>
          </cell>
          <cell r="BU3" t="str">
            <v>ADP</v>
          </cell>
          <cell r="BV3" t="str">
            <v>CRRNT</v>
          </cell>
          <cell r="BW3">
            <v>38989</v>
          </cell>
          <cell r="BX3">
            <v>7.6161400000000004E-3</v>
          </cell>
          <cell r="BY3" t="str">
            <v>USD</v>
          </cell>
        </row>
        <row r="4">
          <cell r="BI4" t="str">
            <v>AED</v>
          </cell>
          <cell r="BJ4" t="str">
            <v>CRRNT</v>
          </cell>
          <cell r="BK4">
            <v>38929</v>
          </cell>
          <cell r="BL4">
            <v>0.27225701000000002</v>
          </cell>
          <cell r="BM4" t="str">
            <v>USD</v>
          </cell>
          <cell r="BO4" t="str">
            <v>AED</v>
          </cell>
          <cell r="BP4" t="str">
            <v>CRRNT</v>
          </cell>
          <cell r="BQ4">
            <v>38960</v>
          </cell>
          <cell r="BR4">
            <v>0.27226442000000001</v>
          </cell>
          <cell r="BS4" t="str">
            <v>USD</v>
          </cell>
          <cell r="BU4" t="str">
            <v>AED</v>
          </cell>
          <cell r="BV4" t="str">
            <v>CRRNT</v>
          </cell>
          <cell r="BW4">
            <v>38989</v>
          </cell>
          <cell r="BX4">
            <v>0.27225701000000002</v>
          </cell>
          <cell r="BY4" t="str">
            <v>USD</v>
          </cell>
        </row>
        <row r="5">
          <cell r="BI5" t="str">
            <v>AFA</v>
          </cell>
          <cell r="BJ5" t="str">
            <v>CRRNT</v>
          </cell>
          <cell r="BK5">
            <v>38929</v>
          </cell>
          <cell r="BL5">
            <v>2.024217E-2</v>
          </cell>
          <cell r="BM5" t="str">
            <v>USD</v>
          </cell>
          <cell r="BO5" t="str">
            <v>AFA</v>
          </cell>
          <cell r="BP5" t="str">
            <v>CRRNT</v>
          </cell>
          <cell r="BQ5">
            <v>38960</v>
          </cell>
          <cell r="BR5">
            <v>2.0169989999999999E-2</v>
          </cell>
          <cell r="BS5" t="str">
            <v>USD</v>
          </cell>
          <cell r="BU5" t="str">
            <v>AFA</v>
          </cell>
          <cell r="BV5" t="str">
            <v>CRRNT</v>
          </cell>
          <cell r="BW5">
            <v>38989</v>
          </cell>
          <cell r="BX5">
            <v>2.0169989999999999E-2</v>
          </cell>
          <cell r="BY5" t="str">
            <v>USD</v>
          </cell>
        </row>
        <row r="6">
          <cell r="BI6" t="str">
            <v>ALL</v>
          </cell>
          <cell r="BJ6" t="str">
            <v>CRRNT</v>
          </cell>
          <cell r="BK6">
            <v>38929</v>
          </cell>
          <cell r="BL6">
            <v>1.0451500000000001E-2</v>
          </cell>
          <cell r="BM6" t="str">
            <v>USD</v>
          </cell>
          <cell r="BO6" t="str">
            <v>ALL</v>
          </cell>
          <cell r="BP6" t="str">
            <v>CRRNT</v>
          </cell>
          <cell r="BQ6">
            <v>38960</v>
          </cell>
          <cell r="BR6">
            <v>1.0442770000000001E-2</v>
          </cell>
          <cell r="BS6" t="str">
            <v>USD</v>
          </cell>
          <cell r="BU6" t="str">
            <v>ALL</v>
          </cell>
          <cell r="BV6" t="str">
            <v>CRRNT</v>
          </cell>
          <cell r="BW6">
            <v>38989</v>
          </cell>
          <cell r="BX6">
            <v>1.0298659999999999E-2</v>
          </cell>
          <cell r="BY6" t="str">
            <v>USD</v>
          </cell>
        </row>
        <row r="7">
          <cell r="BI7" t="str">
            <v>AMD</v>
          </cell>
          <cell r="BJ7" t="str">
            <v>CRRNT</v>
          </cell>
          <cell r="BK7">
            <v>38929</v>
          </cell>
          <cell r="BL7">
            <v>2.43034E-3</v>
          </cell>
          <cell r="BM7" t="str">
            <v>USD</v>
          </cell>
          <cell r="BO7" t="str">
            <v>AMD</v>
          </cell>
          <cell r="BP7" t="str">
            <v>CRRNT</v>
          </cell>
          <cell r="BQ7">
            <v>38960</v>
          </cell>
          <cell r="BR7">
            <v>2.5276500000000002E-3</v>
          </cell>
          <cell r="BS7" t="str">
            <v>USD</v>
          </cell>
          <cell r="BU7" t="str">
            <v>AMD</v>
          </cell>
          <cell r="BV7" t="str">
            <v>CRRNT</v>
          </cell>
          <cell r="BW7">
            <v>38989</v>
          </cell>
          <cell r="BX7">
            <v>2.63393E-3</v>
          </cell>
          <cell r="BY7" t="str">
            <v>USD</v>
          </cell>
        </row>
        <row r="8">
          <cell r="BI8" t="str">
            <v>ANG</v>
          </cell>
          <cell r="BJ8" t="str">
            <v>CRRNT</v>
          </cell>
          <cell r="BK8">
            <v>38929</v>
          </cell>
          <cell r="BL8">
            <v>0.55865920999999996</v>
          </cell>
          <cell r="BM8" t="str">
            <v>USD</v>
          </cell>
          <cell r="BO8" t="str">
            <v>ANG</v>
          </cell>
          <cell r="BP8" t="str">
            <v>CRRNT</v>
          </cell>
          <cell r="BQ8">
            <v>38960</v>
          </cell>
          <cell r="BR8">
            <v>0.55865920999999996</v>
          </cell>
          <cell r="BS8" t="str">
            <v>USD</v>
          </cell>
          <cell r="BU8" t="str">
            <v>ANG</v>
          </cell>
          <cell r="BV8" t="str">
            <v>CRRNT</v>
          </cell>
          <cell r="BW8">
            <v>38989</v>
          </cell>
          <cell r="BX8">
            <v>0.55865920999999996</v>
          </cell>
          <cell r="BY8" t="str">
            <v>USD</v>
          </cell>
        </row>
        <row r="9">
          <cell r="BI9" t="str">
            <v>AON</v>
          </cell>
          <cell r="BJ9" t="str">
            <v>CRRNT</v>
          </cell>
          <cell r="BK9">
            <v>38929</v>
          </cell>
          <cell r="BL9">
            <v>1.244171E-2</v>
          </cell>
          <cell r="BM9" t="str">
            <v>USD</v>
          </cell>
          <cell r="BO9" t="str">
            <v>AON</v>
          </cell>
          <cell r="BP9" t="str">
            <v>CRRNT</v>
          </cell>
          <cell r="BQ9">
            <v>38960</v>
          </cell>
          <cell r="BR9">
            <v>1.244262E-2</v>
          </cell>
          <cell r="BS9" t="str">
            <v>USD</v>
          </cell>
          <cell r="BU9" t="str">
            <v>AON</v>
          </cell>
          <cell r="BV9" t="str">
            <v>CRRNT</v>
          </cell>
          <cell r="BW9">
            <v>38989</v>
          </cell>
          <cell r="BX9">
            <v>1.244206E-2</v>
          </cell>
          <cell r="BY9" t="str">
            <v>USD</v>
          </cell>
        </row>
        <row r="10">
          <cell r="BI10" t="str">
            <v>ARS</v>
          </cell>
          <cell r="BJ10" t="str">
            <v>CRRNT</v>
          </cell>
          <cell r="BK10">
            <v>38929</v>
          </cell>
          <cell r="BL10">
            <v>0.32552082999999998</v>
          </cell>
          <cell r="BM10" t="str">
            <v>USD</v>
          </cell>
          <cell r="BO10" t="str">
            <v>ARS</v>
          </cell>
          <cell r="BP10" t="str">
            <v>CRRNT</v>
          </cell>
          <cell r="BQ10">
            <v>38960</v>
          </cell>
          <cell r="BR10">
            <v>0.32294526000000001</v>
          </cell>
          <cell r="BS10" t="str">
            <v>USD</v>
          </cell>
          <cell r="BU10" t="str">
            <v>ARS</v>
          </cell>
          <cell r="BV10" t="str">
            <v>CRRNT</v>
          </cell>
          <cell r="BW10">
            <v>38989</v>
          </cell>
          <cell r="BX10">
            <v>0.32216494000000001</v>
          </cell>
          <cell r="BY10" t="str">
            <v>USD</v>
          </cell>
        </row>
        <row r="11">
          <cell r="BI11" t="str">
            <v>ATS</v>
          </cell>
          <cell r="BJ11" t="str">
            <v>CRRNT</v>
          </cell>
          <cell r="BK11">
            <v>38929</v>
          </cell>
          <cell r="BL11">
            <v>9.2788469999999998E-2</v>
          </cell>
          <cell r="BM11" t="str">
            <v>USD</v>
          </cell>
          <cell r="BO11" t="str">
            <v>ATS</v>
          </cell>
          <cell r="BP11" t="str">
            <v>CRRNT</v>
          </cell>
          <cell r="BQ11">
            <v>38960</v>
          </cell>
          <cell r="BR11">
            <v>9.3122869999999996E-2</v>
          </cell>
          <cell r="BS11" t="str">
            <v>USD</v>
          </cell>
          <cell r="BU11" t="str">
            <v>ATS</v>
          </cell>
          <cell r="BV11" t="str">
            <v>CRRNT</v>
          </cell>
          <cell r="BW11">
            <v>38989</v>
          </cell>
          <cell r="BX11">
            <v>9.2095440000000001E-2</v>
          </cell>
          <cell r="BY11" t="str">
            <v>USD</v>
          </cell>
        </row>
        <row r="12">
          <cell r="BI12" t="str">
            <v>AUD</v>
          </cell>
          <cell r="BJ12" t="str">
            <v>CRRNT</v>
          </cell>
          <cell r="BK12">
            <v>38929</v>
          </cell>
          <cell r="BL12">
            <v>0.76629996</v>
          </cell>
          <cell r="BM12" t="str">
            <v>USD</v>
          </cell>
          <cell r="BO12" t="str">
            <v>AUD</v>
          </cell>
          <cell r="BP12" t="str">
            <v>CRRNT</v>
          </cell>
          <cell r="BQ12">
            <v>38960</v>
          </cell>
          <cell r="BR12">
            <v>0.76369982000000003</v>
          </cell>
          <cell r="BS12" t="str">
            <v>USD</v>
          </cell>
          <cell r="BU12" t="str">
            <v>AUD</v>
          </cell>
          <cell r="BV12" t="str">
            <v>CRRNT</v>
          </cell>
          <cell r="BW12">
            <v>38989</v>
          </cell>
          <cell r="BX12">
            <v>0.74590014999999998</v>
          </cell>
          <cell r="BY12" t="str">
            <v>USD</v>
          </cell>
        </row>
        <row r="13">
          <cell r="BI13" t="str">
            <v>AWG</v>
          </cell>
          <cell r="BJ13" t="str">
            <v>CRRNT</v>
          </cell>
          <cell r="BK13">
            <v>38929</v>
          </cell>
          <cell r="BL13">
            <v>0.55865920999999996</v>
          </cell>
          <cell r="BM13" t="str">
            <v>USD</v>
          </cell>
          <cell r="BO13" t="str">
            <v>AWG</v>
          </cell>
          <cell r="BP13" t="str">
            <v>CRRNT</v>
          </cell>
          <cell r="BQ13">
            <v>38960</v>
          </cell>
          <cell r="BR13">
            <v>0.55865920999999996</v>
          </cell>
          <cell r="BS13" t="str">
            <v>USD</v>
          </cell>
          <cell r="BU13" t="str">
            <v>AWG</v>
          </cell>
          <cell r="BV13" t="str">
            <v>CRRNT</v>
          </cell>
          <cell r="BW13">
            <v>38989</v>
          </cell>
          <cell r="BX13">
            <v>0.55865920999999996</v>
          </cell>
          <cell r="BY13" t="str">
            <v>USD</v>
          </cell>
        </row>
        <row r="14">
          <cell r="BI14" t="str">
            <v>BAM</v>
          </cell>
          <cell r="BJ14" t="str">
            <v>CRRNT</v>
          </cell>
          <cell r="BK14">
            <v>38929</v>
          </cell>
          <cell r="BL14">
            <v>0.65257113</v>
          </cell>
          <cell r="BM14" t="str">
            <v>USD</v>
          </cell>
          <cell r="BO14" t="str">
            <v>BAM</v>
          </cell>
          <cell r="BP14" t="str">
            <v>CRRNT</v>
          </cell>
          <cell r="BQ14">
            <v>38960</v>
          </cell>
          <cell r="BR14">
            <v>0.65453592999999999</v>
          </cell>
          <cell r="BS14" t="str">
            <v>USD</v>
          </cell>
          <cell r="BU14" t="str">
            <v>BAM</v>
          </cell>
          <cell r="BV14" t="str">
            <v>CRRNT</v>
          </cell>
          <cell r="BW14">
            <v>38989</v>
          </cell>
          <cell r="BX14">
            <v>0.64766838999999998</v>
          </cell>
          <cell r="BY14" t="str">
            <v>USD</v>
          </cell>
        </row>
        <row r="15">
          <cell r="BI15" t="str">
            <v>BBD</v>
          </cell>
          <cell r="BJ15" t="str">
            <v>CRRNT</v>
          </cell>
          <cell r="BK15">
            <v>38929</v>
          </cell>
          <cell r="BL15">
            <v>0.5</v>
          </cell>
          <cell r="BM15" t="str">
            <v>USD</v>
          </cell>
          <cell r="BO15" t="str">
            <v>BBD</v>
          </cell>
          <cell r="BP15" t="str">
            <v>CRRNT</v>
          </cell>
          <cell r="BQ15">
            <v>38960</v>
          </cell>
          <cell r="BR15">
            <v>0.5</v>
          </cell>
          <cell r="BS15" t="str">
            <v>USD</v>
          </cell>
          <cell r="BU15" t="str">
            <v>BBD</v>
          </cell>
          <cell r="BV15" t="str">
            <v>CRRNT</v>
          </cell>
          <cell r="BW15">
            <v>38989</v>
          </cell>
          <cell r="BX15">
            <v>0.5</v>
          </cell>
          <cell r="BY15" t="str">
            <v>USD</v>
          </cell>
        </row>
        <row r="16">
          <cell r="BI16" t="str">
            <v>BDT</v>
          </cell>
          <cell r="BJ16" t="str">
            <v>CRRNT</v>
          </cell>
          <cell r="BK16">
            <v>38929</v>
          </cell>
          <cell r="BL16">
            <v>1.4343079999999999E-2</v>
          </cell>
          <cell r="BM16" t="str">
            <v>USD</v>
          </cell>
          <cell r="BO16" t="str">
            <v>BDT</v>
          </cell>
          <cell r="BP16" t="str">
            <v>CRRNT</v>
          </cell>
          <cell r="BQ16">
            <v>38960</v>
          </cell>
          <cell r="BR16">
            <v>1.435235E-2</v>
          </cell>
          <cell r="BS16" t="str">
            <v>USD</v>
          </cell>
          <cell r="BU16" t="str">
            <v>BDT</v>
          </cell>
          <cell r="BV16" t="str">
            <v>CRRNT</v>
          </cell>
          <cell r="BW16">
            <v>38989</v>
          </cell>
          <cell r="BX16">
            <v>1.49198E-2</v>
          </cell>
          <cell r="BY16" t="str">
            <v>USD</v>
          </cell>
        </row>
        <row r="17">
          <cell r="BI17" t="str">
            <v>BEF</v>
          </cell>
          <cell r="BJ17" t="str">
            <v>CRRNT</v>
          </cell>
          <cell r="BK17">
            <v>38929</v>
          </cell>
          <cell r="BL17">
            <v>3.1651070000000003E-2</v>
          </cell>
          <cell r="BM17" t="str">
            <v>USD</v>
          </cell>
          <cell r="BO17" t="str">
            <v>BEF</v>
          </cell>
          <cell r="BP17" t="str">
            <v>CRRNT</v>
          </cell>
          <cell r="BQ17">
            <v>38960</v>
          </cell>
          <cell r="BR17">
            <v>3.1765090000000003E-2</v>
          </cell>
          <cell r="BS17" t="str">
            <v>USD</v>
          </cell>
          <cell r="BU17" t="str">
            <v>BEF</v>
          </cell>
          <cell r="BV17" t="str">
            <v>CRRNT</v>
          </cell>
          <cell r="BW17">
            <v>38989</v>
          </cell>
          <cell r="BX17">
            <v>3.1414530000000003E-2</v>
          </cell>
          <cell r="BY17" t="str">
            <v>USD</v>
          </cell>
        </row>
        <row r="18">
          <cell r="BI18" t="str">
            <v>BGL</v>
          </cell>
          <cell r="BJ18" t="str">
            <v>CRRNT</v>
          </cell>
          <cell r="BK18">
            <v>38929</v>
          </cell>
          <cell r="BL18">
            <v>0.65252854000000005</v>
          </cell>
          <cell r="BM18" t="str">
            <v>USD</v>
          </cell>
          <cell r="BO18" t="str">
            <v>BGL</v>
          </cell>
          <cell r="BP18" t="str">
            <v>CRRNT</v>
          </cell>
          <cell r="BQ18">
            <v>38960</v>
          </cell>
          <cell r="BR18">
            <v>0.65530798999999995</v>
          </cell>
          <cell r="BS18" t="str">
            <v>USD</v>
          </cell>
          <cell r="BU18" t="str">
            <v>BGL</v>
          </cell>
          <cell r="BV18" t="str">
            <v>CRRNT</v>
          </cell>
          <cell r="BW18">
            <v>38989</v>
          </cell>
          <cell r="BX18">
            <v>0.64766838999999998</v>
          </cell>
          <cell r="BY18" t="str">
            <v>USD</v>
          </cell>
        </row>
        <row r="19">
          <cell r="BI19" t="str">
            <v>BHD</v>
          </cell>
          <cell r="BJ19" t="str">
            <v>CRRNT</v>
          </cell>
          <cell r="BK19">
            <v>38929</v>
          </cell>
          <cell r="BL19">
            <v>2.6525198900000002</v>
          </cell>
          <cell r="BM19" t="str">
            <v>USD</v>
          </cell>
          <cell r="BO19" t="str">
            <v>BHD</v>
          </cell>
          <cell r="BP19" t="str">
            <v>CRRNT</v>
          </cell>
          <cell r="BQ19">
            <v>38960</v>
          </cell>
          <cell r="BR19">
            <v>2.6524495300000002</v>
          </cell>
          <cell r="BS19" t="str">
            <v>USD</v>
          </cell>
          <cell r="BU19" t="str">
            <v>BHD</v>
          </cell>
          <cell r="BV19" t="str">
            <v>CRRNT</v>
          </cell>
          <cell r="BW19">
            <v>38989</v>
          </cell>
          <cell r="BX19">
            <v>2.6524495300000002</v>
          </cell>
          <cell r="BY19" t="str">
            <v>USD</v>
          </cell>
        </row>
        <row r="20">
          <cell r="BI20" t="str">
            <v>BIF</v>
          </cell>
          <cell r="BJ20" t="str">
            <v>CRRNT</v>
          </cell>
          <cell r="BK20">
            <v>38929</v>
          </cell>
          <cell r="BL20">
            <v>1.0152200000000001E-3</v>
          </cell>
          <cell r="BM20" t="str">
            <v>USD</v>
          </cell>
          <cell r="BO20" t="str">
            <v>BIF</v>
          </cell>
          <cell r="BP20" t="str">
            <v>CRRNT</v>
          </cell>
          <cell r="BQ20">
            <v>38960</v>
          </cell>
          <cell r="BR20">
            <v>1.0152200000000001E-3</v>
          </cell>
          <cell r="BS20" t="str">
            <v>USD</v>
          </cell>
          <cell r="BU20" t="str">
            <v>BIF</v>
          </cell>
          <cell r="BV20" t="str">
            <v>CRRNT</v>
          </cell>
          <cell r="BW20">
            <v>38989</v>
          </cell>
          <cell r="BX20">
            <v>9.4835000000000004E-4</v>
          </cell>
          <cell r="BY20" t="str">
            <v>USD</v>
          </cell>
        </row>
        <row r="21">
          <cell r="BI21" t="str">
            <v>BMD</v>
          </cell>
          <cell r="BJ21" t="str">
            <v>CRRNT</v>
          </cell>
          <cell r="BK21">
            <v>38929</v>
          </cell>
          <cell r="BL21">
            <v>1</v>
          </cell>
          <cell r="BM21" t="str">
            <v>USD</v>
          </cell>
          <cell r="BO21" t="str">
            <v>BMD</v>
          </cell>
          <cell r="BP21" t="str">
            <v>CRRNT</v>
          </cell>
          <cell r="BQ21">
            <v>38960</v>
          </cell>
          <cell r="BR21">
            <v>1</v>
          </cell>
          <cell r="BS21" t="str">
            <v>USD</v>
          </cell>
          <cell r="BU21" t="str">
            <v>BMD</v>
          </cell>
          <cell r="BV21" t="str">
            <v>CRRNT</v>
          </cell>
          <cell r="BW21">
            <v>38989</v>
          </cell>
          <cell r="BX21">
            <v>1</v>
          </cell>
          <cell r="BY21" t="str">
            <v>USD</v>
          </cell>
        </row>
        <row r="22">
          <cell r="BI22" t="str">
            <v>BND</v>
          </cell>
          <cell r="BJ22" t="str">
            <v>CRRNT</v>
          </cell>
          <cell r="BK22">
            <v>38929</v>
          </cell>
          <cell r="BL22">
            <v>0.63435675999999996</v>
          </cell>
          <cell r="BM22" t="str">
            <v>USD</v>
          </cell>
          <cell r="BO22" t="str">
            <v>BND</v>
          </cell>
          <cell r="BP22" t="str">
            <v>CRRNT</v>
          </cell>
          <cell r="BQ22">
            <v>38960</v>
          </cell>
          <cell r="BR22">
            <v>0.63601092999999997</v>
          </cell>
          <cell r="BS22" t="str">
            <v>USD</v>
          </cell>
          <cell r="BU22" t="str">
            <v>BND</v>
          </cell>
          <cell r="BV22" t="str">
            <v>CRRNT</v>
          </cell>
          <cell r="BW22">
            <v>38989</v>
          </cell>
          <cell r="BX22">
            <v>0.63051701999999998</v>
          </cell>
          <cell r="BY22" t="str">
            <v>USD</v>
          </cell>
        </row>
        <row r="23">
          <cell r="BI23" t="str">
            <v>BOB</v>
          </cell>
          <cell r="BJ23" t="str">
            <v>CRRNT</v>
          </cell>
          <cell r="BK23">
            <v>38929</v>
          </cell>
          <cell r="BL23">
            <v>0.12507816999999999</v>
          </cell>
          <cell r="BM23" t="str">
            <v>USD</v>
          </cell>
          <cell r="BO23" t="str">
            <v>BOB</v>
          </cell>
          <cell r="BP23" t="str">
            <v>CRRNT</v>
          </cell>
          <cell r="BQ23">
            <v>38960</v>
          </cell>
          <cell r="BR23">
            <v>0.12507816999999999</v>
          </cell>
          <cell r="BS23" t="str">
            <v>USD</v>
          </cell>
          <cell r="BU23" t="str">
            <v>BOB</v>
          </cell>
          <cell r="BV23" t="str">
            <v>CRRNT</v>
          </cell>
          <cell r="BW23">
            <v>38989</v>
          </cell>
          <cell r="BX23">
            <v>0.12507816999999999</v>
          </cell>
          <cell r="BY23" t="str">
            <v>USD</v>
          </cell>
        </row>
        <row r="24">
          <cell r="BI24" t="str">
            <v>BRL</v>
          </cell>
          <cell r="BJ24" t="str">
            <v>CRRNT</v>
          </cell>
          <cell r="BK24">
            <v>38929</v>
          </cell>
          <cell r="BL24">
            <v>0.45924225000000002</v>
          </cell>
          <cell r="BM24" t="str">
            <v>USD</v>
          </cell>
          <cell r="BO24" t="str">
            <v>BRL</v>
          </cell>
          <cell r="BP24" t="str">
            <v>CRRNT</v>
          </cell>
          <cell r="BQ24">
            <v>38960</v>
          </cell>
          <cell r="BR24">
            <v>0.46641790999999999</v>
          </cell>
          <cell r="BS24" t="str">
            <v>USD</v>
          </cell>
          <cell r="BU24" t="str">
            <v>BRL</v>
          </cell>
          <cell r="BV24" t="str">
            <v>CRRNT</v>
          </cell>
          <cell r="BW24">
            <v>38989</v>
          </cell>
          <cell r="BX24">
            <v>0.46104194999999998</v>
          </cell>
          <cell r="BY24" t="str">
            <v>USD</v>
          </cell>
        </row>
        <row r="25">
          <cell r="BI25" t="str">
            <v>BSD</v>
          </cell>
          <cell r="BJ25" t="str">
            <v>CRRNT</v>
          </cell>
          <cell r="BK25">
            <v>38929</v>
          </cell>
          <cell r="BL25">
            <v>1</v>
          </cell>
          <cell r="BM25" t="str">
            <v>USD</v>
          </cell>
          <cell r="BO25" t="str">
            <v>BSD</v>
          </cell>
          <cell r="BP25" t="str">
            <v>CRRNT</v>
          </cell>
          <cell r="BQ25">
            <v>38960</v>
          </cell>
          <cell r="BR25">
            <v>1</v>
          </cell>
          <cell r="BS25" t="str">
            <v>USD</v>
          </cell>
          <cell r="BU25" t="str">
            <v>BSD</v>
          </cell>
          <cell r="BV25" t="str">
            <v>CRRNT</v>
          </cell>
          <cell r="BW25">
            <v>38989</v>
          </cell>
          <cell r="BX25">
            <v>1</v>
          </cell>
          <cell r="BY25" t="str">
            <v>USD</v>
          </cell>
        </row>
        <row r="26">
          <cell r="BI26" t="str">
            <v>BTN</v>
          </cell>
          <cell r="BJ26" t="str">
            <v>CRRNT</v>
          </cell>
          <cell r="BK26">
            <v>38929</v>
          </cell>
          <cell r="BL26">
            <v>2.1476510000000001E-2</v>
          </cell>
          <cell r="BM26" t="str">
            <v>USD</v>
          </cell>
          <cell r="BO26" t="str">
            <v>BTN</v>
          </cell>
          <cell r="BP26" t="str">
            <v>CRRNT</v>
          </cell>
          <cell r="BQ26">
            <v>38960</v>
          </cell>
          <cell r="BR26">
            <v>2.1486330000000001E-2</v>
          </cell>
          <cell r="BS26" t="str">
            <v>USD</v>
          </cell>
          <cell r="BU26" t="str">
            <v>BTN</v>
          </cell>
          <cell r="BV26" t="str">
            <v>CRRNT</v>
          </cell>
          <cell r="BW26">
            <v>38989</v>
          </cell>
          <cell r="BX26">
            <v>2.177463E-2</v>
          </cell>
          <cell r="BY26" t="str">
            <v>USD</v>
          </cell>
        </row>
        <row r="27">
          <cell r="BI27" t="str">
            <v>BWP</v>
          </cell>
          <cell r="BJ27" t="str">
            <v>CRRNT</v>
          </cell>
          <cell r="BK27">
            <v>38929</v>
          </cell>
          <cell r="BL27">
            <v>0.16889999999999999</v>
          </cell>
          <cell r="BM27" t="str">
            <v>USD</v>
          </cell>
          <cell r="BO27" t="str">
            <v>BWP</v>
          </cell>
          <cell r="BP27" t="str">
            <v>CRRNT</v>
          </cell>
          <cell r="BQ27">
            <v>38960</v>
          </cell>
          <cell r="BR27">
            <v>0.16500000000000001</v>
          </cell>
          <cell r="BS27" t="str">
            <v>USD</v>
          </cell>
          <cell r="BU27" t="str">
            <v>BWP</v>
          </cell>
          <cell r="BV27" t="str">
            <v>CRRNT</v>
          </cell>
          <cell r="BW27">
            <v>38989</v>
          </cell>
          <cell r="BX27">
            <v>0.156</v>
          </cell>
          <cell r="BY27" t="str">
            <v>USD</v>
          </cell>
        </row>
        <row r="28">
          <cell r="BI28" t="str">
            <v>BYR</v>
          </cell>
          <cell r="BJ28" t="str">
            <v>CRRNT</v>
          </cell>
          <cell r="BK28">
            <v>38929</v>
          </cell>
          <cell r="BL28">
            <v>4.6669000000000002E-4</v>
          </cell>
          <cell r="BM28" t="str">
            <v>USD</v>
          </cell>
          <cell r="BO28" t="str">
            <v>BYR</v>
          </cell>
          <cell r="BP28" t="str">
            <v>CRRNT</v>
          </cell>
          <cell r="BQ28">
            <v>38960</v>
          </cell>
          <cell r="BR28">
            <v>4.6701000000000002E-4</v>
          </cell>
          <cell r="BS28" t="str">
            <v>USD</v>
          </cell>
          <cell r="BU28" t="str">
            <v>BYR</v>
          </cell>
          <cell r="BV28" t="str">
            <v>CRRNT</v>
          </cell>
          <cell r="BW28">
            <v>38989</v>
          </cell>
          <cell r="BX28">
            <v>4.6684999999999999E-4</v>
          </cell>
          <cell r="BY28" t="str">
            <v>USD</v>
          </cell>
        </row>
        <row r="29">
          <cell r="BI29" t="str">
            <v>BZD</v>
          </cell>
          <cell r="BJ29" t="str">
            <v>CRRNT</v>
          </cell>
          <cell r="BK29">
            <v>38929</v>
          </cell>
          <cell r="BL29">
            <v>0.50761420999999995</v>
          </cell>
          <cell r="BM29" t="str">
            <v>USD</v>
          </cell>
          <cell r="BO29" t="str">
            <v>BZD</v>
          </cell>
          <cell r="BP29" t="str">
            <v>CRRNT</v>
          </cell>
          <cell r="BQ29">
            <v>38960</v>
          </cell>
          <cell r="BR29">
            <v>0.50761420999999995</v>
          </cell>
          <cell r="BS29" t="str">
            <v>USD</v>
          </cell>
          <cell r="BU29" t="str">
            <v>BZD</v>
          </cell>
          <cell r="BV29" t="str">
            <v>CRRNT</v>
          </cell>
          <cell r="BW29">
            <v>38989</v>
          </cell>
          <cell r="BX29">
            <v>0.50761420999999995</v>
          </cell>
          <cell r="BY29" t="str">
            <v>USD</v>
          </cell>
        </row>
        <row r="30">
          <cell r="BI30" t="str">
            <v>CAD</v>
          </cell>
          <cell r="BJ30" t="str">
            <v>CRRNT</v>
          </cell>
          <cell r="BK30">
            <v>38929</v>
          </cell>
          <cell r="BL30">
            <v>0.88393882999999995</v>
          </cell>
          <cell r="BM30" t="str">
            <v>USD</v>
          </cell>
          <cell r="BO30" t="str">
            <v>CAD</v>
          </cell>
          <cell r="BP30" t="str">
            <v>CRRNT</v>
          </cell>
          <cell r="BQ30">
            <v>38960</v>
          </cell>
          <cell r="BR30">
            <v>0.9060433</v>
          </cell>
          <cell r="BS30" t="str">
            <v>USD</v>
          </cell>
          <cell r="BU30" t="str">
            <v>CAD</v>
          </cell>
          <cell r="BV30" t="str">
            <v>CRRNT</v>
          </cell>
          <cell r="BW30">
            <v>38989</v>
          </cell>
          <cell r="BX30">
            <v>0.89445437999999999</v>
          </cell>
          <cell r="BY30" t="str">
            <v>USD</v>
          </cell>
        </row>
        <row r="31">
          <cell r="BI31" t="str">
            <v>CDF</v>
          </cell>
          <cell r="BJ31" t="str">
            <v>CRRNT</v>
          </cell>
          <cell r="BK31">
            <v>38929</v>
          </cell>
          <cell r="BL31">
            <v>2.1978000000000002E-3</v>
          </cell>
          <cell r="BM31" t="str">
            <v>USD</v>
          </cell>
          <cell r="BO31" t="str">
            <v>CDF</v>
          </cell>
          <cell r="BP31" t="str">
            <v>CRRNT</v>
          </cell>
          <cell r="BQ31">
            <v>38960</v>
          </cell>
          <cell r="BR31">
            <v>2.12765E-3</v>
          </cell>
          <cell r="BS31" t="str">
            <v>USD</v>
          </cell>
          <cell r="BU31" t="str">
            <v>CDF</v>
          </cell>
          <cell r="BV31" t="str">
            <v>CRRNT</v>
          </cell>
          <cell r="BW31">
            <v>38989</v>
          </cell>
          <cell r="BX31">
            <v>2.1413199999999999E-3</v>
          </cell>
          <cell r="BY31" t="str">
            <v>USD</v>
          </cell>
        </row>
        <row r="32">
          <cell r="BI32" t="str">
            <v>CHF</v>
          </cell>
          <cell r="BJ32" t="str">
            <v>CRRNT</v>
          </cell>
          <cell r="BK32">
            <v>38929</v>
          </cell>
          <cell r="BL32">
            <v>0.81221571999999997</v>
          </cell>
          <cell r="BM32" t="str">
            <v>USD</v>
          </cell>
          <cell r="BO32" t="str">
            <v>CHF</v>
          </cell>
          <cell r="BP32" t="str">
            <v>CRRNT</v>
          </cell>
          <cell r="BQ32">
            <v>38960</v>
          </cell>
          <cell r="BR32">
            <v>0.81267776999999997</v>
          </cell>
          <cell r="BS32" t="str">
            <v>USD</v>
          </cell>
          <cell r="BU32" t="str">
            <v>CHF</v>
          </cell>
          <cell r="BV32" t="str">
            <v>CRRNT</v>
          </cell>
          <cell r="BW32">
            <v>38989</v>
          </cell>
          <cell r="BX32">
            <v>0.79961618000000001</v>
          </cell>
          <cell r="BY32" t="str">
            <v>USD</v>
          </cell>
        </row>
        <row r="33">
          <cell r="BI33" t="str">
            <v>CLF</v>
          </cell>
          <cell r="BJ33" t="str">
            <v>CRRNT</v>
          </cell>
          <cell r="BK33">
            <v>38929</v>
          </cell>
          <cell r="BL33">
            <v>5.482E-5</v>
          </cell>
          <cell r="BM33" t="str">
            <v>USD</v>
          </cell>
          <cell r="BO33" t="str">
            <v>CLF</v>
          </cell>
          <cell r="BP33" t="str">
            <v>CRRNT</v>
          </cell>
          <cell r="BQ33">
            <v>38960</v>
          </cell>
          <cell r="BR33">
            <v>5.4530000000000001E-5</v>
          </cell>
          <cell r="BS33" t="str">
            <v>USD</v>
          </cell>
          <cell r="BU33" t="str">
            <v>CLF</v>
          </cell>
          <cell r="BV33" t="str">
            <v>CRRNT</v>
          </cell>
          <cell r="BW33">
            <v>38989</v>
          </cell>
          <cell r="BX33">
            <v>5.4339999999999998E-5</v>
          </cell>
          <cell r="BY33" t="str">
            <v>USD</v>
          </cell>
        </row>
        <row r="34">
          <cell r="BI34" t="str">
            <v>CLP</v>
          </cell>
          <cell r="BJ34" t="str">
            <v>CRRNT</v>
          </cell>
          <cell r="BK34">
            <v>38929</v>
          </cell>
          <cell r="BL34">
            <v>1.84757E-3</v>
          </cell>
          <cell r="BM34" t="str">
            <v>USD</v>
          </cell>
          <cell r="BO34" t="str">
            <v>CLP</v>
          </cell>
          <cell r="BP34" t="str">
            <v>CRRNT</v>
          </cell>
          <cell r="BQ34">
            <v>38960</v>
          </cell>
          <cell r="BR34">
            <v>1.85137E-3</v>
          </cell>
          <cell r="BS34" t="str">
            <v>USD</v>
          </cell>
          <cell r="BU34" t="str">
            <v>CLP</v>
          </cell>
          <cell r="BV34" t="str">
            <v>CRRNT</v>
          </cell>
          <cell r="BW34">
            <v>38989</v>
          </cell>
          <cell r="BX34">
            <v>1.8688000000000001E-3</v>
          </cell>
          <cell r="BY34" t="str">
            <v>USD</v>
          </cell>
        </row>
        <row r="35">
          <cell r="BI35" t="str">
            <v>CNY</v>
          </cell>
          <cell r="BJ35" t="str">
            <v>CRRNT</v>
          </cell>
          <cell r="BK35">
            <v>38929</v>
          </cell>
          <cell r="BL35">
            <v>0.12548624999999999</v>
          </cell>
          <cell r="BM35" t="str">
            <v>USD</v>
          </cell>
          <cell r="BO35" t="str">
            <v>CNY</v>
          </cell>
          <cell r="BP35" t="str">
            <v>CRRNT</v>
          </cell>
          <cell r="BQ35">
            <v>38960</v>
          </cell>
          <cell r="BR35">
            <v>0.12574345000000001</v>
          </cell>
          <cell r="BS35" t="str">
            <v>USD</v>
          </cell>
          <cell r="BU35" t="str">
            <v>CNY</v>
          </cell>
          <cell r="BV35" t="str">
            <v>CRRNT</v>
          </cell>
          <cell r="BW35">
            <v>38989</v>
          </cell>
          <cell r="BX35">
            <v>0.12651661</v>
          </cell>
          <cell r="BY35" t="str">
            <v>USD</v>
          </cell>
        </row>
        <row r="36">
          <cell r="BI36" t="str">
            <v>COP</v>
          </cell>
          <cell r="BJ36" t="str">
            <v>CRRNT</v>
          </cell>
          <cell r="BK36">
            <v>38929</v>
          </cell>
          <cell r="BL36">
            <v>4.1184000000000001E-4</v>
          </cell>
          <cell r="BM36" t="str">
            <v>USD</v>
          </cell>
          <cell r="BO36" t="str">
            <v>COP</v>
          </cell>
          <cell r="BP36" t="str">
            <v>CRRNT</v>
          </cell>
          <cell r="BQ36">
            <v>38960</v>
          </cell>
          <cell r="BR36">
            <v>4.171E-4</v>
          </cell>
          <cell r="BS36" t="str">
            <v>USD</v>
          </cell>
          <cell r="BU36" t="str">
            <v>COP</v>
          </cell>
          <cell r="BV36" t="str">
            <v>CRRNT</v>
          </cell>
          <cell r="BW36">
            <v>38989</v>
          </cell>
          <cell r="BX36">
            <v>4.1709000000000001E-4</v>
          </cell>
          <cell r="BY36" t="str">
            <v>USD</v>
          </cell>
        </row>
        <row r="37">
          <cell r="BI37" t="str">
            <v>CRC</v>
          </cell>
          <cell r="BJ37" t="str">
            <v>CRRNT</v>
          </cell>
          <cell r="BK37">
            <v>38929</v>
          </cell>
          <cell r="BL37">
            <v>1.9369999999999999E-3</v>
          </cell>
          <cell r="BM37" t="str">
            <v>USD</v>
          </cell>
          <cell r="BO37" t="str">
            <v>CRC</v>
          </cell>
          <cell r="BP37" t="str">
            <v>CRRNT</v>
          </cell>
          <cell r="BQ37">
            <v>38960</v>
          </cell>
          <cell r="BR37">
            <v>1.92975E-3</v>
          </cell>
          <cell r="BS37" t="str">
            <v>USD</v>
          </cell>
          <cell r="BU37" t="str">
            <v>CRC</v>
          </cell>
          <cell r="BV37" t="str">
            <v>CRRNT</v>
          </cell>
          <cell r="BW37">
            <v>38989</v>
          </cell>
          <cell r="BX37">
            <v>1.9178699999999999E-3</v>
          </cell>
          <cell r="BY37" t="str">
            <v>USD</v>
          </cell>
        </row>
        <row r="38">
          <cell r="BI38" t="str">
            <v>CUP</v>
          </cell>
          <cell r="BJ38" t="str">
            <v>CRRNT</v>
          </cell>
          <cell r="BK38">
            <v>38929</v>
          </cell>
          <cell r="BL38">
            <v>1</v>
          </cell>
          <cell r="BM38" t="str">
            <v>USD</v>
          </cell>
          <cell r="BO38" t="str">
            <v>CUP</v>
          </cell>
          <cell r="BP38" t="str">
            <v>CRRNT</v>
          </cell>
          <cell r="BQ38">
            <v>38960</v>
          </cell>
          <cell r="BR38">
            <v>1</v>
          </cell>
          <cell r="BS38" t="str">
            <v>USD</v>
          </cell>
          <cell r="BU38" t="str">
            <v>CUP</v>
          </cell>
          <cell r="BV38" t="str">
            <v>CRRNT</v>
          </cell>
          <cell r="BW38">
            <v>38989</v>
          </cell>
          <cell r="BX38">
            <v>1</v>
          </cell>
          <cell r="BY38" t="str">
            <v>USD</v>
          </cell>
        </row>
        <row r="39">
          <cell r="BI39" t="str">
            <v>CVE</v>
          </cell>
          <cell r="BJ39" t="str">
            <v>CRRNT</v>
          </cell>
          <cell r="BK39">
            <v>38929</v>
          </cell>
          <cell r="BL39">
            <v>1.157846E-2</v>
          </cell>
          <cell r="BM39" t="str">
            <v>USD</v>
          </cell>
          <cell r="BO39" t="str">
            <v>CVE</v>
          </cell>
          <cell r="BP39" t="str">
            <v>CRRNT</v>
          </cell>
          <cell r="BQ39">
            <v>38960</v>
          </cell>
          <cell r="BR39">
            <v>1.1654640000000001E-2</v>
          </cell>
          <cell r="BS39" t="str">
            <v>USD</v>
          </cell>
          <cell r="BU39" t="str">
            <v>CVE</v>
          </cell>
          <cell r="BV39" t="str">
            <v>CRRNT</v>
          </cell>
          <cell r="BW39">
            <v>38989</v>
          </cell>
          <cell r="BX39">
            <v>1.1481420000000001E-2</v>
          </cell>
          <cell r="BY39" t="str">
            <v>USD</v>
          </cell>
        </row>
        <row r="40">
          <cell r="BI40" t="str">
            <v>CYP</v>
          </cell>
          <cell r="BJ40" t="str">
            <v>CRRNT</v>
          </cell>
          <cell r="BK40">
            <v>38929</v>
          </cell>
          <cell r="BL40">
            <v>2.2207417199999999</v>
          </cell>
          <cell r="BM40" t="str">
            <v>USD</v>
          </cell>
          <cell r="BO40" t="str">
            <v>CYP</v>
          </cell>
          <cell r="BP40" t="str">
            <v>CRRNT</v>
          </cell>
          <cell r="BQ40">
            <v>38960</v>
          </cell>
          <cell r="BR40">
            <v>2.2222222199999999</v>
          </cell>
          <cell r="BS40" t="str">
            <v>USD</v>
          </cell>
          <cell r="BU40" t="str">
            <v>CYP</v>
          </cell>
          <cell r="BV40" t="str">
            <v>CRRNT</v>
          </cell>
          <cell r="BW40">
            <v>38989</v>
          </cell>
          <cell r="BX40">
            <v>2.1987686800000001</v>
          </cell>
          <cell r="BY40" t="str">
            <v>USD</v>
          </cell>
        </row>
        <row r="41">
          <cell r="BI41" t="str">
            <v>CZK</v>
          </cell>
          <cell r="BJ41" t="str">
            <v>CRRNT</v>
          </cell>
          <cell r="BK41">
            <v>38929</v>
          </cell>
          <cell r="BL41">
            <v>4.4810889999999999E-2</v>
          </cell>
          <cell r="BM41" t="str">
            <v>USD</v>
          </cell>
          <cell r="BO41" t="str">
            <v>CZK</v>
          </cell>
          <cell r="BP41" t="str">
            <v>CRRNT</v>
          </cell>
          <cell r="BQ41">
            <v>38960</v>
          </cell>
          <cell r="BR41">
            <v>4.5361760000000001E-2</v>
          </cell>
          <cell r="BS41" t="str">
            <v>USD</v>
          </cell>
          <cell r="BU41" t="str">
            <v>CZK</v>
          </cell>
          <cell r="BV41" t="str">
            <v>CRRNT</v>
          </cell>
          <cell r="BW41">
            <v>38989</v>
          </cell>
          <cell r="BX41">
            <v>4.4810889999999999E-2</v>
          </cell>
          <cell r="BY41" t="str">
            <v>USD</v>
          </cell>
        </row>
        <row r="42">
          <cell r="BI42" t="str">
            <v>DEM</v>
          </cell>
          <cell r="BJ42" t="str">
            <v>CRRNT</v>
          </cell>
          <cell r="BK42">
            <v>38929</v>
          </cell>
          <cell r="BL42">
            <v>0.65282673000000002</v>
          </cell>
          <cell r="BM42" t="str">
            <v>USD</v>
          </cell>
          <cell r="BO42" t="str">
            <v>DEM</v>
          </cell>
          <cell r="BP42" t="str">
            <v>CRRNT</v>
          </cell>
          <cell r="BQ42">
            <v>38960</v>
          </cell>
          <cell r="BR42">
            <v>0.65517919000000002</v>
          </cell>
          <cell r="BS42" t="str">
            <v>USD</v>
          </cell>
          <cell r="BU42" t="str">
            <v>DEM</v>
          </cell>
          <cell r="BV42" t="str">
            <v>CRRNT</v>
          </cell>
          <cell r="BW42">
            <v>38989</v>
          </cell>
          <cell r="BX42">
            <v>0.64792017000000002</v>
          </cell>
          <cell r="BY42" t="str">
            <v>USD</v>
          </cell>
        </row>
        <row r="43">
          <cell r="BI43" t="str">
            <v>DJF</v>
          </cell>
          <cell r="BJ43" t="str">
            <v>CRRNT</v>
          </cell>
          <cell r="BK43">
            <v>38929</v>
          </cell>
          <cell r="BL43">
            <v>5.6268200000000003E-3</v>
          </cell>
          <cell r="BM43" t="str">
            <v>USD</v>
          </cell>
          <cell r="BO43" t="str">
            <v>DJF</v>
          </cell>
          <cell r="BP43" t="str">
            <v>CRRNT</v>
          </cell>
          <cell r="BQ43">
            <v>38960</v>
          </cell>
          <cell r="BR43">
            <v>5.6268200000000003E-3</v>
          </cell>
          <cell r="BS43" t="str">
            <v>USD</v>
          </cell>
          <cell r="BU43" t="str">
            <v>DJF</v>
          </cell>
          <cell r="BV43" t="str">
            <v>CRRNT</v>
          </cell>
          <cell r="BW43">
            <v>38989</v>
          </cell>
          <cell r="BX43">
            <v>5.6268200000000003E-3</v>
          </cell>
          <cell r="BY43" t="str">
            <v>USD</v>
          </cell>
        </row>
        <row r="44">
          <cell r="BI44" t="str">
            <v>DKK</v>
          </cell>
          <cell r="BJ44" t="str">
            <v>CRRNT</v>
          </cell>
          <cell r="BK44">
            <v>38929</v>
          </cell>
          <cell r="BL44">
            <v>0.1710981</v>
          </cell>
          <cell r="BM44" t="str">
            <v>USD</v>
          </cell>
          <cell r="BO44" t="str">
            <v>DKK</v>
          </cell>
          <cell r="BP44" t="str">
            <v>CRRNT</v>
          </cell>
          <cell r="BQ44">
            <v>38960</v>
          </cell>
          <cell r="BR44">
            <v>0.17176522999999999</v>
          </cell>
          <cell r="BS44" t="str">
            <v>USD</v>
          </cell>
          <cell r="BU44" t="str">
            <v>DKK</v>
          </cell>
          <cell r="BV44" t="str">
            <v>CRRNT</v>
          </cell>
          <cell r="BW44">
            <v>38989</v>
          </cell>
          <cell r="BX44">
            <v>0.16999286</v>
          </cell>
          <cell r="BY44" t="str">
            <v>USD</v>
          </cell>
        </row>
        <row r="45">
          <cell r="BI45" t="str">
            <v>DOP</v>
          </cell>
          <cell r="BJ45" t="str">
            <v>CRRNT</v>
          </cell>
          <cell r="BK45">
            <v>38929</v>
          </cell>
          <cell r="BL45">
            <v>3.0395129999999999E-2</v>
          </cell>
          <cell r="BM45" t="str">
            <v>USD</v>
          </cell>
          <cell r="BO45" t="str">
            <v>DOP</v>
          </cell>
          <cell r="BP45" t="str">
            <v>CRRNT</v>
          </cell>
          <cell r="BQ45">
            <v>38960</v>
          </cell>
          <cell r="BR45">
            <v>3.04414E-2</v>
          </cell>
          <cell r="BS45" t="str">
            <v>USD</v>
          </cell>
          <cell r="BU45" t="str">
            <v>DOP</v>
          </cell>
          <cell r="BV45" t="str">
            <v>CRRNT</v>
          </cell>
          <cell r="BW45">
            <v>38989</v>
          </cell>
          <cell r="BX45">
            <v>2.9784060000000001E-2</v>
          </cell>
          <cell r="BY45" t="str">
            <v>USD</v>
          </cell>
        </row>
        <row r="46">
          <cell r="BI46" t="str">
            <v>DZD</v>
          </cell>
          <cell r="BJ46" t="str">
            <v>CRRNT</v>
          </cell>
          <cell r="BK46">
            <v>38929</v>
          </cell>
          <cell r="BL46">
            <v>1.372175E-2</v>
          </cell>
          <cell r="BM46" t="str">
            <v>USD</v>
          </cell>
          <cell r="BO46" t="str">
            <v>DZD</v>
          </cell>
          <cell r="BP46" t="str">
            <v>CRRNT</v>
          </cell>
          <cell r="BQ46">
            <v>38960</v>
          </cell>
          <cell r="BR46">
            <v>1.4073199999999999E-2</v>
          </cell>
          <cell r="BS46" t="str">
            <v>USD</v>
          </cell>
          <cell r="BU46" t="str">
            <v>DZD</v>
          </cell>
          <cell r="BV46" t="str">
            <v>CRRNT</v>
          </cell>
          <cell r="BW46">
            <v>38989</v>
          </cell>
          <cell r="BX46">
            <v>1.4061840000000001E-2</v>
          </cell>
          <cell r="BY46" t="str">
            <v>USD</v>
          </cell>
        </row>
        <row r="47">
          <cell r="BI47" t="str">
            <v>ECS</v>
          </cell>
          <cell r="BJ47" t="str">
            <v>CRRNT</v>
          </cell>
          <cell r="BK47">
            <v>38929</v>
          </cell>
          <cell r="BL47">
            <v>4.0000000000000003E-5</v>
          </cell>
          <cell r="BM47" t="str">
            <v>USD</v>
          </cell>
          <cell r="BO47" t="str">
            <v>ECS</v>
          </cell>
          <cell r="BP47" t="str">
            <v>CRRNT</v>
          </cell>
          <cell r="BQ47">
            <v>38960</v>
          </cell>
          <cell r="BR47">
            <v>4.0000000000000003E-5</v>
          </cell>
          <cell r="BS47" t="str">
            <v>USD</v>
          </cell>
          <cell r="BU47" t="str">
            <v>ECS</v>
          </cell>
          <cell r="BV47" t="str">
            <v>CRRNT</v>
          </cell>
          <cell r="BW47">
            <v>38989</v>
          </cell>
          <cell r="BX47">
            <v>4.0000000000000003E-5</v>
          </cell>
          <cell r="BY47" t="str">
            <v>USD</v>
          </cell>
        </row>
        <row r="48">
          <cell r="BI48" t="str">
            <v>EEK</v>
          </cell>
          <cell r="BJ48" t="str">
            <v>CRRNT</v>
          </cell>
          <cell r="BK48">
            <v>38929</v>
          </cell>
          <cell r="BL48">
            <v>8.1612000000000004E-2</v>
          </cell>
          <cell r="BM48" t="str">
            <v>USD</v>
          </cell>
          <cell r="BO48" t="str">
            <v>EEK</v>
          </cell>
          <cell r="BP48" t="str">
            <v>CRRNT</v>
          </cell>
          <cell r="BQ48">
            <v>38960</v>
          </cell>
          <cell r="BR48">
            <v>8.190008E-2</v>
          </cell>
          <cell r="BS48" t="str">
            <v>USD</v>
          </cell>
          <cell r="BU48" t="str">
            <v>EEK</v>
          </cell>
          <cell r="BV48" t="str">
            <v>CRRNT</v>
          </cell>
          <cell r="BW48">
            <v>38989</v>
          </cell>
          <cell r="BX48">
            <v>8.0999199999999993E-2</v>
          </cell>
          <cell r="BY48" t="str">
            <v>USD</v>
          </cell>
        </row>
        <row r="49">
          <cell r="BI49" t="str">
            <v>EGP</v>
          </cell>
          <cell r="BJ49" t="str">
            <v>CRRNT</v>
          </cell>
          <cell r="BK49">
            <v>38929</v>
          </cell>
          <cell r="BL49">
            <v>0.1741038</v>
          </cell>
          <cell r="BM49" t="str">
            <v>USD</v>
          </cell>
          <cell r="BO49" t="str">
            <v>EGP</v>
          </cell>
          <cell r="BP49" t="str">
            <v>CRRNT</v>
          </cell>
          <cell r="BQ49">
            <v>38960</v>
          </cell>
          <cell r="BR49">
            <v>0.17420084999999999</v>
          </cell>
          <cell r="BS49" t="str">
            <v>USD</v>
          </cell>
          <cell r="BU49" t="str">
            <v>EGP</v>
          </cell>
          <cell r="BV49" t="str">
            <v>CRRNT</v>
          </cell>
          <cell r="BW49">
            <v>38989</v>
          </cell>
          <cell r="BX49">
            <v>0.17422815999999999</v>
          </cell>
          <cell r="BY49" t="str">
            <v>USD</v>
          </cell>
        </row>
        <row r="50">
          <cell r="BI50" t="str">
            <v>ESP</v>
          </cell>
          <cell r="BJ50" t="str">
            <v>CRRNT</v>
          </cell>
          <cell r="BK50">
            <v>38929</v>
          </cell>
          <cell r="BL50">
            <v>7.6740000000000003E-3</v>
          </cell>
          <cell r="BM50" t="str">
            <v>USD</v>
          </cell>
          <cell r="BO50" t="str">
            <v>ESP</v>
          </cell>
          <cell r="BP50" t="str">
            <v>CRRNT</v>
          </cell>
          <cell r="BQ50">
            <v>38960</v>
          </cell>
          <cell r="BR50">
            <v>7.7011900000000001E-3</v>
          </cell>
          <cell r="BS50" t="str">
            <v>USD</v>
          </cell>
          <cell r="BU50" t="str">
            <v>ESP</v>
          </cell>
          <cell r="BV50" t="str">
            <v>CRRNT</v>
          </cell>
          <cell r="BW50">
            <v>38989</v>
          </cell>
          <cell r="BX50">
            <v>7.6161400000000004E-3</v>
          </cell>
          <cell r="BY50" t="str">
            <v>USD</v>
          </cell>
        </row>
        <row r="51">
          <cell r="BI51" t="str">
            <v>ETB</v>
          </cell>
          <cell r="BJ51" t="str">
            <v>CRRNT</v>
          </cell>
          <cell r="BK51">
            <v>38929</v>
          </cell>
          <cell r="BL51">
            <v>0.11440862</v>
          </cell>
          <cell r="BM51" t="str">
            <v>USD</v>
          </cell>
          <cell r="BO51" t="str">
            <v>ETB</v>
          </cell>
          <cell r="BP51" t="str">
            <v>CRRNT</v>
          </cell>
          <cell r="BQ51">
            <v>38960</v>
          </cell>
          <cell r="BR51">
            <v>0.1143759</v>
          </cell>
          <cell r="BS51" t="str">
            <v>USD</v>
          </cell>
          <cell r="BU51" t="str">
            <v>ETB</v>
          </cell>
          <cell r="BV51" t="str">
            <v>CRRNT</v>
          </cell>
          <cell r="BW51">
            <v>38989</v>
          </cell>
          <cell r="BX51">
            <v>0.11434844</v>
          </cell>
          <cell r="BY51" t="str">
            <v>USD</v>
          </cell>
        </row>
        <row r="52">
          <cell r="BI52" t="str">
            <v>EUR</v>
          </cell>
          <cell r="BJ52" t="str">
            <v>CRRNT</v>
          </cell>
          <cell r="BK52">
            <v>38929</v>
          </cell>
          <cell r="BL52">
            <v>1.2767005899999999</v>
          </cell>
          <cell r="BM52" t="str">
            <v>USD</v>
          </cell>
          <cell r="BO52" t="str">
            <v>EUR</v>
          </cell>
          <cell r="BP52" t="str">
            <v>CRRNT</v>
          </cell>
          <cell r="BQ52">
            <v>38960</v>
          </cell>
          <cell r="BR52">
            <v>1.28130057</v>
          </cell>
          <cell r="BS52" t="str">
            <v>USD</v>
          </cell>
          <cell r="BU52" t="str">
            <v>EUR</v>
          </cell>
          <cell r="BV52" t="str">
            <v>CRRNT</v>
          </cell>
          <cell r="BW52">
            <v>38989</v>
          </cell>
          <cell r="BX52">
            <v>1.2673998099999999</v>
          </cell>
          <cell r="BY52" t="str">
            <v>USD</v>
          </cell>
        </row>
        <row r="53">
          <cell r="BI53" t="str">
            <v>FIM</v>
          </cell>
          <cell r="BJ53" t="str">
            <v>CRRNT</v>
          </cell>
          <cell r="BK53">
            <v>38929</v>
          </cell>
          <cell r="BL53">
            <v>0.21474434000000001</v>
          </cell>
          <cell r="BM53" t="str">
            <v>USD</v>
          </cell>
          <cell r="BO53" t="str">
            <v>FIM</v>
          </cell>
          <cell r="BP53" t="str">
            <v>CRRNT</v>
          </cell>
          <cell r="BQ53">
            <v>38960</v>
          </cell>
          <cell r="BR53">
            <v>0.21551724</v>
          </cell>
          <cell r="BS53" t="str">
            <v>USD</v>
          </cell>
          <cell r="BU53" t="str">
            <v>FIM</v>
          </cell>
          <cell r="BV53" t="str">
            <v>CRRNT</v>
          </cell>
          <cell r="BW53">
            <v>38989</v>
          </cell>
          <cell r="BX53">
            <v>0.21313781000000001</v>
          </cell>
          <cell r="BY53" t="str">
            <v>USD</v>
          </cell>
        </row>
        <row r="54">
          <cell r="BI54" t="str">
            <v>FJD</v>
          </cell>
          <cell r="BJ54" t="str">
            <v>CRRNT</v>
          </cell>
          <cell r="BK54">
            <v>38929</v>
          </cell>
          <cell r="BL54">
            <v>0.57729987000000005</v>
          </cell>
          <cell r="BM54" t="str">
            <v>USD</v>
          </cell>
          <cell r="BO54" t="str">
            <v>FJD</v>
          </cell>
          <cell r="BP54" t="str">
            <v>CRRNT</v>
          </cell>
          <cell r="BQ54">
            <v>38960</v>
          </cell>
          <cell r="BR54">
            <v>0.58280016000000001</v>
          </cell>
          <cell r="BS54" t="str">
            <v>USD</v>
          </cell>
          <cell r="BU54" t="str">
            <v>FJD</v>
          </cell>
          <cell r="BV54" t="str">
            <v>CRRNT</v>
          </cell>
          <cell r="BW54">
            <v>38989</v>
          </cell>
          <cell r="BX54">
            <v>0.58130004000000002</v>
          </cell>
          <cell r="BY54" t="str">
            <v>USD</v>
          </cell>
        </row>
        <row r="55">
          <cell r="BI55" t="str">
            <v>FRF</v>
          </cell>
          <cell r="BJ55" t="str">
            <v>CRRNT</v>
          </cell>
          <cell r="BK55">
            <v>38929</v>
          </cell>
          <cell r="BL55">
            <v>0.19464719999999999</v>
          </cell>
          <cell r="BM55" t="str">
            <v>USD</v>
          </cell>
          <cell r="BO55" t="str">
            <v>FRF</v>
          </cell>
          <cell r="BP55" t="str">
            <v>CRRNT</v>
          </cell>
          <cell r="BQ55">
            <v>38960</v>
          </cell>
          <cell r="BR55">
            <v>0.19534683</v>
          </cell>
          <cell r="BS55" t="str">
            <v>USD</v>
          </cell>
          <cell r="BU55" t="str">
            <v>FRF</v>
          </cell>
          <cell r="BV55" t="str">
            <v>CRRNT</v>
          </cell>
          <cell r="BW55">
            <v>38989</v>
          </cell>
          <cell r="BX55">
            <v>0.19319190999999999</v>
          </cell>
          <cell r="BY55" t="str">
            <v>USD</v>
          </cell>
        </row>
        <row r="56">
          <cell r="BI56" t="str">
            <v>GBP</v>
          </cell>
          <cell r="BJ56" t="str">
            <v>CRRNT</v>
          </cell>
          <cell r="BK56">
            <v>38929</v>
          </cell>
          <cell r="BL56">
            <v>1.86769962</v>
          </cell>
          <cell r="BM56" t="str">
            <v>USD</v>
          </cell>
          <cell r="BO56" t="str">
            <v>GBP</v>
          </cell>
          <cell r="BP56" t="str">
            <v>CRRNT</v>
          </cell>
          <cell r="BQ56">
            <v>38960</v>
          </cell>
          <cell r="BR56">
            <v>1.9045986500000001</v>
          </cell>
          <cell r="BS56" t="str">
            <v>USD</v>
          </cell>
          <cell r="BU56" t="str">
            <v>GBP</v>
          </cell>
          <cell r="BV56" t="str">
            <v>CRRNT</v>
          </cell>
          <cell r="BW56">
            <v>38989</v>
          </cell>
          <cell r="BX56">
            <v>1.87230154</v>
          </cell>
          <cell r="BY56" t="str">
            <v>USD</v>
          </cell>
        </row>
        <row r="57">
          <cell r="BI57" t="str">
            <v>GEL</v>
          </cell>
          <cell r="BJ57" t="str">
            <v>CRRNT</v>
          </cell>
          <cell r="BK57">
            <v>38929</v>
          </cell>
          <cell r="BL57">
            <v>0.56715062999999999</v>
          </cell>
          <cell r="BM57" t="str">
            <v>USD</v>
          </cell>
          <cell r="BO57" t="str">
            <v>GEL</v>
          </cell>
          <cell r="BP57" t="str">
            <v>CRRNT</v>
          </cell>
          <cell r="BQ57">
            <v>38960</v>
          </cell>
          <cell r="BR57">
            <v>0.57497699999999996</v>
          </cell>
          <cell r="BS57" t="str">
            <v>USD</v>
          </cell>
          <cell r="BU57" t="str">
            <v>GEL</v>
          </cell>
          <cell r="BV57" t="str">
            <v>CRRNT</v>
          </cell>
          <cell r="BW57">
            <v>38989</v>
          </cell>
          <cell r="BX57">
            <v>0.57603685999999998</v>
          </cell>
          <cell r="BY57" t="str">
            <v>USD</v>
          </cell>
        </row>
        <row r="58">
          <cell r="BI58" t="str">
            <v>GHC</v>
          </cell>
          <cell r="BJ58" t="str">
            <v>CRRNT</v>
          </cell>
          <cell r="BK58">
            <v>38929</v>
          </cell>
          <cell r="BL58">
            <v>1.0840000000000001E-4</v>
          </cell>
          <cell r="BM58" t="str">
            <v>USD</v>
          </cell>
          <cell r="BO58" t="str">
            <v>GHC</v>
          </cell>
          <cell r="BP58" t="str">
            <v>CRRNT</v>
          </cell>
          <cell r="BQ58">
            <v>38960</v>
          </cell>
          <cell r="BR58">
            <v>1.0822E-4</v>
          </cell>
          <cell r="BS58" t="str">
            <v>USD</v>
          </cell>
          <cell r="BU58" t="str">
            <v>GHC</v>
          </cell>
          <cell r="BV58" t="str">
            <v>CRRNT</v>
          </cell>
          <cell r="BW58">
            <v>38989</v>
          </cell>
          <cell r="BX58">
            <v>1.0834E-4</v>
          </cell>
          <cell r="BY58" t="str">
            <v>USD</v>
          </cell>
        </row>
        <row r="59">
          <cell r="BI59" t="str">
            <v>GIP</v>
          </cell>
          <cell r="BJ59" t="str">
            <v>CRRNT</v>
          </cell>
          <cell r="BK59">
            <v>38929</v>
          </cell>
          <cell r="BL59">
            <v>1.86769962</v>
          </cell>
          <cell r="BM59" t="str">
            <v>USD</v>
          </cell>
          <cell r="BO59" t="str">
            <v>GIP</v>
          </cell>
          <cell r="BP59" t="str">
            <v>CRRNT</v>
          </cell>
          <cell r="BQ59">
            <v>38960</v>
          </cell>
          <cell r="BR59">
            <v>1.9045986500000001</v>
          </cell>
          <cell r="BS59" t="str">
            <v>USD</v>
          </cell>
          <cell r="BU59" t="str">
            <v>GIP</v>
          </cell>
          <cell r="BV59" t="str">
            <v>CRRNT</v>
          </cell>
          <cell r="BW59">
            <v>38989</v>
          </cell>
          <cell r="BX59">
            <v>1.87230154</v>
          </cell>
          <cell r="BY59" t="str">
            <v>USD</v>
          </cell>
        </row>
        <row r="60">
          <cell r="BI60" t="str">
            <v>GMD</v>
          </cell>
          <cell r="BJ60" t="str">
            <v>CRRNT</v>
          </cell>
          <cell r="BK60">
            <v>38929</v>
          </cell>
          <cell r="BL60">
            <v>3.5523970000000002E-2</v>
          </cell>
          <cell r="BM60" t="str">
            <v>USD</v>
          </cell>
          <cell r="BO60" t="str">
            <v>GMD</v>
          </cell>
          <cell r="BP60" t="str">
            <v>CRRNT</v>
          </cell>
          <cell r="BQ60">
            <v>38960</v>
          </cell>
          <cell r="BR60">
            <v>3.5398230000000003E-2</v>
          </cell>
          <cell r="BS60" t="str">
            <v>USD</v>
          </cell>
          <cell r="BU60" t="str">
            <v>GMD</v>
          </cell>
          <cell r="BV60" t="str">
            <v>CRRNT</v>
          </cell>
          <cell r="BW60">
            <v>38989</v>
          </cell>
          <cell r="BX60">
            <v>3.5778169999999998E-2</v>
          </cell>
          <cell r="BY60" t="str">
            <v>USD</v>
          </cell>
        </row>
        <row r="61">
          <cell r="BI61" t="str">
            <v>GNF</v>
          </cell>
          <cell r="BJ61" t="str">
            <v>CRRNT</v>
          </cell>
          <cell r="BK61">
            <v>38929</v>
          </cell>
          <cell r="BL61">
            <v>1.8691000000000001E-4</v>
          </cell>
          <cell r="BM61" t="str">
            <v>USD</v>
          </cell>
          <cell r="BO61" t="str">
            <v>GNF</v>
          </cell>
          <cell r="BP61" t="str">
            <v>CRRNT</v>
          </cell>
          <cell r="BQ61">
            <v>38960</v>
          </cell>
          <cell r="BR61">
            <v>1.8018E-4</v>
          </cell>
          <cell r="BS61" t="str">
            <v>USD</v>
          </cell>
          <cell r="BU61" t="str">
            <v>GNF</v>
          </cell>
          <cell r="BV61" t="str">
            <v>CRRNT</v>
          </cell>
          <cell r="BW61">
            <v>38989</v>
          </cell>
          <cell r="BX61">
            <v>1.8001000000000001E-4</v>
          </cell>
          <cell r="BY61" t="str">
            <v>USD</v>
          </cell>
        </row>
        <row r="62">
          <cell r="BI62" t="str">
            <v>GRD</v>
          </cell>
          <cell r="BJ62" t="str">
            <v>CRRNT</v>
          </cell>
          <cell r="BK62">
            <v>38929</v>
          </cell>
          <cell r="BL62">
            <v>3.7469999999999999E-3</v>
          </cell>
          <cell r="BM62" t="str">
            <v>USD</v>
          </cell>
          <cell r="BO62" t="str">
            <v>GRD</v>
          </cell>
          <cell r="BP62" t="str">
            <v>CRRNT</v>
          </cell>
          <cell r="BQ62">
            <v>38960</v>
          </cell>
          <cell r="BR62">
            <v>3.7605199999999998E-3</v>
          </cell>
          <cell r="BS62" t="str">
            <v>USD</v>
          </cell>
          <cell r="BU62" t="str">
            <v>GRD</v>
          </cell>
          <cell r="BV62" t="str">
            <v>CRRNT</v>
          </cell>
          <cell r="BW62">
            <v>38989</v>
          </cell>
          <cell r="BX62">
            <v>3.7189900000000001E-3</v>
          </cell>
          <cell r="BY62" t="str">
            <v>USD</v>
          </cell>
        </row>
        <row r="63">
          <cell r="BI63" t="str">
            <v>GTQ</v>
          </cell>
          <cell r="BJ63" t="str">
            <v>CRRNT</v>
          </cell>
          <cell r="BK63">
            <v>38929</v>
          </cell>
          <cell r="BL63">
            <v>0.13192612000000001</v>
          </cell>
          <cell r="BM63" t="str">
            <v>USD</v>
          </cell>
          <cell r="BO63" t="str">
            <v>GTQ</v>
          </cell>
          <cell r="BP63" t="str">
            <v>CRRNT</v>
          </cell>
          <cell r="BQ63">
            <v>38960</v>
          </cell>
          <cell r="BR63">
            <v>0.13121637</v>
          </cell>
          <cell r="BS63" t="str">
            <v>USD</v>
          </cell>
          <cell r="BU63" t="str">
            <v>GTQ</v>
          </cell>
          <cell r="BV63" t="str">
            <v>CRRNT</v>
          </cell>
          <cell r="BW63">
            <v>38989</v>
          </cell>
          <cell r="BX63">
            <v>0.13128528</v>
          </cell>
          <cell r="BY63" t="str">
            <v>USD</v>
          </cell>
        </row>
        <row r="64">
          <cell r="BI64" t="str">
            <v>GYD</v>
          </cell>
          <cell r="BJ64" t="str">
            <v>CRRNT</v>
          </cell>
          <cell r="BK64">
            <v>38929</v>
          </cell>
          <cell r="BL64">
            <v>4.9825599999999996E-3</v>
          </cell>
          <cell r="BM64" t="str">
            <v>USD</v>
          </cell>
          <cell r="BO64" t="str">
            <v>GYD</v>
          </cell>
          <cell r="BP64" t="str">
            <v>CRRNT</v>
          </cell>
          <cell r="BQ64">
            <v>38960</v>
          </cell>
          <cell r="BR64">
            <v>4.9825599999999996E-3</v>
          </cell>
          <cell r="BS64" t="str">
            <v>USD</v>
          </cell>
          <cell r="BU64" t="str">
            <v>GYD</v>
          </cell>
          <cell r="BV64" t="str">
            <v>CRRNT</v>
          </cell>
          <cell r="BW64">
            <v>38989</v>
          </cell>
          <cell r="BX64">
            <v>4.9825599999999996E-3</v>
          </cell>
          <cell r="BY64" t="str">
            <v>USD</v>
          </cell>
        </row>
        <row r="65">
          <cell r="BI65" t="str">
            <v>HKD</v>
          </cell>
          <cell r="BJ65" t="str">
            <v>CRRNT</v>
          </cell>
          <cell r="BK65">
            <v>38929</v>
          </cell>
          <cell r="BL65">
            <v>0.12868191000000001</v>
          </cell>
          <cell r="BM65" t="str">
            <v>USD</v>
          </cell>
          <cell r="BO65" t="str">
            <v>HKD</v>
          </cell>
          <cell r="BP65" t="str">
            <v>CRRNT</v>
          </cell>
          <cell r="BQ65">
            <v>38960</v>
          </cell>
          <cell r="BR65">
            <v>0.12858098000000001</v>
          </cell>
          <cell r="BS65" t="str">
            <v>USD</v>
          </cell>
          <cell r="BU65" t="str">
            <v>HKD</v>
          </cell>
          <cell r="BV65" t="str">
            <v>CRRNT</v>
          </cell>
          <cell r="BW65">
            <v>38989</v>
          </cell>
          <cell r="BX65">
            <v>0.12834334</v>
          </cell>
          <cell r="BY65" t="str">
            <v>USD</v>
          </cell>
        </row>
        <row r="66">
          <cell r="BI66" t="str">
            <v>HNL</v>
          </cell>
          <cell r="BJ66" t="str">
            <v>CRRNT</v>
          </cell>
          <cell r="BK66">
            <v>38929</v>
          </cell>
          <cell r="BL66">
            <v>5.292405E-2</v>
          </cell>
          <cell r="BM66" t="str">
            <v>USD</v>
          </cell>
          <cell r="BO66" t="str">
            <v>HNL</v>
          </cell>
          <cell r="BP66" t="str">
            <v>CRRNT</v>
          </cell>
          <cell r="BQ66">
            <v>38960</v>
          </cell>
          <cell r="BR66">
            <v>5.292405E-2</v>
          </cell>
          <cell r="BS66" t="str">
            <v>USD</v>
          </cell>
          <cell r="BU66" t="str">
            <v>HNL</v>
          </cell>
          <cell r="BV66" t="str">
            <v>CRRNT</v>
          </cell>
          <cell r="BW66">
            <v>38989</v>
          </cell>
          <cell r="BX66">
            <v>5.292405E-2</v>
          </cell>
          <cell r="BY66" t="str">
            <v>USD</v>
          </cell>
        </row>
        <row r="67">
          <cell r="BI67" t="str">
            <v>HRK</v>
          </cell>
          <cell r="BJ67" t="str">
            <v>CRRNT</v>
          </cell>
          <cell r="BK67">
            <v>38929</v>
          </cell>
          <cell r="BL67">
            <v>0.17607803</v>
          </cell>
          <cell r="BM67" t="str">
            <v>USD</v>
          </cell>
          <cell r="BO67" t="str">
            <v>HRK</v>
          </cell>
          <cell r="BP67" t="str">
            <v>CRRNT</v>
          </cell>
          <cell r="BQ67">
            <v>38960</v>
          </cell>
          <cell r="BR67">
            <v>0.17448657000000001</v>
          </cell>
          <cell r="BS67" t="str">
            <v>USD</v>
          </cell>
          <cell r="BU67" t="str">
            <v>HRK</v>
          </cell>
          <cell r="BV67" t="str">
            <v>CRRNT</v>
          </cell>
          <cell r="BW67">
            <v>38989</v>
          </cell>
          <cell r="BX67">
            <v>0.17218222999999999</v>
          </cell>
          <cell r="BY67" t="str">
            <v>USD</v>
          </cell>
        </row>
        <row r="68">
          <cell r="BI68" t="str">
            <v>HUF</v>
          </cell>
          <cell r="BJ68" t="str">
            <v>CRRNT</v>
          </cell>
          <cell r="BK68">
            <v>38929</v>
          </cell>
          <cell r="BL68">
            <v>4.6908699999999998E-3</v>
          </cell>
          <cell r="BM68" t="str">
            <v>USD</v>
          </cell>
          <cell r="BO68" t="str">
            <v>HUF</v>
          </cell>
          <cell r="BP68" t="str">
            <v>CRRNT</v>
          </cell>
          <cell r="BQ68">
            <v>38960</v>
          </cell>
          <cell r="BR68">
            <v>4.6330599999999996E-3</v>
          </cell>
          <cell r="BS68" t="str">
            <v>USD</v>
          </cell>
          <cell r="BU68" t="str">
            <v>HUF</v>
          </cell>
          <cell r="BV68" t="str">
            <v>CRRNT</v>
          </cell>
          <cell r="BW68">
            <v>38989</v>
          </cell>
          <cell r="BX68">
            <v>4.64468E-3</v>
          </cell>
          <cell r="BY68" t="str">
            <v>USD</v>
          </cell>
        </row>
        <row r="69">
          <cell r="BI69" t="str">
            <v>IDR</v>
          </cell>
          <cell r="BJ69" t="str">
            <v>CRRNT</v>
          </cell>
          <cell r="BK69">
            <v>38929</v>
          </cell>
          <cell r="BL69">
            <v>1.1025E-4</v>
          </cell>
          <cell r="BM69" t="str">
            <v>USD</v>
          </cell>
          <cell r="BO69" t="str">
            <v>IDR</v>
          </cell>
          <cell r="BP69" t="str">
            <v>CRRNT</v>
          </cell>
          <cell r="BQ69">
            <v>38960</v>
          </cell>
          <cell r="BR69">
            <v>1.1014E-4</v>
          </cell>
          <cell r="BS69" t="str">
            <v>USD</v>
          </cell>
          <cell r="BU69" t="str">
            <v>IDR</v>
          </cell>
          <cell r="BV69" t="str">
            <v>CRRNT</v>
          </cell>
          <cell r="BW69">
            <v>38989</v>
          </cell>
          <cell r="BX69">
            <v>1.0842E-4</v>
          </cell>
          <cell r="BY69" t="str">
            <v>USD</v>
          </cell>
        </row>
        <row r="70">
          <cell r="BI70" t="str">
            <v>IEP</v>
          </cell>
          <cell r="BJ70" t="str">
            <v>CRRNT</v>
          </cell>
          <cell r="BK70">
            <v>38929</v>
          </cell>
          <cell r="BL70">
            <v>1.6212001</v>
          </cell>
          <cell r="BM70" t="str">
            <v>USD</v>
          </cell>
          <cell r="BO70" t="str">
            <v>IEP</v>
          </cell>
          <cell r="BP70" t="str">
            <v>CRRNT</v>
          </cell>
          <cell r="BQ70">
            <v>38960</v>
          </cell>
          <cell r="BR70">
            <v>1.62710099</v>
          </cell>
          <cell r="BS70" t="str">
            <v>USD</v>
          </cell>
          <cell r="BU70" t="str">
            <v>IEP</v>
          </cell>
          <cell r="BV70" t="str">
            <v>CRRNT</v>
          </cell>
          <cell r="BW70">
            <v>38989</v>
          </cell>
          <cell r="BX70">
            <v>1.6091010699999999</v>
          </cell>
          <cell r="BY70" t="str">
            <v>USD</v>
          </cell>
        </row>
        <row r="71">
          <cell r="BI71" t="str">
            <v>ILS</v>
          </cell>
          <cell r="BJ71" t="str">
            <v>CRRNT</v>
          </cell>
          <cell r="BK71">
            <v>38929</v>
          </cell>
          <cell r="BL71">
            <v>0.22767114999999999</v>
          </cell>
          <cell r="BM71" t="str">
            <v>USD</v>
          </cell>
          <cell r="BO71" t="str">
            <v>ILS</v>
          </cell>
          <cell r="BP71" t="str">
            <v>CRRNT</v>
          </cell>
          <cell r="BQ71">
            <v>38960</v>
          </cell>
          <cell r="BR71">
            <v>0.22904260000000001</v>
          </cell>
          <cell r="BS71" t="str">
            <v>USD</v>
          </cell>
          <cell r="BU71" t="str">
            <v>ILS</v>
          </cell>
          <cell r="BV71" t="str">
            <v>CRRNT</v>
          </cell>
          <cell r="BW71">
            <v>38989</v>
          </cell>
          <cell r="BX71">
            <v>0.23233121000000001</v>
          </cell>
          <cell r="BY71" t="str">
            <v>USD</v>
          </cell>
        </row>
        <row r="72">
          <cell r="BI72" t="str">
            <v>INR</v>
          </cell>
          <cell r="BJ72" t="str">
            <v>CRRNT</v>
          </cell>
          <cell r="BK72">
            <v>38929</v>
          </cell>
          <cell r="BL72">
            <v>2.1476510000000001E-2</v>
          </cell>
          <cell r="BM72" t="str">
            <v>USD</v>
          </cell>
          <cell r="BO72" t="str">
            <v>INR</v>
          </cell>
          <cell r="BP72" t="str">
            <v>CRRNT</v>
          </cell>
          <cell r="BQ72">
            <v>38960</v>
          </cell>
          <cell r="BR72">
            <v>2.1486330000000001E-2</v>
          </cell>
          <cell r="BS72" t="str">
            <v>USD</v>
          </cell>
          <cell r="BU72" t="str">
            <v>INR</v>
          </cell>
          <cell r="BV72" t="str">
            <v>CRRNT</v>
          </cell>
          <cell r="BW72">
            <v>38989</v>
          </cell>
          <cell r="BX72">
            <v>2.177463E-2</v>
          </cell>
          <cell r="BY72" t="str">
            <v>USD</v>
          </cell>
        </row>
        <row r="73">
          <cell r="BI73" t="str">
            <v>IQD</v>
          </cell>
          <cell r="BJ73" t="str">
            <v>CRRNT</v>
          </cell>
          <cell r="BK73">
            <v>38929</v>
          </cell>
          <cell r="BL73">
            <v>6.7767000000000001E-4</v>
          </cell>
          <cell r="BM73" t="str">
            <v>USD</v>
          </cell>
          <cell r="BO73" t="str">
            <v>IQD</v>
          </cell>
          <cell r="BP73" t="str">
            <v>CRRNT</v>
          </cell>
          <cell r="BQ73">
            <v>38960</v>
          </cell>
          <cell r="BR73">
            <v>6.7721000000000003E-4</v>
          </cell>
          <cell r="BS73" t="str">
            <v>USD</v>
          </cell>
          <cell r="BU73" t="str">
            <v>IQD</v>
          </cell>
          <cell r="BV73" t="str">
            <v>CRRNT</v>
          </cell>
          <cell r="BW73">
            <v>38989</v>
          </cell>
          <cell r="BX73">
            <v>6.7907000000000004E-4</v>
          </cell>
          <cell r="BY73" t="str">
            <v>USD</v>
          </cell>
        </row>
        <row r="74">
          <cell r="BI74" t="str">
            <v>IRR</v>
          </cell>
          <cell r="BJ74" t="str">
            <v>CRRNT</v>
          </cell>
          <cell r="BK74">
            <v>38929</v>
          </cell>
          <cell r="BL74">
            <v>1.0902E-4</v>
          </cell>
          <cell r="BM74" t="str">
            <v>USD</v>
          </cell>
          <cell r="BO74" t="str">
            <v>IRR</v>
          </cell>
          <cell r="BP74" t="str">
            <v>CRRNT</v>
          </cell>
          <cell r="BQ74">
            <v>38960</v>
          </cell>
          <cell r="BR74">
            <v>1.0882000000000001E-4</v>
          </cell>
          <cell r="BS74" t="str">
            <v>USD</v>
          </cell>
          <cell r="BU74" t="str">
            <v>IRR</v>
          </cell>
          <cell r="BV74" t="str">
            <v>CRRNT</v>
          </cell>
          <cell r="BW74">
            <v>38989</v>
          </cell>
          <cell r="BX74">
            <v>1.0851E-4</v>
          </cell>
          <cell r="BY74" t="str">
            <v>USD</v>
          </cell>
        </row>
        <row r="75">
          <cell r="BI75" t="str">
            <v>ISK</v>
          </cell>
          <cell r="BJ75" t="str">
            <v>CRRNT</v>
          </cell>
          <cell r="BK75">
            <v>38929</v>
          </cell>
          <cell r="BL75">
            <v>1.376841E-2</v>
          </cell>
          <cell r="BM75" t="str">
            <v>USD</v>
          </cell>
          <cell r="BO75" t="str">
            <v>ISK</v>
          </cell>
          <cell r="BP75" t="str">
            <v>CRRNT</v>
          </cell>
          <cell r="BQ75">
            <v>38960</v>
          </cell>
          <cell r="BR75">
            <v>1.447178E-2</v>
          </cell>
          <cell r="BS75" t="str">
            <v>USD</v>
          </cell>
          <cell r="BU75" t="str">
            <v>ISK</v>
          </cell>
          <cell r="BV75" t="str">
            <v>CRRNT</v>
          </cell>
          <cell r="BW75">
            <v>38989</v>
          </cell>
          <cell r="BX75">
            <v>1.4255159999999999E-2</v>
          </cell>
          <cell r="BY75" t="str">
            <v>USD</v>
          </cell>
        </row>
        <row r="76">
          <cell r="BI76" t="str">
            <v>ITL</v>
          </cell>
          <cell r="BJ76" t="str">
            <v>CRRNT</v>
          </cell>
          <cell r="BK76">
            <v>38929</v>
          </cell>
          <cell r="BL76">
            <v>6.5941000000000003E-4</v>
          </cell>
          <cell r="BM76" t="str">
            <v>USD</v>
          </cell>
          <cell r="BO76" t="str">
            <v>ITL</v>
          </cell>
          <cell r="BP76" t="str">
            <v>CRRNT</v>
          </cell>
          <cell r="BQ76">
            <v>38960</v>
          </cell>
          <cell r="BR76">
            <v>6.6178000000000005E-4</v>
          </cell>
          <cell r="BS76" t="str">
            <v>USD</v>
          </cell>
          <cell r="BU76" t="str">
            <v>ITL</v>
          </cell>
          <cell r="BV76" t="str">
            <v>CRRNT</v>
          </cell>
          <cell r="BW76">
            <v>38989</v>
          </cell>
          <cell r="BX76">
            <v>6.5448000000000004E-4</v>
          </cell>
          <cell r="BY76" t="str">
            <v>USD</v>
          </cell>
        </row>
        <row r="77">
          <cell r="BI77" t="str">
            <v>JMD</v>
          </cell>
          <cell r="BJ77" t="str">
            <v>CRRNT</v>
          </cell>
          <cell r="BK77">
            <v>38929</v>
          </cell>
          <cell r="BL77">
            <v>1.5182569999999999E-2</v>
          </cell>
          <cell r="BM77" t="str">
            <v>USD</v>
          </cell>
          <cell r="BO77" t="str">
            <v>JMD</v>
          </cell>
          <cell r="BP77" t="str">
            <v>CRRNT</v>
          </cell>
          <cell r="BQ77">
            <v>38960</v>
          </cell>
          <cell r="BR77">
            <v>1.5161849999999999E-2</v>
          </cell>
          <cell r="BS77" t="str">
            <v>USD</v>
          </cell>
          <cell r="BU77" t="str">
            <v>JMD</v>
          </cell>
          <cell r="BV77" t="str">
            <v>CRRNT</v>
          </cell>
          <cell r="BW77">
            <v>38989</v>
          </cell>
          <cell r="BX77">
            <v>1.5161849999999999E-2</v>
          </cell>
          <cell r="BY77" t="str">
            <v>USD</v>
          </cell>
        </row>
        <row r="78">
          <cell r="BI78" t="str">
            <v>JOD</v>
          </cell>
          <cell r="BJ78" t="str">
            <v>CRRNT</v>
          </cell>
          <cell r="BK78">
            <v>38929</v>
          </cell>
          <cell r="BL78">
            <v>1.4084506999999999</v>
          </cell>
          <cell r="BM78" t="str">
            <v>USD</v>
          </cell>
          <cell r="BO78" t="str">
            <v>JOD</v>
          </cell>
          <cell r="BP78" t="str">
            <v>CRRNT</v>
          </cell>
          <cell r="BQ78">
            <v>38960</v>
          </cell>
          <cell r="BR78">
            <v>1.4112334099999999</v>
          </cell>
          <cell r="BS78" t="str">
            <v>USD</v>
          </cell>
          <cell r="BU78" t="str">
            <v>JOD</v>
          </cell>
          <cell r="BV78" t="str">
            <v>CRRNT</v>
          </cell>
          <cell r="BW78">
            <v>38989</v>
          </cell>
          <cell r="BX78">
            <v>1.4114325999999999</v>
          </cell>
          <cell r="BY78" t="str">
            <v>USD</v>
          </cell>
        </row>
        <row r="79">
          <cell r="BI79" t="str">
            <v>JPY</v>
          </cell>
          <cell r="BJ79" t="str">
            <v>CRRNT</v>
          </cell>
          <cell r="BK79">
            <v>38929</v>
          </cell>
          <cell r="BL79">
            <v>8.7206699999999998E-3</v>
          </cell>
          <cell r="BM79" t="str">
            <v>USD</v>
          </cell>
          <cell r="BO79" t="str">
            <v>JPY</v>
          </cell>
          <cell r="BP79" t="str">
            <v>CRRNT</v>
          </cell>
          <cell r="BQ79">
            <v>38960</v>
          </cell>
          <cell r="BR79">
            <v>8.5178800000000002E-3</v>
          </cell>
          <cell r="BS79" t="str">
            <v>USD</v>
          </cell>
          <cell r="BU79" t="str">
            <v>JPY</v>
          </cell>
          <cell r="BV79" t="str">
            <v>CRRNT</v>
          </cell>
          <cell r="BW79">
            <v>38989</v>
          </cell>
          <cell r="BX79">
            <v>8.4616599999999993E-3</v>
          </cell>
          <cell r="BY79" t="str">
            <v>USD</v>
          </cell>
        </row>
        <row r="80">
          <cell r="BI80" t="str">
            <v>KES</v>
          </cell>
          <cell r="BJ80" t="str">
            <v>CRRNT</v>
          </cell>
          <cell r="BK80">
            <v>38929</v>
          </cell>
          <cell r="BL80">
            <v>1.36147E-2</v>
          </cell>
          <cell r="BM80" t="str">
            <v>USD</v>
          </cell>
          <cell r="BO80" t="str">
            <v>KES</v>
          </cell>
          <cell r="BP80" t="str">
            <v>CRRNT</v>
          </cell>
          <cell r="BQ80">
            <v>38960</v>
          </cell>
          <cell r="BR80">
            <v>1.3781689999999999E-2</v>
          </cell>
          <cell r="BS80" t="str">
            <v>USD</v>
          </cell>
          <cell r="BU80" t="str">
            <v>KES</v>
          </cell>
          <cell r="BV80" t="str">
            <v>CRRNT</v>
          </cell>
          <cell r="BW80">
            <v>38989</v>
          </cell>
          <cell r="BX80">
            <v>1.3774099999999999E-2</v>
          </cell>
          <cell r="BY80" t="str">
            <v>USD</v>
          </cell>
        </row>
        <row r="81">
          <cell r="BI81" t="str">
            <v>KGS</v>
          </cell>
          <cell r="BJ81" t="str">
            <v>CRRNT</v>
          </cell>
          <cell r="BK81">
            <v>38929</v>
          </cell>
          <cell r="BL81">
            <v>2.5081450000000002E-2</v>
          </cell>
          <cell r="BM81" t="str">
            <v>USD</v>
          </cell>
          <cell r="BO81" t="str">
            <v>KGS</v>
          </cell>
          <cell r="BP81" t="str">
            <v>CRRNT</v>
          </cell>
          <cell r="BQ81">
            <v>38960</v>
          </cell>
          <cell r="BR81">
            <v>2.5333189999999998E-2</v>
          </cell>
          <cell r="BS81" t="str">
            <v>USD</v>
          </cell>
          <cell r="BU81" t="str">
            <v>KGS</v>
          </cell>
          <cell r="BV81" t="str">
            <v>CRRNT</v>
          </cell>
          <cell r="BW81">
            <v>38989</v>
          </cell>
          <cell r="BX81">
            <v>2.548595E-2</v>
          </cell>
          <cell r="BY81" t="str">
            <v>USD</v>
          </cell>
        </row>
        <row r="82">
          <cell r="BI82" t="str">
            <v>KHR</v>
          </cell>
          <cell r="BJ82" t="str">
            <v>CRRNT</v>
          </cell>
          <cell r="BK82">
            <v>38929</v>
          </cell>
          <cell r="BL82">
            <v>2.4169E-4</v>
          </cell>
          <cell r="BM82" t="str">
            <v>USD</v>
          </cell>
          <cell r="BO82" t="str">
            <v>KHR</v>
          </cell>
          <cell r="BP82" t="str">
            <v>CRRNT</v>
          </cell>
          <cell r="BQ82">
            <v>38960</v>
          </cell>
          <cell r="BR82">
            <v>2.3952000000000001E-4</v>
          </cell>
          <cell r="BS82" t="str">
            <v>USD</v>
          </cell>
          <cell r="BU82" t="str">
            <v>KHR</v>
          </cell>
          <cell r="BV82" t="str">
            <v>CRRNT</v>
          </cell>
          <cell r="BW82">
            <v>38989</v>
          </cell>
          <cell r="BX82">
            <v>2.3866E-4</v>
          </cell>
          <cell r="BY82" t="str">
            <v>USD</v>
          </cell>
        </row>
        <row r="83">
          <cell r="BI83" t="str">
            <v>KMF</v>
          </cell>
          <cell r="BJ83" t="str">
            <v>CRRNT</v>
          </cell>
          <cell r="BK83">
            <v>38929</v>
          </cell>
          <cell r="BL83">
            <v>2.5939700000000001E-3</v>
          </cell>
          <cell r="BM83" t="str">
            <v>USD</v>
          </cell>
          <cell r="BO83" t="str">
            <v>KMF</v>
          </cell>
          <cell r="BP83" t="str">
            <v>CRRNT</v>
          </cell>
          <cell r="BQ83">
            <v>38960</v>
          </cell>
          <cell r="BR83">
            <v>2.6018899999999999E-3</v>
          </cell>
          <cell r="BS83" t="str">
            <v>USD</v>
          </cell>
          <cell r="BU83" t="str">
            <v>KMF</v>
          </cell>
          <cell r="BV83" t="str">
            <v>CRRNT</v>
          </cell>
          <cell r="BW83">
            <v>38989</v>
          </cell>
          <cell r="BX83">
            <v>2.57486E-3</v>
          </cell>
          <cell r="BY83" t="str">
            <v>USD</v>
          </cell>
        </row>
        <row r="84">
          <cell r="BI84" t="str">
            <v>KRW</v>
          </cell>
          <cell r="BJ84" t="str">
            <v>CRRNT</v>
          </cell>
          <cell r="BK84">
            <v>38929</v>
          </cell>
          <cell r="BL84">
            <v>1.0463499999999999E-3</v>
          </cell>
          <cell r="BM84" t="str">
            <v>USD</v>
          </cell>
          <cell r="BO84" t="str">
            <v>KRW</v>
          </cell>
          <cell r="BP84" t="str">
            <v>CRRNT</v>
          </cell>
          <cell r="BQ84">
            <v>38960</v>
          </cell>
          <cell r="BR84">
            <v>1.0400400000000001E-3</v>
          </cell>
          <cell r="BS84" t="str">
            <v>USD</v>
          </cell>
          <cell r="BU84" t="str">
            <v>KRW</v>
          </cell>
          <cell r="BV84" t="str">
            <v>CRRNT</v>
          </cell>
          <cell r="BW84">
            <v>38989</v>
          </cell>
          <cell r="BX84">
            <v>1.05652E-3</v>
          </cell>
          <cell r="BY84" t="str">
            <v>USD</v>
          </cell>
        </row>
        <row r="85">
          <cell r="BI85" t="str">
            <v>KWD</v>
          </cell>
          <cell r="BJ85" t="str">
            <v>CRRNT</v>
          </cell>
          <cell r="BK85">
            <v>38929</v>
          </cell>
          <cell r="BL85">
            <v>3.45960906</v>
          </cell>
          <cell r="BM85" t="str">
            <v>USD</v>
          </cell>
          <cell r="BO85" t="str">
            <v>KWD</v>
          </cell>
          <cell r="BP85" t="str">
            <v>CRRNT</v>
          </cell>
          <cell r="BQ85">
            <v>38960</v>
          </cell>
          <cell r="BR85">
            <v>3.4584125800000001</v>
          </cell>
          <cell r="BS85" t="str">
            <v>USD</v>
          </cell>
          <cell r="BU85" t="str">
            <v>KWD</v>
          </cell>
          <cell r="BV85" t="str">
            <v>CRRNT</v>
          </cell>
          <cell r="BW85">
            <v>38989</v>
          </cell>
          <cell r="BX85">
            <v>3.4584125800000001</v>
          </cell>
          <cell r="BY85" t="str">
            <v>USD</v>
          </cell>
        </row>
        <row r="86">
          <cell r="BI86" t="str">
            <v>KYD</v>
          </cell>
          <cell r="BJ86" t="str">
            <v>CRRNT</v>
          </cell>
          <cell r="BK86">
            <v>38929</v>
          </cell>
          <cell r="BL86">
            <v>1.2195003</v>
          </cell>
          <cell r="BM86" t="str">
            <v>USD</v>
          </cell>
          <cell r="BO86" t="str">
            <v>KZT</v>
          </cell>
          <cell r="BP86" t="str">
            <v>CRRNT</v>
          </cell>
          <cell r="BQ86">
            <v>38960</v>
          </cell>
          <cell r="BR86">
            <v>7.9738399999999994E-3</v>
          </cell>
          <cell r="BS86" t="str">
            <v>USD</v>
          </cell>
          <cell r="BU86" t="str">
            <v>KYD</v>
          </cell>
          <cell r="BV86" t="str">
            <v>CRRNT</v>
          </cell>
          <cell r="BW86">
            <v>38989</v>
          </cell>
          <cell r="BX86">
            <v>1.21950029</v>
          </cell>
          <cell r="BY86" t="str">
            <v>USD</v>
          </cell>
        </row>
        <row r="87">
          <cell r="BI87" t="str">
            <v>KZT</v>
          </cell>
          <cell r="BJ87" t="str">
            <v>CRRNT</v>
          </cell>
          <cell r="BK87">
            <v>38929</v>
          </cell>
          <cell r="BL87">
            <v>8.4502199999999996E-3</v>
          </cell>
          <cell r="BM87" t="str">
            <v>USD</v>
          </cell>
          <cell r="BO87" t="str">
            <v>LAK</v>
          </cell>
          <cell r="BP87" t="str">
            <v>CRRNT</v>
          </cell>
          <cell r="BQ87">
            <v>38960</v>
          </cell>
          <cell r="BR87">
            <v>9.9400000000000004E-5</v>
          </cell>
          <cell r="BS87" t="str">
            <v>USD</v>
          </cell>
          <cell r="BU87" t="str">
            <v>KZT</v>
          </cell>
          <cell r="BV87" t="str">
            <v>CRRNT</v>
          </cell>
          <cell r="BW87">
            <v>38989</v>
          </cell>
          <cell r="BX87">
            <v>7.8665799999999998E-3</v>
          </cell>
          <cell r="BY87" t="str">
            <v>USD</v>
          </cell>
        </row>
        <row r="88">
          <cell r="BI88" t="str">
            <v>LAK</v>
          </cell>
          <cell r="BJ88" t="str">
            <v>CRRNT</v>
          </cell>
          <cell r="BK88">
            <v>38929</v>
          </cell>
          <cell r="BL88">
            <v>9.9149999999999998E-5</v>
          </cell>
          <cell r="BM88" t="str">
            <v>USD</v>
          </cell>
          <cell r="BO88" t="str">
            <v>LBP</v>
          </cell>
          <cell r="BP88" t="str">
            <v>CRRNT</v>
          </cell>
          <cell r="BQ88">
            <v>38960</v>
          </cell>
          <cell r="BR88">
            <v>6.6093E-4</v>
          </cell>
          <cell r="BS88" t="str">
            <v>USD</v>
          </cell>
          <cell r="BU88" t="str">
            <v>LAK</v>
          </cell>
          <cell r="BV88" t="str">
            <v>CRRNT</v>
          </cell>
          <cell r="BW88">
            <v>38989</v>
          </cell>
          <cell r="BX88">
            <v>9.9649999999999996E-5</v>
          </cell>
          <cell r="BY88" t="str">
            <v>USD</v>
          </cell>
        </row>
        <row r="89">
          <cell r="BI89" t="str">
            <v>LBP</v>
          </cell>
          <cell r="BJ89" t="str">
            <v>CRRNT</v>
          </cell>
          <cell r="BK89">
            <v>38929</v>
          </cell>
          <cell r="BL89">
            <v>6.6445000000000002E-4</v>
          </cell>
          <cell r="BM89" t="str">
            <v>USD</v>
          </cell>
          <cell r="BO89" t="str">
            <v>LKR</v>
          </cell>
          <cell r="BP89" t="str">
            <v>CRRNT</v>
          </cell>
          <cell r="BQ89">
            <v>38960</v>
          </cell>
          <cell r="BR89">
            <v>9.7856899999999997E-3</v>
          </cell>
          <cell r="BS89" t="str">
            <v>USD</v>
          </cell>
          <cell r="BU89" t="str">
            <v>LBP</v>
          </cell>
          <cell r="BV89" t="str">
            <v>CRRNT</v>
          </cell>
          <cell r="BW89">
            <v>38989</v>
          </cell>
          <cell r="BX89">
            <v>6.6115E-4</v>
          </cell>
          <cell r="BY89" t="str">
            <v>USD</v>
          </cell>
        </row>
        <row r="90">
          <cell r="BI90" t="str">
            <v>LKR</v>
          </cell>
          <cell r="BJ90" t="str">
            <v>CRRNT</v>
          </cell>
          <cell r="BK90">
            <v>38929</v>
          </cell>
          <cell r="BL90">
            <v>9.6176899999999999E-3</v>
          </cell>
          <cell r="BM90" t="str">
            <v>USD</v>
          </cell>
          <cell r="BO90" t="str">
            <v>LRD</v>
          </cell>
          <cell r="BP90" t="str">
            <v>CRRNT</v>
          </cell>
          <cell r="BQ90">
            <v>38960</v>
          </cell>
          <cell r="BR90">
            <v>1.6528919999999999E-2</v>
          </cell>
          <cell r="BS90" t="str">
            <v>USD</v>
          </cell>
          <cell r="BU90" t="str">
            <v>LKR</v>
          </cell>
          <cell r="BV90" t="str">
            <v>CRRNT</v>
          </cell>
          <cell r="BW90">
            <v>38989</v>
          </cell>
          <cell r="BX90">
            <v>9.6376199999999995E-3</v>
          </cell>
          <cell r="BY90" t="str">
            <v>USD</v>
          </cell>
        </row>
        <row r="91">
          <cell r="BI91" t="str">
            <v>LRD</v>
          </cell>
          <cell r="BJ91" t="str">
            <v>CRRNT</v>
          </cell>
          <cell r="BK91">
            <v>38929</v>
          </cell>
          <cell r="BL91">
            <v>1.6806720000000001E-2</v>
          </cell>
          <cell r="BM91" t="str">
            <v>USD</v>
          </cell>
          <cell r="BO91" t="str">
            <v>LSL</v>
          </cell>
          <cell r="BP91" t="str">
            <v>CRRNT</v>
          </cell>
          <cell r="BQ91">
            <v>38960</v>
          </cell>
          <cell r="BR91">
            <v>0.13890432</v>
          </cell>
          <cell r="BS91" t="str">
            <v>USD</v>
          </cell>
          <cell r="BU91" t="str">
            <v>LRD</v>
          </cell>
          <cell r="BV91" t="str">
            <v>CRRNT</v>
          </cell>
          <cell r="BW91">
            <v>38989</v>
          </cell>
          <cell r="BX91">
            <v>1.6806720000000001E-2</v>
          </cell>
          <cell r="BY91" t="str">
            <v>USD</v>
          </cell>
        </row>
        <row r="92">
          <cell r="BI92" t="str">
            <v>LSL</v>
          </cell>
          <cell r="BJ92" t="str">
            <v>CRRNT</v>
          </cell>
          <cell r="BK92">
            <v>38929</v>
          </cell>
          <cell r="BL92">
            <v>0.14395324000000001</v>
          </cell>
          <cell r="BM92" t="str">
            <v>USD</v>
          </cell>
          <cell r="BO92" t="str">
            <v>LTL</v>
          </cell>
          <cell r="BP92" t="str">
            <v>CRRNT</v>
          </cell>
          <cell r="BQ92">
            <v>38960</v>
          </cell>
          <cell r="BR92">
            <v>0.37114014000000001</v>
          </cell>
          <cell r="BS92" t="str">
            <v>USD</v>
          </cell>
          <cell r="BU92" t="str">
            <v>LSL</v>
          </cell>
          <cell r="BV92" t="str">
            <v>CRRNT</v>
          </cell>
          <cell r="BW92">
            <v>38989</v>
          </cell>
          <cell r="BX92">
            <v>0.12871172</v>
          </cell>
          <cell r="BY92" t="str">
            <v>USD</v>
          </cell>
        </row>
        <row r="93">
          <cell r="BI93" t="str">
            <v>LTL</v>
          </cell>
          <cell r="BJ93" t="str">
            <v>CRRNT</v>
          </cell>
          <cell r="BK93">
            <v>38929</v>
          </cell>
          <cell r="BL93">
            <v>0.36975411000000002</v>
          </cell>
          <cell r="BM93" t="str">
            <v>USD</v>
          </cell>
          <cell r="BO93" t="str">
            <v>LUF</v>
          </cell>
          <cell r="BP93" t="str">
            <v>CRRNT</v>
          </cell>
          <cell r="BQ93">
            <v>38960</v>
          </cell>
          <cell r="BR93">
            <v>3.1765189999999999E-2</v>
          </cell>
          <cell r="BS93" t="str">
            <v>USD</v>
          </cell>
          <cell r="BU93" t="str">
            <v>LTL</v>
          </cell>
          <cell r="BV93" t="str">
            <v>CRRNT</v>
          </cell>
          <cell r="BW93">
            <v>38989</v>
          </cell>
          <cell r="BX93">
            <v>0.36708024</v>
          </cell>
          <cell r="BY93" t="str">
            <v>USD</v>
          </cell>
        </row>
        <row r="94">
          <cell r="BI94" t="str">
            <v>LUF</v>
          </cell>
          <cell r="BJ94" t="str">
            <v>CRRNT</v>
          </cell>
          <cell r="BK94">
            <v>38929</v>
          </cell>
          <cell r="BL94">
            <v>3.1650570000000003E-2</v>
          </cell>
          <cell r="BM94" t="str">
            <v>USD</v>
          </cell>
          <cell r="BO94" t="str">
            <v>LVL</v>
          </cell>
          <cell r="BP94" t="str">
            <v>CRRNT</v>
          </cell>
          <cell r="BQ94">
            <v>38960</v>
          </cell>
          <cell r="BR94">
            <v>1.8406037099999999</v>
          </cell>
          <cell r="BS94" t="str">
            <v>USD</v>
          </cell>
          <cell r="BU94" t="str">
            <v>LUF</v>
          </cell>
          <cell r="BV94" t="str">
            <v>CRRNT</v>
          </cell>
          <cell r="BW94">
            <v>38989</v>
          </cell>
          <cell r="BX94">
            <v>3.1414919999999999E-2</v>
          </cell>
          <cell r="BY94" t="str">
            <v>USD</v>
          </cell>
        </row>
        <row r="95">
          <cell r="BI95" t="str">
            <v>LVL</v>
          </cell>
          <cell r="BJ95" t="str">
            <v>CRRNT</v>
          </cell>
          <cell r="BK95">
            <v>38929</v>
          </cell>
          <cell r="BL95">
            <v>1.8341892799999999</v>
          </cell>
          <cell r="BM95" t="str">
            <v>USD</v>
          </cell>
          <cell r="BO95" t="str">
            <v>LYD</v>
          </cell>
          <cell r="BP95" t="str">
            <v>CRRNT</v>
          </cell>
          <cell r="BQ95">
            <v>38960</v>
          </cell>
          <cell r="BR95">
            <v>0.76887589999999995</v>
          </cell>
          <cell r="BS95" t="str">
            <v>USD</v>
          </cell>
          <cell r="BU95" t="str">
            <v>LVL</v>
          </cell>
          <cell r="BV95" t="str">
            <v>CRRNT</v>
          </cell>
          <cell r="BW95">
            <v>38989</v>
          </cell>
          <cell r="BX95">
            <v>1.82016745</v>
          </cell>
          <cell r="BY95" t="str">
            <v>USD</v>
          </cell>
        </row>
        <row r="96">
          <cell r="BI96" t="str">
            <v>LYD</v>
          </cell>
          <cell r="BJ96" t="str">
            <v>CRRNT</v>
          </cell>
          <cell r="BK96">
            <v>38929</v>
          </cell>
          <cell r="BL96">
            <v>0.76599004000000004</v>
          </cell>
          <cell r="BM96" t="str">
            <v>USD</v>
          </cell>
          <cell r="BO96" t="str">
            <v>MAD</v>
          </cell>
          <cell r="BP96" t="str">
            <v>CRRNT</v>
          </cell>
          <cell r="BQ96">
            <v>38960</v>
          </cell>
          <cell r="BR96">
            <v>0.11570993</v>
          </cell>
          <cell r="BS96" t="str">
            <v>USD</v>
          </cell>
          <cell r="BU96" t="str">
            <v>LYD</v>
          </cell>
          <cell r="BV96" t="str">
            <v>CRRNT</v>
          </cell>
          <cell r="BW96">
            <v>38989</v>
          </cell>
          <cell r="BX96">
            <v>0.76710646999999998</v>
          </cell>
          <cell r="BY96" t="str">
            <v>USD</v>
          </cell>
        </row>
        <row r="97">
          <cell r="BI97" t="str">
            <v>MAD</v>
          </cell>
          <cell r="BJ97" t="str">
            <v>CRRNT</v>
          </cell>
          <cell r="BK97">
            <v>38929</v>
          </cell>
          <cell r="BL97">
            <v>0.11524986</v>
          </cell>
          <cell r="BM97" t="str">
            <v>USD</v>
          </cell>
          <cell r="BO97" t="str">
            <v>MDL</v>
          </cell>
          <cell r="BP97" t="str">
            <v>CRRNT</v>
          </cell>
          <cell r="BQ97">
            <v>38960</v>
          </cell>
          <cell r="BR97">
            <v>7.5159710000000005E-2</v>
          </cell>
          <cell r="BS97" t="str">
            <v>USD</v>
          </cell>
          <cell r="BU97" t="str">
            <v>MAD</v>
          </cell>
          <cell r="BV97" t="str">
            <v>CRRNT</v>
          </cell>
          <cell r="BW97">
            <v>38989</v>
          </cell>
          <cell r="BX97">
            <v>0.11461055000000001</v>
          </cell>
          <cell r="BY97" t="str">
            <v>USD</v>
          </cell>
        </row>
        <row r="98">
          <cell r="BI98" t="str">
            <v>MDL</v>
          </cell>
          <cell r="BJ98" t="str">
            <v>CRRNT</v>
          </cell>
          <cell r="BK98">
            <v>38929</v>
          </cell>
          <cell r="BL98">
            <v>7.4682589999999993E-2</v>
          </cell>
          <cell r="BM98" t="str">
            <v>USD</v>
          </cell>
          <cell r="BO98" t="str">
            <v>MKD</v>
          </cell>
          <cell r="BP98" t="str">
            <v>CRRNT</v>
          </cell>
          <cell r="BQ98">
            <v>38960</v>
          </cell>
          <cell r="BR98">
            <v>2.0955700000000001E-2</v>
          </cell>
          <cell r="BS98" t="str">
            <v>USD</v>
          </cell>
          <cell r="BU98" t="str">
            <v>MDL</v>
          </cell>
          <cell r="BV98" t="str">
            <v>CRRNT</v>
          </cell>
          <cell r="BW98">
            <v>38989</v>
          </cell>
          <cell r="BX98">
            <v>7.550018E-2</v>
          </cell>
          <cell r="BY98" t="str">
            <v>USD</v>
          </cell>
        </row>
        <row r="99">
          <cell r="BI99" t="str">
            <v>MFG</v>
          </cell>
          <cell r="BJ99" t="str">
            <v>CRRNT</v>
          </cell>
          <cell r="BK99">
            <v>38929</v>
          </cell>
          <cell r="BL99">
            <v>4.6403999999999998E-4</v>
          </cell>
          <cell r="BM99" t="str">
            <v>USD</v>
          </cell>
          <cell r="BO99" t="str">
            <v>MMK</v>
          </cell>
          <cell r="BP99" t="str">
            <v>CRRNT</v>
          </cell>
          <cell r="BQ99">
            <v>38960</v>
          </cell>
          <cell r="BR99">
            <v>0.15576323</v>
          </cell>
          <cell r="BS99" t="str">
            <v>USD</v>
          </cell>
          <cell r="BU99" t="str">
            <v>MKD</v>
          </cell>
          <cell r="BV99" t="str">
            <v>CRRNT</v>
          </cell>
          <cell r="BW99">
            <v>38989</v>
          </cell>
          <cell r="BX99">
            <v>2.0773949999999999E-2</v>
          </cell>
          <cell r="BY99" t="str">
            <v>USD</v>
          </cell>
        </row>
        <row r="100">
          <cell r="BI100" t="str">
            <v>MKD</v>
          </cell>
          <cell r="BJ100" t="str">
            <v>CRRNT</v>
          </cell>
          <cell r="BK100">
            <v>38929</v>
          </cell>
          <cell r="BL100">
            <v>2.0705560000000001E-2</v>
          </cell>
          <cell r="BM100" t="str">
            <v>USD</v>
          </cell>
          <cell r="BO100" t="str">
            <v>MNT</v>
          </cell>
          <cell r="BP100" t="str">
            <v>CRRNT</v>
          </cell>
          <cell r="BQ100">
            <v>38960</v>
          </cell>
          <cell r="BR100">
            <v>8.5616000000000002E-4</v>
          </cell>
          <cell r="BS100" t="str">
            <v>USD</v>
          </cell>
          <cell r="BU100" t="str">
            <v>MMK</v>
          </cell>
          <cell r="BV100" t="str">
            <v>CRRNT</v>
          </cell>
          <cell r="BW100">
            <v>38989</v>
          </cell>
          <cell r="BX100">
            <v>0.15576323</v>
          </cell>
          <cell r="BY100" t="str">
            <v>USD</v>
          </cell>
        </row>
        <row r="101">
          <cell r="BI101" t="str">
            <v>MMK</v>
          </cell>
          <cell r="BJ101" t="str">
            <v>CRRNT</v>
          </cell>
          <cell r="BK101">
            <v>38929</v>
          </cell>
          <cell r="BL101">
            <v>0.15576323</v>
          </cell>
          <cell r="BM101" t="str">
            <v>USD</v>
          </cell>
          <cell r="BO101" t="str">
            <v>MOP</v>
          </cell>
          <cell r="BP101" t="str">
            <v>CRRNT</v>
          </cell>
          <cell r="BQ101">
            <v>38960</v>
          </cell>
          <cell r="BR101">
            <v>0.12483925999999999</v>
          </cell>
          <cell r="BS101" t="str">
            <v>USD</v>
          </cell>
          <cell r="BU101" t="str">
            <v>MNT</v>
          </cell>
          <cell r="BV101" t="str">
            <v>CRRNT</v>
          </cell>
          <cell r="BW101">
            <v>38989</v>
          </cell>
          <cell r="BX101">
            <v>8.5616000000000002E-4</v>
          </cell>
          <cell r="BY101" t="str">
            <v>USD</v>
          </cell>
        </row>
        <row r="102">
          <cell r="BI102" t="str">
            <v>MNT</v>
          </cell>
          <cell r="BJ102" t="str">
            <v>CRRNT</v>
          </cell>
          <cell r="BK102">
            <v>38929</v>
          </cell>
          <cell r="BL102">
            <v>8.5543000000000001E-4</v>
          </cell>
          <cell r="BM102" t="str">
            <v>USD</v>
          </cell>
          <cell r="BO102" t="str">
            <v>MRO</v>
          </cell>
          <cell r="BP102" t="str">
            <v>CRRNT</v>
          </cell>
          <cell r="BQ102">
            <v>38960</v>
          </cell>
          <cell r="BR102">
            <v>3.6859499999999999E-3</v>
          </cell>
          <cell r="BS102" t="str">
            <v>USD</v>
          </cell>
          <cell r="BU102" t="str">
            <v>MOP</v>
          </cell>
          <cell r="BV102" t="str">
            <v>CRRNT</v>
          </cell>
          <cell r="BW102">
            <v>38989</v>
          </cell>
          <cell r="BX102">
            <v>0.12465097</v>
          </cell>
          <cell r="BY102" t="str">
            <v>USD</v>
          </cell>
        </row>
        <row r="103">
          <cell r="BI103" t="str">
            <v>MOP</v>
          </cell>
          <cell r="BJ103" t="str">
            <v>CRRNT</v>
          </cell>
          <cell r="BK103">
            <v>38929</v>
          </cell>
          <cell r="BL103">
            <v>0.1249266</v>
          </cell>
          <cell r="BM103" t="str">
            <v>USD</v>
          </cell>
          <cell r="BO103" t="str">
            <v>MTL</v>
          </cell>
          <cell r="BP103" t="str">
            <v>CRRNT</v>
          </cell>
          <cell r="BQ103">
            <v>38960</v>
          </cell>
          <cell r="BR103">
            <v>2.9875002899999998</v>
          </cell>
          <cell r="BS103" t="str">
            <v>USD</v>
          </cell>
          <cell r="BU103" t="str">
            <v>MRO</v>
          </cell>
          <cell r="BV103" t="str">
            <v>CRRNT</v>
          </cell>
          <cell r="BW103">
            <v>38989</v>
          </cell>
          <cell r="BX103">
            <v>3.6859499999999999E-3</v>
          </cell>
          <cell r="BY103" t="str">
            <v>USD</v>
          </cell>
        </row>
        <row r="104">
          <cell r="BI104" t="str">
            <v>MRO</v>
          </cell>
          <cell r="BJ104" t="str">
            <v>CRRNT</v>
          </cell>
          <cell r="BK104">
            <v>38929</v>
          </cell>
          <cell r="BL104">
            <v>3.6859499999999999E-3</v>
          </cell>
          <cell r="BM104" t="str">
            <v>USD</v>
          </cell>
          <cell r="BO104" t="str">
            <v>MUR</v>
          </cell>
          <cell r="BP104" t="str">
            <v>CRRNT</v>
          </cell>
          <cell r="BQ104">
            <v>38960</v>
          </cell>
          <cell r="BR104">
            <v>3.0959750000000001E-2</v>
          </cell>
          <cell r="BS104" t="str">
            <v>USD</v>
          </cell>
          <cell r="BU104" t="str">
            <v>MTL</v>
          </cell>
          <cell r="BV104" t="str">
            <v>CRRNT</v>
          </cell>
          <cell r="BW104">
            <v>38989</v>
          </cell>
          <cell r="BX104">
            <v>2.9575036300000002</v>
          </cell>
          <cell r="BY104" t="str">
            <v>USD</v>
          </cell>
        </row>
        <row r="105">
          <cell r="BI105" t="str">
            <v>MTL</v>
          </cell>
          <cell r="BJ105" t="str">
            <v>CRRNT</v>
          </cell>
          <cell r="BK105">
            <v>38929</v>
          </cell>
          <cell r="BL105">
            <v>2.9732968199999998</v>
          </cell>
          <cell r="BM105" t="str">
            <v>USD</v>
          </cell>
          <cell r="BO105" t="str">
            <v>MVR</v>
          </cell>
          <cell r="BP105" t="str">
            <v>CRRNT</v>
          </cell>
          <cell r="BQ105">
            <v>38960</v>
          </cell>
          <cell r="BR105">
            <v>7.8125E-2</v>
          </cell>
          <cell r="BS105" t="str">
            <v>USD</v>
          </cell>
          <cell r="BU105" t="str">
            <v>MUR</v>
          </cell>
          <cell r="BV105" t="str">
            <v>CRRNT</v>
          </cell>
          <cell r="BW105">
            <v>38989</v>
          </cell>
          <cell r="BX105">
            <v>3.090234E-2</v>
          </cell>
          <cell r="BY105" t="str">
            <v>USD</v>
          </cell>
        </row>
        <row r="106">
          <cell r="BI106" t="str">
            <v>MUR</v>
          </cell>
          <cell r="BJ106" t="str">
            <v>CRRNT</v>
          </cell>
          <cell r="BK106">
            <v>38929</v>
          </cell>
          <cell r="BL106">
            <v>3.2102720000000001E-2</v>
          </cell>
          <cell r="BM106" t="str">
            <v>USD</v>
          </cell>
          <cell r="BO106" t="str">
            <v>MWK</v>
          </cell>
          <cell r="BP106" t="str">
            <v>CRRNT</v>
          </cell>
          <cell r="BQ106">
            <v>38960</v>
          </cell>
          <cell r="BR106">
            <v>7.2317299999999996E-3</v>
          </cell>
          <cell r="BS106" t="str">
            <v>USD</v>
          </cell>
          <cell r="BU106" t="str">
            <v>MVR</v>
          </cell>
          <cell r="BV106" t="str">
            <v>CRRNT</v>
          </cell>
          <cell r="BW106">
            <v>38989</v>
          </cell>
          <cell r="BX106">
            <v>7.8125E-2</v>
          </cell>
          <cell r="BY106" t="str">
            <v>USD</v>
          </cell>
        </row>
        <row r="107">
          <cell r="BI107" t="str">
            <v>MVR</v>
          </cell>
          <cell r="BJ107" t="str">
            <v>CRRNT</v>
          </cell>
          <cell r="BK107">
            <v>38929</v>
          </cell>
          <cell r="BL107">
            <v>7.8125E-2</v>
          </cell>
          <cell r="BM107" t="str">
            <v>USD</v>
          </cell>
          <cell r="BO107" t="str">
            <v>MXN</v>
          </cell>
          <cell r="BP107" t="str">
            <v>CRRNT</v>
          </cell>
          <cell r="BQ107">
            <v>38960</v>
          </cell>
          <cell r="BR107">
            <v>9.1638020000000001E-2</v>
          </cell>
          <cell r="BS107" t="str">
            <v>USD</v>
          </cell>
          <cell r="BU107" t="str">
            <v>MWK</v>
          </cell>
          <cell r="BV107" t="str">
            <v>CRRNT</v>
          </cell>
          <cell r="BW107">
            <v>38989</v>
          </cell>
          <cell r="BX107">
            <v>7.2695499999999996E-3</v>
          </cell>
          <cell r="BY107" t="str">
            <v>USD</v>
          </cell>
        </row>
        <row r="108">
          <cell r="BI108" t="str">
            <v>MWK</v>
          </cell>
          <cell r="BJ108" t="str">
            <v>CRRNT</v>
          </cell>
          <cell r="BK108">
            <v>38929</v>
          </cell>
          <cell r="BL108">
            <v>7.2271499999999999E-3</v>
          </cell>
          <cell r="BM108" t="str">
            <v>USD</v>
          </cell>
          <cell r="BO108" t="str">
            <v>MYR</v>
          </cell>
          <cell r="BP108" t="str">
            <v>CRRNT</v>
          </cell>
          <cell r="BQ108">
            <v>38960</v>
          </cell>
          <cell r="BR108">
            <v>0.2716653</v>
          </cell>
          <cell r="BS108" t="str">
            <v>USD</v>
          </cell>
          <cell r="BU108" t="str">
            <v>MXN</v>
          </cell>
          <cell r="BV108" t="str">
            <v>CRRNT</v>
          </cell>
          <cell r="BW108">
            <v>38989</v>
          </cell>
          <cell r="BX108">
            <v>9.1044E-2</v>
          </cell>
          <cell r="BY108" t="str">
            <v>USD</v>
          </cell>
        </row>
        <row r="109">
          <cell r="BI109" t="str">
            <v>MXN</v>
          </cell>
          <cell r="BJ109" t="str">
            <v>CRRNT</v>
          </cell>
          <cell r="BK109">
            <v>38929</v>
          </cell>
          <cell r="BL109">
            <v>9.1201760000000007E-2</v>
          </cell>
          <cell r="BM109" t="str">
            <v>USD</v>
          </cell>
          <cell r="BO109" t="str">
            <v>MZM</v>
          </cell>
          <cell r="BP109" t="str">
            <v>CRRNT</v>
          </cell>
          <cell r="BQ109">
            <v>38960</v>
          </cell>
          <cell r="BR109">
            <v>3.8489999999999999E-5</v>
          </cell>
          <cell r="BS109" t="str">
            <v>USD</v>
          </cell>
          <cell r="BU109" t="str">
            <v>MYR</v>
          </cell>
          <cell r="BV109" t="str">
            <v>CRRNT</v>
          </cell>
          <cell r="BW109">
            <v>38989</v>
          </cell>
          <cell r="BX109">
            <v>0.27114967000000001</v>
          </cell>
          <cell r="BY109" t="str">
            <v>USD</v>
          </cell>
        </row>
        <row r="110">
          <cell r="BI110" t="str">
            <v>MYR</v>
          </cell>
          <cell r="BJ110" t="str">
            <v>CRRNT</v>
          </cell>
          <cell r="BK110">
            <v>38929</v>
          </cell>
          <cell r="BL110">
            <v>0.27341079000000001</v>
          </cell>
          <cell r="BM110" t="str">
            <v>USD</v>
          </cell>
          <cell r="BO110" t="str">
            <v>NAD</v>
          </cell>
          <cell r="BP110" t="str">
            <v>CRRNT</v>
          </cell>
          <cell r="BQ110">
            <v>38960</v>
          </cell>
          <cell r="BR110">
            <v>0.13890432</v>
          </cell>
          <cell r="BS110" t="str">
            <v>USD</v>
          </cell>
          <cell r="BU110" t="str">
            <v>MZM</v>
          </cell>
          <cell r="BV110" t="str">
            <v>CRRNT</v>
          </cell>
          <cell r="BW110">
            <v>38989</v>
          </cell>
          <cell r="BX110">
            <v>3.8290000000000001E-5</v>
          </cell>
          <cell r="BY110" t="str">
            <v>USD</v>
          </cell>
        </row>
        <row r="111">
          <cell r="BI111" t="str">
            <v>MZM</v>
          </cell>
          <cell r="BJ111" t="str">
            <v>CRRNT</v>
          </cell>
          <cell r="BK111">
            <v>38929</v>
          </cell>
          <cell r="BL111">
            <v>3.8810000000000003E-5</v>
          </cell>
          <cell r="BM111" t="str">
            <v>USD</v>
          </cell>
          <cell r="BO111" t="str">
            <v>NGN</v>
          </cell>
          <cell r="BP111" t="str">
            <v>CRRNT</v>
          </cell>
          <cell r="BQ111">
            <v>38960</v>
          </cell>
          <cell r="BR111">
            <v>7.7951399999999999E-3</v>
          </cell>
          <cell r="BS111" t="str">
            <v>USD</v>
          </cell>
          <cell r="BU111" t="str">
            <v>NAD</v>
          </cell>
          <cell r="BV111" t="str">
            <v>CRRNT</v>
          </cell>
          <cell r="BW111">
            <v>38989</v>
          </cell>
          <cell r="BX111">
            <v>0.12871172</v>
          </cell>
          <cell r="BY111" t="str">
            <v>USD</v>
          </cell>
        </row>
        <row r="112">
          <cell r="BI112" t="str">
            <v>NAD</v>
          </cell>
          <cell r="BJ112" t="str">
            <v>CRRNT</v>
          </cell>
          <cell r="BK112">
            <v>38929</v>
          </cell>
          <cell r="BL112">
            <v>0.14395324000000001</v>
          </cell>
          <cell r="BM112" t="str">
            <v>USD</v>
          </cell>
          <cell r="BO112" t="str">
            <v>NIO</v>
          </cell>
          <cell r="BP112" t="str">
            <v>CRRNT</v>
          </cell>
          <cell r="BQ112">
            <v>38960</v>
          </cell>
          <cell r="BR112">
            <v>5.8139530000000002E-2</v>
          </cell>
          <cell r="BS112" t="str">
            <v>USD</v>
          </cell>
          <cell r="BU112" t="str">
            <v>NGN</v>
          </cell>
          <cell r="BV112" t="str">
            <v>CRRNT</v>
          </cell>
          <cell r="BW112">
            <v>38989</v>
          </cell>
          <cell r="BX112">
            <v>7.7911899999999999E-3</v>
          </cell>
          <cell r="BY112" t="str">
            <v>USD</v>
          </cell>
        </row>
        <row r="113">
          <cell r="BI113" t="str">
            <v>NGN</v>
          </cell>
          <cell r="BJ113" t="str">
            <v>CRRNT</v>
          </cell>
          <cell r="BK113">
            <v>38929</v>
          </cell>
          <cell r="BL113">
            <v>7.7972700000000002E-3</v>
          </cell>
          <cell r="BM113" t="str">
            <v>USD</v>
          </cell>
          <cell r="BO113" t="str">
            <v>NLG</v>
          </cell>
          <cell r="BP113" t="str">
            <v>CRRNT</v>
          </cell>
          <cell r="BQ113">
            <v>38960</v>
          </cell>
          <cell r="BR113">
            <v>0.58146295999999997</v>
          </cell>
          <cell r="BS113" t="str">
            <v>USD</v>
          </cell>
          <cell r="BU113" t="str">
            <v>NIO</v>
          </cell>
          <cell r="BV113" t="str">
            <v>CRRNT</v>
          </cell>
          <cell r="BW113">
            <v>38989</v>
          </cell>
          <cell r="BX113">
            <v>5.656108E-2</v>
          </cell>
          <cell r="BY113" t="str">
            <v>USD</v>
          </cell>
        </row>
        <row r="114">
          <cell r="BI114" t="str">
            <v>NIO</v>
          </cell>
          <cell r="BJ114" t="str">
            <v>CRRNT</v>
          </cell>
          <cell r="BK114">
            <v>38929</v>
          </cell>
          <cell r="BL114">
            <v>5.8173349999999999E-2</v>
          </cell>
          <cell r="BM114" t="str">
            <v>USD</v>
          </cell>
          <cell r="BO114" t="str">
            <v>NOK</v>
          </cell>
          <cell r="BP114" t="str">
            <v>CRRNT</v>
          </cell>
          <cell r="BQ114">
            <v>38960</v>
          </cell>
          <cell r="BR114">
            <v>0.15823285000000001</v>
          </cell>
          <cell r="BS114" t="str">
            <v>USD</v>
          </cell>
          <cell r="BU114" t="str">
            <v>NLG</v>
          </cell>
          <cell r="BV114" t="str">
            <v>CRRNT</v>
          </cell>
          <cell r="BW114">
            <v>38989</v>
          </cell>
          <cell r="BX114">
            <v>0.57504312000000002</v>
          </cell>
          <cell r="BY114" t="str">
            <v>USD</v>
          </cell>
        </row>
        <row r="115">
          <cell r="BI115" t="str">
            <v>NLG</v>
          </cell>
          <cell r="BJ115" t="str">
            <v>CRRNT</v>
          </cell>
          <cell r="BK115">
            <v>38929</v>
          </cell>
          <cell r="BL115">
            <v>0.57937426999999997</v>
          </cell>
          <cell r="BM115" t="str">
            <v>USD</v>
          </cell>
          <cell r="BO115" t="str">
            <v>NPR</v>
          </cell>
          <cell r="BP115" t="str">
            <v>CRRNT</v>
          </cell>
          <cell r="BQ115">
            <v>38960</v>
          </cell>
          <cell r="BR115">
            <v>1.343075E-2</v>
          </cell>
          <cell r="BS115" t="str">
            <v>USD</v>
          </cell>
          <cell r="BU115" t="str">
            <v>NOK</v>
          </cell>
          <cell r="BV115" t="str">
            <v>CRRNT</v>
          </cell>
          <cell r="BW115">
            <v>38989</v>
          </cell>
          <cell r="BX115">
            <v>0.153062</v>
          </cell>
          <cell r="BY115" t="str">
            <v>USD</v>
          </cell>
        </row>
        <row r="116">
          <cell r="BI116" t="str">
            <v>NOK</v>
          </cell>
          <cell r="BJ116" t="str">
            <v>CRRNT</v>
          </cell>
          <cell r="BK116">
            <v>38929</v>
          </cell>
          <cell r="BL116">
            <v>0.16239566</v>
          </cell>
          <cell r="BM116" t="str">
            <v>USD</v>
          </cell>
          <cell r="BO116" t="str">
            <v>NZD</v>
          </cell>
          <cell r="BP116" t="str">
            <v>CRRNT</v>
          </cell>
          <cell r="BQ116">
            <v>38960</v>
          </cell>
          <cell r="BR116">
            <v>0.65630018000000001</v>
          </cell>
          <cell r="BS116" t="str">
            <v>USD</v>
          </cell>
          <cell r="BU116" t="str">
            <v>NPR</v>
          </cell>
          <cell r="BV116" t="str">
            <v>CRRNT</v>
          </cell>
          <cell r="BW116">
            <v>38989</v>
          </cell>
          <cell r="BX116">
            <v>1.360914E-2</v>
          </cell>
          <cell r="BY116" t="str">
            <v>USD</v>
          </cell>
        </row>
        <row r="117">
          <cell r="BI117" t="str">
            <v>NPR</v>
          </cell>
          <cell r="BJ117" t="str">
            <v>CRRNT</v>
          </cell>
          <cell r="BK117">
            <v>38929</v>
          </cell>
          <cell r="BL117">
            <v>1.3423529999999999E-2</v>
          </cell>
          <cell r="BM117" t="str">
            <v>USD</v>
          </cell>
          <cell r="BO117" t="str">
            <v>OMR</v>
          </cell>
          <cell r="BP117" t="str">
            <v>CRRNT</v>
          </cell>
          <cell r="BQ117">
            <v>38960</v>
          </cell>
          <cell r="BR117">
            <v>2.59747006</v>
          </cell>
          <cell r="BS117" t="str">
            <v>USD</v>
          </cell>
          <cell r="BU117" t="str">
            <v>NZD</v>
          </cell>
          <cell r="BV117" t="str">
            <v>CRRNT</v>
          </cell>
          <cell r="BW117">
            <v>38989</v>
          </cell>
          <cell r="BX117">
            <v>0.65299980999999996</v>
          </cell>
          <cell r="BY117" t="str">
            <v>USD</v>
          </cell>
        </row>
        <row r="118">
          <cell r="BI118" t="str">
            <v>NZD</v>
          </cell>
          <cell r="BJ118" t="str">
            <v>CRRNT</v>
          </cell>
          <cell r="BK118">
            <v>38929</v>
          </cell>
          <cell r="BL118">
            <v>0.61849995000000002</v>
          </cell>
          <cell r="BM118" t="str">
            <v>USD</v>
          </cell>
          <cell r="BO118" t="str">
            <v>PAB</v>
          </cell>
          <cell r="BP118" t="str">
            <v>CRRNT</v>
          </cell>
          <cell r="BQ118">
            <v>38960</v>
          </cell>
          <cell r="BR118">
            <v>1</v>
          </cell>
          <cell r="BS118" t="str">
            <v>USD</v>
          </cell>
          <cell r="BU118" t="str">
            <v>OMR</v>
          </cell>
          <cell r="BV118" t="str">
            <v>CRRNT</v>
          </cell>
          <cell r="BW118">
            <v>38989</v>
          </cell>
          <cell r="BX118">
            <v>2.59747006</v>
          </cell>
          <cell r="BY118" t="str">
            <v>USD</v>
          </cell>
        </row>
        <row r="119">
          <cell r="BI119" t="str">
            <v>OMR</v>
          </cell>
          <cell r="BJ119" t="str">
            <v>CRRNT</v>
          </cell>
          <cell r="BK119">
            <v>38929</v>
          </cell>
          <cell r="BL119">
            <v>2.5975375299999999</v>
          </cell>
          <cell r="BM119" t="str">
            <v>USD</v>
          </cell>
          <cell r="BO119" t="str">
            <v>PEN</v>
          </cell>
          <cell r="BP119" t="str">
            <v>CRRNT</v>
          </cell>
          <cell r="BQ119">
            <v>38960</v>
          </cell>
          <cell r="BR119">
            <v>0.30845157000000001</v>
          </cell>
          <cell r="BS119" t="str">
            <v>USD</v>
          </cell>
          <cell r="BU119" t="str">
            <v>PAB</v>
          </cell>
          <cell r="BV119" t="str">
            <v>CRRNT</v>
          </cell>
          <cell r="BW119">
            <v>38989</v>
          </cell>
          <cell r="BX119">
            <v>1</v>
          </cell>
          <cell r="BY119" t="str">
            <v>USD</v>
          </cell>
        </row>
        <row r="120">
          <cell r="BI120" t="str">
            <v>PAB</v>
          </cell>
          <cell r="BJ120" t="str">
            <v>CRRNT</v>
          </cell>
          <cell r="BK120">
            <v>38929</v>
          </cell>
          <cell r="BL120">
            <v>1</v>
          </cell>
          <cell r="BM120" t="str">
            <v>USD</v>
          </cell>
          <cell r="BO120" t="str">
            <v>PHP</v>
          </cell>
          <cell r="BP120" t="str">
            <v>CRRNT</v>
          </cell>
          <cell r="BQ120">
            <v>38960</v>
          </cell>
          <cell r="BR120">
            <v>1.9692790000000002E-2</v>
          </cell>
          <cell r="BS120" t="str">
            <v>USD</v>
          </cell>
          <cell r="BU120" t="str">
            <v>PEN</v>
          </cell>
          <cell r="BV120" t="str">
            <v>CRRNT</v>
          </cell>
          <cell r="BW120">
            <v>38989</v>
          </cell>
          <cell r="BX120">
            <v>0.30764497000000002</v>
          </cell>
          <cell r="BY120" t="str">
            <v>USD</v>
          </cell>
        </row>
        <row r="121">
          <cell r="BI121" t="str">
            <v>PEN</v>
          </cell>
          <cell r="BJ121" t="str">
            <v>CRRNT</v>
          </cell>
          <cell r="BK121">
            <v>38929</v>
          </cell>
          <cell r="BL121">
            <v>0.30859435000000002</v>
          </cell>
          <cell r="BM121" t="str">
            <v>USD</v>
          </cell>
          <cell r="BO121" t="str">
            <v>PKR</v>
          </cell>
          <cell r="BP121" t="str">
            <v>CRRNT</v>
          </cell>
          <cell r="BQ121">
            <v>38960</v>
          </cell>
          <cell r="BR121">
            <v>1.6550809999999999E-2</v>
          </cell>
          <cell r="BS121" t="str">
            <v>USD</v>
          </cell>
          <cell r="BU121" t="str">
            <v>PGK</v>
          </cell>
          <cell r="BV121" t="str">
            <v>CRRNT</v>
          </cell>
          <cell r="BW121">
            <v>38989</v>
          </cell>
          <cell r="BX121">
            <v>0.33200002000000001</v>
          </cell>
          <cell r="BY121" t="str">
            <v>USD</v>
          </cell>
        </row>
        <row r="122">
          <cell r="BI122" t="str">
            <v>PHP</v>
          </cell>
          <cell r="BJ122" t="str">
            <v>CRRNT</v>
          </cell>
          <cell r="BK122">
            <v>38929</v>
          </cell>
          <cell r="BL122">
            <v>1.941182E-2</v>
          </cell>
          <cell r="BM122" t="str">
            <v>USD</v>
          </cell>
          <cell r="BO122" t="str">
            <v>PLN</v>
          </cell>
          <cell r="BP122" t="str">
            <v>CRRNT</v>
          </cell>
          <cell r="BQ122">
            <v>38960</v>
          </cell>
          <cell r="BR122">
            <v>0.32468585999999999</v>
          </cell>
          <cell r="BS122" t="str">
            <v>USD</v>
          </cell>
          <cell r="BU122" t="str">
            <v>PHP</v>
          </cell>
          <cell r="BV122" t="str">
            <v>CRRNT</v>
          </cell>
          <cell r="BW122">
            <v>38989</v>
          </cell>
          <cell r="BX122">
            <v>1.990049E-2</v>
          </cell>
          <cell r="BY122" t="str">
            <v>USD</v>
          </cell>
        </row>
        <row r="123">
          <cell r="BI123" t="str">
            <v>PKR</v>
          </cell>
          <cell r="BJ123" t="str">
            <v>CRRNT</v>
          </cell>
          <cell r="BK123">
            <v>38929</v>
          </cell>
          <cell r="BL123">
            <v>1.658925E-2</v>
          </cell>
          <cell r="BM123" t="str">
            <v>USD</v>
          </cell>
          <cell r="BO123" t="str">
            <v>PTE</v>
          </cell>
          <cell r="BP123" t="str">
            <v>CRRNT</v>
          </cell>
          <cell r="BQ123">
            <v>38960</v>
          </cell>
          <cell r="BR123">
            <v>6.3916099999999998E-3</v>
          </cell>
          <cell r="BS123" t="str">
            <v>USD</v>
          </cell>
          <cell r="BU123" t="str">
            <v>PKR</v>
          </cell>
          <cell r="BV123" t="str">
            <v>CRRNT</v>
          </cell>
          <cell r="BW123">
            <v>38989</v>
          </cell>
          <cell r="BX123">
            <v>1.6515269999999999E-2</v>
          </cell>
          <cell r="BY123" t="str">
            <v>USD</v>
          </cell>
        </row>
        <row r="124">
          <cell r="BI124" t="str">
            <v>PLN</v>
          </cell>
          <cell r="BJ124" t="str">
            <v>CRRNT</v>
          </cell>
          <cell r="BK124">
            <v>38929</v>
          </cell>
          <cell r="BL124">
            <v>0.32408607</v>
          </cell>
          <cell r="BM124" t="str">
            <v>USD</v>
          </cell>
          <cell r="BO124" t="str">
            <v>PYG</v>
          </cell>
          <cell r="BP124" t="str">
            <v>CRRNT</v>
          </cell>
          <cell r="BQ124">
            <v>38960</v>
          </cell>
          <cell r="BR124">
            <v>1.8518000000000001E-4</v>
          </cell>
          <cell r="BS124" t="str">
            <v>USD</v>
          </cell>
          <cell r="BU124" t="str">
            <v>PLN</v>
          </cell>
          <cell r="BV124" t="str">
            <v>CRRNT</v>
          </cell>
          <cell r="BW124">
            <v>38989</v>
          </cell>
          <cell r="BX124">
            <v>0.31912177000000003</v>
          </cell>
          <cell r="BY124" t="str">
            <v>USD</v>
          </cell>
        </row>
        <row r="125">
          <cell r="BI125" t="str">
            <v>PTE</v>
          </cell>
          <cell r="BJ125" t="str">
            <v>CRRNT</v>
          </cell>
          <cell r="BK125">
            <v>38929</v>
          </cell>
          <cell r="BL125">
            <v>6.36865E-3</v>
          </cell>
          <cell r="BM125" t="str">
            <v>USD</v>
          </cell>
          <cell r="BO125" t="str">
            <v>QAR</v>
          </cell>
          <cell r="BP125" t="str">
            <v>CRRNT</v>
          </cell>
          <cell r="BQ125">
            <v>38960</v>
          </cell>
          <cell r="BR125">
            <v>0.27469507999999998</v>
          </cell>
          <cell r="BS125" t="str">
            <v>USD</v>
          </cell>
          <cell r="BU125" t="str">
            <v>PTE</v>
          </cell>
          <cell r="BV125" t="str">
            <v>CRRNT</v>
          </cell>
          <cell r="BW125">
            <v>38989</v>
          </cell>
          <cell r="BX125">
            <v>6.3210699999999998E-3</v>
          </cell>
          <cell r="BY125" t="str">
            <v>USD</v>
          </cell>
        </row>
        <row r="126">
          <cell r="BI126" t="str">
            <v>PYG</v>
          </cell>
          <cell r="BJ126" t="str">
            <v>CRRNT</v>
          </cell>
          <cell r="BK126">
            <v>38929</v>
          </cell>
          <cell r="BL126">
            <v>1.8213999999999999E-4</v>
          </cell>
          <cell r="BM126" t="str">
            <v>USD</v>
          </cell>
          <cell r="BO126" t="str">
            <v>ROL</v>
          </cell>
          <cell r="BP126" t="str">
            <v>CRRNT</v>
          </cell>
          <cell r="BQ126">
            <v>38960</v>
          </cell>
          <cell r="BR126">
            <v>3.6310000000000003E-5</v>
          </cell>
          <cell r="BS126" t="str">
            <v>USD</v>
          </cell>
          <cell r="BU126" t="str">
            <v>PYG</v>
          </cell>
          <cell r="BV126" t="str">
            <v>CRRNT</v>
          </cell>
          <cell r="BW126">
            <v>38989</v>
          </cell>
          <cell r="BX126">
            <v>1.8604E-4</v>
          </cell>
          <cell r="BY126" t="str">
            <v>USD</v>
          </cell>
        </row>
        <row r="127">
          <cell r="BI127" t="str">
            <v>QAR</v>
          </cell>
          <cell r="BJ127" t="str">
            <v>CRRNT</v>
          </cell>
          <cell r="BK127">
            <v>38929</v>
          </cell>
          <cell r="BL127">
            <v>0.27470263</v>
          </cell>
          <cell r="BM127" t="str">
            <v>USD</v>
          </cell>
          <cell r="BO127" t="str">
            <v>RUB</v>
          </cell>
          <cell r="BP127" t="str">
            <v>CRRNT</v>
          </cell>
          <cell r="BQ127">
            <v>38960</v>
          </cell>
          <cell r="BR127">
            <v>3.7382329999999998E-2</v>
          </cell>
          <cell r="BS127" t="str">
            <v>USD</v>
          </cell>
          <cell r="BU127" t="str">
            <v>QAR</v>
          </cell>
          <cell r="BV127" t="str">
            <v>CRRNT</v>
          </cell>
          <cell r="BW127">
            <v>38989</v>
          </cell>
          <cell r="BX127">
            <v>0.27469507999999998</v>
          </cell>
          <cell r="BY127" t="str">
            <v>USD</v>
          </cell>
        </row>
        <row r="128">
          <cell r="BI128" t="str">
            <v>ROL</v>
          </cell>
          <cell r="BJ128" t="str">
            <v>CRRNT</v>
          </cell>
          <cell r="BK128">
            <v>38929</v>
          </cell>
          <cell r="BL128">
            <v>3.6029999999999999E-5</v>
          </cell>
          <cell r="BM128" t="str">
            <v>USD</v>
          </cell>
          <cell r="BO128" t="str">
            <v>RWF</v>
          </cell>
          <cell r="BP128" t="str">
            <v>CRRNT</v>
          </cell>
          <cell r="BQ128">
            <v>38960</v>
          </cell>
          <cell r="BR128">
            <v>1.81291E-3</v>
          </cell>
          <cell r="BS128" t="str">
            <v>USD</v>
          </cell>
          <cell r="BU128" t="str">
            <v>ROL</v>
          </cell>
          <cell r="BV128" t="str">
            <v>CRRNT</v>
          </cell>
          <cell r="BW128">
            <v>38989</v>
          </cell>
          <cell r="BX128">
            <v>3.5830000000000001E-5</v>
          </cell>
          <cell r="BY128" t="str">
            <v>USD</v>
          </cell>
        </row>
        <row r="129">
          <cell r="BI129" t="str">
            <v>RUB</v>
          </cell>
          <cell r="BJ129" t="str">
            <v>CRRNT</v>
          </cell>
          <cell r="BK129">
            <v>38929</v>
          </cell>
          <cell r="BL129">
            <v>3.73041E-2</v>
          </cell>
          <cell r="BM129" t="str">
            <v>USD</v>
          </cell>
          <cell r="BO129" t="str">
            <v>SAR</v>
          </cell>
          <cell r="BP129" t="str">
            <v>CRRNT</v>
          </cell>
          <cell r="BQ129">
            <v>38960</v>
          </cell>
          <cell r="BR129">
            <v>0.26663111</v>
          </cell>
          <cell r="BS129" t="str">
            <v>USD</v>
          </cell>
          <cell r="BU129" t="str">
            <v>RUB</v>
          </cell>
          <cell r="BV129" t="str">
            <v>CRRNT</v>
          </cell>
          <cell r="BW129">
            <v>38989</v>
          </cell>
          <cell r="BX129">
            <v>3.7319280000000003E-2</v>
          </cell>
          <cell r="BY129" t="str">
            <v>USD</v>
          </cell>
        </row>
        <row r="130">
          <cell r="BI130" t="str">
            <v>RWF</v>
          </cell>
          <cell r="BJ130" t="str">
            <v>CRRNT</v>
          </cell>
          <cell r="BK130">
            <v>38929</v>
          </cell>
          <cell r="BL130">
            <v>1.81087E-3</v>
          </cell>
          <cell r="BM130" t="str">
            <v>USD</v>
          </cell>
          <cell r="BO130" t="str">
            <v>SBD</v>
          </cell>
          <cell r="BP130" t="str">
            <v>CRRNT</v>
          </cell>
          <cell r="BQ130">
            <v>38960</v>
          </cell>
          <cell r="BR130">
            <v>0.13140604</v>
          </cell>
          <cell r="BS130" t="str">
            <v>USD</v>
          </cell>
          <cell r="BU130" t="str">
            <v>RWF</v>
          </cell>
          <cell r="BV130" t="str">
            <v>CRRNT</v>
          </cell>
          <cell r="BW130">
            <v>38989</v>
          </cell>
          <cell r="BX130">
            <v>1.8147899999999999E-3</v>
          </cell>
          <cell r="BY130" t="str">
            <v>USD</v>
          </cell>
        </row>
        <row r="131">
          <cell r="BI131" t="str">
            <v>SAR</v>
          </cell>
          <cell r="BJ131" t="str">
            <v>CRRNT</v>
          </cell>
          <cell r="BK131">
            <v>38929</v>
          </cell>
          <cell r="BL131">
            <v>0.26663821999999998</v>
          </cell>
          <cell r="BM131" t="str">
            <v>USD</v>
          </cell>
          <cell r="BO131" t="str">
            <v>SCR</v>
          </cell>
          <cell r="BP131" t="str">
            <v>CRRNT</v>
          </cell>
          <cell r="BQ131">
            <v>38960</v>
          </cell>
          <cell r="BR131">
            <v>0.18113973</v>
          </cell>
          <cell r="BS131" t="str">
            <v>USD</v>
          </cell>
          <cell r="BU131" t="str">
            <v>SAR</v>
          </cell>
          <cell r="BV131" t="str">
            <v>CRRNT</v>
          </cell>
          <cell r="BW131">
            <v>38989</v>
          </cell>
          <cell r="BX131">
            <v>0.26663821999999998</v>
          </cell>
          <cell r="BY131" t="str">
            <v>USD</v>
          </cell>
        </row>
        <row r="132">
          <cell r="BI132" t="str">
            <v>SBD</v>
          </cell>
          <cell r="BJ132" t="str">
            <v>CRRNT</v>
          </cell>
          <cell r="BK132">
            <v>38929</v>
          </cell>
          <cell r="BL132">
            <v>0.13157894000000001</v>
          </cell>
          <cell r="BM132" t="str">
            <v>USD</v>
          </cell>
          <cell r="BO132" t="str">
            <v>SDD</v>
          </cell>
          <cell r="BP132" t="str">
            <v>CRRNT</v>
          </cell>
          <cell r="BQ132">
            <v>38960</v>
          </cell>
          <cell r="BR132">
            <v>4.7163099999999996E-3</v>
          </cell>
          <cell r="BS132" t="str">
            <v>USD</v>
          </cell>
          <cell r="BU132" t="str">
            <v>SBD</v>
          </cell>
          <cell r="BV132" t="str">
            <v>CRRNT</v>
          </cell>
          <cell r="BW132">
            <v>38989</v>
          </cell>
          <cell r="BX132">
            <v>0.13123359000000001</v>
          </cell>
          <cell r="BY132" t="str">
            <v>USD</v>
          </cell>
        </row>
        <row r="133">
          <cell r="BI133" t="str">
            <v>SCR</v>
          </cell>
          <cell r="BJ133" t="str">
            <v>CRRNT</v>
          </cell>
          <cell r="BK133">
            <v>38929</v>
          </cell>
          <cell r="BL133">
            <v>0.18113973</v>
          </cell>
          <cell r="BM133" t="str">
            <v>USD</v>
          </cell>
          <cell r="BO133" t="str">
            <v>SDP</v>
          </cell>
          <cell r="BP133" t="str">
            <v>CRRNT</v>
          </cell>
          <cell r="BQ133">
            <v>38960</v>
          </cell>
          <cell r="BR133">
            <v>4.7163000000000001E-4</v>
          </cell>
          <cell r="BS133" t="str">
            <v>USD</v>
          </cell>
          <cell r="BU133" t="str">
            <v>SCR</v>
          </cell>
          <cell r="BV133" t="str">
            <v>CRRNT</v>
          </cell>
          <cell r="BW133">
            <v>38989</v>
          </cell>
          <cell r="BX133">
            <v>0.18113973</v>
          </cell>
          <cell r="BY133" t="str">
            <v>USD</v>
          </cell>
        </row>
        <row r="134">
          <cell r="BI134" t="str">
            <v>SDD</v>
          </cell>
          <cell r="BJ134" t="str">
            <v>CRRNT</v>
          </cell>
          <cell r="BK134">
            <v>38929</v>
          </cell>
          <cell r="BL134">
            <v>4.6676599999999997E-3</v>
          </cell>
          <cell r="BM134" t="str">
            <v>USD</v>
          </cell>
          <cell r="BO134" t="str">
            <v>SEK</v>
          </cell>
          <cell r="BP134" t="str">
            <v>CRRNT</v>
          </cell>
          <cell r="BQ134">
            <v>38960</v>
          </cell>
          <cell r="BR134">
            <v>0.13802622000000001</v>
          </cell>
          <cell r="BS134" t="str">
            <v>USD</v>
          </cell>
          <cell r="BU134" t="str">
            <v>SDD</v>
          </cell>
          <cell r="BV134" t="str">
            <v>CRRNT</v>
          </cell>
          <cell r="BW134">
            <v>38989</v>
          </cell>
          <cell r="BX134">
            <v>4.7796499999999999E-3</v>
          </cell>
          <cell r="BY134" t="str">
            <v>USD</v>
          </cell>
        </row>
        <row r="135">
          <cell r="BI135" t="str">
            <v>SDP</v>
          </cell>
          <cell r="BJ135" t="str">
            <v>CRRNT</v>
          </cell>
          <cell r="BK135">
            <v>38929</v>
          </cell>
          <cell r="BL135">
            <v>4.6676999999999998E-4</v>
          </cell>
          <cell r="BM135" t="str">
            <v>USD</v>
          </cell>
          <cell r="BO135" t="str">
            <v>SGD</v>
          </cell>
          <cell r="BP135" t="str">
            <v>CRRNT</v>
          </cell>
          <cell r="BQ135">
            <v>38960</v>
          </cell>
          <cell r="BR135">
            <v>0.63564708000000003</v>
          </cell>
          <cell r="BS135" t="str">
            <v>USD</v>
          </cell>
          <cell r="BU135" t="str">
            <v>SDP</v>
          </cell>
          <cell r="BV135" t="str">
            <v>CRRNT</v>
          </cell>
          <cell r="BW135">
            <v>38989</v>
          </cell>
          <cell r="BX135">
            <v>4.7795999999999998E-4</v>
          </cell>
          <cell r="BY135" t="str">
            <v>USD</v>
          </cell>
        </row>
        <row r="136">
          <cell r="BI136" t="str">
            <v>SEK</v>
          </cell>
          <cell r="BJ136" t="str">
            <v>CRRNT</v>
          </cell>
          <cell r="BK136">
            <v>38929</v>
          </cell>
          <cell r="BL136">
            <v>0.13869433</v>
          </cell>
          <cell r="BM136" t="str">
            <v>USD</v>
          </cell>
          <cell r="BO136" t="str">
            <v>SHP</v>
          </cell>
          <cell r="BP136" t="str">
            <v>CRRNT</v>
          </cell>
          <cell r="BQ136">
            <v>38960</v>
          </cell>
          <cell r="BR136">
            <v>1.9045986500000001</v>
          </cell>
          <cell r="BS136" t="str">
            <v>USD</v>
          </cell>
          <cell r="BU136" t="str">
            <v>SEK</v>
          </cell>
          <cell r="BV136" t="str">
            <v>CRRNT</v>
          </cell>
          <cell r="BW136">
            <v>38989</v>
          </cell>
          <cell r="BX136">
            <v>0.13636797000000001</v>
          </cell>
          <cell r="BY136" t="str">
            <v>USD</v>
          </cell>
        </row>
        <row r="137">
          <cell r="BI137" t="str">
            <v>SGD</v>
          </cell>
          <cell r="BJ137" t="str">
            <v>CRRNT</v>
          </cell>
          <cell r="BK137">
            <v>38929</v>
          </cell>
          <cell r="BL137">
            <v>0.63327211000000005</v>
          </cell>
          <cell r="BM137" t="str">
            <v>USD</v>
          </cell>
          <cell r="BO137" t="str">
            <v>SIT</v>
          </cell>
          <cell r="BP137" t="str">
            <v>CRRNT</v>
          </cell>
          <cell r="BQ137">
            <v>38960</v>
          </cell>
          <cell r="BR137">
            <v>5.3483000000000003E-3</v>
          </cell>
          <cell r="BS137" t="str">
            <v>USD</v>
          </cell>
          <cell r="BU137" t="str">
            <v>SGD</v>
          </cell>
          <cell r="BV137" t="str">
            <v>CRRNT</v>
          </cell>
          <cell r="BW137">
            <v>38989</v>
          </cell>
          <cell r="BX137">
            <v>0.62972291999999996</v>
          </cell>
          <cell r="BY137" t="str">
            <v>USD</v>
          </cell>
        </row>
        <row r="138">
          <cell r="BI138" t="str">
            <v>SHP</v>
          </cell>
          <cell r="BJ138" t="str">
            <v>CRRNT</v>
          </cell>
          <cell r="BK138">
            <v>38929</v>
          </cell>
          <cell r="BL138">
            <v>1.86769962</v>
          </cell>
          <cell r="BM138" t="str">
            <v>USD</v>
          </cell>
          <cell r="BO138" t="str">
            <v>SKK</v>
          </cell>
          <cell r="BP138" t="str">
            <v>CRRNT</v>
          </cell>
          <cell r="BQ138">
            <v>38960</v>
          </cell>
          <cell r="BR138">
            <v>3.3990480000000003E-2</v>
          </cell>
          <cell r="BS138" t="str">
            <v>USD</v>
          </cell>
          <cell r="BU138" t="str">
            <v>SHP</v>
          </cell>
          <cell r="BV138" t="str">
            <v>CRRNT</v>
          </cell>
          <cell r="BW138">
            <v>38989</v>
          </cell>
          <cell r="BX138">
            <v>1.87230154</v>
          </cell>
          <cell r="BY138" t="str">
            <v>USD</v>
          </cell>
        </row>
        <row r="139">
          <cell r="BI139" t="str">
            <v>SIT</v>
          </cell>
          <cell r="BJ139" t="str">
            <v>CRRNT</v>
          </cell>
          <cell r="BK139">
            <v>38929</v>
          </cell>
          <cell r="BL139">
            <v>5.3279299999999998E-3</v>
          </cell>
          <cell r="BM139" t="str">
            <v>USD</v>
          </cell>
          <cell r="BO139" t="str">
            <v>SLL</v>
          </cell>
          <cell r="BP139" t="str">
            <v>CRRNT</v>
          </cell>
          <cell r="BQ139">
            <v>38960</v>
          </cell>
          <cell r="BR139">
            <v>3.3753E-4</v>
          </cell>
          <cell r="BS139" t="str">
            <v>USD</v>
          </cell>
          <cell r="BU139" t="str">
            <v>SIT</v>
          </cell>
          <cell r="BV139" t="str">
            <v>CRRNT</v>
          </cell>
          <cell r="BW139">
            <v>38989</v>
          </cell>
          <cell r="BX139">
            <v>5.2898800000000003E-3</v>
          </cell>
          <cell r="BY139" t="str">
            <v>USD</v>
          </cell>
        </row>
        <row r="140">
          <cell r="BI140" t="str">
            <v>SKK</v>
          </cell>
          <cell r="BJ140" t="str">
            <v>CRRNT</v>
          </cell>
          <cell r="BK140">
            <v>38929</v>
          </cell>
          <cell r="BL140">
            <v>3.3495780000000003E-2</v>
          </cell>
          <cell r="BM140" t="str">
            <v>USD</v>
          </cell>
          <cell r="BO140" t="str">
            <v>SOS</v>
          </cell>
          <cell r="BP140" t="str">
            <v>CRRNT</v>
          </cell>
          <cell r="BQ140">
            <v>38960</v>
          </cell>
          <cell r="BR140">
            <v>7.2902000000000004E-4</v>
          </cell>
          <cell r="BS140" t="str">
            <v>USD</v>
          </cell>
          <cell r="BU140" t="str">
            <v>SKK</v>
          </cell>
          <cell r="BV140" t="str">
            <v>CRRNT</v>
          </cell>
          <cell r="BW140">
            <v>38989</v>
          </cell>
          <cell r="BX140">
            <v>3.3883940000000001E-2</v>
          </cell>
          <cell r="BY140" t="str">
            <v>USD</v>
          </cell>
        </row>
        <row r="141">
          <cell r="BI141" t="str">
            <v>SLL</v>
          </cell>
          <cell r="BJ141" t="str">
            <v>CRRNT</v>
          </cell>
          <cell r="BK141">
            <v>38929</v>
          </cell>
          <cell r="BL141">
            <v>3.3678000000000001E-4</v>
          </cell>
          <cell r="BM141" t="str">
            <v>USD</v>
          </cell>
          <cell r="BO141" t="str">
            <v>SRG</v>
          </cell>
          <cell r="BP141" t="str">
            <v>CRRNT</v>
          </cell>
          <cell r="BQ141">
            <v>38960</v>
          </cell>
          <cell r="BR141">
            <v>3.6429000000000002E-4</v>
          </cell>
          <cell r="BS141" t="str">
            <v>USD</v>
          </cell>
          <cell r="BU141" t="str">
            <v>SLL</v>
          </cell>
          <cell r="BV141" t="str">
            <v>CRRNT</v>
          </cell>
          <cell r="BW141">
            <v>38989</v>
          </cell>
          <cell r="BX141">
            <v>3.3494999999999998E-4</v>
          </cell>
          <cell r="BY141" t="str">
            <v>USD</v>
          </cell>
        </row>
        <row r="142">
          <cell r="BI142" t="str">
            <v>SOS</v>
          </cell>
          <cell r="BJ142" t="str">
            <v>CRRNT</v>
          </cell>
          <cell r="BK142">
            <v>38929</v>
          </cell>
          <cell r="BL142">
            <v>7.2902000000000004E-4</v>
          </cell>
          <cell r="BM142" t="str">
            <v>USD</v>
          </cell>
          <cell r="BO142" t="str">
            <v>STD</v>
          </cell>
          <cell r="BP142" t="str">
            <v>CRRNT</v>
          </cell>
          <cell r="BQ142">
            <v>38960</v>
          </cell>
          <cell r="BR142">
            <v>1.4603000000000001E-4</v>
          </cell>
          <cell r="BS142" t="str">
            <v>USD</v>
          </cell>
          <cell r="BU142" t="str">
            <v>SOS</v>
          </cell>
          <cell r="BV142" t="str">
            <v>CRRNT</v>
          </cell>
          <cell r="BW142">
            <v>38989</v>
          </cell>
          <cell r="BX142">
            <v>7.2902000000000004E-4</v>
          </cell>
          <cell r="BY142" t="str">
            <v>USD</v>
          </cell>
        </row>
        <row r="143">
          <cell r="BI143" t="str">
            <v>SRG</v>
          </cell>
          <cell r="BJ143" t="str">
            <v>CRRNT</v>
          </cell>
          <cell r="BK143">
            <v>38929</v>
          </cell>
          <cell r="BL143">
            <v>3.6429000000000002E-4</v>
          </cell>
          <cell r="BM143" t="str">
            <v>USD</v>
          </cell>
          <cell r="BO143" t="str">
            <v>SVC</v>
          </cell>
          <cell r="BP143" t="str">
            <v>CRRNT</v>
          </cell>
          <cell r="BQ143">
            <v>38960</v>
          </cell>
          <cell r="BR143">
            <v>0.11425958999999999</v>
          </cell>
          <cell r="BS143" t="str">
            <v>USD</v>
          </cell>
          <cell r="BU143" t="str">
            <v>SRG</v>
          </cell>
          <cell r="BV143" t="str">
            <v>CRRNT</v>
          </cell>
          <cell r="BW143">
            <v>38989</v>
          </cell>
          <cell r="BX143">
            <v>3.6429000000000002E-4</v>
          </cell>
          <cell r="BY143" t="str">
            <v>USD</v>
          </cell>
        </row>
        <row r="144">
          <cell r="BI144" t="str">
            <v>STD</v>
          </cell>
          <cell r="BJ144" t="str">
            <v>CRRNT</v>
          </cell>
          <cell r="BK144">
            <v>38929</v>
          </cell>
          <cell r="BL144">
            <v>1.4598000000000001E-4</v>
          </cell>
          <cell r="BM144" t="str">
            <v>USD</v>
          </cell>
          <cell r="BO144" t="str">
            <v>SYP</v>
          </cell>
          <cell r="BP144" t="str">
            <v>CRRNT</v>
          </cell>
          <cell r="BQ144">
            <v>38960</v>
          </cell>
          <cell r="BR144">
            <v>1.9153409999999999E-2</v>
          </cell>
          <cell r="BS144" t="str">
            <v>USD</v>
          </cell>
          <cell r="BU144" t="str">
            <v>STD</v>
          </cell>
          <cell r="BV144" t="str">
            <v>CRRNT</v>
          </cell>
          <cell r="BW144">
            <v>38989</v>
          </cell>
          <cell r="BX144">
            <v>1.4631E-4</v>
          </cell>
          <cell r="BY144" t="str">
            <v>USD</v>
          </cell>
        </row>
        <row r="145">
          <cell r="BI145" t="str">
            <v>SVC</v>
          </cell>
          <cell r="BJ145" t="str">
            <v>CRRNT</v>
          </cell>
          <cell r="BK145">
            <v>38929</v>
          </cell>
          <cell r="BL145">
            <v>0.11425958999999999</v>
          </cell>
          <cell r="BM145" t="str">
            <v>USD</v>
          </cell>
          <cell r="BO145" t="str">
            <v>SZL</v>
          </cell>
          <cell r="BP145" t="str">
            <v>CRRNT</v>
          </cell>
          <cell r="BQ145">
            <v>38960</v>
          </cell>
          <cell r="BR145">
            <v>0.13890432</v>
          </cell>
          <cell r="BS145" t="str">
            <v>USD</v>
          </cell>
          <cell r="BU145" t="str">
            <v>SVC</v>
          </cell>
          <cell r="BV145" t="str">
            <v>CRRNT</v>
          </cell>
          <cell r="BW145">
            <v>38989</v>
          </cell>
          <cell r="BX145">
            <v>0.11425958999999999</v>
          </cell>
          <cell r="BY145" t="str">
            <v>USD</v>
          </cell>
        </row>
        <row r="146">
          <cell r="BI146" t="str">
            <v>SYP</v>
          </cell>
          <cell r="BJ146" t="str">
            <v>CRRNT</v>
          </cell>
          <cell r="BK146">
            <v>38929</v>
          </cell>
          <cell r="BL146">
            <v>1.9153409999999999E-2</v>
          </cell>
          <cell r="BM146" t="str">
            <v>USD</v>
          </cell>
          <cell r="BO146" t="str">
            <v>THB</v>
          </cell>
          <cell r="BP146" t="str">
            <v>CRRNT</v>
          </cell>
          <cell r="BQ146">
            <v>38960</v>
          </cell>
          <cell r="BR146">
            <v>2.6609890000000001E-2</v>
          </cell>
          <cell r="BS146" t="str">
            <v>USD</v>
          </cell>
          <cell r="BU146" t="str">
            <v>SYP</v>
          </cell>
          <cell r="BV146" t="str">
            <v>CRRNT</v>
          </cell>
          <cell r="BW146">
            <v>38989</v>
          </cell>
          <cell r="BX146">
            <v>1.9153409999999999E-2</v>
          </cell>
          <cell r="BY146" t="str">
            <v>USD</v>
          </cell>
        </row>
        <row r="147">
          <cell r="BI147" t="str">
            <v>SZL</v>
          </cell>
          <cell r="BJ147" t="str">
            <v>CRRNT</v>
          </cell>
          <cell r="BK147">
            <v>38929</v>
          </cell>
          <cell r="BL147">
            <v>0.14395324000000001</v>
          </cell>
          <cell r="BM147" t="str">
            <v>USD</v>
          </cell>
          <cell r="BO147" t="str">
            <v>TJR</v>
          </cell>
          <cell r="BP147" t="str">
            <v>CRRNT</v>
          </cell>
          <cell r="BQ147">
            <v>38960</v>
          </cell>
          <cell r="BR147">
            <v>0.29570924999999998</v>
          </cell>
          <cell r="BS147" t="str">
            <v>USD</v>
          </cell>
          <cell r="BU147" t="str">
            <v>SZL</v>
          </cell>
          <cell r="BV147" t="str">
            <v>CRRNT</v>
          </cell>
          <cell r="BW147">
            <v>38989</v>
          </cell>
          <cell r="BX147">
            <v>0.12871172</v>
          </cell>
          <cell r="BY147" t="str">
            <v>USD</v>
          </cell>
        </row>
        <row r="148">
          <cell r="BI148" t="str">
            <v>THB</v>
          </cell>
          <cell r="BJ148" t="str">
            <v>CRRNT</v>
          </cell>
          <cell r="BK148">
            <v>38929</v>
          </cell>
          <cell r="BL148">
            <v>2.6427059999999999E-2</v>
          </cell>
          <cell r="BM148" t="str">
            <v>USD</v>
          </cell>
          <cell r="BO148" t="str">
            <v>TMM</v>
          </cell>
          <cell r="BP148" t="str">
            <v>CRRNT</v>
          </cell>
          <cell r="BQ148">
            <v>38960</v>
          </cell>
          <cell r="BR148">
            <v>1.9230000000000001E-4</v>
          </cell>
          <cell r="BS148" t="str">
            <v>USD</v>
          </cell>
          <cell r="BU148" t="str">
            <v>THB</v>
          </cell>
          <cell r="BV148" t="str">
            <v>CRRNT</v>
          </cell>
          <cell r="BW148">
            <v>38989</v>
          </cell>
          <cell r="BX148">
            <v>2.6616979999999998E-2</v>
          </cell>
          <cell r="BY148" t="str">
            <v>USD</v>
          </cell>
        </row>
        <row r="149">
          <cell r="BI149" t="str">
            <v>TJR</v>
          </cell>
          <cell r="BJ149" t="str">
            <v>CRRNT</v>
          </cell>
          <cell r="BK149">
            <v>38929</v>
          </cell>
          <cell r="BL149">
            <v>0.29817812999999999</v>
          </cell>
          <cell r="BM149" t="str">
            <v>USD</v>
          </cell>
          <cell r="BO149" t="str">
            <v>TND</v>
          </cell>
          <cell r="BP149" t="str">
            <v>CRRNT</v>
          </cell>
          <cell r="BQ149">
            <v>38960</v>
          </cell>
          <cell r="BR149">
            <v>0.75751835999999995</v>
          </cell>
          <cell r="BS149" t="str">
            <v>USD</v>
          </cell>
          <cell r="BU149" t="str">
            <v>TJR</v>
          </cell>
          <cell r="BV149" t="str">
            <v>CRRNT</v>
          </cell>
          <cell r="BW149">
            <v>38989</v>
          </cell>
          <cell r="BX149">
            <v>0.29549080999999999</v>
          </cell>
          <cell r="BY149" t="str">
            <v>USD</v>
          </cell>
        </row>
        <row r="150">
          <cell r="BI150" t="str">
            <v>TMM</v>
          </cell>
          <cell r="BJ150" t="str">
            <v>CRRNT</v>
          </cell>
          <cell r="BK150">
            <v>38929</v>
          </cell>
          <cell r="BL150">
            <v>1.9230000000000001E-4</v>
          </cell>
          <cell r="BM150" t="str">
            <v>USD</v>
          </cell>
          <cell r="BO150" t="str">
            <v>TOP</v>
          </cell>
          <cell r="BP150" t="str">
            <v>CRRNT</v>
          </cell>
          <cell r="BQ150">
            <v>38960</v>
          </cell>
          <cell r="BR150">
            <v>0.49850000999999999</v>
          </cell>
          <cell r="BS150" t="str">
            <v>USD</v>
          </cell>
          <cell r="BU150" t="str">
            <v>TMM</v>
          </cell>
          <cell r="BV150" t="str">
            <v>CRRNT</v>
          </cell>
          <cell r="BW150">
            <v>38989</v>
          </cell>
          <cell r="BX150">
            <v>1.9230000000000001E-4</v>
          </cell>
          <cell r="BY150" t="str">
            <v>USD</v>
          </cell>
        </row>
        <row r="151">
          <cell r="BI151" t="str">
            <v>TND</v>
          </cell>
          <cell r="BJ151" t="str">
            <v>CRRNT</v>
          </cell>
          <cell r="BK151">
            <v>38929</v>
          </cell>
          <cell r="BL151">
            <v>0.75665859000000002</v>
          </cell>
          <cell r="BM151" t="str">
            <v>USD</v>
          </cell>
          <cell r="BO151" t="str">
            <v>TRL</v>
          </cell>
          <cell r="BP151" t="str">
            <v>CRRNT</v>
          </cell>
          <cell r="BQ151">
            <v>38960</v>
          </cell>
          <cell r="BR151">
            <v>6.7999999999999995E-7</v>
          </cell>
          <cell r="BS151" t="str">
            <v>USD</v>
          </cell>
          <cell r="BU151" t="str">
            <v>TND</v>
          </cell>
          <cell r="BV151" t="str">
            <v>CRRNT</v>
          </cell>
          <cell r="BW151">
            <v>38989</v>
          </cell>
          <cell r="BX151">
            <v>0.75086348999999997</v>
          </cell>
          <cell r="BY151" t="str">
            <v>USD</v>
          </cell>
        </row>
        <row r="152">
          <cell r="BI152" t="str">
            <v>TOP</v>
          </cell>
          <cell r="BJ152" t="str">
            <v>CRRNT</v>
          </cell>
          <cell r="BK152">
            <v>38929</v>
          </cell>
          <cell r="BL152">
            <v>0.49470003000000001</v>
          </cell>
          <cell r="BM152" t="str">
            <v>USD</v>
          </cell>
          <cell r="BO152" t="str">
            <v>TTD</v>
          </cell>
          <cell r="BP152" t="str">
            <v>CRRNT</v>
          </cell>
          <cell r="BQ152">
            <v>38960</v>
          </cell>
          <cell r="BR152">
            <v>0.16</v>
          </cell>
          <cell r="BS152" t="str">
            <v>USD</v>
          </cell>
          <cell r="BU152" t="str">
            <v>TOP</v>
          </cell>
          <cell r="BV152" t="str">
            <v>CRRNT</v>
          </cell>
          <cell r="BW152">
            <v>38989</v>
          </cell>
          <cell r="BX152">
            <v>0.49539995999999997</v>
          </cell>
          <cell r="BY152" t="str">
            <v>USD</v>
          </cell>
        </row>
        <row r="153">
          <cell r="BI153" t="str">
            <v>TRL</v>
          </cell>
          <cell r="BJ153" t="str">
            <v>CRRNT</v>
          </cell>
          <cell r="BK153">
            <v>38929</v>
          </cell>
          <cell r="BL153">
            <v>6.7000000000000004E-7</v>
          </cell>
          <cell r="BM153" t="str">
            <v>USD</v>
          </cell>
          <cell r="BO153" t="str">
            <v>TWD</v>
          </cell>
          <cell r="BP153" t="str">
            <v>CRRNT</v>
          </cell>
          <cell r="BQ153">
            <v>38960</v>
          </cell>
          <cell r="BR153">
            <v>3.039236E-2</v>
          </cell>
          <cell r="BS153" t="str">
            <v>USD</v>
          </cell>
          <cell r="BU153" t="str">
            <v>TRL</v>
          </cell>
          <cell r="BV153" t="str">
            <v>CRRNT</v>
          </cell>
          <cell r="BW153">
            <v>38989</v>
          </cell>
          <cell r="BX153">
            <v>6.6000000000000003E-7</v>
          </cell>
          <cell r="BY153" t="str">
            <v>USD</v>
          </cell>
        </row>
        <row r="154">
          <cell r="BI154" t="str">
            <v>TTD</v>
          </cell>
          <cell r="BJ154" t="str">
            <v>CRRNT</v>
          </cell>
          <cell r="BK154">
            <v>38929</v>
          </cell>
          <cell r="BL154">
            <v>0.15923566</v>
          </cell>
          <cell r="BM154" t="str">
            <v>USD</v>
          </cell>
          <cell r="BO154" t="str">
            <v>TZS</v>
          </cell>
          <cell r="BP154" t="str">
            <v>CRRNT</v>
          </cell>
          <cell r="BQ154">
            <v>38960</v>
          </cell>
          <cell r="BR154">
            <v>7.5471000000000002E-4</v>
          </cell>
          <cell r="BS154" t="str">
            <v>USD</v>
          </cell>
          <cell r="BU154" t="str">
            <v>TTD</v>
          </cell>
          <cell r="BV154" t="str">
            <v>CRRNT</v>
          </cell>
          <cell r="BW154">
            <v>38989</v>
          </cell>
          <cell r="BX154">
            <v>0.15923566</v>
          </cell>
          <cell r="BY154" t="str">
            <v>USD</v>
          </cell>
        </row>
        <row r="155">
          <cell r="BI155" t="str">
            <v>TWD</v>
          </cell>
          <cell r="BJ155" t="str">
            <v>CRRNT</v>
          </cell>
          <cell r="BK155">
            <v>38929</v>
          </cell>
          <cell r="BL155">
            <v>3.0534349999999998E-2</v>
          </cell>
          <cell r="BM155" t="str">
            <v>USD</v>
          </cell>
          <cell r="BO155" t="str">
            <v>UAH</v>
          </cell>
          <cell r="BP155" t="str">
            <v>CRRNT</v>
          </cell>
          <cell r="BQ155">
            <v>38960</v>
          </cell>
          <cell r="BR155">
            <v>0.19910402999999999</v>
          </cell>
          <cell r="BS155" t="str">
            <v>USD</v>
          </cell>
          <cell r="BU155" t="str">
            <v>TWD</v>
          </cell>
          <cell r="BV155" t="str">
            <v>CRRNT</v>
          </cell>
          <cell r="BW155">
            <v>38989</v>
          </cell>
          <cell r="BX155">
            <v>3.0213299999999998E-2</v>
          </cell>
          <cell r="BY155" t="str">
            <v>USD</v>
          </cell>
        </row>
        <row r="156">
          <cell r="BI156" t="str">
            <v>TZS</v>
          </cell>
          <cell r="BJ156" t="str">
            <v>CRRNT</v>
          </cell>
          <cell r="BK156">
            <v>38929</v>
          </cell>
          <cell r="BL156">
            <v>7.7399000000000001E-4</v>
          </cell>
          <cell r="BM156" t="str">
            <v>USD</v>
          </cell>
          <cell r="BO156" t="str">
            <v>UDI</v>
          </cell>
          <cell r="BP156" t="str">
            <v>CRRNT</v>
          </cell>
          <cell r="BQ156">
            <v>38960</v>
          </cell>
          <cell r="BR156">
            <v>0.27076217000000002</v>
          </cell>
          <cell r="BS156" t="str">
            <v>USD</v>
          </cell>
          <cell r="BU156" t="str">
            <v>TZS</v>
          </cell>
          <cell r="BV156" t="str">
            <v>CRRNT</v>
          </cell>
          <cell r="BW156">
            <v>38989</v>
          </cell>
          <cell r="BX156">
            <v>7.8125000000000004E-4</v>
          </cell>
          <cell r="BY156" t="str">
            <v>USD</v>
          </cell>
        </row>
        <row r="157">
          <cell r="BI157" t="str">
            <v>UAH</v>
          </cell>
          <cell r="BJ157" t="str">
            <v>CRRNT</v>
          </cell>
          <cell r="BK157">
            <v>38929</v>
          </cell>
          <cell r="BL157">
            <v>0.19831431999999999</v>
          </cell>
          <cell r="BM157" t="str">
            <v>USD</v>
          </cell>
          <cell r="BO157" t="str">
            <v>UGX</v>
          </cell>
          <cell r="BP157" t="str">
            <v>CRRNT</v>
          </cell>
          <cell r="BQ157">
            <v>38960</v>
          </cell>
          <cell r="BR157">
            <v>5.3908000000000005E-4</v>
          </cell>
          <cell r="BS157" t="str">
            <v>USD</v>
          </cell>
          <cell r="BU157" t="str">
            <v>UAH</v>
          </cell>
          <cell r="BV157" t="str">
            <v>CRRNT</v>
          </cell>
          <cell r="BW157">
            <v>38989</v>
          </cell>
          <cell r="BX157">
            <v>0.19833398999999999</v>
          </cell>
          <cell r="BY157" t="str">
            <v>USD</v>
          </cell>
        </row>
        <row r="158">
          <cell r="BI158" t="str">
            <v>UDI</v>
          </cell>
          <cell r="BJ158" t="str">
            <v>CRRNT</v>
          </cell>
          <cell r="BK158">
            <v>38929</v>
          </cell>
          <cell r="BL158">
            <v>0.27173166999999998</v>
          </cell>
          <cell r="BM158" t="str">
            <v>USD</v>
          </cell>
          <cell r="BO158" t="str">
            <v>USD</v>
          </cell>
          <cell r="BP158" t="str">
            <v>CRRNT</v>
          </cell>
          <cell r="BQ158">
            <v>38960</v>
          </cell>
          <cell r="BR158">
            <v>1</v>
          </cell>
          <cell r="BS158" t="str">
            <v>USD</v>
          </cell>
          <cell r="BU158" t="str">
            <v>UDI</v>
          </cell>
          <cell r="BV158" t="str">
            <v>CRRNT</v>
          </cell>
          <cell r="BW158">
            <v>38989</v>
          </cell>
          <cell r="BX158">
            <v>0.26896801999999997</v>
          </cell>
          <cell r="BY158" t="str">
            <v>USD</v>
          </cell>
        </row>
        <row r="159">
          <cell r="BI159" t="str">
            <v>UGX</v>
          </cell>
          <cell r="BJ159" t="str">
            <v>CRRNT</v>
          </cell>
          <cell r="BK159">
            <v>38929</v>
          </cell>
          <cell r="BL159">
            <v>5.3850000000000002E-4</v>
          </cell>
          <cell r="BM159" t="str">
            <v>USD</v>
          </cell>
          <cell r="BO159" t="str">
            <v>UYU</v>
          </cell>
          <cell r="BP159" t="str">
            <v>CRRNT</v>
          </cell>
          <cell r="BQ159">
            <v>38960</v>
          </cell>
          <cell r="BR159">
            <v>4.18235E-2</v>
          </cell>
          <cell r="BS159" t="str">
            <v>USD</v>
          </cell>
          <cell r="BU159" t="str">
            <v>UGX</v>
          </cell>
          <cell r="BV159" t="str">
            <v>CRRNT</v>
          </cell>
          <cell r="BW159">
            <v>38989</v>
          </cell>
          <cell r="BX159">
            <v>5.3748000000000001E-4</v>
          </cell>
          <cell r="BY159" t="str">
            <v>USD</v>
          </cell>
        </row>
        <row r="160">
          <cell r="BI160" t="str">
            <v>USD</v>
          </cell>
          <cell r="BJ160" t="str">
            <v>CRRNT</v>
          </cell>
          <cell r="BK160">
            <v>38929</v>
          </cell>
          <cell r="BL160">
            <v>1</v>
          </cell>
          <cell r="BM160" t="str">
            <v>USD</v>
          </cell>
          <cell r="BO160" t="str">
            <v>UZS</v>
          </cell>
          <cell r="BP160" t="str">
            <v>CRRNT</v>
          </cell>
          <cell r="BQ160">
            <v>38960</v>
          </cell>
          <cell r="BR160">
            <v>8.1400000000000005E-4</v>
          </cell>
          <cell r="BS160" t="str">
            <v>USD</v>
          </cell>
          <cell r="BU160" t="str">
            <v>USD</v>
          </cell>
          <cell r="BV160" t="str">
            <v>CRRNT</v>
          </cell>
          <cell r="BW160">
            <v>38989</v>
          </cell>
          <cell r="BX160">
            <v>1</v>
          </cell>
          <cell r="BY160" t="str">
            <v>USD</v>
          </cell>
        </row>
        <row r="161">
          <cell r="BI161" t="str">
            <v>UYU</v>
          </cell>
          <cell r="BJ161" t="str">
            <v>CRRNT</v>
          </cell>
          <cell r="BK161">
            <v>38929</v>
          </cell>
          <cell r="BL161">
            <v>4.186728E-2</v>
          </cell>
          <cell r="BM161" t="str">
            <v>USD</v>
          </cell>
          <cell r="BO161" t="str">
            <v>VEB</v>
          </cell>
          <cell r="BP161" t="str">
            <v>CRRNT</v>
          </cell>
          <cell r="BQ161">
            <v>38960</v>
          </cell>
          <cell r="BR161">
            <v>4.6569999999999999E-4</v>
          </cell>
          <cell r="BS161" t="str">
            <v>USD</v>
          </cell>
          <cell r="BU161" t="str">
            <v>UYU</v>
          </cell>
          <cell r="BV161" t="str">
            <v>CRRNT</v>
          </cell>
          <cell r="BW161">
            <v>38989</v>
          </cell>
          <cell r="BX161">
            <v>4.191114E-2</v>
          </cell>
          <cell r="BY161" t="str">
            <v>USD</v>
          </cell>
        </row>
        <row r="162">
          <cell r="BI162" t="str">
            <v>UZS</v>
          </cell>
          <cell r="BJ162" t="str">
            <v>CRRNT</v>
          </cell>
          <cell r="BK162">
            <v>38929</v>
          </cell>
          <cell r="BL162">
            <v>8.1515999999999999E-4</v>
          </cell>
          <cell r="BM162" t="str">
            <v>USD</v>
          </cell>
          <cell r="BO162" t="str">
            <v>VND</v>
          </cell>
          <cell r="BP162" t="str">
            <v>CRRNT</v>
          </cell>
          <cell r="BQ162">
            <v>38960</v>
          </cell>
          <cell r="BR162">
            <v>6.2440000000000005E-5</v>
          </cell>
          <cell r="BS162" t="str">
            <v>USD</v>
          </cell>
          <cell r="BU162" t="str">
            <v>UZS</v>
          </cell>
          <cell r="BV162" t="str">
            <v>CRRNT</v>
          </cell>
          <cell r="BW162">
            <v>38989</v>
          </cell>
          <cell r="BX162">
            <v>8.1353000000000003E-4</v>
          </cell>
          <cell r="BY162" t="str">
            <v>USD</v>
          </cell>
        </row>
        <row r="163">
          <cell r="BI163" t="str">
            <v>VEB</v>
          </cell>
          <cell r="BJ163" t="str">
            <v>CRRNT</v>
          </cell>
          <cell r="BK163">
            <v>38929</v>
          </cell>
          <cell r="BL163">
            <v>4.6569999999999999E-4</v>
          </cell>
          <cell r="BM163" t="str">
            <v>USD</v>
          </cell>
          <cell r="BO163" t="str">
            <v>VUV</v>
          </cell>
          <cell r="BP163" t="str">
            <v>CRRNT</v>
          </cell>
          <cell r="BQ163">
            <v>38960</v>
          </cell>
          <cell r="BR163">
            <v>8.9766599999999992E-3</v>
          </cell>
          <cell r="BS163" t="str">
            <v>USD</v>
          </cell>
          <cell r="BU163" t="str">
            <v>VEB</v>
          </cell>
          <cell r="BV163" t="str">
            <v>CRRNT</v>
          </cell>
          <cell r="BW163">
            <v>38989</v>
          </cell>
          <cell r="BX163">
            <v>4.6569999999999999E-4</v>
          </cell>
          <cell r="BY163" t="str">
            <v>USD</v>
          </cell>
        </row>
        <row r="164">
          <cell r="BI164" t="str">
            <v>VND</v>
          </cell>
          <cell r="BJ164" t="str">
            <v>CRRNT</v>
          </cell>
          <cell r="BK164">
            <v>38929</v>
          </cell>
          <cell r="BL164">
            <v>6.2470000000000003E-5</v>
          </cell>
          <cell r="BM164" t="str">
            <v>USD</v>
          </cell>
          <cell r="BO164" t="str">
            <v>WST</v>
          </cell>
          <cell r="BP164" t="str">
            <v>CRRNT</v>
          </cell>
          <cell r="BQ164">
            <v>38960</v>
          </cell>
          <cell r="BR164">
            <v>0.35900004000000002</v>
          </cell>
          <cell r="BS164" t="str">
            <v>USD</v>
          </cell>
          <cell r="BU164" t="str">
            <v>VND</v>
          </cell>
          <cell r="BV164" t="str">
            <v>CRRNT</v>
          </cell>
          <cell r="BW164">
            <v>38989</v>
          </cell>
          <cell r="BX164">
            <v>6.2279999999999993E-5</v>
          </cell>
          <cell r="BY164" t="str">
            <v>USD</v>
          </cell>
        </row>
        <row r="165">
          <cell r="BI165" t="str">
            <v>VUV</v>
          </cell>
          <cell r="BJ165" t="str">
            <v>CRRNT</v>
          </cell>
          <cell r="BK165">
            <v>38929</v>
          </cell>
          <cell r="BL165">
            <v>8.9405400000000003E-3</v>
          </cell>
          <cell r="BM165" t="str">
            <v>USD</v>
          </cell>
          <cell r="BO165" t="str">
            <v>XAF</v>
          </cell>
          <cell r="BP165" t="str">
            <v>CRRNT</v>
          </cell>
          <cell r="BQ165">
            <v>38960</v>
          </cell>
          <cell r="BR165">
            <v>1.9514199999999999E-3</v>
          </cell>
          <cell r="BS165" t="str">
            <v>USD</v>
          </cell>
          <cell r="BU165" t="str">
            <v>VUV</v>
          </cell>
          <cell r="BV165" t="str">
            <v>CRRNT</v>
          </cell>
          <cell r="BW165">
            <v>38989</v>
          </cell>
          <cell r="BX165">
            <v>8.9710199999999997E-3</v>
          </cell>
          <cell r="BY165" t="str">
            <v>USD</v>
          </cell>
        </row>
        <row r="166">
          <cell r="BI166" t="str">
            <v>WST</v>
          </cell>
          <cell r="BJ166" t="str">
            <v>CRRNT</v>
          </cell>
          <cell r="BK166">
            <v>38929</v>
          </cell>
          <cell r="BL166">
            <v>0.36020004999999999</v>
          </cell>
          <cell r="BM166" t="str">
            <v>USD</v>
          </cell>
          <cell r="BO166" t="str">
            <v>XCD</v>
          </cell>
          <cell r="BP166" t="str">
            <v>CRRNT</v>
          </cell>
          <cell r="BQ166">
            <v>38960</v>
          </cell>
          <cell r="BR166">
            <v>0.37037037</v>
          </cell>
          <cell r="BS166" t="str">
            <v>USD</v>
          </cell>
          <cell r="BU166" t="str">
            <v>WST</v>
          </cell>
          <cell r="BV166" t="str">
            <v>CRRNT</v>
          </cell>
          <cell r="BW166">
            <v>38989</v>
          </cell>
          <cell r="BX166">
            <v>0.36299998999999999</v>
          </cell>
          <cell r="BY166" t="str">
            <v>USD</v>
          </cell>
        </row>
        <row r="167">
          <cell r="BI167" t="str">
            <v>XAF</v>
          </cell>
          <cell r="BJ167" t="str">
            <v>CRRNT</v>
          </cell>
          <cell r="BK167">
            <v>38929</v>
          </cell>
          <cell r="BL167">
            <v>1.9454699999999999E-3</v>
          </cell>
          <cell r="BM167" t="str">
            <v>USD</v>
          </cell>
          <cell r="BO167" t="str">
            <v>XDR</v>
          </cell>
          <cell r="BP167" t="str">
            <v>CRRNT</v>
          </cell>
          <cell r="BQ167">
            <v>38960</v>
          </cell>
          <cell r="BR167">
            <v>1.48852052</v>
          </cell>
          <cell r="BS167" t="str">
            <v>USD</v>
          </cell>
          <cell r="BU167" t="str">
            <v>XAF</v>
          </cell>
          <cell r="BV167" t="str">
            <v>CRRNT</v>
          </cell>
          <cell r="BW167">
            <v>38989</v>
          </cell>
          <cell r="BX167">
            <v>1.93114E-3</v>
          </cell>
          <cell r="BY167" t="str">
            <v>USD</v>
          </cell>
        </row>
        <row r="168">
          <cell r="BI168" t="str">
            <v>XCD</v>
          </cell>
          <cell r="BJ168" t="str">
            <v>CRRNT</v>
          </cell>
          <cell r="BK168">
            <v>38929</v>
          </cell>
          <cell r="BL168">
            <v>0.37037037</v>
          </cell>
          <cell r="BM168" t="str">
            <v>USD</v>
          </cell>
          <cell r="BO168" t="str">
            <v>XEU</v>
          </cell>
          <cell r="BP168" t="str">
            <v>CRRNT</v>
          </cell>
          <cell r="BQ168">
            <v>38960</v>
          </cell>
          <cell r="BR168">
            <v>1.28130057</v>
          </cell>
          <cell r="BS168" t="str">
            <v>USD</v>
          </cell>
          <cell r="BU168" t="str">
            <v>XCD</v>
          </cell>
          <cell r="BV168" t="str">
            <v>CRRNT</v>
          </cell>
          <cell r="BW168">
            <v>38989</v>
          </cell>
          <cell r="BX168">
            <v>0.37037037</v>
          </cell>
          <cell r="BY168" t="str">
            <v>USD</v>
          </cell>
        </row>
        <row r="169">
          <cell r="BI169" t="str">
            <v>XDR</v>
          </cell>
          <cell r="BJ169" t="str">
            <v>CRRNT</v>
          </cell>
          <cell r="BK169">
            <v>38929</v>
          </cell>
          <cell r="BL169">
            <v>1.4838600500000001</v>
          </cell>
          <cell r="BM169" t="str">
            <v>USD</v>
          </cell>
          <cell r="BO169" t="str">
            <v>XPF</v>
          </cell>
          <cell r="BP169" t="str">
            <v>CRRNT</v>
          </cell>
          <cell r="BQ169">
            <v>38960</v>
          </cell>
          <cell r="BR169">
            <v>1.0734169999999999E-2</v>
          </cell>
          <cell r="BS169" t="str">
            <v>USD</v>
          </cell>
          <cell r="BU169" t="str">
            <v>XDR</v>
          </cell>
          <cell r="BV169" t="str">
            <v>CRRNT</v>
          </cell>
          <cell r="BW169">
            <v>38989</v>
          </cell>
          <cell r="BX169">
            <v>1.47636996</v>
          </cell>
          <cell r="BY169" t="str">
            <v>USD</v>
          </cell>
        </row>
        <row r="170">
          <cell r="BI170" t="str">
            <v>XEU</v>
          </cell>
          <cell r="BJ170" t="str">
            <v>CRRNT</v>
          </cell>
          <cell r="BK170">
            <v>38929</v>
          </cell>
          <cell r="BL170">
            <v>1.2767005899999999</v>
          </cell>
          <cell r="BM170" t="str">
            <v>USD</v>
          </cell>
          <cell r="BO170" t="str">
            <v>YER</v>
          </cell>
          <cell r="BP170" t="str">
            <v>CRRNT</v>
          </cell>
          <cell r="BQ170">
            <v>38960</v>
          </cell>
          <cell r="BR170">
            <v>5.0594400000000001E-3</v>
          </cell>
          <cell r="BS170" t="str">
            <v>USD</v>
          </cell>
          <cell r="BU170" t="str">
            <v>XEU</v>
          </cell>
          <cell r="BV170" t="str">
            <v>CRRNT</v>
          </cell>
          <cell r="BW170">
            <v>38989</v>
          </cell>
          <cell r="BX170">
            <v>1.2673998099999999</v>
          </cell>
          <cell r="BY170" t="str">
            <v>USD</v>
          </cell>
        </row>
        <row r="171">
          <cell r="BI171" t="str">
            <v>XPF</v>
          </cell>
          <cell r="BJ171" t="str">
            <v>CRRNT</v>
          </cell>
          <cell r="BK171">
            <v>38929</v>
          </cell>
          <cell r="BL171">
            <v>1.0701469999999999E-2</v>
          </cell>
          <cell r="BM171" t="str">
            <v>USD</v>
          </cell>
          <cell r="BO171" t="str">
            <v>YUM</v>
          </cell>
          <cell r="BP171" t="str">
            <v>CRRNT</v>
          </cell>
          <cell r="BQ171">
            <v>38960</v>
          </cell>
          <cell r="BR171">
            <v>1.511258E-2</v>
          </cell>
          <cell r="BS171" t="str">
            <v>USD</v>
          </cell>
          <cell r="BU171" t="str">
            <v>XPF</v>
          </cell>
          <cell r="BV171" t="str">
            <v>CRRNT</v>
          </cell>
          <cell r="BW171">
            <v>38989</v>
          </cell>
          <cell r="BX171">
            <v>1.0622639999999999E-2</v>
          </cell>
          <cell r="BY171" t="str">
            <v>USD</v>
          </cell>
        </row>
        <row r="172">
          <cell r="BI172" t="str">
            <v>YER</v>
          </cell>
          <cell r="BJ172" t="str">
            <v>CRRNT</v>
          </cell>
          <cell r="BK172">
            <v>38929</v>
          </cell>
          <cell r="BL172">
            <v>5.0584200000000001E-3</v>
          </cell>
          <cell r="BM172" t="str">
            <v>USD</v>
          </cell>
          <cell r="BO172" t="str">
            <v>ZAR</v>
          </cell>
          <cell r="BP172" t="str">
            <v>CRRNT</v>
          </cell>
          <cell r="BQ172">
            <v>38960</v>
          </cell>
          <cell r="BR172">
            <v>0.13890432</v>
          </cell>
          <cell r="BS172" t="str">
            <v>USD</v>
          </cell>
          <cell r="BU172" t="str">
            <v>YER</v>
          </cell>
          <cell r="BV172" t="str">
            <v>CRRNT</v>
          </cell>
          <cell r="BW172">
            <v>38989</v>
          </cell>
          <cell r="BX172">
            <v>5.0561199999999999E-3</v>
          </cell>
          <cell r="BY172" t="str">
            <v>USD</v>
          </cell>
        </row>
        <row r="173">
          <cell r="BI173" t="str">
            <v>YUM</v>
          </cell>
          <cell r="BJ173" t="str">
            <v>CRRNT</v>
          </cell>
          <cell r="BK173">
            <v>38929</v>
          </cell>
          <cell r="BL173">
            <v>1.5263540000000001E-2</v>
          </cell>
          <cell r="BM173" t="str">
            <v>USD</v>
          </cell>
          <cell r="BO173" t="str">
            <v>ZMK</v>
          </cell>
          <cell r="BP173" t="str">
            <v>CRRNT</v>
          </cell>
          <cell r="BQ173">
            <v>38960</v>
          </cell>
          <cell r="BR173">
            <v>2.5640999999999999E-4</v>
          </cell>
          <cell r="BS173" t="str">
            <v>USD</v>
          </cell>
          <cell r="BU173" t="str">
            <v>YUM</v>
          </cell>
          <cell r="BV173" t="str">
            <v>CRRNT</v>
          </cell>
          <cell r="BW173">
            <v>38989</v>
          </cell>
          <cell r="BX173">
            <v>1.531276E-2</v>
          </cell>
          <cell r="BY173" t="str">
            <v>USD</v>
          </cell>
        </row>
        <row r="174">
          <cell r="BI174" t="str">
            <v>ZAR</v>
          </cell>
          <cell r="BJ174" t="str">
            <v>CRRNT</v>
          </cell>
          <cell r="BK174">
            <v>38929</v>
          </cell>
          <cell r="BL174">
            <v>0.14395324000000001</v>
          </cell>
          <cell r="BM174" t="str">
            <v>USD</v>
          </cell>
          <cell r="BU174" t="str">
            <v>ZAR</v>
          </cell>
          <cell r="BV174" t="str">
            <v>CRRNT</v>
          </cell>
          <cell r="BW174">
            <v>38989</v>
          </cell>
          <cell r="BX174">
            <v>0.12871172</v>
          </cell>
          <cell r="BY174" t="str">
            <v>USD</v>
          </cell>
        </row>
        <row r="175">
          <cell r="BI175" t="str">
            <v>ZMK</v>
          </cell>
          <cell r="BJ175" t="str">
            <v>CRRNT</v>
          </cell>
          <cell r="BK175">
            <v>38929</v>
          </cell>
          <cell r="BL175">
            <v>2.721E-4</v>
          </cell>
          <cell r="BM175" t="str">
            <v>USD</v>
          </cell>
          <cell r="BU175" t="str">
            <v>ZMK</v>
          </cell>
          <cell r="BV175" t="str">
            <v>CRRNT</v>
          </cell>
          <cell r="BW175">
            <v>38989</v>
          </cell>
          <cell r="BX175">
            <v>2.3952000000000001E-4</v>
          </cell>
          <cell r="BY175" t="str">
            <v>USD</v>
          </cell>
        </row>
        <row r="176">
          <cell r="BI176" t="str">
            <v>ZWD</v>
          </cell>
          <cell r="BJ176" t="str">
            <v>CRRNT</v>
          </cell>
          <cell r="BK176">
            <v>38929</v>
          </cell>
          <cell r="BL176">
            <v>9.8800000000000003E-6</v>
          </cell>
          <cell r="BM176" t="str">
            <v>USD</v>
          </cell>
          <cell r="BU176" t="str">
            <v>ZWD</v>
          </cell>
          <cell r="BV176" t="str">
            <v>CRRNT</v>
          </cell>
          <cell r="BW176">
            <v>38989</v>
          </cell>
          <cell r="BX176">
            <v>4.0000000000000001E-3</v>
          </cell>
          <cell r="BY176" t="str">
            <v>USD</v>
          </cell>
        </row>
        <row r="179">
          <cell r="BI179" t="str">
            <v>UF</v>
          </cell>
          <cell r="BJ179" t="str">
            <v>CRRNT</v>
          </cell>
          <cell r="BK179">
            <v>38929</v>
          </cell>
          <cell r="BL179">
            <v>35.39</v>
          </cell>
          <cell r="BM179" t="str">
            <v>USD</v>
          </cell>
          <cell r="BO179" t="str">
            <v>UF</v>
          </cell>
          <cell r="BP179" t="str">
            <v>CRRNT</v>
          </cell>
          <cell r="BQ179">
            <v>38960</v>
          </cell>
          <cell r="BR179">
            <v>35.369999999999997</v>
          </cell>
          <cell r="BS179" t="str">
            <v>USD</v>
          </cell>
          <cell r="BU179" t="str">
            <v>UF</v>
          </cell>
          <cell r="BV179" t="str">
            <v>CRRNT</v>
          </cell>
          <cell r="BW179">
            <v>38990</v>
          </cell>
          <cell r="BX179">
            <v>32.22</v>
          </cell>
          <cell r="BY179" t="str">
            <v>USD</v>
          </cell>
        </row>
        <row r="190">
          <cell r="BI190" t="str">
            <v>ADP</v>
          </cell>
          <cell r="BJ190" t="str">
            <v>AVG</v>
          </cell>
          <cell r="BK190">
            <v>38929</v>
          </cell>
          <cell r="BL190">
            <v>7.6287500000000001E-3</v>
          </cell>
          <cell r="BM190" t="str">
            <v>USD</v>
          </cell>
          <cell r="BO190" t="str">
            <v>ADP</v>
          </cell>
          <cell r="BP190" t="str">
            <v>AVG</v>
          </cell>
          <cell r="BQ190">
            <v>38960</v>
          </cell>
          <cell r="BR190">
            <v>7.69785E-3</v>
          </cell>
          <cell r="BS190" t="str">
            <v>USD</v>
          </cell>
          <cell r="BU190" t="str">
            <v>ADP</v>
          </cell>
          <cell r="BV190" t="str">
            <v>AVG</v>
          </cell>
          <cell r="BW190">
            <v>38990</v>
          </cell>
          <cell r="BX190">
            <v>7.6516400000000004E-3</v>
          </cell>
          <cell r="BY190" t="str">
            <v>USD</v>
          </cell>
        </row>
        <row r="191">
          <cell r="BI191" t="str">
            <v>AED</v>
          </cell>
          <cell r="BJ191" t="str">
            <v>AVG</v>
          </cell>
          <cell r="BK191">
            <v>38929</v>
          </cell>
          <cell r="BL191">
            <v>0.27226019000000001</v>
          </cell>
          <cell r="BM191" t="str">
            <v>USD</v>
          </cell>
          <cell r="BO191" t="str">
            <v>AED</v>
          </cell>
          <cell r="BP191" t="str">
            <v>AVG</v>
          </cell>
          <cell r="BQ191">
            <v>38960</v>
          </cell>
          <cell r="BR191">
            <v>0.27225798000000001</v>
          </cell>
          <cell r="BS191" t="str">
            <v>USD</v>
          </cell>
          <cell r="BU191" t="str">
            <v>AED</v>
          </cell>
          <cell r="BV191" t="str">
            <v>AVG</v>
          </cell>
          <cell r="BW191">
            <v>38990</v>
          </cell>
          <cell r="BX191">
            <v>0.27225913000000002</v>
          </cell>
          <cell r="BY191" t="str">
            <v>USD</v>
          </cell>
        </row>
        <row r="192">
          <cell r="BI192" t="str">
            <v>AFA</v>
          </cell>
          <cell r="BJ192" t="str">
            <v>AVG</v>
          </cell>
          <cell r="BK192">
            <v>38929</v>
          </cell>
          <cell r="BL192">
            <v>2.018812E-2</v>
          </cell>
          <cell r="BM192" t="str">
            <v>USD</v>
          </cell>
          <cell r="BO192" t="str">
            <v>AFA</v>
          </cell>
          <cell r="BP192" t="str">
            <v>AVG</v>
          </cell>
          <cell r="BQ192">
            <v>38960</v>
          </cell>
          <cell r="BR192">
            <v>2.0182930000000002E-2</v>
          </cell>
          <cell r="BS192" t="str">
            <v>USD</v>
          </cell>
          <cell r="BU192" t="str">
            <v>AFA</v>
          </cell>
          <cell r="BV192" t="str">
            <v>AVG</v>
          </cell>
          <cell r="BW192">
            <v>38990</v>
          </cell>
          <cell r="BX192">
            <v>2.0198710000000002E-2</v>
          </cell>
          <cell r="BY192" t="str">
            <v>USD</v>
          </cell>
        </row>
        <row r="193">
          <cell r="BI193" t="str">
            <v>ALL</v>
          </cell>
          <cell r="BJ193" t="str">
            <v>AVG</v>
          </cell>
          <cell r="BK193">
            <v>38929</v>
          </cell>
          <cell r="BL193">
            <v>1.0343099999999999E-2</v>
          </cell>
          <cell r="BM193" t="str">
            <v>USD</v>
          </cell>
          <cell r="BO193" t="str">
            <v>ALL</v>
          </cell>
          <cell r="BP193" t="str">
            <v>AVG</v>
          </cell>
          <cell r="BQ193">
            <v>38960</v>
          </cell>
          <cell r="BR193">
            <v>1.0464670000000001E-2</v>
          </cell>
          <cell r="BS193" t="str">
            <v>USD</v>
          </cell>
          <cell r="BU193" t="str">
            <v>ALL</v>
          </cell>
          <cell r="BV193" t="str">
            <v>AVG</v>
          </cell>
          <cell r="BW193">
            <v>38990</v>
          </cell>
          <cell r="BX193">
            <v>1.033544E-2</v>
          </cell>
          <cell r="BY193" t="str">
            <v>USD</v>
          </cell>
        </row>
        <row r="194">
          <cell r="BI194" t="str">
            <v>AMD</v>
          </cell>
          <cell r="BJ194" t="str">
            <v>AVG</v>
          </cell>
          <cell r="BK194">
            <v>38929</v>
          </cell>
          <cell r="BL194">
            <v>2.3995399999999999E-3</v>
          </cell>
          <cell r="BM194" t="str">
            <v>USD</v>
          </cell>
          <cell r="BO194" t="str">
            <v>AMD</v>
          </cell>
          <cell r="BP194" t="str">
            <v>AVG</v>
          </cell>
          <cell r="BQ194">
            <v>38960</v>
          </cell>
          <cell r="BR194">
            <v>2.4946199999999999E-3</v>
          </cell>
          <cell r="BS194" t="str">
            <v>USD</v>
          </cell>
          <cell r="BU194" t="str">
            <v>AMD</v>
          </cell>
          <cell r="BV194" t="str">
            <v>AVG</v>
          </cell>
          <cell r="BW194">
            <v>38990</v>
          </cell>
          <cell r="BX194">
            <v>2.5864799999999999E-3</v>
          </cell>
          <cell r="BY194" t="str">
            <v>USD</v>
          </cell>
        </row>
        <row r="195">
          <cell r="BI195" t="str">
            <v>ANG</v>
          </cell>
          <cell r="BJ195" t="str">
            <v>AVG</v>
          </cell>
          <cell r="BK195">
            <v>38929</v>
          </cell>
          <cell r="BL195">
            <v>0.55895813000000005</v>
          </cell>
          <cell r="BM195" t="str">
            <v>USD</v>
          </cell>
          <cell r="BO195" t="str">
            <v>ANG</v>
          </cell>
          <cell r="BP195" t="str">
            <v>AVG</v>
          </cell>
          <cell r="BQ195">
            <v>38960</v>
          </cell>
          <cell r="BR195">
            <v>0.55865922000000001</v>
          </cell>
          <cell r="BS195" t="str">
            <v>USD</v>
          </cell>
          <cell r="BU195" t="str">
            <v>ANG</v>
          </cell>
          <cell r="BV195" t="str">
            <v>AVG</v>
          </cell>
          <cell r="BW195">
            <v>38990</v>
          </cell>
          <cell r="BX195">
            <v>0.55865922000000001</v>
          </cell>
          <cell r="BY195" t="str">
            <v>USD</v>
          </cell>
        </row>
        <row r="196">
          <cell r="BI196" t="str">
            <v>AON</v>
          </cell>
          <cell r="BJ196" t="str">
            <v>AVG</v>
          </cell>
          <cell r="BK196">
            <v>38929</v>
          </cell>
          <cell r="BL196">
            <v>1.244172E-2</v>
          </cell>
          <cell r="BM196" t="str">
            <v>USD</v>
          </cell>
          <cell r="BO196" t="str">
            <v>AON</v>
          </cell>
          <cell r="BP196" t="str">
            <v>AVG</v>
          </cell>
          <cell r="BQ196">
            <v>38960</v>
          </cell>
          <cell r="BR196">
            <v>1.244222E-2</v>
          </cell>
          <cell r="BS196" t="str">
            <v>USD</v>
          </cell>
          <cell r="BU196" t="str">
            <v>AON</v>
          </cell>
          <cell r="BV196" t="str">
            <v>AVG</v>
          </cell>
          <cell r="BW196">
            <v>38990</v>
          </cell>
          <cell r="BX196">
            <v>1.2442109999999999E-2</v>
          </cell>
          <cell r="BY196" t="str">
            <v>USD</v>
          </cell>
        </row>
        <row r="197">
          <cell r="BI197" t="str">
            <v>ARS</v>
          </cell>
          <cell r="BJ197" t="str">
            <v>AVG</v>
          </cell>
          <cell r="BK197">
            <v>38929</v>
          </cell>
          <cell r="BL197">
            <v>0.32452835000000002</v>
          </cell>
          <cell r="BM197" t="str">
            <v>USD</v>
          </cell>
          <cell r="BO197" t="str">
            <v>ARS</v>
          </cell>
          <cell r="BP197" t="str">
            <v>AVG</v>
          </cell>
          <cell r="BQ197">
            <v>38960</v>
          </cell>
          <cell r="BR197">
            <v>0.32468590000000003</v>
          </cell>
          <cell r="BS197" t="str">
            <v>USD</v>
          </cell>
          <cell r="BU197" t="str">
            <v>ARS</v>
          </cell>
          <cell r="BV197" t="str">
            <v>AVG</v>
          </cell>
          <cell r="BW197">
            <v>38990</v>
          </cell>
          <cell r="BX197">
            <v>0.32253986000000001</v>
          </cell>
          <cell r="BY197" t="str">
            <v>USD</v>
          </cell>
        </row>
        <row r="198">
          <cell r="BI198" t="str">
            <v>ATS</v>
          </cell>
          <cell r="BJ198" t="str">
            <v>AVG</v>
          </cell>
          <cell r="BK198">
            <v>38929</v>
          </cell>
          <cell r="BL198">
            <v>9.2244939999999997E-2</v>
          </cell>
          <cell r="BM198" t="str">
            <v>USD</v>
          </cell>
          <cell r="BO198" t="str">
            <v>ATS</v>
          </cell>
          <cell r="BP198" t="str">
            <v>AVG</v>
          </cell>
          <cell r="BQ198">
            <v>38960</v>
          </cell>
          <cell r="BR198">
            <v>9.3081209999999998E-2</v>
          </cell>
          <cell r="BS198" t="str">
            <v>USD</v>
          </cell>
          <cell r="BU198" t="str">
            <v>ATS</v>
          </cell>
          <cell r="BV198" t="str">
            <v>AVG</v>
          </cell>
          <cell r="BW198">
            <v>38990</v>
          </cell>
          <cell r="BX198">
            <v>9.2521980000000004E-2</v>
          </cell>
          <cell r="BY198" t="str">
            <v>USD</v>
          </cell>
        </row>
        <row r="199">
          <cell r="BI199" t="str">
            <v>AUD</v>
          </cell>
          <cell r="BJ199" t="str">
            <v>AVG</v>
          </cell>
          <cell r="BK199">
            <v>38929</v>
          </cell>
          <cell r="BL199">
            <v>0.75232856000000004</v>
          </cell>
          <cell r="BM199" t="str">
            <v>USD</v>
          </cell>
          <cell r="BO199" t="str">
            <v>AUD</v>
          </cell>
          <cell r="BP199" t="str">
            <v>AVG</v>
          </cell>
          <cell r="BQ199">
            <v>38960</v>
          </cell>
          <cell r="BR199">
            <v>0.76303474999999998</v>
          </cell>
          <cell r="BS199" t="str">
            <v>USD</v>
          </cell>
          <cell r="BU199" t="str">
            <v>AUD</v>
          </cell>
          <cell r="BV199" t="str">
            <v>AVG</v>
          </cell>
          <cell r="BW199">
            <v>38990</v>
          </cell>
          <cell r="BX199">
            <v>0.75562386999999998</v>
          </cell>
          <cell r="BY199" t="str">
            <v>USD</v>
          </cell>
        </row>
        <row r="200">
          <cell r="BI200" t="str">
            <v>AWG</v>
          </cell>
          <cell r="BJ200" t="str">
            <v>AVG</v>
          </cell>
          <cell r="BK200">
            <v>38929</v>
          </cell>
          <cell r="BL200">
            <v>0.55865922000000001</v>
          </cell>
          <cell r="BM200" t="str">
            <v>USD</v>
          </cell>
          <cell r="BO200" t="str">
            <v>AWG</v>
          </cell>
          <cell r="BP200" t="str">
            <v>AVG</v>
          </cell>
          <cell r="BQ200">
            <v>38960</v>
          </cell>
          <cell r="BR200">
            <v>0.55865922000000001</v>
          </cell>
          <cell r="BS200" t="str">
            <v>USD</v>
          </cell>
          <cell r="BU200" t="str">
            <v>AWG</v>
          </cell>
          <cell r="BV200" t="str">
            <v>AVG</v>
          </cell>
          <cell r="BW200">
            <v>38990</v>
          </cell>
          <cell r="BX200">
            <v>0.55865922000000001</v>
          </cell>
          <cell r="BY200" t="str">
            <v>USD</v>
          </cell>
        </row>
        <row r="201">
          <cell r="BI201" t="str">
            <v>BAM</v>
          </cell>
          <cell r="BJ201" t="str">
            <v>AVG</v>
          </cell>
          <cell r="BK201">
            <v>38929</v>
          </cell>
          <cell r="BL201">
            <v>0.64873488000000001</v>
          </cell>
          <cell r="BM201" t="str">
            <v>USD</v>
          </cell>
          <cell r="BO201" t="str">
            <v>BAM</v>
          </cell>
          <cell r="BP201" t="str">
            <v>AVG</v>
          </cell>
          <cell r="BQ201">
            <v>38960</v>
          </cell>
          <cell r="BR201">
            <v>0.65487569000000001</v>
          </cell>
          <cell r="BS201" t="str">
            <v>USD</v>
          </cell>
          <cell r="BU201" t="str">
            <v>BAM</v>
          </cell>
          <cell r="BV201" t="str">
            <v>AVG</v>
          </cell>
          <cell r="BW201">
            <v>38990</v>
          </cell>
          <cell r="BX201">
            <v>0.65064692000000002</v>
          </cell>
          <cell r="BY201" t="str">
            <v>USD</v>
          </cell>
        </row>
        <row r="202">
          <cell r="BI202" t="str">
            <v>BBD</v>
          </cell>
          <cell r="BJ202" t="str">
            <v>AVG</v>
          </cell>
          <cell r="BK202">
            <v>38929</v>
          </cell>
          <cell r="BL202">
            <v>0.50023929</v>
          </cell>
          <cell r="BM202" t="str">
            <v>USD</v>
          </cell>
          <cell r="BO202" t="str">
            <v>BBD</v>
          </cell>
          <cell r="BP202" t="str">
            <v>AVG</v>
          </cell>
          <cell r="BQ202">
            <v>38960</v>
          </cell>
          <cell r="BR202">
            <v>0.5</v>
          </cell>
          <cell r="BS202" t="str">
            <v>USD</v>
          </cell>
          <cell r="BU202" t="str">
            <v>BBD</v>
          </cell>
          <cell r="BV202" t="str">
            <v>AVG</v>
          </cell>
          <cell r="BW202">
            <v>38990</v>
          </cell>
          <cell r="BX202">
            <v>0.5</v>
          </cell>
          <cell r="BY202" t="str">
            <v>USD</v>
          </cell>
        </row>
        <row r="203">
          <cell r="BI203" t="str">
            <v>BDT</v>
          </cell>
          <cell r="BJ203" t="str">
            <v>AVG</v>
          </cell>
          <cell r="BK203">
            <v>38929</v>
          </cell>
          <cell r="BL203">
            <v>1.434061E-2</v>
          </cell>
          <cell r="BM203" t="str">
            <v>USD</v>
          </cell>
          <cell r="BO203" t="str">
            <v>BDT</v>
          </cell>
          <cell r="BP203" t="str">
            <v>AVG</v>
          </cell>
          <cell r="BQ203">
            <v>38960</v>
          </cell>
          <cell r="BR203">
            <v>1.4347550000000001E-2</v>
          </cell>
          <cell r="BS203" t="str">
            <v>USD</v>
          </cell>
          <cell r="BU203" t="str">
            <v>BDT</v>
          </cell>
          <cell r="BV203" t="str">
            <v>AVG</v>
          </cell>
          <cell r="BW203">
            <v>38990</v>
          </cell>
          <cell r="BX203">
            <v>1.472799E-2</v>
          </cell>
          <cell r="BY203" t="str">
            <v>USD</v>
          </cell>
        </row>
        <row r="204">
          <cell r="BI204" t="str">
            <v>BEF</v>
          </cell>
          <cell r="BJ204" t="str">
            <v>AVG</v>
          </cell>
          <cell r="BK204">
            <v>38929</v>
          </cell>
          <cell r="BL204">
            <v>3.1465569999999998E-2</v>
          </cell>
          <cell r="BM204" t="str">
            <v>USD</v>
          </cell>
          <cell r="BO204" t="str">
            <v>BEF</v>
          </cell>
          <cell r="BP204" t="str">
            <v>AVG</v>
          </cell>
          <cell r="BQ204">
            <v>38960</v>
          </cell>
          <cell r="BR204">
            <v>3.1750830000000001E-2</v>
          </cell>
          <cell r="BS204" t="str">
            <v>USD</v>
          </cell>
          <cell r="BU204" t="str">
            <v>BEF</v>
          </cell>
          <cell r="BV204" t="str">
            <v>AVG</v>
          </cell>
          <cell r="BW204">
            <v>38990</v>
          </cell>
          <cell r="BX204">
            <v>3.1560079999999997E-2</v>
          </cell>
          <cell r="BY204" t="str">
            <v>USD</v>
          </cell>
        </row>
        <row r="205">
          <cell r="BI205" t="str">
            <v>BGL</v>
          </cell>
          <cell r="BJ205" t="str">
            <v>AVG</v>
          </cell>
          <cell r="BK205">
            <v>38929</v>
          </cell>
          <cell r="BL205">
            <v>0.64868521000000001</v>
          </cell>
          <cell r="BM205" t="str">
            <v>USD</v>
          </cell>
          <cell r="BO205" t="str">
            <v>BGL</v>
          </cell>
          <cell r="BP205" t="str">
            <v>AVG</v>
          </cell>
          <cell r="BQ205">
            <v>38960</v>
          </cell>
          <cell r="BR205">
            <v>0.65510268000000005</v>
          </cell>
          <cell r="BS205" t="str">
            <v>USD</v>
          </cell>
          <cell r="BU205" t="str">
            <v>BGL</v>
          </cell>
          <cell r="BV205" t="str">
            <v>AVG</v>
          </cell>
          <cell r="BW205">
            <v>38990</v>
          </cell>
          <cell r="BX205">
            <v>0.65065592999999999</v>
          </cell>
          <cell r="BY205" t="str">
            <v>USD</v>
          </cell>
        </row>
        <row r="206">
          <cell r="BI206" t="str">
            <v>BHD</v>
          </cell>
          <cell r="BJ206" t="str">
            <v>AVG</v>
          </cell>
          <cell r="BK206">
            <v>38929</v>
          </cell>
          <cell r="BL206">
            <v>2.65244284</v>
          </cell>
          <cell r="BM206" t="str">
            <v>USD</v>
          </cell>
          <cell r="BO206" t="str">
            <v>BHD</v>
          </cell>
          <cell r="BP206" t="str">
            <v>AVG</v>
          </cell>
          <cell r="BQ206">
            <v>38960</v>
          </cell>
          <cell r="BR206">
            <v>2.6524831899999999</v>
          </cell>
          <cell r="BS206" t="str">
            <v>USD</v>
          </cell>
          <cell r="BU206" t="str">
            <v>BHD</v>
          </cell>
          <cell r="BV206" t="str">
            <v>AVG</v>
          </cell>
          <cell r="BW206">
            <v>38990</v>
          </cell>
          <cell r="BX206">
            <v>2.65246629</v>
          </cell>
          <cell r="BY206" t="str">
            <v>USD</v>
          </cell>
        </row>
        <row r="207">
          <cell r="BI207" t="str">
            <v>BIF</v>
          </cell>
          <cell r="BJ207" t="str">
            <v>AVG</v>
          </cell>
          <cell r="BK207">
            <v>38929</v>
          </cell>
          <cell r="BL207">
            <v>1.02016E-3</v>
          </cell>
          <cell r="BM207" t="str">
            <v>USD</v>
          </cell>
          <cell r="BO207" t="str">
            <v>BIF</v>
          </cell>
          <cell r="BP207" t="str">
            <v>AVG</v>
          </cell>
          <cell r="BQ207">
            <v>38960</v>
          </cell>
          <cell r="BR207">
            <v>1.01414E-3</v>
          </cell>
          <cell r="BS207" t="str">
            <v>USD</v>
          </cell>
          <cell r="BU207" t="str">
            <v>BIF</v>
          </cell>
          <cell r="BV207" t="str">
            <v>AVG</v>
          </cell>
          <cell r="BW207">
            <v>38990</v>
          </cell>
          <cell r="BX207">
            <v>9.7473000000000004E-4</v>
          </cell>
          <cell r="BY207" t="str">
            <v>USD</v>
          </cell>
        </row>
        <row r="208">
          <cell r="BI208" t="str">
            <v>BMD</v>
          </cell>
          <cell r="BJ208" t="str">
            <v>AVG</v>
          </cell>
          <cell r="BK208">
            <v>38929</v>
          </cell>
          <cell r="BL208">
            <v>1</v>
          </cell>
          <cell r="BM208" t="str">
            <v>USD</v>
          </cell>
          <cell r="BO208" t="str">
            <v>BMD</v>
          </cell>
          <cell r="BP208" t="str">
            <v>AVG</v>
          </cell>
          <cell r="BQ208">
            <v>38960</v>
          </cell>
          <cell r="BR208">
            <v>1</v>
          </cell>
          <cell r="BS208" t="str">
            <v>USD</v>
          </cell>
          <cell r="BU208" t="str">
            <v>BMD</v>
          </cell>
          <cell r="BV208" t="str">
            <v>AVG</v>
          </cell>
          <cell r="BW208">
            <v>38990</v>
          </cell>
          <cell r="BX208">
            <v>1</v>
          </cell>
          <cell r="BY208" t="str">
            <v>USD</v>
          </cell>
        </row>
        <row r="209">
          <cell r="BI209" t="str">
            <v>BND</v>
          </cell>
          <cell r="BJ209" t="str">
            <v>AVG</v>
          </cell>
          <cell r="BK209">
            <v>38929</v>
          </cell>
          <cell r="BL209">
            <v>0.63163411000000003</v>
          </cell>
          <cell r="BM209" t="str">
            <v>USD</v>
          </cell>
          <cell r="BO209" t="str">
            <v>BND</v>
          </cell>
          <cell r="BP209" t="str">
            <v>AVG</v>
          </cell>
          <cell r="BQ209">
            <v>38960</v>
          </cell>
          <cell r="BR209">
            <v>0.63481463999999999</v>
          </cell>
          <cell r="BS209" t="str">
            <v>USD</v>
          </cell>
          <cell r="BU209" t="str">
            <v>BND</v>
          </cell>
          <cell r="BV209" t="str">
            <v>AVG</v>
          </cell>
          <cell r="BW209">
            <v>38990</v>
          </cell>
          <cell r="BX209">
            <v>0.63316225999999998</v>
          </cell>
          <cell r="BY209" t="str">
            <v>USD</v>
          </cell>
        </row>
        <row r="210">
          <cell r="BI210" t="str">
            <v>BOB</v>
          </cell>
          <cell r="BJ210" t="str">
            <v>AVG</v>
          </cell>
          <cell r="BK210">
            <v>38929</v>
          </cell>
          <cell r="BL210">
            <v>0.12507816999999999</v>
          </cell>
          <cell r="BM210" t="str">
            <v>USD</v>
          </cell>
          <cell r="BO210" t="str">
            <v>BOB</v>
          </cell>
          <cell r="BP210" t="str">
            <v>AVG</v>
          </cell>
          <cell r="BQ210">
            <v>38960</v>
          </cell>
          <cell r="BR210">
            <v>0.12507992000000001</v>
          </cell>
          <cell r="BS210" t="str">
            <v>USD</v>
          </cell>
          <cell r="BU210" t="str">
            <v>BOB</v>
          </cell>
          <cell r="BV210" t="str">
            <v>AVG</v>
          </cell>
          <cell r="BW210">
            <v>38990</v>
          </cell>
          <cell r="BX210">
            <v>0.12507816999999999</v>
          </cell>
          <cell r="BY210" t="str">
            <v>USD</v>
          </cell>
        </row>
        <row r="211">
          <cell r="BI211" t="str">
            <v>BRL</v>
          </cell>
          <cell r="BJ211" t="str">
            <v>AVG</v>
          </cell>
          <cell r="BK211">
            <v>38929</v>
          </cell>
          <cell r="BL211">
            <v>0.45647520000000003</v>
          </cell>
          <cell r="BM211" t="str">
            <v>USD</v>
          </cell>
          <cell r="BO211" t="str">
            <v>BRL</v>
          </cell>
          <cell r="BP211" t="str">
            <v>AVG</v>
          </cell>
          <cell r="BQ211">
            <v>38960</v>
          </cell>
          <cell r="BR211">
            <v>0.46380010999999999</v>
          </cell>
          <cell r="BS211" t="str">
            <v>USD</v>
          </cell>
          <cell r="BU211" t="str">
            <v>BRL</v>
          </cell>
          <cell r="BV211" t="str">
            <v>AVG</v>
          </cell>
          <cell r="BW211">
            <v>38990</v>
          </cell>
          <cell r="BX211">
            <v>0.46138845000000001</v>
          </cell>
          <cell r="BY211" t="str">
            <v>USD</v>
          </cell>
        </row>
        <row r="212">
          <cell r="BI212" t="str">
            <v>BSD</v>
          </cell>
          <cell r="BJ212" t="str">
            <v>AVG</v>
          </cell>
          <cell r="BK212">
            <v>38929</v>
          </cell>
          <cell r="BL212">
            <v>1</v>
          </cell>
          <cell r="BM212" t="str">
            <v>USD</v>
          </cell>
          <cell r="BO212" t="str">
            <v>BSD</v>
          </cell>
          <cell r="BP212" t="str">
            <v>AVG</v>
          </cell>
          <cell r="BQ212">
            <v>38960</v>
          </cell>
          <cell r="BR212">
            <v>1</v>
          </cell>
          <cell r="BS212" t="str">
            <v>USD</v>
          </cell>
          <cell r="BU212" t="str">
            <v>BSD</v>
          </cell>
          <cell r="BV212" t="str">
            <v>AVG</v>
          </cell>
          <cell r="BW212">
            <v>38990</v>
          </cell>
          <cell r="BX212">
            <v>1</v>
          </cell>
          <cell r="BY212" t="str">
            <v>USD</v>
          </cell>
        </row>
        <row r="213">
          <cell r="BI213" t="str">
            <v>BTN</v>
          </cell>
          <cell r="BJ213" t="str">
            <v>AVG</v>
          </cell>
          <cell r="BK213">
            <v>38929</v>
          </cell>
          <cell r="BL213">
            <v>2.1516520000000001E-2</v>
          </cell>
          <cell r="BM213" t="str">
            <v>USD</v>
          </cell>
          <cell r="BO213" t="str">
            <v>BTN</v>
          </cell>
          <cell r="BP213" t="str">
            <v>AVG</v>
          </cell>
          <cell r="BQ213">
            <v>38960</v>
          </cell>
          <cell r="BR213">
            <v>2.1493640000000001E-2</v>
          </cell>
          <cell r="BS213" t="str">
            <v>USD</v>
          </cell>
          <cell r="BU213" t="str">
            <v>BTN</v>
          </cell>
          <cell r="BV213" t="str">
            <v>AVG</v>
          </cell>
          <cell r="BW213">
            <v>38990</v>
          </cell>
          <cell r="BX213">
            <v>2.169037E-2</v>
          </cell>
          <cell r="BY213" t="str">
            <v>USD</v>
          </cell>
        </row>
        <row r="214">
          <cell r="BI214" t="str">
            <v>BWP</v>
          </cell>
          <cell r="BJ214" t="str">
            <v>AVG</v>
          </cell>
          <cell r="BK214">
            <v>38929</v>
          </cell>
          <cell r="BL214">
            <v>0.16667619</v>
          </cell>
          <cell r="BM214" t="str">
            <v>USD</v>
          </cell>
          <cell r="BO214" t="str">
            <v>BWP</v>
          </cell>
          <cell r="BP214" t="str">
            <v>AVG</v>
          </cell>
          <cell r="BQ214">
            <v>38960</v>
          </cell>
          <cell r="BR214">
            <v>0.16858696000000001</v>
          </cell>
          <cell r="BS214" t="str">
            <v>USD</v>
          </cell>
          <cell r="BU214" t="str">
            <v>BWP</v>
          </cell>
          <cell r="BV214" t="str">
            <v>AVG</v>
          </cell>
          <cell r="BW214">
            <v>38990</v>
          </cell>
          <cell r="BX214">
            <v>0.15999524000000001</v>
          </cell>
          <cell r="BY214" t="str">
            <v>USD</v>
          </cell>
        </row>
        <row r="215">
          <cell r="BI215" t="str">
            <v>BYR</v>
          </cell>
          <cell r="BJ215" t="str">
            <v>AVG</v>
          </cell>
          <cell r="BK215">
            <v>38929</v>
          </cell>
          <cell r="BL215">
            <v>4.6658000000000002E-4</v>
          </cell>
          <cell r="BM215" t="str">
            <v>USD</v>
          </cell>
          <cell r="BO215" t="str">
            <v>BYR</v>
          </cell>
          <cell r="BP215" t="str">
            <v>AVG</v>
          </cell>
          <cell r="BQ215">
            <v>38960</v>
          </cell>
          <cell r="BR215">
            <v>4.6665999999999998E-4</v>
          </cell>
          <cell r="BS215" t="str">
            <v>USD</v>
          </cell>
          <cell r="BU215" t="str">
            <v>BYR</v>
          </cell>
          <cell r="BV215" t="str">
            <v>AVG</v>
          </cell>
          <cell r="BW215">
            <v>38990</v>
          </cell>
          <cell r="BX215">
            <v>4.6686999999999998E-4</v>
          </cell>
          <cell r="BY215" t="str">
            <v>USD</v>
          </cell>
        </row>
        <row r="216">
          <cell r="BI216" t="str">
            <v>BZD</v>
          </cell>
          <cell r="BJ216" t="str">
            <v>AVG</v>
          </cell>
          <cell r="BK216">
            <v>38929</v>
          </cell>
          <cell r="BL216">
            <v>0.50709992000000004</v>
          </cell>
          <cell r="BM216" t="str">
            <v>USD</v>
          </cell>
          <cell r="BO216" t="str">
            <v>BZD</v>
          </cell>
          <cell r="BP216" t="str">
            <v>AVG</v>
          </cell>
          <cell r="BQ216">
            <v>38960</v>
          </cell>
          <cell r="BR216">
            <v>0.50771184999999996</v>
          </cell>
          <cell r="BS216" t="str">
            <v>USD</v>
          </cell>
          <cell r="BU216" t="str">
            <v>BZD</v>
          </cell>
          <cell r="BV216" t="str">
            <v>AVG</v>
          </cell>
          <cell r="BW216">
            <v>38990</v>
          </cell>
          <cell r="BX216">
            <v>0.50761796999999997</v>
          </cell>
          <cell r="BY216" t="str">
            <v>USD</v>
          </cell>
        </row>
        <row r="217">
          <cell r="BI217" t="str">
            <v>CAD</v>
          </cell>
          <cell r="BJ217" t="str">
            <v>AVG</v>
          </cell>
          <cell r="BK217">
            <v>38929</v>
          </cell>
          <cell r="BL217">
            <v>0.88604393999999997</v>
          </cell>
          <cell r="BM217" t="str">
            <v>USD</v>
          </cell>
          <cell r="BO217" t="str">
            <v>CAD</v>
          </cell>
          <cell r="BP217" t="str">
            <v>AVG</v>
          </cell>
          <cell r="BQ217">
            <v>38960</v>
          </cell>
          <cell r="BR217">
            <v>0.89357388999999998</v>
          </cell>
          <cell r="BS217" t="str">
            <v>USD</v>
          </cell>
          <cell r="BU217" t="str">
            <v>CAD</v>
          </cell>
          <cell r="BV217" t="str">
            <v>AVG</v>
          </cell>
          <cell r="BW217">
            <v>38990</v>
          </cell>
          <cell r="BX217">
            <v>0.89594357000000002</v>
          </cell>
          <cell r="BY217" t="str">
            <v>USD</v>
          </cell>
        </row>
        <row r="218">
          <cell r="BI218" t="str">
            <v>CDF</v>
          </cell>
          <cell r="BJ218" t="str">
            <v>AVG</v>
          </cell>
          <cell r="BK218">
            <v>38929</v>
          </cell>
          <cell r="BL218">
            <v>2.2575E-3</v>
          </cell>
          <cell r="BM218" t="str">
            <v>USD</v>
          </cell>
          <cell r="BO218" t="str">
            <v>CDF</v>
          </cell>
          <cell r="BP218" t="str">
            <v>AVG</v>
          </cell>
          <cell r="BQ218">
            <v>38960</v>
          </cell>
          <cell r="BR218">
            <v>2.1991900000000002E-3</v>
          </cell>
          <cell r="BS218" t="str">
            <v>USD</v>
          </cell>
          <cell r="BU218" t="str">
            <v>CDF</v>
          </cell>
          <cell r="BV218" t="str">
            <v>AVG</v>
          </cell>
          <cell r="BW218">
            <v>38990</v>
          </cell>
          <cell r="BX218">
            <v>2.1413299999999999E-3</v>
          </cell>
          <cell r="BY218" t="str">
            <v>USD</v>
          </cell>
        </row>
        <row r="219">
          <cell r="BI219" t="str">
            <v>CHF</v>
          </cell>
          <cell r="BJ219" t="str">
            <v>AVG</v>
          </cell>
          <cell r="BK219">
            <v>38929</v>
          </cell>
          <cell r="BL219">
            <v>0.80897949999999996</v>
          </cell>
          <cell r="BM219" t="str">
            <v>USD</v>
          </cell>
          <cell r="BO219" t="str">
            <v>CHF</v>
          </cell>
          <cell r="BP219" t="str">
            <v>AVG</v>
          </cell>
          <cell r="BQ219">
            <v>38960</v>
          </cell>
          <cell r="BR219">
            <v>0.81160768000000005</v>
          </cell>
          <cell r="BS219" t="str">
            <v>USD</v>
          </cell>
          <cell r="BU219" t="str">
            <v>CHF</v>
          </cell>
          <cell r="BV219" t="str">
            <v>AVG</v>
          </cell>
          <cell r="BW219">
            <v>38990</v>
          </cell>
          <cell r="BX219">
            <v>0.8037628</v>
          </cell>
          <cell r="BY219" t="str">
            <v>USD</v>
          </cell>
        </row>
        <row r="220">
          <cell r="BI220" t="str">
            <v>CLF</v>
          </cell>
          <cell r="BJ220" t="str">
            <v>AVG</v>
          </cell>
          <cell r="BK220">
            <v>38929</v>
          </cell>
          <cell r="BL220">
            <v>5.4979999999999999E-5</v>
          </cell>
          <cell r="BM220" t="str">
            <v>USD</v>
          </cell>
          <cell r="BO220" t="str">
            <v>CLF</v>
          </cell>
          <cell r="BP220" t="str">
            <v>AVG</v>
          </cell>
          <cell r="BQ220">
            <v>38960</v>
          </cell>
          <cell r="BR220">
            <v>5.4669999999999997E-5</v>
          </cell>
          <cell r="BS220" t="str">
            <v>USD</v>
          </cell>
          <cell r="BU220" t="str">
            <v>CLF</v>
          </cell>
          <cell r="BV220" t="str">
            <v>AVG</v>
          </cell>
          <cell r="BW220">
            <v>38990</v>
          </cell>
          <cell r="BX220">
            <v>5.4429999999999999E-5</v>
          </cell>
          <cell r="BY220" t="str">
            <v>USD</v>
          </cell>
        </row>
        <row r="221">
          <cell r="BI221" t="str">
            <v>CLP</v>
          </cell>
          <cell r="BJ221" t="str">
            <v>AVG</v>
          </cell>
          <cell r="BK221">
            <v>38929</v>
          </cell>
          <cell r="BL221">
            <v>1.84896E-3</v>
          </cell>
          <cell r="BM221" t="str">
            <v>USD</v>
          </cell>
          <cell r="BO221" t="str">
            <v>CLP</v>
          </cell>
          <cell r="BP221" t="str">
            <v>AVG</v>
          </cell>
          <cell r="BQ221">
            <v>38960</v>
          </cell>
          <cell r="BR221">
            <v>1.85633E-3</v>
          </cell>
          <cell r="BS221" t="str">
            <v>USD</v>
          </cell>
          <cell r="BU221" t="str">
            <v>CLP</v>
          </cell>
          <cell r="BV221" t="str">
            <v>AVG</v>
          </cell>
          <cell r="BW221">
            <v>38990</v>
          </cell>
          <cell r="BX221">
            <v>1.8583E-3</v>
          </cell>
          <cell r="BY221" t="str">
            <v>USD</v>
          </cell>
        </row>
        <row r="222">
          <cell r="BI222" t="str">
            <v>CNY</v>
          </cell>
          <cell r="BJ222" t="str">
            <v>AVG</v>
          </cell>
          <cell r="BK222">
            <v>38929</v>
          </cell>
          <cell r="BL222">
            <v>0.12515461999999999</v>
          </cell>
          <cell r="BM222" t="str">
            <v>USD</v>
          </cell>
          <cell r="BO222" t="str">
            <v>CNY</v>
          </cell>
          <cell r="BP222" t="str">
            <v>AVG</v>
          </cell>
          <cell r="BQ222">
            <v>38960</v>
          </cell>
          <cell r="BR222">
            <v>0.12542711000000001</v>
          </cell>
          <cell r="BS222" t="str">
            <v>USD</v>
          </cell>
          <cell r="BU222" t="str">
            <v>CNY</v>
          </cell>
          <cell r="BV222" t="str">
            <v>AVG</v>
          </cell>
          <cell r="BW222">
            <v>38990</v>
          </cell>
          <cell r="BX222">
            <v>0.12605158</v>
          </cell>
          <cell r="BY222" t="str">
            <v>USD</v>
          </cell>
        </row>
        <row r="223">
          <cell r="BI223" t="str">
            <v>COP</v>
          </cell>
          <cell r="BJ223" t="str">
            <v>AVG</v>
          </cell>
          <cell r="BK223">
            <v>38929</v>
          </cell>
          <cell r="BL223">
            <v>3.9965999999999998E-4</v>
          </cell>
          <cell r="BM223" t="str">
            <v>USD</v>
          </cell>
          <cell r="BO223" t="str">
            <v>COP</v>
          </cell>
          <cell r="BP223" t="str">
            <v>AVG</v>
          </cell>
          <cell r="BQ223">
            <v>38960</v>
          </cell>
          <cell r="BR223">
            <v>4.1880999999999998E-4</v>
          </cell>
          <cell r="BS223" t="str">
            <v>USD</v>
          </cell>
          <cell r="BU223" t="str">
            <v>COP</v>
          </cell>
          <cell r="BV223" t="str">
            <v>AVG</v>
          </cell>
          <cell r="BW223">
            <v>38990</v>
          </cell>
          <cell r="BX223">
            <v>4.1714999999999998E-4</v>
          </cell>
          <cell r="BY223" t="str">
            <v>USD</v>
          </cell>
        </row>
        <row r="224">
          <cell r="BI224" t="str">
            <v>CRC</v>
          </cell>
          <cell r="BJ224" t="str">
            <v>AVG</v>
          </cell>
          <cell r="BK224">
            <v>38929</v>
          </cell>
          <cell r="BL224">
            <v>1.9427299999999999E-3</v>
          </cell>
          <cell r="BM224" t="str">
            <v>USD</v>
          </cell>
          <cell r="BO224" t="str">
            <v>CRC</v>
          </cell>
          <cell r="BP224" t="str">
            <v>AVG</v>
          </cell>
          <cell r="BQ224">
            <v>38960</v>
          </cell>
          <cell r="BR224">
            <v>1.93305E-3</v>
          </cell>
          <cell r="BS224" t="str">
            <v>USD</v>
          </cell>
          <cell r="BU224" t="str">
            <v>CRC</v>
          </cell>
          <cell r="BV224" t="str">
            <v>AVG</v>
          </cell>
          <cell r="BW224">
            <v>38990</v>
          </cell>
          <cell r="BX224">
            <v>1.9231999999999999E-3</v>
          </cell>
          <cell r="BY224" t="str">
            <v>USD</v>
          </cell>
        </row>
        <row r="225">
          <cell r="BI225" t="str">
            <v>CUP</v>
          </cell>
          <cell r="BJ225" t="str">
            <v>AVG</v>
          </cell>
          <cell r="BK225">
            <v>38929</v>
          </cell>
          <cell r="BL225">
            <v>1</v>
          </cell>
          <cell r="BM225" t="str">
            <v>USD</v>
          </cell>
          <cell r="BO225" t="str">
            <v>CUP</v>
          </cell>
          <cell r="BP225" t="str">
            <v>AVG</v>
          </cell>
          <cell r="BQ225">
            <v>38960</v>
          </cell>
          <cell r="BR225">
            <v>1</v>
          </cell>
          <cell r="BS225" t="str">
            <v>USD</v>
          </cell>
          <cell r="BU225" t="str">
            <v>CUP</v>
          </cell>
          <cell r="BV225" t="str">
            <v>AVG</v>
          </cell>
          <cell r="BW225">
            <v>38990</v>
          </cell>
          <cell r="BX225">
            <v>1</v>
          </cell>
          <cell r="BY225" t="str">
            <v>USD</v>
          </cell>
        </row>
        <row r="226">
          <cell r="BI226" t="str">
            <v>CVE</v>
          </cell>
          <cell r="BJ226" t="str">
            <v>AVG</v>
          </cell>
          <cell r="BK226">
            <v>38929</v>
          </cell>
          <cell r="BL226">
            <v>1.150289E-2</v>
          </cell>
          <cell r="BM226" t="str">
            <v>USD</v>
          </cell>
          <cell r="BO226" t="str">
            <v>CVE</v>
          </cell>
          <cell r="BP226" t="str">
            <v>AVG</v>
          </cell>
          <cell r="BQ226">
            <v>38960</v>
          </cell>
          <cell r="BR226">
            <v>1.1622209999999999E-2</v>
          </cell>
          <cell r="BS226" t="str">
            <v>USD</v>
          </cell>
          <cell r="BU226" t="str">
            <v>CVE</v>
          </cell>
          <cell r="BV226" t="str">
            <v>AVG</v>
          </cell>
          <cell r="BW226">
            <v>38990</v>
          </cell>
          <cell r="BX226">
            <v>1.154258E-2</v>
          </cell>
          <cell r="BY226" t="str">
            <v>USD</v>
          </cell>
        </row>
        <row r="227">
          <cell r="BI227" t="str">
            <v>CYP</v>
          </cell>
          <cell r="BJ227" t="str">
            <v>AVG</v>
          </cell>
          <cell r="BK227">
            <v>38929</v>
          </cell>
          <cell r="BL227">
            <v>2.2067410999999999</v>
          </cell>
          <cell r="BM227" t="str">
            <v>USD</v>
          </cell>
          <cell r="BO227" t="str">
            <v>CYP</v>
          </cell>
          <cell r="BP227" t="str">
            <v>AVG</v>
          </cell>
          <cell r="BQ227">
            <v>38960</v>
          </cell>
          <cell r="BR227">
            <v>2.2250898299999999</v>
          </cell>
          <cell r="BS227" t="str">
            <v>USD</v>
          </cell>
          <cell r="BU227" t="str">
            <v>CYP</v>
          </cell>
          <cell r="BV227" t="str">
            <v>AVG</v>
          </cell>
          <cell r="BW227">
            <v>38990</v>
          </cell>
          <cell r="BX227">
            <v>2.2083373100000001</v>
          </cell>
          <cell r="BY227" t="str">
            <v>USD</v>
          </cell>
        </row>
        <row r="228">
          <cell r="BI228" t="str">
            <v>CZK</v>
          </cell>
          <cell r="BJ228" t="str">
            <v>AVG</v>
          </cell>
          <cell r="BK228">
            <v>38929</v>
          </cell>
          <cell r="BL228">
            <v>4.4625930000000001E-2</v>
          </cell>
          <cell r="BM228" t="str">
            <v>USD</v>
          </cell>
          <cell r="BO228" t="str">
            <v>CZK</v>
          </cell>
          <cell r="BP228" t="str">
            <v>AVG</v>
          </cell>
          <cell r="BQ228">
            <v>38960</v>
          </cell>
          <cell r="BR228">
            <v>4.543204E-2</v>
          </cell>
          <cell r="BS228" t="str">
            <v>USD</v>
          </cell>
          <cell r="BU228" t="str">
            <v>CZK</v>
          </cell>
          <cell r="BV228" t="str">
            <v>AVG</v>
          </cell>
          <cell r="BW228">
            <v>38990</v>
          </cell>
          <cell r="BX228">
            <v>4.4870800000000002E-2</v>
          </cell>
          <cell r="BY228" t="str">
            <v>USD</v>
          </cell>
        </row>
        <row r="229">
          <cell r="BI229" t="str">
            <v>DEM</v>
          </cell>
          <cell r="BJ229" t="str">
            <v>AVG</v>
          </cell>
          <cell r="BK229">
            <v>38929</v>
          </cell>
          <cell r="BL229">
            <v>0.64899507000000001</v>
          </cell>
          <cell r="BM229" t="str">
            <v>USD</v>
          </cell>
          <cell r="BO229" t="str">
            <v>DEM</v>
          </cell>
          <cell r="BP229" t="str">
            <v>AVG</v>
          </cell>
          <cell r="BQ229">
            <v>38960</v>
          </cell>
          <cell r="BR229">
            <v>0.65487147000000001</v>
          </cell>
          <cell r="BS229" t="str">
            <v>USD</v>
          </cell>
          <cell r="BU229" t="str">
            <v>DEM</v>
          </cell>
          <cell r="BV229" t="str">
            <v>AVG</v>
          </cell>
          <cell r="BW229">
            <v>38990</v>
          </cell>
          <cell r="BX229">
            <v>0.65093869000000004</v>
          </cell>
          <cell r="BY229" t="str">
            <v>USD</v>
          </cell>
        </row>
        <row r="230">
          <cell r="BI230" t="str">
            <v>DJF</v>
          </cell>
          <cell r="BJ230" t="str">
            <v>AVG</v>
          </cell>
          <cell r="BK230">
            <v>38929</v>
          </cell>
          <cell r="BL230">
            <v>5.6268300000000002E-3</v>
          </cell>
          <cell r="BM230" t="str">
            <v>USD</v>
          </cell>
          <cell r="BO230" t="str">
            <v>DJF</v>
          </cell>
          <cell r="BP230" t="str">
            <v>AVG</v>
          </cell>
          <cell r="BQ230">
            <v>38960</v>
          </cell>
          <cell r="BR230">
            <v>5.6268300000000002E-3</v>
          </cell>
          <cell r="BS230" t="str">
            <v>USD</v>
          </cell>
          <cell r="BU230" t="str">
            <v>DJF</v>
          </cell>
          <cell r="BV230" t="str">
            <v>AVG</v>
          </cell>
          <cell r="BW230">
            <v>38990</v>
          </cell>
          <cell r="BX230">
            <v>5.6268300000000002E-3</v>
          </cell>
          <cell r="BY230" t="str">
            <v>USD</v>
          </cell>
        </row>
        <row r="231">
          <cell r="BI231" t="str">
            <v>DKK</v>
          </cell>
          <cell r="BJ231" t="str">
            <v>AVG</v>
          </cell>
          <cell r="BK231">
            <v>38929</v>
          </cell>
          <cell r="BL231">
            <v>0.17014050999999999</v>
          </cell>
          <cell r="BM231" t="str">
            <v>USD</v>
          </cell>
          <cell r="BO231" t="str">
            <v>DKK</v>
          </cell>
          <cell r="BP231" t="str">
            <v>AVG</v>
          </cell>
          <cell r="BQ231">
            <v>38960</v>
          </cell>
          <cell r="BR231">
            <v>0.17166308</v>
          </cell>
          <cell r="BS231" t="str">
            <v>USD</v>
          </cell>
          <cell r="BU231" t="str">
            <v>DKK</v>
          </cell>
          <cell r="BV231" t="str">
            <v>AVG</v>
          </cell>
          <cell r="BW231">
            <v>38990</v>
          </cell>
          <cell r="BX231">
            <v>0.17065248999999999</v>
          </cell>
          <cell r="BY231" t="str">
            <v>USD</v>
          </cell>
        </row>
        <row r="232">
          <cell r="BI232" t="str">
            <v>DOP</v>
          </cell>
          <cell r="BJ232" t="str">
            <v>AVG</v>
          </cell>
          <cell r="BK232">
            <v>38929</v>
          </cell>
          <cell r="BL232">
            <v>3.0485890000000002E-2</v>
          </cell>
          <cell r="BM232" t="str">
            <v>USD</v>
          </cell>
          <cell r="BO232" t="str">
            <v>DOP</v>
          </cell>
          <cell r="BP232" t="str">
            <v>AVG</v>
          </cell>
          <cell r="BQ232">
            <v>38960</v>
          </cell>
          <cell r="BR232">
            <v>3.0515440000000001E-2</v>
          </cell>
          <cell r="BS232" t="str">
            <v>USD</v>
          </cell>
          <cell r="BU232" t="str">
            <v>DOP</v>
          </cell>
          <cell r="BV232" t="str">
            <v>AVG</v>
          </cell>
          <cell r="BW232">
            <v>38990</v>
          </cell>
          <cell r="BX232">
            <v>3.0255790000000001E-2</v>
          </cell>
          <cell r="BY232" t="str">
            <v>USD</v>
          </cell>
        </row>
        <row r="233">
          <cell r="BI233" t="str">
            <v>DZD</v>
          </cell>
          <cell r="BJ233" t="str">
            <v>AVG</v>
          </cell>
          <cell r="BK233">
            <v>38929</v>
          </cell>
          <cell r="BL233">
            <v>1.388113E-2</v>
          </cell>
          <cell r="BM233" t="str">
            <v>USD</v>
          </cell>
          <cell r="BO233" t="str">
            <v>DZD</v>
          </cell>
          <cell r="BP233" t="str">
            <v>AVG</v>
          </cell>
          <cell r="BQ233">
            <v>38960</v>
          </cell>
          <cell r="BR233">
            <v>1.406089E-2</v>
          </cell>
          <cell r="BS233" t="str">
            <v>USD</v>
          </cell>
          <cell r="BU233" t="str">
            <v>DZD</v>
          </cell>
          <cell r="BV233" t="str">
            <v>AVG</v>
          </cell>
          <cell r="BW233">
            <v>38990</v>
          </cell>
          <cell r="BX233">
            <v>1.394919E-2</v>
          </cell>
          <cell r="BY233" t="str">
            <v>USD</v>
          </cell>
        </row>
        <row r="234">
          <cell r="BI234" t="str">
            <v>ECS</v>
          </cell>
          <cell r="BJ234" t="str">
            <v>AVG</v>
          </cell>
          <cell r="BK234">
            <v>38929</v>
          </cell>
          <cell r="BL234">
            <v>4.0000000000000003E-5</v>
          </cell>
          <cell r="BM234" t="str">
            <v>USD</v>
          </cell>
          <cell r="BO234" t="str">
            <v>ECS</v>
          </cell>
          <cell r="BP234" t="str">
            <v>AVG</v>
          </cell>
          <cell r="BQ234">
            <v>38960</v>
          </cell>
          <cell r="BR234">
            <v>4.0000000000000003E-5</v>
          </cell>
          <cell r="BS234" t="str">
            <v>USD</v>
          </cell>
          <cell r="BU234" t="str">
            <v>ECS</v>
          </cell>
          <cell r="BV234" t="str">
            <v>AVG</v>
          </cell>
          <cell r="BW234">
            <v>38990</v>
          </cell>
          <cell r="BX234">
            <v>4.0000000000000003E-5</v>
          </cell>
          <cell r="BY234" t="str">
            <v>USD</v>
          </cell>
        </row>
        <row r="235">
          <cell r="BI235" t="str">
            <v>EEK</v>
          </cell>
          <cell r="BJ235" t="str">
            <v>AVG</v>
          </cell>
          <cell r="BK235">
            <v>38929</v>
          </cell>
          <cell r="BL235">
            <v>8.1114820000000004E-2</v>
          </cell>
          <cell r="BM235" t="str">
            <v>USD</v>
          </cell>
          <cell r="BO235" t="str">
            <v>EEK</v>
          </cell>
          <cell r="BP235" t="str">
            <v>AVG</v>
          </cell>
          <cell r="BQ235">
            <v>38960</v>
          </cell>
          <cell r="BR235">
            <v>8.1858780000000006E-2</v>
          </cell>
          <cell r="BS235" t="str">
            <v>USD</v>
          </cell>
          <cell r="BU235" t="str">
            <v>EEK</v>
          </cell>
          <cell r="BV235" t="str">
            <v>AVG</v>
          </cell>
          <cell r="BW235">
            <v>38990</v>
          </cell>
          <cell r="BX235">
            <v>8.1369800000000006E-2</v>
          </cell>
          <cell r="BY235" t="str">
            <v>USD</v>
          </cell>
        </row>
        <row r="236">
          <cell r="BI236" t="str">
            <v>EGP</v>
          </cell>
          <cell r="BJ236" t="str">
            <v>AVG</v>
          </cell>
          <cell r="BK236">
            <v>38929</v>
          </cell>
          <cell r="BL236">
            <v>0.17388565</v>
          </cell>
          <cell r="BM236" t="str">
            <v>USD</v>
          </cell>
          <cell r="BO236" t="str">
            <v>EGP</v>
          </cell>
          <cell r="BP236" t="str">
            <v>AVG</v>
          </cell>
          <cell r="BQ236">
            <v>38960</v>
          </cell>
          <cell r="BR236">
            <v>0.17411910999999999</v>
          </cell>
          <cell r="BS236" t="str">
            <v>USD</v>
          </cell>
          <cell r="BU236" t="str">
            <v>EGP</v>
          </cell>
          <cell r="BV236" t="str">
            <v>AVG</v>
          </cell>
          <cell r="BW236">
            <v>38990</v>
          </cell>
          <cell r="BX236">
            <v>0.17420983000000001</v>
          </cell>
          <cell r="BY236" t="str">
            <v>USD</v>
          </cell>
        </row>
        <row r="237">
          <cell r="BI237" t="str">
            <v>ESP</v>
          </cell>
          <cell r="BJ237" t="str">
            <v>AVG</v>
          </cell>
          <cell r="BK237">
            <v>38929</v>
          </cell>
          <cell r="BL237">
            <v>7.6287500000000001E-3</v>
          </cell>
          <cell r="BM237" t="str">
            <v>USD</v>
          </cell>
          <cell r="BO237" t="str">
            <v>ESP</v>
          </cell>
          <cell r="BP237" t="str">
            <v>AVG</v>
          </cell>
          <cell r="BQ237">
            <v>38960</v>
          </cell>
          <cell r="BR237">
            <v>7.69785E-3</v>
          </cell>
          <cell r="BS237" t="str">
            <v>USD</v>
          </cell>
          <cell r="BU237" t="str">
            <v>ESP</v>
          </cell>
          <cell r="BV237" t="str">
            <v>AVG</v>
          </cell>
          <cell r="BW237">
            <v>38990</v>
          </cell>
          <cell r="BX237">
            <v>7.6516400000000004E-3</v>
          </cell>
          <cell r="BY237" t="str">
            <v>USD</v>
          </cell>
        </row>
        <row r="238">
          <cell r="BI238" t="str">
            <v>ETB</v>
          </cell>
          <cell r="BJ238" t="str">
            <v>AVG</v>
          </cell>
          <cell r="BK238">
            <v>38929</v>
          </cell>
          <cell r="BL238">
            <v>0.11442926</v>
          </cell>
          <cell r="BM238" t="str">
            <v>USD</v>
          </cell>
          <cell r="BO238" t="str">
            <v>ETB</v>
          </cell>
          <cell r="BP238" t="str">
            <v>AVG</v>
          </cell>
          <cell r="BQ238">
            <v>38960</v>
          </cell>
          <cell r="BR238">
            <v>0.11439144</v>
          </cell>
          <cell r="BS238" t="str">
            <v>USD</v>
          </cell>
          <cell r="BU238" t="str">
            <v>ETB</v>
          </cell>
          <cell r="BV238" t="str">
            <v>AVG</v>
          </cell>
          <cell r="BW238">
            <v>38990</v>
          </cell>
          <cell r="BX238">
            <v>0.11436051999999999</v>
          </cell>
          <cell r="BY238" t="str">
            <v>USD</v>
          </cell>
        </row>
        <row r="239">
          <cell r="BI239" t="str">
            <v>EUR</v>
          </cell>
          <cell r="BJ239" t="str">
            <v>AVG</v>
          </cell>
          <cell r="BK239">
            <v>38929</v>
          </cell>
          <cell r="BL239">
            <v>1.2693047799999999</v>
          </cell>
          <cell r="BM239" t="str">
            <v>USD</v>
          </cell>
          <cell r="BO239" t="str">
            <v>EUR</v>
          </cell>
          <cell r="BP239" t="str">
            <v>AVG</v>
          </cell>
          <cell r="BQ239">
            <v>38960</v>
          </cell>
          <cell r="BR239">
            <v>1.2807740599999999</v>
          </cell>
          <cell r="BS239" t="str">
            <v>USD</v>
          </cell>
          <cell r="BU239" t="str">
            <v>EUR</v>
          </cell>
          <cell r="BV239" t="str">
            <v>AVG</v>
          </cell>
          <cell r="BW239">
            <v>38990</v>
          </cell>
          <cell r="BX239">
            <v>1.2731045999999999</v>
          </cell>
          <cell r="BY239" t="str">
            <v>USD</v>
          </cell>
        </row>
        <row r="240">
          <cell r="BI240" t="str">
            <v>FIM</v>
          </cell>
          <cell r="BJ240" t="str">
            <v>AVG</v>
          </cell>
          <cell r="BK240">
            <v>38929</v>
          </cell>
          <cell r="BL240">
            <v>0.21348386</v>
          </cell>
          <cell r="BM240" t="str">
            <v>USD</v>
          </cell>
          <cell r="BO240" t="str">
            <v>FIM</v>
          </cell>
          <cell r="BP240" t="str">
            <v>AVG</v>
          </cell>
          <cell r="BQ240">
            <v>38960</v>
          </cell>
          <cell r="BR240">
            <v>0.21541941000000001</v>
          </cell>
          <cell r="BS240" t="str">
            <v>USD</v>
          </cell>
          <cell r="BU240" t="str">
            <v>FIM</v>
          </cell>
          <cell r="BV240" t="str">
            <v>AVG</v>
          </cell>
          <cell r="BW240">
            <v>38990</v>
          </cell>
          <cell r="BX240">
            <v>0.21412516000000001</v>
          </cell>
          <cell r="BY240" t="str">
            <v>USD</v>
          </cell>
        </row>
        <row r="241">
          <cell r="BI241" t="str">
            <v>FJD</v>
          </cell>
          <cell r="BJ241" t="str">
            <v>AVG</v>
          </cell>
          <cell r="BK241">
            <v>38929</v>
          </cell>
          <cell r="BL241">
            <v>0.57261430999999996</v>
          </cell>
          <cell r="BM241" t="str">
            <v>USD</v>
          </cell>
          <cell r="BO241" t="str">
            <v>FJD</v>
          </cell>
          <cell r="BP241" t="str">
            <v>AVG</v>
          </cell>
          <cell r="BQ241">
            <v>38960</v>
          </cell>
          <cell r="BR241">
            <v>0.57939132000000004</v>
          </cell>
          <cell r="BS241" t="str">
            <v>USD</v>
          </cell>
          <cell r="BU241" t="str">
            <v>FJD</v>
          </cell>
          <cell r="BV241" t="str">
            <v>AVG</v>
          </cell>
          <cell r="BW241">
            <v>38990</v>
          </cell>
          <cell r="BX241">
            <v>0.58080474999999998</v>
          </cell>
          <cell r="BY241" t="str">
            <v>USD</v>
          </cell>
        </row>
        <row r="242">
          <cell r="BI242" t="str">
            <v>FRF</v>
          </cell>
          <cell r="BJ242" t="str">
            <v>AVG</v>
          </cell>
          <cell r="BK242">
            <v>38929</v>
          </cell>
          <cell r="BL242">
            <v>0.19350613</v>
          </cell>
          <cell r="BM242" t="str">
            <v>USD</v>
          </cell>
          <cell r="BO242" t="str">
            <v>FRF</v>
          </cell>
          <cell r="BP242" t="str">
            <v>AVG</v>
          </cell>
          <cell r="BQ242">
            <v>38960</v>
          </cell>
          <cell r="BR242">
            <v>0.19526004</v>
          </cell>
          <cell r="BS242" t="str">
            <v>USD</v>
          </cell>
          <cell r="BU242" t="str">
            <v>FRF</v>
          </cell>
          <cell r="BV242" t="str">
            <v>AVG</v>
          </cell>
          <cell r="BW242">
            <v>38990</v>
          </cell>
          <cell r="BX242">
            <v>0.19408706000000001</v>
          </cell>
          <cell r="BY242" t="str">
            <v>USD</v>
          </cell>
        </row>
        <row r="243">
          <cell r="BI243" t="str">
            <v>GBP</v>
          </cell>
          <cell r="BJ243" t="str">
            <v>AVG</v>
          </cell>
          <cell r="BK243">
            <v>38929</v>
          </cell>
          <cell r="BL243">
            <v>1.84486186</v>
          </cell>
          <cell r="BM243" t="str">
            <v>USD</v>
          </cell>
          <cell r="BO243" t="str">
            <v>GBP</v>
          </cell>
          <cell r="BP243" t="str">
            <v>AVG</v>
          </cell>
          <cell r="BQ243">
            <v>38960</v>
          </cell>
          <cell r="BR243">
            <v>1.8932345500000001</v>
          </cell>
          <cell r="BS243" t="str">
            <v>USD</v>
          </cell>
          <cell r="BU243" t="str">
            <v>GBP</v>
          </cell>
          <cell r="BV243" t="str">
            <v>AVG</v>
          </cell>
          <cell r="BW243">
            <v>38990</v>
          </cell>
          <cell r="BX243">
            <v>1.8858857099999999</v>
          </cell>
          <cell r="BY243" t="str">
            <v>USD</v>
          </cell>
        </row>
        <row r="244">
          <cell r="BI244" t="str">
            <v>GEL</v>
          </cell>
          <cell r="BJ244" t="str">
            <v>AVG</v>
          </cell>
          <cell r="BK244">
            <v>38929</v>
          </cell>
          <cell r="BL244">
            <v>0.56612474000000002</v>
          </cell>
          <cell r="BM244" t="str">
            <v>USD</v>
          </cell>
          <cell r="BO244" t="str">
            <v>GEL</v>
          </cell>
          <cell r="BP244" t="str">
            <v>AVG</v>
          </cell>
          <cell r="BQ244">
            <v>38960</v>
          </cell>
          <cell r="BR244">
            <v>0.57099918999999999</v>
          </cell>
          <cell r="BS244" t="str">
            <v>USD</v>
          </cell>
          <cell r="BU244" t="str">
            <v>GEL</v>
          </cell>
          <cell r="BV244" t="str">
            <v>AVG</v>
          </cell>
          <cell r="BW244">
            <v>38990</v>
          </cell>
          <cell r="BX244">
            <v>0.57512803000000001</v>
          </cell>
          <cell r="BY244" t="str">
            <v>USD</v>
          </cell>
        </row>
        <row r="245">
          <cell r="BI245" t="str">
            <v>GHC</v>
          </cell>
          <cell r="BJ245" t="str">
            <v>AVG</v>
          </cell>
          <cell r="BK245">
            <v>38929</v>
          </cell>
          <cell r="BL245">
            <v>1.0864E-4</v>
          </cell>
          <cell r="BM245" t="str">
            <v>USD</v>
          </cell>
          <cell r="BO245" t="str">
            <v>GHC</v>
          </cell>
          <cell r="BP245" t="str">
            <v>AVG</v>
          </cell>
          <cell r="BQ245">
            <v>38960</v>
          </cell>
          <cell r="BR245">
            <v>1.0847E-4</v>
          </cell>
          <cell r="BS245" t="str">
            <v>USD</v>
          </cell>
          <cell r="BU245" t="str">
            <v>GHC</v>
          </cell>
          <cell r="BV245" t="str">
            <v>AVG</v>
          </cell>
          <cell r="BW245">
            <v>38990</v>
          </cell>
          <cell r="BX245">
            <v>1.0859E-4</v>
          </cell>
          <cell r="BY245" t="str">
            <v>USD</v>
          </cell>
        </row>
        <row r="246">
          <cell r="BI246" t="str">
            <v>GIP</v>
          </cell>
          <cell r="BJ246" t="str">
            <v>AVG</v>
          </cell>
          <cell r="BK246">
            <v>38929</v>
          </cell>
          <cell r="BL246">
            <v>1.84486186</v>
          </cell>
          <cell r="BM246" t="str">
            <v>USD</v>
          </cell>
          <cell r="BO246" t="str">
            <v>GIP</v>
          </cell>
          <cell r="BP246" t="str">
            <v>AVG</v>
          </cell>
          <cell r="BQ246">
            <v>38960</v>
          </cell>
          <cell r="BR246">
            <v>1.8932345500000001</v>
          </cell>
          <cell r="BS246" t="str">
            <v>USD</v>
          </cell>
          <cell r="BU246" t="str">
            <v>GIP</v>
          </cell>
          <cell r="BV246" t="str">
            <v>AVG</v>
          </cell>
          <cell r="BW246">
            <v>38990</v>
          </cell>
          <cell r="BX246">
            <v>1.8858857099999999</v>
          </cell>
          <cell r="BY246" t="str">
            <v>USD</v>
          </cell>
        </row>
        <row r="247">
          <cell r="BI247" t="str">
            <v>GMD</v>
          </cell>
          <cell r="BJ247" t="str">
            <v>AVG</v>
          </cell>
          <cell r="BK247">
            <v>38929</v>
          </cell>
          <cell r="BL247">
            <v>3.5530579999999999E-2</v>
          </cell>
          <cell r="BM247" t="str">
            <v>USD</v>
          </cell>
          <cell r="BO247" t="str">
            <v>GMD</v>
          </cell>
          <cell r="BP247" t="str">
            <v>AVG</v>
          </cell>
          <cell r="BQ247">
            <v>38960</v>
          </cell>
          <cell r="BR247">
            <v>3.5510989999999999E-2</v>
          </cell>
          <cell r="BS247" t="str">
            <v>USD</v>
          </cell>
          <cell r="BU247" t="str">
            <v>GMD</v>
          </cell>
          <cell r="BV247" t="str">
            <v>AVG</v>
          </cell>
          <cell r="BW247">
            <v>38990</v>
          </cell>
          <cell r="BX247">
            <v>3.545251E-2</v>
          </cell>
          <cell r="BY247" t="str">
            <v>USD</v>
          </cell>
        </row>
        <row r="248">
          <cell r="BI248" t="str">
            <v>GNF</v>
          </cell>
          <cell r="BJ248" t="str">
            <v>AVG</v>
          </cell>
          <cell r="BK248">
            <v>38929</v>
          </cell>
          <cell r="BL248">
            <v>1.9790000000000001E-4</v>
          </cell>
          <cell r="BM248" t="str">
            <v>USD</v>
          </cell>
          <cell r="BO248" t="str">
            <v>GNF</v>
          </cell>
          <cell r="BP248" t="str">
            <v>AVG</v>
          </cell>
          <cell r="BQ248">
            <v>38960</v>
          </cell>
          <cell r="BR248">
            <v>1.8194000000000001E-4</v>
          </cell>
          <cell r="BS248" t="str">
            <v>USD</v>
          </cell>
          <cell r="BU248" t="str">
            <v>GNF</v>
          </cell>
          <cell r="BV248" t="str">
            <v>AVG</v>
          </cell>
          <cell r="BW248">
            <v>38990</v>
          </cell>
          <cell r="BX248">
            <v>1.8009999999999999E-4</v>
          </cell>
          <cell r="BY248" t="str">
            <v>USD</v>
          </cell>
        </row>
        <row r="249">
          <cell r="BI249" t="str">
            <v>GRD</v>
          </cell>
          <cell r="BJ249" t="str">
            <v>AVG</v>
          </cell>
          <cell r="BK249">
            <v>38929</v>
          </cell>
          <cell r="BL249">
            <v>3.72507E-3</v>
          </cell>
          <cell r="BM249" t="str">
            <v>USD</v>
          </cell>
          <cell r="BO249" t="str">
            <v>GRD</v>
          </cell>
          <cell r="BP249" t="str">
            <v>AVG</v>
          </cell>
          <cell r="BQ249">
            <v>38960</v>
          </cell>
          <cell r="BR249">
            <v>3.7588399999999998E-3</v>
          </cell>
          <cell r="BS249" t="str">
            <v>USD</v>
          </cell>
          <cell r="BU249" t="str">
            <v>GRD</v>
          </cell>
          <cell r="BV249" t="str">
            <v>AVG</v>
          </cell>
          <cell r="BW249">
            <v>38990</v>
          </cell>
          <cell r="BX249">
            <v>3.7362599999999999E-3</v>
          </cell>
          <cell r="BY249" t="str">
            <v>USD</v>
          </cell>
        </row>
        <row r="250">
          <cell r="BI250" t="str">
            <v>GTQ</v>
          </cell>
          <cell r="BJ250" t="str">
            <v>AVG</v>
          </cell>
          <cell r="BK250">
            <v>38929</v>
          </cell>
          <cell r="BL250">
            <v>0.13180219000000001</v>
          </cell>
          <cell r="BM250" t="str">
            <v>USD</v>
          </cell>
          <cell r="BO250" t="str">
            <v>GTQ</v>
          </cell>
          <cell r="BP250" t="str">
            <v>AVG</v>
          </cell>
          <cell r="BQ250">
            <v>38960</v>
          </cell>
          <cell r="BR250">
            <v>0.13191209000000001</v>
          </cell>
          <cell r="BS250" t="str">
            <v>USD</v>
          </cell>
          <cell r="BU250" t="str">
            <v>GTQ</v>
          </cell>
          <cell r="BV250" t="str">
            <v>AVG</v>
          </cell>
          <cell r="BW250">
            <v>38990</v>
          </cell>
          <cell r="BX250">
            <v>0.13142476</v>
          </cell>
          <cell r="BY250" t="str">
            <v>USD</v>
          </cell>
        </row>
        <row r="251">
          <cell r="BI251" t="str">
            <v>GYD</v>
          </cell>
          <cell r="BJ251" t="str">
            <v>AVG</v>
          </cell>
          <cell r="BK251">
            <v>38929</v>
          </cell>
          <cell r="BL251">
            <v>4.9825599999999996E-3</v>
          </cell>
          <cell r="BM251" t="str">
            <v>USD</v>
          </cell>
          <cell r="BO251" t="str">
            <v>GYD</v>
          </cell>
          <cell r="BP251" t="str">
            <v>AVG</v>
          </cell>
          <cell r="BQ251">
            <v>38960</v>
          </cell>
          <cell r="BR251">
            <v>4.9825599999999996E-3</v>
          </cell>
          <cell r="BS251" t="str">
            <v>USD</v>
          </cell>
          <cell r="BU251" t="str">
            <v>GYD</v>
          </cell>
          <cell r="BV251" t="str">
            <v>AVG</v>
          </cell>
          <cell r="BW251">
            <v>38990</v>
          </cell>
          <cell r="BX251">
            <v>4.9825599999999996E-3</v>
          </cell>
          <cell r="BY251" t="str">
            <v>USD</v>
          </cell>
        </row>
        <row r="252">
          <cell r="BI252" t="str">
            <v>HKD</v>
          </cell>
          <cell r="BJ252" t="str">
            <v>AVG</v>
          </cell>
          <cell r="BK252">
            <v>38929</v>
          </cell>
          <cell r="BL252">
            <v>0.12864440999999999</v>
          </cell>
          <cell r="BM252" t="str">
            <v>USD</v>
          </cell>
          <cell r="BO252" t="str">
            <v>HKD</v>
          </cell>
          <cell r="BP252" t="str">
            <v>AVG</v>
          </cell>
          <cell r="BQ252">
            <v>38960</v>
          </cell>
          <cell r="BR252">
            <v>0.12859557999999999</v>
          </cell>
          <cell r="BS252" t="str">
            <v>USD</v>
          </cell>
          <cell r="BU252" t="str">
            <v>HKD</v>
          </cell>
          <cell r="BV252" t="str">
            <v>AVG</v>
          </cell>
          <cell r="BW252">
            <v>38990</v>
          </cell>
          <cell r="BX252">
            <v>0.12849298000000001</v>
          </cell>
          <cell r="BY252" t="str">
            <v>USD</v>
          </cell>
        </row>
        <row r="253">
          <cell r="BI253" t="str">
            <v>HNL</v>
          </cell>
          <cell r="BJ253" t="str">
            <v>AVG</v>
          </cell>
          <cell r="BK253">
            <v>38929</v>
          </cell>
          <cell r="BL253">
            <v>5.292405E-2</v>
          </cell>
          <cell r="BM253" t="str">
            <v>USD</v>
          </cell>
          <cell r="BO253" t="str">
            <v>HNL</v>
          </cell>
          <cell r="BP253" t="str">
            <v>AVG</v>
          </cell>
          <cell r="BQ253">
            <v>38960</v>
          </cell>
          <cell r="BR253">
            <v>5.292405E-2</v>
          </cell>
          <cell r="BS253" t="str">
            <v>USD</v>
          </cell>
          <cell r="BU253" t="str">
            <v>HNL</v>
          </cell>
          <cell r="BV253" t="str">
            <v>AVG</v>
          </cell>
          <cell r="BW253">
            <v>38990</v>
          </cell>
          <cell r="BX253">
            <v>5.292405E-2</v>
          </cell>
          <cell r="BY253" t="str">
            <v>USD</v>
          </cell>
        </row>
        <row r="254">
          <cell r="BI254" t="str">
            <v>HRK</v>
          </cell>
          <cell r="BJ254" t="str">
            <v>AVG</v>
          </cell>
          <cell r="BK254">
            <v>38929</v>
          </cell>
          <cell r="BL254">
            <v>0.17503535000000001</v>
          </cell>
          <cell r="BM254" t="str">
            <v>USD</v>
          </cell>
          <cell r="BO254" t="str">
            <v>HRK</v>
          </cell>
          <cell r="BP254" t="str">
            <v>AVG</v>
          </cell>
          <cell r="BQ254">
            <v>38960</v>
          </cell>
          <cell r="BR254">
            <v>0.17573311</v>
          </cell>
          <cell r="BS254" t="str">
            <v>USD</v>
          </cell>
          <cell r="BU254" t="str">
            <v>HRK</v>
          </cell>
          <cell r="BV254" t="str">
            <v>AVG</v>
          </cell>
          <cell r="BW254">
            <v>38990</v>
          </cell>
          <cell r="BX254">
            <v>0.17221212</v>
          </cell>
          <cell r="BY254" t="str">
            <v>USD</v>
          </cell>
        </row>
        <row r="255">
          <cell r="BI255" t="str">
            <v>HUF</v>
          </cell>
          <cell r="BJ255" t="str">
            <v>AVG</v>
          </cell>
          <cell r="BK255">
            <v>38929</v>
          </cell>
          <cell r="BL255">
            <v>4.5764100000000004E-3</v>
          </cell>
          <cell r="BM255" t="str">
            <v>USD</v>
          </cell>
          <cell r="BO255" t="str">
            <v>HUF</v>
          </cell>
          <cell r="BP255" t="str">
            <v>AVG</v>
          </cell>
          <cell r="BQ255">
            <v>38960</v>
          </cell>
          <cell r="BR255">
            <v>4.6708100000000001E-3</v>
          </cell>
          <cell r="BS255" t="str">
            <v>USD</v>
          </cell>
          <cell r="BU255" t="str">
            <v>HUF</v>
          </cell>
          <cell r="BV255" t="str">
            <v>AVG</v>
          </cell>
          <cell r="BW255">
            <v>38990</v>
          </cell>
          <cell r="BX255">
            <v>4.6378299999999999E-3</v>
          </cell>
          <cell r="BY255" t="str">
            <v>USD</v>
          </cell>
        </row>
        <row r="256">
          <cell r="BI256" t="str">
            <v>IDR</v>
          </cell>
          <cell r="BJ256" t="str">
            <v>AVG</v>
          </cell>
          <cell r="BK256">
            <v>38929</v>
          </cell>
          <cell r="BL256">
            <v>1.0956E-4</v>
          </cell>
          <cell r="BM256" t="str">
            <v>USD</v>
          </cell>
          <cell r="BO256" t="str">
            <v>IDR</v>
          </cell>
          <cell r="BP256" t="str">
            <v>AVG</v>
          </cell>
          <cell r="BQ256">
            <v>38960</v>
          </cell>
          <cell r="BR256">
            <v>1.0998E-4</v>
          </cell>
          <cell r="BS256" t="str">
            <v>USD</v>
          </cell>
          <cell r="BU256" t="str">
            <v>IDR</v>
          </cell>
          <cell r="BV256" t="str">
            <v>AVG</v>
          </cell>
          <cell r="BW256">
            <v>38990</v>
          </cell>
          <cell r="BX256">
            <v>1.0923E-4</v>
          </cell>
          <cell r="BY256" t="str">
            <v>USD</v>
          </cell>
        </row>
        <row r="257">
          <cell r="BI257" t="str">
            <v>IEP</v>
          </cell>
          <cell r="BJ257" t="str">
            <v>AVG</v>
          </cell>
          <cell r="BK257">
            <v>38929</v>
          </cell>
          <cell r="BL257">
            <v>1.61171877</v>
          </cell>
          <cell r="BM257" t="str">
            <v>USD</v>
          </cell>
          <cell r="BO257" t="str">
            <v>IEP</v>
          </cell>
          <cell r="BP257" t="str">
            <v>AVG</v>
          </cell>
          <cell r="BQ257">
            <v>38960</v>
          </cell>
          <cell r="BR257">
            <v>1.62632197</v>
          </cell>
          <cell r="BS257" t="str">
            <v>USD</v>
          </cell>
          <cell r="BU257" t="str">
            <v>IEP</v>
          </cell>
          <cell r="BV257" t="str">
            <v>AVG</v>
          </cell>
          <cell r="BW257">
            <v>38990</v>
          </cell>
          <cell r="BX257">
            <v>1.6165570899999999</v>
          </cell>
          <cell r="BY257" t="str">
            <v>USD</v>
          </cell>
        </row>
        <row r="258">
          <cell r="BI258" t="str">
            <v>ILS</v>
          </cell>
          <cell r="BJ258" t="str">
            <v>AVG</v>
          </cell>
          <cell r="BK258">
            <v>38929</v>
          </cell>
          <cell r="BL258">
            <v>0.22542908</v>
          </cell>
          <cell r="BM258" t="str">
            <v>USD</v>
          </cell>
          <cell r="BO258" t="str">
            <v>ILS</v>
          </cell>
          <cell r="BP258" t="str">
            <v>AVG</v>
          </cell>
          <cell r="BQ258">
            <v>38960</v>
          </cell>
          <cell r="BR258">
            <v>0.22839539</v>
          </cell>
          <cell r="BS258" t="str">
            <v>USD</v>
          </cell>
          <cell r="BU258" t="str">
            <v>ILS</v>
          </cell>
          <cell r="BV258" t="str">
            <v>AVG</v>
          </cell>
          <cell r="BW258">
            <v>38990</v>
          </cell>
          <cell r="BX258">
            <v>0.22986715999999999</v>
          </cell>
          <cell r="BY258" t="str">
            <v>USD</v>
          </cell>
        </row>
        <row r="259">
          <cell r="BI259" t="str">
            <v>INR</v>
          </cell>
          <cell r="BJ259" t="str">
            <v>AVG</v>
          </cell>
          <cell r="BK259">
            <v>38929</v>
          </cell>
          <cell r="BL259">
            <v>2.1516520000000001E-2</v>
          </cell>
          <cell r="BM259" t="str">
            <v>USD</v>
          </cell>
          <cell r="BO259" t="str">
            <v>INR</v>
          </cell>
          <cell r="BP259" t="str">
            <v>AVG</v>
          </cell>
          <cell r="BQ259">
            <v>38960</v>
          </cell>
          <cell r="BR259">
            <v>2.1493640000000001E-2</v>
          </cell>
          <cell r="BS259" t="str">
            <v>USD</v>
          </cell>
          <cell r="BU259" t="str">
            <v>INR</v>
          </cell>
          <cell r="BV259" t="str">
            <v>AVG</v>
          </cell>
          <cell r="BW259">
            <v>38990</v>
          </cell>
          <cell r="BX259">
            <v>2.169037E-2</v>
          </cell>
          <cell r="BY259" t="str">
            <v>USD</v>
          </cell>
        </row>
        <row r="260">
          <cell r="BI260" t="str">
            <v>IQD</v>
          </cell>
          <cell r="BJ260" t="str">
            <v>AVG</v>
          </cell>
          <cell r="BK260">
            <v>38929</v>
          </cell>
          <cell r="BL260">
            <v>6.7736999999999995E-4</v>
          </cell>
          <cell r="BM260" t="str">
            <v>USD</v>
          </cell>
          <cell r="BO260" t="str">
            <v>IQD</v>
          </cell>
          <cell r="BP260" t="str">
            <v>AVG</v>
          </cell>
          <cell r="BQ260">
            <v>38960</v>
          </cell>
          <cell r="BR260">
            <v>6.7721999999999997E-4</v>
          </cell>
          <cell r="BS260" t="str">
            <v>USD</v>
          </cell>
          <cell r="BU260" t="str">
            <v>IQD</v>
          </cell>
          <cell r="BV260" t="str">
            <v>AVG</v>
          </cell>
          <cell r="BW260">
            <v>38990</v>
          </cell>
          <cell r="BX260">
            <v>6.7811E-4</v>
          </cell>
          <cell r="BY260" t="str">
            <v>USD</v>
          </cell>
        </row>
        <row r="261">
          <cell r="BI261" t="str">
            <v>IRR</v>
          </cell>
          <cell r="BJ261" t="str">
            <v>AVG</v>
          </cell>
          <cell r="BK261">
            <v>38929</v>
          </cell>
          <cell r="BL261">
            <v>1.0907E-4</v>
          </cell>
          <cell r="BM261" t="str">
            <v>USD</v>
          </cell>
          <cell r="BO261" t="str">
            <v>IRR</v>
          </cell>
          <cell r="BP261" t="str">
            <v>AVG</v>
          </cell>
          <cell r="BQ261">
            <v>38960</v>
          </cell>
          <cell r="BR261">
            <v>1.0898E-4</v>
          </cell>
          <cell r="BS261" t="str">
            <v>USD</v>
          </cell>
          <cell r="BU261" t="str">
            <v>IRR</v>
          </cell>
          <cell r="BV261" t="str">
            <v>AVG</v>
          </cell>
          <cell r="BW261">
            <v>38990</v>
          </cell>
          <cell r="BX261">
            <v>1.0868E-4</v>
          </cell>
          <cell r="BY261" t="str">
            <v>USD</v>
          </cell>
        </row>
        <row r="262">
          <cell r="BI262" t="str">
            <v>ISK</v>
          </cell>
          <cell r="BJ262" t="str">
            <v>AVG</v>
          </cell>
          <cell r="BK262">
            <v>38929</v>
          </cell>
          <cell r="BL262">
            <v>1.3478230000000001E-2</v>
          </cell>
          <cell r="BM262" t="str">
            <v>USD</v>
          </cell>
          <cell r="BO262" t="str">
            <v>ISK</v>
          </cell>
          <cell r="BP262" t="str">
            <v>AVG</v>
          </cell>
          <cell r="BQ262">
            <v>38960</v>
          </cell>
          <cell r="BR262">
            <v>1.4227800000000001E-2</v>
          </cell>
          <cell r="BS262" t="str">
            <v>USD</v>
          </cell>
          <cell r="BU262" t="str">
            <v>ISK</v>
          </cell>
          <cell r="BV262" t="str">
            <v>AVG</v>
          </cell>
          <cell r="BW262">
            <v>38990</v>
          </cell>
          <cell r="BX262">
            <v>1.424387E-2</v>
          </cell>
          <cell r="BY262" t="str">
            <v>USD</v>
          </cell>
        </row>
        <row r="263">
          <cell r="BI263" t="str">
            <v>ITL</v>
          </cell>
          <cell r="BJ263" t="str">
            <v>AVG</v>
          </cell>
          <cell r="BK263">
            <v>38929</v>
          </cell>
          <cell r="BL263">
            <v>6.5554999999999997E-4</v>
          </cell>
          <cell r="BM263" t="str">
            <v>USD</v>
          </cell>
          <cell r="BO263" t="str">
            <v>ITL</v>
          </cell>
          <cell r="BP263" t="str">
            <v>AVG</v>
          </cell>
          <cell r="BQ263">
            <v>38960</v>
          </cell>
          <cell r="BR263">
            <v>6.6149000000000004E-4</v>
          </cell>
          <cell r="BS263" t="str">
            <v>USD</v>
          </cell>
          <cell r="BU263" t="str">
            <v>ITL</v>
          </cell>
          <cell r="BV263" t="str">
            <v>AVG</v>
          </cell>
          <cell r="BW263">
            <v>38990</v>
          </cell>
          <cell r="BX263">
            <v>6.5751999999999998E-4</v>
          </cell>
          <cell r="BY263" t="str">
            <v>USD</v>
          </cell>
        </row>
        <row r="264">
          <cell r="BI264" t="str">
            <v>JMD</v>
          </cell>
          <cell r="BJ264" t="str">
            <v>AVG</v>
          </cell>
          <cell r="BK264">
            <v>38929</v>
          </cell>
          <cell r="BL264">
            <v>1.5162129999999999E-2</v>
          </cell>
          <cell r="BM264" t="str">
            <v>USD</v>
          </cell>
          <cell r="BO264" t="str">
            <v>JMD</v>
          </cell>
          <cell r="BP264" t="str">
            <v>AVG</v>
          </cell>
          <cell r="BQ264">
            <v>38960</v>
          </cell>
          <cell r="BR264">
            <v>1.5158919999999999E-2</v>
          </cell>
          <cell r="BS264" t="str">
            <v>USD</v>
          </cell>
          <cell r="BU264" t="str">
            <v>JMD</v>
          </cell>
          <cell r="BV264" t="str">
            <v>AVG</v>
          </cell>
          <cell r="BW264">
            <v>38990</v>
          </cell>
          <cell r="BX264">
            <v>1.516355E-2</v>
          </cell>
          <cell r="BY264" t="str">
            <v>USD</v>
          </cell>
        </row>
        <row r="265">
          <cell r="BI265" t="str">
            <v>JOD</v>
          </cell>
          <cell r="BJ265" t="str">
            <v>AVG</v>
          </cell>
          <cell r="BK265">
            <v>38929</v>
          </cell>
          <cell r="BL265">
            <v>1.41117727</v>
          </cell>
          <cell r="BM265" t="str">
            <v>USD</v>
          </cell>
          <cell r="BO265" t="str">
            <v>JOD</v>
          </cell>
          <cell r="BP265" t="str">
            <v>AVG</v>
          </cell>
          <cell r="BQ265">
            <v>38960</v>
          </cell>
          <cell r="BR265">
            <v>1.4113027</v>
          </cell>
          <cell r="BS265" t="str">
            <v>USD</v>
          </cell>
          <cell r="BU265" t="str">
            <v>JOD</v>
          </cell>
          <cell r="BV265" t="str">
            <v>AVG</v>
          </cell>
          <cell r="BW265">
            <v>38990</v>
          </cell>
          <cell r="BX265">
            <v>1.4114610999999999</v>
          </cell>
          <cell r="BY265" t="str">
            <v>USD</v>
          </cell>
        </row>
        <row r="266">
          <cell r="BI266" t="str">
            <v>JPY</v>
          </cell>
          <cell r="BJ266" t="str">
            <v>AVG</v>
          </cell>
          <cell r="BK266">
            <v>38929</v>
          </cell>
          <cell r="BL266">
            <v>8.6429100000000002E-3</v>
          </cell>
          <cell r="BM266" t="str">
            <v>USD</v>
          </cell>
          <cell r="BO266" t="str">
            <v>JPY</v>
          </cell>
          <cell r="BP266" t="str">
            <v>AVG</v>
          </cell>
          <cell r="BQ266">
            <v>38960</v>
          </cell>
          <cell r="BR266">
            <v>8.6227000000000005E-3</v>
          </cell>
          <cell r="BS266" t="str">
            <v>USD</v>
          </cell>
          <cell r="BU266" t="str">
            <v>JPY</v>
          </cell>
          <cell r="BV266" t="str">
            <v>AVG</v>
          </cell>
          <cell r="BW266">
            <v>38990</v>
          </cell>
          <cell r="BX266">
            <v>8.5333400000000004E-3</v>
          </cell>
          <cell r="BY266" t="str">
            <v>USD</v>
          </cell>
        </row>
        <row r="267">
          <cell r="BI267" t="str">
            <v>KES</v>
          </cell>
          <cell r="BJ267" t="str">
            <v>AVG</v>
          </cell>
          <cell r="BK267">
            <v>38929</v>
          </cell>
          <cell r="BL267">
            <v>1.3600660000000001E-2</v>
          </cell>
          <cell r="BM267" t="str">
            <v>USD</v>
          </cell>
          <cell r="BO267" t="str">
            <v>KES</v>
          </cell>
          <cell r="BP267" t="str">
            <v>AVG</v>
          </cell>
          <cell r="BQ267">
            <v>38960</v>
          </cell>
          <cell r="BR267">
            <v>1.373361E-2</v>
          </cell>
          <cell r="BS267" t="str">
            <v>USD</v>
          </cell>
          <cell r="BU267" t="str">
            <v>KES</v>
          </cell>
          <cell r="BV267" t="str">
            <v>AVG</v>
          </cell>
          <cell r="BW267">
            <v>38990</v>
          </cell>
          <cell r="BX267">
            <v>1.372699E-2</v>
          </cell>
          <cell r="BY267" t="str">
            <v>USD</v>
          </cell>
        </row>
        <row r="268">
          <cell r="BI268" t="str">
            <v>KGS</v>
          </cell>
          <cell r="BJ268" t="str">
            <v>AVG</v>
          </cell>
          <cell r="BK268">
            <v>38929</v>
          </cell>
          <cell r="BL268">
            <v>2.502387E-2</v>
          </cell>
          <cell r="BM268" t="str">
            <v>USD</v>
          </cell>
          <cell r="BO268" t="str">
            <v>KGS</v>
          </cell>
          <cell r="BP268" t="str">
            <v>AVG</v>
          </cell>
          <cell r="BQ268">
            <v>38960</v>
          </cell>
          <cell r="BR268">
            <v>2.5234070000000001E-2</v>
          </cell>
          <cell r="BS268" t="str">
            <v>USD</v>
          </cell>
          <cell r="BU268" t="str">
            <v>KGS</v>
          </cell>
          <cell r="BV268" t="str">
            <v>AVG</v>
          </cell>
          <cell r="BW268">
            <v>38990</v>
          </cell>
          <cell r="BX268">
            <v>2.540885E-2</v>
          </cell>
          <cell r="BY268" t="str">
            <v>USD</v>
          </cell>
        </row>
        <row r="269">
          <cell r="BI269" t="str">
            <v>KHR</v>
          </cell>
          <cell r="BJ269" t="str">
            <v>AVG</v>
          </cell>
          <cell r="BK269">
            <v>38929</v>
          </cell>
          <cell r="BL269">
            <v>2.4231E-4</v>
          </cell>
          <cell r="BM269" t="str">
            <v>USD</v>
          </cell>
          <cell r="BO269" t="str">
            <v>KHR</v>
          </cell>
          <cell r="BP269" t="str">
            <v>AVG</v>
          </cell>
          <cell r="BQ269">
            <v>38960</v>
          </cell>
          <cell r="BR269">
            <v>2.4099000000000001E-4</v>
          </cell>
          <cell r="BS269" t="str">
            <v>USD</v>
          </cell>
          <cell r="BU269" t="str">
            <v>KHR</v>
          </cell>
          <cell r="BV269" t="str">
            <v>AVG</v>
          </cell>
          <cell r="BW269">
            <v>38990</v>
          </cell>
          <cell r="BX269">
            <v>2.3969E-4</v>
          </cell>
          <cell r="BY269" t="str">
            <v>USD</v>
          </cell>
        </row>
        <row r="270">
          <cell r="BI270" t="str">
            <v>KMF</v>
          </cell>
          <cell r="BJ270" t="str">
            <v>AVG</v>
          </cell>
          <cell r="BK270">
            <v>38929</v>
          </cell>
          <cell r="BL270">
            <v>2.5789099999999998E-3</v>
          </cell>
          <cell r="BM270" t="str">
            <v>USD</v>
          </cell>
          <cell r="BO270" t="str">
            <v>KMF</v>
          </cell>
          <cell r="BP270" t="str">
            <v>AVG</v>
          </cell>
          <cell r="BQ270">
            <v>38960</v>
          </cell>
          <cell r="BR270">
            <v>2.60422E-3</v>
          </cell>
          <cell r="BS270" t="str">
            <v>USD</v>
          </cell>
          <cell r="BU270" t="str">
            <v>KMF</v>
          </cell>
          <cell r="BV270" t="str">
            <v>AVG</v>
          </cell>
          <cell r="BW270">
            <v>38990</v>
          </cell>
          <cell r="BX270">
            <v>2.58647E-3</v>
          </cell>
          <cell r="BY270" t="str">
            <v>USD</v>
          </cell>
        </row>
        <row r="271">
          <cell r="BI271" t="str">
            <v>KRW</v>
          </cell>
          <cell r="BJ271" t="str">
            <v>AVG</v>
          </cell>
          <cell r="BK271">
            <v>38929</v>
          </cell>
          <cell r="BL271">
            <v>1.05175E-3</v>
          </cell>
          <cell r="BM271" t="str">
            <v>USD</v>
          </cell>
          <cell r="BO271" t="str">
            <v>KRW</v>
          </cell>
          <cell r="BP271" t="str">
            <v>AVG</v>
          </cell>
          <cell r="BQ271">
            <v>38960</v>
          </cell>
          <cell r="BR271">
            <v>1.0403599999999999E-3</v>
          </cell>
          <cell r="BS271" t="str">
            <v>USD</v>
          </cell>
          <cell r="BU271" t="str">
            <v>KRW</v>
          </cell>
          <cell r="BV271" t="str">
            <v>AVG</v>
          </cell>
          <cell r="BW271">
            <v>38990</v>
          </cell>
          <cell r="BX271">
            <v>1.0494899999999999E-3</v>
          </cell>
          <cell r="BY271" t="str">
            <v>USD</v>
          </cell>
        </row>
        <row r="272">
          <cell r="BI272" t="str">
            <v>KWD</v>
          </cell>
          <cell r="BJ272" t="str">
            <v>AVG</v>
          </cell>
          <cell r="BK272">
            <v>38929</v>
          </cell>
          <cell r="BL272">
            <v>3.4580311500000001</v>
          </cell>
          <cell r="BM272" t="str">
            <v>USD</v>
          </cell>
          <cell r="BO272" t="str">
            <v>KWD</v>
          </cell>
          <cell r="BP272" t="str">
            <v>AVG</v>
          </cell>
          <cell r="BQ272">
            <v>38960</v>
          </cell>
          <cell r="BR272">
            <v>3.4584386299999998</v>
          </cell>
          <cell r="BS272" t="str">
            <v>USD</v>
          </cell>
          <cell r="BU272" t="str">
            <v>KWD</v>
          </cell>
          <cell r="BV272" t="str">
            <v>AVG</v>
          </cell>
          <cell r="BW272">
            <v>38990</v>
          </cell>
          <cell r="BX272">
            <v>3.4584980700000001</v>
          </cell>
          <cell r="BY272" t="str">
            <v>USD</v>
          </cell>
        </row>
        <row r="273">
          <cell r="BI273" t="str">
            <v>KYD</v>
          </cell>
          <cell r="BJ273" t="str">
            <v>AVG</v>
          </cell>
          <cell r="BK273">
            <v>38929</v>
          </cell>
          <cell r="BL273">
            <v>1.2195003</v>
          </cell>
          <cell r="BM273" t="str">
            <v>USD</v>
          </cell>
          <cell r="BO273" t="str">
            <v>KYD</v>
          </cell>
          <cell r="BP273" t="str">
            <v>AVG</v>
          </cell>
          <cell r="BQ273">
            <v>38960</v>
          </cell>
          <cell r="BR273">
            <v>1.2195003</v>
          </cell>
          <cell r="BS273" t="str">
            <v>USD</v>
          </cell>
          <cell r="BU273" t="str">
            <v>KYD</v>
          </cell>
          <cell r="BV273" t="str">
            <v>AVG</v>
          </cell>
          <cell r="BW273">
            <v>38990</v>
          </cell>
          <cell r="BX273">
            <v>1.2195003</v>
          </cell>
          <cell r="BY273" t="str">
            <v>USD</v>
          </cell>
        </row>
        <row r="274">
          <cell r="BI274" t="str">
            <v>KZT</v>
          </cell>
          <cell r="BJ274" t="str">
            <v>AVG</v>
          </cell>
          <cell r="BK274">
            <v>38929</v>
          </cell>
          <cell r="BL274">
            <v>8.4684200000000008E-3</v>
          </cell>
          <cell r="BM274" t="str">
            <v>USD</v>
          </cell>
          <cell r="BO274" t="str">
            <v>KZT</v>
          </cell>
          <cell r="BP274" t="str">
            <v>AVG</v>
          </cell>
          <cell r="BQ274">
            <v>38960</v>
          </cell>
          <cell r="BR274">
            <v>8.1264400000000004E-3</v>
          </cell>
          <cell r="BS274" t="str">
            <v>USD</v>
          </cell>
          <cell r="BU274" t="str">
            <v>KZT</v>
          </cell>
          <cell r="BV274" t="str">
            <v>AVG</v>
          </cell>
          <cell r="BW274">
            <v>38990</v>
          </cell>
          <cell r="BX274">
            <v>7.9169600000000007E-3</v>
          </cell>
          <cell r="BY274" t="str">
            <v>USD</v>
          </cell>
        </row>
        <row r="275">
          <cell r="BI275" t="str">
            <v>LAK</v>
          </cell>
          <cell r="BJ275" t="str">
            <v>AVG</v>
          </cell>
          <cell r="BK275">
            <v>38929</v>
          </cell>
          <cell r="BL275">
            <v>9.9010000000000002E-5</v>
          </cell>
          <cell r="BM275" t="str">
            <v>USD</v>
          </cell>
          <cell r="BO275" t="str">
            <v>LAK</v>
          </cell>
          <cell r="BP275" t="str">
            <v>AVG</v>
          </cell>
          <cell r="BQ275">
            <v>38960</v>
          </cell>
          <cell r="BR275">
            <v>9.946E-5</v>
          </cell>
          <cell r="BS275" t="str">
            <v>USD</v>
          </cell>
          <cell r="BU275" t="str">
            <v>LAK</v>
          </cell>
          <cell r="BV275" t="str">
            <v>AVG</v>
          </cell>
          <cell r="BW275">
            <v>38990</v>
          </cell>
          <cell r="BX275">
            <v>9.9699999999999998E-5</v>
          </cell>
          <cell r="BY275" t="str">
            <v>USD</v>
          </cell>
        </row>
        <row r="276">
          <cell r="BI276" t="str">
            <v>LBP</v>
          </cell>
          <cell r="BJ276" t="str">
            <v>AVG</v>
          </cell>
          <cell r="BK276">
            <v>38929</v>
          </cell>
          <cell r="BL276">
            <v>6.6388000000000005E-4</v>
          </cell>
          <cell r="BM276" t="str">
            <v>USD</v>
          </cell>
          <cell r="BO276" t="str">
            <v>LBP</v>
          </cell>
          <cell r="BP276" t="str">
            <v>AVG</v>
          </cell>
          <cell r="BQ276">
            <v>38960</v>
          </cell>
          <cell r="BR276">
            <v>6.6158000000000005E-4</v>
          </cell>
          <cell r="BS276" t="str">
            <v>USD</v>
          </cell>
          <cell r="BU276" t="str">
            <v>LBP</v>
          </cell>
          <cell r="BV276" t="str">
            <v>AVG</v>
          </cell>
          <cell r="BW276">
            <v>38990</v>
          </cell>
          <cell r="BX276">
            <v>6.6107999999999998E-4</v>
          </cell>
          <cell r="BY276" t="str">
            <v>USD</v>
          </cell>
        </row>
        <row r="277">
          <cell r="BI277" t="str">
            <v>LKR</v>
          </cell>
          <cell r="BJ277" t="str">
            <v>AVG</v>
          </cell>
          <cell r="BK277">
            <v>38929</v>
          </cell>
          <cell r="BL277">
            <v>9.6269300000000006E-3</v>
          </cell>
          <cell r="BM277" t="str">
            <v>USD</v>
          </cell>
          <cell r="BO277" t="str">
            <v>LKR</v>
          </cell>
          <cell r="BP277" t="str">
            <v>AVG</v>
          </cell>
          <cell r="BQ277">
            <v>38960</v>
          </cell>
          <cell r="BR277">
            <v>9.6444600000000005E-3</v>
          </cell>
          <cell r="BS277" t="str">
            <v>USD</v>
          </cell>
          <cell r="BU277" t="str">
            <v>LKR</v>
          </cell>
          <cell r="BV277" t="str">
            <v>AVG</v>
          </cell>
          <cell r="BW277">
            <v>38990</v>
          </cell>
          <cell r="BX277">
            <v>9.7485999999999996E-3</v>
          </cell>
          <cell r="BY277" t="str">
            <v>USD</v>
          </cell>
        </row>
        <row r="278">
          <cell r="BI278" t="str">
            <v>LRD</v>
          </cell>
          <cell r="BJ278" t="str">
            <v>AVG</v>
          </cell>
          <cell r="BK278">
            <v>38929</v>
          </cell>
          <cell r="BL278">
            <v>1.6854460000000002E-2</v>
          </cell>
          <cell r="BM278" t="str">
            <v>USD</v>
          </cell>
          <cell r="BO278" t="str">
            <v>LRD</v>
          </cell>
          <cell r="BP278" t="str">
            <v>AVG</v>
          </cell>
          <cell r="BQ278">
            <v>38960</v>
          </cell>
          <cell r="BR278">
            <v>1.6756210000000001E-2</v>
          </cell>
          <cell r="BS278" t="str">
            <v>USD</v>
          </cell>
          <cell r="BU278" t="str">
            <v>LRD</v>
          </cell>
          <cell r="BV278" t="str">
            <v>AVG</v>
          </cell>
          <cell r="BW278">
            <v>38990</v>
          </cell>
          <cell r="BX278">
            <v>1.6730620000000002E-2</v>
          </cell>
          <cell r="BY278" t="str">
            <v>USD</v>
          </cell>
        </row>
        <row r="279">
          <cell r="BI279" t="str">
            <v>LSL</v>
          </cell>
          <cell r="BJ279" t="str">
            <v>AVG</v>
          </cell>
          <cell r="BK279">
            <v>38929</v>
          </cell>
          <cell r="BL279">
            <v>0.14128611999999999</v>
          </cell>
          <cell r="BM279" t="str">
            <v>USD</v>
          </cell>
          <cell r="BO279" t="str">
            <v>LSL</v>
          </cell>
          <cell r="BP279" t="str">
            <v>AVG</v>
          </cell>
          <cell r="BQ279">
            <v>38960</v>
          </cell>
          <cell r="BR279">
            <v>0.14378361000000001</v>
          </cell>
          <cell r="BS279" t="str">
            <v>USD</v>
          </cell>
          <cell r="BU279" t="str">
            <v>LSL</v>
          </cell>
          <cell r="BV279" t="str">
            <v>AVG</v>
          </cell>
          <cell r="BW279">
            <v>38990</v>
          </cell>
          <cell r="BX279">
            <v>0.13449653</v>
          </cell>
          <cell r="BY279" t="str">
            <v>USD</v>
          </cell>
        </row>
        <row r="280">
          <cell r="BI280" t="str">
            <v>LTL</v>
          </cell>
          <cell r="BJ280" t="str">
            <v>AVG</v>
          </cell>
          <cell r="BK280">
            <v>38929</v>
          </cell>
          <cell r="BL280">
            <v>0.36761544000000002</v>
          </cell>
          <cell r="BM280" t="str">
            <v>USD</v>
          </cell>
          <cell r="BO280" t="str">
            <v>LTL</v>
          </cell>
          <cell r="BP280" t="str">
            <v>AVG</v>
          </cell>
          <cell r="BQ280">
            <v>38960</v>
          </cell>
          <cell r="BR280">
            <v>0.37094147999999999</v>
          </cell>
          <cell r="BS280" t="str">
            <v>USD</v>
          </cell>
          <cell r="BU280" t="str">
            <v>LTL</v>
          </cell>
          <cell r="BV280" t="str">
            <v>AVG</v>
          </cell>
          <cell r="BW280">
            <v>38990</v>
          </cell>
          <cell r="BX280">
            <v>0.36871421999999998</v>
          </cell>
          <cell r="BY280" t="str">
            <v>USD</v>
          </cell>
        </row>
        <row r="281">
          <cell r="BI281" t="str">
            <v>LUF</v>
          </cell>
          <cell r="BJ281" t="str">
            <v>AVG</v>
          </cell>
          <cell r="BK281">
            <v>38929</v>
          </cell>
          <cell r="BL281">
            <v>3.1465600000000003E-2</v>
          </cell>
          <cell r="BM281" t="str">
            <v>USD</v>
          </cell>
          <cell r="BO281" t="str">
            <v>LUF</v>
          </cell>
          <cell r="BP281" t="str">
            <v>AVG</v>
          </cell>
          <cell r="BQ281">
            <v>38960</v>
          </cell>
          <cell r="BR281">
            <v>3.175091E-2</v>
          </cell>
          <cell r="BS281" t="str">
            <v>USD</v>
          </cell>
          <cell r="BU281" t="str">
            <v>LUF</v>
          </cell>
          <cell r="BV281" t="str">
            <v>AVG</v>
          </cell>
          <cell r="BW281">
            <v>38990</v>
          </cell>
          <cell r="BX281">
            <v>3.1560119999999997E-2</v>
          </cell>
          <cell r="BY281" t="str">
            <v>USD</v>
          </cell>
        </row>
        <row r="282">
          <cell r="BI282" t="str">
            <v>LVL</v>
          </cell>
          <cell r="BJ282" t="str">
            <v>AVG</v>
          </cell>
          <cell r="BK282">
            <v>38929</v>
          </cell>
          <cell r="BL282">
            <v>1.8233689200000001</v>
          </cell>
          <cell r="BM282" t="str">
            <v>USD</v>
          </cell>
          <cell r="BO282" t="str">
            <v>LVL</v>
          </cell>
          <cell r="BP282" t="str">
            <v>AVG</v>
          </cell>
          <cell r="BQ282">
            <v>38960</v>
          </cell>
          <cell r="BR282">
            <v>1.84015332</v>
          </cell>
          <cell r="BS282" t="str">
            <v>USD</v>
          </cell>
          <cell r="BU282" t="str">
            <v>LVL</v>
          </cell>
          <cell r="BV282" t="str">
            <v>AVG</v>
          </cell>
          <cell r="BW282">
            <v>38990</v>
          </cell>
          <cell r="BX282">
            <v>1.82871888</v>
          </cell>
          <cell r="BY282" t="str">
            <v>USD</v>
          </cell>
        </row>
        <row r="283">
          <cell r="BI283" t="str">
            <v>LYD</v>
          </cell>
          <cell r="BJ283" t="str">
            <v>AVG</v>
          </cell>
          <cell r="BK283">
            <v>38929</v>
          </cell>
          <cell r="BL283">
            <v>0.76505433</v>
          </cell>
          <cell r="BM283" t="str">
            <v>USD</v>
          </cell>
          <cell r="BO283" t="str">
            <v>LYD</v>
          </cell>
          <cell r="BP283" t="str">
            <v>AVG</v>
          </cell>
          <cell r="BQ283">
            <v>38960</v>
          </cell>
          <cell r="BR283">
            <v>0.77129972000000002</v>
          </cell>
          <cell r="BS283" t="str">
            <v>USD</v>
          </cell>
          <cell r="BU283" t="str">
            <v>LYD</v>
          </cell>
          <cell r="BV283" t="str">
            <v>AVG</v>
          </cell>
          <cell r="BW283">
            <v>38990</v>
          </cell>
          <cell r="BX283">
            <v>0.76861164999999998</v>
          </cell>
          <cell r="BY283" t="str">
            <v>USD</v>
          </cell>
        </row>
        <row r="284">
          <cell r="BI284" t="str">
            <v>MAD</v>
          </cell>
          <cell r="BJ284" t="str">
            <v>AVG</v>
          </cell>
          <cell r="BK284">
            <v>38929</v>
          </cell>
          <cell r="BL284">
            <v>0.11465172</v>
          </cell>
          <cell r="BM284" t="str">
            <v>USD</v>
          </cell>
          <cell r="BO284" t="str">
            <v>MAD</v>
          </cell>
          <cell r="BP284" t="str">
            <v>AVG</v>
          </cell>
          <cell r="BQ284">
            <v>38960</v>
          </cell>
          <cell r="BR284">
            <v>0.11558133</v>
          </cell>
          <cell r="BS284" t="str">
            <v>USD</v>
          </cell>
          <cell r="BU284" t="str">
            <v>MAD</v>
          </cell>
          <cell r="BV284" t="str">
            <v>AVG</v>
          </cell>
          <cell r="BW284">
            <v>38990</v>
          </cell>
          <cell r="BX284">
            <v>0.11506165</v>
          </cell>
          <cell r="BY284" t="str">
            <v>USD</v>
          </cell>
        </row>
        <row r="285">
          <cell r="BI285" t="str">
            <v>MDL</v>
          </cell>
          <cell r="BJ285" t="str">
            <v>AVG</v>
          </cell>
          <cell r="BK285">
            <v>38929</v>
          </cell>
          <cell r="BL285">
            <v>7.5038099999999996E-2</v>
          </cell>
          <cell r="BM285" t="str">
            <v>USD</v>
          </cell>
          <cell r="BO285" t="str">
            <v>MDL</v>
          </cell>
          <cell r="BP285" t="str">
            <v>AVG</v>
          </cell>
          <cell r="BQ285">
            <v>38960</v>
          </cell>
          <cell r="BR285">
            <v>7.5073200000000007E-2</v>
          </cell>
          <cell r="BS285" t="str">
            <v>USD</v>
          </cell>
          <cell r="BU285" t="str">
            <v>MDL</v>
          </cell>
          <cell r="BV285" t="str">
            <v>AVG</v>
          </cell>
          <cell r="BW285">
            <v>38990</v>
          </cell>
          <cell r="BX285">
            <v>7.5177670000000002E-2</v>
          </cell>
          <cell r="BY285" t="str">
            <v>USD</v>
          </cell>
        </row>
        <row r="286">
          <cell r="BI286" t="str">
            <v>MGF</v>
          </cell>
          <cell r="BJ286" t="str">
            <v>AVG</v>
          </cell>
          <cell r="BK286">
            <v>38929</v>
          </cell>
          <cell r="BL286">
            <v>4.6487999999999998E-4</v>
          </cell>
          <cell r="BM286" t="str">
            <v>USD</v>
          </cell>
          <cell r="BO286" t="str">
            <v>MKD</v>
          </cell>
          <cell r="BP286" t="str">
            <v>AVG</v>
          </cell>
          <cell r="BQ286">
            <v>38960</v>
          </cell>
          <cell r="BR286">
            <v>2.093484E-2</v>
          </cell>
          <cell r="BS286" t="str">
            <v>USD</v>
          </cell>
          <cell r="BU286" t="str">
            <v>MKD</v>
          </cell>
          <cell r="BV286" t="str">
            <v>AVG</v>
          </cell>
          <cell r="BW286">
            <v>38990</v>
          </cell>
          <cell r="BX286">
            <v>2.082343E-2</v>
          </cell>
          <cell r="BY286" t="str">
            <v>USD</v>
          </cell>
        </row>
        <row r="287">
          <cell r="BI287" t="str">
            <v>MKD</v>
          </cell>
          <cell r="BJ287" t="str">
            <v>AVG</v>
          </cell>
          <cell r="BK287">
            <v>38929</v>
          </cell>
          <cell r="BL287">
            <v>2.0731929999999999E-2</v>
          </cell>
          <cell r="BM287" t="str">
            <v>USD</v>
          </cell>
          <cell r="BO287" t="str">
            <v>MMK</v>
          </cell>
          <cell r="BP287" t="str">
            <v>AVG</v>
          </cell>
          <cell r="BQ287">
            <v>38960</v>
          </cell>
          <cell r="BR287">
            <v>0.15576324</v>
          </cell>
          <cell r="BS287" t="str">
            <v>USD</v>
          </cell>
          <cell r="BU287" t="str">
            <v>MMK</v>
          </cell>
          <cell r="BV287" t="str">
            <v>AVG</v>
          </cell>
          <cell r="BW287">
            <v>38990</v>
          </cell>
          <cell r="BX287">
            <v>0.15576324</v>
          </cell>
          <cell r="BY287" t="str">
            <v>USD</v>
          </cell>
        </row>
        <row r="288">
          <cell r="BI288" t="str">
            <v>MMK</v>
          </cell>
          <cell r="BJ288" t="str">
            <v>AVG</v>
          </cell>
          <cell r="BK288">
            <v>38929</v>
          </cell>
          <cell r="BL288">
            <v>0.15576324</v>
          </cell>
          <cell r="BM288" t="str">
            <v>USD</v>
          </cell>
          <cell r="BO288" t="str">
            <v>MNT</v>
          </cell>
          <cell r="BP288" t="str">
            <v>AVG</v>
          </cell>
          <cell r="BQ288">
            <v>38960</v>
          </cell>
          <cell r="BR288">
            <v>8.5594000000000002E-4</v>
          </cell>
          <cell r="BS288" t="str">
            <v>USD</v>
          </cell>
          <cell r="BU288" t="str">
            <v>MNT</v>
          </cell>
          <cell r="BV288" t="str">
            <v>AVG</v>
          </cell>
          <cell r="BW288">
            <v>38990</v>
          </cell>
          <cell r="BX288">
            <v>8.5630000000000005E-4</v>
          </cell>
          <cell r="BY288" t="str">
            <v>USD</v>
          </cell>
        </row>
        <row r="289">
          <cell r="BI289" t="str">
            <v>MNT</v>
          </cell>
          <cell r="BJ289" t="str">
            <v>AVG</v>
          </cell>
          <cell r="BK289">
            <v>38929</v>
          </cell>
          <cell r="BL289">
            <v>8.5455999999999998E-4</v>
          </cell>
          <cell r="BM289" t="str">
            <v>USD</v>
          </cell>
          <cell r="BO289" t="str">
            <v>MOP</v>
          </cell>
          <cell r="BP289" t="str">
            <v>AVG</v>
          </cell>
          <cell r="BQ289">
            <v>38960</v>
          </cell>
          <cell r="BR289">
            <v>0.12485148</v>
          </cell>
          <cell r="BS289" t="str">
            <v>USD</v>
          </cell>
          <cell r="BU289" t="str">
            <v>MOP</v>
          </cell>
          <cell r="BV289" t="str">
            <v>AVG</v>
          </cell>
          <cell r="BW289">
            <v>38990</v>
          </cell>
          <cell r="BX289">
            <v>0.12476284</v>
          </cell>
          <cell r="BY289" t="str">
            <v>USD</v>
          </cell>
        </row>
        <row r="290">
          <cell r="BI290" t="str">
            <v>MOP</v>
          </cell>
          <cell r="BJ290" t="str">
            <v>AVG</v>
          </cell>
          <cell r="BK290">
            <v>38929</v>
          </cell>
          <cell r="BL290">
            <v>0.12489788</v>
          </cell>
          <cell r="BM290" t="str">
            <v>USD</v>
          </cell>
          <cell r="BO290" t="str">
            <v>MRO</v>
          </cell>
          <cell r="BP290" t="str">
            <v>AVG</v>
          </cell>
          <cell r="BQ290">
            <v>38960</v>
          </cell>
          <cell r="BR290">
            <v>3.68674E-3</v>
          </cell>
          <cell r="BS290" t="str">
            <v>USD</v>
          </cell>
          <cell r="BU290" t="str">
            <v>MRO</v>
          </cell>
          <cell r="BV290" t="str">
            <v>AVG</v>
          </cell>
          <cell r="BW290">
            <v>38990</v>
          </cell>
          <cell r="BX290">
            <v>3.6859599999999998E-3</v>
          </cell>
          <cell r="BY290" t="str">
            <v>USD</v>
          </cell>
        </row>
        <row r="291">
          <cell r="BI291" t="str">
            <v>MRO</v>
          </cell>
          <cell r="BJ291" t="str">
            <v>AVG</v>
          </cell>
          <cell r="BK291">
            <v>38929</v>
          </cell>
          <cell r="BL291">
            <v>3.6846700000000001E-3</v>
          </cell>
          <cell r="BM291" t="str">
            <v>USD</v>
          </cell>
          <cell r="BO291" t="str">
            <v>MTL</v>
          </cell>
          <cell r="BP291" t="str">
            <v>AVG</v>
          </cell>
          <cell r="BQ291">
            <v>38960</v>
          </cell>
          <cell r="BR291">
            <v>2.9850612500000002</v>
          </cell>
          <cell r="BS291" t="str">
            <v>USD</v>
          </cell>
          <cell r="BU291" t="str">
            <v>MTL</v>
          </cell>
          <cell r="BV291" t="str">
            <v>AVG</v>
          </cell>
          <cell r="BW291">
            <v>38990</v>
          </cell>
          <cell r="BX291">
            <v>2.9653949900000001</v>
          </cell>
          <cell r="BY291" t="str">
            <v>USD</v>
          </cell>
        </row>
        <row r="292">
          <cell r="BI292" t="str">
            <v>MTL</v>
          </cell>
          <cell r="BJ292" t="str">
            <v>AVG</v>
          </cell>
          <cell r="BK292">
            <v>38929</v>
          </cell>
          <cell r="BL292">
            <v>2.9553621799999998</v>
          </cell>
          <cell r="BM292" t="str">
            <v>USD</v>
          </cell>
          <cell r="BO292" t="str">
            <v>MUR</v>
          </cell>
          <cell r="BP292" t="str">
            <v>AVG</v>
          </cell>
          <cell r="BQ292">
            <v>38960</v>
          </cell>
          <cell r="BR292">
            <v>3.1381859999999998E-2</v>
          </cell>
          <cell r="BS292" t="str">
            <v>USD</v>
          </cell>
          <cell r="BU292" t="str">
            <v>MUR</v>
          </cell>
          <cell r="BV292" t="str">
            <v>AVG</v>
          </cell>
          <cell r="BW292">
            <v>38990</v>
          </cell>
          <cell r="BX292">
            <v>3.0922379999999999E-2</v>
          </cell>
          <cell r="BY292" t="str">
            <v>USD</v>
          </cell>
        </row>
        <row r="293">
          <cell r="BI293" t="str">
            <v>MUR</v>
          </cell>
          <cell r="BJ293" t="str">
            <v>AVG</v>
          </cell>
          <cell r="BK293">
            <v>38929</v>
          </cell>
          <cell r="BL293">
            <v>3.2256010000000002E-2</v>
          </cell>
          <cell r="BM293" t="str">
            <v>USD</v>
          </cell>
          <cell r="BO293" t="str">
            <v>MVR</v>
          </cell>
          <cell r="BP293" t="str">
            <v>AVG</v>
          </cell>
          <cell r="BQ293">
            <v>38960</v>
          </cell>
          <cell r="BR293">
            <v>7.8125E-2</v>
          </cell>
          <cell r="BS293" t="str">
            <v>USD</v>
          </cell>
          <cell r="BU293" t="str">
            <v>MVR</v>
          </cell>
          <cell r="BV293" t="str">
            <v>AVG</v>
          </cell>
          <cell r="BW293">
            <v>38990</v>
          </cell>
          <cell r="BX293">
            <v>7.8125E-2</v>
          </cell>
          <cell r="BY293" t="str">
            <v>USD</v>
          </cell>
        </row>
        <row r="294">
          <cell r="BI294" t="str">
            <v>MVR</v>
          </cell>
          <cell r="BJ294" t="str">
            <v>AVG</v>
          </cell>
          <cell r="BK294">
            <v>38929</v>
          </cell>
          <cell r="BL294">
            <v>7.8125E-2</v>
          </cell>
          <cell r="BM294" t="str">
            <v>USD</v>
          </cell>
          <cell r="BO294" t="str">
            <v>MWK</v>
          </cell>
          <cell r="BP294" t="str">
            <v>AVG</v>
          </cell>
          <cell r="BQ294">
            <v>38960</v>
          </cell>
          <cell r="BR294">
            <v>7.2527700000000004E-3</v>
          </cell>
          <cell r="BS294" t="str">
            <v>USD</v>
          </cell>
          <cell r="BU294" t="str">
            <v>MWK</v>
          </cell>
          <cell r="BV294" t="str">
            <v>AVG</v>
          </cell>
          <cell r="BW294">
            <v>38990</v>
          </cell>
          <cell r="BX294">
            <v>7.2340599999999996E-3</v>
          </cell>
          <cell r="BY294" t="str">
            <v>USD</v>
          </cell>
        </row>
        <row r="295">
          <cell r="BI295" t="str">
            <v>MWK</v>
          </cell>
          <cell r="BJ295" t="str">
            <v>AVG</v>
          </cell>
          <cell r="BK295">
            <v>38929</v>
          </cell>
          <cell r="BL295">
            <v>7.2047999999999999E-3</v>
          </cell>
          <cell r="BM295" t="str">
            <v>USD</v>
          </cell>
          <cell r="BO295" t="str">
            <v>MXN</v>
          </cell>
          <cell r="BP295" t="str">
            <v>AVG</v>
          </cell>
          <cell r="BQ295">
            <v>38960</v>
          </cell>
          <cell r="BR295">
            <v>9.1957750000000005E-2</v>
          </cell>
          <cell r="BS295" t="str">
            <v>USD</v>
          </cell>
          <cell r="BU295" t="str">
            <v>MXN</v>
          </cell>
          <cell r="BV295" t="str">
            <v>AVG</v>
          </cell>
          <cell r="BW295">
            <v>38990</v>
          </cell>
          <cell r="BX295">
            <v>9.1065720000000003E-2</v>
          </cell>
          <cell r="BY295" t="str">
            <v>USD</v>
          </cell>
        </row>
        <row r="296">
          <cell r="BI296" t="str">
            <v>MXN</v>
          </cell>
          <cell r="BJ296" t="str">
            <v>AVG</v>
          </cell>
          <cell r="BK296">
            <v>38929</v>
          </cell>
          <cell r="BL296">
            <v>9.105249E-2</v>
          </cell>
          <cell r="BM296" t="str">
            <v>USD</v>
          </cell>
          <cell r="BO296" t="str">
            <v>MYR</v>
          </cell>
          <cell r="BP296" t="str">
            <v>AVG</v>
          </cell>
          <cell r="BQ296">
            <v>38960</v>
          </cell>
          <cell r="BR296">
            <v>0.27212542000000001</v>
          </cell>
          <cell r="BS296" t="str">
            <v>USD</v>
          </cell>
          <cell r="BU296" t="str">
            <v>MYR</v>
          </cell>
          <cell r="BV296" t="str">
            <v>AVG</v>
          </cell>
          <cell r="BW296">
            <v>38990</v>
          </cell>
          <cell r="BX296">
            <v>0.27239258</v>
          </cell>
          <cell r="BY296" t="str">
            <v>USD</v>
          </cell>
        </row>
        <row r="297">
          <cell r="BI297" t="str">
            <v>MYR</v>
          </cell>
          <cell r="BJ297" t="str">
            <v>AVG</v>
          </cell>
          <cell r="BK297">
            <v>38929</v>
          </cell>
          <cell r="BL297">
            <v>0.27260524000000003</v>
          </cell>
          <cell r="BM297" t="str">
            <v>USD</v>
          </cell>
          <cell r="BO297" t="str">
            <v>MZM</v>
          </cell>
          <cell r="BP297" t="str">
            <v>AVG</v>
          </cell>
          <cell r="BQ297">
            <v>38960</v>
          </cell>
          <cell r="BR297">
            <v>3.879E-5</v>
          </cell>
          <cell r="BS297" t="str">
            <v>USD</v>
          </cell>
          <cell r="BU297" t="str">
            <v>MZM</v>
          </cell>
          <cell r="BV297" t="str">
            <v>AVG</v>
          </cell>
          <cell r="BW297">
            <v>38990</v>
          </cell>
          <cell r="BX297">
            <v>3.8399999999999998E-5</v>
          </cell>
          <cell r="BY297" t="str">
            <v>USD</v>
          </cell>
        </row>
        <row r="298">
          <cell r="BI298" t="str">
            <v>MZM</v>
          </cell>
          <cell r="BJ298" t="str">
            <v>AVG</v>
          </cell>
          <cell r="BK298">
            <v>38929</v>
          </cell>
          <cell r="BL298">
            <v>3.879E-5</v>
          </cell>
          <cell r="BM298" t="str">
            <v>USD</v>
          </cell>
          <cell r="BO298" t="str">
            <v>NAD</v>
          </cell>
          <cell r="BP298" t="str">
            <v>AVG</v>
          </cell>
          <cell r="BQ298">
            <v>38960</v>
          </cell>
          <cell r="BR298">
            <v>0.14378361000000001</v>
          </cell>
          <cell r="BS298" t="str">
            <v>USD</v>
          </cell>
          <cell r="BU298" t="str">
            <v>NAD</v>
          </cell>
          <cell r="BV298" t="str">
            <v>AVG</v>
          </cell>
          <cell r="BW298">
            <v>38990</v>
          </cell>
          <cell r="BX298">
            <v>0.13449653</v>
          </cell>
          <cell r="BY298" t="str">
            <v>USD</v>
          </cell>
        </row>
        <row r="299">
          <cell r="BI299" t="str">
            <v>NAD</v>
          </cell>
          <cell r="BJ299" t="str">
            <v>AVG</v>
          </cell>
          <cell r="BK299">
            <v>38929</v>
          </cell>
          <cell r="BL299">
            <v>0.14128611999999999</v>
          </cell>
          <cell r="BM299" t="str">
            <v>USD</v>
          </cell>
          <cell r="BO299" t="str">
            <v>NGN</v>
          </cell>
          <cell r="BP299" t="str">
            <v>AVG</v>
          </cell>
          <cell r="BQ299">
            <v>38960</v>
          </cell>
          <cell r="BR299">
            <v>7.7977799999999998E-3</v>
          </cell>
          <cell r="BS299" t="str">
            <v>USD</v>
          </cell>
          <cell r="BU299" t="str">
            <v>NGN</v>
          </cell>
          <cell r="BV299" t="str">
            <v>AVG</v>
          </cell>
          <cell r="BW299">
            <v>38990</v>
          </cell>
          <cell r="BX299">
            <v>7.7979E-3</v>
          </cell>
          <cell r="BY299" t="str">
            <v>USD</v>
          </cell>
        </row>
        <row r="300">
          <cell r="BI300" t="str">
            <v>NGN</v>
          </cell>
          <cell r="BJ300" t="str">
            <v>AVG</v>
          </cell>
          <cell r="BK300">
            <v>38929</v>
          </cell>
          <cell r="BL300">
            <v>7.7993300000000002E-3</v>
          </cell>
          <cell r="BM300" t="str">
            <v>USD</v>
          </cell>
          <cell r="BO300" t="str">
            <v>NIO</v>
          </cell>
          <cell r="BP300" t="str">
            <v>AVG</v>
          </cell>
          <cell r="BQ300">
            <v>38960</v>
          </cell>
          <cell r="BR300">
            <v>5.8013849999999999E-2</v>
          </cell>
          <cell r="BS300" t="str">
            <v>USD</v>
          </cell>
          <cell r="BU300" t="str">
            <v>NIO</v>
          </cell>
          <cell r="BV300" t="str">
            <v>AVG</v>
          </cell>
          <cell r="BW300">
            <v>38990</v>
          </cell>
          <cell r="BX300">
            <v>5.6786580000000003E-2</v>
          </cell>
          <cell r="BY300" t="str">
            <v>USD</v>
          </cell>
        </row>
        <row r="301">
          <cell r="BI301" t="str">
            <v>NIO</v>
          </cell>
          <cell r="BJ301" t="str">
            <v>AVG</v>
          </cell>
          <cell r="BK301">
            <v>38929</v>
          </cell>
          <cell r="BL301">
            <v>5.8202379999999998E-2</v>
          </cell>
          <cell r="BM301" t="str">
            <v>USD</v>
          </cell>
          <cell r="BO301" t="str">
            <v>NLG</v>
          </cell>
          <cell r="BP301" t="str">
            <v>AVG</v>
          </cell>
          <cell r="BQ301">
            <v>38960</v>
          </cell>
          <cell r="BR301">
            <v>0.58120959999999999</v>
          </cell>
          <cell r="BS301" t="str">
            <v>USD</v>
          </cell>
          <cell r="BU301" t="str">
            <v>NLG</v>
          </cell>
          <cell r="BV301" t="str">
            <v>AVG</v>
          </cell>
          <cell r="BW301">
            <v>38990</v>
          </cell>
          <cell r="BX301">
            <v>0.57771954999999997</v>
          </cell>
          <cell r="BY301" t="str">
            <v>USD</v>
          </cell>
        </row>
        <row r="302">
          <cell r="BI302" t="str">
            <v>NLG</v>
          </cell>
          <cell r="BJ302" t="str">
            <v>AVG</v>
          </cell>
          <cell r="BK302">
            <v>38929</v>
          </cell>
          <cell r="BL302">
            <v>0.57598914000000001</v>
          </cell>
          <cell r="BM302" t="str">
            <v>USD</v>
          </cell>
          <cell r="BO302" t="str">
            <v>NOK</v>
          </cell>
          <cell r="BP302" t="str">
            <v>AVG</v>
          </cell>
          <cell r="BQ302">
            <v>38960</v>
          </cell>
          <cell r="BR302">
            <v>0.16007735000000001</v>
          </cell>
          <cell r="BS302" t="str">
            <v>USD</v>
          </cell>
          <cell r="BU302" t="str">
            <v>NOK</v>
          </cell>
          <cell r="BV302" t="str">
            <v>AVG</v>
          </cell>
          <cell r="BW302">
            <v>38990</v>
          </cell>
          <cell r="BX302">
            <v>0.15396012000000001</v>
          </cell>
          <cell r="BY302" t="str">
            <v>USD</v>
          </cell>
        </row>
        <row r="303">
          <cell r="BI303" t="str">
            <v>NOK</v>
          </cell>
          <cell r="BJ303" t="str">
            <v>AVG</v>
          </cell>
          <cell r="BK303">
            <v>38929</v>
          </cell>
          <cell r="BL303">
            <v>0.15982947</v>
          </cell>
          <cell r="BM303" t="str">
            <v>USD</v>
          </cell>
          <cell r="BO303" t="str">
            <v>NPR</v>
          </cell>
          <cell r="BP303" t="str">
            <v>AVG</v>
          </cell>
          <cell r="BQ303">
            <v>38960</v>
          </cell>
          <cell r="BR303">
            <v>1.3429200000000001E-2</v>
          </cell>
          <cell r="BS303" t="str">
            <v>USD</v>
          </cell>
          <cell r="BU303" t="str">
            <v>NPR</v>
          </cell>
          <cell r="BV303" t="str">
            <v>AVG</v>
          </cell>
          <cell r="BW303">
            <v>38990</v>
          </cell>
          <cell r="BX303">
            <v>1.35552E-2</v>
          </cell>
          <cell r="BY303" t="str">
            <v>USD</v>
          </cell>
        </row>
        <row r="304">
          <cell r="BI304" t="str">
            <v>NPR</v>
          </cell>
          <cell r="BJ304" t="str">
            <v>AVG</v>
          </cell>
          <cell r="BK304">
            <v>38929</v>
          </cell>
          <cell r="BL304">
            <v>1.345176E-2</v>
          </cell>
          <cell r="BM304" t="str">
            <v>USD</v>
          </cell>
          <cell r="BO304" t="str">
            <v>NZD</v>
          </cell>
          <cell r="BP304" t="str">
            <v>AVG</v>
          </cell>
          <cell r="BQ304">
            <v>38960</v>
          </cell>
          <cell r="BR304">
            <v>0.63433481000000003</v>
          </cell>
          <cell r="BS304" t="str">
            <v>USD</v>
          </cell>
          <cell r="BU304" t="str">
            <v>NZD</v>
          </cell>
          <cell r="BV304" t="str">
            <v>AVG</v>
          </cell>
          <cell r="BW304">
            <v>38990</v>
          </cell>
          <cell r="BX304">
            <v>0.65408096999999998</v>
          </cell>
          <cell r="BY304" t="str">
            <v>USD</v>
          </cell>
        </row>
        <row r="305">
          <cell r="BI305" t="str">
            <v>NZD</v>
          </cell>
          <cell r="BJ305" t="str">
            <v>AVG</v>
          </cell>
          <cell r="BK305">
            <v>38929</v>
          </cell>
          <cell r="BL305">
            <v>0.61739047999999996</v>
          </cell>
          <cell r="BM305" t="str">
            <v>USD</v>
          </cell>
          <cell r="BO305" t="str">
            <v>OMR</v>
          </cell>
          <cell r="BP305" t="str">
            <v>AVG</v>
          </cell>
          <cell r="BQ305">
            <v>38960</v>
          </cell>
          <cell r="BR305">
            <v>2.5975023300000002</v>
          </cell>
          <cell r="BS305" t="str">
            <v>USD</v>
          </cell>
          <cell r="BU305" t="str">
            <v>OMR</v>
          </cell>
          <cell r="BV305" t="str">
            <v>AVG</v>
          </cell>
          <cell r="BW305">
            <v>38990</v>
          </cell>
          <cell r="BX305">
            <v>2.5974861300000001</v>
          </cell>
          <cell r="BY305" t="str">
            <v>USD</v>
          </cell>
        </row>
        <row r="306">
          <cell r="BI306" t="str">
            <v>OMR</v>
          </cell>
          <cell r="BJ306" t="str">
            <v>AVG</v>
          </cell>
          <cell r="BK306">
            <v>38929</v>
          </cell>
          <cell r="BL306">
            <v>2.5974957700000001</v>
          </cell>
          <cell r="BM306" t="str">
            <v>USD</v>
          </cell>
          <cell r="BO306" t="str">
            <v>PAB</v>
          </cell>
          <cell r="BP306" t="str">
            <v>AVG</v>
          </cell>
          <cell r="BQ306">
            <v>38960</v>
          </cell>
          <cell r="BR306">
            <v>1</v>
          </cell>
          <cell r="BS306" t="str">
            <v>USD</v>
          </cell>
          <cell r="BU306" t="str">
            <v>PAB</v>
          </cell>
          <cell r="BV306" t="str">
            <v>AVG</v>
          </cell>
          <cell r="BW306">
            <v>38990</v>
          </cell>
          <cell r="BX306">
            <v>1</v>
          </cell>
          <cell r="BY306" t="str">
            <v>USD</v>
          </cell>
        </row>
        <row r="307">
          <cell r="BI307" t="str">
            <v>PAB</v>
          </cell>
          <cell r="BJ307" t="str">
            <v>AVG</v>
          </cell>
          <cell r="BK307">
            <v>38929</v>
          </cell>
          <cell r="BL307">
            <v>1</v>
          </cell>
          <cell r="BM307" t="str">
            <v>USD</v>
          </cell>
          <cell r="BO307" t="str">
            <v>PEN</v>
          </cell>
          <cell r="BP307" t="str">
            <v>AVG</v>
          </cell>
          <cell r="BQ307">
            <v>38960</v>
          </cell>
          <cell r="BR307">
            <v>0.30915143</v>
          </cell>
          <cell r="BS307" t="str">
            <v>USD</v>
          </cell>
          <cell r="BU307" t="str">
            <v>PEN</v>
          </cell>
          <cell r="BV307" t="str">
            <v>AVG</v>
          </cell>
          <cell r="BW307">
            <v>38990</v>
          </cell>
          <cell r="BX307">
            <v>0.30788843999999999</v>
          </cell>
          <cell r="BY307" t="str">
            <v>USD</v>
          </cell>
        </row>
        <row r="308">
          <cell r="BI308" t="str">
            <v>PEN</v>
          </cell>
          <cell r="BJ308" t="str">
            <v>AVG</v>
          </cell>
          <cell r="BK308">
            <v>38929</v>
          </cell>
          <cell r="BL308">
            <v>0.30832043999999997</v>
          </cell>
          <cell r="BM308" t="str">
            <v>USD</v>
          </cell>
          <cell r="BO308" t="str">
            <v>PGK</v>
          </cell>
          <cell r="BP308" t="str">
            <v>AVG</v>
          </cell>
          <cell r="BQ308">
            <v>38960</v>
          </cell>
          <cell r="BR308">
            <v>0.33185715999999998</v>
          </cell>
          <cell r="BS308" t="str">
            <v>USD</v>
          </cell>
          <cell r="BU308" t="str">
            <v>PGK</v>
          </cell>
          <cell r="BV308" t="str">
            <v>AVG</v>
          </cell>
          <cell r="BW308">
            <v>38990</v>
          </cell>
          <cell r="BX308">
            <v>0.33200002000000001</v>
          </cell>
          <cell r="BY308" t="str">
            <v>USD</v>
          </cell>
        </row>
        <row r="309">
          <cell r="BI309" t="str">
            <v>PHP</v>
          </cell>
          <cell r="BJ309" t="str">
            <v>AVG</v>
          </cell>
          <cell r="BK309">
            <v>38929</v>
          </cell>
          <cell r="BL309">
            <v>1.9133520000000001E-2</v>
          </cell>
          <cell r="BM309" t="str">
            <v>USD</v>
          </cell>
          <cell r="BO309" t="str">
            <v>PHP</v>
          </cell>
          <cell r="BP309" t="str">
            <v>AVG</v>
          </cell>
          <cell r="BQ309">
            <v>38960</v>
          </cell>
          <cell r="BR309">
            <v>1.9498959999999999E-2</v>
          </cell>
          <cell r="BS309" t="str">
            <v>USD</v>
          </cell>
          <cell r="BU309" t="str">
            <v>PHP</v>
          </cell>
          <cell r="BV309" t="str">
            <v>AVG</v>
          </cell>
          <cell r="BW309">
            <v>38990</v>
          </cell>
          <cell r="BX309">
            <v>1.9869899999999999E-2</v>
          </cell>
          <cell r="BY309" t="str">
            <v>USD</v>
          </cell>
        </row>
        <row r="310">
          <cell r="BI310" t="str">
            <v>PKR</v>
          </cell>
          <cell r="BJ310" t="str">
            <v>AVG</v>
          </cell>
          <cell r="BK310">
            <v>38929</v>
          </cell>
          <cell r="BL310">
            <v>1.6589840000000002E-2</v>
          </cell>
          <cell r="BM310" t="str">
            <v>USD</v>
          </cell>
          <cell r="BO310" t="str">
            <v>PKR</v>
          </cell>
          <cell r="BP310" t="str">
            <v>AVG</v>
          </cell>
          <cell r="BQ310">
            <v>38960</v>
          </cell>
          <cell r="BR310">
            <v>1.6575989999999999E-2</v>
          </cell>
          <cell r="BS310" t="str">
            <v>USD</v>
          </cell>
          <cell r="BU310" t="str">
            <v>PKR</v>
          </cell>
          <cell r="BV310" t="str">
            <v>AVG</v>
          </cell>
          <cell r="BW310">
            <v>38990</v>
          </cell>
          <cell r="BX310">
            <v>1.652371E-2</v>
          </cell>
          <cell r="BY310" t="str">
            <v>USD</v>
          </cell>
        </row>
        <row r="311">
          <cell r="BI311" t="str">
            <v>PLN</v>
          </cell>
          <cell r="BJ311" t="str">
            <v>AVG</v>
          </cell>
          <cell r="BK311">
            <v>38929</v>
          </cell>
          <cell r="BL311">
            <v>0.31784481999999997</v>
          </cell>
          <cell r="BM311" t="str">
            <v>USD</v>
          </cell>
          <cell r="BO311" t="str">
            <v>PLN</v>
          </cell>
          <cell r="BP311" t="str">
            <v>AVG</v>
          </cell>
          <cell r="BQ311">
            <v>38960</v>
          </cell>
          <cell r="BR311">
            <v>0.32802114999999998</v>
          </cell>
          <cell r="BS311" t="str">
            <v>USD</v>
          </cell>
          <cell r="BU311" t="str">
            <v>PLN</v>
          </cell>
          <cell r="BV311" t="str">
            <v>AVG</v>
          </cell>
          <cell r="BW311">
            <v>38990</v>
          </cell>
          <cell r="BX311">
            <v>0.32082603999999998</v>
          </cell>
          <cell r="BY311" t="str">
            <v>USD</v>
          </cell>
        </row>
        <row r="312">
          <cell r="BI312" t="str">
            <v>PTE</v>
          </cell>
          <cell r="BJ312" t="str">
            <v>AVG</v>
          </cell>
          <cell r="BK312">
            <v>38929</v>
          </cell>
          <cell r="BL312">
            <v>6.3313400000000004E-3</v>
          </cell>
          <cell r="BM312" t="str">
            <v>USD</v>
          </cell>
          <cell r="BO312" t="str">
            <v>PTE</v>
          </cell>
          <cell r="BP312" t="str">
            <v>AVG</v>
          </cell>
          <cell r="BQ312">
            <v>38960</v>
          </cell>
          <cell r="BR312">
            <v>6.3887299999999996E-3</v>
          </cell>
          <cell r="BS312" t="str">
            <v>USD</v>
          </cell>
          <cell r="BU312" t="str">
            <v>PTE</v>
          </cell>
          <cell r="BV312" t="str">
            <v>AVG</v>
          </cell>
          <cell r="BW312">
            <v>38990</v>
          </cell>
          <cell r="BX312">
            <v>6.3503500000000003E-3</v>
          </cell>
          <cell r="BY312" t="str">
            <v>USD</v>
          </cell>
        </row>
        <row r="313">
          <cell r="BI313" t="str">
            <v>PYG</v>
          </cell>
          <cell r="BJ313" t="str">
            <v>AVG</v>
          </cell>
          <cell r="BK313">
            <v>38929</v>
          </cell>
          <cell r="BL313">
            <v>1.8149E-4</v>
          </cell>
          <cell r="BM313" t="str">
            <v>USD</v>
          </cell>
          <cell r="BO313" t="str">
            <v>PYG</v>
          </cell>
          <cell r="BP313" t="str">
            <v>AVG</v>
          </cell>
          <cell r="BQ313">
            <v>38960</v>
          </cell>
          <cell r="BR313">
            <v>1.8420000000000001E-4</v>
          </cell>
          <cell r="BS313" t="str">
            <v>USD</v>
          </cell>
          <cell r="BU313" t="str">
            <v>PYG</v>
          </cell>
          <cell r="BV313" t="str">
            <v>AVG</v>
          </cell>
          <cell r="BW313">
            <v>38990</v>
          </cell>
          <cell r="BX313">
            <v>1.8505999999999999E-4</v>
          </cell>
          <cell r="BY313" t="str">
            <v>USD</v>
          </cell>
        </row>
        <row r="314">
          <cell r="BI314" t="str">
            <v>QAR</v>
          </cell>
          <cell r="BJ314" t="str">
            <v>AVG</v>
          </cell>
          <cell r="BK314">
            <v>38929</v>
          </cell>
          <cell r="BL314">
            <v>0.27469617000000002</v>
          </cell>
          <cell r="BM314" t="str">
            <v>USD</v>
          </cell>
          <cell r="BO314" t="str">
            <v>QAR</v>
          </cell>
          <cell r="BP314" t="str">
            <v>AVG</v>
          </cell>
          <cell r="BQ314">
            <v>38960</v>
          </cell>
          <cell r="BR314">
            <v>0.27469870000000002</v>
          </cell>
          <cell r="BS314" t="str">
            <v>USD</v>
          </cell>
          <cell r="BU314" t="str">
            <v>QAR</v>
          </cell>
          <cell r="BV314" t="str">
            <v>AVG</v>
          </cell>
          <cell r="BW314">
            <v>38990</v>
          </cell>
          <cell r="BX314">
            <v>0.27469689000000003</v>
          </cell>
          <cell r="BY314" t="str">
            <v>USD</v>
          </cell>
        </row>
        <row r="315">
          <cell r="BI315" t="str">
            <v>ROL</v>
          </cell>
          <cell r="BJ315" t="str">
            <v>AVG</v>
          </cell>
          <cell r="BK315">
            <v>38929</v>
          </cell>
          <cell r="BL315">
            <v>3.5549999999999997E-5</v>
          </cell>
          <cell r="BM315" t="str">
            <v>USD</v>
          </cell>
          <cell r="BO315" t="str">
            <v>ROL</v>
          </cell>
          <cell r="BP315" t="str">
            <v>AVG</v>
          </cell>
          <cell r="BQ315">
            <v>38960</v>
          </cell>
          <cell r="BR315">
            <v>3.6319999999999998E-5</v>
          </cell>
          <cell r="BS315" t="str">
            <v>USD</v>
          </cell>
          <cell r="BU315" t="str">
            <v>ROL</v>
          </cell>
          <cell r="BV315" t="str">
            <v>AVG</v>
          </cell>
          <cell r="BW315">
            <v>38990</v>
          </cell>
          <cell r="BX315">
            <v>3.6100000000000003E-5</v>
          </cell>
          <cell r="BY315" t="str">
            <v>USD</v>
          </cell>
        </row>
        <row r="316">
          <cell r="BI316" t="str">
            <v>RUB</v>
          </cell>
          <cell r="BJ316" t="str">
            <v>AVG</v>
          </cell>
          <cell r="BK316">
            <v>38929</v>
          </cell>
          <cell r="BL316">
            <v>3.7168399999999997E-2</v>
          </cell>
          <cell r="BM316" t="str">
            <v>USD</v>
          </cell>
          <cell r="BO316" t="str">
            <v>RUB</v>
          </cell>
          <cell r="BP316" t="str">
            <v>AVG</v>
          </cell>
          <cell r="BQ316">
            <v>38960</v>
          </cell>
          <cell r="BR316">
            <v>3.7374850000000001E-2</v>
          </cell>
          <cell r="BS316" t="str">
            <v>USD</v>
          </cell>
          <cell r="BU316" t="str">
            <v>RUB</v>
          </cell>
          <cell r="BV316" t="str">
            <v>AVG</v>
          </cell>
          <cell r="BW316">
            <v>38990</v>
          </cell>
          <cell r="BX316">
            <v>3.7379820000000001E-2</v>
          </cell>
          <cell r="BY316" t="str">
            <v>USD</v>
          </cell>
        </row>
        <row r="317">
          <cell r="BI317" t="str">
            <v>RWF</v>
          </cell>
          <cell r="BJ317" t="str">
            <v>AVG</v>
          </cell>
          <cell r="BK317">
            <v>38929</v>
          </cell>
          <cell r="BL317">
            <v>1.81314E-3</v>
          </cell>
          <cell r="BM317" t="str">
            <v>USD</v>
          </cell>
          <cell r="BO317" t="str">
            <v>RWF</v>
          </cell>
          <cell r="BP317" t="str">
            <v>AVG</v>
          </cell>
          <cell r="BQ317">
            <v>38960</v>
          </cell>
          <cell r="BR317">
            <v>1.8126800000000001E-3</v>
          </cell>
          <cell r="BS317" t="str">
            <v>USD</v>
          </cell>
          <cell r="BU317" t="str">
            <v>RWF</v>
          </cell>
          <cell r="BV317" t="str">
            <v>AVG</v>
          </cell>
          <cell r="BW317">
            <v>38990</v>
          </cell>
          <cell r="BX317">
            <v>1.8154E-3</v>
          </cell>
          <cell r="BY317" t="str">
            <v>USD</v>
          </cell>
        </row>
        <row r="318">
          <cell r="BI318" t="str">
            <v>SAR</v>
          </cell>
          <cell r="BJ318" t="str">
            <v>AVG</v>
          </cell>
          <cell r="BK318">
            <v>38929</v>
          </cell>
          <cell r="BL318">
            <v>0.26663890000000001</v>
          </cell>
          <cell r="BM318" t="str">
            <v>USD</v>
          </cell>
          <cell r="BO318" t="str">
            <v>SAR</v>
          </cell>
          <cell r="BP318" t="str">
            <v>AVG</v>
          </cell>
          <cell r="BQ318">
            <v>38960</v>
          </cell>
          <cell r="BR318">
            <v>0.26663791999999997</v>
          </cell>
          <cell r="BS318" t="str">
            <v>USD</v>
          </cell>
          <cell r="BU318" t="str">
            <v>SAR</v>
          </cell>
          <cell r="BV318" t="str">
            <v>AVG</v>
          </cell>
          <cell r="BW318">
            <v>38990</v>
          </cell>
          <cell r="BX318">
            <v>0.26663755</v>
          </cell>
          <cell r="BY318" t="str">
            <v>USD</v>
          </cell>
        </row>
        <row r="319">
          <cell r="BI319" t="str">
            <v>SBD</v>
          </cell>
          <cell r="BJ319" t="str">
            <v>AVG</v>
          </cell>
          <cell r="BK319">
            <v>38929</v>
          </cell>
          <cell r="BL319">
            <v>0.13157895</v>
          </cell>
          <cell r="BM319" t="str">
            <v>USD</v>
          </cell>
          <cell r="BO319" t="str">
            <v>SBD</v>
          </cell>
          <cell r="BP319" t="str">
            <v>AVG</v>
          </cell>
          <cell r="BQ319">
            <v>38960</v>
          </cell>
          <cell r="BR319">
            <v>0.13152393000000001</v>
          </cell>
          <cell r="BS319" t="str">
            <v>USD</v>
          </cell>
          <cell r="BU319" t="str">
            <v>SBD</v>
          </cell>
          <cell r="BV319" t="str">
            <v>AVG</v>
          </cell>
          <cell r="BW319">
            <v>38990</v>
          </cell>
          <cell r="BX319">
            <v>0.13134856</v>
          </cell>
          <cell r="BY319" t="str">
            <v>USD</v>
          </cell>
        </row>
        <row r="320">
          <cell r="BI320" t="str">
            <v>SCR</v>
          </cell>
          <cell r="BJ320" t="str">
            <v>AVG</v>
          </cell>
          <cell r="BK320">
            <v>38929</v>
          </cell>
          <cell r="BL320">
            <v>0.18145992999999999</v>
          </cell>
          <cell r="BM320" t="str">
            <v>USD</v>
          </cell>
          <cell r="BO320" t="str">
            <v>SCR</v>
          </cell>
          <cell r="BP320" t="str">
            <v>AVG</v>
          </cell>
          <cell r="BQ320">
            <v>38960</v>
          </cell>
          <cell r="BR320">
            <v>0.18113973</v>
          </cell>
          <cell r="BS320" t="str">
            <v>USD</v>
          </cell>
          <cell r="BU320" t="str">
            <v>SCR</v>
          </cell>
          <cell r="BV320" t="str">
            <v>AVG</v>
          </cell>
          <cell r="BW320">
            <v>38990</v>
          </cell>
          <cell r="BX320">
            <v>0.18113973</v>
          </cell>
          <cell r="BY320" t="str">
            <v>USD</v>
          </cell>
        </row>
        <row r="321">
          <cell r="BI321" t="str">
            <v>SDD</v>
          </cell>
          <cell r="BJ321" t="str">
            <v>AVG</v>
          </cell>
          <cell r="BK321">
            <v>38929</v>
          </cell>
          <cell r="BL321">
            <v>4.6269700000000002E-3</v>
          </cell>
          <cell r="BM321" t="str">
            <v>USD</v>
          </cell>
          <cell r="BO321" t="str">
            <v>SDD</v>
          </cell>
          <cell r="BP321" t="str">
            <v>AVG</v>
          </cell>
          <cell r="BQ321">
            <v>38960</v>
          </cell>
          <cell r="BR321">
            <v>4.6908599999999998E-3</v>
          </cell>
          <cell r="BS321" t="str">
            <v>USD</v>
          </cell>
          <cell r="BU321" t="str">
            <v>SDD</v>
          </cell>
          <cell r="BV321" t="str">
            <v>AVG</v>
          </cell>
          <cell r="BW321">
            <v>38990</v>
          </cell>
          <cell r="BX321">
            <v>4.7557700000000003E-3</v>
          </cell>
          <cell r="BY321" t="str">
            <v>USD</v>
          </cell>
        </row>
        <row r="322">
          <cell r="BI322" t="str">
            <v>SDP</v>
          </cell>
          <cell r="BJ322" t="str">
            <v>AVG</v>
          </cell>
          <cell r="BK322">
            <v>38929</v>
          </cell>
          <cell r="BL322">
            <v>4.6270000000000003E-4</v>
          </cell>
          <cell r="BM322" t="str">
            <v>USD</v>
          </cell>
          <cell r="BO322" t="str">
            <v>SDP</v>
          </cell>
          <cell r="BP322" t="str">
            <v>AVG</v>
          </cell>
          <cell r="BQ322">
            <v>38960</v>
          </cell>
          <cell r="BR322">
            <v>4.6907999999999997E-4</v>
          </cell>
          <cell r="BS322" t="str">
            <v>USD</v>
          </cell>
          <cell r="BU322" t="str">
            <v>SDP</v>
          </cell>
          <cell r="BV322" t="str">
            <v>AVG</v>
          </cell>
          <cell r="BW322">
            <v>38990</v>
          </cell>
          <cell r="BX322">
            <v>4.7140000000000002E-4</v>
          </cell>
          <cell r="BY322" t="str">
            <v>USD</v>
          </cell>
        </row>
        <row r="323">
          <cell r="BI323" t="str">
            <v>SEK</v>
          </cell>
          <cell r="BJ323" t="str">
            <v>AVG</v>
          </cell>
          <cell r="BK323">
            <v>38929</v>
          </cell>
          <cell r="BL323">
            <v>0.13782126</v>
          </cell>
          <cell r="BM323" t="str">
            <v>USD</v>
          </cell>
          <cell r="BO323" t="str">
            <v>SEK</v>
          </cell>
          <cell r="BP323" t="str">
            <v>AVG</v>
          </cell>
          <cell r="BQ323">
            <v>38960</v>
          </cell>
          <cell r="BR323">
            <v>0.13906668</v>
          </cell>
          <cell r="BS323" t="str">
            <v>USD</v>
          </cell>
          <cell r="BU323" t="str">
            <v>SEK</v>
          </cell>
          <cell r="BV323" t="str">
            <v>AVG</v>
          </cell>
          <cell r="BW323">
            <v>38990</v>
          </cell>
          <cell r="BX323">
            <v>0.13728360000000001</v>
          </cell>
          <cell r="BY323" t="str">
            <v>USD</v>
          </cell>
        </row>
        <row r="324">
          <cell r="BI324" t="str">
            <v>SGD</v>
          </cell>
          <cell r="BJ324" t="str">
            <v>AVG</v>
          </cell>
          <cell r="BK324">
            <v>38929</v>
          </cell>
          <cell r="BL324">
            <v>0.63140905999999997</v>
          </cell>
          <cell r="BM324" t="str">
            <v>USD</v>
          </cell>
          <cell r="BO324" t="str">
            <v>SGD</v>
          </cell>
          <cell r="BP324" t="str">
            <v>AVG</v>
          </cell>
          <cell r="BQ324">
            <v>38960</v>
          </cell>
          <cell r="BR324">
            <v>0.63464639</v>
          </cell>
          <cell r="BS324" t="str">
            <v>USD</v>
          </cell>
          <cell r="BU324" t="str">
            <v>SGD</v>
          </cell>
          <cell r="BV324" t="str">
            <v>AVG</v>
          </cell>
          <cell r="BW324">
            <v>38990</v>
          </cell>
          <cell r="BX324">
            <v>0.63294897000000006</v>
          </cell>
          <cell r="BY324" t="str">
            <v>USD</v>
          </cell>
        </row>
        <row r="325">
          <cell r="BI325" t="str">
            <v>SHP</v>
          </cell>
          <cell r="BJ325" t="str">
            <v>AVG</v>
          </cell>
          <cell r="BK325">
            <v>38929</v>
          </cell>
          <cell r="BL325">
            <v>1.84486186</v>
          </cell>
          <cell r="BM325" t="str">
            <v>USD</v>
          </cell>
          <cell r="BO325" t="str">
            <v>SHP</v>
          </cell>
          <cell r="BP325" t="str">
            <v>AVG</v>
          </cell>
          <cell r="BQ325">
            <v>38960</v>
          </cell>
          <cell r="BR325">
            <v>1.8932345500000001</v>
          </cell>
          <cell r="BS325" t="str">
            <v>USD</v>
          </cell>
          <cell r="BU325" t="str">
            <v>SHP</v>
          </cell>
          <cell r="BV325" t="str">
            <v>AVG</v>
          </cell>
          <cell r="BW325">
            <v>38990</v>
          </cell>
          <cell r="BX325">
            <v>1.8858857099999999</v>
          </cell>
          <cell r="BY325" t="str">
            <v>USD</v>
          </cell>
        </row>
        <row r="326">
          <cell r="BI326" t="str">
            <v>SIT</v>
          </cell>
          <cell r="BJ326" t="str">
            <v>AVG</v>
          </cell>
          <cell r="BK326">
            <v>38929</v>
          </cell>
          <cell r="BL326">
            <v>5.2968800000000003E-3</v>
          </cell>
          <cell r="BM326" t="str">
            <v>USD</v>
          </cell>
          <cell r="BO326" t="str">
            <v>SIT</v>
          </cell>
          <cell r="BP326" t="str">
            <v>AVG</v>
          </cell>
          <cell r="BQ326">
            <v>38960</v>
          </cell>
          <cell r="BR326">
            <v>5.3450299999999997E-3</v>
          </cell>
          <cell r="BS326" t="str">
            <v>USD</v>
          </cell>
          <cell r="BU326" t="str">
            <v>SIT</v>
          </cell>
          <cell r="BV326" t="str">
            <v>AVG</v>
          </cell>
          <cell r="BW326">
            <v>38990</v>
          </cell>
          <cell r="BX326">
            <v>5.3137100000000001E-3</v>
          </cell>
          <cell r="BY326" t="str">
            <v>USD</v>
          </cell>
        </row>
        <row r="327">
          <cell r="BI327" t="str">
            <v>SKK</v>
          </cell>
          <cell r="BJ327" t="str">
            <v>AVG</v>
          </cell>
          <cell r="BK327">
            <v>38929</v>
          </cell>
          <cell r="BL327">
            <v>3.3085980000000001E-2</v>
          </cell>
          <cell r="BM327" t="str">
            <v>USD</v>
          </cell>
          <cell r="BO327" t="str">
            <v>SKK</v>
          </cell>
          <cell r="BP327" t="str">
            <v>AVG</v>
          </cell>
          <cell r="BQ327">
            <v>38960</v>
          </cell>
          <cell r="BR327">
            <v>3.4021679999999999E-2</v>
          </cell>
          <cell r="BS327" t="str">
            <v>USD</v>
          </cell>
          <cell r="BU327" t="str">
            <v>SKK</v>
          </cell>
          <cell r="BV327" t="str">
            <v>AVG</v>
          </cell>
          <cell r="BW327">
            <v>38990</v>
          </cell>
          <cell r="BX327">
            <v>3.3944469999999997E-2</v>
          </cell>
          <cell r="BY327" t="str">
            <v>USD</v>
          </cell>
        </row>
        <row r="328">
          <cell r="BI328" t="str">
            <v>SLL</v>
          </cell>
          <cell r="BJ328" t="str">
            <v>AVG</v>
          </cell>
          <cell r="BK328">
            <v>38929</v>
          </cell>
          <cell r="BL328">
            <v>3.3681E-4</v>
          </cell>
          <cell r="BM328" t="str">
            <v>USD</v>
          </cell>
          <cell r="BO328" t="str">
            <v>SLL</v>
          </cell>
          <cell r="BP328" t="str">
            <v>AVG</v>
          </cell>
          <cell r="BQ328">
            <v>38960</v>
          </cell>
          <cell r="BR328">
            <v>3.3700000000000001E-4</v>
          </cell>
          <cell r="BS328" t="str">
            <v>USD</v>
          </cell>
          <cell r="BU328" t="str">
            <v>SLL</v>
          </cell>
          <cell r="BV328" t="str">
            <v>AVG</v>
          </cell>
          <cell r="BW328">
            <v>38990</v>
          </cell>
          <cell r="BX328">
            <v>3.3692999999999999E-4</v>
          </cell>
          <cell r="BY328" t="str">
            <v>USD</v>
          </cell>
        </row>
        <row r="329">
          <cell r="BI329" t="str">
            <v>SOS</v>
          </cell>
          <cell r="BJ329" t="str">
            <v>AVG</v>
          </cell>
          <cell r="BK329">
            <v>38929</v>
          </cell>
          <cell r="BL329">
            <v>7.2902999999999998E-4</v>
          </cell>
          <cell r="BM329" t="str">
            <v>USD</v>
          </cell>
          <cell r="BO329" t="str">
            <v>SOS</v>
          </cell>
          <cell r="BP329" t="str">
            <v>AVG</v>
          </cell>
          <cell r="BQ329">
            <v>38960</v>
          </cell>
          <cell r="BR329">
            <v>7.2902999999999998E-4</v>
          </cell>
          <cell r="BS329" t="str">
            <v>USD</v>
          </cell>
          <cell r="BU329" t="str">
            <v>SOS</v>
          </cell>
          <cell r="BV329" t="str">
            <v>AVG</v>
          </cell>
          <cell r="BW329">
            <v>38990</v>
          </cell>
          <cell r="BX329">
            <v>7.2902999999999998E-4</v>
          </cell>
          <cell r="BY329" t="str">
            <v>USD</v>
          </cell>
        </row>
        <row r="330">
          <cell r="BI330" t="str">
            <v>SRG</v>
          </cell>
          <cell r="BJ330" t="str">
            <v>AVG</v>
          </cell>
          <cell r="BK330">
            <v>38929</v>
          </cell>
          <cell r="BL330">
            <v>3.6430000000000002E-4</v>
          </cell>
          <cell r="BM330" t="str">
            <v>USD</v>
          </cell>
          <cell r="BO330" t="str">
            <v>SRG</v>
          </cell>
          <cell r="BP330" t="str">
            <v>AVG</v>
          </cell>
          <cell r="BQ330">
            <v>38960</v>
          </cell>
          <cell r="BR330">
            <v>3.6430000000000002E-4</v>
          </cell>
          <cell r="BS330" t="str">
            <v>USD</v>
          </cell>
          <cell r="BU330" t="str">
            <v>SRG</v>
          </cell>
          <cell r="BV330" t="str">
            <v>AVG</v>
          </cell>
          <cell r="BW330">
            <v>38990</v>
          </cell>
          <cell r="BX330">
            <v>3.6430000000000002E-4</v>
          </cell>
          <cell r="BY330" t="str">
            <v>USD</v>
          </cell>
        </row>
        <row r="331">
          <cell r="BI331" t="str">
            <v>STD</v>
          </cell>
          <cell r="BJ331" t="str">
            <v>AVG</v>
          </cell>
          <cell r="BK331">
            <v>38929</v>
          </cell>
          <cell r="BL331">
            <v>1.4596999999999999E-4</v>
          </cell>
          <cell r="BM331" t="str">
            <v>USD</v>
          </cell>
          <cell r="BO331" t="str">
            <v>STD</v>
          </cell>
          <cell r="BP331" t="str">
            <v>AVG</v>
          </cell>
          <cell r="BQ331">
            <v>38960</v>
          </cell>
          <cell r="BR331">
            <v>1.4609000000000001E-4</v>
          </cell>
          <cell r="BS331" t="str">
            <v>USD</v>
          </cell>
          <cell r="BU331" t="str">
            <v>STD</v>
          </cell>
          <cell r="BV331" t="str">
            <v>AVG</v>
          </cell>
          <cell r="BW331">
            <v>38990</v>
          </cell>
          <cell r="BX331">
            <v>1.4614000000000001E-4</v>
          </cell>
          <cell r="BY331" t="str">
            <v>USD</v>
          </cell>
        </row>
        <row r="332">
          <cell r="BI332" t="str">
            <v>SVC</v>
          </cell>
          <cell r="BJ332" t="str">
            <v>AVG</v>
          </cell>
          <cell r="BK332">
            <v>38929</v>
          </cell>
          <cell r="BL332">
            <v>0.1142596</v>
          </cell>
          <cell r="BM332" t="str">
            <v>USD</v>
          </cell>
          <cell r="BO332" t="str">
            <v>SVC</v>
          </cell>
          <cell r="BP332" t="str">
            <v>AVG</v>
          </cell>
          <cell r="BQ332">
            <v>38960</v>
          </cell>
          <cell r="BR332">
            <v>0.11426073</v>
          </cell>
          <cell r="BS332" t="str">
            <v>USD</v>
          </cell>
          <cell r="BU332" t="str">
            <v>SVC</v>
          </cell>
          <cell r="BV332" t="str">
            <v>AVG</v>
          </cell>
          <cell r="BW332">
            <v>38990</v>
          </cell>
          <cell r="BX332">
            <v>0.1142596</v>
          </cell>
          <cell r="BY332" t="str">
            <v>USD</v>
          </cell>
        </row>
        <row r="333">
          <cell r="BI333" t="str">
            <v>SYP</v>
          </cell>
          <cell r="BJ333" t="str">
            <v>AVG</v>
          </cell>
          <cell r="BK333">
            <v>38929</v>
          </cell>
          <cell r="BL333">
            <v>1.9153420000000001E-2</v>
          </cell>
          <cell r="BM333" t="str">
            <v>USD</v>
          </cell>
          <cell r="BO333" t="str">
            <v>SYP</v>
          </cell>
          <cell r="BP333" t="str">
            <v>AVG</v>
          </cell>
          <cell r="BQ333">
            <v>38960</v>
          </cell>
          <cell r="BR333">
            <v>1.9153420000000001E-2</v>
          </cell>
          <cell r="BS333" t="str">
            <v>USD</v>
          </cell>
          <cell r="BU333" t="str">
            <v>SYP</v>
          </cell>
          <cell r="BV333" t="str">
            <v>AVG</v>
          </cell>
          <cell r="BW333">
            <v>38990</v>
          </cell>
          <cell r="BX333">
            <v>1.9153420000000001E-2</v>
          </cell>
          <cell r="BY333" t="str">
            <v>USD</v>
          </cell>
        </row>
        <row r="334">
          <cell r="BI334" t="str">
            <v>SZL</v>
          </cell>
          <cell r="BJ334" t="str">
            <v>AVG</v>
          </cell>
          <cell r="BK334">
            <v>38929</v>
          </cell>
          <cell r="BL334">
            <v>0.14128611999999999</v>
          </cell>
          <cell r="BM334" t="str">
            <v>USD</v>
          </cell>
          <cell r="BO334" t="str">
            <v>SZL</v>
          </cell>
          <cell r="BP334" t="str">
            <v>AVG</v>
          </cell>
          <cell r="BQ334">
            <v>38960</v>
          </cell>
          <cell r="BR334">
            <v>0.14378361000000001</v>
          </cell>
          <cell r="BS334" t="str">
            <v>USD</v>
          </cell>
          <cell r="BU334" t="str">
            <v>SZL</v>
          </cell>
          <cell r="BV334" t="str">
            <v>AVG</v>
          </cell>
          <cell r="BW334">
            <v>38990</v>
          </cell>
          <cell r="BX334">
            <v>0.13449653</v>
          </cell>
          <cell r="BY334" t="str">
            <v>USD</v>
          </cell>
        </row>
        <row r="335">
          <cell r="BI335" t="str">
            <v>THB</v>
          </cell>
          <cell r="BJ335" t="str">
            <v>AVG</v>
          </cell>
          <cell r="BK335">
            <v>38929</v>
          </cell>
          <cell r="BL335">
            <v>2.6329910000000002E-2</v>
          </cell>
          <cell r="BM335" t="str">
            <v>USD</v>
          </cell>
          <cell r="BO335" t="str">
            <v>THB</v>
          </cell>
          <cell r="BP335" t="str">
            <v>AVG</v>
          </cell>
          <cell r="BQ335">
            <v>38960</v>
          </cell>
          <cell r="BR335">
            <v>2.658601E-2</v>
          </cell>
          <cell r="BS335" t="str">
            <v>USD</v>
          </cell>
          <cell r="BU335" t="str">
            <v>THB</v>
          </cell>
          <cell r="BV335" t="str">
            <v>AVG</v>
          </cell>
          <cell r="BW335">
            <v>38990</v>
          </cell>
          <cell r="BX335">
            <v>2.6698860000000001E-2</v>
          </cell>
          <cell r="BY335" t="str">
            <v>USD</v>
          </cell>
        </row>
        <row r="336">
          <cell r="BI336" t="str">
            <v>TJR</v>
          </cell>
          <cell r="BJ336" t="str">
            <v>AVG</v>
          </cell>
          <cell r="BK336">
            <v>38929</v>
          </cell>
          <cell r="BL336">
            <v>0.30158394999999999</v>
          </cell>
          <cell r="BM336" t="str">
            <v>USD</v>
          </cell>
          <cell r="BO336" t="str">
            <v>TJR</v>
          </cell>
          <cell r="BP336" t="str">
            <v>AVG</v>
          </cell>
          <cell r="BQ336">
            <v>38960</v>
          </cell>
          <cell r="BR336">
            <v>0.29600216000000001</v>
          </cell>
          <cell r="BS336" t="str">
            <v>USD</v>
          </cell>
          <cell r="BU336" t="str">
            <v>TJR</v>
          </cell>
          <cell r="BV336" t="str">
            <v>AVG</v>
          </cell>
          <cell r="BW336">
            <v>38990</v>
          </cell>
          <cell r="BX336">
            <v>0.29562434999999998</v>
          </cell>
          <cell r="BY336" t="str">
            <v>USD</v>
          </cell>
        </row>
        <row r="337">
          <cell r="BI337" t="str">
            <v>TMM</v>
          </cell>
          <cell r="BJ337" t="str">
            <v>AVG</v>
          </cell>
          <cell r="BK337">
            <v>38929</v>
          </cell>
          <cell r="BL337">
            <v>1.9231000000000001E-4</v>
          </cell>
          <cell r="BM337" t="str">
            <v>USD</v>
          </cell>
          <cell r="BO337" t="str">
            <v>TMM</v>
          </cell>
          <cell r="BP337" t="str">
            <v>AVG</v>
          </cell>
          <cell r="BQ337">
            <v>38960</v>
          </cell>
          <cell r="BR337">
            <v>1.9231000000000001E-4</v>
          </cell>
          <cell r="BS337" t="str">
            <v>USD</v>
          </cell>
          <cell r="BU337" t="str">
            <v>TMM</v>
          </cell>
          <cell r="BV337" t="str">
            <v>AVG</v>
          </cell>
          <cell r="BW337">
            <v>38990</v>
          </cell>
          <cell r="BX337">
            <v>1.9231000000000001E-4</v>
          </cell>
          <cell r="BY337" t="str">
            <v>USD</v>
          </cell>
        </row>
        <row r="338">
          <cell r="BI338" t="str">
            <v>TND</v>
          </cell>
          <cell r="BJ338" t="str">
            <v>AVG</v>
          </cell>
          <cell r="BK338">
            <v>38929</v>
          </cell>
          <cell r="BL338">
            <v>0.75338139999999998</v>
          </cell>
          <cell r="BM338" t="str">
            <v>USD</v>
          </cell>
          <cell r="BO338" t="str">
            <v>TND</v>
          </cell>
          <cell r="BP338" t="str">
            <v>AVG</v>
          </cell>
          <cell r="BQ338">
            <v>38960</v>
          </cell>
          <cell r="BR338">
            <v>0.75735450999999998</v>
          </cell>
          <cell r="BS338" t="str">
            <v>USD</v>
          </cell>
          <cell r="BU338" t="str">
            <v>TND</v>
          </cell>
          <cell r="BV338" t="str">
            <v>AVG</v>
          </cell>
          <cell r="BW338">
            <v>38990</v>
          </cell>
          <cell r="BX338">
            <v>0.75465134</v>
          </cell>
          <cell r="BY338" t="str">
            <v>USD</v>
          </cell>
        </row>
        <row r="339">
          <cell r="BI339" t="str">
            <v>TOP</v>
          </cell>
          <cell r="BJ339" t="str">
            <v>AVG</v>
          </cell>
          <cell r="BK339">
            <v>38929</v>
          </cell>
          <cell r="BL339">
            <v>0.49092382000000001</v>
          </cell>
          <cell r="BM339" t="str">
            <v>USD</v>
          </cell>
          <cell r="BO339" t="str">
            <v>TOP</v>
          </cell>
          <cell r="BP339" t="str">
            <v>AVG</v>
          </cell>
          <cell r="BQ339">
            <v>38960</v>
          </cell>
          <cell r="BR339">
            <v>0.49626819999999999</v>
          </cell>
          <cell r="BS339" t="str">
            <v>USD</v>
          </cell>
          <cell r="BU339" t="str">
            <v>TOP</v>
          </cell>
          <cell r="BV339" t="str">
            <v>AVG</v>
          </cell>
          <cell r="BW339">
            <v>38990</v>
          </cell>
          <cell r="BX339">
            <v>0.49708569000000002</v>
          </cell>
          <cell r="BY339" t="str">
            <v>USD</v>
          </cell>
        </row>
        <row r="340">
          <cell r="BI340" t="str">
            <v>TRL</v>
          </cell>
          <cell r="BJ340" t="str">
            <v>AVG</v>
          </cell>
          <cell r="BK340">
            <v>38929</v>
          </cell>
          <cell r="BL340">
            <v>6.4000000000000001E-7</v>
          </cell>
          <cell r="BM340" t="str">
            <v>USD</v>
          </cell>
          <cell r="BO340" t="str">
            <v>TRL</v>
          </cell>
          <cell r="BP340" t="str">
            <v>AVG</v>
          </cell>
          <cell r="BQ340">
            <v>38960</v>
          </cell>
          <cell r="BR340">
            <v>6.7999999999999995E-7</v>
          </cell>
          <cell r="BS340" t="str">
            <v>USD</v>
          </cell>
          <cell r="BU340" t="str">
            <v>TRL</v>
          </cell>
          <cell r="BV340" t="str">
            <v>AVG</v>
          </cell>
          <cell r="BW340">
            <v>38990</v>
          </cell>
          <cell r="BX340">
            <v>6.7999999999999995E-7</v>
          </cell>
          <cell r="BY340" t="str">
            <v>USD</v>
          </cell>
        </row>
        <row r="341">
          <cell r="BI341" t="str">
            <v>TTD</v>
          </cell>
          <cell r="BJ341" t="str">
            <v>AVG</v>
          </cell>
          <cell r="BK341">
            <v>38929</v>
          </cell>
          <cell r="BL341">
            <v>0.15903318</v>
          </cell>
          <cell r="BM341" t="str">
            <v>USD</v>
          </cell>
          <cell r="BO341" t="str">
            <v>TTD</v>
          </cell>
          <cell r="BP341" t="str">
            <v>AVG</v>
          </cell>
          <cell r="BQ341">
            <v>38960</v>
          </cell>
          <cell r="BR341">
            <v>0.15992317</v>
          </cell>
          <cell r="BS341" t="str">
            <v>USD</v>
          </cell>
          <cell r="BU341" t="str">
            <v>TTD</v>
          </cell>
          <cell r="BV341" t="str">
            <v>AVG</v>
          </cell>
          <cell r="BW341">
            <v>38990</v>
          </cell>
          <cell r="BX341">
            <v>0.15964766</v>
          </cell>
          <cell r="BY341" t="str">
            <v>USD</v>
          </cell>
        </row>
        <row r="342">
          <cell r="BI342" t="str">
            <v>TWD</v>
          </cell>
          <cell r="BJ342" t="str">
            <v>AVG</v>
          </cell>
          <cell r="BK342">
            <v>38929</v>
          </cell>
          <cell r="BL342">
            <v>3.0653980000000001E-2</v>
          </cell>
          <cell r="BM342" t="str">
            <v>USD</v>
          </cell>
          <cell r="BO342" t="str">
            <v>TWD</v>
          </cell>
          <cell r="BP342" t="str">
            <v>AVG</v>
          </cell>
          <cell r="BQ342">
            <v>38960</v>
          </cell>
          <cell r="BR342">
            <v>3.0503619999999999E-2</v>
          </cell>
          <cell r="BS342" t="str">
            <v>USD</v>
          </cell>
          <cell r="BU342" t="str">
            <v>TWD</v>
          </cell>
          <cell r="BV342" t="str">
            <v>AVG</v>
          </cell>
          <cell r="BW342">
            <v>38990</v>
          </cell>
          <cell r="BX342">
            <v>3.0394109999999998E-2</v>
          </cell>
          <cell r="BY342" t="str">
            <v>USD</v>
          </cell>
        </row>
        <row r="343">
          <cell r="BI343" t="str">
            <v>TZS</v>
          </cell>
          <cell r="BJ343" t="str">
            <v>AVG</v>
          </cell>
          <cell r="BK343">
            <v>38929</v>
          </cell>
          <cell r="BL343">
            <v>7.8832000000000001E-4</v>
          </cell>
          <cell r="BM343" t="str">
            <v>USD</v>
          </cell>
          <cell r="BO343" t="str">
            <v>TZS</v>
          </cell>
          <cell r="BP343" t="str">
            <v>AVG</v>
          </cell>
          <cell r="BQ343">
            <v>38960</v>
          </cell>
          <cell r="BR343">
            <v>7.6871000000000003E-4</v>
          </cell>
          <cell r="BS343" t="str">
            <v>USD</v>
          </cell>
          <cell r="BU343" t="str">
            <v>TZS</v>
          </cell>
          <cell r="BV343" t="str">
            <v>AVG</v>
          </cell>
          <cell r="BW343">
            <v>38990</v>
          </cell>
          <cell r="BX343">
            <v>7.6385000000000005E-4</v>
          </cell>
          <cell r="BY343" t="str">
            <v>USD</v>
          </cell>
        </row>
        <row r="344">
          <cell r="BI344" t="str">
            <v>UAH</v>
          </cell>
          <cell r="BJ344" t="str">
            <v>AVG</v>
          </cell>
          <cell r="BK344">
            <v>38929</v>
          </cell>
          <cell r="BL344">
            <v>0.19886400000000001</v>
          </cell>
          <cell r="BM344" t="str">
            <v>USD</v>
          </cell>
          <cell r="BO344" t="str">
            <v>UAH</v>
          </cell>
          <cell r="BP344" t="str">
            <v>AVG</v>
          </cell>
          <cell r="BQ344">
            <v>38960</v>
          </cell>
          <cell r="BR344">
            <v>0.19930306</v>
          </cell>
          <cell r="BS344" t="str">
            <v>USD</v>
          </cell>
          <cell r="BU344" t="str">
            <v>UAH</v>
          </cell>
          <cell r="BV344" t="str">
            <v>AVG</v>
          </cell>
          <cell r="BW344">
            <v>38990</v>
          </cell>
          <cell r="BX344">
            <v>0.19927410000000001</v>
          </cell>
          <cell r="BY344" t="str">
            <v>USD</v>
          </cell>
        </row>
        <row r="345">
          <cell r="BI345" t="str">
            <v>UDI</v>
          </cell>
          <cell r="BJ345" t="str">
            <v>AVG</v>
          </cell>
          <cell r="BK345">
            <v>38929</v>
          </cell>
          <cell r="BL345">
            <v>0.27194141999999999</v>
          </cell>
          <cell r="BM345" t="str">
            <v>USD</v>
          </cell>
          <cell r="BO345" t="str">
            <v>UDI</v>
          </cell>
          <cell r="BP345" t="str">
            <v>AVG</v>
          </cell>
          <cell r="BQ345">
            <v>38960</v>
          </cell>
          <cell r="BR345">
            <v>0.27124036000000001</v>
          </cell>
          <cell r="BS345" t="str">
            <v>USD</v>
          </cell>
          <cell r="BU345" t="str">
            <v>UDI</v>
          </cell>
          <cell r="BV345" t="str">
            <v>AVG</v>
          </cell>
          <cell r="BW345">
            <v>38990</v>
          </cell>
          <cell r="BX345">
            <v>0.26989554999999998</v>
          </cell>
          <cell r="BY345" t="str">
            <v>USD</v>
          </cell>
        </row>
        <row r="346">
          <cell r="BI346" t="str">
            <v>UGX</v>
          </cell>
          <cell r="BJ346" t="str">
            <v>AVG</v>
          </cell>
          <cell r="BK346">
            <v>38929</v>
          </cell>
          <cell r="BL346">
            <v>5.3830000000000002E-4</v>
          </cell>
          <cell r="BM346" t="str">
            <v>USD</v>
          </cell>
          <cell r="BO346" t="str">
            <v>UGX</v>
          </cell>
          <cell r="BP346" t="str">
            <v>AVG</v>
          </cell>
          <cell r="BQ346">
            <v>38960</v>
          </cell>
          <cell r="BR346">
            <v>5.4086E-4</v>
          </cell>
          <cell r="BS346" t="str">
            <v>USD</v>
          </cell>
          <cell r="BU346" t="str">
            <v>UGX</v>
          </cell>
          <cell r="BV346" t="str">
            <v>AVG</v>
          </cell>
          <cell r="BW346">
            <v>38990</v>
          </cell>
          <cell r="BX346">
            <v>5.3903999999999996E-4</v>
          </cell>
          <cell r="BY346" t="str">
            <v>USD</v>
          </cell>
        </row>
        <row r="347">
          <cell r="BI347" t="str">
            <v>USD</v>
          </cell>
          <cell r="BJ347" t="str">
            <v>AVG</v>
          </cell>
          <cell r="BK347">
            <v>38929</v>
          </cell>
          <cell r="BL347">
            <v>1</v>
          </cell>
          <cell r="BM347" t="str">
            <v>USD</v>
          </cell>
          <cell r="BO347" t="str">
            <v>USD</v>
          </cell>
          <cell r="BP347" t="str">
            <v>AVG</v>
          </cell>
          <cell r="BQ347">
            <v>38960</v>
          </cell>
          <cell r="BR347">
            <v>1</v>
          </cell>
          <cell r="BS347" t="str">
            <v>USD</v>
          </cell>
          <cell r="BU347" t="str">
            <v>USD</v>
          </cell>
          <cell r="BV347" t="str">
            <v>AVG</v>
          </cell>
          <cell r="BW347">
            <v>38990</v>
          </cell>
          <cell r="BX347">
            <v>1</v>
          </cell>
          <cell r="BY347" t="str">
            <v>USD</v>
          </cell>
        </row>
        <row r="348">
          <cell r="BI348" t="str">
            <v>UYU</v>
          </cell>
          <cell r="BJ348" t="str">
            <v>AVG</v>
          </cell>
          <cell r="BK348">
            <v>38929</v>
          </cell>
          <cell r="BL348">
            <v>4.192709E-2</v>
          </cell>
          <cell r="BM348" t="str">
            <v>USD</v>
          </cell>
          <cell r="BO348" t="str">
            <v>UYU</v>
          </cell>
          <cell r="BP348" t="str">
            <v>AVG</v>
          </cell>
          <cell r="BQ348">
            <v>38960</v>
          </cell>
          <cell r="BR348">
            <v>4.1777870000000002E-2</v>
          </cell>
          <cell r="BS348" t="str">
            <v>USD</v>
          </cell>
          <cell r="BU348" t="str">
            <v>UYU</v>
          </cell>
          <cell r="BV348" t="str">
            <v>AVG</v>
          </cell>
          <cell r="BW348">
            <v>38990</v>
          </cell>
          <cell r="BX348">
            <v>4.185697E-2</v>
          </cell>
          <cell r="BY348" t="str">
            <v>USD</v>
          </cell>
        </row>
        <row r="349">
          <cell r="BI349" t="str">
            <v>UZS</v>
          </cell>
          <cell r="BJ349" t="str">
            <v>AVG</v>
          </cell>
          <cell r="BK349">
            <v>38929</v>
          </cell>
          <cell r="BL349">
            <v>8.1574000000000002E-4</v>
          </cell>
          <cell r="BM349" t="str">
            <v>USD</v>
          </cell>
          <cell r="BO349" t="str">
            <v>UZS</v>
          </cell>
          <cell r="BP349" t="str">
            <v>AVG</v>
          </cell>
          <cell r="BQ349">
            <v>38960</v>
          </cell>
          <cell r="BR349">
            <v>8.1479000000000002E-4</v>
          </cell>
          <cell r="BS349" t="str">
            <v>USD</v>
          </cell>
          <cell r="BU349" t="str">
            <v>UZS</v>
          </cell>
          <cell r="BV349" t="str">
            <v>AVG</v>
          </cell>
          <cell r="BW349">
            <v>38990</v>
          </cell>
          <cell r="BX349">
            <v>8.1413000000000004E-4</v>
          </cell>
          <cell r="BY349" t="str">
            <v>USD</v>
          </cell>
        </row>
        <row r="350">
          <cell r="BI350" t="str">
            <v>VEB</v>
          </cell>
          <cell r="BJ350" t="str">
            <v>AVG</v>
          </cell>
          <cell r="BK350">
            <v>38929</v>
          </cell>
          <cell r="BL350">
            <v>4.6569999999999999E-4</v>
          </cell>
          <cell r="BM350" t="str">
            <v>USD</v>
          </cell>
          <cell r="BO350" t="str">
            <v>VEB</v>
          </cell>
          <cell r="BP350" t="str">
            <v>AVG</v>
          </cell>
          <cell r="BQ350">
            <v>38960</v>
          </cell>
          <cell r="BR350">
            <v>4.6569999999999999E-4</v>
          </cell>
          <cell r="BS350" t="str">
            <v>USD</v>
          </cell>
          <cell r="BU350" t="str">
            <v>VEB</v>
          </cell>
          <cell r="BV350" t="str">
            <v>AVG</v>
          </cell>
          <cell r="BW350">
            <v>38990</v>
          </cell>
          <cell r="BX350">
            <v>4.6569999999999999E-4</v>
          </cell>
          <cell r="BY350" t="str">
            <v>USD</v>
          </cell>
        </row>
        <row r="351">
          <cell r="BI351" t="str">
            <v>VND</v>
          </cell>
          <cell r="BJ351" t="str">
            <v>AVG</v>
          </cell>
          <cell r="BK351">
            <v>38929</v>
          </cell>
          <cell r="BL351">
            <v>6.2509999999999996E-5</v>
          </cell>
          <cell r="BM351" t="str">
            <v>USD</v>
          </cell>
          <cell r="BO351" t="str">
            <v>VND</v>
          </cell>
          <cell r="BP351" t="str">
            <v>AVG</v>
          </cell>
          <cell r="BQ351">
            <v>38960</v>
          </cell>
          <cell r="BR351">
            <v>6.2459999999999995E-5</v>
          </cell>
          <cell r="BS351" t="str">
            <v>USD</v>
          </cell>
          <cell r="BU351" t="str">
            <v>VND</v>
          </cell>
          <cell r="BV351" t="str">
            <v>AVG</v>
          </cell>
          <cell r="BW351">
            <v>38990</v>
          </cell>
          <cell r="BX351">
            <v>6.2370000000000001E-5</v>
          </cell>
          <cell r="BY351" t="str">
            <v>USD</v>
          </cell>
        </row>
        <row r="352">
          <cell r="BI352" t="str">
            <v>VUV</v>
          </cell>
          <cell r="BJ352" t="str">
            <v>AVG</v>
          </cell>
          <cell r="BK352">
            <v>38929</v>
          </cell>
          <cell r="BL352">
            <v>8.8661299999999998E-3</v>
          </cell>
          <cell r="BM352" t="str">
            <v>USD</v>
          </cell>
          <cell r="BO352" t="str">
            <v>VUV</v>
          </cell>
          <cell r="BP352" t="str">
            <v>AVG</v>
          </cell>
          <cell r="BQ352">
            <v>38960</v>
          </cell>
          <cell r="BR352">
            <v>8.9683000000000002E-3</v>
          </cell>
          <cell r="BS352" t="str">
            <v>USD</v>
          </cell>
          <cell r="BU352" t="str">
            <v>VUV</v>
          </cell>
          <cell r="BV352" t="str">
            <v>AVG</v>
          </cell>
          <cell r="BW352">
            <v>38990</v>
          </cell>
          <cell r="BX352">
            <v>8.9709799999999999E-3</v>
          </cell>
          <cell r="BY352" t="str">
            <v>USD</v>
          </cell>
        </row>
        <row r="353">
          <cell r="BI353" t="str">
            <v>WST</v>
          </cell>
          <cell r="BJ353" t="str">
            <v>AVG</v>
          </cell>
          <cell r="BK353">
            <v>38929</v>
          </cell>
          <cell r="BL353">
            <v>0.35851906</v>
          </cell>
          <cell r="BM353" t="str">
            <v>USD</v>
          </cell>
          <cell r="BO353" t="str">
            <v>WST</v>
          </cell>
          <cell r="BP353" t="str">
            <v>AVG</v>
          </cell>
          <cell r="BQ353">
            <v>38960</v>
          </cell>
          <cell r="BR353">
            <v>0.36119564999999998</v>
          </cell>
          <cell r="BS353" t="str">
            <v>USD</v>
          </cell>
          <cell r="BU353" t="str">
            <v>WST</v>
          </cell>
          <cell r="BV353" t="str">
            <v>AVG</v>
          </cell>
          <cell r="BW353">
            <v>38990</v>
          </cell>
          <cell r="BX353">
            <v>0.36195713000000002</v>
          </cell>
          <cell r="BY353" t="str">
            <v>USD</v>
          </cell>
        </row>
        <row r="354">
          <cell r="BI354" t="str">
            <v>XAF</v>
          </cell>
          <cell r="BJ354" t="str">
            <v>AVG</v>
          </cell>
          <cell r="BK354">
            <v>38929</v>
          </cell>
          <cell r="BL354">
            <v>1.93355E-3</v>
          </cell>
          <cell r="BM354" t="str">
            <v>USD</v>
          </cell>
          <cell r="BO354" t="str">
            <v>XAF</v>
          </cell>
          <cell r="BP354" t="str">
            <v>AVG</v>
          </cell>
          <cell r="BQ354">
            <v>38960</v>
          </cell>
          <cell r="BR354">
            <v>1.94775E-3</v>
          </cell>
          <cell r="BS354" t="str">
            <v>USD</v>
          </cell>
          <cell r="BU354" t="str">
            <v>XAF</v>
          </cell>
          <cell r="BV354" t="str">
            <v>AVG</v>
          </cell>
          <cell r="BW354">
            <v>38990</v>
          </cell>
          <cell r="BX354">
            <v>1.9393800000000001E-3</v>
          </cell>
          <cell r="BY354" t="str">
            <v>USD</v>
          </cell>
        </row>
        <row r="355">
          <cell r="BI355" t="str">
            <v>XCD</v>
          </cell>
          <cell r="BJ355" t="str">
            <v>AVG</v>
          </cell>
          <cell r="BK355">
            <v>38929</v>
          </cell>
          <cell r="BL355">
            <v>0.37037037</v>
          </cell>
          <cell r="BM355" t="str">
            <v>USD</v>
          </cell>
          <cell r="BO355" t="str">
            <v>XCD</v>
          </cell>
          <cell r="BP355" t="str">
            <v>AVG</v>
          </cell>
          <cell r="BQ355">
            <v>38960</v>
          </cell>
          <cell r="BR355">
            <v>0.37043023000000003</v>
          </cell>
          <cell r="BS355" t="str">
            <v>USD</v>
          </cell>
          <cell r="BU355" t="str">
            <v>XCD</v>
          </cell>
          <cell r="BV355" t="str">
            <v>AVG</v>
          </cell>
          <cell r="BW355">
            <v>38990</v>
          </cell>
          <cell r="BX355">
            <v>0.37037037</v>
          </cell>
          <cell r="BY355" t="str">
            <v>USD</v>
          </cell>
        </row>
        <row r="356">
          <cell r="BI356" t="str">
            <v>XDR</v>
          </cell>
          <cell r="BJ356" t="str">
            <v>AVG</v>
          </cell>
          <cell r="BK356">
            <v>38929</v>
          </cell>
          <cell r="BL356">
            <v>1.4776907399999999</v>
          </cell>
          <cell r="BM356" t="str">
            <v>USD</v>
          </cell>
          <cell r="BO356" t="str">
            <v>XDR</v>
          </cell>
          <cell r="BP356" t="str">
            <v>AVG</v>
          </cell>
          <cell r="BQ356">
            <v>38960</v>
          </cell>
          <cell r="BR356">
            <v>1.4870168399999999</v>
          </cell>
          <cell r="BS356" t="str">
            <v>USD</v>
          </cell>
          <cell r="BU356" t="str">
            <v>XDR</v>
          </cell>
          <cell r="BV356" t="str">
            <v>AVG</v>
          </cell>
          <cell r="BW356">
            <v>38990</v>
          </cell>
          <cell r="BX356">
            <v>1.4816033</v>
          </cell>
          <cell r="BY356" t="str">
            <v>USD</v>
          </cell>
        </row>
        <row r="357">
          <cell r="BI357" t="str">
            <v>XEU</v>
          </cell>
          <cell r="BJ357" t="str">
            <v>AVG</v>
          </cell>
          <cell r="BK357">
            <v>38929</v>
          </cell>
          <cell r="BL357">
            <v>1.2693047799999999</v>
          </cell>
          <cell r="BM357" t="str">
            <v>USD</v>
          </cell>
          <cell r="BO357" t="str">
            <v>XEU</v>
          </cell>
          <cell r="BP357" t="str">
            <v>AVG</v>
          </cell>
          <cell r="BQ357">
            <v>38960</v>
          </cell>
          <cell r="BR357">
            <v>1.2807740599999999</v>
          </cell>
          <cell r="BS357" t="str">
            <v>USD</v>
          </cell>
          <cell r="BU357" t="str">
            <v>XEU</v>
          </cell>
          <cell r="BV357" t="str">
            <v>AVG</v>
          </cell>
          <cell r="BW357">
            <v>38990</v>
          </cell>
          <cell r="BX357">
            <v>1.2731045999999999</v>
          </cell>
          <cell r="BY357" t="str">
            <v>USD</v>
          </cell>
        </row>
        <row r="358">
          <cell r="BI358" t="str">
            <v>XPF</v>
          </cell>
          <cell r="BJ358" t="str">
            <v>AVG</v>
          </cell>
          <cell r="BK358">
            <v>38929</v>
          </cell>
          <cell r="BL358">
            <v>1.063936E-2</v>
          </cell>
          <cell r="BM358" t="str">
            <v>USD</v>
          </cell>
          <cell r="BO358" t="str">
            <v>XPF</v>
          </cell>
          <cell r="BP358" t="str">
            <v>AVG</v>
          </cell>
          <cell r="BQ358">
            <v>38960</v>
          </cell>
          <cell r="BR358">
            <v>1.074376E-2</v>
          </cell>
          <cell r="BS358" t="str">
            <v>USD</v>
          </cell>
          <cell r="BU358" t="str">
            <v>XPF</v>
          </cell>
          <cell r="BV358" t="str">
            <v>AVG</v>
          </cell>
          <cell r="BW358">
            <v>38990</v>
          </cell>
          <cell r="BX358">
            <v>1.0670519999999999E-2</v>
          </cell>
          <cell r="BY358" t="str">
            <v>USD</v>
          </cell>
        </row>
        <row r="359">
          <cell r="BI359" t="str">
            <v>YER</v>
          </cell>
          <cell r="BJ359" t="str">
            <v>AVG</v>
          </cell>
          <cell r="BK359">
            <v>38929</v>
          </cell>
          <cell r="BL359">
            <v>5.06252E-3</v>
          </cell>
          <cell r="BM359" t="str">
            <v>USD</v>
          </cell>
          <cell r="BO359" t="str">
            <v>YER</v>
          </cell>
          <cell r="BP359" t="str">
            <v>AVG</v>
          </cell>
          <cell r="BQ359">
            <v>38960</v>
          </cell>
          <cell r="BR359">
            <v>5.0597000000000003E-3</v>
          </cell>
          <cell r="BS359" t="str">
            <v>USD</v>
          </cell>
          <cell r="BU359" t="str">
            <v>YER</v>
          </cell>
          <cell r="BV359" t="str">
            <v>AVG</v>
          </cell>
          <cell r="BW359">
            <v>38990</v>
          </cell>
          <cell r="BX359">
            <v>5.0609000000000001E-3</v>
          </cell>
          <cell r="BY359" t="str">
            <v>USD</v>
          </cell>
        </row>
        <row r="360">
          <cell r="BI360" t="str">
            <v>YUM</v>
          </cell>
          <cell r="BJ360" t="str">
            <v>AVG</v>
          </cell>
          <cell r="BK360">
            <v>38929</v>
          </cell>
          <cell r="BL360">
            <v>1.506449E-2</v>
          </cell>
          <cell r="BM360" t="str">
            <v>USD</v>
          </cell>
          <cell r="BO360" t="str">
            <v>YUM</v>
          </cell>
          <cell r="BP360" t="str">
            <v>AVG</v>
          </cell>
          <cell r="BQ360">
            <v>38960</v>
          </cell>
          <cell r="BR360">
            <v>1.539344E-2</v>
          </cell>
          <cell r="BS360" t="str">
            <v>USD</v>
          </cell>
          <cell r="BU360" t="str">
            <v>YUM</v>
          </cell>
          <cell r="BV360" t="str">
            <v>AVG</v>
          </cell>
          <cell r="BW360">
            <v>38990</v>
          </cell>
          <cell r="BX360">
            <v>1.5332510000000001E-2</v>
          </cell>
          <cell r="BY360" t="str">
            <v>USD</v>
          </cell>
        </row>
        <row r="361">
          <cell r="BI361" t="str">
            <v>ZAR</v>
          </cell>
          <cell r="BJ361" t="str">
            <v>AVG</v>
          </cell>
          <cell r="BK361">
            <v>38929</v>
          </cell>
          <cell r="BL361">
            <v>0.14128611999999999</v>
          </cell>
          <cell r="BM361" t="str">
            <v>USD</v>
          </cell>
          <cell r="BO361" t="str">
            <v>ZAR</v>
          </cell>
          <cell r="BP361" t="str">
            <v>AVG</v>
          </cell>
          <cell r="BQ361">
            <v>38960</v>
          </cell>
          <cell r="BR361">
            <v>0.14378361000000001</v>
          </cell>
          <cell r="BS361" t="str">
            <v>USD</v>
          </cell>
          <cell r="BU361" t="str">
            <v>ZAR</v>
          </cell>
          <cell r="BV361" t="str">
            <v>AVG</v>
          </cell>
          <cell r="BW361">
            <v>38990</v>
          </cell>
          <cell r="BX361">
            <v>0.13449653</v>
          </cell>
          <cell r="BY361" t="str">
            <v>USD</v>
          </cell>
        </row>
        <row r="362">
          <cell r="BI362" t="str">
            <v>ZMK</v>
          </cell>
          <cell r="BJ362" t="str">
            <v>AVG</v>
          </cell>
          <cell r="BK362">
            <v>38929</v>
          </cell>
          <cell r="BL362">
            <v>2.8379000000000002E-4</v>
          </cell>
          <cell r="BM362" t="str">
            <v>USD</v>
          </cell>
          <cell r="BO362" t="str">
            <v>ZMK</v>
          </cell>
          <cell r="BP362" t="str">
            <v>AVG</v>
          </cell>
          <cell r="BQ362">
            <v>38960</v>
          </cell>
          <cell r="BR362">
            <v>2.586E-4</v>
          </cell>
          <cell r="BS362" t="str">
            <v>USD</v>
          </cell>
          <cell r="BU362" t="str">
            <v>ZMK</v>
          </cell>
          <cell r="BV362" t="str">
            <v>AVG</v>
          </cell>
          <cell r="BW362">
            <v>38990</v>
          </cell>
          <cell r="BX362">
            <v>2.4643000000000001E-4</v>
          </cell>
          <cell r="BY362" t="str">
            <v>USD</v>
          </cell>
        </row>
        <row r="363">
          <cell r="BI363" t="str">
            <v>ZWD</v>
          </cell>
          <cell r="BJ363" t="str">
            <v>AVG</v>
          </cell>
          <cell r="BK363">
            <v>38929</v>
          </cell>
          <cell r="BL363">
            <v>9.8800000000000003E-6</v>
          </cell>
          <cell r="BM363" t="str">
            <v>USD</v>
          </cell>
          <cell r="BO363" t="str">
            <v>ZWD</v>
          </cell>
          <cell r="BP363" t="str">
            <v>AVG</v>
          </cell>
          <cell r="BQ363">
            <v>38960</v>
          </cell>
          <cell r="BR363">
            <v>4.0000000000000001E-3</v>
          </cell>
          <cell r="BS363" t="str">
            <v>USD</v>
          </cell>
          <cell r="BU363" t="str">
            <v>ZWD</v>
          </cell>
          <cell r="BV363" t="str">
            <v>AVG</v>
          </cell>
          <cell r="BW363">
            <v>38990</v>
          </cell>
          <cell r="BX363">
            <v>4.0001400000000001E-3</v>
          </cell>
          <cell r="BY363" t="str">
            <v>USD</v>
          </cell>
        </row>
        <row r="366">
          <cell r="BI366" t="str">
            <v>UF</v>
          </cell>
          <cell r="BJ366" t="str">
            <v>AVG</v>
          </cell>
          <cell r="BK366">
            <v>38929</v>
          </cell>
          <cell r="BL366">
            <v>35.130000000000003</v>
          </cell>
          <cell r="BM366" t="str">
            <v>USD</v>
          </cell>
          <cell r="BO366" t="str">
            <v>UF</v>
          </cell>
          <cell r="BP366" t="str">
            <v>AVG</v>
          </cell>
          <cell r="BQ366">
            <v>38960</v>
          </cell>
          <cell r="BR366">
            <v>34.96</v>
          </cell>
          <cell r="BS366" t="str">
            <v>USD</v>
          </cell>
          <cell r="BU366" t="str">
            <v>UF</v>
          </cell>
          <cell r="BV366" t="str">
            <v>AVG</v>
          </cell>
          <cell r="BW366">
            <v>38990</v>
          </cell>
          <cell r="BX366">
            <v>34.11</v>
          </cell>
          <cell r="BY366" t="str">
            <v>USD</v>
          </cell>
        </row>
      </sheetData>
      <sheetData sheetId="2" refreshError="1"/>
      <sheetData sheetId="3"/>
      <sheetData sheetId="4">
        <row r="1">
          <cell r="BU1" t="str">
            <v>Sept 06 crrnt</v>
          </cell>
        </row>
      </sheetData>
      <sheetData sheetId="5"/>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FX Rates-Monthly History"/>
      <sheetName val="UVAC Rate Calc"/>
      <sheetName val="FX Rate - Current Month Rates"/>
      <sheetName val="UF calculations"/>
      <sheetName val="FX_Rates-Monthly_History"/>
      <sheetName val="UVAC_Rate_Calc"/>
      <sheetName val="FX_Rate_-_Current_Month_Rates"/>
      <sheetName val="UF_calculations"/>
    </sheetNames>
    <sheetDataSet>
      <sheetData sheetId="0" refreshError="1"/>
      <sheetData sheetId="1" refreshError="1"/>
      <sheetData sheetId="2" refreshError="1">
        <row r="1">
          <cell r="DQ1" t="str">
            <v>September 07 crrnt</v>
          </cell>
        </row>
        <row r="2">
          <cell r="DE2" t="str">
            <v>From Cur</v>
          </cell>
          <cell r="DF2" t="str">
            <v>Rate Type</v>
          </cell>
          <cell r="DG2" t="str">
            <v>Eff Date</v>
          </cell>
          <cell r="DH2" t="str">
            <v>Exch Rate</v>
          </cell>
          <cell r="DI2" t="str">
            <v>To Cur</v>
          </cell>
          <cell r="DK2" t="str">
            <v>From Cur</v>
          </cell>
          <cell r="DL2" t="str">
            <v>Rate Type</v>
          </cell>
          <cell r="DM2" t="str">
            <v>Eff Date</v>
          </cell>
          <cell r="DN2" t="str">
            <v>Exch Rate</v>
          </cell>
          <cell r="DO2" t="str">
            <v>To Cur</v>
          </cell>
          <cell r="DQ2" t="str">
            <v>From Cur</v>
          </cell>
          <cell r="DR2" t="str">
            <v>Rate Type</v>
          </cell>
          <cell r="DS2" t="str">
            <v>Eff Date</v>
          </cell>
          <cell r="DT2" t="str">
            <v>Exch Rate</v>
          </cell>
          <cell r="DU2" t="str">
            <v>To Cur</v>
          </cell>
        </row>
        <row r="3">
          <cell r="DE3" t="str">
            <v>ADP</v>
          </cell>
          <cell r="DF3" t="str">
            <v>CRRNT</v>
          </cell>
          <cell r="DG3">
            <v>39294</v>
          </cell>
          <cell r="DH3">
            <v>8.2236800000000006E-3</v>
          </cell>
          <cell r="DI3" t="str">
            <v>USD</v>
          </cell>
          <cell r="DK3" t="str">
            <v>ADP</v>
          </cell>
          <cell r="DL3" t="str">
            <v>CRRNT</v>
          </cell>
          <cell r="DM3">
            <v>39325</v>
          </cell>
          <cell r="DN3">
            <v>8.1913400000000001E-3</v>
          </cell>
          <cell r="DO3" t="str">
            <v>USD</v>
          </cell>
          <cell r="DQ3" t="str">
            <v>ADP</v>
          </cell>
          <cell r="DR3" t="str">
            <v>CRRNT</v>
          </cell>
          <cell r="DS3">
            <v>39353</v>
          </cell>
          <cell r="DT3">
            <v>8.5755899999999993E-3</v>
          </cell>
          <cell r="DU3" t="str">
            <v>USD</v>
          </cell>
        </row>
        <row r="4">
          <cell r="DE4" t="str">
            <v>AED</v>
          </cell>
          <cell r="DF4" t="str">
            <v>CRRNT</v>
          </cell>
          <cell r="DG4">
            <v>39294</v>
          </cell>
          <cell r="DH4">
            <v>0.27229407</v>
          </cell>
          <cell r="DI4" t="str">
            <v>USD</v>
          </cell>
          <cell r="DK4" t="str">
            <v>AED</v>
          </cell>
          <cell r="DL4" t="str">
            <v>CRRNT</v>
          </cell>
          <cell r="DM4">
            <v>39325</v>
          </cell>
          <cell r="DN4">
            <v>0.27224958999999999</v>
          </cell>
          <cell r="DO4" t="str">
            <v>USD</v>
          </cell>
          <cell r="DQ4" t="str">
            <v>AED</v>
          </cell>
          <cell r="DR4" t="str">
            <v>CRRNT</v>
          </cell>
          <cell r="DS4">
            <v>39353</v>
          </cell>
          <cell r="DT4">
            <v>0.27239791000000002</v>
          </cell>
          <cell r="DU4" t="str">
            <v>USD</v>
          </cell>
        </row>
        <row r="5">
          <cell r="DE5" t="str">
            <v>AFA</v>
          </cell>
          <cell r="DF5" t="str">
            <v>CRRNT</v>
          </cell>
          <cell r="DG5">
            <v>39294</v>
          </cell>
          <cell r="DH5">
            <v>2.0068229999999999E-2</v>
          </cell>
          <cell r="DI5" t="str">
            <v>USD</v>
          </cell>
          <cell r="DK5" t="str">
            <v>AFA</v>
          </cell>
          <cell r="DL5" t="str">
            <v>CRRNT</v>
          </cell>
          <cell r="DM5">
            <v>39325</v>
          </cell>
          <cell r="DN5">
            <v>2.0048110000000001E-2</v>
          </cell>
          <cell r="DO5" t="str">
            <v>USD</v>
          </cell>
          <cell r="DQ5" t="str">
            <v>AFA</v>
          </cell>
          <cell r="DR5" t="str">
            <v>CRRNT</v>
          </cell>
          <cell r="DS5">
            <v>39353</v>
          </cell>
          <cell r="DT5">
            <v>2.0111609999999999E-2</v>
          </cell>
          <cell r="DU5" t="str">
            <v>USD</v>
          </cell>
        </row>
        <row r="6">
          <cell r="DE6" t="str">
            <v>ALL</v>
          </cell>
          <cell r="DF6" t="str">
            <v>CRRNT</v>
          </cell>
          <cell r="DG6">
            <v>39294</v>
          </cell>
          <cell r="DH6">
            <v>1.123469E-2</v>
          </cell>
          <cell r="DI6" t="str">
            <v>USD</v>
          </cell>
          <cell r="DK6" t="str">
            <v>ALL</v>
          </cell>
          <cell r="DL6" t="str">
            <v>CRRNT</v>
          </cell>
          <cell r="DM6">
            <v>39325</v>
          </cell>
          <cell r="DN6">
            <v>1.1028390000000001E-2</v>
          </cell>
          <cell r="DO6" t="str">
            <v>USD</v>
          </cell>
          <cell r="DQ6" t="str">
            <v>ALL</v>
          </cell>
          <cell r="DR6" t="str">
            <v>CRRNT</v>
          </cell>
          <cell r="DS6">
            <v>39353</v>
          </cell>
          <cell r="DT6">
            <v>1.1550009999999999E-2</v>
          </cell>
          <cell r="DU6" t="str">
            <v>USD</v>
          </cell>
        </row>
        <row r="7">
          <cell r="DE7" t="str">
            <v>AMD</v>
          </cell>
          <cell r="DF7" t="str">
            <v>CRRNT</v>
          </cell>
          <cell r="DG7">
            <v>39294</v>
          </cell>
          <cell r="DH7">
            <v>2.9651500000000002E-3</v>
          </cell>
          <cell r="DI7" t="str">
            <v>USD</v>
          </cell>
          <cell r="DK7" t="str">
            <v>AMD</v>
          </cell>
          <cell r="DL7" t="str">
            <v>CRRNT</v>
          </cell>
          <cell r="DM7">
            <v>39325</v>
          </cell>
          <cell r="DN7">
            <v>2.9784E-3</v>
          </cell>
          <cell r="DO7" t="str">
            <v>USD</v>
          </cell>
          <cell r="DQ7" t="str">
            <v>AMD</v>
          </cell>
          <cell r="DR7" t="str">
            <v>CRRNT</v>
          </cell>
          <cell r="DS7">
            <v>39353</v>
          </cell>
          <cell r="DT7">
            <v>2.9906500000000001E-3</v>
          </cell>
          <cell r="DU7" t="str">
            <v>USD</v>
          </cell>
        </row>
        <row r="8">
          <cell r="DE8" t="str">
            <v>ANG</v>
          </cell>
          <cell r="DF8" t="str">
            <v>CRRNT</v>
          </cell>
          <cell r="DG8">
            <v>39294</v>
          </cell>
          <cell r="DH8">
            <v>0.55865920999999996</v>
          </cell>
          <cell r="DI8" t="str">
            <v>USD</v>
          </cell>
          <cell r="DK8" t="str">
            <v>ANG</v>
          </cell>
          <cell r="DL8" t="str">
            <v>CRRNT</v>
          </cell>
          <cell r="DM8">
            <v>39325</v>
          </cell>
          <cell r="DN8">
            <v>0.55865920999999996</v>
          </cell>
          <cell r="DO8" t="str">
            <v>USD</v>
          </cell>
          <cell r="DQ8" t="str">
            <v>ANG</v>
          </cell>
          <cell r="DR8" t="str">
            <v>CRRNT</v>
          </cell>
          <cell r="DS8">
            <v>39353</v>
          </cell>
          <cell r="DT8">
            <v>0.55865920999999996</v>
          </cell>
          <cell r="DU8" t="str">
            <v>USD</v>
          </cell>
        </row>
        <row r="9">
          <cell r="DE9" t="str">
            <v>AON</v>
          </cell>
          <cell r="DF9" t="str">
            <v>CRRNT</v>
          </cell>
          <cell r="DG9">
            <v>39294</v>
          </cell>
          <cell r="DH9">
            <v>1.333849E-2</v>
          </cell>
          <cell r="DI9" t="str">
            <v>USD</v>
          </cell>
          <cell r="DK9" t="str">
            <v>AON</v>
          </cell>
          <cell r="DL9" t="str">
            <v>CRRNT</v>
          </cell>
          <cell r="DM9">
            <v>39325</v>
          </cell>
          <cell r="DN9">
            <v>1.333813E-2</v>
          </cell>
          <cell r="DO9" t="str">
            <v>USD</v>
          </cell>
          <cell r="DQ9" t="str">
            <v>AON</v>
          </cell>
          <cell r="DR9" t="str">
            <v>CRRNT</v>
          </cell>
          <cell r="DS9">
            <v>39353</v>
          </cell>
          <cell r="DT9">
            <v>1.333582E-2</v>
          </cell>
          <cell r="DU9" t="str">
            <v>USD</v>
          </cell>
        </row>
        <row r="10">
          <cell r="DE10" t="str">
            <v>ARS</v>
          </cell>
          <cell r="DF10" t="str">
            <v>CRRNT</v>
          </cell>
          <cell r="DG10">
            <v>39294</v>
          </cell>
          <cell r="DH10">
            <v>0.32015367</v>
          </cell>
          <cell r="DI10" t="str">
            <v>USD</v>
          </cell>
          <cell r="DK10" t="str">
            <v>ARS</v>
          </cell>
          <cell r="DL10" t="str">
            <v>CRRNT</v>
          </cell>
          <cell r="DM10">
            <v>39325</v>
          </cell>
          <cell r="DN10">
            <v>0.31682665999999998</v>
          </cell>
          <cell r="DO10" t="str">
            <v>USD</v>
          </cell>
          <cell r="DQ10" t="str">
            <v>ARS</v>
          </cell>
          <cell r="DR10" t="str">
            <v>CRRNT</v>
          </cell>
          <cell r="DS10">
            <v>39353</v>
          </cell>
          <cell r="DT10">
            <v>0.31751070999999997</v>
          </cell>
          <cell r="DU10" t="str">
            <v>USD</v>
          </cell>
        </row>
        <row r="11">
          <cell r="DE11" t="str">
            <v>ATS</v>
          </cell>
          <cell r="DF11" t="str">
            <v>CRRNT</v>
          </cell>
          <cell r="DG11">
            <v>39294</v>
          </cell>
          <cell r="DH11">
            <v>9.9438170000000006E-2</v>
          </cell>
          <cell r="DI11" t="str">
            <v>USD</v>
          </cell>
          <cell r="DK11" t="str">
            <v>ATS</v>
          </cell>
          <cell r="DL11" t="str">
            <v>CRRNT</v>
          </cell>
          <cell r="DM11">
            <v>39325</v>
          </cell>
          <cell r="DN11">
            <v>9.9046179999999998E-2</v>
          </cell>
          <cell r="DO11" t="str">
            <v>USD</v>
          </cell>
          <cell r="DQ11" t="str">
            <v>ATS</v>
          </cell>
          <cell r="DR11" t="str">
            <v>CRRNT</v>
          </cell>
          <cell r="DS11">
            <v>39353</v>
          </cell>
          <cell r="DT11">
            <v>0.10368926000000001</v>
          </cell>
          <cell r="DU11" t="str">
            <v>USD</v>
          </cell>
        </row>
        <row r="12">
          <cell r="DE12" t="str">
            <v>AUD</v>
          </cell>
          <cell r="DF12" t="str">
            <v>CRRNT</v>
          </cell>
          <cell r="DG12">
            <v>39294</v>
          </cell>
          <cell r="DH12">
            <v>0.85160015</v>
          </cell>
          <cell r="DI12" t="str">
            <v>USD</v>
          </cell>
          <cell r="DK12" t="str">
            <v>AUD</v>
          </cell>
          <cell r="DL12" t="str">
            <v>CRRNT</v>
          </cell>
          <cell r="DM12">
            <v>39325</v>
          </cell>
          <cell r="DN12">
            <v>0.81790023000000001</v>
          </cell>
          <cell r="DO12" t="str">
            <v>USD</v>
          </cell>
          <cell r="DQ12" t="str">
            <v>AUD</v>
          </cell>
          <cell r="DR12" t="str">
            <v>CRRNT</v>
          </cell>
          <cell r="DS12">
            <v>39353</v>
          </cell>
          <cell r="DT12">
            <v>0.88789996000000004</v>
          </cell>
          <cell r="DU12" t="str">
            <v>USD</v>
          </cell>
        </row>
        <row r="13">
          <cell r="DE13" t="str">
            <v>AWG</v>
          </cell>
          <cell r="DF13" t="str">
            <v>CRRNT</v>
          </cell>
          <cell r="DG13">
            <v>39294</v>
          </cell>
          <cell r="DH13">
            <v>0.55865920999999996</v>
          </cell>
          <cell r="DI13" t="str">
            <v>USD</v>
          </cell>
          <cell r="DK13" t="str">
            <v>AWG</v>
          </cell>
          <cell r="DL13" t="str">
            <v>CRRNT</v>
          </cell>
          <cell r="DM13">
            <v>39325</v>
          </cell>
          <cell r="DN13">
            <v>0.55865920999999996</v>
          </cell>
          <cell r="DO13" t="str">
            <v>USD</v>
          </cell>
          <cell r="DQ13" t="str">
            <v>AWG</v>
          </cell>
          <cell r="DR13" t="str">
            <v>CRRNT</v>
          </cell>
          <cell r="DS13">
            <v>39353</v>
          </cell>
          <cell r="DT13">
            <v>0.55865920999999996</v>
          </cell>
          <cell r="DU13" t="str">
            <v>USD</v>
          </cell>
        </row>
        <row r="14">
          <cell r="DE14" t="str">
            <v>BAM</v>
          </cell>
          <cell r="DF14" t="str">
            <v>CRRNT</v>
          </cell>
          <cell r="DG14">
            <v>39294</v>
          </cell>
          <cell r="DH14">
            <v>0.69993700000000003</v>
          </cell>
          <cell r="DI14" t="str">
            <v>USD</v>
          </cell>
          <cell r="DK14" t="str">
            <v>BAM</v>
          </cell>
          <cell r="DL14" t="str">
            <v>CRRNT</v>
          </cell>
          <cell r="DM14">
            <v>39325</v>
          </cell>
          <cell r="DN14">
            <v>0.69710700000000003</v>
          </cell>
          <cell r="DO14" t="str">
            <v>USD</v>
          </cell>
          <cell r="DQ14" t="str">
            <v>BAM</v>
          </cell>
          <cell r="DR14" t="str">
            <v>CRRNT</v>
          </cell>
          <cell r="DS14">
            <v>39353</v>
          </cell>
          <cell r="DT14">
            <v>0.72711408</v>
          </cell>
          <cell r="DU14" t="str">
            <v>USD</v>
          </cell>
        </row>
        <row r="15">
          <cell r="DE15" t="str">
            <v>BBD</v>
          </cell>
          <cell r="DF15" t="str">
            <v>CRRNT</v>
          </cell>
          <cell r="DG15">
            <v>39294</v>
          </cell>
          <cell r="DH15">
            <v>0.5</v>
          </cell>
          <cell r="DI15" t="str">
            <v>USD</v>
          </cell>
          <cell r="DK15" t="str">
            <v>BBD</v>
          </cell>
          <cell r="DL15" t="str">
            <v>CRRNT</v>
          </cell>
          <cell r="DM15">
            <v>39325</v>
          </cell>
          <cell r="DN15">
            <v>0.5</v>
          </cell>
          <cell r="DO15" t="str">
            <v>USD</v>
          </cell>
          <cell r="DQ15" t="str">
            <v>BBD</v>
          </cell>
          <cell r="DR15" t="str">
            <v>CRRNT</v>
          </cell>
          <cell r="DS15">
            <v>39353</v>
          </cell>
          <cell r="DT15">
            <v>0.5</v>
          </cell>
          <cell r="DU15" t="str">
            <v>USD</v>
          </cell>
        </row>
        <row r="16">
          <cell r="DE16" t="str">
            <v>BDT</v>
          </cell>
          <cell r="DF16" t="str">
            <v>CRRNT</v>
          </cell>
          <cell r="DG16">
            <v>39294</v>
          </cell>
          <cell r="DH16">
            <v>1.4596400000000001E-2</v>
          </cell>
          <cell r="DI16" t="str">
            <v>USD</v>
          </cell>
          <cell r="DK16" t="str">
            <v>BDT</v>
          </cell>
          <cell r="DL16" t="str">
            <v>CRRNT</v>
          </cell>
          <cell r="DM16">
            <v>39325</v>
          </cell>
          <cell r="DN16">
            <v>1.45571E-2</v>
          </cell>
          <cell r="DO16" t="str">
            <v>USD</v>
          </cell>
          <cell r="DQ16" t="str">
            <v>BDT</v>
          </cell>
          <cell r="DR16" t="str">
            <v>CRRNT</v>
          </cell>
          <cell r="DS16">
            <v>39353</v>
          </cell>
          <cell r="DT16">
            <v>1.454862E-2</v>
          </cell>
          <cell r="DU16" t="str">
            <v>USD</v>
          </cell>
        </row>
        <row r="17">
          <cell r="DE17" t="str">
            <v>BEF</v>
          </cell>
          <cell r="DF17" t="str">
            <v>CRRNT</v>
          </cell>
          <cell r="DG17">
            <v>39294</v>
          </cell>
          <cell r="DH17">
            <v>3.3919230000000002E-2</v>
          </cell>
          <cell r="DI17" t="str">
            <v>USD</v>
          </cell>
          <cell r="DK17" t="str">
            <v>BEF</v>
          </cell>
          <cell r="DL17" t="str">
            <v>CRRNT</v>
          </cell>
          <cell r="DM17">
            <v>39325</v>
          </cell>
          <cell r="DN17">
            <v>3.3785379999999997E-2</v>
          </cell>
          <cell r="DO17" t="str">
            <v>USD</v>
          </cell>
          <cell r="DQ17" t="str">
            <v>BEF</v>
          </cell>
          <cell r="DR17" t="str">
            <v>CRRNT</v>
          </cell>
          <cell r="DS17">
            <v>39353</v>
          </cell>
          <cell r="DT17">
            <v>3.536943E-2</v>
          </cell>
          <cell r="DU17" t="str">
            <v>USD</v>
          </cell>
        </row>
        <row r="18">
          <cell r="DE18" t="str">
            <v>BGL</v>
          </cell>
          <cell r="DF18" t="str">
            <v>CRRNT</v>
          </cell>
          <cell r="DG18">
            <v>39294</v>
          </cell>
          <cell r="DH18">
            <v>0.699986</v>
          </cell>
          <cell r="DI18" t="str">
            <v>USD</v>
          </cell>
          <cell r="DK18" t="str">
            <v>BGL</v>
          </cell>
          <cell r="DL18" t="str">
            <v>CRRNT</v>
          </cell>
          <cell r="DM18">
            <v>39325</v>
          </cell>
          <cell r="DN18">
            <v>0.69705841000000002</v>
          </cell>
          <cell r="DO18" t="str">
            <v>USD</v>
          </cell>
          <cell r="DQ18" t="str">
            <v>BGL</v>
          </cell>
          <cell r="DR18" t="str">
            <v>CRRNT</v>
          </cell>
          <cell r="DS18">
            <v>39353</v>
          </cell>
          <cell r="DT18">
            <v>0.72721983000000001</v>
          </cell>
          <cell r="DU18" t="str">
            <v>USD</v>
          </cell>
        </row>
        <row r="19">
          <cell r="DE19" t="str">
            <v>BHD</v>
          </cell>
          <cell r="DF19" t="str">
            <v>CRRNT</v>
          </cell>
          <cell r="DG19">
            <v>39294</v>
          </cell>
          <cell r="DH19">
            <v>2.6525902499999998</v>
          </cell>
          <cell r="DI19" t="str">
            <v>USD</v>
          </cell>
          <cell r="DK19" t="str">
            <v>BHD</v>
          </cell>
          <cell r="DL19" t="str">
            <v>CRRNT</v>
          </cell>
          <cell r="DM19">
            <v>39325</v>
          </cell>
          <cell r="DN19">
            <v>2.6525198900000002</v>
          </cell>
          <cell r="DO19" t="str">
            <v>USD</v>
          </cell>
          <cell r="DQ19" t="str">
            <v>BHD</v>
          </cell>
          <cell r="DR19" t="str">
            <v>CRRNT</v>
          </cell>
          <cell r="DS19">
            <v>39353</v>
          </cell>
          <cell r="DT19">
            <v>2.6534348699999999</v>
          </cell>
          <cell r="DU19" t="str">
            <v>USD</v>
          </cell>
        </row>
        <row r="20">
          <cell r="DE20" t="str">
            <v>BIF</v>
          </cell>
          <cell r="DF20" t="str">
            <v>CRRNT</v>
          </cell>
          <cell r="DG20">
            <v>39294</v>
          </cell>
          <cell r="DH20">
            <v>9.1239999999999995E-4</v>
          </cell>
          <cell r="DI20" t="str">
            <v>USD</v>
          </cell>
          <cell r="DK20" t="str">
            <v>BIF</v>
          </cell>
          <cell r="DL20" t="str">
            <v>CRRNT</v>
          </cell>
          <cell r="DM20">
            <v>39325</v>
          </cell>
          <cell r="DN20">
            <v>9.0461999999999997E-4</v>
          </cell>
          <cell r="DO20" t="str">
            <v>USD</v>
          </cell>
          <cell r="DQ20" t="str">
            <v>BIF</v>
          </cell>
          <cell r="DR20" t="str">
            <v>CRRNT</v>
          </cell>
          <cell r="DS20">
            <v>39353</v>
          </cell>
          <cell r="DT20">
            <v>9.0240000000000003E-4</v>
          </cell>
          <cell r="DU20" t="str">
            <v>USD</v>
          </cell>
        </row>
        <row r="21">
          <cell r="DE21" t="str">
            <v>BMD</v>
          </cell>
          <cell r="DF21" t="str">
            <v>CRRNT</v>
          </cell>
          <cell r="DG21">
            <v>39294</v>
          </cell>
          <cell r="DH21">
            <v>1</v>
          </cell>
          <cell r="DI21" t="str">
            <v>USD</v>
          </cell>
          <cell r="DK21" t="str">
            <v>BMD</v>
          </cell>
          <cell r="DL21" t="str">
            <v>CRRNT</v>
          </cell>
          <cell r="DM21">
            <v>39325</v>
          </cell>
          <cell r="DN21">
            <v>1</v>
          </cell>
          <cell r="DO21" t="str">
            <v>USD</v>
          </cell>
          <cell r="DQ21" t="str">
            <v>BMD</v>
          </cell>
          <cell r="DR21" t="str">
            <v>CRRNT</v>
          </cell>
          <cell r="DS21">
            <v>39353</v>
          </cell>
          <cell r="DT21">
            <v>1</v>
          </cell>
          <cell r="DU21" t="str">
            <v>USD</v>
          </cell>
        </row>
        <row r="22">
          <cell r="DE22" t="str">
            <v>BND</v>
          </cell>
          <cell r="DF22" t="str">
            <v>CRRNT</v>
          </cell>
          <cell r="DG22">
            <v>39294</v>
          </cell>
          <cell r="DH22">
            <v>0.65915232999999995</v>
          </cell>
          <cell r="DI22" t="str">
            <v>USD</v>
          </cell>
          <cell r="DK22" t="str">
            <v>BND</v>
          </cell>
          <cell r="DL22" t="str">
            <v>CRRNT</v>
          </cell>
          <cell r="DM22">
            <v>39325</v>
          </cell>
          <cell r="DN22">
            <v>0.65638331999999999</v>
          </cell>
          <cell r="DO22" t="str">
            <v>USD</v>
          </cell>
          <cell r="DQ22" t="str">
            <v>BND</v>
          </cell>
          <cell r="DR22" t="str">
            <v>CRRNT</v>
          </cell>
          <cell r="DS22">
            <v>39353</v>
          </cell>
          <cell r="DT22">
            <v>0.67362747999999995</v>
          </cell>
          <cell r="DU22" t="str">
            <v>USD</v>
          </cell>
        </row>
        <row r="23">
          <cell r="DE23" t="str">
            <v>BOB</v>
          </cell>
          <cell r="DF23" t="str">
            <v>CRRNT</v>
          </cell>
          <cell r="DG23">
            <v>39294</v>
          </cell>
          <cell r="DH23">
            <v>0.12771392000000001</v>
          </cell>
          <cell r="DI23" t="str">
            <v>USD</v>
          </cell>
          <cell r="DK23" t="str">
            <v>BOB</v>
          </cell>
          <cell r="DL23" t="str">
            <v>CRRNT</v>
          </cell>
          <cell r="DM23">
            <v>39325</v>
          </cell>
          <cell r="DN23">
            <v>0.12886597</v>
          </cell>
          <cell r="DO23" t="str">
            <v>USD</v>
          </cell>
          <cell r="DQ23" t="str">
            <v>BOB</v>
          </cell>
          <cell r="DR23" t="str">
            <v>CRRNT</v>
          </cell>
          <cell r="DS23">
            <v>39353</v>
          </cell>
          <cell r="DT23">
            <v>0.13029315</v>
          </cell>
          <cell r="DU23" t="str">
            <v>USD</v>
          </cell>
        </row>
        <row r="24">
          <cell r="DE24" t="str">
            <v>BRL</v>
          </cell>
          <cell r="DF24" t="str">
            <v>CRRNT</v>
          </cell>
          <cell r="DG24">
            <v>39294</v>
          </cell>
          <cell r="DH24">
            <v>0.53134961999999997</v>
          </cell>
          <cell r="DI24" t="str">
            <v>USD</v>
          </cell>
          <cell r="DK24" t="str">
            <v>BRL</v>
          </cell>
          <cell r="DL24" t="str">
            <v>CRRNT</v>
          </cell>
          <cell r="DM24">
            <v>39325</v>
          </cell>
          <cell r="DN24">
            <v>0.50968398999999998</v>
          </cell>
          <cell r="DO24" t="str">
            <v>USD</v>
          </cell>
          <cell r="DQ24" t="str">
            <v>BRL</v>
          </cell>
          <cell r="DR24" t="str">
            <v>CRRNT</v>
          </cell>
          <cell r="DS24">
            <v>39353</v>
          </cell>
          <cell r="DT24">
            <v>0.54555372999999996</v>
          </cell>
          <cell r="DU24" t="str">
            <v>USD</v>
          </cell>
        </row>
        <row r="25">
          <cell r="DE25" t="str">
            <v>BSD</v>
          </cell>
          <cell r="DF25" t="str">
            <v>CRRNT</v>
          </cell>
          <cell r="DG25">
            <v>39294</v>
          </cell>
          <cell r="DH25">
            <v>1</v>
          </cell>
          <cell r="DI25" t="str">
            <v>USD</v>
          </cell>
          <cell r="DK25" t="str">
            <v>BSD</v>
          </cell>
          <cell r="DL25" t="str">
            <v>CRRNT</v>
          </cell>
          <cell r="DM25">
            <v>39325</v>
          </cell>
          <cell r="DN25">
            <v>1</v>
          </cell>
          <cell r="DO25" t="str">
            <v>USD</v>
          </cell>
          <cell r="DQ25" t="str">
            <v>BSD</v>
          </cell>
          <cell r="DR25" t="str">
            <v>CRRNT</v>
          </cell>
          <cell r="DS25">
            <v>39353</v>
          </cell>
          <cell r="DT25">
            <v>1</v>
          </cell>
          <cell r="DU25" t="str">
            <v>USD</v>
          </cell>
        </row>
        <row r="26">
          <cell r="DE26" t="str">
            <v>BTN</v>
          </cell>
          <cell r="DF26" t="str">
            <v>CRRNT</v>
          </cell>
          <cell r="DG26">
            <v>39294</v>
          </cell>
          <cell r="DH26">
            <v>2.4727989999999998E-2</v>
          </cell>
          <cell r="DI26" t="str">
            <v>USD</v>
          </cell>
          <cell r="DK26" t="str">
            <v>BTN</v>
          </cell>
          <cell r="DL26" t="str">
            <v>CRRNT</v>
          </cell>
          <cell r="DM26">
            <v>39325</v>
          </cell>
          <cell r="DN26">
            <v>2.4449869999999999E-2</v>
          </cell>
          <cell r="DO26" t="str">
            <v>USD</v>
          </cell>
          <cell r="DQ26" t="str">
            <v>BTN</v>
          </cell>
          <cell r="DR26" t="str">
            <v>CRRNT</v>
          </cell>
          <cell r="DS26">
            <v>39353</v>
          </cell>
          <cell r="DT26">
            <v>2.514458E-2</v>
          </cell>
          <cell r="DU26" t="str">
            <v>USD</v>
          </cell>
        </row>
        <row r="27">
          <cell r="DE27" t="str">
            <v>BWP</v>
          </cell>
          <cell r="DF27" t="str">
            <v>CRRNT</v>
          </cell>
          <cell r="DG27">
            <v>39294</v>
          </cell>
          <cell r="DH27">
            <v>0.161</v>
          </cell>
          <cell r="DI27" t="str">
            <v>USD</v>
          </cell>
          <cell r="DK27" t="str">
            <v>BWP</v>
          </cell>
          <cell r="DL27" t="str">
            <v>CRRNT</v>
          </cell>
          <cell r="DM27">
            <v>39325</v>
          </cell>
          <cell r="DN27">
            <v>0.15989998999999999</v>
          </cell>
          <cell r="DO27" t="str">
            <v>USD</v>
          </cell>
          <cell r="DQ27" t="str">
            <v>BWP</v>
          </cell>
          <cell r="DR27" t="str">
            <v>CRRNT</v>
          </cell>
          <cell r="DS27">
            <v>39353</v>
          </cell>
          <cell r="DT27">
            <v>0.16439999999999999</v>
          </cell>
          <cell r="DU27" t="str">
            <v>USD</v>
          </cell>
        </row>
        <row r="28">
          <cell r="DE28" t="str">
            <v>BYR</v>
          </cell>
          <cell r="DF28" t="str">
            <v>CRRNT</v>
          </cell>
          <cell r="DG28">
            <v>39294</v>
          </cell>
          <cell r="DH28">
            <v>4.6598000000000001E-4</v>
          </cell>
          <cell r="DI28" t="str">
            <v>USD</v>
          </cell>
          <cell r="DK28" t="str">
            <v>BYR</v>
          </cell>
          <cell r="DL28" t="str">
            <v>CRRNT</v>
          </cell>
          <cell r="DM28">
            <v>39325</v>
          </cell>
          <cell r="DN28">
            <v>4.6533000000000002E-4</v>
          </cell>
          <cell r="DO28" t="str">
            <v>USD</v>
          </cell>
          <cell r="DQ28" t="str">
            <v>BYR</v>
          </cell>
          <cell r="DR28" t="str">
            <v>CRRNT</v>
          </cell>
          <cell r="DS28">
            <v>39353</v>
          </cell>
          <cell r="DT28">
            <v>4.6533000000000002E-4</v>
          </cell>
          <cell r="DU28" t="str">
            <v>USD</v>
          </cell>
        </row>
        <row r="29">
          <cell r="DE29" t="str">
            <v>BZD</v>
          </cell>
          <cell r="DF29" t="str">
            <v>CRRNT</v>
          </cell>
          <cell r="DG29">
            <v>39294</v>
          </cell>
          <cell r="DH29">
            <v>0.51020407999999995</v>
          </cell>
          <cell r="DI29" t="str">
            <v>USD</v>
          </cell>
          <cell r="DK29" t="str">
            <v>BZD</v>
          </cell>
          <cell r="DL29" t="str">
            <v>CRRNT</v>
          </cell>
          <cell r="DM29">
            <v>39325</v>
          </cell>
          <cell r="DN29">
            <v>0.50761420999999995</v>
          </cell>
          <cell r="DO29" t="str">
            <v>USD</v>
          </cell>
          <cell r="DQ29" t="str">
            <v>BZD</v>
          </cell>
          <cell r="DR29" t="str">
            <v>CRRNT</v>
          </cell>
          <cell r="DS29">
            <v>39353</v>
          </cell>
          <cell r="DT29">
            <v>0.50761420999999995</v>
          </cell>
          <cell r="DU29" t="str">
            <v>USD</v>
          </cell>
        </row>
        <row r="30">
          <cell r="DE30" t="str">
            <v>CAD</v>
          </cell>
          <cell r="DF30" t="str">
            <v>CRRNT</v>
          </cell>
          <cell r="DG30">
            <v>39294</v>
          </cell>
          <cell r="DH30">
            <v>0.93755858999999997</v>
          </cell>
          <cell r="DI30" t="str">
            <v>USD</v>
          </cell>
          <cell r="DK30" t="str">
            <v>CAD</v>
          </cell>
          <cell r="DL30" t="str">
            <v>CRRNT</v>
          </cell>
          <cell r="DM30">
            <v>39325</v>
          </cell>
          <cell r="DN30">
            <v>0.94723879</v>
          </cell>
          <cell r="DO30" t="str">
            <v>USD</v>
          </cell>
          <cell r="DQ30" t="str">
            <v>CAD</v>
          </cell>
          <cell r="DR30" t="str">
            <v>CRRNT</v>
          </cell>
          <cell r="DS30">
            <v>39353</v>
          </cell>
          <cell r="DT30">
            <v>1.00775975</v>
          </cell>
          <cell r="DU30" t="str">
            <v>USD</v>
          </cell>
        </row>
        <row r="31">
          <cell r="DE31" t="str">
            <v>CDF</v>
          </cell>
          <cell r="DF31" t="str">
            <v>CRRNT</v>
          </cell>
          <cell r="DG31">
            <v>39294</v>
          </cell>
          <cell r="DH31">
            <v>1.78571E-3</v>
          </cell>
          <cell r="DI31" t="str">
            <v>USD</v>
          </cell>
          <cell r="DK31" t="str">
            <v>CDF</v>
          </cell>
          <cell r="DL31" t="str">
            <v>CRRNT</v>
          </cell>
          <cell r="DM31">
            <v>39325</v>
          </cell>
          <cell r="DN31">
            <v>1.78571E-3</v>
          </cell>
          <cell r="DO31" t="str">
            <v>USD</v>
          </cell>
          <cell r="DQ31" t="str">
            <v>CDF</v>
          </cell>
          <cell r="DR31" t="str">
            <v>CRRNT</v>
          </cell>
          <cell r="DS31">
            <v>39353</v>
          </cell>
          <cell r="DT31">
            <v>1.78571E-3</v>
          </cell>
          <cell r="DU31" t="str">
            <v>USD</v>
          </cell>
        </row>
        <row r="32">
          <cell r="DE32" t="str">
            <v>CHF</v>
          </cell>
          <cell r="DF32" t="str">
            <v>CRRNT</v>
          </cell>
          <cell r="DG32">
            <v>39294</v>
          </cell>
          <cell r="DH32">
            <v>0.83257013999999996</v>
          </cell>
          <cell r="DI32" t="str">
            <v>USD</v>
          </cell>
          <cell r="DK32" t="str">
            <v>CHF</v>
          </cell>
          <cell r="DL32" t="str">
            <v>CRRNT</v>
          </cell>
          <cell r="DM32">
            <v>39325</v>
          </cell>
          <cell r="DN32">
            <v>0.82747207</v>
          </cell>
          <cell r="DO32" t="str">
            <v>USD</v>
          </cell>
          <cell r="DQ32" t="str">
            <v>CHF</v>
          </cell>
          <cell r="DR32" t="str">
            <v>CRRNT</v>
          </cell>
          <cell r="DS32">
            <v>39353</v>
          </cell>
          <cell r="DT32">
            <v>0.85910651999999998</v>
          </cell>
          <cell r="DU32" t="str">
            <v>USD</v>
          </cell>
        </row>
        <row r="33">
          <cell r="DE33" t="str">
            <v>CLF</v>
          </cell>
          <cell r="DF33" t="str">
            <v>CRRNT</v>
          </cell>
          <cell r="DG33">
            <v>39294</v>
          </cell>
          <cell r="DH33">
            <v>5.325E-5</v>
          </cell>
          <cell r="DI33" t="str">
            <v>USD</v>
          </cell>
          <cell r="DK33" t="str">
            <v>CLF</v>
          </cell>
          <cell r="DL33" t="str">
            <v>CRRNT</v>
          </cell>
          <cell r="DM33">
            <v>39325</v>
          </cell>
          <cell r="DN33">
            <v>5.27E-5</v>
          </cell>
          <cell r="DO33" t="str">
            <v>USD</v>
          </cell>
          <cell r="DQ33" t="str">
            <v>CLF</v>
          </cell>
          <cell r="DR33" t="str">
            <v>CRRNT</v>
          </cell>
          <cell r="DS33">
            <v>39353</v>
          </cell>
          <cell r="DT33">
            <v>5.2169999999999997E-5</v>
          </cell>
          <cell r="DU33" t="str">
            <v>USD</v>
          </cell>
        </row>
        <row r="34">
          <cell r="DE34" t="str">
            <v>CLP</v>
          </cell>
          <cell r="DF34" t="str">
            <v>CRRNT</v>
          </cell>
          <cell r="DG34">
            <v>39294</v>
          </cell>
          <cell r="DH34">
            <v>1.9126600000000001E-3</v>
          </cell>
          <cell r="DI34" t="str">
            <v>USD</v>
          </cell>
          <cell r="DK34" t="str">
            <v>CLP</v>
          </cell>
          <cell r="DL34" t="str">
            <v>CRRNT</v>
          </cell>
          <cell r="DM34">
            <v>39325</v>
          </cell>
          <cell r="DN34">
            <v>1.9093000000000001E-3</v>
          </cell>
          <cell r="DO34" t="str">
            <v>USD</v>
          </cell>
          <cell r="DQ34" t="str">
            <v>CLP</v>
          </cell>
          <cell r="DR34" t="str">
            <v>CRRNT</v>
          </cell>
          <cell r="DS34">
            <v>39353</v>
          </cell>
          <cell r="DT34">
            <v>1.95897E-3</v>
          </cell>
          <cell r="DU34" t="str">
            <v>USD</v>
          </cell>
        </row>
        <row r="35">
          <cell r="DE35" t="str">
            <v>CNY</v>
          </cell>
          <cell r="DF35" t="str">
            <v>CRRNT</v>
          </cell>
          <cell r="DG35">
            <v>39294</v>
          </cell>
          <cell r="DH35">
            <v>0.13198705999999999</v>
          </cell>
          <cell r="DI35" t="str">
            <v>USD</v>
          </cell>
          <cell r="DK35" t="str">
            <v>CNY</v>
          </cell>
          <cell r="DL35" t="str">
            <v>CRRNT</v>
          </cell>
          <cell r="DM35">
            <v>39325</v>
          </cell>
          <cell r="DN35">
            <v>0.13251176000000001</v>
          </cell>
          <cell r="DO35" t="str">
            <v>USD</v>
          </cell>
          <cell r="DQ35" t="str">
            <v>CNY</v>
          </cell>
          <cell r="DR35" t="str">
            <v>CRRNT</v>
          </cell>
          <cell r="DS35">
            <v>39353</v>
          </cell>
          <cell r="DT35">
            <v>0.13322497</v>
          </cell>
          <cell r="DU35" t="str">
            <v>USD</v>
          </cell>
        </row>
        <row r="36">
          <cell r="DE36" t="str">
            <v>COP</v>
          </cell>
          <cell r="DF36" t="str">
            <v>CRRNT</v>
          </cell>
          <cell r="DG36">
            <v>39294</v>
          </cell>
          <cell r="DH36">
            <v>5.1124000000000005E-4</v>
          </cell>
          <cell r="DI36" t="str">
            <v>USD</v>
          </cell>
          <cell r="DK36" t="str">
            <v>COP</v>
          </cell>
          <cell r="DL36" t="str">
            <v>CRRNT</v>
          </cell>
          <cell r="DM36">
            <v>39325</v>
          </cell>
          <cell r="DN36">
            <v>4.6218000000000002E-4</v>
          </cell>
          <cell r="DO36" t="str">
            <v>USD</v>
          </cell>
          <cell r="DQ36" t="str">
            <v>COP</v>
          </cell>
          <cell r="DR36" t="str">
            <v>CRRNT</v>
          </cell>
          <cell r="DS36">
            <v>39353</v>
          </cell>
          <cell r="DT36">
            <v>4.9394E-4</v>
          </cell>
          <cell r="DU36" t="str">
            <v>USD</v>
          </cell>
        </row>
        <row r="37">
          <cell r="DE37" t="str">
            <v>CRC</v>
          </cell>
          <cell r="DF37" t="str">
            <v>CRRNT</v>
          </cell>
          <cell r="DG37">
            <v>39294</v>
          </cell>
          <cell r="DH37">
            <v>1.9282399999999999E-3</v>
          </cell>
          <cell r="DI37" t="str">
            <v>USD</v>
          </cell>
          <cell r="DK37" t="str">
            <v>CRC</v>
          </cell>
          <cell r="DL37" t="str">
            <v>CRRNT</v>
          </cell>
          <cell r="DM37">
            <v>39325</v>
          </cell>
          <cell r="DN37">
            <v>1.9282800000000001E-3</v>
          </cell>
          <cell r="DO37" t="str">
            <v>USD</v>
          </cell>
          <cell r="DQ37" t="str">
            <v>CRC</v>
          </cell>
          <cell r="DR37" t="str">
            <v>CRRNT</v>
          </cell>
          <cell r="DS37">
            <v>39353</v>
          </cell>
          <cell r="DT37">
            <v>1.9285800000000001E-3</v>
          </cell>
          <cell r="DU37" t="str">
            <v>USD</v>
          </cell>
        </row>
        <row r="38">
          <cell r="DE38" t="str">
            <v>CUP</v>
          </cell>
          <cell r="DF38" t="str">
            <v>CRRNT</v>
          </cell>
          <cell r="DG38">
            <v>39294</v>
          </cell>
          <cell r="DH38">
            <v>1</v>
          </cell>
          <cell r="DI38" t="str">
            <v>USD</v>
          </cell>
          <cell r="DK38" t="str">
            <v>CUP</v>
          </cell>
          <cell r="DL38" t="str">
            <v>CRRNT</v>
          </cell>
          <cell r="DM38">
            <v>39325</v>
          </cell>
          <cell r="DN38">
            <v>1</v>
          </cell>
          <cell r="DO38" t="str">
            <v>USD</v>
          </cell>
          <cell r="DQ38" t="str">
            <v>CUP</v>
          </cell>
          <cell r="DR38" t="str">
            <v>CRRNT</v>
          </cell>
          <cell r="DS38">
            <v>39353</v>
          </cell>
          <cell r="DT38">
            <v>1</v>
          </cell>
          <cell r="DU38" t="str">
            <v>USD</v>
          </cell>
        </row>
        <row r="39">
          <cell r="DE39" t="str">
            <v>CVE</v>
          </cell>
          <cell r="DF39" t="str">
            <v>CRRNT</v>
          </cell>
          <cell r="DG39">
            <v>39294</v>
          </cell>
          <cell r="DH39">
            <v>1.243096E-2</v>
          </cell>
          <cell r="DI39" t="str">
            <v>USD</v>
          </cell>
          <cell r="DK39" t="str">
            <v>CVE</v>
          </cell>
          <cell r="DL39" t="str">
            <v>CRRNT</v>
          </cell>
          <cell r="DM39">
            <v>39325</v>
          </cell>
          <cell r="DN39">
            <v>1.242915E-2</v>
          </cell>
          <cell r="DO39" t="str">
            <v>USD</v>
          </cell>
          <cell r="DQ39" t="str">
            <v>CVE</v>
          </cell>
          <cell r="DR39" t="str">
            <v>CRRNT</v>
          </cell>
          <cell r="DS39">
            <v>39353</v>
          </cell>
          <cell r="DT39">
            <v>1.2859020000000001E-2</v>
          </cell>
          <cell r="DU39" t="str">
            <v>USD</v>
          </cell>
        </row>
        <row r="40">
          <cell r="DE40" t="str">
            <v>CYP</v>
          </cell>
          <cell r="DF40" t="str">
            <v>CRRNT</v>
          </cell>
          <cell r="DG40">
            <v>39294</v>
          </cell>
          <cell r="DH40">
            <v>2.347969</v>
          </cell>
          <cell r="DI40" t="str">
            <v>USD</v>
          </cell>
          <cell r="DK40" t="str">
            <v>CYP</v>
          </cell>
          <cell r="DL40" t="str">
            <v>CRRNT</v>
          </cell>
          <cell r="DM40">
            <v>39325</v>
          </cell>
          <cell r="DN40">
            <v>2.3331777800000002</v>
          </cell>
          <cell r="DO40" t="str">
            <v>USD</v>
          </cell>
          <cell r="DQ40" t="str">
            <v>CYP</v>
          </cell>
          <cell r="DR40" t="str">
            <v>CRRNT</v>
          </cell>
          <cell r="DS40">
            <v>39353</v>
          </cell>
          <cell r="DT40">
            <v>2.4348672900000001</v>
          </cell>
          <cell r="DU40" t="str">
            <v>USD</v>
          </cell>
        </row>
        <row r="41">
          <cell r="DE41" t="str">
            <v>CZK</v>
          </cell>
          <cell r="DF41" t="str">
            <v>CRRNT</v>
          </cell>
          <cell r="DG41">
            <v>39294</v>
          </cell>
          <cell r="DH41">
            <v>4.8744099999999999E-2</v>
          </cell>
          <cell r="DI41" t="str">
            <v>USD</v>
          </cell>
          <cell r="DK41" t="str">
            <v>CZK</v>
          </cell>
          <cell r="DL41" t="str">
            <v>CRRNT</v>
          </cell>
          <cell r="DM41">
            <v>39325</v>
          </cell>
          <cell r="DN41">
            <v>4.9215019999999998E-2</v>
          </cell>
          <cell r="DO41" t="str">
            <v>USD</v>
          </cell>
          <cell r="DQ41" t="str">
            <v>CZK</v>
          </cell>
          <cell r="DR41" t="str">
            <v>CRRNT</v>
          </cell>
          <cell r="DS41">
            <v>39353</v>
          </cell>
          <cell r="DT41">
            <v>5.1767870000000001E-2</v>
          </cell>
          <cell r="DU41" t="str">
            <v>USD</v>
          </cell>
        </row>
        <row r="42">
          <cell r="DE42" t="str">
            <v>DEM</v>
          </cell>
          <cell r="DF42" t="str">
            <v>CRRNT</v>
          </cell>
          <cell r="DG42">
            <v>39294</v>
          </cell>
          <cell r="DH42">
            <v>0.69959422999999998</v>
          </cell>
          <cell r="DI42" t="str">
            <v>USD</v>
          </cell>
          <cell r="DK42" t="str">
            <v>DEM</v>
          </cell>
          <cell r="DL42" t="str">
            <v>CRRNT</v>
          </cell>
          <cell r="DM42">
            <v>39325</v>
          </cell>
          <cell r="DN42">
            <v>0.69681554999999995</v>
          </cell>
          <cell r="DO42" t="str">
            <v>USD</v>
          </cell>
          <cell r="DQ42" t="str">
            <v>DEM</v>
          </cell>
          <cell r="DR42" t="str">
            <v>CRRNT</v>
          </cell>
          <cell r="DS42">
            <v>39353</v>
          </cell>
          <cell r="DT42">
            <v>0.72950101999999994</v>
          </cell>
          <cell r="DU42" t="str">
            <v>USD</v>
          </cell>
        </row>
        <row r="43">
          <cell r="DE43" t="str">
            <v>DJF</v>
          </cell>
          <cell r="DF43" t="str">
            <v>CRRNT</v>
          </cell>
          <cell r="DG43">
            <v>39294</v>
          </cell>
          <cell r="DH43">
            <v>5.6268200000000003E-3</v>
          </cell>
          <cell r="DI43" t="str">
            <v>USD</v>
          </cell>
          <cell r="DK43" t="str">
            <v>DJF</v>
          </cell>
          <cell r="DL43" t="str">
            <v>CRRNT</v>
          </cell>
          <cell r="DM43">
            <v>39325</v>
          </cell>
          <cell r="DN43">
            <v>5.6268200000000003E-3</v>
          </cell>
          <cell r="DO43" t="str">
            <v>USD</v>
          </cell>
          <cell r="DQ43" t="str">
            <v>DJF</v>
          </cell>
          <cell r="DR43" t="str">
            <v>CRRNT</v>
          </cell>
          <cell r="DS43">
            <v>39353</v>
          </cell>
          <cell r="DT43">
            <v>5.6268200000000003E-3</v>
          </cell>
          <cell r="DU43" t="str">
            <v>USD</v>
          </cell>
        </row>
        <row r="44">
          <cell r="DE44" t="str">
            <v>DKK</v>
          </cell>
          <cell r="DF44" t="str">
            <v>CRRNT</v>
          </cell>
          <cell r="DG44">
            <v>39294</v>
          </cell>
          <cell r="DH44">
            <v>0.18389789000000001</v>
          </cell>
          <cell r="DI44" t="str">
            <v>USD</v>
          </cell>
          <cell r="DK44" t="str">
            <v>DKK</v>
          </cell>
          <cell r="DL44" t="str">
            <v>CRRNT</v>
          </cell>
          <cell r="DM44">
            <v>39325</v>
          </cell>
          <cell r="DN44">
            <v>0.18295918</v>
          </cell>
          <cell r="DO44" t="str">
            <v>USD</v>
          </cell>
          <cell r="DQ44" t="str">
            <v>DKK</v>
          </cell>
          <cell r="DR44" t="str">
            <v>CRRNT</v>
          </cell>
          <cell r="DS44">
            <v>39353</v>
          </cell>
          <cell r="DT44">
            <v>0.19136191999999999</v>
          </cell>
          <cell r="DU44" t="str">
            <v>USD</v>
          </cell>
        </row>
        <row r="45">
          <cell r="DE45" t="str">
            <v>DOP</v>
          </cell>
          <cell r="DF45" t="str">
            <v>CRRNT</v>
          </cell>
          <cell r="DG45">
            <v>39294</v>
          </cell>
          <cell r="DH45">
            <v>3.0534349999999998E-2</v>
          </cell>
          <cell r="DI45" t="str">
            <v>USD</v>
          </cell>
          <cell r="DK45" t="str">
            <v>DOP</v>
          </cell>
          <cell r="DL45" t="str">
            <v>CRRNT</v>
          </cell>
          <cell r="DM45">
            <v>39325</v>
          </cell>
          <cell r="DN45">
            <v>3.007518E-2</v>
          </cell>
          <cell r="DO45" t="str">
            <v>USD</v>
          </cell>
          <cell r="DQ45" t="str">
            <v>DOP</v>
          </cell>
          <cell r="DR45" t="str">
            <v>CRRNT</v>
          </cell>
          <cell r="DS45">
            <v>39353</v>
          </cell>
          <cell r="DT45">
            <v>2.9940109999999999E-2</v>
          </cell>
          <cell r="DU45" t="str">
            <v>USD</v>
          </cell>
        </row>
        <row r="46">
          <cell r="DE46" t="str">
            <v>DZD</v>
          </cell>
          <cell r="DF46" t="str">
            <v>CRRNT</v>
          </cell>
          <cell r="DG46">
            <v>39294</v>
          </cell>
          <cell r="DH46">
            <v>1.439646E-2</v>
          </cell>
          <cell r="DI46" t="str">
            <v>USD</v>
          </cell>
          <cell r="DK46" t="str">
            <v>DZD</v>
          </cell>
          <cell r="DL46" t="str">
            <v>CRRNT</v>
          </cell>
          <cell r="DM46">
            <v>39325</v>
          </cell>
          <cell r="DN46">
            <v>1.461582E-2</v>
          </cell>
          <cell r="DO46" t="str">
            <v>USD</v>
          </cell>
          <cell r="DQ46" t="str">
            <v>DZD</v>
          </cell>
          <cell r="DR46" t="str">
            <v>CRRNT</v>
          </cell>
          <cell r="DS46">
            <v>39353</v>
          </cell>
          <cell r="DT46">
            <v>1.468471E-2</v>
          </cell>
          <cell r="DU46" t="str">
            <v>USD</v>
          </cell>
        </row>
        <row r="47">
          <cell r="DE47" t="str">
            <v>ECS</v>
          </cell>
          <cell r="DF47" t="str">
            <v>CRRNT</v>
          </cell>
          <cell r="DG47">
            <v>39294</v>
          </cell>
          <cell r="DH47">
            <v>4.0000000000000003E-5</v>
          </cell>
          <cell r="DI47" t="str">
            <v>USD</v>
          </cell>
          <cell r="DK47" t="str">
            <v>ECS</v>
          </cell>
          <cell r="DL47" t="str">
            <v>CRRNT</v>
          </cell>
          <cell r="DM47">
            <v>39325</v>
          </cell>
          <cell r="DN47">
            <v>4.0000000000000003E-5</v>
          </cell>
          <cell r="DO47" t="str">
            <v>USD</v>
          </cell>
          <cell r="DQ47" t="str">
            <v>ECS</v>
          </cell>
          <cell r="DR47" t="str">
            <v>CRRNT</v>
          </cell>
          <cell r="DS47">
            <v>39353</v>
          </cell>
          <cell r="DT47">
            <v>4.0000000000000003E-5</v>
          </cell>
          <cell r="DU47" t="str">
            <v>USD</v>
          </cell>
        </row>
        <row r="48">
          <cell r="DE48" t="str">
            <v>EEK</v>
          </cell>
          <cell r="DF48" t="str">
            <v>CRRNT</v>
          </cell>
          <cell r="DG48">
            <v>39294</v>
          </cell>
          <cell r="DH48">
            <v>8.7456919999999994E-2</v>
          </cell>
          <cell r="DI48" t="str">
            <v>USD</v>
          </cell>
          <cell r="DK48" t="str">
            <v>EEK</v>
          </cell>
          <cell r="DL48" t="str">
            <v>CRRNT</v>
          </cell>
          <cell r="DM48">
            <v>39325</v>
          </cell>
          <cell r="DN48">
            <v>8.7098900000000007E-2</v>
          </cell>
          <cell r="DO48" t="str">
            <v>USD</v>
          </cell>
          <cell r="DQ48" t="str">
            <v>EEK</v>
          </cell>
          <cell r="DR48" t="str">
            <v>CRRNT</v>
          </cell>
          <cell r="DS48">
            <v>39353</v>
          </cell>
          <cell r="DT48">
            <v>9.1185959999999996E-2</v>
          </cell>
          <cell r="DU48" t="str">
            <v>USD</v>
          </cell>
        </row>
        <row r="49">
          <cell r="DE49" t="str">
            <v>EGP</v>
          </cell>
          <cell r="DF49" t="str">
            <v>CRRNT</v>
          </cell>
          <cell r="DG49">
            <v>39294</v>
          </cell>
          <cell r="DH49">
            <v>0.17679401</v>
          </cell>
          <cell r="DI49" t="str">
            <v>USD</v>
          </cell>
          <cell r="DK49" t="str">
            <v>EGP</v>
          </cell>
          <cell r="DL49" t="str">
            <v>CRRNT</v>
          </cell>
          <cell r="DM49">
            <v>39325</v>
          </cell>
          <cell r="DN49">
            <v>0.17685028999999999</v>
          </cell>
          <cell r="DO49" t="str">
            <v>USD</v>
          </cell>
          <cell r="DQ49" t="str">
            <v>EGP</v>
          </cell>
          <cell r="DR49" t="str">
            <v>CRRNT</v>
          </cell>
          <cell r="DS49">
            <v>39353</v>
          </cell>
          <cell r="DT49">
            <v>0.17897091000000001</v>
          </cell>
          <cell r="DU49" t="str">
            <v>USD</v>
          </cell>
        </row>
        <row r="50">
          <cell r="DE50" t="str">
            <v>ESP</v>
          </cell>
          <cell r="DF50" t="str">
            <v>CRRNT</v>
          </cell>
          <cell r="DG50">
            <v>39294</v>
          </cell>
          <cell r="DH50">
            <v>8.2236800000000006E-3</v>
          </cell>
          <cell r="DI50" t="str">
            <v>USD</v>
          </cell>
          <cell r="DK50" t="str">
            <v>ESP</v>
          </cell>
          <cell r="DL50" t="str">
            <v>CRRNT</v>
          </cell>
          <cell r="DM50">
            <v>39325</v>
          </cell>
          <cell r="DN50">
            <v>8.1913400000000001E-3</v>
          </cell>
          <cell r="DO50" t="str">
            <v>USD</v>
          </cell>
          <cell r="DQ50" t="str">
            <v>ESP</v>
          </cell>
          <cell r="DR50" t="str">
            <v>CRRNT</v>
          </cell>
          <cell r="DS50">
            <v>39353</v>
          </cell>
          <cell r="DT50">
            <v>8.5755899999999993E-3</v>
          </cell>
          <cell r="DU50" t="str">
            <v>USD</v>
          </cell>
        </row>
        <row r="51">
          <cell r="DE51" t="str">
            <v>ETB</v>
          </cell>
          <cell r="DF51" t="str">
            <v>CRRNT</v>
          </cell>
          <cell r="DG51">
            <v>39294</v>
          </cell>
          <cell r="DH51">
            <v>0.11015763000000001</v>
          </cell>
          <cell r="DI51" t="str">
            <v>USD</v>
          </cell>
          <cell r="DK51" t="str">
            <v>ETB</v>
          </cell>
          <cell r="DL51" t="str">
            <v>CRRNT</v>
          </cell>
          <cell r="DM51">
            <v>39325</v>
          </cell>
          <cell r="DN51">
            <v>0.11012366</v>
          </cell>
          <cell r="DO51" t="str">
            <v>USD</v>
          </cell>
          <cell r="DQ51" t="str">
            <v>ETB</v>
          </cell>
          <cell r="DR51" t="str">
            <v>CRRNT</v>
          </cell>
          <cell r="DS51">
            <v>39353</v>
          </cell>
          <cell r="DT51">
            <v>0.11009214</v>
          </cell>
          <cell r="DU51" t="str">
            <v>USD</v>
          </cell>
        </row>
        <row r="52">
          <cell r="DE52" t="str">
            <v>EUR</v>
          </cell>
          <cell r="DF52" t="str">
            <v>CRRNT</v>
          </cell>
          <cell r="DG52">
            <v>39294</v>
          </cell>
          <cell r="DH52">
            <v>1.3682997699999999</v>
          </cell>
          <cell r="DI52" t="str">
            <v>USD</v>
          </cell>
          <cell r="DK52" t="str">
            <v>EUR</v>
          </cell>
          <cell r="DL52" t="str">
            <v>CRRNT</v>
          </cell>
          <cell r="DM52">
            <v>39325</v>
          </cell>
          <cell r="DN52">
            <v>1.3629994700000001</v>
          </cell>
          <cell r="DO52" t="str">
            <v>USD</v>
          </cell>
          <cell r="DQ52" t="str">
            <v>EUR</v>
          </cell>
          <cell r="DR52" t="str">
            <v>CRRNT</v>
          </cell>
          <cell r="DS52">
            <v>39353</v>
          </cell>
          <cell r="DT52">
            <v>1.42670041</v>
          </cell>
          <cell r="DU52" t="str">
            <v>USD</v>
          </cell>
        </row>
        <row r="53">
          <cell r="DE53" t="str">
            <v>FIM</v>
          </cell>
          <cell r="DF53" t="str">
            <v>CRRNT</v>
          </cell>
          <cell r="DG53">
            <v>39294</v>
          </cell>
          <cell r="DH53">
            <v>0.2301337</v>
          </cell>
          <cell r="DI53" t="str">
            <v>USD</v>
          </cell>
          <cell r="DK53" t="str">
            <v>FIM</v>
          </cell>
          <cell r="DL53" t="str">
            <v>CRRNT</v>
          </cell>
          <cell r="DM53">
            <v>39325</v>
          </cell>
          <cell r="DN53">
            <v>0.22922110000000001</v>
          </cell>
          <cell r="DO53" t="str">
            <v>USD</v>
          </cell>
          <cell r="DQ53" t="str">
            <v>FIM</v>
          </cell>
          <cell r="DR53" t="str">
            <v>CRRNT</v>
          </cell>
          <cell r="DS53">
            <v>39353</v>
          </cell>
          <cell r="DT53">
            <v>0.23996928000000001</v>
          </cell>
          <cell r="DU53" t="str">
            <v>USD</v>
          </cell>
        </row>
        <row r="54">
          <cell r="DE54" t="str">
            <v>FJD</v>
          </cell>
          <cell r="DF54" t="str">
            <v>CRRNT</v>
          </cell>
          <cell r="DG54">
            <v>39294</v>
          </cell>
          <cell r="DH54">
            <v>0.63090009000000002</v>
          </cell>
          <cell r="DI54" t="str">
            <v>USD</v>
          </cell>
          <cell r="DK54" t="str">
            <v>FJD</v>
          </cell>
          <cell r="DL54" t="str">
            <v>CRRNT</v>
          </cell>
          <cell r="DM54">
            <v>39325</v>
          </cell>
          <cell r="DN54">
            <v>0.61250002000000003</v>
          </cell>
          <cell r="DO54" t="str">
            <v>USD</v>
          </cell>
          <cell r="DQ54" t="str">
            <v>FJD</v>
          </cell>
          <cell r="DR54" t="str">
            <v>CRRNT</v>
          </cell>
          <cell r="DS54">
            <v>39353</v>
          </cell>
          <cell r="DT54">
            <v>0.63670015999999996</v>
          </cell>
          <cell r="DU54" t="str">
            <v>USD</v>
          </cell>
        </row>
        <row r="55">
          <cell r="DE55" t="str">
            <v>FRF</v>
          </cell>
          <cell r="DF55" t="str">
            <v>CRRNT</v>
          </cell>
          <cell r="DG55">
            <v>39294</v>
          </cell>
          <cell r="DH55">
            <v>0.20859406999999999</v>
          </cell>
          <cell r="DI55" t="str">
            <v>USD</v>
          </cell>
          <cell r="DK55" t="str">
            <v>FRF</v>
          </cell>
          <cell r="DL55" t="str">
            <v>CRRNT</v>
          </cell>
          <cell r="DM55">
            <v>39325</v>
          </cell>
          <cell r="DN55">
            <v>0.20777061999999999</v>
          </cell>
          <cell r="DO55" t="str">
            <v>USD</v>
          </cell>
          <cell r="DQ55" t="str">
            <v>FRF</v>
          </cell>
          <cell r="DR55" t="str">
            <v>CRRNT</v>
          </cell>
          <cell r="DS55">
            <v>39353</v>
          </cell>
          <cell r="DT55">
            <v>0.21751424</v>
          </cell>
          <cell r="DU55" t="str">
            <v>USD</v>
          </cell>
        </row>
        <row r="56">
          <cell r="DE56" t="str">
            <v>GBP</v>
          </cell>
          <cell r="DF56" t="str">
            <v>CRRNT</v>
          </cell>
          <cell r="DG56">
            <v>39294</v>
          </cell>
          <cell r="DH56">
            <v>2.0312982399999999</v>
          </cell>
          <cell r="DI56" t="str">
            <v>USD</v>
          </cell>
          <cell r="DK56" t="str">
            <v>GBP</v>
          </cell>
          <cell r="DL56" t="str">
            <v>CRRNT</v>
          </cell>
          <cell r="DM56">
            <v>39325</v>
          </cell>
          <cell r="DN56">
            <v>2.0171009799999999</v>
          </cell>
          <cell r="DO56" t="str">
            <v>USD</v>
          </cell>
          <cell r="DQ56" t="str">
            <v>GBP</v>
          </cell>
          <cell r="DR56" t="str">
            <v>CRRNT</v>
          </cell>
          <cell r="DS56">
            <v>39353</v>
          </cell>
          <cell r="DT56">
            <v>2.0473008300000002</v>
          </cell>
          <cell r="DU56" t="str">
            <v>USD</v>
          </cell>
        </row>
        <row r="57">
          <cell r="DE57" t="str">
            <v>GEL</v>
          </cell>
          <cell r="DF57" t="str">
            <v>CRRNT</v>
          </cell>
          <cell r="DG57">
            <v>39294</v>
          </cell>
          <cell r="DH57">
            <v>0.59988001999999996</v>
          </cell>
          <cell r="DI57" t="str">
            <v>USD</v>
          </cell>
          <cell r="DK57" t="str">
            <v>GEL</v>
          </cell>
          <cell r="DL57" t="str">
            <v>CRRNT</v>
          </cell>
          <cell r="DM57">
            <v>39325</v>
          </cell>
          <cell r="DN57">
            <v>0.60201070999999995</v>
          </cell>
          <cell r="DO57" t="str">
            <v>USD</v>
          </cell>
          <cell r="DQ57" t="str">
            <v>GEL</v>
          </cell>
          <cell r="DR57" t="str">
            <v>CRRNT</v>
          </cell>
          <cell r="DS57">
            <v>39353</v>
          </cell>
          <cell r="DT57">
            <v>0.60302719000000005</v>
          </cell>
          <cell r="DU57" t="str">
            <v>USD</v>
          </cell>
        </row>
        <row r="58">
          <cell r="DE58" t="str">
            <v>GHC</v>
          </cell>
          <cell r="DF58" t="str">
            <v>CRRNT</v>
          </cell>
          <cell r="DG58">
            <v>39294</v>
          </cell>
          <cell r="DH58">
            <v>1.0744E-4</v>
          </cell>
          <cell r="DI58" t="str">
            <v>USD</v>
          </cell>
          <cell r="DK58" t="str">
            <v>GHC</v>
          </cell>
          <cell r="DL58" t="str">
            <v>CRRNT</v>
          </cell>
          <cell r="DM58">
            <v>39325</v>
          </cell>
          <cell r="DN58">
            <v>1.0728E-4</v>
          </cell>
          <cell r="DO58" t="str">
            <v>USD</v>
          </cell>
          <cell r="DQ58" t="str">
            <v>GHC</v>
          </cell>
          <cell r="DR58" t="str">
            <v>CRRNT</v>
          </cell>
          <cell r="DS58">
            <v>39353</v>
          </cell>
          <cell r="DT58">
            <v>1.0542E-4</v>
          </cell>
          <cell r="DU58" t="str">
            <v>USD</v>
          </cell>
        </row>
        <row r="59">
          <cell r="DE59" t="str">
            <v>GIP</v>
          </cell>
          <cell r="DF59" t="str">
            <v>CRRNT</v>
          </cell>
          <cell r="DG59">
            <v>39294</v>
          </cell>
          <cell r="DH59">
            <v>2.0312982399999999</v>
          </cell>
          <cell r="DI59" t="str">
            <v>USD</v>
          </cell>
          <cell r="DK59" t="str">
            <v>GIP</v>
          </cell>
          <cell r="DL59" t="str">
            <v>CRRNT</v>
          </cell>
          <cell r="DM59">
            <v>39325</v>
          </cell>
          <cell r="DN59">
            <v>2.0171009799999999</v>
          </cell>
          <cell r="DO59" t="str">
            <v>USD</v>
          </cell>
          <cell r="DQ59" t="str">
            <v>GIP</v>
          </cell>
          <cell r="DR59" t="str">
            <v>CRRNT</v>
          </cell>
          <cell r="DS59">
            <v>39353</v>
          </cell>
          <cell r="DT59">
            <v>2.0473008300000002</v>
          </cell>
          <cell r="DU59" t="str">
            <v>USD</v>
          </cell>
        </row>
        <row r="60">
          <cell r="DE60" t="str">
            <v>GMD</v>
          </cell>
          <cell r="DF60" t="str">
            <v>CRRNT</v>
          </cell>
          <cell r="DG60">
            <v>39294</v>
          </cell>
          <cell r="DH60">
            <v>3.9215680000000003E-2</v>
          </cell>
          <cell r="DI60" t="str">
            <v>USD</v>
          </cell>
          <cell r="DK60" t="str">
            <v>GMD</v>
          </cell>
          <cell r="DL60" t="str">
            <v>CRRNT</v>
          </cell>
          <cell r="DM60">
            <v>39325</v>
          </cell>
          <cell r="DN60">
            <v>4.1928720000000003E-2</v>
          </cell>
          <cell r="DO60" t="str">
            <v>USD</v>
          </cell>
          <cell r="DQ60" t="str">
            <v>GMD</v>
          </cell>
          <cell r="DR60" t="str">
            <v>CRRNT</v>
          </cell>
          <cell r="DS60">
            <v>39353</v>
          </cell>
          <cell r="DT60">
            <v>5.0632910000000003E-2</v>
          </cell>
          <cell r="DU60" t="str">
            <v>USD</v>
          </cell>
        </row>
        <row r="61">
          <cell r="DE61" t="str">
            <v>GNF</v>
          </cell>
          <cell r="DF61" t="str">
            <v>CRRNT</v>
          </cell>
          <cell r="DG61">
            <v>39294</v>
          </cell>
          <cell r="DH61">
            <v>2.5672999999999999E-4</v>
          </cell>
          <cell r="DI61" t="str">
            <v>USD</v>
          </cell>
          <cell r="DK61" t="str">
            <v>GNF</v>
          </cell>
          <cell r="DL61" t="str">
            <v>CRRNT</v>
          </cell>
          <cell r="DM61">
            <v>39325</v>
          </cell>
          <cell r="DN61">
            <v>2.4899999999999998E-4</v>
          </cell>
          <cell r="DO61" t="str">
            <v>USD</v>
          </cell>
          <cell r="DQ61" t="str">
            <v>GNF</v>
          </cell>
          <cell r="DR61" t="str">
            <v>CRRNT</v>
          </cell>
          <cell r="DS61">
            <v>39353</v>
          </cell>
          <cell r="DT61">
            <v>2.4125000000000001E-4</v>
          </cell>
          <cell r="DU61" t="str">
            <v>USD</v>
          </cell>
        </row>
        <row r="62">
          <cell r="DE62" t="str">
            <v>GRD</v>
          </cell>
          <cell r="DF62" t="str">
            <v>CRRNT</v>
          </cell>
          <cell r="DG62">
            <v>39294</v>
          </cell>
          <cell r="DH62">
            <v>4.0155800000000004E-3</v>
          </cell>
          <cell r="DI62" t="str">
            <v>USD</v>
          </cell>
          <cell r="DK62" t="str">
            <v>GRD</v>
          </cell>
          <cell r="DL62" t="str">
            <v>CRRNT</v>
          </cell>
          <cell r="DM62">
            <v>39325</v>
          </cell>
          <cell r="DN62">
            <v>3.9996800000000002E-3</v>
          </cell>
          <cell r="DO62" t="str">
            <v>USD</v>
          </cell>
          <cell r="DQ62" t="str">
            <v>GRD</v>
          </cell>
          <cell r="DR62" t="str">
            <v>CRRNT</v>
          </cell>
          <cell r="DS62">
            <v>39353</v>
          </cell>
          <cell r="DT62">
            <v>4.18725E-3</v>
          </cell>
          <cell r="DU62" t="str">
            <v>USD</v>
          </cell>
        </row>
        <row r="63">
          <cell r="DE63" t="str">
            <v>GTQ</v>
          </cell>
          <cell r="DF63" t="str">
            <v>CRRNT</v>
          </cell>
          <cell r="DG63">
            <v>39294</v>
          </cell>
          <cell r="DH63">
            <v>0.13012361</v>
          </cell>
          <cell r="DI63" t="str">
            <v>USD</v>
          </cell>
          <cell r="DK63" t="str">
            <v>GTQ</v>
          </cell>
          <cell r="DL63" t="str">
            <v>CRRNT</v>
          </cell>
          <cell r="DM63">
            <v>39325</v>
          </cell>
          <cell r="DN63">
            <v>0.13020833000000001</v>
          </cell>
          <cell r="DO63" t="str">
            <v>USD</v>
          </cell>
          <cell r="DQ63" t="str">
            <v>GTQ</v>
          </cell>
          <cell r="DR63" t="str">
            <v>CRRNT</v>
          </cell>
          <cell r="DS63">
            <v>39353</v>
          </cell>
          <cell r="DT63">
            <v>0.12870012</v>
          </cell>
          <cell r="DU63" t="str">
            <v>USD</v>
          </cell>
        </row>
        <row r="64">
          <cell r="DE64" t="str">
            <v>GYD</v>
          </cell>
          <cell r="DF64" t="str">
            <v>CRRNT</v>
          </cell>
          <cell r="DG64">
            <v>39294</v>
          </cell>
          <cell r="DH64">
            <v>4.90918E-3</v>
          </cell>
          <cell r="DI64" t="str">
            <v>USD</v>
          </cell>
          <cell r="DK64" t="str">
            <v>GYD</v>
          </cell>
          <cell r="DL64" t="str">
            <v>CRRNT</v>
          </cell>
          <cell r="DM64">
            <v>39325</v>
          </cell>
          <cell r="DN64">
            <v>4.9164200000000003E-3</v>
          </cell>
          <cell r="DO64" t="str">
            <v>USD</v>
          </cell>
          <cell r="DQ64" t="str">
            <v>GYD</v>
          </cell>
          <cell r="DR64" t="str">
            <v>CRRNT</v>
          </cell>
          <cell r="DS64">
            <v>39353</v>
          </cell>
          <cell r="DT64">
            <v>4.8923600000000001E-3</v>
          </cell>
          <cell r="DU64" t="str">
            <v>USD</v>
          </cell>
        </row>
        <row r="65">
          <cell r="DE65" t="str">
            <v>HKD</v>
          </cell>
          <cell r="DF65" t="str">
            <v>CRRNT</v>
          </cell>
          <cell r="DG65">
            <v>39294</v>
          </cell>
          <cell r="DH65">
            <v>0.12777429000000001</v>
          </cell>
          <cell r="DI65" t="str">
            <v>USD</v>
          </cell>
          <cell r="DK65" t="str">
            <v>HKD</v>
          </cell>
          <cell r="DL65" t="str">
            <v>CRRNT</v>
          </cell>
          <cell r="DM65">
            <v>39325</v>
          </cell>
          <cell r="DN65">
            <v>0.12827584</v>
          </cell>
          <cell r="DO65" t="str">
            <v>USD</v>
          </cell>
          <cell r="DQ65" t="str">
            <v>HKD</v>
          </cell>
          <cell r="DR65" t="str">
            <v>CRRNT</v>
          </cell>
          <cell r="DS65">
            <v>39353</v>
          </cell>
          <cell r="DT65">
            <v>0.12862232000000001</v>
          </cell>
          <cell r="DU65" t="str">
            <v>USD</v>
          </cell>
        </row>
        <row r="66">
          <cell r="DE66" t="str">
            <v>HNL</v>
          </cell>
          <cell r="DF66" t="str">
            <v>CRRNT</v>
          </cell>
          <cell r="DG66">
            <v>39294</v>
          </cell>
          <cell r="DH66">
            <v>5.292405E-2</v>
          </cell>
          <cell r="DI66" t="str">
            <v>USD</v>
          </cell>
          <cell r="DK66" t="str">
            <v>HNL</v>
          </cell>
          <cell r="DL66" t="str">
            <v>CRRNT</v>
          </cell>
          <cell r="DM66">
            <v>39325</v>
          </cell>
          <cell r="DN66">
            <v>5.292405E-2</v>
          </cell>
          <cell r="DO66" t="str">
            <v>USD</v>
          </cell>
          <cell r="DQ66" t="str">
            <v>HNL</v>
          </cell>
          <cell r="DR66" t="str">
            <v>CRRNT</v>
          </cell>
          <cell r="DS66">
            <v>39353</v>
          </cell>
          <cell r="DT66">
            <v>5.292405E-2</v>
          </cell>
          <cell r="DU66" t="str">
            <v>USD</v>
          </cell>
        </row>
        <row r="67">
          <cell r="DE67" t="str">
            <v>HRK</v>
          </cell>
          <cell r="DF67" t="str">
            <v>CRRNT</v>
          </cell>
          <cell r="DG67">
            <v>39294</v>
          </cell>
          <cell r="DH67">
            <v>0.18705574</v>
          </cell>
          <cell r="DI67" t="str">
            <v>USD</v>
          </cell>
          <cell r="DK67" t="str">
            <v>HRK</v>
          </cell>
          <cell r="DL67" t="str">
            <v>CRRNT</v>
          </cell>
          <cell r="DM67">
            <v>39325</v>
          </cell>
          <cell r="DN67">
            <v>0.18621973</v>
          </cell>
          <cell r="DO67" t="str">
            <v>USD</v>
          </cell>
          <cell r="DQ67" t="str">
            <v>HRK</v>
          </cell>
          <cell r="DR67" t="str">
            <v>CRRNT</v>
          </cell>
          <cell r="DS67">
            <v>39353</v>
          </cell>
          <cell r="DT67">
            <v>0.19613611</v>
          </cell>
          <cell r="DU67" t="str">
            <v>USD</v>
          </cell>
        </row>
        <row r="68">
          <cell r="DE68" t="str">
            <v>HUF</v>
          </cell>
          <cell r="DF68" t="str">
            <v>CRRNT</v>
          </cell>
          <cell r="DG68">
            <v>39294</v>
          </cell>
          <cell r="DH68">
            <v>5.4141800000000002E-3</v>
          </cell>
          <cell r="DI68" t="str">
            <v>USD</v>
          </cell>
          <cell r="DK68" t="str">
            <v>HUF</v>
          </cell>
          <cell r="DL68" t="str">
            <v>CRRNT</v>
          </cell>
          <cell r="DM68">
            <v>39325</v>
          </cell>
          <cell r="DN68">
            <v>5.3216899999999996E-3</v>
          </cell>
          <cell r="DO68" t="str">
            <v>USD</v>
          </cell>
          <cell r="DQ68" t="str">
            <v>HUF</v>
          </cell>
          <cell r="DR68" t="str">
            <v>CRRNT</v>
          </cell>
          <cell r="DS68">
            <v>39353</v>
          </cell>
          <cell r="DT68">
            <v>5.6840700000000003E-3</v>
          </cell>
          <cell r="DU68" t="str">
            <v>USD</v>
          </cell>
        </row>
        <row r="69">
          <cell r="DE69" t="str">
            <v>IDR</v>
          </cell>
          <cell r="DF69" t="str">
            <v>CRRNT</v>
          </cell>
          <cell r="DG69">
            <v>39294</v>
          </cell>
          <cell r="DH69">
            <v>1.0834E-4</v>
          </cell>
          <cell r="DI69" t="str">
            <v>USD</v>
          </cell>
          <cell r="DK69" t="str">
            <v>IDR</v>
          </cell>
          <cell r="DL69" t="str">
            <v>CRRNT</v>
          </cell>
          <cell r="DM69">
            <v>39325</v>
          </cell>
          <cell r="DN69">
            <v>1.0666E-4</v>
          </cell>
          <cell r="DO69" t="str">
            <v>USD</v>
          </cell>
          <cell r="DQ69" t="str">
            <v>IDR</v>
          </cell>
          <cell r="DR69" t="str">
            <v>CRRNT</v>
          </cell>
          <cell r="DS69">
            <v>39353</v>
          </cell>
          <cell r="DT69">
            <v>1.0982E-4</v>
          </cell>
          <cell r="DU69" t="str">
            <v>USD</v>
          </cell>
        </row>
        <row r="70">
          <cell r="DE70" t="str">
            <v>IEP</v>
          </cell>
          <cell r="DF70" t="str">
            <v>CRRNT</v>
          </cell>
          <cell r="DG70">
            <v>39294</v>
          </cell>
          <cell r="DH70">
            <v>1.7373990699999999</v>
          </cell>
          <cell r="DI70" t="str">
            <v>USD</v>
          </cell>
          <cell r="DK70" t="str">
            <v>IEP</v>
          </cell>
          <cell r="DL70" t="str">
            <v>CRRNT</v>
          </cell>
          <cell r="DM70">
            <v>39325</v>
          </cell>
          <cell r="DN70">
            <v>1.730499</v>
          </cell>
          <cell r="DO70" t="str">
            <v>USD</v>
          </cell>
          <cell r="DQ70" t="str">
            <v>IEP</v>
          </cell>
          <cell r="DR70" t="str">
            <v>CRRNT</v>
          </cell>
          <cell r="DS70">
            <v>39353</v>
          </cell>
          <cell r="DT70">
            <v>1.8116992199999999</v>
          </cell>
          <cell r="DU70" t="str">
            <v>USD</v>
          </cell>
        </row>
        <row r="71">
          <cell r="DE71" t="str">
            <v>ILS</v>
          </cell>
          <cell r="DF71" t="str">
            <v>CRRNT</v>
          </cell>
          <cell r="DG71">
            <v>39294</v>
          </cell>
          <cell r="DH71">
            <v>0.23180343</v>
          </cell>
          <cell r="DI71" t="str">
            <v>USD</v>
          </cell>
          <cell r="DK71" t="str">
            <v>ILS</v>
          </cell>
          <cell r="DL71" t="str">
            <v>CRRNT</v>
          </cell>
          <cell r="DM71">
            <v>39325</v>
          </cell>
          <cell r="DN71">
            <v>0.24251242000000001</v>
          </cell>
          <cell r="DO71" t="str">
            <v>USD</v>
          </cell>
          <cell r="DQ71" t="str">
            <v>ILS</v>
          </cell>
          <cell r="DR71" t="str">
            <v>CRRNT</v>
          </cell>
          <cell r="DS71">
            <v>39353</v>
          </cell>
          <cell r="DT71">
            <v>0.24888003</v>
          </cell>
          <cell r="DU71" t="str">
            <v>USD</v>
          </cell>
        </row>
        <row r="72">
          <cell r="DE72" t="str">
            <v>INR</v>
          </cell>
          <cell r="DF72" t="str">
            <v>CRRNT</v>
          </cell>
          <cell r="DG72">
            <v>39294</v>
          </cell>
          <cell r="DH72">
            <v>2.4727989999999998E-2</v>
          </cell>
          <cell r="DI72" t="str">
            <v>USD</v>
          </cell>
          <cell r="DK72" t="str">
            <v>INR</v>
          </cell>
          <cell r="DL72" t="str">
            <v>CRRNT</v>
          </cell>
          <cell r="DM72">
            <v>39325</v>
          </cell>
          <cell r="DN72">
            <v>2.4449869999999999E-2</v>
          </cell>
          <cell r="DO72" t="str">
            <v>USD</v>
          </cell>
          <cell r="DQ72" t="str">
            <v>INR</v>
          </cell>
          <cell r="DR72" t="str">
            <v>CRRNT</v>
          </cell>
          <cell r="DS72">
            <v>39353</v>
          </cell>
          <cell r="DT72">
            <v>2.514458E-2</v>
          </cell>
          <cell r="DU72" t="str">
            <v>USD</v>
          </cell>
        </row>
        <row r="73">
          <cell r="DE73" t="str">
            <v>IQD</v>
          </cell>
          <cell r="DF73" t="str">
            <v>CRRNT</v>
          </cell>
          <cell r="DG73">
            <v>39294</v>
          </cell>
          <cell r="DH73">
            <v>8.0449999999999999E-4</v>
          </cell>
          <cell r="DI73" t="str">
            <v>USD</v>
          </cell>
          <cell r="DK73" t="str">
            <v>IQD</v>
          </cell>
          <cell r="DL73" t="str">
            <v>CRRNT</v>
          </cell>
          <cell r="DM73">
            <v>39325</v>
          </cell>
          <cell r="DN73">
            <v>8.0840000000000003E-4</v>
          </cell>
          <cell r="DO73" t="str">
            <v>USD</v>
          </cell>
          <cell r="DQ73" t="str">
            <v>IQD</v>
          </cell>
          <cell r="DR73" t="str">
            <v>CRRNT</v>
          </cell>
          <cell r="DS73">
            <v>39353</v>
          </cell>
          <cell r="DT73">
            <v>8.1103000000000002E-4</v>
          </cell>
          <cell r="DU73" t="str">
            <v>USD</v>
          </cell>
        </row>
        <row r="74">
          <cell r="DE74" t="str">
            <v>IRR</v>
          </cell>
          <cell r="DF74" t="str">
            <v>CRRNT</v>
          </cell>
          <cell r="DG74">
            <v>39294</v>
          </cell>
          <cell r="DH74">
            <v>1.0787E-4</v>
          </cell>
          <cell r="DI74" t="str">
            <v>USD</v>
          </cell>
          <cell r="DK74" t="str">
            <v>IRR</v>
          </cell>
          <cell r="DL74" t="str">
            <v>CRRNT</v>
          </cell>
          <cell r="DM74">
            <v>39325</v>
          </cell>
          <cell r="DN74">
            <v>1.0738000000000001E-4</v>
          </cell>
          <cell r="DO74" t="str">
            <v>USD</v>
          </cell>
          <cell r="DQ74" t="str">
            <v>IRR</v>
          </cell>
          <cell r="DR74" t="str">
            <v>CRRNT</v>
          </cell>
          <cell r="DS74">
            <v>39353</v>
          </cell>
          <cell r="DT74">
            <v>1.0741E-4</v>
          </cell>
          <cell r="DU74" t="str">
            <v>USD</v>
          </cell>
        </row>
        <row r="75">
          <cell r="DE75" t="str">
            <v>ISK</v>
          </cell>
          <cell r="DF75" t="str">
            <v>CRRNT</v>
          </cell>
          <cell r="DG75">
            <v>39294</v>
          </cell>
          <cell r="DH75">
            <v>1.6347879999999999E-2</v>
          </cell>
          <cell r="DI75" t="str">
            <v>USD</v>
          </cell>
          <cell r="DK75" t="str">
            <v>ISK</v>
          </cell>
          <cell r="DL75" t="str">
            <v>CRRNT</v>
          </cell>
          <cell r="DM75">
            <v>39325</v>
          </cell>
          <cell r="DN75">
            <v>1.5713379999999999E-2</v>
          </cell>
          <cell r="DO75" t="str">
            <v>USD</v>
          </cell>
          <cell r="DQ75" t="str">
            <v>ISK</v>
          </cell>
          <cell r="DR75" t="str">
            <v>CRRNT</v>
          </cell>
          <cell r="DS75">
            <v>39353</v>
          </cell>
          <cell r="DT75">
            <v>1.623113E-2</v>
          </cell>
          <cell r="DU75" t="str">
            <v>USD</v>
          </cell>
        </row>
        <row r="76">
          <cell r="DE76" t="str">
            <v>ITL</v>
          </cell>
          <cell r="DF76" t="str">
            <v>CRRNT</v>
          </cell>
          <cell r="DG76">
            <v>39294</v>
          </cell>
          <cell r="DH76">
            <v>7.0666000000000001E-4</v>
          </cell>
          <cell r="DI76" t="str">
            <v>USD</v>
          </cell>
          <cell r="DK76" t="str">
            <v>ITL</v>
          </cell>
          <cell r="DL76" t="str">
            <v>CRRNT</v>
          </cell>
          <cell r="DM76">
            <v>39325</v>
          </cell>
          <cell r="DN76">
            <v>7.0386999999999999E-4</v>
          </cell>
          <cell r="DO76" t="str">
            <v>USD</v>
          </cell>
          <cell r="DQ76" t="str">
            <v>ITL</v>
          </cell>
          <cell r="DR76" t="str">
            <v>CRRNT</v>
          </cell>
          <cell r="DS76">
            <v>39353</v>
          </cell>
          <cell r="DT76">
            <v>7.3687999999999998E-4</v>
          </cell>
          <cell r="DU76" t="str">
            <v>USD</v>
          </cell>
        </row>
        <row r="77">
          <cell r="DE77" t="str">
            <v>JMD</v>
          </cell>
          <cell r="DF77" t="str">
            <v>CRRNT</v>
          </cell>
          <cell r="DG77">
            <v>39294</v>
          </cell>
          <cell r="DH77">
            <v>1.456558E-2</v>
          </cell>
          <cell r="DI77" t="str">
            <v>USD</v>
          </cell>
          <cell r="DK77" t="str">
            <v>JMD</v>
          </cell>
          <cell r="DL77" t="str">
            <v>CRRNT</v>
          </cell>
          <cell r="DM77">
            <v>39325</v>
          </cell>
          <cell r="DN77">
            <v>1.4556039999999999E-2</v>
          </cell>
          <cell r="DO77" t="str">
            <v>USD</v>
          </cell>
          <cell r="DQ77" t="str">
            <v>JMD</v>
          </cell>
          <cell r="DR77" t="str">
            <v>CRRNT</v>
          </cell>
          <cell r="DS77">
            <v>39353</v>
          </cell>
          <cell r="DT77">
            <v>1.451378E-2</v>
          </cell>
          <cell r="DU77" t="str">
            <v>USD</v>
          </cell>
        </row>
        <row r="78">
          <cell r="DE78" t="str">
            <v>JOD</v>
          </cell>
          <cell r="DF78" t="str">
            <v>CRRNT</v>
          </cell>
          <cell r="DG78">
            <v>39294</v>
          </cell>
          <cell r="DH78">
            <v>1.4114325999999999</v>
          </cell>
          <cell r="DI78" t="str">
            <v>USD</v>
          </cell>
          <cell r="DK78" t="str">
            <v>JOD</v>
          </cell>
          <cell r="DL78" t="str">
            <v>CRRNT</v>
          </cell>
          <cell r="DM78">
            <v>39325</v>
          </cell>
          <cell r="DN78">
            <v>1.4114325999999999</v>
          </cell>
          <cell r="DO78" t="str">
            <v>USD</v>
          </cell>
          <cell r="DQ78" t="str">
            <v>JOD</v>
          </cell>
          <cell r="DR78" t="str">
            <v>CRRNT</v>
          </cell>
          <cell r="DS78">
            <v>39353</v>
          </cell>
          <cell r="DT78">
            <v>1.41203049</v>
          </cell>
          <cell r="DU78" t="str">
            <v>USD</v>
          </cell>
        </row>
        <row r="79">
          <cell r="DE79" t="str">
            <v>JPY</v>
          </cell>
          <cell r="DF79" t="str">
            <v>CRRNT</v>
          </cell>
          <cell r="DG79">
            <v>39294</v>
          </cell>
          <cell r="DH79">
            <v>8.4317000000000003E-3</v>
          </cell>
          <cell r="DI79" t="str">
            <v>USD</v>
          </cell>
          <cell r="DK79" t="str">
            <v>JPY</v>
          </cell>
          <cell r="DL79" t="str">
            <v>CRRNT</v>
          </cell>
          <cell r="DM79">
            <v>39325</v>
          </cell>
          <cell r="DN79">
            <v>8.6370700000000002E-3</v>
          </cell>
          <cell r="DO79" t="str">
            <v>USD</v>
          </cell>
          <cell r="DQ79" t="str">
            <v>JPY</v>
          </cell>
          <cell r="DR79" t="str">
            <v>CRRNT</v>
          </cell>
          <cell r="DS79">
            <v>39353</v>
          </cell>
          <cell r="DT79">
            <v>8.7107999999999994E-3</v>
          </cell>
          <cell r="DU79" t="str">
            <v>USD</v>
          </cell>
        </row>
        <row r="80">
          <cell r="DE80" t="str">
            <v>KES</v>
          </cell>
          <cell r="DF80" t="str">
            <v>CRRNT</v>
          </cell>
          <cell r="DG80">
            <v>39294</v>
          </cell>
          <cell r="DH80">
            <v>1.486325E-2</v>
          </cell>
          <cell r="DI80" t="str">
            <v>USD</v>
          </cell>
          <cell r="DK80" t="str">
            <v>KES</v>
          </cell>
          <cell r="DL80" t="str">
            <v>CRRNT</v>
          </cell>
          <cell r="DM80">
            <v>39325</v>
          </cell>
          <cell r="DN80">
            <v>1.4958859999999999E-2</v>
          </cell>
          <cell r="DO80" t="str">
            <v>USD</v>
          </cell>
          <cell r="DQ80" t="str">
            <v>KES</v>
          </cell>
          <cell r="DR80" t="str">
            <v>CRRNT</v>
          </cell>
          <cell r="DS80">
            <v>39353</v>
          </cell>
          <cell r="DT80">
            <v>1.4920910000000001E-2</v>
          </cell>
          <cell r="DU80" t="str">
            <v>USD</v>
          </cell>
        </row>
        <row r="81">
          <cell r="DE81" t="str">
            <v>KGS</v>
          </cell>
          <cell r="DF81" t="str">
            <v>CRRNT</v>
          </cell>
          <cell r="DG81">
            <v>39294</v>
          </cell>
          <cell r="DH81">
            <v>2.6444530000000001E-2</v>
          </cell>
          <cell r="DI81" t="str">
            <v>USD</v>
          </cell>
          <cell r="DK81" t="str">
            <v>KGS</v>
          </cell>
          <cell r="DL81" t="str">
            <v>CRRNT</v>
          </cell>
          <cell r="DM81">
            <v>39325</v>
          </cell>
          <cell r="DN81">
            <v>2.6448019999999999E-2</v>
          </cell>
          <cell r="DO81" t="str">
            <v>USD</v>
          </cell>
          <cell r="DQ81" t="str">
            <v>KGS</v>
          </cell>
          <cell r="DR81" t="str">
            <v>CRRNT</v>
          </cell>
          <cell r="DS81">
            <v>39353</v>
          </cell>
          <cell r="DT81">
            <v>2.721088E-2</v>
          </cell>
          <cell r="DU81" t="str">
            <v>USD</v>
          </cell>
        </row>
        <row r="82">
          <cell r="DE82" t="str">
            <v>KHR</v>
          </cell>
          <cell r="DF82" t="str">
            <v>CRRNT</v>
          </cell>
          <cell r="DG82">
            <v>39294</v>
          </cell>
          <cell r="DH82">
            <v>2.4502999999999998E-4</v>
          </cell>
          <cell r="DI82" t="str">
            <v>USD</v>
          </cell>
          <cell r="DK82" t="str">
            <v>KHR</v>
          </cell>
          <cell r="DL82" t="str">
            <v>CRRNT</v>
          </cell>
          <cell r="DM82">
            <v>39325</v>
          </cell>
          <cell r="DN82">
            <v>2.4485000000000002E-4</v>
          </cell>
          <cell r="DO82" t="str">
            <v>USD</v>
          </cell>
          <cell r="DQ82" t="str">
            <v>KHR</v>
          </cell>
          <cell r="DR82" t="str">
            <v>CRRNT</v>
          </cell>
          <cell r="DS82">
            <v>39353</v>
          </cell>
          <cell r="DT82">
            <v>2.4675000000000001E-4</v>
          </cell>
          <cell r="DU82" t="str">
            <v>USD</v>
          </cell>
        </row>
        <row r="83">
          <cell r="DE83" t="str">
            <v>KMF</v>
          </cell>
          <cell r="DF83" t="str">
            <v>CRRNT</v>
          </cell>
          <cell r="DG83">
            <v>39294</v>
          </cell>
          <cell r="DH83">
            <v>2.78239E-3</v>
          </cell>
          <cell r="DI83" t="str">
            <v>USD</v>
          </cell>
          <cell r="DK83" t="str">
            <v>KMF</v>
          </cell>
          <cell r="DL83" t="str">
            <v>CRRNT</v>
          </cell>
          <cell r="DM83">
            <v>39325</v>
          </cell>
          <cell r="DN83">
            <v>2.77101E-3</v>
          </cell>
          <cell r="DO83" t="str">
            <v>USD</v>
          </cell>
          <cell r="DQ83" t="str">
            <v>KMF</v>
          </cell>
          <cell r="DR83" t="str">
            <v>CRRNT</v>
          </cell>
          <cell r="DS83">
            <v>39353</v>
          </cell>
          <cell r="DT83">
            <v>2.8907300000000002E-3</v>
          </cell>
          <cell r="DU83" t="str">
            <v>USD</v>
          </cell>
        </row>
        <row r="84">
          <cell r="DE84" t="str">
            <v>KRW</v>
          </cell>
          <cell r="DF84" t="str">
            <v>CRRNT</v>
          </cell>
          <cell r="DG84">
            <v>39294</v>
          </cell>
          <cell r="DH84">
            <v>1.0858899999999999E-3</v>
          </cell>
          <cell r="DI84" t="str">
            <v>USD</v>
          </cell>
          <cell r="DK84" t="str">
            <v>KRW</v>
          </cell>
          <cell r="DL84" t="str">
            <v>CRRNT</v>
          </cell>
          <cell r="DM84">
            <v>39325</v>
          </cell>
          <cell r="DN84">
            <v>1.06496E-3</v>
          </cell>
          <cell r="DO84" t="str">
            <v>USD</v>
          </cell>
          <cell r="DQ84" t="str">
            <v>KRW</v>
          </cell>
          <cell r="DR84" t="str">
            <v>CRRNT</v>
          </cell>
          <cell r="DS84">
            <v>39353</v>
          </cell>
          <cell r="DT84">
            <v>1.0925900000000001E-3</v>
          </cell>
          <cell r="DU84" t="str">
            <v>USD</v>
          </cell>
        </row>
        <row r="85">
          <cell r="DE85" t="str">
            <v>KWD</v>
          </cell>
          <cell r="DF85" t="str">
            <v>CRRNT</v>
          </cell>
          <cell r="DG85">
            <v>39294</v>
          </cell>
          <cell r="DH85">
            <v>3.5454706599999999</v>
          </cell>
          <cell r="DI85" t="str">
            <v>USD</v>
          </cell>
          <cell r="DK85" t="str">
            <v>KWD</v>
          </cell>
          <cell r="DL85" t="str">
            <v>CRRNT</v>
          </cell>
          <cell r="DM85">
            <v>39325</v>
          </cell>
          <cell r="DN85">
            <v>3.5506320100000002</v>
          </cell>
          <cell r="DO85" t="str">
            <v>USD</v>
          </cell>
          <cell r="DQ85" t="str">
            <v>KWD</v>
          </cell>
          <cell r="DR85" t="str">
            <v>CRRNT</v>
          </cell>
          <cell r="DS85">
            <v>39353</v>
          </cell>
          <cell r="DT85">
            <v>3.57577057</v>
          </cell>
          <cell r="DU85" t="str">
            <v>USD</v>
          </cell>
        </row>
        <row r="86">
          <cell r="DE86" t="str">
            <v>KYD</v>
          </cell>
          <cell r="DF86" t="str">
            <v>CRRNT</v>
          </cell>
          <cell r="DG86">
            <v>39294</v>
          </cell>
          <cell r="DH86">
            <v>1.21950029</v>
          </cell>
          <cell r="DI86" t="str">
            <v>USD</v>
          </cell>
          <cell r="DK86" t="str">
            <v>KYD</v>
          </cell>
          <cell r="DL86" t="str">
            <v>CRRNT</v>
          </cell>
          <cell r="DM86">
            <v>39325</v>
          </cell>
          <cell r="DN86">
            <v>1.21950029</v>
          </cell>
          <cell r="DO86" t="str">
            <v>USD</v>
          </cell>
          <cell r="DQ86" t="str">
            <v>KYD</v>
          </cell>
          <cell r="DR86" t="str">
            <v>CRRNT</v>
          </cell>
          <cell r="DS86">
            <v>39353</v>
          </cell>
          <cell r="DT86">
            <v>1.21950029</v>
          </cell>
          <cell r="DU86" t="str">
            <v>USD</v>
          </cell>
        </row>
        <row r="87">
          <cell r="DE87" t="str">
            <v>KZT</v>
          </cell>
          <cell r="DF87" t="str">
            <v>CRRNT</v>
          </cell>
          <cell r="DG87">
            <v>39294</v>
          </cell>
          <cell r="DH87">
            <v>8.0925700000000003E-3</v>
          </cell>
          <cell r="DI87" t="str">
            <v>USD</v>
          </cell>
          <cell r="DK87" t="str">
            <v>KZT</v>
          </cell>
          <cell r="DL87" t="str">
            <v>CRRNT</v>
          </cell>
          <cell r="DM87">
            <v>39325</v>
          </cell>
          <cell r="DN87">
            <v>7.9123300000000004E-3</v>
          </cell>
          <cell r="DO87" t="str">
            <v>USD</v>
          </cell>
          <cell r="DQ87" t="str">
            <v>KZT</v>
          </cell>
          <cell r="DR87" t="str">
            <v>CRRNT</v>
          </cell>
          <cell r="DS87">
            <v>39353</v>
          </cell>
          <cell r="DT87">
            <v>8.2740299999999999E-3</v>
          </cell>
          <cell r="DU87" t="str">
            <v>USD</v>
          </cell>
        </row>
        <row r="88">
          <cell r="DE88" t="str">
            <v>LAK</v>
          </cell>
          <cell r="DF88" t="str">
            <v>CRRNT</v>
          </cell>
          <cell r="DG88">
            <v>39294</v>
          </cell>
          <cell r="DH88">
            <v>1.0483E-4</v>
          </cell>
          <cell r="DI88" t="str">
            <v>USD</v>
          </cell>
          <cell r="DK88" t="str">
            <v>LAK</v>
          </cell>
          <cell r="DL88" t="str">
            <v>CRRNT</v>
          </cell>
          <cell r="DM88">
            <v>39325</v>
          </cell>
          <cell r="DN88">
            <v>1.0395000000000001E-4</v>
          </cell>
          <cell r="DO88" t="str">
            <v>USD</v>
          </cell>
          <cell r="DQ88" t="str">
            <v>LAK</v>
          </cell>
          <cell r="DR88" t="str">
            <v>CRRNT</v>
          </cell>
          <cell r="DS88">
            <v>39353</v>
          </cell>
          <cell r="DT88">
            <v>1.0395000000000001E-4</v>
          </cell>
          <cell r="DU88" t="str">
            <v>USD</v>
          </cell>
        </row>
        <row r="89">
          <cell r="DE89" t="str">
            <v>LBP</v>
          </cell>
          <cell r="DF89" t="str">
            <v>CRRNT</v>
          </cell>
          <cell r="DG89">
            <v>39294</v>
          </cell>
          <cell r="DH89">
            <v>6.6136999999999999E-4</v>
          </cell>
          <cell r="DI89" t="str">
            <v>USD</v>
          </cell>
          <cell r="DK89" t="str">
            <v>LBP</v>
          </cell>
          <cell r="DL89" t="str">
            <v>CRRNT</v>
          </cell>
          <cell r="DM89">
            <v>39325</v>
          </cell>
          <cell r="DN89">
            <v>6.6093E-4</v>
          </cell>
          <cell r="DO89" t="str">
            <v>USD</v>
          </cell>
          <cell r="DQ89" t="str">
            <v>LBP</v>
          </cell>
          <cell r="DR89" t="str">
            <v>CRRNT</v>
          </cell>
          <cell r="DS89">
            <v>39353</v>
          </cell>
          <cell r="DT89">
            <v>6.6136999999999999E-4</v>
          </cell>
          <cell r="DU89" t="str">
            <v>USD</v>
          </cell>
        </row>
        <row r="90">
          <cell r="DE90" t="str">
            <v>LKR</v>
          </cell>
          <cell r="DF90" t="str">
            <v>CRRNT</v>
          </cell>
          <cell r="DG90">
            <v>39294</v>
          </cell>
          <cell r="DH90">
            <v>8.94614E-3</v>
          </cell>
          <cell r="DI90" t="str">
            <v>USD</v>
          </cell>
          <cell r="DK90" t="str">
            <v>LKR</v>
          </cell>
          <cell r="DL90" t="str">
            <v>CRRNT</v>
          </cell>
          <cell r="DM90">
            <v>39325</v>
          </cell>
          <cell r="DN90">
            <v>8.8476000000000006E-3</v>
          </cell>
          <cell r="DO90" t="str">
            <v>USD</v>
          </cell>
          <cell r="DQ90" t="str">
            <v>LKR</v>
          </cell>
          <cell r="DR90" t="str">
            <v>CRRNT</v>
          </cell>
          <cell r="DS90">
            <v>39353</v>
          </cell>
          <cell r="DT90">
            <v>8.8152300000000003E-3</v>
          </cell>
          <cell r="DU90" t="str">
            <v>USD</v>
          </cell>
        </row>
        <row r="91">
          <cell r="DE91" t="str">
            <v>LRD</v>
          </cell>
          <cell r="DF91" t="str">
            <v>CRRNT</v>
          </cell>
          <cell r="DG91">
            <v>39294</v>
          </cell>
          <cell r="DH91">
            <v>1.6129029999999999E-2</v>
          </cell>
          <cell r="DI91" t="str">
            <v>USD</v>
          </cell>
          <cell r="DK91" t="str">
            <v>LRD</v>
          </cell>
          <cell r="DL91" t="str">
            <v>CRRNT</v>
          </cell>
          <cell r="DM91">
            <v>39325</v>
          </cell>
          <cell r="DN91">
            <v>1.6E-2</v>
          </cell>
          <cell r="DO91" t="str">
            <v>USD</v>
          </cell>
          <cell r="DQ91" t="str">
            <v>LRD</v>
          </cell>
          <cell r="DR91" t="str">
            <v>CRRNT</v>
          </cell>
          <cell r="DS91">
            <v>39353</v>
          </cell>
          <cell r="DT91">
            <v>1.6260159999999999E-2</v>
          </cell>
          <cell r="DU91" t="str">
            <v>USD</v>
          </cell>
        </row>
        <row r="92">
          <cell r="DE92" t="str">
            <v>LSL</v>
          </cell>
          <cell r="DF92" t="str">
            <v>CRRNT</v>
          </cell>
          <cell r="DG92">
            <v>39294</v>
          </cell>
          <cell r="DH92">
            <v>0.14006386000000001</v>
          </cell>
          <cell r="DI92" t="str">
            <v>USD</v>
          </cell>
          <cell r="DK92" t="str">
            <v>LSL</v>
          </cell>
          <cell r="DL92" t="str">
            <v>CRRNT</v>
          </cell>
          <cell r="DM92">
            <v>39325</v>
          </cell>
          <cell r="DN92">
            <v>0.13995800999999999</v>
          </cell>
          <cell r="DO92" t="str">
            <v>USD</v>
          </cell>
          <cell r="DQ92" t="str">
            <v>LSL</v>
          </cell>
          <cell r="DR92" t="str">
            <v>CRRNT</v>
          </cell>
          <cell r="DS92">
            <v>39353</v>
          </cell>
          <cell r="DT92">
            <v>0.14553498000000001</v>
          </cell>
          <cell r="DU92" t="str">
            <v>USD</v>
          </cell>
        </row>
        <row r="93">
          <cell r="DE93" t="str">
            <v>LTL</v>
          </cell>
          <cell r="DF93" t="str">
            <v>CRRNT</v>
          </cell>
          <cell r="DG93">
            <v>39294</v>
          </cell>
          <cell r="DH93">
            <v>0.39630641999999999</v>
          </cell>
          <cell r="DI93" t="str">
            <v>USD</v>
          </cell>
          <cell r="DK93" t="str">
            <v>LTL</v>
          </cell>
          <cell r="DL93" t="str">
            <v>CRRNT</v>
          </cell>
          <cell r="DM93">
            <v>39325</v>
          </cell>
          <cell r="DN93">
            <v>0.39474203000000002</v>
          </cell>
          <cell r="DO93" t="str">
            <v>USD</v>
          </cell>
          <cell r="DQ93" t="str">
            <v>LTL</v>
          </cell>
          <cell r="DR93" t="str">
            <v>CRRNT</v>
          </cell>
          <cell r="DS93">
            <v>39353</v>
          </cell>
          <cell r="DT93">
            <v>0.41318898999999998</v>
          </cell>
          <cell r="DU93" t="str">
            <v>USD</v>
          </cell>
        </row>
        <row r="94">
          <cell r="DE94" t="str">
            <v>LUF</v>
          </cell>
          <cell r="DF94" t="str">
            <v>CRRNT</v>
          </cell>
          <cell r="DG94">
            <v>39294</v>
          </cell>
          <cell r="DH94">
            <v>3.3918999999999998E-2</v>
          </cell>
          <cell r="DI94" t="str">
            <v>USD</v>
          </cell>
          <cell r="DK94" t="str">
            <v>LUF</v>
          </cell>
          <cell r="DL94" t="str">
            <v>CRRNT</v>
          </cell>
          <cell r="DM94">
            <v>39325</v>
          </cell>
          <cell r="DN94">
            <v>3.3784920000000003E-2</v>
          </cell>
          <cell r="DO94" t="str">
            <v>USD</v>
          </cell>
          <cell r="DQ94" t="str">
            <v>LUF</v>
          </cell>
          <cell r="DR94" t="str">
            <v>CRRNT</v>
          </cell>
          <cell r="DS94">
            <v>39353</v>
          </cell>
          <cell r="DT94">
            <v>3.536943E-2</v>
          </cell>
          <cell r="DU94" t="str">
            <v>USD</v>
          </cell>
        </row>
        <row r="95">
          <cell r="DE95" t="str">
            <v>LVL</v>
          </cell>
          <cell r="DF95" t="str">
            <v>CRRNT</v>
          </cell>
          <cell r="DG95">
            <v>39294</v>
          </cell>
          <cell r="DH95">
            <v>1.96502259</v>
          </cell>
          <cell r="DI95" t="str">
            <v>USD</v>
          </cell>
          <cell r="DK95" t="str">
            <v>LVL</v>
          </cell>
          <cell r="DL95" t="str">
            <v>CRRNT</v>
          </cell>
          <cell r="DM95">
            <v>39325</v>
          </cell>
          <cell r="DN95">
            <v>1.9519812599999999</v>
          </cell>
          <cell r="DO95" t="str">
            <v>USD</v>
          </cell>
          <cell r="DQ95" t="str">
            <v>LVL</v>
          </cell>
          <cell r="DR95" t="str">
            <v>CRRNT</v>
          </cell>
          <cell r="DS95">
            <v>39353</v>
          </cell>
          <cell r="DT95">
            <v>2.02429149</v>
          </cell>
          <cell r="DU95" t="str">
            <v>USD</v>
          </cell>
        </row>
        <row r="96">
          <cell r="DE96" t="str">
            <v>LYD</v>
          </cell>
          <cell r="DF96" t="str">
            <v>CRRNT</v>
          </cell>
          <cell r="DG96">
            <v>39294</v>
          </cell>
          <cell r="DH96">
            <v>0.79321012000000002</v>
          </cell>
          <cell r="DI96" t="str">
            <v>USD</v>
          </cell>
          <cell r="DK96" t="str">
            <v>LYD</v>
          </cell>
          <cell r="DL96" t="str">
            <v>CRRNT</v>
          </cell>
          <cell r="DM96">
            <v>39325</v>
          </cell>
          <cell r="DN96">
            <v>0.79308429999999996</v>
          </cell>
          <cell r="DO96" t="str">
            <v>USD</v>
          </cell>
          <cell r="DQ96" t="str">
            <v>LYD</v>
          </cell>
          <cell r="DR96" t="str">
            <v>CRRNT</v>
          </cell>
          <cell r="DS96">
            <v>39353</v>
          </cell>
          <cell r="DT96">
            <v>0.80147471000000003</v>
          </cell>
          <cell r="DU96" t="str">
            <v>USD</v>
          </cell>
        </row>
        <row r="97">
          <cell r="DE97" t="str">
            <v>MAD</v>
          </cell>
          <cell r="DF97" t="str">
            <v>CRRNT</v>
          </cell>
          <cell r="DG97">
            <v>39294</v>
          </cell>
          <cell r="DH97">
            <v>0.12202710999999999</v>
          </cell>
          <cell r="DI97" t="str">
            <v>USD</v>
          </cell>
          <cell r="DK97" t="str">
            <v>MAD</v>
          </cell>
          <cell r="DL97" t="str">
            <v>CRRNT</v>
          </cell>
          <cell r="DM97">
            <v>39325</v>
          </cell>
          <cell r="DN97">
            <v>0.12164118</v>
          </cell>
          <cell r="DO97" t="str">
            <v>USD</v>
          </cell>
          <cell r="DQ97" t="str">
            <v>MAD</v>
          </cell>
          <cell r="DR97" t="str">
            <v>CRRNT</v>
          </cell>
          <cell r="DS97">
            <v>39353</v>
          </cell>
          <cell r="DT97">
            <v>0.12592238</v>
          </cell>
          <cell r="DU97" t="str">
            <v>USD</v>
          </cell>
        </row>
        <row r="98">
          <cell r="DE98" t="str">
            <v>MDL</v>
          </cell>
          <cell r="DF98" t="str">
            <v>CRRNT</v>
          </cell>
          <cell r="DG98">
            <v>39294</v>
          </cell>
          <cell r="DH98">
            <v>8.2652820000000002E-2</v>
          </cell>
          <cell r="DI98" t="str">
            <v>USD</v>
          </cell>
          <cell r="DK98" t="str">
            <v>MDL</v>
          </cell>
          <cell r="DL98" t="str">
            <v>CRRNT</v>
          </cell>
          <cell r="DM98">
            <v>39325</v>
          </cell>
          <cell r="DN98">
            <v>8.3333329999999997E-2</v>
          </cell>
          <cell r="DO98" t="str">
            <v>USD</v>
          </cell>
          <cell r="DQ98" t="str">
            <v>MDL</v>
          </cell>
          <cell r="DR98" t="str">
            <v>CRRNT</v>
          </cell>
          <cell r="DS98">
            <v>39353</v>
          </cell>
          <cell r="DT98">
            <v>8.9726330000000007E-2</v>
          </cell>
          <cell r="DU98" t="str">
            <v>USD</v>
          </cell>
        </row>
        <row r="99">
          <cell r="DE99" t="str">
            <v>MKD</v>
          </cell>
          <cell r="DF99" t="str">
            <v>CRRNT</v>
          </cell>
          <cell r="DG99">
            <v>39294</v>
          </cell>
          <cell r="DH99">
            <v>2.229654E-2</v>
          </cell>
          <cell r="DI99" t="str">
            <v>USD</v>
          </cell>
          <cell r="DK99" t="str">
            <v>MKD</v>
          </cell>
          <cell r="DL99" t="str">
            <v>CRRNT</v>
          </cell>
          <cell r="DM99">
            <v>39325</v>
          </cell>
          <cell r="DN99">
            <v>2.2222220000000001E-2</v>
          </cell>
          <cell r="DO99" t="str">
            <v>USD</v>
          </cell>
          <cell r="DQ99" t="str">
            <v>MKD</v>
          </cell>
          <cell r="DR99" t="str">
            <v>CRRNT</v>
          </cell>
          <cell r="DS99">
            <v>39353</v>
          </cell>
          <cell r="DT99">
            <v>2.3041470000000001E-2</v>
          </cell>
          <cell r="DU99" t="str">
            <v>USD</v>
          </cell>
        </row>
        <row r="100">
          <cell r="DE100" t="str">
            <v>MMK</v>
          </cell>
          <cell r="DF100" t="str">
            <v>CRRNT</v>
          </cell>
          <cell r="DG100">
            <v>39294</v>
          </cell>
          <cell r="DH100">
            <v>0.15576323</v>
          </cell>
          <cell r="DI100" t="str">
            <v>USD</v>
          </cell>
          <cell r="DK100" t="str">
            <v>MMK</v>
          </cell>
          <cell r="DL100" t="str">
            <v>CRRNT</v>
          </cell>
          <cell r="DM100">
            <v>39325</v>
          </cell>
          <cell r="DN100">
            <v>0.15576323</v>
          </cell>
          <cell r="DO100" t="str">
            <v>USD</v>
          </cell>
          <cell r="DQ100" t="str">
            <v>MMK</v>
          </cell>
          <cell r="DR100" t="str">
            <v>CRRNT</v>
          </cell>
          <cell r="DS100">
            <v>39353</v>
          </cell>
          <cell r="DT100">
            <v>0.15576323</v>
          </cell>
          <cell r="DU100" t="str">
            <v>USD</v>
          </cell>
        </row>
        <row r="101">
          <cell r="DE101" t="str">
            <v>MNT</v>
          </cell>
          <cell r="DF101" t="str">
            <v>CRRNT</v>
          </cell>
          <cell r="DG101">
            <v>39294</v>
          </cell>
          <cell r="DH101">
            <v>8.5696999999999998E-4</v>
          </cell>
          <cell r="DI101" t="str">
            <v>USD</v>
          </cell>
          <cell r="DK101" t="str">
            <v>MNT</v>
          </cell>
          <cell r="DL101" t="str">
            <v>CRRNT</v>
          </cell>
          <cell r="DM101">
            <v>39325</v>
          </cell>
          <cell r="DN101">
            <v>8.4139000000000002E-4</v>
          </cell>
          <cell r="DO101" t="str">
            <v>USD</v>
          </cell>
          <cell r="DQ101" t="str">
            <v>MNT</v>
          </cell>
          <cell r="DR101" t="str">
            <v>CRRNT</v>
          </cell>
          <cell r="DS101">
            <v>39353</v>
          </cell>
          <cell r="DT101">
            <v>8.4405000000000005E-4</v>
          </cell>
          <cell r="DU101" t="str">
            <v>USD</v>
          </cell>
        </row>
        <row r="102">
          <cell r="DE102" t="str">
            <v>MOP</v>
          </cell>
          <cell r="DF102" t="str">
            <v>CRRNT</v>
          </cell>
          <cell r="DG102">
            <v>39294</v>
          </cell>
          <cell r="DH102">
            <v>0.12409410999999999</v>
          </cell>
          <cell r="DI102" t="str">
            <v>USD</v>
          </cell>
          <cell r="DK102" t="str">
            <v>MOP</v>
          </cell>
          <cell r="DL102" t="str">
            <v>CRRNT</v>
          </cell>
          <cell r="DM102">
            <v>39325</v>
          </cell>
          <cell r="DN102">
            <v>0.12453765</v>
          </cell>
          <cell r="DO102" t="str">
            <v>USD</v>
          </cell>
          <cell r="DQ102" t="str">
            <v>MOP</v>
          </cell>
          <cell r="DR102" t="str">
            <v>CRRNT</v>
          </cell>
          <cell r="DS102">
            <v>39353</v>
          </cell>
          <cell r="DT102">
            <v>0.12497344000000001</v>
          </cell>
          <cell r="DU102" t="str">
            <v>USD</v>
          </cell>
        </row>
        <row r="103">
          <cell r="DE103" t="str">
            <v>MRO</v>
          </cell>
          <cell r="DF103" t="str">
            <v>CRRNT</v>
          </cell>
          <cell r="DG103">
            <v>39294</v>
          </cell>
          <cell r="DH103">
            <v>3.9154200000000002E-3</v>
          </cell>
          <cell r="DI103" t="str">
            <v>USD</v>
          </cell>
          <cell r="DK103" t="str">
            <v>MRO</v>
          </cell>
          <cell r="DL103" t="str">
            <v>CRRNT</v>
          </cell>
          <cell r="DM103">
            <v>39325</v>
          </cell>
          <cell r="DN103">
            <v>3.86981E-3</v>
          </cell>
          <cell r="DO103" t="str">
            <v>USD</v>
          </cell>
          <cell r="DQ103" t="str">
            <v>MRO</v>
          </cell>
          <cell r="DR103" t="str">
            <v>CRRNT</v>
          </cell>
          <cell r="DS103">
            <v>39353</v>
          </cell>
          <cell r="DT103">
            <v>3.85549E-3</v>
          </cell>
          <cell r="DU103" t="str">
            <v>USD</v>
          </cell>
        </row>
        <row r="104">
          <cell r="DE104" t="str">
            <v>MTL</v>
          </cell>
          <cell r="DF104" t="str">
            <v>CRRNT</v>
          </cell>
          <cell r="DG104">
            <v>39294</v>
          </cell>
          <cell r="DH104">
            <v>3.19250145</v>
          </cell>
          <cell r="DI104" t="str">
            <v>USD</v>
          </cell>
          <cell r="DK104" t="str">
            <v>MTL</v>
          </cell>
          <cell r="DL104" t="str">
            <v>CRRNT</v>
          </cell>
          <cell r="DM104">
            <v>39325</v>
          </cell>
          <cell r="DN104">
            <v>3.1760046399999999</v>
          </cell>
          <cell r="DO104" t="str">
            <v>USD</v>
          </cell>
          <cell r="DQ104" t="str">
            <v>MTL</v>
          </cell>
          <cell r="DR104" t="str">
            <v>CRRNT</v>
          </cell>
          <cell r="DS104">
            <v>39353</v>
          </cell>
          <cell r="DT104">
            <v>3.31480358</v>
          </cell>
          <cell r="DU104" t="str">
            <v>USD</v>
          </cell>
        </row>
        <row r="105">
          <cell r="DE105" t="str">
            <v>MUR</v>
          </cell>
          <cell r="DF105" t="str">
            <v>CRRNT</v>
          </cell>
          <cell r="DG105">
            <v>39294</v>
          </cell>
          <cell r="DH105">
            <v>3.2320620000000001E-2</v>
          </cell>
          <cell r="DI105" t="str">
            <v>USD</v>
          </cell>
          <cell r="DK105" t="str">
            <v>MUR</v>
          </cell>
          <cell r="DL105" t="str">
            <v>CRRNT</v>
          </cell>
          <cell r="DM105">
            <v>39325</v>
          </cell>
          <cell r="DN105">
            <v>3.2573280000000003E-2</v>
          </cell>
          <cell r="DO105" t="str">
            <v>USD</v>
          </cell>
          <cell r="DQ105" t="str">
            <v>MUR</v>
          </cell>
          <cell r="DR105" t="str">
            <v>CRRNT</v>
          </cell>
          <cell r="DS105">
            <v>39353</v>
          </cell>
          <cell r="DT105">
            <v>3.3036000000000003E-2</v>
          </cell>
          <cell r="DU105" t="str">
            <v>USD</v>
          </cell>
        </row>
        <row r="106">
          <cell r="DE106" t="str">
            <v>MVR</v>
          </cell>
          <cell r="DF106" t="str">
            <v>CRRNT</v>
          </cell>
          <cell r="DG106">
            <v>39294</v>
          </cell>
          <cell r="DH106">
            <v>7.8125E-2</v>
          </cell>
          <cell r="DI106" t="str">
            <v>USD</v>
          </cell>
          <cell r="DK106" t="str">
            <v>MVR</v>
          </cell>
          <cell r="DL106" t="str">
            <v>CRRNT</v>
          </cell>
          <cell r="DM106">
            <v>39325</v>
          </cell>
          <cell r="DN106">
            <v>7.8125E-2</v>
          </cell>
          <cell r="DO106" t="str">
            <v>USD</v>
          </cell>
          <cell r="DQ106" t="str">
            <v>MVR</v>
          </cell>
          <cell r="DR106" t="str">
            <v>CRRNT</v>
          </cell>
          <cell r="DS106">
            <v>39353</v>
          </cell>
          <cell r="DT106">
            <v>7.8125E-2</v>
          </cell>
          <cell r="DU106" t="str">
            <v>USD</v>
          </cell>
        </row>
        <row r="107">
          <cell r="DE107" t="str">
            <v>MWK</v>
          </cell>
          <cell r="DF107" t="str">
            <v>CRRNT</v>
          </cell>
          <cell r="DG107">
            <v>39294</v>
          </cell>
          <cell r="DH107">
            <v>7.0780699999999997E-3</v>
          </cell>
          <cell r="DI107" t="str">
            <v>USD</v>
          </cell>
          <cell r="DK107" t="str">
            <v>MWK</v>
          </cell>
          <cell r="DL107" t="str">
            <v>CRRNT</v>
          </cell>
          <cell r="DM107">
            <v>39325</v>
          </cell>
          <cell r="DN107">
            <v>7.1471900000000003E-3</v>
          </cell>
          <cell r="DO107" t="str">
            <v>USD</v>
          </cell>
          <cell r="DQ107" t="str">
            <v>MWK</v>
          </cell>
          <cell r="DR107" t="str">
            <v>CRRNT</v>
          </cell>
          <cell r="DS107">
            <v>39353</v>
          </cell>
          <cell r="DT107">
            <v>7.1532200000000001E-3</v>
          </cell>
          <cell r="DU107" t="str">
            <v>USD</v>
          </cell>
        </row>
        <row r="108">
          <cell r="DE108" t="str">
            <v>MXN</v>
          </cell>
          <cell r="DF108" t="str">
            <v>CRRNT</v>
          </cell>
          <cell r="DG108">
            <v>39294</v>
          </cell>
          <cell r="DH108">
            <v>9.1016650000000004E-2</v>
          </cell>
          <cell r="DI108" t="str">
            <v>USD</v>
          </cell>
          <cell r="DK108" t="str">
            <v>MXN</v>
          </cell>
          <cell r="DL108" t="str">
            <v>CRRNT</v>
          </cell>
          <cell r="DM108">
            <v>39325</v>
          </cell>
          <cell r="DN108">
            <v>9.0660180000000007E-2</v>
          </cell>
          <cell r="DO108" t="str">
            <v>USD</v>
          </cell>
          <cell r="DQ108" t="str">
            <v>MXN</v>
          </cell>
          <cell r="DR108" t="str">
            <v>CRRNT</v>
          </cell>
          <cell r="DS108">
            <v>39353</v>
          </cell>
          <cell r="DT108">
            <v>9.1445289999999999E-2</v>
          </cell>
          <cell r="DU108" t="str">
            <v>USD</v>
          </cell>
        </row>
        <row r="109">
          <cell r="DE109" t="str">
            <v>MYR</v>
          </cell>
          <cell r="DF109" t="str">
            <v>CRRNT</v>
          </cell>
          <cell r="DG109">
            <v>39294</v>
          </cell>
          <cell r="DH109">
            <v>0.28872526999999998</v>
          </cell>
          <cell r="DI109" t="str">
            <v>USD</v>
          </cell>
          <cell r="DK109" t="str">
            <v>MYR</v>
          </cell>
          <cell r="DL109" t="str">
            <v>CRRNT</v>
          </cell>
          <cell r="DM109">
            <v>39325</v>
          </cell>
          <cell r="DN109">
            <v>0.28526601000000001</v>
          </cell>
          <cell r="DO109" t="str">
            <v>USD</v>
          </cell>
          <cell r="DQ109" t="str">
            <v>MYR</v>
          </cell>
          <cell r="DR109" t="str">
            <v>CRRNT</v>
          </cell>
          <cell r="DS109">
            <v>39353</v>
          </cell>
          <cell r="DT109">
            <v>0.29347027999999997</v>
          </cell>
          <cell r="DU109" t="str">
            <v>USD</v>
          </cell>
        </row>
        <row r="110">
          <cell r="DE110" t="str">
            <v>MZM</v>
          </cell>
          <cell r="DF110" t="str">
            <v>CRRNT</v>
          </cell>
          <cell r="DG110">
            <v>39294</v>
          </cell>
          <cell r="DH110">
            <v>3.8909999999999998E-5</v>
          </cell>
          <cell r="DI110" t="str">
            <v>USD</v>
          </cell>
          <cell r="DK110" t="str">
            <v>MZM</v>
          </cell>
          <cell r="DL110" t="str">
            <v>CRRNT</v>
          </cell>
          <cell r="DM110">
            <v>39325</v>
          </cell>
          <cell r="DN110">
            <v>3.8550000000000002E-5</v>
          </cell>
          <cell r="DO110" t="str">
            <v>USD</v>
          </cell>
          <cell r="DQ110" t="str">
            <v>MZM</v>
          </cell>
          <cell r="DR110" t="str">
            <v>CRRNT</v>
          </cell>
          <cell r="DS110">
            <v>39353</v>
          </cell>
          <cell r="DT110">
            <v>3.875E-5</v>
          </cell>
          <cell r="DU110" t="str">
            <v>USD</v>
          </cell>
        </row>
        <row r="111">
          <cell r="DE111" t="str">
            <v>NAD</v>
          </cell>
          <cell r="DF111" t="str">
            <v>CRRNT</v>
          </cell>
          <cell r="DG111">
            <v>39294</v>
          </cell>
          <cell r="DH111">
            <v>0.14006386000000001</v>
          </cell>
          <cell r="DI111" t="str">
            <v>USD</v>
          </cell>
          <cell r="DK111" t="str">
            <v>NAD</v>
          </cell>
          <cell r="DL111" t="str">
            <v>CRRNT</v>
          </cell>
          <cell r="DM111">
            <v>39325</v>
          </cell>
          <cell r="DN111">
            <v>0.13995800999999999</v>
          </cell>
          <cell r="DO111" t="str">
            <v>USD</v>
          </cell>
          <cell r="DQ111" t="str">
            <v>NAD</v>
          </cell>
          <cell r="DR111" t="str">
            <v>CRRNT</v>
          </cell>
          <cell r="DS111">
            <v>39353</v>
          </cell>
          <cell r="DT111">
            <v>0.14553498000000001</v>
          </cell>
          <cell r="DU111" t="str">
            <v>USD</v>
          </cell>
        </row>
        <row r="112">
          <cell r="DE112" t="str">
            <v>NGN</v>
          </cell>
          <cell r="DF112" t="str">
            <v>CRRNT</v>
          </cell>
          <cell r="DG112">
            <v>39294</v>
          </cell>
          <cell r="DH112">
            <v>7.8656500000000001E-3</v>
          </cell>
          <cell r="DI112" t="str">
            <v>USD</v>
          </cell>
          <cell r="DK112" t="str">
            <v>NGN</v>
          </cell>
          <cell r="DL112" t="str">
            <v>CRRNT</v>
          </cell>
          <cell r="DM112">
            <v>39325</v>
          </cell>
          <cell r="DN112">
            <v>7.9267499999999998E-3</v>
          </cell>
          <cell r="DO112" t="str">
            <v>USD</v>
          </cell>
          <cell r="DQ112" t="str">
            <v>NGN</v>
          </cell>
          <cell r="DR112" t="str">
            <v>CRRNT</v>
          </cell>
          <cell r="DS112">
            <v>39353</v>
          </cell>
          <cell r="DT112">
            <v>7.9872199999999997E-3</v>
          </cell>
          <cell r="DU112" t="str">
            <v>USD</v>
          </cell>
        </row>
        <row r="113">
          <cell r="DE113" t="str">
            <v>NIO</v>
          </cell>
          <cell r="DF113" t="str">
            <v>CRRNT</v>
          </cell>
          <cell r="DG113">
            <v>39294</v>
          </cell>
          <cell r="DH113">
            <v>5.3994800000000003E-2</v>
          </cell>
          <cell r="DI113" t="str">
            <v>USD</v>
          </cell>
          <cell r="DK113" t="str">
            <v>NIO</v>
          </cell>
          <cell r="DL113" t="str">
            <v>CRRNT</v>
          </cell>
          <cell r="DM113">
            <v>39325</v>
          </cell>
          <cell r="DN113">
            <v>5.3771529999999998E-2</v>
          </cell>
          <cell r="DO113" t="str">
            <v>USD</v>
          </cell>
          <cell r="DQ113" t="str">
            <v>NIO</v>
          </cell>
          <cell r="DR113" t="str">
            <v>CRRNT</v>
          </cell>
          <cell r="DS113">
            <v>39353</v>
          </cell>
          <cell r="DT113">
            <v>5.357075E-2</v>
          </cell>
          <cell r="DU113" t="str">
            <v>USD</v>
          </cell>
        </row>
        <row r="114">
          <cell r="DE114" t="str">
            <v>NLG</v>
          </cell>
          <cell r="DF114" t="str">
            <v>CRRNT</v>
          </cell>
          <cell r="DG114">
            <v>39294</v>
          </cell>
          <cell r="DH114">
            <v>0.62092517000000003</v>
          </cell>
          <cell r="DI114" t="str">
            <v>USD</v>
          </cell>
          <cell r="DK114" t="str">
            <v>NLG</v>
          </cell>
          <cell r="DL114" t="str">
            <v>CRRNT</v>
          </cell>
          <cell r="DM114">
            <v>39325</v>
          </cell>
          <cell r="DN114">
            <v>0.61846743000000004</v>
          </cell>
          <cell r="DO114" t="str">
            <v>USD</v>
          </cell>
          <cell r="DQ114" t="str">
            <v>NLG</v>
          </cell>
          <cell r="DR114" t="str">
            <v>CRRNT</v>
          </cell>
          <cell r="DS114">
            <v>39353</v>
          </cell>
          <cell r="DT114">
            <v>0.64745872000000004</v>
          </cell>
          <cell r="DU114" t="str">
            <v>USD</v>
          </cell>
        </row>
        <row r="115">
          <cell r="DE115" t="str">
            <v>NOK</v>
          </cell>
          <cell r="DF115" t="str">
            <v>CRRNT</v>
          </cell>
          <cell r="DG115">
            <v>39294</v>
          </cell>
          <cell r="DH115">
            <v>0.17157073</v>
          </cell>
          <cell r="DI115" t="str">
            <v>USD</v>
          </cell>
          <cell r="DK115" t="str">
            <v>NOK</v>
          </cell>
          <cell r="DL115" t="str">
            <v>CRRNT</v>
          </cell>
          <cell r="DM115">
            <v>39325</v>
          </cell>
          <cell r="DN115">
            <v>0.1716915</v>
          </cell>
          <cell r="DO115" t="str">
            <v>USD</v>
          </cell>
          <cell r="DQ115" t="str">
            <v>NOK</v>
          </cell>
          <cell r="DR115" t="str">
            <v>CRRNT</v>
          </cell>
          <cell r="DS115">
            <v>39353</v>
          </cell>
          <cell r="DT115">
            <v>0.18561484</v>
          </cell>
          <cell r="DU115" t="str">
            <v>USD</v>
          </cell>
        </row>
        <row r="116">
          <cell r="DE116" t="str">
            <v>NPR</v>
          </cell>
          <cell r="DF116" t="str">
            <v>CRRNT</v>
          </cell>
          <cell r="DG116">
            <v>39294</v>
          </cell>
          <cell r="DH116">
            <v>1.5476999999999999E-2</v>
          </cell>
          <cell r="DI116" t="str">
            <v>USD</v>
          </cell>
          <cell r="DK116" t="str">
            <v>NPR</v>
          </cell>
          <cell r="DL116" t="str">
            <v>CRRNT</v>
          </cell>
          <cell r="DM116">
            <v>39325</v>
          </cell>
          <cell r="DN116">
            <v>1.529051E-2</v>
          </cell>
          <cell r="DO116" t="str">
            <v>USD</v>
          </cell>
          <cell r="DQ116" t="str">
            <v>NPR</v>
          </cell>
          <cell r="DR116" t="str">
            <v>CRRNT</v>
          </cell>
          <cell r="DS116">
            <v>39353</v>
          </cell>
          <cell r="DT116">
            <v>1.5684790000000001E-2</v>
          </cell>
          <cell r="DU116" t="str">
            <v>USD</v>
          </cell>
        </row>
        <row r="117">
          <cell r="DE117" t="str">
            <v>NZD</v>
          </cell>
          <cell r="DF117" t="str">
            <v>CRRNT</v>
          </cell>
          <cell r="DG117">
            <v>39294</v>
          </cell>
          <cell r="DH117">
            <v>0.76240023999999995</v>
          </cell>
          <cell r="DI117" t="str">
            <v>USD</v>
          </cell>
          <cell r="DK117" t="str">
            <v>NZD</v>
          </cell>
          <cell r="DL117" t="str">
            <v>CRRNT</v>
          </cell>
          <cell r="DM117">
            <v>39325</v>
          </cell>
          <cell r="DN117">
            <v>0.70180018</v>
          </cell>
          <cell r="DO117" t="str">
            <v>USD</v>
          </cell>
          <cell r="DQ117" t="str">
            <v>NZD</v>
          </cell>
          <cell r="DR117" t="str">
            <v>CRRNT</v>
          </cell>
          <cell r="DS117">
            <v>39353</v>
          </cell>
          <cell r="DT117">
            <v>0.75790016000000004</v>
          </cell>
          <cell r="DU117" t="str">
            <v>USD</v>
          </cell>
        </row>
        <row r="118">
          <cell r="DE118" t="str">
            <v>OMR</v>
          </cell>
          <cell r="DF118" t="str">
            <v>CRRNT</v>
          </cell>
          <cell r="DG118">
            <v>39294</v>
          </cell>
          <cell r="DH118">
            <v>2.5977399600000002</v>
          </cell>
          <cell r="DI118" t="str">
            <v>USD</v>
          </cell>
          <cell r="DK118" t="str">
            <v>OMR</v>
          </cell>
          <cell r="DL118" t="str">
            <v>CRRNT</v>
          </cell>
          <cell r="DM118">
            <v>39325</v>
          </cell>
          <cell r="DN118">
            <v>2.5973351299999998</v>
          </cell>
          <cell r="DO118" t="str">
            <v>USD</v>
          </cell>
          <cell r="DQ118" t="str">
            <v>OMR</v>
          </cell>
          <cell r="DR118" t="str">
            <v>CRRNT</v>
          </cell>
          <cell r="DS118">
            <v>39353</v>
          </cell>
          <cell r="DT118">
            <v>2.6007125900000001</v>
          </cell>
          <cell r="DU118" t="str">
            <v>USD</v>
          </cell>
        </row>
        <row r="119">
          <cell r="DE119" t="str">
            <v>PAB</v>
          </cell>
          <cell r="DF119" t="str">
            <v>CRRNT</v>
          </cell>
          <cell r="DG119">
            <v>39294</v>
          </cell>
          <cell r="DH119">
            <v>1</v>
          </cell>
          <cell r="DI119" t="str">
            <v>USD</v>
          </cell>
          <cell r="DK119" t="str">
            <v>PAB</v>
          </cell>
          <cell r="DL119" t="str">
            <v>CRRNT</v>
          </cell>
          <cell r="DM119">
            <v>39325</v>
          </cell>
          <cell r="DN119">
            <v>1</v>
          </cell>
          <cell r="DO119" t="str">
            <v>USD</v>
          </cell>
          <cell r="DQ119" t="str">
            <v>PAB</v>
          </cell>
          <cell r="DR119" t="str">
            <v>CRRNT</v>
          </cell>
          <cell r="DS119">
            <v>39353</v>
          </cell>
          <cell r="DT119">
            <v>1</v>
          </cell>
          <cell r="DU119" t="str">
            <v>USD</v>
          </cell>
        </row>
        <row r="120">
          <cell r="DE120" t="str">
            <v>PEN</v>
          </cell>
          <cell r="DF120" t="str">
            <v>CRRNT</v>
          </cell>
          <cell r="DG120">
            <v>39294</v>
          </cell>
          <cell r="DH120">
            <v>0.31640562999999999</v>
          </cell>
          <cell r="DI120" t="str">
            <v>USD</v>
          </cell>
          <cell r="DK120" t="str">
            <v>PEN</v>
          </cell>
          <cell r="DL120" t="str">
            <v>CRRNT</v>
          </cell>
          <cell r="DM120">
            <v>39325</v>
          </cell>
          <cell r="DN120">
            <v>0.31645569000000001</v>
          </cell>
          <cell r="DO120" t="str">
            <v>USD</v>
          </cell>
          <cell r="DQ120" t="str">
            <v>PEN</v>
          </cell>
          <cell r="DR120" t="str">
            <v>CRRNT</v>
          </cell>
          <cell r="DS120">
            <v>39353</v>
          </cell>
          <cell r="DT120">
            <v>0.32420165000000001</v>
          </cell>
          <cell r="DU120" t="str">
            <v>USD</v>
          </cell>
        </row>
        <row r="121">
          <cell r="DE121" t="str">
            <v>PGK</v>
          </cell>
          <cell r="DF121" t="str">
            <v>CRRNT</v>
          </cell>
          <cell r="DG121">
            <v>39294</v>
          </cell>
          <cell r="DH121">
            <v>0.34000005</v>
          </cell>
          <cell r="DI121" t="str">
            <v>USD</v>
          </cell>
          <cell r="DK121" t="str">
            <v>PGK</v>
          </cell>
          <cell r="DL121" t="str">
            <v>CRRNT</v>
          </cell>
          <cell r="DM121">
            <v>39325</v>
          </cell>
          <cell r="DN121">
            <v>0.34589998999999999</v>
          </cell>
          <cell r="DO121" t="str">
            <v>USD</v>
          </cell>
          <cell r="DQ121" t="str">
            <v>PGK</v>
          </cell>
          <cell r="DR121" t="str">
            <v>CRRNT</v>
          </cell>
          <cell r="DS121">
            <v>39353</v>
          </cell>
          <cell r="DT121">
            <v>0.34629995000000002</v>
          </cell>
          <cell r="DU121" t="str">
            <v>USD</v>
          </cell>
        </row>
        <row r="122">
          <cell r="DE122" t="str">
            <v>PHP</v>
          </cell>
          <cell r="DF122" t="str">
            <v>CRRNT</v>
          </cell>
          <cell r="DG122">
            <v>39294</v>
          </cell>
          <cell r="DH122">
            <v>2.2011880000000001E-2</v>
          </cell>
          <cell r="DI122" t="str">
            <v>USD</v>
          </cell>
          <cell r="DK122" t="str">
            <v>PHP</v>
          </cell>
          <cell r="DL122" t="str">
            <v>CRRNT</v>
          </cell>
          <cell r="DM122">
            <v>39325</v>
          </cell>
          <cell r="DN122">
            <v>2.1507680000000001E-2</v>
          </cell>
          <cell r="DO122" t="str">
            <v>USD</v>
          </cell>
          <cell r="DQ122" t="str">
            <v>PHP</v>
          </cell>
          <cell r="DR122" t="str">
            <v>CRRNT</v>
          </cell>
          <cell r="DS122">
            <v>39353</v>
          </cell>
          <cell r="DT122">
            <v>2.2249410000000001E-2</v>
          </cell>
          <cell r="DU122" t="str">
            <v>USD</v>
          </cell>
        </row>
        <row r="123">
          <cell r="DE123" t="str">
            <v>PKR</v>
          </cell>
          <cell r="DF123" t="str">
            <v>CRRNT</v>
          </cell>
          <cell r="DG123">
            <v>39294</v>
          </cell>
          <cell r="DH123">
            <v>1.6559029999999999E-2</v>
          </cell>
          <cell r="DI123" t="str">
            <v>USD</v>
          </cell>
          <cell r="DK123" t="str">
            <v>PKR</v>
          </cell>
          <cell r="DL123" t="str">
            <v>CRRNT</v>
          </cell>
          <cell r="DM123">
            <v>39325</v>
          </cell>
          <cell r="DN123">
            <v>1.650573E-2</v>
          </cell>
          <cell r="DO123" t="str">
            <v>USD</v>
          </cell>
          <cell r="DQ123" t="str">
            <v>PKR</v>
          </cell>
          <cell r="DR123" t="str">
            <v>CRRNT</v>
          </cell>
          <cell r="DS123">
            <v>39353</v>
          </cell>
          <cell r="DT123">
            <v>1.647175E-2</v>
          </cell>
          <cell r="DU123" t="str">
            <v>USD</v>
          </cell>
        </row>
        <row r="124">
          <cell r="DE124" t="str">
            <v>PLN</v>
          </cell>
          <cell r="DF124" t="str">
            <v>CRRNT</v>
          </cell>
          <cell r="DG124">
            <v>39294</v>
          </cell>
          <cell r="DH124">
            <v>0.36068529999999999</v>
          </cell>
          <cell r="DI124" t="str">
            <v>USD</v>
          </cell>
          <cell r="DK124" t="str">
            <v>PLN</v>
          </cell>
          <cell r="DL124" t="str">
            <v>CRRNT</v>
          </cell>
          <cell r="DM124">
            <v>39325</v>
          </cell>
          <cell r="DN124">
            <v>0.35674788000000002</v>
          </cell>
          <cell r="DO124" t="str">
            <v>USD</v>
          </cell>
          <cell r="DQ124" t="str">
            <v>PLN</v>
          </cell>
          <cell r="DR124" t="str">
            <v>CRRNT</v>
          </cell>
          <cell r="DS124">
            <v>39353</v>
          </cell>
          <cell r="DT124">
            <v>0.37842951000000002</v>
          </cell>
          <cell r="DU124" t="str">
            <v>USD</v>
          </cell>
        </row>
        <row r="125">
          <cell r="DE125" t="str">
            <v>PTE</v>
          </cell>
          <cell r="DF125" t="str">
            <v>CRRNT</v>
          </cell>
          <cell r="DG125">
            <v>39294</v>
          </cell>
          <cell r="DH125">
            <v>6.82505E-3</v>
          </cell>
          <cell r="DI125" t="str">
            <v>USD</v>
          </cell>
          <cell r="DK125" t="str">
            <v>PTE</v>
          </cell>
          <cell r="DL125" t="str">
            <v>CRRNT</v>
          </cell>
          <cell r="DM125">
            <v>39325</v>
          </cell>
          <cell r="DN125">
            <v>6.7980899999999997E-3</v>
          </cell>
          <cell r="DO125" t="str">
            <v>USD</v>
          </cell>
          <cell r="DQ125" t="str">
            <v>PTE</v>
          </cell>
          <cell r="DR125" t="str">
            <v>CRRNT</v>
          </cell>
          <cell r="DS125">
            <v>39353</v>
          </cell>
          <cell r="DT125">
            <v>7.1168200000000003E-3</v>
          </cell>
          <cell r="DU125" t="str">
            <v>USD</v>
          </cell>
        </row>
        <row r="126">
          <cell r="DE126" t="str">
            <v>PYG</v>
          </cell>
          <cell r="DF126" t="str">
            <v>CRRNT</v>
          </cell>
          <cell r="DG126">
            <v>39294</v>
          </cell>
          <cell r="DH126">
            <v>1.9550000000000001E-4</v>
          </cell>
          <cell r="DI126" t="str">
            <v>USD</v>
          </cell>
          <cell r="DK126" t="str">
            <v>PYG</v>
          </cell>
          <cell r="DL126" t="str">
            <v>CRRNT</v>
          </cell>
          <cell r="DM126">
            <v>39325</v>
          </cell>
          <cell r="DN126">
            <v>1.9568999999999999E-4</v>
          </cell>
          <cell r="DO126" t="str">
            <v>USD</v>
          </cell>
          <cell r="DQ126" t="str">
            <v>PYG</v>
          </cell>
          <cell r="DR126" t="str">
            <v>CRRNT</v>
          </cell>
          <cell r="DS126">
            <v>39353</v>
          </cell>
          <cell r="DT126">
            <v>1.9801000000000001E-4</v>
          </cell>
          <cell r="DU126" t="str">
            <v>USD</v>
          </cell>
        </row>
        <row r="127">
          <cell r="DE127" t="str">
            <v>QAR</v>
          </cell>
          <cell r="DF127" t="str">
            <v>CRRNT</v>
          </cell>
          <cell r="DG127">
            <v>39294</v>
          </cell>
          <cell r="DH127">
            <v>0.27476300999999997</v>
          </cell>
          <cell r="DI127" t="str">
            <v>USD</v>
          </cell>
          <cell r="DK127" t="str">
            <v>QAR</v>
          </cell>
          <cell r="DL127" t="str">
            <v>CRRNT</v>
          </cell>
          <cell r="DM127">
            <v>39325</v>
          </cell>
          <cell r="DN127">
            <v>0.27474037000000001</v>
          </cell>
          <cell r="DO127" t="str">
            <v>USD</v>
          </cell>
          <cell r="DQ127" t="str">
            <v>QAR</v>
          </cell>
          <cell r="DR127" t="str">
            <v>CRRNT</v>
          </cell>
          <cell r="DS127">
            <v>39353</v>
          </cell>
          <cell r="DT127">
            <v>0.27483853000000003</v>
          </cell>
          <cell r="DU127" t="str">
            <v>USD</v>
          </cell>
        </row>
        <row r="128">
          <cell r="DE128" t="str">
            <v>ROL</v>
          </cell>
          <cell r="DF128" t="str">
            <v>CRRNT</v>
          </cell>
          <cell r="DG128">
            <v>39294</v>
          </cell>
          <cell r="DH128">
            <v>4.3319999999999999E-5</v>
          </cell>
          <cell r="DI128" t="str">
            <v>USD</v>
          </cell>
          <cell r="DK128" t="str">
            <v>ROL</v>
          </cell>
          <cell r="DL128" t="str">
            <v>CRRNT</v>
          </cell>
          <cell r="DM128">
            <v>39325</v>
          </cell>
          <cell r="DN128">
            <v>4.1739999999999997E-5</v>
          </cell>
          <cell r="DO128" t="str">
            <v>USD</v>
          </cell>
          <cell r="DQ128" t="str">
            <v>ROL</v>
          </cell>
          <cell r="DR128" t="str">
            <v>CRRNT</v>
          </cell>
          <cell r="DS128">
            <v>39353</v>
          </cell>
          <cell r="DT128">
            <v>4.2700000000000001E-5</v>
          </cell>
          <cell r="DU128" t="str">
            <v>USD</v>
          </cell>
        </row>
        <row r="129">
          <cell r="DE129" t="str">
            <v>RUB</v>
          </cell>
          <cell r="DF129" t="str">
            <v>CRRNT</v>
          </cell>
          <cell r="DG129">
            <v>39294</v>
          </cell>
          <cell r="DH129">
            <v>3.9122860000000002E-2</v>
          </cell>
          <cell r="DI129" t="str">
            <v>USD</v>
          </cell>
          <cell r="DK129" t="str">
            <v>RUB</v>
          </cell>
          <cell r="DL129" t="str">
            <v>CRRNT</v>
          </cell>
          <cell r="DM129">
            <v>39325</v>
          </cell>
          <cell r="DN129">
            <v>3.8979510000000002E-2</v>
          </cell>
          <cell r="DO129" t="str">
            <v>USD</v>
          </cell>
          <cell r="DQ129" t="str">
            <v>RUB</v>
          </cell>
          <cell r="DR129" t="str">
            <v>CRRNT</v>
          </cell>
          <cell r="DS129">
            <v>39353</v>
          </cell>
          <cell r="DT129">
            <v>4.0226070000000003E-2</v>
          </cell>
          <cell r="DU129" t="str">
            <v>USD</v>
          </cell>
        </row>
        <row r="130">
          <cell r="DE130" t="str">
            <v>RWF</v>
          </cell>
          <cell r="DF130" t="str">
            <v>CRRNT</v>
          </cell>
          <cell r="DG130">
            <v>39294</v>
          </cell>
          <cell r="DH130">
            <v>1.82128E-3</v>
          </cell>
          <cell r="DI130" t="str">
            <v>USD</v>
          </cell>
          <cell r="DK130" t="str">
            <v>RWF</v>
          </cell>
          <cell r="DL130" t="str">
            <v>CRRNT</v>
          </cell>
          <cell r="DM130">
            <v>39325</v>
          </cell>
          <cell r="DN130">
            <v>1.82529E-3</v>
          </cell>
          <cell r="DO130" t="str">
            <v>USD</v>
          </cell>
          <cell r="DQ130" t="str">
            <v>RWF</v>
          </cell>
          <cell r="DR130" t="str">
            <v>CRRNT</v>
          </cell>
          <cell r="DS130">
            <v>39353</v>
          </cell>
          <cell r="DT130">
            <v>1.82895E-3</v>
          </cell>
          <cell r="DU130" t="str">
            <v>USD</v>
          </cell>
        </row>
        <row r="131">
          <cell r="DE131" t="str">
            <v>SAR</v>
          </cell>
          <cell r="DF131" t="str">
            <v>CRRNT</v>
          </cell>
          <cell r="DG131">
            <v>39294</v>
          </cell>
          <cell r="DH131">
            <v>0.26661689</v>
          </cell>
          <cell r="DI131" t="str">
            <v>USD</v>
          </cell>
          <cell r="DK131" t="str">
            <v>SAR</v>
          </cell>
          <cell r="DL131" t="str">
            <v>CRRNT</v>
          </cell>
          <cell r="DM131">
            <v>39325</v>
          </cell>
          <cell r="DN131">
            <v>0.26661689</v>
          </cell>
          <cell r="DO131" t="str">
            <v>USD</v>
          </cell>
          <cell r="DQ131" t="str">
            <v>SAR</v>
          </cell>
          <cell r="DR131" t="str">
            <v>CRRNT</v>
          </cell>
          <cell r="DS131">
            <v>39353</v>
          </cell>
          <cell r="DT131">
            <v>0.26726534000000002</v>
          </cell>
          <cell r="DU131" t="str">
            <v>USD</v>
          </cell>
        </row>
        <row r="132">
          <cell r="DE132" t="str">
            <v>SBD</v>
          </cell>
          <cell r="DF132" t="str">
            <v>CRRNT</v>
          </cell>
          <cell r="DG132">
            <v>39294</v>
          </cell>
          <cell r="DH132">
            <v>0.13845046</v>
          </cell>
          <cell r="DI132" t="str">
            <v>USD</v>
          </cell>
          <cell r="DK132" t="str">
            <v>SBD</v>
          </cell>
          <cell r="DL132" t="str">
            <v>CRRNT</v>
          </cell>
          <cell r="DM132">
            <v>39325</v>
          </cell>
          <cell r="DN132">
            <v>0.13505300000000001</v>
          </cell>
          <cell r="DO132" t="str">
            <v>USD</v>
          </cell>
          <cell r="DQ132" t="str">
            <v>SBD</v>
          </cell>
          <cell r="DR132" t="str">
            <v>CRRNT</v>
          </cell>
          <cell r="DS132">
            <v>39353</v>
          </cell>
          <cell r="DT132">
            <v>0.13697503999999999</v>
          </cell>
          <cell r="DU132" t="str">
            <v>USD</v>
          </cell>
        </row>
        <row r="133">
          <cell r="DE133" t="str">
            <v>SCR</v>
          </cell>
          <cell r="DF133" t="str">
            <v>CRRNT</v>
          </cell>
          <cell r="DG133">
            <v>39294</v>
          </cell>
          <cell r="DH133">
            <v>0.15325435000000001</v>
          </cell>
          <cell r="DI133" t="str">
            <v>USD</v>
          </cell>
          <cell r="DK133" t="str">
            <v>SCR</v>
          </cell>
          <cell r="DL133" t="str">
            <v>CRRNT</v>
          </cell>
          <cell r="DM133">
            <v>39325</v>
          </cell>
          <cell r="DN133">
            <v>0.14585977</v>
          </cell>
          <cell r="DO133" t="str">
            <v>USD</v>
          </cell>
          <cell r="DQ133" t="str">
            <v>SCR</v>
          </cell>
          <cell r="DR133" t="str">
            <v>CRRNT</v>
          </cell>
          <cell r="DS133">
            <v>39353</v>
          </cell>
          <cell r="DT133">
            <v>0.13929904000000001</v>
          </cell>
          <cell r="DU133" t="str">
            <v>USD</v>
          </cell>
        </row>
        <row r="134">
          <cell r="DE134" t="str">
            <v>SDD</v>
          </cell>
          <cell r="DF134" t="str">
            <v>CRRNT</v>
          </cell>
          <cell r="DG134">
            <v>39294</v>
          </cell>
          <cell r="DH134">
            <v>4.9870299999999999E-3</v>
          </cell>
          <cell r="DI134" t="str">
            <v>USD</v>
          </cell>
          <cell r="DK134" t="str">
            <v>SDD</v>
          </cell>
          <cell r="DL134" t="str">
            <v>CRRNT</v>
          </cell>
          <cell r="DM134">
            <v>39325</v>
          </cell>
          <cell r="DN134">
            <v>4.9840500000000003E-3</v>
          </cell>
          <cell r="DO134" t="str">
            <v>USD</v>
          </cell>
          <cell r="DQ134" t="str">
            <v>SDD</v>
          </cell>
          <cell r="DR134" t="str">
            <v>CRRNT</v>
          </cell>
          <cell r="DS134">
            <v>39353</v>
          </cell>
          <cell r="DT134">
            <v>4.9089299999999997E-3</v>
          </cell>
          <cell r="DU134" t="str">
            <v>USD</v>
          </cell>
        </row>
        <row r="135">
          <cell r="DE135" t="str">
            <v>SDP</v>
          </cell>
          <cell r="DF135" t="str">
            <v>CRRNT</v>
          </cell>
          <cell r="DG135">
            <v>39294</v>
          </cell>
          <cell r="DH135">
            <v>4.9870000000000003E-4</v>
          </cell>
          <cell r="DI135" t="str">
            <v>USD</v>
          </cell>
          <cell r="DK135" t="str">
            <v>SDP</v>
          </cell>
          <cell r="DL135" t="str">
            <v>CRRNT</v>
          </cell>
          <cell r="DM135">
            <v>39325</v>
          </cell>
          <cell r="DN135">
            <v>4.9839999999999997E-4</v>
          </cell>
          <cell r="DO135" t="str">
            <v>USD</v>
          </cell>
          <cell r="DQ135" t="str">
            <v>SDP</v>
          </cell>
          <cell r="DR135" t="str">
            <v>CRRNT</v>
          </cell>
          <cell r="DS135">
            <v>39353</v>
          </cell>
          <cell r="DT135">
            <v>4.9089000000000001E-4</v>
          </cell>
          <cell r="DU135" t="str">
            <v>USD</v>
          </cell>
        </row>
        <row r="136">
          <cell r="DE136" t="str">
            <v>SEK</v>
          </cell>
          <cell r="DF136" t="str">
            <v>CRRNT</v>
          </cell>
          <cell r="DG136">
            <v>39294</v>
          </cell>
          <cell r="DH136">
            <v>0.14854426000000001</v>
          </cell>
          <cell r="DI136" t="str">
            <v>USD</v>
          </cell>
          <cell r="DK136" t="str">
            <v>SEK</v>
          </cell>
          <cell r="DL136" t="str">
            <v>CRRNT</v>
          </cell>
          <cell r="DM136">
            <v>39325</v>
          </cell>
          <cell r="DN136">
            <v>0.14503473</v>
          </cell>
          <cell r="DO136" t="str">
            <v>USD</v>
          </cell>
          <cell r="DQ136" t="str">
            <v>SEK</v>
          </cell>
          <cell r="DR136" t="str">
            <v>CRRNT</v>
          </cell>
          <cell r="DS136">
            <v>39353</v>
          </cell>
          <cell r="DT136">
            <v>0.15533015</v>
          </cell>
          <cell r="DU136" t="str">
            <v>USD</v>
          </cell>
        </row>
        <row r="137">
          <cell r="DE137" t="str">
            <v>SGD</v>
          </cell>
          <cell r="DF137" t="str">
            <v>CRRNT</v>
          </cell>
          <cell r="DG137">
            <v>39294</v>
          </cell>
          <cell r="DH137">
            <v>0.65936963999999998</v>
          </cell>
          <cell r="DI137" t="str">
            <v>USD</v>
          </cell>
          <cell r="DK137" t="str">
            <v>SGD</v>
          </cell>
          <cell r="DL137" t="str">
            <v>CRRNT</v>
          </cell>
          <cell r="DM137">
            <v>39325</v>
          </cell>
          <cell r="DN137">
            <v>0.65547981</v>
          </cell>
          <cell r="DO137" t="str">
            <v>USD</v>
          </cell>
          <cell r="DQ137" t="str">
            <v>SGD</v>
          </cell>
          <cell r="DR137" t="str">
            <v>CRRNT</v>
          </cell>
          <cell r="DS137">
            <v>39353</v>
          </cell>
          <cell r="DT137">
            <v>0.67330999000000002</v>
          </cell>
          <cell r="DU137" t="str">
            <v>USD</v>
          </cell>
        </row>
        <row r="138">
          <cell r="DE138" t="str">
            <v>SHP</v>
          </cell>
          <cell r="DF138" t="str">
            <v>CRRNT</v>
          </cell>
          <cell r="DG138">
            <v>39294</v>
          </cell>
          <cell r="DH138">
            <v>2.0312982399999999</v>
          </cell>
          <cell r="DI138" t="str">
            <v>USD</v>
          </cell>
          <cell r="DK138" t="str">
            <v>SHP</v>
          </cell>
          <cell r="DL138" t="str">
            <v>CRRNT</v>
          </cell>
          <cell r="DM138">
            <v>39325</v>
          </cell>
          <cell r="DN138">
            <v>2.0171009799999999</v>
          </cell>
          <cell r="DO138" t="str">
            <v>USD</v>
          </cell>
          <cell r="DQ138" t="str">
            <v>SHP</v>
          </cell>
          <cell r="DR138" t="str">
            <v>CRRNT</v>
          </cell>
          <cell r="DS138">
            <v>39353</v>
          </cell>
          <cell r="DT138">
            <v>2.0473008300000002</v>
          </cell>
          <cell r="DU138" t="str">
            <v>USD</v>
          </cell>
        </row>
        <row r="139">
          <cell r="DE139" t="str">
            <v>SIT</v>
          </cell>
          <cell r="DF139" t="str">
            <v>CRRNT</v>
          </cell>
          <cell r="DG139">
            <v>39294</v>
          </cell>
          <cell r="DH139">
            <v>5.7121000000000003E-3</v>
          </cell>
          <cell r="DI139" t="str">
            <v>USD</v>
          </cell>
          <cell r="DK139" t="str">
            <v>SIT</v>
          </cell>
          <cell r="DL139" t="str">
            <v>CRRNT</v>
          </cell>
          <cell r="DM139">
            <v>39325</v>
          </cell>
          <cell r="DN139">
            <v>5.6887300000000003E-3</v>
          </cell>
          <cell r="DO139" t="str">
            <v>USD</v>
          </cell>
          <cell r="DQ139" t="str">
            <v>SIT</v>
          </cell>
          <cell r="DR139" t="str">
            <v>CRRNT</v>
          </cell>
          <cell r="DS139">
            <v>39353</v>
          </cell>
          <cell r="DT139">
            <v>5.9345200000000004E-3</v>
          </cell>
          <cell r="DU139" t="str">
            <v>USD</v>
          </cell>
        </row>
        <row r="140">
          <cell r="DE140" t="str">
            <v>SKK</v>
          </cell>
          <cell r="DF140" t="str">
            <v>CRRNT</v>
          </cell>
          <cell r="DG140">
            <v>39294</v>
          </cell>
          <cell r="DH140">
            <v>4.096346E-2</v>
          </cell>
          <cell r="DI140" t="str">
            <v>USD</v>
          </cell>
          <cell r="DK140" t="str">
            <v>SKK</v>
          </cell>
          <cell r="DL140" t="str">
            <v>CRRNT</v>
          </cell>
          <cell r="DM140">
            <v>39325</v>
          </cell>
          <cell r="DN140">
            <v>4.044652E-2</v>
          </cell>
          <cell r="DO140" t="str">
            <v>USD</v>
          </cell>
          <cell r="DQ140" t="str">
            <v>SKK</v>
          </cell>
          <cell r="DR140" t="str">
            <v>CRRNT</v>
          </cell>
          <cell r="DS140">
            <v>39353</v>
          </cell>
          <cell r="DT140">
            <v>4.2096399999999999E-2</v>
          </cell>
          <cell r="DU140" t="str">
            <v>USD</v>
          </cell>
        </row>
        <row r="141">
          <cell r="DE141" t="str">
            <v>SLL</v>
          </cell>
          <cell r="DF141" t="str">
            <v>CRRNT</v>
          </cell>
          <cell r="DG141">
            <v>39294</v>
          </cell>
          <cell r="DH141">
            <v>3.3554E-4</v>
          </cell>
          <cell r="DI141" t="str">
            <v>USD</v>
          </cell>
          <cell r="DK141" t="str">
            <v>SLL</v>
          </cell>
          <cell r="DL141" t="str">
            <v>CRRNT</v>
          </cell>
          <cell r="DM141">
            <v>39325</v>
          </cell>
          <cell r="DN141">
            <v>3.3539000000000003E-4</v>
          </cell>
          <cell r="DO141" t="str">
            <v>USD</v>
          </cell>
          <cell r="DQ141" t="str">
            <v>SLL</v>
          </cell>
          <cell r="DR141" t="str">
            <v>CRRNT</v>
          </cell>
          <cell r="DS141">
            <v>39353</v>
          </cell>
          <cell r="DT141">
            <v>3.3551000000000002E-4</v>
          </cell>
          <cell r="DU141" t="str">
            <v>USD</v>
          </cell>
        </row>
        <row r="142">
          <cell r="DE142" t="str">
            <v>SOS</v>
          </cell>
          <cell r="DF142" t="str">
            <v>CRRNT</v>
          </cell>
          <cell r="DG142">
            <v>39294</v>
          </cell>
          <cell r="DH142">
            <v>7.2254000000000003E-4</v>
          </cell>
          <cell r="DI142" t="str">
            <v>USD</v>
          </cell>
          <cell r="DK142" t="str">
            <v>SOS</v>
          </cell>
          <cell r="DL142" t="str">
            <v>CRRNT</v>
          </cell>
          <cell r="DM142">
            <v>39325</v>
          </cell>
          <cell r="DN142">
            <v>7.3030999999999997E-4</v>
          </cell>
          <cell r="DO142" t="str">
            <v>USD</v>
          </cell>
          <cell r="DQ142" t="str">
            <v>SOS</v>
          </cell>
          <cell r="DR142" t="str">
            <v>CRRNT</v>
          </cell>
          <cell r="DS142">
            <v>39353</v>
          </cell>
          <cell r="DT142">
            <v>7.3780000000000004E-4</v>
          </cell>
          <cell r="DU142" t="str">
            <v>USD</v>
          </cell>
        </row>
        <row r="143">
          <cell r="DE143" t="str">
            <v>SRG</v>
          </cell>
          <cell r="DF143" t="str">
            <v>CRRNT</v>
          </cell>
          <cell r="DG143">
            <v>39294</v>
          </cell>
          <cell r="DH143">
            <v>3.6429000000000002E-4</v>
          </cell>
          <cell r="DI143" t="str">
            <v>USD</v>
          </cell>
          <cell r="DK143" t="str">
            <v>SRG</v>
          </cell>
          <cell r="DL143" t="str">
            <v>CRRNT</v>
          </cell>
          <cell r="DM143">
            <v>39325</v>
          </cell>
          <cell r="DN143">
            <v>3.6429000000000002E-4</v>
          </cell>
          <cell r="DO143" t="str">
            <v>USD</v>
          </cell>
          <cell r="DQ143" t="str">
            <v>SRG</v>
          </cell>
          <cell r="DR143" t="str">
            <v>CRRNT</v>
          </cell>
          <cell r="DS143">
            <v>39353</v>
          </cell>
          <cell r="DT143">
            <v>3.6429000000000002E-4</v>
          </cell>
          <cell r="DU143" t="str">
            <v>USD</v>
          </cell>
        </row>
        <row r="144">
          <cell r="DE144" t="str">
            <v>STD</v>
          </cell>
          <cell r="DF144" t="str">
            <v>CRRNT</v>
          </cell>
          <cell r="DG144">
            <v>39294</v>
          </cell>
          <cell r="DH144">
            <v>7.4060000000000006E-5</v>
          </cell>
          <cell r="DI144" t="str">
            <v>USD</v>
          </cell>
          <cell r="DK144" t="str">
            <v>STD</v>
          </cell>
          <cell r="DL144" t="str">
            <v>CRRNT</v>
          </cell>
          <cell r="DM144">
            <v>39325</v>
          </cell>
          <cell r="DN144">
            <v>7.4120000000000002E-5</v>
          </cell>
          <cell r="DO144" t="str">
            <v>USD</v>
          </cell>
          <cell r="DQ144" t="str">
            <v>STD</v>
          </cell>
          <cell r="DR144" t="str">
            <v>CRRNT</v>
          </cell>
          <cell r="DS144">
            <v>39353</v>
          </cell>
          <cell r="DT144">
            <v>7.2760000000000001E-5</v>
          </cell>
          <cell r="DU144" t="str">
            <v>USD</v>
          </cell>
        </row>
        <row r="145">
          <cell r="DE145" t="str">
            <v>SVC</v>
          </cell>
          <cell r="DF145" t="str">
            <v>CRRNT</v>
          </cell>
          <cell r="DG145">
            <v>39294</v>
          </cell>
          <cell r="DH145">
            <v>0.11425958999999999</v>
          </cell>
          <cell r="DI145" t="str">
            <v>USD</v>
          </cell>
          <cell r="DK145" t="str">
            <v>SVC</v>
          </cell>
          <cell r="DL145" t="str">
            <v>CRRNT</v>
          </cell>
          <cell r="DM145">
            <v>39325</v>
          </cell>
          <cell r="DN145">
            <v>0.11425958999999999</v>
          </cell>
          <cell r="DO145" t="str">
            <v>USD</v>
          </cell>
          <cell r="DQ145" t="str">
            <v>SVC</v>
          </cell>
          <cell r="DR145" t="str">
            <v>CRRNT</v>
          </cell>
          <cell r="DS145">
            <v>39353</v>
          </cell>
          <cell r="DT145">
            <v>0.11425958999999999</v>
          </cell>
          <cell r="DU145" t="str">
            <v>USD</v>
          </cell>
        </row>
        <row r="146">
          <cell r="DE146" t="str">
            <v>SYP</v>
          </cell>
          <cell r="DF146" t="str">
            <v>CRRNT</v>
          </cell>
          <cell r="DG146">
            <v>39294</v>
          </cell>
          <cell r="DH146">
            <v>1.9384950000000001E-2</v>
          </cell>
          <cell r="DI146" t="str">
            <v>USD</v>
          </cell>
          <cell r="DK146" t="str">
            <v>SYP</v>
          </cell>
          <cell r="DL146" t="str">
            <v>CRRNT</v>
          </cell>
          <cell r="DM146">
            <v>39325</v>
          </cell>
          <cell r="DN146">
            <v>1.9494310000000001E-2</v>
          </cell>
          <cell r="DO146" t="str">
            <v>USD</v>
          </cell>
          <cell r="DQ146" t="str">
            <v>SYP</v>
          </cell>
          <cell r="DR146" t="str">
            <v>CRRNT</v>
          </cell>
          <cell r="DS146">
            <v>39353</v>
          </cell>
          <cell r="DT146">
            <v>1.9519809999999999E-2</v>
          </cell>
          <cell r="DU146" t="str">
            <v>USD</v>
          </cell>
        </row>
        <row r="147">
          <cell r="DE147" t="str">
            <v>SZL</v>
          </cell>
          <cell r="DF147" t="str">
            <v>CRRNT</v>
          </cell>
          <cell r="DG147">
            <v>39294</v>
          </cell>
          <cell r="DH147">
            <v>0.14006386000000001</v>
          </cell>
          <cell r="DI147" t="str">
            <v>USD</v>
          </cell>
          <cell r="DK147" t="str">
            <v>SZL</v>
          </cell>
          <cell r="DL147" t="str">
            <v>CRRNT</v>
          </cell>
          <cell r="DM147">
            <v>39325</v>
          </cell>
          <cell r="DN147">
            <v>0.13995800999999999</v>
          </cell>
          <cell r="DO147" t="str">
            <v>USD</v>
          </cell>
          <cell r="DQ147" t="str">
            <v>SZL</v>
          </cell>
          <cell r="DR147" t="str">
            <v>CRRNT</v>
          </cell>
          <cell r="DS147">
            <v>39353</v>
          </cell>
          <cell r="DT147">
            <v>0.14553498000000001</v>
          </cell>
          <cell r="DU147" t="str">
            <v>USD</v>
          </cell>
        </row>
        <row r="148">
          <cell r="DE148" t="str">
            <v>THB</v>
          </cell>
          <cell r="DF148" t="str">
            <v>CRRNT</v>
          </cell>
          <cell r="DG148">
            <v>39294</v>
          </cell>
          <cell r="DH148">
            <v>3.3277870000000001E-2</v>
          </cell>
          <cell r="DI148" t="str">
            <v>USD</v>
          </cell>
          <cell r="DK148" t="str">
            <v>THB</v>
          </cell>
          <cell r="DL148" t="str">
            <v>CRRNT</v>
          </cell>
          <cell r="DM148">
            <v>39325</v>
          </cell>
          <cell r="DN148">
            <v>3.080714E-2</v>
          </cell>
          <cell r="DO148" t="str">
            <v>USD</v>
          </cell>
          <cell r="DQ148" t="str">
            <v>THB</v>
          </cell>
          <cell r="DR148" t="str">
            <v>CRRNT</v>
          </cell>
          <cell r="DS148">
            <v>39353</v>
          </cell>
          <cell r="DT148">
            <v>3.1367619999999999E-2</v>
          </cell>
          <cell r="DU148" t="str">
            <v>USD</v>
          </cell>
        </row>
        <row r="149">
          <cell r="DE149" t="str">
            <v>TJR</v>
          </cell>
          <cell r="DF149" t="str">
            <v>CRRNT</v>
          </cell>
          <cell r="DG149">
            <v>39294</v>
          </cell>
          <cell r="DH149">
            <v>0.29074837999999997</v>
          </cell>
          <cell r="DI149" t="str">
            <v>USD</v>
          </cell>
          <cell r="DK149" t="str">
            <v>TJR</v>
          </cell>
          <cell r="DL149" t="str">
            <v>CRRNT</v>
          </cell>
          <cell r="DM149">
            <v>39325</v>
          </cell>
          <cell r="DN149">
            <v>0.29052032</v>
          </cell>
          <cell r="DO149" t="str">
            <v>USD</v>
          </cell>
          <cell r="DQ149" t="str">
            <v>TJR</v>
          </cell>
          <cell r="DR149" t="str">
            <v>CRRNT</v>
          </cell>
          <cell r="DS149">
            <v>39353</v>
          </cell>
          <cell r="DT149">
            <v>0.29031789000000002</v>
          </cell>
          <cell r="DU149" t="str">
            <v>USD</v>
          </cell>
        </row>
        <row r="150">
          <cell r="DE150" t="str">
            <v>TMM</v>
          </cell>
          <cell r="DF150" t="str">
            <v>CRRNT</v>
          </cell>
          <cell r="DG150">
            <v>39294</v>
          </cell>
          <cell r="DH150">
            <v>1.9230000000000001E-4</v>
          </cell>
          <cell r="DI150" t="str">
            <v>USD</v>
          </cell>
          <cell r="DK150" t="str">
            <v>TMM</v>
          </cell>
          <cell r="DL150" t="str">
            <v>CRRNT</v>
          </cell>
          <cell r="DM150">
            <v>39325</v>
          </cell>
          <cell r="DN150">
            <v>1.9230000000000001E-4</v>
          </cell>
          <cell r="DO150" t="str">
            <v>USD</v>
          </cell>
          <cell r="DQ150" t="str">
            <v>TMM</v>
          </cell>
          <cell r="DR150" t="str">
            <v>CRRNT</v>
          </cell>
          <cell r="DS150">
            <v>39353</v>
          </cell>
          <cell r="DT150">
            <v>1.9230000000000001E-4</v>
          </cell>
          <cell r="DU150" t="str">
            <v>USD</v>
          </cell>
        </row>
        <row r="151">
          <cell r="DE151" t="str">
            <v>TND</v>
          </cell>
          <cell r="DF151" t="str">
            <v>CRRNT</v>
          </cell>
          <cell r="DG151">
            <v>39294</v>
          </cell>
          <cell r="DH151">
            <v>0.78186082000000001</v>
          </cell>
          <cell r="DI151" t="str">
            <v>USD</v>
          </cell>
          <cell r="DK151" t="str">
            <v>TND</v>
          </cell>
          <cell r="DL151" t="str">
            <v>CRRNT</v>
          </cell>
          <cell r="DM151">
            <v>39325</v>
          </cell>
          <cell r="DN151">
            <v>0.78235016999999996</v>
          </cell>
          <cell r="DO151" t="str">
            <v>USD</v>
          </cell>
          <cell r="DQ151" t="str">
            <v>TND</v>
          </cell>
          <cell r="DR151" t="str">
            <v>CRRNT</v>
          </cell>
          <cell r="DS151">
            <v>39353</v>
          </cell>
          <cell r="DT151">
            <v>0.80115365999999999</v>
          </cell>
          <cell r="DU151" t="str">
            <v>USD</v>
          </cell>
        </row>
        <row r="152">
          <cell r="DE152" t="str">
            <v>TOP</v>
          </cell>
          <cell r="DF152" t="str">
            <v>CRRNT</v>
          </cell>
          <cell r="DG152">
            <v>39294</v>
          </cell>
          <cell r="DH152">
            <v>0.52149986999999998</v>
          </cell>
          <cell r="DI152" t="str">
            <v>USD</v>
          </cell>
          <cell r="DK152" t="str">
            <v>TOP</v>
          </cell>
          <cell r="DL152" t="str">
            <v>CRRNT</v>
          </cell>
          <cell r="DM152">
            <v>39325</v>
          </cell>
          <cell r="DN152">
            <v>0.49570004000000001</v>
          </cell>
          <cell r="DO152" t="str">
            <v>USD</v>
          </cell>
          <cell r="DQ152" t="str">
            <v>TOP</v>
          </cell>
          <cell r="DR152" t="str">
            <v>CRRNT</v>
          </cell>
          <cell r="DS152">
            <v>39353</v>
          </cell>
          <cell r="DT152">
            <v>0.51400007000000003</v>
          </cell>
          <cell r="DU152" t="str">
            <v>USD</v>
          </cell>
        </row>
        <row r="153">
          <cell r="DE153" t="str">
            <v>TRL</v>
          </cell>
          <cell r="DF153" t="str">
            <v>CRRNT</v>
          </cell>
          <cell r="DG153">
            <v>39294</v>
          </cell>
          <cell r="DH153">
            <v>7.7000000000000004E-7</v>
          </cell>
          <cell r="DI153" t="str">
            <v>USD</v>
          </cell>
          <cell r="DK153" t="str">
            <v>TRL</v>
          </cell>
          <cell r="DL153" t="str">
            <v>CRRNT</v>
          </cell>
          <cell r="DM153">
            <v>39325</v>
          </cell>
          <cell r="DN153">
            <v>7.6000000000000003E-7</v>
          </cell>
          <cell r="DO153" t="str">
            <v>USD</v>
          </cell>
          <cell r="DQ153" t="str">
            <v>TRL</v>
          </cell>
          <cell r="DR153" t="str">
            <v>CRRNT</v>
          </cell>
          <cell r="DS153">
            <v>39353</v>
          </cell>
          <cell r="DT153">
            <v>8.1999999999999998E-7</v>
          </cell>
          <cell r="DU153" t="str">
            <v>USD</v>
          </cell>
        </row>
        <row r="154">
          <cell r="DE154" t="str">
            <v>TTD</v>
          </cell>
          <cell r="DF154" t="str">
            <v>CRRNT</v>
          </cell>
          <cell r="DG154">
            <v>39294</v>
          </cell>
          <cell r="DH154">
            <v>0.15923566</v>
          </cell>
          <cell r="DI154" t="str">
            <v>USD</v>
          </cell>
          <cell r="DK154" t="str">
            <v>TTD</v>
          </cell>
          <cell r="DL154" t="str">
            <v>CRRNT</v>
          </cell>
          <cell r="DM154">
            <v>39325</v>
          </cell>
          <cell r="DN154">
            <v>0.15873014999999999</v>
          </cell>
          <cell r="DO154" t="str">
            <v>USD</v>
          </cell>
          <cell r="DQ154" t="str">
            <v>TTD</v>
          </cell>
          <cell r="DR154" t="str">
            <v>CRRNT</v>
          </cell>
          <cell r="DS154">
            <v>39353</v>
          </cell>
          <cell r="DT154">
            <v>0.15948962999999999</v>
          </cell>
          <cell r="DU154" t="str">
            <v>USD</v>
          </cell>
        </row>
        <row r="155">
          <cell r="DE155" t="str">
            <v>TWD</v>
          </cell>
          <cell r="DF155" t="str">
            <v>CRRNT</v>
          </cell>
          <cell r="DG155">
            <v>39294</v>
          </cell>
          <cell r="DH155">
            <v>3.0413619999999999E-2</v>
          </cell>
          <cell r="DI155" t="str">
            <v>USD</v>
          </cell>
          <cell r="DK155" t="str">
            <v>TWD</v>
          </cell>
          <cell r="DL155" t="str">
            <v>CRRNT</v>
          </cell>
          <cell r="DM155">
            <v>39325</v>
          </cell>
          <cell r="DN155">
            <v>3.0303030000000002E-2</v>
          </cell>
          <cell r="DO155" t="str">
            <v>USD</v>
          </cell>
          <cell r="DQ155" t="str">
            <v>TWD</v>
          </cell>
          <cell r="DR155" t="str">
            <v>CRRNT</v>
          </cell>
          <cell r="DS155">
            <v>39353</v>
          </cell>
          <cell r="DT155">
            <v>3.061005E-2</v>
          </cell>
          <cell r="DU155" t="str">
            <v>USD</v>
          </cell>
        </row>
        <row r="156">
          <cell r="DE156" t="str">
            <v>TZS</v>
          </cell>
          <cell r="DF156" t="str">
            <v>CRRNT</v>
          </cell>
          <cell r="DG156">
            <v>39294</v>
          </cell>
          <cell r="DH156">
            <v>7.8430999999999998E-4</v>
          </cell>
          <cell r="DI156" t="str">
            <v>USD</v>
          </cell>
          <cell r="DK156" t="str">
            <v>TZS</v>
          </cell>
          <cell r="DL156" t="str">
            <v>CRRNT</v>
          </cell>
          <cell r="DM156">
            <v>39325</v>
          </cell>
          <cell r="DN156">
            <v>7.8430999999999998E-4</v>
          </cell>
          <cell r="DO156" t="str">
            <v>USD</v>
          </cell>
          <cell r="DQ156" t="str">
            <v>TZS</v>
          </cell>
          <cell r="DR156" t="str">
            <v>CRRNT</v>
          </cell>
          <cell r="DS156">
            <v>39353</v>
          </cell>
          <cell r="DT156">
            <v>8.1070000000000003E-4</v>
          </cell>
          <cell r="DU156" t="str">
            <v>USD</v>
          </cell>
        </row>
        <row r="157">
          <cell r="DE157" t="str">
            <v>UAH</v>
          </cell>
          <cell r="DF157" t="str">
            <v>CRRNT</v>
          </cell>
          <cell r="DG157">
            <v>39294</v>
          </cell>
          <cell r="DH157">
            <v>0.19990004</v>
          </cell>
          <cell r="DI157" t="str">
            <v>USD</v>
          </cell>
          <cell r="DK157" t="str">
            <v>UAH</v>
          </cell>
          <cell r="DL157" t="str">
            <v>CRRNT</v>
          </cell>
          <cell r="DM157">
            <v>39325</v>
          </cell>
          <cell r="DN157">
            <v>0.19900497</v>
          </cell>
          <cell r="DO157" t="str">
            <v>USD</v>
          </cell>
          <cell r="DQ157" t="str">
            <v>UAH</v>
          </cell>
          <cell r="DR157" t="str">
            <v>CRRNT</v>
          </cell>
          <cell r="DS157">
            <v>39353</v>
          </cell>
          <cell r="DT157">
            <v>0.19900497</v>
          </cell>
          <cell r="DU157" t="str">
            <v>USD</v>
          </cell>
        </row>
        <row r="158">
          <cell r="DE158" t="str">
            <v>UDI</v>
          </cell>
          <cell r="DF158" t="str">
            <v>CRRNT</v>
          </cell>
          <cell r="DG158">
            <v>39294</v>
          </cell>
          <cell r="DH158">
            <v>0.26111329999999999</v>
          </cell>
          <cell r="DI158" t="str">
            <v>USD</v>
          </cell>
          <cell r="DK158" t="str">
            <v>UDI</v>
          </cell>
          <cell r="DL158" t="str">
            <v>CRRNT</v>
          </cell>
          <cell r="DM158">
            <v>39325</v>
          </cell>
          <cell r="DN158">
            <v>0.25994348</v>
          </cell>
          <cell r="DO158" t="str">
            <v>USD</v>
          </cell>
          <cell r="DQ158" t="str">
            <v>UDI</v>
          </cell>
          <cell r="DR158" t="str">
            <v>CRRNT</v>
          </cell>
          <cell r="DS158">
            <v>39353</v>
          </cell>
          <cell r="DT158">
            <v>0.25880667000000002</v>
          </cell>
          <cell r="DU158" t="str">
            <v>USD</v>
          </cell>
        </row>
        <row r="159">
          <cell r="DE159" t="str">
            <v>UGX</v>
          </cell>
          <cell r="DF159" t="str">
            <v>CRRNT</v>
          </cell>
          <cell r="DG159">
            <v>39294</v>
          </cell>
          <cell r="DH159">
            <v>6.0240000000000001E-4</v>
          </cell>
          <cell r="DI159" t="str">
            <v>USD</v>
          </cell>
          <cell r="DK159" t="str">
            <v>UF</v>
          </cell>
          <cell r="DL159" t="str">
            <v>CRRNT</v>
          </cell>
          <cell r="DM159">
            <v>39325</v>
          </cell>
          <cell r="DN159">
            <v>36.19</v>
          </cell>
          <cell r="DO159" t="str">
            <v>USD</v>
          </cell>
          <cell r="DQ159" t="str">
            <v>UF</v>
          </cell>
          <cell r="DR159" t="str">
            <v>CRRNT</v>
          </cell>
          <cell r="DS159">
            <v>39353</v>
          </cell>
          <cell r="DT159">
            <v>37.42</v>
          </cell>
          <cell r="DU159" t="str">
            <v>USD</v>
          </cell>
        </row>
        <row r="160">
          <cell r="DE160" t="str">
            <v>USD</v>
          </cell>
          <cell r="DF160" t="str">
            <v>CRRNT</v>
          </cell>
          <cell r="DG160">
            <v>39294</v>
          </cell>
          <cell r="DH160">
            <v>1</v>
          </cell>
          <cell r="DI160" t="str">
            <v>USD</v>
          </cell>
          <cell r="DK160" t="str">
            <v>UGX</v>
          </cell>
          <cell r="DL160" t="str">
            <v>CRRNT</v>
          </cell>
          <cell r="DM160">
            <v>39325</v>
          </cell>
          <cell r="DN160">
            <v>5.6417000000000001E-4</v>
          </cell>
          <cell r="DO160" t="str">
            <v>USD</v>
          </cell>
          <cell r="DQ160" t="str">
            <v>UGX</v>
          </cell>
          <cell r="DR160" t="str">
            <v>CRRNT</v>
          </cell>
          <cell r="DS160">
            <v>39353</v>
          </cell>
          <cell r="DT160">
            <v>5.7142E-4</v>
          </cell>
          <cell r="DU160" t="str">
            <v>USD</v>
          </cell>
        </row>
        <row r="161">
          <cell r="DE161" t="str">
            <v>UYU</v>
          </cell>
          <cell r="DF161" t="str">
            <v>CRRNT</v>
          </cell>
          <cell r="DG161">
            <v>39294</v>
          </cell>
          <cell r="DH161">
            <v>4.2158510000000003E-2</v>
          </cell>
          <cell r="DI161" t="str">
            <v>USD</v>
          </cell>
          <cell r="DK161" t="str">
            <v>USD</v>
          </cell>
          <cell r="DL161" t="str">
            <v>CRRNT</v>
          </cell>
          <cell r="DM161">
            <v>39325</v>
          </cell>
          <cell r="DN161">
            <v>1</v>
          </cell>
          <cell r="DO161" t="str">
            <v>USD</v>
          </cell>
          <cell r="DQ161" t="str">
            <v>USD</v>
          </cell>
          <cell r="DR161" t="str">
            <v>CRRNT</v>
          </cell>
          <cell r="DS161">
            <v>39353</v>
          </cell>
          <cell r="DT161">
            <v>1</v>
          </cell>
          <cell r="DU161" t="str">
            <v>USD</v>
          </cell>
        </row>
        <row r="162">
          <cell r="DE162" t="str">
            <v>UZS</v>
          </cell>
          <cell r="DF162" t="str">
            <v>CRRNT</v>
          </cell>
          <cell r="DG162">
            <v>39294</v>
          </cell>
          <cell r="DH162">
            <v>7.8865999999999995E-4</v>
          </cell>
          <cell r="DI162" t="str">
            <v>USD</v>
          </cell>
          <cell r="DK162" t="str">
            <v>UYU</v>
          </cell>
          <cell r="DL162" t="str">
            <v>CRRNT</v>
          </cell>
          <cell r="DM162">
            <v>39325</v>
          </cell>
          <cell r="DN162">
            <v>4.2426810000000002E-2</v>
          </cell>
          <cell r="DO162" t="str">
            <v>USD</v>
          </cell>
          <cell r="DQ162" t="str">
            <v>UYU</v>
          </cell>
          <cell r="DR162" t="str">
            <v>CRRNT</v>
          </cell>
          <cell r="DS162">
            <v>39353</v>
          </cell>
          <cell r="DT162">
            <v>4.3383940000000003E-2</v>
          </cell>
          <cell r="DU162" t="str">
            <v>USD</v>
          </cell>
        </row>
        <row r="163">
          <cell r="DE163" t="str">
            <v>VEB</v>
          </cell>
          <cell r="DF163" t="str">
            <v>CRRNT</v>
          </cell>
          <cell r="DG163">
            <v>39294</v>
          </cell>
          <cell r="DH163">
            <v>4.6569999999999999E-4</v>
          </cell>
          <cell r="DI163" t="str">
            <v>USD</v>
          </cell>
          <cell r="DK163" t="str">
            <v>UZS</v>
          </cell>
          <cell r="DL163" t="str">
            <v>CRRNT</v>
          </cell>
          <cell r="DM163">
            <v>39325</v>
          </cell>
          <cell r="DN163">
            <v>7.8633000000000002E-4</v>
          </cell>
          <cell r="DO163" t="str">
            <v>USD</v>
          </cell>
          <cell r="DQ163" t="str">
            <v>UZS</v>
          </cell>
          <cell r="DR163" t="str">
            <v>CRRNT</v>
          </cell>
          <cell r="DS163">
            <v>39353</v>
          </cell>
          <cell r="DT163">
            <v>7.8428999999999999E-4</v>
          </cell>
          <cell r="DU163" t="str">
            <v>USD</v>
          </cell>
        </row>
        <row r="164">
          <cell r="DE164" t="str">
            <v>VND</v>
          </cell>
          <cell r="DF164" t="str">
            <v>CRRNT</v>
          </cell>
          <cell r="DG164">
            <v>39294</v>
          </cell>
          <cell r="DH164">
            <v>6.1950000000000001E-5</v>
          </cell>
          <cell r="DI164" t="str">
            <v>USD</v>
          </cell>
          <cell r="DK164" t="str">
            <v>VEB</v>
          </cell>
          <cell r="DL164" t="str">
            <v>CRRNT</v>
          </cell>
          <cell r="DM164">
            <v>39325</v>
          </cell>
          <cell r="DN164">
            <v>4.6569999999999999E-4</v>
          </cell>
          <cell r="DO164" t="str">
            <v>USD</v>
          </cell>
          <cell r="DQ164" t="str">
            <v>VEB</v>
          </cell>
          <cell r="DR164" t="str">
            <v>CRRNT</v>
          </cell>
          <cell r="DS164">
            <v>39353</v>
          </cell>
          <cell r="DT164">
            <v>4.6569999999999999E-4</v>
          </cell>
          <cell r="DU164" t="str">
            <v>USD</v>
          </cell>
        </row>
        <row r="165">
          <cell r="DE165" t="str">
            <v>VUV</v>
          </cell>
          <cell r="DF165" t="str">
            <v>CRRNT</v>
          </cell>
          <cell r="DG165">
            <v>39294</v>
          </cell>
          <cell r="DH165">
            <v>9.8231800000000008E-3</v>
          </cell>
          <cell r="DI165" t="str">
            <v>USD</v>
          </cell>
          <cell r="DK165" t="str">
            <v>VND</v>
          </cell>
          <cell r="DL165" t="str">
            <v>CRRNT</v>
          </cell>
          <cell r="DM165">
            <v>39325</v>
          </cell>
          <cell r="DN165">
            <v>6.1569999999999995E-5</v>
          </cell>
          <cell r="DO165" t="str">
            <v>USD</v>
          </cell>
          <cell r="DQ165" t="str">
            <v>VND</v>
          </cell>
          <cell r="DR165" t="str">
            <v>CRRNT</v>
          </cell>
          <cell r="DS165">
            <v>39353</v>
          </cell>
          <cell r="DT165">
            <v>6.2160000000000001E-5</v>
          </cell>
          <cell r="DU165" t="str">
            <v>USD</v>
          </cell>
        </row>
        <row r="166">
          <cell r="DE166" t="str">
            <v>WST</v>
          </cell>
          <cell r="DF166" t="str">
            <v>CRRNT</v>
          </cell>
          <cell r="DG166">
            <v>39294</v>
          </cell>
          <cell r="DH166">
            <v>0.38840004</v>
          </cell>
          <cell r="DI166" t="str">
            <v>USD</v>
          </cell>
          <cell r="DK166" t="str">
            <v>VUV</v>
          </cell>
          <cell r="DL166" t="str">
            <v>CRRNT</v>
          </cell>
          <cell r="DM166">
            <v>39325</v>
          </cell>
          <cell r="DN166">
            <v>9.7087300000000005E-3</v>
          </cell>
          <cell r="DO166" t="str">
            <v>USD</v>
          </cell>
          <cell r="DQ166" t="str">
            <v>VUV</v>
          </cell>
          <cell r="DR166" t="str">
            <v>CRRNT</v>
          </cell>
          <cell r="DS166">
            <v>39353</v>
          </cell>
          <cell r="DT166">
            <v>1.013581E-2</v>
          </cell>
          <cell r="DU166" t="str">
            <v>USD</v>
          </cell>
        </row>
        <row r="167">
          <cell r="DE167" t="str">
            <v>XAF</v>
          </cell>
          <cell r="DF167" t="str">
            <v>CRRNT</v>
          </cell>
          <cell r="DG167">
            <v>39294</v>
          </cell>
          <cell r="DH167">
            <v>2.0867899999999998E-3</v>
          </cell>
          <cell r="DI167" t="str">
            <v>USD</v>
          </cell>
          <cell r="DK167" t="str">
            <v>WST</v>
          </cell>
          <cell r="DL167" t="str">
            <v>CRRNT</v>
          </cell>
          <cell r="DM167">
            <v>39325</v>
          </cell>
          <cell r="DN167">
            <v>0.37469995</v>
          </cell>
          <cell r="DO167" t="str">
            <v>USD</v>
          </cell>
          <cell r="DQ167" t="str">
            <v>WST</v>
          </cell>
          <cell r="DR167" t="str">
            <v>CRRNT</v>
          </cell>
          <cell r="DS167">
            <v>39353</v>
          </cell>
          <cell r="DT167">
            <v>0.38809991999999999</v>
          </cell>
          <cell r="DU167" t="str">
            <v>USD</v>
          </cell>
        </row>
        <row r="168">
          <cell r="DE168" t="str">
            <v>XCD</v>
          </cell>
          <cell r="DF168" t="str">
            <v>CRRNT</v>
          </cell>
          <cell r="DG168">
            <v>39294</v>
          </cell>
          <cell r="DH168">
            <v>0.37313432000000002</v>
          </cell>
          <cell r="DI168" t="str">
            <v>USD</v>
          </cell>
          <cell r="DK168" t="str">
            <v>XAF</v>
          </cell>
          <cell r="DL168" t="str">
            <v>CRRNT</v>
          </cell>
          <cell r="DM168">
            <v>39325</v>
          </cell>
          <cell r="DN168">
            <v>2.0782600000000002E-3</v>
          </cell>
          <cell r="DO168" t="str">
            <v>USD</v>
          </cell>
          <cell r="DQ168" t="str">
            <v>XAF</v>
          </cell>
          <cell r="DR168" t="str">
            <v>CRRNT</v>
          </cell>
          <cell r="DS168">
            <v>39353</v>
          </cell>
          <cell r="DT168">
            <v>2.1680499999999999E-3</v>
          </cell>
          <cell r="DU168" t="str">
            <v>USD</v>
          </cell>
        </row>
        <row r="169">
          <cell r="DE169" t="str">
            <v>XDR</v>
          </cell>
          <cell r="DF169" t="str">
            <v>CRRNT</v>
          </cell>
          <cell r="DG169">
            <v>39294</v>
          </cell>
          <cell r="DH169">
            <v>1.53122004</v>
          </cell>
          <cell r="DI169" t="str">
            <v>USD</v>
          </cell>
          <cell r="DK169" t="str">
            <v>XCD</v>
          </cell>
          <cell r="DL169" t="str">
            <v>CRRNT</v>
          </cell>
          <cell r="DM169">
            <v>39325</v>
          </cell>
          <cell r="DN169">
            <v>0.37037037</v>
          </cell>
          <cell r="DO169" t="str">
            <v>USD</v>
          </cell>
          <cell r="DQ169" t="str">
            <v>XCD</v>
          </cell>
          <cell r="DR169" t="str">
            <v>CRRNT</v>
          </cell>
          <cell r="DS169">
            <v>39353</v>
          </cell>
          <cell r="DT169">
            <v>0.37313432000000002</v>
          </cell>
          <cell r="DU169" t="str">
            <v>USD</v>
          </cell>
        </row>
        <row r="170">
          <cell r="DE170" t="str">
            <v>XEU</v>
          </cell>
          <cell r="DF170" t="str">
            <v>CRRNT</v>
          </cell>
          <cell r="DG170">
            <v>39294</v>
          </cell>
          <cell r="DH170">
            <v>1.3682997699999999</v>
          </cell>
          <cell r="DI170" t="str">
            <v>USD</v>
          </cell>
          <cell r="DK170" t="str">
            <v>XDR</v>
          </cell>
          <cell r="DL170" t="str">
            <v>CRRNT</v>
          </cell>
          <cell r="DM170">
            <v>39325</v>
          </cell>
          <cell r="DN170">
            <v>1.53263046</v>
          </cell>
          <cell r="DO170" t="str">
            <v>USD</v>
          </cell>
          <cell r="DQ170" t="str">
            <v>XDR</v>
          </cell>
          <cell r="DR170" t="str">
            <v>CRRNT</v>
          </cell>
          <cell r="DS170">
            <v>39353</v>
          </cell>
          <cell r="DT170">
            <v>1.5566503899999999</v>
          </cell>
          <cell r="DU170" t="str">
            <v>USD</v>
          </cell>
        </row>
        <row r="171">
          <cell r="DE171" t="str">
            <v>XPF</v>
          </cell>
          <cell r="DF171" t="str">
            <v>CRRNT</v>
          </cell>
          <cell r="DG171">
            <v>39294</v>
          </cell>
          <cell r="DH171">
            <v>1.1478810000000001E-2</v>
          </cell>
          <cell r="DI171" t="str">
            <v>USD</v>
          </cell>
          <cell r="DK171" t="str">
            <v>XEU</v>
          </cell>
          <cell r="DL171" t="str">
            <v>CRRNT</v>
          </cell>
          <cell r="DM171">
            <v>39325</v>
          </cell>
          <cell r="DN171">
            <v>1.3629994700000001</v>
          </cell>
          <cell r="DO171" t="str">
            <v>USD</v>
          </cell>
          <cell r="DQ171" t="str">
            <v>XEU</v>
          </cell>
          <cell r="DR171" t="str">
            <v>CRRNT</v>
          </cell>
          <cell r="DS171">
            <v>39353</v>
          </cell>
          <cell r="DT171">
            <v>1.42670041</v>
          </cell>
          <cell r="DU171" t="str">
            <v>USD</v>
          </cell>
        </row>
        <row r="172">
          <cell r="DE172" t="str">
            <v>YER</v>
          </cell>
          <cell r="DF172" t="str">
            <v>CRRNT</v>
          </cell>
          <cell r="DG172">
            <v>39294</v>
          </cell>
          <cell r="DH172">
            <v>5.0236100000000004E-3</v>
          </cell>
          <cell r="DI172" t="str">
            <v>USD</v>
          </cell>
          <cell r="DK172" t="str">
            <v>XPF</v>
          </cell>
          <cell r="DL172" t="str">
            <v>CRRNT</v>
          </cell>
          <cell r="DM172">
            <v>39325</v>
          </cell>
          <cell r="DN172">
            <v>1.143186E-2</v>
          </cell>
          <cell r="DO172" t="str">
            <v>USD</v>
          </cell>
          <cell r="DQ172" t="str">
            <v>XPF</v>
          </cell>
          <cell r="DR172" t="str">
            <v>CRRNT</v>
          </cell>
          <cell r="DS172">
            <v>39353</v>
          </cell>
          <cell r="DT172">
            <v>1.192577E-2</v>
          </cell>
          <cell r="DU172" t="str">
            <v>USD</v>
          </cell>
        </row>
        <row r="173">
          <cell r="DE173" t="str">
            <v>YUM</v>
          </cell>
          <cell r="DF173" t="str">
            <v>CRRNT</v>
          </cell>
          <cell r="DG173">
            <v>39294</v>
          </cell>
          <cell r="DH173">
            <v>1.7149709999999999E-2</v>
          </cell>
          <cell r="DI173" t="str">
            <v>USD</v>
          </cell>
          <cell r="DK173" t="str">
            <v>YER</v>
          </cell>
          <cell r="DL173" t="str">
            <v>CRRNT</v>
          </cell>
          <cell r="DM173">
            <v>39325</v>
          </cell>
          <cell r="DN173">
            <v>5.0257499999999998E-3</v>
          </cell>
          <cell r="DO173" t="str">
            <v>USD</v>
          </cell>
          <cell r="DQ173" t="str">
            <v>YER</v>
          </cell>
          <cell r="DR173" t="str">
            <v>CRRNT</v>
          </cell>
          <cell r="DS173">
            <v>39353</v>
          </cell>
          <cell r="DT173">
            <v>5.0263800000000004E-3</v>
          </cell>
          <cell r="DU173" t="str">
            <v>USD</v>
          </cell>
        </row>
        <row r="174">
          <cell r="DE174" t="str">
            <v>ZAR</v>
          </cell>
          <cell r="DF174" t="str">
            <v>CRRNT</v>
          </cell>
          <cell r="DG174">
            <v>39294</v>
          </cell>
          <cell r="DH174">
            <v>0.14006386000000001</v>
          </cell>
          <cell r="DI174" t="str">
            <v>USD</v>
          </cell>
          <cell r="DK174" t="str">
            <v>YUM</v>
          </cell>
          <cell r="DL174" t="str">
            <v>CRRNT</v>
          </cell>
          <cell r="DM174">
            <v>39325</v>
          </cell>
          <cell r="DN174">
            <v>1.706775E-2</v>
          </cell>
          <cell r="DO174" t="str">
            <v>USD</v>
          </cell>
          <cell r="DQ174" t="str">
            <v>YUM</v>
          </cell>
          <cell r="DR174" t="str">
            <v>CRRNT</v>
          </cell>
          <cell r="DS174">
            <v>39353</v>
          </cell>
          <cell r="DT174">
            <v>1.798897E-2</v>
          </cell>
          <cell r="DU174" t="str">
            <v>USD</v>
          </cell>
        </row>
        <row r="175">
          <cell r="DE175" t="str">
            <v>ZMK</v>
          </cell>
          <cell r="DF175" t="str">
            <v>CRRNT</v>
          </cell>
          <cell r="DG175">
            <v>39294</v>
          </cell>
          <cell r="DH175">
            <v>2.5705999999999998E-4</v>
          </cell>
          <cell r="DI175" t="str">
            <v>USD</v>
          </cell>
          <cell r="DK175" t="str">
            <v>ZAR</v>
          </cell>
          <cell r="DL175" t="str">
            <v>CRRNT</v>
          </cell>
          <cell r="DM175">
            <v>39325</v>
          </cell>
          <cell r="DN175">
            <v>0.13995800999999999</v>
          </cell>
          <cell r="DO175" t="str">
            <v>USD</v>
          </cell>
          <cell r="DQ175" t="str">
            <v>ZAR</v>
          </cell>
          <cell r="DR175" t="str">
            <v>CRRNT</v>
          </cell>
          <cell r="DS175">
            <v>39353</v>
          </cell>
          <cell r="DT175">
            <v>0.14553498000000001</v>
          </cell>
          <cell r="DU175" t="str">
            <v>USD</v>
          </cell>
        </row>
        <row r="176">
          <cell r="DE176" t="str">
            <v>ZWD</v>
          </cell>
          <cell r="DF176" t="str">
            <v>CRRNT</v>
          </cell>
          <cell r="DG176">
            <v>39294</v>
          </cell>
          <cell r="DH176">
            <v>4.0000000000000001E-3</v>
          </cell>
          <cell r="DI176" t="str">
            <v>USD</v>
          </cell>
          <cell r="DK176" t="str">
            <v>ZMK</v>
          </cell>
          <cell r="DL176" t="str">
            <v>CRRNT</v>
          </cell>
          <cell r="DM176">
            <v>39325</v>
          </cell>
          <cell r="DN176">
            <v>2.4659999999999998E-4</v>
          </cell>
          <cell r="DO176" t="str">
            <v>USD</v>
          </cell>
          <cell r="DQ176" t="str">
            <v>ZMK</v>
          </cell>
          <cell r="DR176" t="str">
            <v>CRRNT</v>
          </cell>
          <cell r="DS176">
            <v>39353</v>
          </cell>
          <cell r="DT176">
            <v>2.5740000000000002E-4</v>
          </cell>
          <cell r="DU176" t="str">
            <v>USD</v>
          </cell>
        </row>
        <row r="177">
          <cell r="DK177" t="str">
            <v>ZWD</v>
          </cell>
          <cell r="DL177" t="str">
            <v>CRRNT</v>
          </cell>
          <cell r="DM177">
            <v>39325</v>
          </cell>
          <cell r="DN177">
            <v>4.0000000000000001E-3</v>
          </cell>
          <cell r="DO177" t="str">
            <v>USD</v>
          </cell>
          <cell r="DQ177" t="str">
            <v>ZWD</v>
          </cell>
          <cell r="DR177" t="str">
            <v>CRRNT</v>
          </cell>
          <cell r="DS177">
            <v>39353</v>
          </cell>
          <cell r="DT177">
            <v>3.3330000000000001E-5</v>
          </cell>
          <cell r="DU177" t="str">
            <v>USD</v>
          </cell>
        </row>
        <row r="179">
          <cell r="DE179" t="str">
            <v>UF</v>
          </cell>
          <cell r="DF179" t="str">
            <v>CRRNT</v>
          </cell>
          <cell r="DH179">
            <v>35.83</v>
          </cell>
          <cell r="DK179" t="str">
            <v>UF</v>
          </cell>
          <cell r="DL179" t="str">
            <v>CRRNT</v>
          </cell>
          <cell r="DN179">
            <v>36.19</v>
          </cell>
          <cell r="DQ179" t="str">
            <v>UF</v>
          </cell>
          <cell r="DR179" t="str">
            <v>CRRNT</v>
          </cell>
          <cell r="DT179">
            <v>37.42</v>
          </cell>
        </row>
        <row r="189">
          <cell r="DE189" t="str">
            <v>From Cur</v>
          </cell>
          <cell r="DF189" t="str">
            <v>Rate Type</v>
          </cell>
          <cell r="DG189" t="str">
            <v>Eff Date</v>
          </cell>
          <cell r="DH189" t="str">
            <v>Exch Rate</v>
          </cell>
          <cell r="DI189" t="str">
            <v>To Cur</v>
          </cell>
          <cell r="DK189" t="str">
            <v>From Cur</v>
          </cell>
          <cell r="DL189" t="str">
            <v>Rate Type</v>
          </cell>
          <cell r="DM189" t="str">
            <v>Eff Date</v>
          </cell>
          <cell r="DN189" t="str">
            <v>Exch Rate</v>
          </cell>
          <cell r="DO189" t="str">
            <v>To Cur</v>
          </cell>
          <cell r="DQ189" t="str">
            <v>From Cur</v>
          </cell>
          <cell r="DR189" t="str">
            <v>Rate Type</v>
          </cell>
          <cell r="DS189" t="str">
            <v>Eff Date</v>
          </cell>
          <cell r="DT189" t="str">
            <v>Exch Rate</v>
          </cell>
          <cell r="DU189" t="str">
            <v>To Cur</v>
          </cell>
        </row>
        <row r="190">
          <cell r="DE190" t="str">
            <v>ADP</v>
          </cell>
          <cell r="DF190" t="str">
            <v>AVG</v>
          </cell>
          <cell r="DG190">
            <v>39294</v>
          </cell>
          <cell r="DH190">
            <v>8.2464300000000008E-3</v>
          </cell>
          <cell r="DI190" t="str">
            <v>USD</v>
          </cell>
          <cell r="DK190" t="str">
            <v>ADP</v>
          </cell>
          <cell r="DL190" t="str">
            <v>AVG</v>
          </cell>
          <cell r="DM190">
            <v>39325</v>
          </cell>
          <cell r="DN190">
            <v>8.1853499999999992E-3</v>
          </cell>
          <cell r="DO190" t="str">
            <v>USD</v>
          </cell>
          <cell r="DQ190" t="str">
            <v>ADP</v>
          </cell>
          <cell r="DR190" t="str">
            <v>AVG</v>
          </cell>
          <cell r="DS190">
            <v>39355</v>
          </cell>
          <cell r="DT190">
            <v>8.3636800000000001E-3</v>
          </cell>
          <cell r="DU190" t="str">
            <v>USD</v>
          </cell>
        </row>
        <row r="191">
          <cell r="DE191" t="str">
            <v>AED</v>
          </cell>
          <cell r="DF191" t="str">
            <v>AVG</v>
          </cell>
          <cell r="DG191">
            <v>39294</v>
          </cell>
          <cell r="DH191">
            <v>0.27227656</v>
          </cell>
          <cell r="DI191" t="str">
            <v>USD</v>
          </cell>
          <cell r="DK191" t="str">
            <v>AED</v>
          </cell>
          <cell r="DL191" t="str">
            <v>AVG</v>
          </cell>
          <cell r="DM191">
            <v>39325</v>
          </cell>
          <cell r="DN191">
            <v>0.27227344999999997</v>
          </cell>
          <cell r="DO191" t="str">
            <v>USD</v>
          </cell>
          <cell r="DQ191" t="str">
            <v>AED</v>
          </cell>
          <cell r="DR191" t="str">
            <v>AVG</v>
          </cell>
          <cell r="DS191">
            <v>39355</v>
          </cell>
          <cell r="DT191">
            <v>0.27232747000000002</v>
          </cell>
          <cell r="DU191" t="str">
            <v>USD</v>
          </cell>
        </row>
        <row r="192">
          <cell r="DE192" t="str">
            <v>AFA</v>
          </cell>
          <cell r="DF192" t="str">
            <v>AVG</v>
          </cell>
          <cell r="DG192">
            <v>39294</v>
          </cell>
          <cell r="DH192">
            <v>2.0069360000000001E-2</v>
          </cell>
          <cell r="DI192" t="str">
            <v>USD</v>
          </cell>
          <cell r="DK192" t="str">
            <v>AFA</v>
          </cell>
          <cell r="DL192" t="str">
            <v>AVG</v>
          </cell>
          <cell r="DM192">
            <v>39325</v>
          </cell>
          <cell r="DN192">
            <v>2.0047309999999999E-2</v>
          </cell>
          <cell r="DO192" t="str">
            <v>USD</v>
          </cell>
          <cell r="DQ192" t="str">
            <v>AFA</v>
          </cell>
          <cell r="DR192" t="str">
            <v>AVG</v>
          </cell>
          <cell r="DS192">
            <v>39355</v>
          </cell>
          <cell r="DT192">
            <v>2.00626E-2</v>
          </cell>
          <cell r="DU192" t="str">
            <v>USD</v>
          </cell>
        </row>
        <row r="193">
          <cell r="DE193" t="str">
            <v>ALL</v>
          </cell>
          <cell r="DF193" t="str">
            <v>AVG</v>
          </cell>
          <cell r="DG193">
            <v>39294</v>
          </cell>
          <cell r="DH193">
            <v>1.121573E-2</v>
          </cell>
          <cell r="DI193" t="str">
            <v>USD</v>
          </cell>
          <cell r="DK193" t="str">
            <v>ALL</v>
          </cell>
          <cell r="DL193" t="str">
            <v>AVG</v>
          </cell>
          <cell r="DM193">
            <v>39325</v>
          </cell>
          <cell r="DN193">
            <v>1.1144660000000001E-2</v>
          </cell>
          <cell r="DO193" t="str">
            <v>USD</v>
          </cell>
          <cell r="DQ193" t="str">
            <v>ALL</v>
          </cell>
          <cell r="DR193" t="str">
            <v>AVG</v>
          </cell>
          <cell r="DS193">
            <v>39355</v>
          </cell>
          <cell r="DT193">
            <v>1.123525E-2</v>
          </cell>
          <cell r="DU193" t="str">
            <v>USD</v>
          </cell>
        </row>
        <row r="194">
          <cell r="DE194" t="str">
            <v>AMD</v>
          </cell>
          <cell r="DF194" t="str">
            <v>AVG</v>
          </cell>
          <cell r="DG194">
            <v>39294</v>
          </cell>
          <cell r="DH194">
            <v>2.9501599999999998E-3</v>
          </cell>
          <cell r="DI194" t="str">
            <v>USD</v>
          </cell>
          <cell r="DK194" t="str">
            <v>AMD</v>
          </cell>
          <cell r="DL194" t="str">
            <v>AVG</v>
          </cell>
          <cell r="DM194">
            <v>39325</v>
          </cell>
          <cell r="DN194">
            <v>2.9659500000000002E-3</v>
          </cell>
          <cell r="DO194" t="str">
            <v>USD</v>
          </cell>
          <cell r="DQ194" t="str">
            <v>AMD</v>
          </cell>
          <cell r="DR194" t="str">
            <v>AVG</v>
          </cell>
          <cell r="DS194">
            <v>39355</v>
          </cell>
          <cell r="DT194">
            <v>2.95642E-3</v>
          </cell>
          <cell r="DU194" t="str">
            <v>USD</v>
          </cell>
        </row>
        <row r="195">
          <cell r="DE195" t="str">
            <v>ANG</v>
          </cell>
          <cell r="DF195" t="str">
            <v>AVG</v>
          </cell>
          <cell r="DG195">
            <v>39294</v>
          </cell>
          <cell r="DH195">
            <v>0.55865922000000001</v>
          </cell>
          <cell r="DI195" t="str">
            <v>USD</v>
          </cell>
          <cell r="DK195" t="str">
            <v>ANG</v>
          </cell>
          <cell r="DL195" t="str">
            <v>AVG</v>
          </cell>
          <cell r="DM195">
            <v>39325</v>
          </cell>
          <cell r="DN195">
            <v>0.55865922000000001</v>
          </cell>
          <cell r="DO195" t="str">
            <v>USD</v>
          </cell>
          <cell r="DQ195" t="str">
            <v>ANG</v>
          </cell>
          <cell r="DR195" t="str">
            <v>AVG</v>
          </cell>
          <cell r="DS195">
            <v>39355</v>
          </cell>
          <cell r="DT195">
            <v>0.55865922000000001</v>
          </cell>
          <cell r="DU195" t="str">
            <v>USD</v>
          </cell>
        </row>
        <row r="196">
          <cell r="DE196" t="str">
            <v>AON</v>
          </cell>
          <cell r="DF196" t="str">
            <v>AVG</v>
          </cell>
          <cell r="DG196">
            <v>39294</v>
          </cell>
          <cell r="DH196">
            <v>1.3338529999999999E-2</v>
          </cell>
          <cell r="DI196" t="str">
            <v>USD</v>
          </cell>
          <cell r="DK196" t="str">
            <v>AON</v>
          </cell>
          <cell r="DL196" t="str">
            <v>AVG</v>
          </cell>
          <cell r="DM196">
            <v>39325</v>
          </cell>
          <cell r="DN196">
            <v>1.333838E-2</v>
          </cell>
          <cell r="DO196" t="str">
            <v>USD</v>
          </cell>
          <cell r="DQ196" t="str">
            <v>AON</v>
          </cell>
          <cell r="DR196" t="str">
            <v>AVG</v>
          </cell>
          <cell r="DS196">
            <v>39355</v>
          </cell>
          <cell r="DT196">
            <v>1.3337099999999999E-2</v>
          </cell>
          <cell r="DU196" t="str">
            <v>USD</v>
          </cell>
        </row>
        <row r="197">
          <cell r="DE197" t="str">
            <v>ARS</v>
          </cell>
          <cell r="DF197" t="str">
            <v>AVG</v>
          </cell>
          <cell r="DG197">
            <v>39294</v>
          </cell>
          <cell r="DH197">
            <v>0.32116939999999999</v>
          </cell>
          <cell r="DI197" t="str">
            <v>USD</v>
          </cell>
          <cell r="DK197" t="str">
            <v>ARS</v>
          </cell>
          <cell r="DL197" t="str">
            <v>AVG</v>
          </cell>
          <cell r="DM197">
            <v>39325</v>
          </cell>
          <cell r="DN197">
            <v>0.31715765000000001</v>
          </cell>
          <cell r="DO197" t="str">
            <v>USD</v>
          </cell>
          <cell r="DQ197" t="str">
            <v>ARS</v>
          </cell>
          <cell r="DR197" t="str">
            <v>AVG</v>
          </cell>
          <cell r="DS197">
            <v>39355</v>
          </cell>
          <cell r="DT197">
            <v>0.31768088999999999</v>
          </cell>
          <cell r="DU197" t="str">
            <v>USD</v>
          </cell>
        </row>
        <row r="198">
          <cell r="DE198" t="str">
            <v>ATS</v>
          </cell>
          <cell r="DF198" t="str">
            <v>AVG</v>
          </cell>
          <cell r="DG198">
            <v>39294</v>
          </cell>
          <cell r="DH198">
            <v>9.9713969999999999E-2</v>
          </cell>
          <cell r="DI198" t="str">
            <v>USD</v>
          </cell>
          <cell r="DK198" t="str">
            <v>ATS</v>
          </cell>
          <cell r="DL198" t="str">
            <v>AVG</v>
          </cell>
          <cell r="DM198">
            <v>39325</v>
          </cell>
          <cell r="DN198">
            <v>9.8974119999999999E-2</v>
          </cell>
          <cell r="DO198" t="str">
            <v>USD</v>
          </cell>
          <cell r="DQ198" t="str">
            <v>ATS</v>
          </cell>
          <cell r="DR198" t="str">
            <v>AVG</v>
          </cell>
          <cell r="DS198">
            <v>39355</v>
          </cell>
          <cell r="DT198">
            <v>0.1011315</v>
          </cell>
          <cell r="DU198" t="str">
            <v>USD</v>
          </cell>
        </row>
        <row r="199">
          <cell r="DE199" t="str">
            <v>AUD</v>
          </cell>
          <cell r="DF199" t="str">
            <v>AVG</v>
          </cell>
          <cell r="DG199">
            <v>39294</v>
          </cell>
          <cell r="DH199">
            <v>0.86676355999999999</v>
          </cell>
          <cell r="DI199" t="str">
            <v>USD</v>
          </cell>
          <cell r="DK199" t="str">
            <v>AUD</v>
          </cell>
          <cell r="DL199" t="str">
            <v>AVG</v>
          </cell>
          <cell r="DM199">
            <v>39325</v>
          </cell>
          <cell r="DN199">
            <v>0.82982615000000004</v>
          </cell>
          <cell r="DO199" t="str">
            <v>USD</v>
          </cell>
          <cell r="DQ199" t="str">
            <v>AUD</v>
          </cell>
          <cell r="DR199" t="str">
            <v>AVG</v>
          </cell>
          <cell r="DS199">
            <v>39355</v>
          </cell>
          <cell r="DT199">
            <v>0.84826504999999996</v>
          </cell>
          <cell r="DU199" t="str">
            <v>USD</v>
          </cell>
        </row>
        <row r="200">
          <cell r="DE200" t="str">
            <v>AWG</v>
          </cell>
          <cell r="DF200" t="str">
            <v>AVG</v>
          </cell>
          <cell r="DG200">
            <v>39294</v>
          </cell>
          <cell r="DH200">
            <v>0.55865922000000001</v>
          </cell>
          <cell r="DI200" t="str">
            <v>USD</v>
          </cell>
          <cell r="DK200" t="str">
            <v>AWG</v>
          </cell>
          <cell r="DL200" t="str">
            <v>AVG</v>
          </cell>
          <cell r="DM200">
            <v>39325</v>
          </cell>
          <cell r="DN200">
            <v>0.55865922000000001</v>
          </cell>
          <cell r="DO200" t="str">
            <v>USD</v>
          </cell>
          <cell r="DQ200" t="str">
            <v>AWG</v>
          </cell>
          <cell r="DR200" t="str">
            <v>AVG</v>
          </cell>
          <cell r="DS200">
            <v>39355</v>
          </cell>
          <cell r="DT200">
            <v>0.55865922000000001</v>
          </cell>
          <cell r="DU200" t="str">
            <v>USD</v>
          </cell>
        </row>
        <row r="201">
          <cell r="DE201" t="str">
            <v>BAM</v>
          </cell>
          <cell r="DF201" t="str">
            <v>AVG</v>
          </cell>
          <cell r="DG201">
            <v>39294</v>
          </cell>
          <cell r="DH201">
            <v>0.70161850000000003</v>
          </cell>
          <cell r="DI201" t="str">
            <v>USD</v>
          </cell>
          <cell r="DK201" t="str">
            <v>BAM</v>
          </cell>
          <cell r="DL201" t="str">
            <v>AVG</v>
          </cell>
          <cell r="DM201">
            <v>39325</v>
          </cell>
          <cell r="DN201">
            <v>0.69659901000000002</v>
          </cell>
          <cell r="DO201" t="str">
            <v>USD</v>
          </cell>
          <cell r="DQ201" t="str">
            <v>BAM</v>
          </cell>
          <cell r="DR201" t="str">
            <v>AVG</v>
          </cell>
          <cell r="DS201">
            <v>39355</v>
          </cell>
          <cell r="DT201">
            <v>0.71111385000000005</v>
          </cell>
          <cell r="DU201" t="str">
            <v>USD</v>
          </cell>
        </row>
        <row r="202">
          <cell r="DE202" t="str">
            <v>BBD</v>
          </cell>
          <cell r="DF202" t="str">
            <v>AVG</v>
          </cell>
          <cell r="DG202">
            <v>39294</v>
          </cell>
          <cell r="DH202">
            <v>0.5</v>
          </cell>
          <cell r="DI202" t="str">
            <v>USD</v>
          </cell>
          <cell r="DK202" t="str">
            <v>BBD</v>
          </cell>
          <cell r="DL202" t="str">
            <v>AVG</v>
          </cell>
          <cell r="DM202">
            <v>39325</v>
          </cell>
          <cell r="DN202">
            <v>0.5</v>
          </cell>
          <cell r="DO202" t="str">
            <v>USD</v>
          </cell>
          <cell r="DQ202" t="str">
            <v>BBD</v>
          </cell>
          <cell r="DR202" t="str">
            <v>AVG</v>
          </cell>
          <cell r="DS202">
            <v>39355</v>
          </cell>
          <cell r="DT202">
            <v>0.5</v>
          </cell>
          <cell r="DU202" t="str">
            <v>USD</v>
          </cell>
        </row>
        <row r="203">
          <cell r="DE203" t="str">
            <v>BDT</v>
          </cell>
          <cell r="DF203" t="str">
            <v>AVG</v>
          </cell>
          <cell r="DG203">
            <v>39294</v>
          </cell>
          <cell r="DH203">
            <v>1.456908E-2</v>
          </cell>
          <cell r="DI203" t="str">
            <v>USD</v>
          </cell>
          <cell r="DK203" t="str">
            <v>BDT</v>
          </cell>
          <cell r="DL203" t="str">
            <v>AVG</v>
          </cell>
          <cell r="DM203">
            <v>39325</v>
          </cell>
          <cell r="DN203">
            <v>1.4577970000000001E-2</v>
          </cell>
          <cell r="DO203" t="str">
            <v>USD</v>
          </cell>
          <cell r="DQ203" t="str">
            <v>BDT</v>
          </cell>
          <cell r="DR203" t="str">
            <v>AVG</v>
          </cell>
          <cell r="DS203">
            <v>39355</v>
          </cell>
          <cell r="DT203">
            <v>1.455599E-2</v>
          </cell>
          <cell r="DU203" t="str">
            <v>USD</v>
          </cell>
        </row>
        <row r="204">
          <cell r="DE204" t="str">
            <v>BEF</v>
          </cell>
          <cell r="DF204" t="str">
            <v>AVG</v>
          </cell>
          <cell r="DG204">
            <v>39294</v>
          </cell>
          <cell r="DH204">
            <v>3.401328E-2</v>
          </cell>
          <cell r="DI204" t="str">
            <v>USD</v>
          </cell>
          <cell r="DK204" t="str">
            <v>BEF</v>
          </cell>
          <cell r="DL204" t="str">
            <v>AVG</v>
          </cell>
          <cell r="DM204">
            <v>39325</v>
          </cell>
          <cell r="DN204">
            <v>3.3760989999999998E-2</v>
          </cell>
          <cell r="DO204" t="str">
            <v>USD</v>
          </cell>
          <cell r="DQ204" t="str">
            <v>BEF</v>
          </cell>
          <cell r="DR204" t="str">
            <v>AVG</v>
          </cell>
          <cell r="DS204">
            <v>39355</v>
          </cell>
          <cell r="DT204">
            <v>3.4496819999999997E-2</v>
          </cell>
          <cell r="DU204" t="str">
            <v>USD</v>
          </cell>
        </row>
        <row r="205">
          <cell r="DE205" t="str">
            <v>BGL</v>
          </cell>
          <cell r="DF205" t="str">
            <v>AVG</v>
          </cell>
          <cell r="DG205">
            <v>39294</v>
          </cell>
          <cell r="DH205">
            <v>0.70158714</v>
          </cell>
          <cell r="DI205" t="str">
            <v>USD</v>
          </cell>
          <cell r="DK205" t="str">
            <v>BGL</v>
          </cell>
          <cell r="DL205" t="str">
            <v>AVG</v>
          </cell>
          <cell r="DM205">
            <v>39325</v>
          </cell>
          <cell r="DN205">
            <v>0.69656945000000003</v>
          </cell>
          <cell r="DO205" t="str">
            <v>USD</v>
          </cell>
          <cell r="DQ205" t="str">
            <v>BGL</v>
          </cell>
          <cell r="DR205" t="str">
            <v>AVG</v>
          </cell>
          <cell r="DS205">
            <v>39355</v>
          </cell>
          <cell r="DT205">
            <v>0.71054222</v>
          </cell>
          <cell r="DU205" t="str">
            <v>USD</v>
          </cell>
        </row>
        <row r="206">
          <cell r="DE206" t="str">
            <v>BHD</v>
          </cell>
          <cell r="DF206" t="str">
            <v>AVG</v>
          </cell>
          <cell r="DG206">
            <v>39294</v>
          </cell>
          <cell r="DH206">
            <v>2.6525614700000002</v>
          </cell>
          <cell r="DI206" t="str">
            <v>USD</v>
          </cell>
          <cell r="DK206" t="str">
            <v>BHD</v>
          </cell>
          <cell r="DL206" t="str">
            <v>AVG</v>
          </cell>
          <cell r="DM206">
            <v>39325</v>
          </cell>
          <cell r="DN206">
            <v>2.6524770800000002</v>
          </cell>
          <cell r="DO206" t="str">
            <v>USD</v>
          </cell>
          <cell r="DQ206" t="str">
            <v>BHD</v>
          </cell>
          <cell r="DR206" t="str">
            <v>AVG</v>
          </cell>
          <cell r="DS206">
            <v>39355</v>
          </cell>
          <cell r="DT206">
            <v>2.6528296099999999</v>
          </cell>
          <cell r="DU206" t="str">
            <v>USD</v>
          </cell>
        </row>
        <row r="207">
          <cell r="DE207" t="str">
            <v>BIF</v>
          </cell>
          <cell r="DF207" t="str">
            <v>AVG</v>
          </cell>
          <cell r="DG207">
            <v>39294</v>
          </cell>
          <cell r="DH207">
            <v>9.1487999999999997E-4</v>
          </cell>
          <cell r="DI207" t="str">
            <v>USD</v>
          </cell>
          <cell r="DK207" t="str">
            <v>BIF</v>
          </cell>
          <cell r="DL207" t="str">
            <v>AVG</v>
          </cell>
          <cell r="DM207">
            <v>39325</v>
          </cell>
          <cell r="DN207">
            <v>9.0572999999999999E-4</v>
          </cell>
          <cell r="DO207" t="str">
            <v>USD</v>
          </cell>
          <cell r="DQ207" t="str">
            <v>BIF</v>
          </cell>
          <cell r="DR207" t="str">
            <v>AVG</v>
          </cell>
          <cell r="DS207">
            <v>39355</v>
          </cell>
          <cell r="DT207">
            <v>9.0521999999999998E-4</v>
          </cell>
          <cell r="DU207" t="str">
            <v>USD</v>
          </cell>
        </row>
        <row r="208">
          <cell r="DE208" t="str">
            <v>BMD</v>
          </cell>
          <cell r="DF208" t="str">
            <v>AVG</v>
          </cell>
          <cell r="DG208">
            <v>39294</v>
          </cell>
          <cell r="DH208">
            <v>1</v>
          </cell>
          <cell r="DI208" t="str">
            <v>USD</v>
          </cell>
          <cell r="DK208" t="str">
            <v>BMD</v>
          </cell>
          <cell r="DL208" t="str">
            <v>AVG</v>
          </cell>
          <cell r="DM208">
            <v>39325</v>
          </cell>
          <cell r="DN208">
            <v>1</v>
          </cell>
          <cell r="DO208" t="str">
            <v>USD</v>
          </cell>
          <cell r="DQ208" t="str">
            <v>BMD</v>
          </cell>
          <cell r="DR208" t="str">
            <v>AVG</v>
          </cell>
          <cell r="DS208">
            <v>39355</v>
          </cell>
          <cell r="DT208">
            <v>1</v>
          </cell>
          <cell r="DU208" t="str">
            <v>USD</v>
          </cell>
        </row>
        <row r="209">
          <cell r="DE209" t="str">
            <v>BND</v>
          </cell>
          <cell r="DF209" t="str">
            <v>AVG</v>
          </cell>
          <cell r="DG209">
            <v>39294</v>
          </cell>
          <cell r="DH209">
            <v>0.65974513000000001</v>
          </cell>
          <cell r="DI209" t="str">
            <v>USD</v>
          </cell>
          <cell r="DK209" t="str">
            <v>BND</v>
          </cell>
          <cell r="DL209" t="str">
            <v>AVG</v>
          </cell>
          <cell r="DM209">
            <v>39325</v>
          </cell>
          <cell r="DN209">
            <v>0.65663214000000003</v>
          </cell>
          <cell r="DO209" t="str">
            <v>USD</v>
          </cell>
          <cell r="DQ209" t="str">
            <v>BND</v>
          </cell>
          <cell r="DR209" t="str">
            <v>AVG</v>
          </cell>
          <cell r="DS209">
            <v>39355</v>
          </cell>
          <cell r="DT209">
            <v>0.66175711000000004</v>
          </cell>
          <cell r="DU209" t="str">
            <v>USD</v>
          </cell>
        </row>
        <row r="210">
          <cell r="DE210" t="str">
            <v>BOB</v>
          </cell>
          <cell r="DF210" t="str">
            <v>AVG</v>
          </cell>
          <cell r="DG210">
            <v>39294</v>
          </cell>
          <cell r="DH210">
            <v>0.12705544999999999</v>
          </cell>
          <cell r="DI210" t="str">
            <v>USD</v>
          </cell>
          <cell r="DK210" t="str">
            <v>BOB</v>
          </cell>
          <cell r="DL210" t="str">
            <v>AVG</v>
          </cell>
          <cell r="DM210">
            <v>39325</v>
          </cell>
          <cell r="DN210">
            <v>0.12942038</v>
          </cell>
          <cell r="DO210" t="str">
            <v>USD</v>
          </cell>
          <cell r="DQ210" t="str">
            <v>BOB</v>
          </cell>
          <cell r="DR210" t="str">
            <v>AVG</v>
          </cell>
          <cell r="DS210">
            <v>39355</v>
          </cell>
          <cell r="DT210">
            <v>0.1292944</v>
          </cell>
          <cell r="DU210" t="str">
            <v>USD</v>
          </cell>
        </row>
        <row r="211">
          <cell r="DE211" t="str">
            <v>BRL</v>
          </cell>
          <cell r="DF211" t="str">
            <v>AVG</v>
          </cell>
          <cell r="DG211">
            <v>39294</v>
          </cell>
          <cell r="DH211">
            <v>0.53133892999999999</v>
          </cell>
          <cell r="DI211" t="str">
            <v>USD</v>
          </cell>
          <cell r="DK211" t="str">
            <v>BRL</v>
          </cell>
          <cell r="DL211" t="str">
            <v>AVG</v>
          </cell>
          <cell r="DM211">
            <v>39325</v>
          </cell>
          <cell r="DN211">
            <v>0.50948691000000002</v>
          </cell>
          <cell r="DO211" t="str">
            <v>USD</v>
          </cell>
          <cell r="DQ211" t="str">
            <v>BRL</v>
          </cell>
          <cell r="DR211" t="str">
            <v>AVG</v>
          </cell>
          <cell r="DS211">
            <v>39355</v>
          </cell>
          <cell r="DT211">
            <v>0.52614914000000002</v>
          </cell>
          <cell r="DU211" t="str">
            <v>USD</v>
          </cell>
        </row>
        <row r="212">
          <cell r="DE212" t="str">
            <v>BSD</v>
          </cell>
          <cell r="DF212" t="str">
            <v>AVG</v>
          </cell>
          <cell r="DG212">
            <v>39294</v>
          </cell>
          <cell r="DH212">
            <v>1</v>
          </cell>
          <cell r="DI212" t="str">
            <v>USD</v>
          </cell>
          <cell r="DK212" t="str">
            <v>BSD</v>
          </cell>
          <cell r="DL212" t="str">
            <v>AVG</v>
          </cell>
          <cell r="DM212">
            <v>39325</v>
          </cell>
          <cell r="DN212">
            <v>1</v>
          </cell>
          <cell r="DO212" t="str">
            <v>USD</v>
          </cell>
          <cell r="DQ212" t="str">
            <v>BSD</v>
          </cell>
          <cell r="DR212" t="str">
            <v>AVG</v>
          </cell>
          <cell r="DS212">
            <v>39355</v>
          </cell>
          <cell r="DT212">
            <v>1</v>
          </cell>
          <cell r="DU212" t="str">
            <v>USD</v>
          </cell>
        </row>
        <row r="213">
          <cell r="DE213" t="str">
            <v>BTN</v>
          </cell>
          <cell r="DF213" t="str">
            <v>AVG</v>
          </cell>
          <cell r="DG213">
            <v>39294</v>
          </cell>
          <cell r="DH213">
            <v>2.4742790000000001E-2</v>
          </cell>
          <cell r="DI213" t="str">
            <v>USD</v>
          </cell>
          <cell r="DK213" t="str">
            <v>BTN</v>
          </cell>
          <cell r="DL213" t="str">
            <v>AVG</v>
          </cell>
          <cell r="DM213">
            <v>39325</v>
          </cell>
          <cell r="DN213">
            <v>2.449426E-2</v>
          </cell>
          <cell r="DO213" t="str">
            <v>USD</v>
          </cell>
          <cell r="DQ213" t="str">
            <v>BTN</v>
          </cell>
          <cell r="DR213" t="str">
            <v>AVG</v>
          </cell>
          <cell r="DS213">
            <v>39355</v>
          </cell>
          <cell r="DT213">
            <v>2.4813999999999999E-2</v>
          </cell>
          <cell r="DU213" t="str">
            <v>USD</v>
          </cell>
        </row>
        <row r="214">
          <cell r="DE214" t="str">
            <v>BWP</v>
          </cell>
          <cell r="DF214" t="str">
            <v>AVG</v>
          </cell>
          <cell r="DG214">
            <v>39294</v>
          </cell>
          <cell r="DH214">
            <v>0.16305454999999999</v>
          </cell>
          <cell r="DI214" t="str">
            <v>USD</v>
          </cell>
          <cell r="DK214" t="str">
            <v>BWP</v>
          </cell>
          <cell r="DL214" t="str">
            <v>AVG</v>
          </cell>
          <cell r="DM214">
            <v>39325</v>
          </cell>
          <cell r="DN214">
            <v>0.15939131000000001</v>
          </cell>
          <cell r="DO214" t="str">
            <v>USD</v>
          </cell>
          <cell r="DQ214" t="str">
            <v>BWP</v>
          </cell>
          <cell r="DR214" t="str">
            <v>AVG</v>
          </cell>
          <cell r="DS214">
            <v>39355</v>
          </cell>
          <cell r="DT214">
            <v>0.161</v>
          </cell>
          <cell r="DU214" t="str">
            <v>USD</v>
          </cell>
        </row>
        <row r="215">
          <cell r="DE215" t="str">
            <v>BYR</v>
          </cell>
          <cell r="DF215" t="str">
            <v>AVG</v>
          </cell>
          <cell r="DG215">
            <v>39294</v>
          </cell>
          <cell r="DH215">
            <v>4.6603999999999998E-4</v>
          </cell>
          <cell r="DI215" t="str">
            <v>USD</v>
          </cell>
          <cell r="DK215" t="str">
            <v>BYR</v>
          </cell>
          <cell r="DL215" t="str">
            <v>AVG</v>
          </cell>
          <cell r="DM215">
            <v>39325</v>
          </cell>
          <cell r="DN215">
            <v>4.6574000000000002E-4</v>
          </cell>
          <cell r="DO215" t="str">
            <v>USD</v>
          </cell>
          <cell r="DQ215" t="str">
            <v>BYR</v>
          </cell>
          <cell r="DR215" t="str">
            <v>AVG</v>
          </cell>
          <cell r="DS215">
            <v>39355</v>
          </cell>
          <cell r="DT215">
            <v>4.6533000000000002E-4</v>
          </cell>
          <cell r="DU215" t="str">
            <v>USD</v>
          </cell>
        </row>
        <row r="216">
          <cell r="DE216" t="str">
            <v>BZD</v>
          </cell>
          <cell r="DF216" t="str">
            <v>AVG</v>
          </cell>
          <cell r="DG216">
            <v>39294</v>
          </cell>
          <cell r="DH216">
            <v>0.50879143000000004</v>
          </cell>
          <cell r="DI216" t="str">
            <v>USD</v>
          </cell>
          <cell r="DK216" t="str">
            <v>BZD</v>
          </cell>
          <cell r="DL216" t="str">
            <v>AVG</v>
          </cell>
          <cell r="DM216">
            <v>39325</v>
          </cell>
          <cell r="DN216">
            <v>0.50761420999999995</v>
          </cell>
          <cell r="DO216" t="str">
            <v>USD</v>
          </cell>
          <cell r="DQ216" t="str">
            <v>BZD</v>
          </cell>
          <cell r="DR216" t="str">
            <v>AVG</v>
          </cell>
          <cell r="DS216">
            <v>39355</v>
          </cell>
          <cell r="DT216">
            <v>0.50956325999999996</v>
          </cell>
          <cell r="DU216" t="str">
            <v>USD</v>
          </cell>
        </row>
        <row r="217">
          <cell r="DE217" t="str">
            <v>CAD</v>
          </cell>
          <cell r="DF217" t="str">
            <v>AVG</v>
          </cell>
          <cell r="DG217">
            <v>39294</v>
          </cell>
          <cell r="DH217">
            <v>0.95113066999999996</v>
          </cell>
          <cell r="DI217" t="str">
            <v>USD</v>
          </cell>
          <cell r="DK217" t="str">
            <v>CAD</v>
          </cell>
          <cell r="DL217" t="str">
            <v>AVG</v>
          </cell>
          <cell r="DM217">
            <v>39325</v>
          </cell>
          <cell r="DN217">
            <v>0.94471492999999995</v>
          </cell>
          <cell r="DO217" t="str">
            <v>USD</v>
          </cell>
          <cell r="DQ217" t="str">
            <v>CAD</v>
          </cell>
          <cell r="DR217" t="str">
            <v>AVG</v>
          </cell>
          <cell r="DS217">
            <v>39355</v>
          </cell>
          <cell r="DT217">
            <v>0.975051</v>
          </cell>
          <cell r="DU217" t="str">
            <v>USD</v>
          </cell>
        </row>
        <row r="218">
          <cell r="DE218" t="str">
            <v>CDF</v>
          </cell>
          <cell r="DF218" t="str">
            <v>AVG</v>
          </cell>
          <cell r="DG218">
            <v>39294</v>
          </cell>
          <cell r="DH218">
            <v>1.7900100000000001E-3</v>
          </cell>
          <cell r="DI218" t="str">
            <v>USD</v>
          </cell>
          <cell r="DK218" t="str">
            <v>CDF</v>
          </cell>
          <cell r="DL218" t="str">
            <v>AVG</v>
          </cell>
          <cell r="DM218">
            <v>39325</v>
          </cell>
          <cell r="DN218">
            <v>1.78641E-3</v>
          </cell>
          <cell r="DO218" t="str">
            <v>USD</v>
          </cell>
          <cell r="DQ218" t="str">
            <v>CDF</v>
          </cell>
          <cell r="DR218" t="str">
            <v>AVG</v>
          </cell>
          <cell r="DS218">
            <v>39355</v>
          </cell>
          <cell r="DT218">
            <v>1.78571E-3</v>
          </cell>
          <cell r="DU218" t="str">
            <v>USD</v>
          </cell>
        </row>
        <row r="219">
          <cell r="DE219" t="str">
            <v>CHF</v>
          </cell>
          <cell r="DF219" t="str">
            <v>AVG</v>
          </cell>
          <cell r="DG219">
            <v>39294</v>
          </cell>
          <cell r="DH219">
            <v>0.82832141000000004</v>
          </cell>
          <cell r="DI219" t="str">
            <v>USD</v>
          </cell>
          <cell r="DK219" t="str">
            <v>CHF</v>
          </cell>
          <cell r="DL219" t="str">
            <v>AVG</v>
          </cell>
          <cell r="DM219">
            <v>39325</v>
          </cell>
          <cell r="DN219">
            <v>0.83084606999999999</v>
          </cell>
          <cell r="DO219" t="str">
            <v>USD</v>
          </cell>
          <cell r="DQ219" t="str">
            <v>CHF</v>
          </cell>
          <cell r="DR219" t="str">
            <v>AVG</v>
          </cell>
          <cell r="DS219">
            <v>39355</v>
          </cell>
          <cell r="DT219">
            <v>0.84412147999999998</v>
          </cell>
          <cell r="DU219" t="str">
            <v>USD</v>
          </cell>
        </row>
        <row r="220">
          <cell r="DE220" t="str">
            <v>CLF</v>
          </cell>
          <cell r="DF220" t="str">
            <v>AVG</v>
          </cell>
          <cell r="DG220">
            <v>39294</v>
          </cell>
          <cell r="DH220">
            <v>5.3480000000000003E-5</v>
          </cell>
          <cell r="DI220" t="str">
            <v>USD</v>
          </cell>
          <cell r="DK220" t="str">
            <v>CLF</v>
          </cell>
          <cell r="DL220" t="str">
            <v>AVG</v>
          </cell>
          <cell r="DM220">
            <v>39325</v>
          </cell>
          <cell r="DN220">
            <v>5.2939999999999998E-5</v>
          </cell>
          <cell r="DO220" t="str">
            <v>USD</v>
          </cell>
          <cell r="DQ220" t="str">
            <v>CLF</v>
          </cell>
          <cell r="DR220" t="str">
            <v>AVG</v>
          </cell>
          <cell r="DS220">
            <v>39355</v>
          </cell>
          <cell r="DT220">
            <v>5.2420000000000003E-5</v>
          </cell>
          <cell r="DU220" t="str">
            <v>USD</v>
          </cell>
        </row>
        <row r="221">
          <cell r="DE221" t="str">
            <v>CLP</v>
          </cell>
          <cell r="DF221" t="str">
            <v>AVG</v>
          </cell>
          <cell r="DG221">
            <v>39294</v>
          </cell>
          <cell r="DH221">
            <v>1.92392E-3</v>
          </cell>
          <cell r="DI221" t="str">
            <v>USD</v>
          </cell>
          <cell r="DK221" t="str">
            <v>CLP</v>
          </cell>
          <cell r="DL221" t="str">
            <v>AVG</v>
          </cell>
          <cell r="DM221">
            <v>39325</v>
          </cell>
          <cell r="DN221">
            <v>1.91226E-3</v>
          </cell>
          <cell r="DO221" t="str">
            <v>USD</v>
          </cell>
          <cell r="DQ221" t="str">
            <v>CLP</v>
          </cell>
          <cell r="DR221" t="str">
            <v>AVG</v>
          </cell>
          <cell r="DS221">
            <v>39355</v>
          </cell>
          <cell r="DT221">
            <v>1.9385100000000001E-3</v>
          </cell>
          <cell r="DU221" t="str">
            <v>USD</v>
          </cell>
        </row>
        <row r="222">
          <cell r="DE222" t="str">
            <v>CNY</v>
          </cell>
          <cell r="DF222" t="str">
            <v>AVG</v>
          </cell>
          <cell r="DG222">
            <v>39294</v>
          </cell>
          <cell r="DH222">
            <v>0.13198098999999999</v>
          </cell>
          <cell r="DI222" t="str">
            <v>USD</v>
          </cell>
          <cell r="DK222" t="str">
            <v>CNY</v>
          </cell>
          <cell r="DL222" t="str">
            <v>AVG</v>
          </cell>
          <cell r="DM222">
            <v>39325</v>
          </cell>
          <cell r="DN222">
            <v>0.13201628000000001</v>
          </cell>
          <cell r="DO222" t="str">
            <v>USD</v>
          </cell>
          <cell r="DQ222" t="str">
            <v>CNY</v>
          </cell>
          <cell r="DR222" t="str">
            <v>AVG</v>
          </cell>
          <cell r="DS222">
            <v>39355</v>
          </cell>
          <cell r="DT222">
            <v>0.13292972</v>
          </cell>
          <cell r="DU222" t="str">
            <v>USD</v>
          </cell>
        </row>
        <row r="223">
          <cell r="DE223" t="str">
            <v>COP</v>
          </cell>
          <cell r="DF223" t="str">
            <v>AVG</v>
          </cell>
          <cell r="DG223">
            <v>39294</v>
          </cell>
          <cell r="DH223">
            <v>5.1258E-4</v>
          </cell>
          <cell r="DI223" t="str">
            <v>USD</v>
          </cell>
          <cell r="DK223" t="str">
            <v>COP</v>
          </cell>
          <cell r="DL223" t="str">
            <v>AVG</v>
          </cell>
          <cell r="DM223">
            <v>39325</v>
          </cell>
          <cell r="DN223">
            <v>4.8465999999999998E-4</v>
          </cell>
          <cell r="DO223" t="str">
            <v>USD</v>
          </cell>
          <cell r="DQ223" t="str">
            <v>COP</v>
          </cell>
          <cell r="DR223" t="str">
            <v>AVG</v>
          </cell>
          <cell r="DS223">
            <v>39355</v>
          </cell>
          <cell r="DT223">
            <v>4.7430999999999998E-4</v>
          </cell>
          <cell r="DU223" t="str">
            <v>USD</v>
          </cell>
        </row>
        <row r="224">
          <cell r="DE224" t="str">
            <v>CRC</v>
          </cell>
          <cell r="DF224" t="str">
            <v>AVG</v>
          </cell>
          <cell r="DG224">
            <v>39294</v>
          </cell>
          <cell r="DH224">
            <v>1.9280600000000001E-3</v>
          </cell>
          <cell r="DI224" t="str">
            <v>USD</v>
          </cell>
          <cell r="DK224" t="str">
            <v>CRC</v>
          </cell>
          <cell r="DL224" t="str">
            <v>AVG</v>
          </cell>
          <cell r="DM224">
            <v>39325</v>
          </cell>
          <cell r="DN224">
            <v>1.9281700000000001E-3</v>
          </cell>
          <cell r="DO224" t="str">
            <v>USD</v>
          </cell>
          <cell r="DQ224" t="str">
            <v>CRC</v>
          </cell>
          <cell r="DR224" t="str">
            <v>AVG</v>
          </cell>
          <cell r="DS224">
            <v>39355</v>
          </cell>
          <cell r="DT224">
            <v>1.9284899999999999E-3</v>
          </cell>
          <cell r="DU224" t="str">
            <v>USD</v>
          </cell>
        </row>
        <row r="225">
          <cell r="DE225" t="str">
            <v>CUP</v>
          </cell>
          <cell r="DF225" t="str">
            <v>AVG</v>
          </cell>
          <cell r="DG225">
            <v>39294</v>
          </cell>
          <cell r="DH225">
            <v>1</v>
          </cell>
          <cell r="DI225" t="str">
            <v>USD</v>
          </cell>
          <cell r="DK225" t="str">
            <v>CUP</v>
          </cell>
          <cell r="DL225" t="str">
            <v>AVG</v>
          </cell>
          <cell r="DM225">
            <v>39325</v>
          </cell>
          <cell r="DN225">
            <v>1</v>
          </cell>
          <cell r="DO225" t="str">
            <v>USD</v>
          </cell>
          <cell r="DQ225" t="str">
            <v>CUP</v>
          </cell>
          <cell r="DR225" t="str">
            <v>AVG</v>
          </cell>
          <cell r="DS225">
            <v>39355</v>
          </cell>
          <cell r="DT225">
            <v>1</v>
          </cell>
          <cell r="DU225" t="str">
            <v>USD</v>
          </cell>
        </row>
        <row r="226">
          <cell r="DE226" t="str">
            <v>CVE</v>
          </cell>
          <cell r="DF226" t="str">
            <v>AVG</v>
          </cell>
          <cell r="DG226">
            <v>39294</v>
          </cell>
          <cell r="DH226">
            <v>1.243876E-2</v>
          </cell>
          <cell r="DI226" t="str">
            <v>USD</v>
          </cell>
          <cell r="DK226" t="str">
            <v>CVE</v>
          </cell>
          <cell r="DL226" t="str">
            <v>AVG</v>
          </cell>
          <cell r="DM226">
            <v>39325</v>
          </cell>
          <cell r="DN226">
            <v>1.2360350000000001E-2</v>
          </cell>
          <cell r="DO226" t="str">
            <v>USD</v>
          </cell>
          <cell r="DQ226" t="str">
            <v>CVE</v>
          </cell>
          <cell r="DR226" t="str">
            <v>AVG</v>
          </cell>
          <cell r="DS226">
            <v>39355</v>
          </cell>
          <cell r="DT226">
            <v>1.2602779999999999E-2</v>
          </cell>
          <cell r="DU226" t="str">
            <v>USD</v>
          </cell>
        </row>
        <row r="227">
          <cell r="DE227" t="str">
            <v>CYP</v>
          </cell>
          <cell r="DF227" t="str">
            <v>AVG</v>
          </cell>
          <cell r="DG227">
            <v>39294</v>
          </cell>
          <cell r="DH227">
            <v>2.3546046500000002</v>
          </cell>
          <cell r="DI227" t="str">
            <v>USD</v>
          </cell>
          <cell r="DK227" t="str">
            <v>CYP</v>
          </cell>
          <cell r="DL227" t="str">
            <v>AVG</v>
          </cell>
          <cell r="DM227">
            <v>39325</v>
          </cell>
          <cell r="DN227">
            <v>2.3311529800000002</v>
          </cell>
          <cell r="DO227" t="str">
            <v>USD</v>
          </cell>
          <cell r="DQ227" t="str">
            <v>CYP</v>
          </cell>
          <cell r="DR227" t="str">
            <v>AVG</v>
          </cell>
          <cell r="DS227">
            <v>39355</v>
          </cell>
          <cell r="DT227">
            <v>2.3821114099999998</v>
          </cell>
          <cell r="DU227" t="str">
            <v>USD</v>
          </cell>
        </row>
        <row r="228">
          <cell r="DE228" t="str">
            <v>CZK</v>
          </cell>
          <cell r="DF228" t="str">
            <v>AVG</v>
          </cell>
          <cell r="DG228">
            <v>39294</v>
          </cell>
          <cell r="DH228">
            <v>4.8420520000000002E-2</v>
          </cell>
          <cell r="DI228" t="str">
            <v>USD</v>
          </cell>
          <cell r="DK228" t="str">
            <v>CZK</v>
          </cell>
          <cell r="DL228" t="str">
            <v>AVG</v>
          </cell>
          <cell r="DM228">
            <v>39325</v>
          </cell>
          <cell r="DN228">
            <v>4.8892699999999997E-2</v>
          </cell>
          <cell r="DO228" t="str">
            <v>USD</v>
          </cell>
          <cell r="DQ228" t="str">
            <v>CZK</v>
          </cell>
          <cell r="DR228" t="str">
            <v>AVG</v>
          </cell>
          <cell r="DS228">
            <v>39355</v>
          </cell>
          <cell r="DT228">
            <v>5.0487749999999998E-2</v>
          </cell>
          <cell r="DU228" t="str">
            <v>USD</v>
          </cell>
        </row>
        <row r="229">
          <cell r="DE229" t="str">
            <v>DEM</v>
          </cell>
          <cell r="DF229" t="str">
            <v>AVG</v>
          </cell>
          <cell r="DG229">
            <v>39294</v>
          </cell>
          <cell r="DH229">
            <v>0.70153792999999998</v>
          </cell>
          <cell r="DI229" t="str">
            <v>USD</v>
          </cell>
          <cell r="DK229" t="str">
            <v>DEM</v>
          </cell>
          <cell r="DL229" t="str">
            <v>AVG</v>
          </cell>
          <cell r="DM229">
            <v>39325</v>
          </cell>
          <cell r="DN229">
            <v>0.69633102999999996</v>
          </cell>
          <cell r="DO229" t="str">
            <v>USD</v>
          </cell>
          <cell r="DQ229" t="str">
            <v>DEM</v>
          </cell>
          <cell r="DR229" t="str">
            <v>AVG</v>
          </cell>
          <cell r="DS229">
            <v>39355</v>
          </cell>
          <cell r="DT229">
            <v>0.71151006000000006</v>
          </cell>
          <cell r="DU229" t="str">
            <v>USD</v>
          </cell>
        </row>
        <row r="230">
          <cell r="DE230" t="str">
            <v>DJF</v>
          </cell>
          <cell r="DF230" t="str">
            <v>AVG</v>
          </cell>
          <cell r="DG230">
            <v>39294</v>
          </cell>
          <cell r="DH230">
            <v>5.6268300000000002E-3</v>
          </cell>
          <cell r="DI230" t="str">
            <v>USD</v>
          </cell>
          <cell r="DK230" t="str">
            <v>DJF</v>
          </cell>
          <cell r="DL230" t="str">
            <v>AVG</v>
          </cell>
          <cell r="DM230">
            <v>39325</v>
          </cell>
          <cell r="DN230">
            <v>5.6268300000000002E-3</v>
          </cell>
          <cell r="DO230" t="str">
            <v>USD</v>
          </cell>
          <cell r="DQ230" t="str">
            <v>DJF</v>
          </cell>
          <cell r="DR230" t="str">
            <v>AVG</v>
          </cell>
          <cell r="DS230">
            <v>39355</v>
          </cell>
          <cell r="DT230">
            <v>5.6268300000000002E-3</v>
          </cell>
          <cell r="DU230" t="str">
            <v>USD</v>
          </cell>
        </row>
        <row r="231">
          <cell r="DE231" t="str">
            <v>DKK</v>
          </cell>
          <cell r="DF231" t="str">
            <v>AVG</v>
          </cell>
          <cell r="DG231">
            <v>39294</v>
          </cell>
          <cell r="DH231">
            <v>0.18440211000000001</v>
          </cell>
          <cell r="DI231" t="str">
            <v>USD</v>
          </cell>
          <cell r="DK231" t="str">
            <v>DKK</v>
          </cell>
          <cell r="DL231" t="str">
            <v>AVG</v>
          </cell>
          <cell r="DM231">
            <v>39325</v>
          </cell>
          <cell r="DN231">
            <v>0.18297621</v>
          </cell>
          <cell r="DO231" t="str">
            <v>USD</v>
          </cell>
          <cell r="DQ231" t="str">
            <v>DKK</v>
          </cell>
          <cell r="DR231" t="str">
            <v>AVG</v>
          </cell>
          <cell r="DS231">
            <v>39355</v>
          </cell>
          <cell r="DT231">
            <v>0.18680577000000001</v>
          </cell>
          <cell r="DU231" t="str">
            <v>USD</v>
          </cell>
        </row>
        <row r="232">
          <cell r="DE232" t="str">
            <v>DOP</v>
          </cell>
          <cell r="DF232" t="str">
            <v>AVG</v>
          </cell>
          <cell r="DG232">
            <v>39294</v>
          </cell>
          <cell r="DH232">
            <v>3.0292630000000001E-2</v>
          </cell>
          <cell r="DI232" t="str">
            <v>USD</v>
          </cell>
          <cell r="DK232" t="str">
            <v>DOP</v>
          </cell>
          <cell r="DL232" t="str">
            <v>AVG</v>
          </cell>
          <cell r="DM232">
            <v>39325</v>
          </cell>
          <cell r="DN232">
            <v>3.0429500000000002E-2</v>
          </cell>
          <cell r="DO232" t="str">
            <v>USD</v>
          </cell>
          <cell r="DQ232" t="str">
            <v>DOP</v>
          </cell>
          <cell r="DR232" t="str">
            <v>AVG</v>
          </cell>
          <cell r="DS232">
            <v>39355</v>
          </cell>
          <cell r="DT232">
            <v>2.9894819999999999E-2</v>
          </cell>
          <cell r="DU232" t="str">
            <v>USD</v>
          </cell>
        </row>
        <row r="233">
          <cell r="DE233" t="str">
            <v>DZD</v>
          </cell>
          <cell r="DF233" t="str">
            <v>AVG</v>
          </cell>
          <cell r="DG233">
            <v>39294</v>
          </cell>
          <cell r="DH233">
            <v>1.436451E-2</v>
          </cell>
          <cell r="DI233" t="str">
            <v>USD</v>
          </cell>
          <cell r="DK233" t="str">
            <v>DZD</v>
          </cell>
          <cell r="DL233" t="str">
            <v>AVG</v>
          </cell>
          <cell r="DM233">
            <v>39325</v>
          </cell>
          <cell r="DN233">
            <v>1.4381690000000001E-2</v>
          </cell>
          <cell r="DO233" t="str">
            <v>USD</v>
          </cell>
          <cell r="DQ233" t="str">
            <v>DZD</v>
          </cell>
          <cell r="DR233" t="str">
            <v>AVG</v>
          </cell>
          <cell r="DS233">
            <v>39355</v>
          </cell>
          <cell r="DT233">
            <v>1.462463E-2</v>
          </cell>
          <cell r="DU233" t="str">
            <v>USD</v>
          </cell>
        </row>
        <row r="234">
          <cell r="DE234" t="str">
            <v>ECS</v>
          </cell>
          <cell r="DF234" t="str">
            <v>AVG</v>
          </cell>
          <cell r="DG234">
            <v>39294</v>
          </cell>
          <cell r="DH234">
            <v>4.0000000000000003E-5</v>
          </cell>
          <cell r="DI234" t="str">
            <v>USD</v>
          </cell>
          <cell r="DK234" t="str">
            <v>ECS</v>
          </cell>
          <cell r="DL234" t="str">
            <v>AVG</v>
          </cell>
          <cell r="DM234">
            <v>39325</v>
          </cell>
          <cell r="DN234">
            <v>4.0000000000000003E-5</v>
          </cell>
          <cell r="DO234" t="str">
            <v>USD</v>
          </cell>
          <cell r="DQ234" t="str">
            <v>ECS</v>
          </cell>
          <cell r="DR234" t="str">
            <v>AVG</v>
          </cell>
          <cell r="DS234">
            <v>39355</v>
          </cell>
          <cell r="DT234">
            <v>4.0000000000000003E-5</v>
          </cell>
          <cell r="DU234" t="str">
            <v>USD</v>
          </cell>
        </row>
        <row r="235">
          <cell r="DE235" t="str">
            <v>EEK</v>
          </cell>
          <cell r="DF235" t="str">
            <v>AVG</v>
          </cell>
          <cell r="DG235">
            <v>39294</v>
          </cell>
          <cell r="DH235">
            <v>8.7694549999999996E-2</v>
          </cell>
          <cell r="DI235" t="str">
            <v>USD</v>
          </cell>
          <cell r="DK235" t="str">
            <v>EEK</v>
          </cell>
          <cell r="DL235" t="str">
            <v>AVG</v>
          </cell>
          <cell r="DM235">
            <v>39325</v>
          </cell>
          <cell r="DN235">
            <v>8.7043460000000003E-2</v>
          </cell>
          <cell r="DO235" t="str">
            <v>USD</v>
          </cell>
          <cell r="DQ235" t="str">
            <v>EEK</v>
          </cell>
          <cell r="DR235" t="str">
            <v>AVG</v>
          </cell>
          <cell r="DS235">
            <v>39355</v>
          </cell>
          <cell r="DT235">
            <v>8.8956629999999995E-2</v>
          </cell>
          <cell r="DU235" t="str">
            <v>USD</v>
          </cell>
        </row>
        <row r="236">
          <cell r="DE236" t="str">
            <v>EGP</v>
          </cell>
          <cell r="DF236" t="str">
            <v>AVG</v>
          </cell>
          <cell r="DG236">
            <v>39294</v>
          </cell>
          <cell r="DH236">
            <v>0.17598743</v>
          </cell>
          <cell r="DI236" t="str">
            <v>USD</v>
          </cell>
          <cell r="DK236" t="str">
            <v>EGP</v>
          </cell>
          <cell r="DL236" t="str">
            <v>AVG</v>
          </cell>
          <cell r="DM236">
            <v>39325</v>
          </cell>
          <cell r="DN236">
            <v>0.17679213999999999</v>
          </cell>
          <cell r="DO236" t="str">
            <v>USD</v>
          </cell>
          <cell r="DQ236" t="str">
            <v>EGP</v>
          </cell>
          <cell r="DR236" t="str">
            <v>AVG</v>
          </cell>
          <cell r="DS236">
            <v>39355</v>
          </cell>
          <cell r="DT236">
            <v>0.17758768</v>
          </cell>
          <cell r="DU236" t="str">
            <v>USD</v>
          </cell>
        </row>
        <row r="237">
          <cell r="DE237" t="str">
            <v>ESP</v>
          </cell>
          <cell r="DF237" t="str">
            <v>AVG</v>
          </cell>
          <cell r="DG237">
            <v>39294</v>
          </cell>
          <cell r="DH237">
            <v>8.2464300000000008E-3</v>
          </cell>
          <cell r="DI237" t="str">
            <v>USD</v>
          </cell>
          <cell r="DK237" t="str">
            <v>ESP</v>
          </cell>
          <cell r="DL237" t="str">
            <v>AVG</v>
          </cell>
          <cell r="DM237">
            <v>39325</v>
          </cell>
          <cell r="DN237">
            <v>8.1853499999999992E-3</v>
          </cell>
          <cell r="DO237" t="str">
            <v>USD</v>
          </cell>
          <cell r="DQ237" t="str">
            <v>ESP</v>
          </cell>
          <cell r="DR237" t="str">
            <v>AVG</v>
          </cell>
          <cell r="DS237">
            <v>39355</v>
          </cell>
          <cell r="DT237">
            <v>8.3636800000000001E-3</v>
          </cell>
          <cell r="DU237" t="str">
            <v>USD</v>
          </cell>
        </row>
        <row r="238">
          <cell r="DE238" t="str">
            <v>ETB</v>
          </cell>
          <cell r="DF238" t="str">
            <v>AVG</v>
          </cell>
          <cell r="DG238">
            <v>39294</v>
          </cell>
          <cell r="DH238">
            <v>0.11017579</v>
          </cell>
          <cell r="DI238" t="str">
            <v>USD</v>
          </cell>
          <cell r="DK238" t="str">
            <v>ETB</v>
          </cell>
          <cell r="DL238" t="str">
            <v>AVG</v>
          </cell>
          <cell r="DM238">
            <v>39325</v>
          </cell>
          <cell r="DN238">
            <v>0.11013965000000001</v>
          </cell>
          <cell r="DO238" t="str">
            <v>USD</v>
          </cell>
          <cell r="DQ238" t="str">
            <v>ETB</v>
          </cell>
          <cell r="DR238" t="str">
            <v>AVG</v>
          </cell>
          <cell r="DS238">
            <v>39355</v>
          </cell>
          <cell r="DT238">
            <v>0.11010663</v>
          </cell>
          <cell r="DU238" t="str">
            <v>USD</v>
          </cell>
        </row>
        <row r="239">
          <cell r="DE239" t="str">
            <v>EUR</v>
          </cell>
          <cell r="DF239" t="str">
            <v>AVG</v>
          </cell>
          <cell r="DG239">
            <v>39294</v>
          </cell>
          <cell r="DH239">
            <v>1.3721090899999999</v>
          </cell>
          <cell r="DI239" t="str">
            <v>USD</v>
          </cell>
          <cell r="DK239" t="str">
            <v>EUR</v>
          </cell>
          <cell r="DL239" t="str">
            <v>AVG</v>
          </cell>
          <cell r="DM239">
            <v>39325</v>
          </cell>
          <cell r="DN239">
            <v>1.3619217699999999</v>
          </cell>
          <cell r="DO239" t="str">
            <v>USD</v>
          </cell>
          <cell r="DQ239" t="str">
            <v>EUR</v>
          </cell>
          <cell r="DR239" t="str">
            <v>AVG</v>
          </cell>
          <cell r="DS239">
            <v>39355</v>
          </cell>
          <cell r="DT239">
            <v>1.3918898</v>
          </cell>
          <cell r="DU239" t="str">
            <v>USD</v>
          </cell>
        </row>
        <row r="240">
          <cell r="DE240" t="str">
            <v>FIM</v>
          </cell>
          <cell r="DF240" t="str">
            <v>AVG</v>
          </cell>
          <cell r="DG240">
            <v>39294</v>
          </cell>
          <cell r="DH240">
            <v>0.23076959999999999</v>
          </cell>
          <cell r="DI240" t="str">
            <v>USD</v>
          </cell>
          <cell r="DK240" t="str">
            <v>FIM</v>
          </cell>
          <cell r="DL240" t="str">
            <v>AVG</v>
          </cell>
          <cell r="DM240">
            <v>39325</v>
          </cell>
          <cell r="DN240">
            <v>0.22905739999999999</v>
          </cell>
          <cell r="DO240" t="str">
            <v>USD</v>
          </cell>
          <cell r="DQ240" t="str">
            <v>FIM</v>
          </cell>
          <cell r="DR240" t="str">
            <v>AVG</v>
          </cell>
          <cell r="DS240">
            <v>39355</v>
          </cell>
          <cell r="DT240">
            <v>0.23404957000000001</v>
          </cell>
          <cell r="DU240" t="str">
            <v>USD</v>
          </cell>
        </row>
        <row r="241">
          <cell r="DE241" t="str">
            <v>FJD</v>
          </cell>
          <cell r="DF241" t="str">
            <v>AVG</v>
          </cell>
          <cell r="DG241">
            <v>39294</v>
          </cell>
          <cell r="DH241">
            <v>0.63833181999999999</v>
          </cell>
          <cell r="DI241" t="str">
            <v>USD</v>
          </cell>
          <cell r="DK241" t="str">
            <v>FJD</v>
          </cell>
          <cell r="DL241" t="str">
            <v>AVG</v>
          </cell>
          <cell r="DM241">
            <v>39325</v>
          </cell>
          <cell r="DN241">
            <v>0.61852613999999995</v>
          </cell>
          <cell r="DO241" t="str">
            <v>USD</v>
          </cell>
          <cell r="DQ241" t="str">
            <v>FJD</v>
          </cell>
          <cell r="DR241" t="str">
            <v>AVG</v>
          </cell>
          <cell r="DS241">
            <v>39355</v>
          </cell>
          <cell r="DT241">
            <v>0.62326501999999995</v>
          </cell>
          <cell r="DU241" t="str">
            <v>USD</v>
          </cell>
        </row>
        <row r="242">
          <cell r="DE242" t="str">
            <v>FRF</v>
          </cell>
          <cell r="DF242" t="str">
            <v>AVG</v>
          </cell>
          <cell r="DG242">
            <v>39294</v>
          </cell>
          <cell r="DH242">
            <v>0.20917388000000001</v>
          </cell>
          <cell r="DI242" t="str">
            <v>USD</v>
          </cell>
          <cell r="DK242" t="str">
            <v>FRF</v>
          </cell>
          <cell r="DL242" t="str">
            <v>AVG</v>
          </cell>
          <cell r="DM242">
            <v>39325</v>
          </cell>
          <cell r="DN242">
            <v>0.20762274999999999</v>
          </cell>
          <cell r="DO242" t="str">
            <v>USD</v>
          </cell>
          <cell r="DQ242" t="str">
            <v>FRF</v>
          </cell>
          <cell r="DR242" t="str">
            <v>AVG</v>
          </cell>
          <cell r="DS242">
            <v>39355</v>
          </cell>
          <cell r="DT242">
            <v>0.21214842</v>
          </cell>
          <cell r="DU242" t="str">
            <v>USD</v>
          </cell>
        </row>
        <row r="243">
          <cell r="DE243" t="str">
            <v>GBP</v>
          </cell>
          <cell r="DF243" t="str">
            <v>AVG</v>
          </cell>
          <cell r="DG243">
            <v>39294</v>
          </cell>
          <cell r="DH243">
            <v>2.03446792</v>
          </cell>
          <cell r="DI243" t="str">
            <v>USD</v>
          </cell>
          <cell r="DK243" t="str">
            <v>GBP</v>
          </cell>
          <cell r="DL243" t="str">
            <v>AVG</v>
          </cell>
          <cell r="DM243">
            <v>39325</v>
          </cell>
          <cell r="DN243">
            <v>2.0109869699999998</v>
          </cell>
          <cell r="DO243" t="str">
            <v>USD</v>
          </cell>
          <cell r="DQ243" t="str">
            <v>GBP</v>
          </cell>
          <cell r="DR243" t="str">
            <v>AVG</v>
          </cell>
          <cell r="DS243">
            <v>39355</v>
          </cell>
          <cell r="DT243">
            <v>2.01974543</v>
          </cell>
          <cell r="DU243" t="str">
            <v>USD</v>
          </cell>
        </row>
        <row r="244">
          <cell r="DE244" t="str">
            <v>GEL</v>
          </cell>
          <cell r="DF244" t="str">
            <v>AVG</v>
          </cell>
          <cell r="DG244">
            <v>39294</v>
          </cell>
          <cell r="DH244">
            <v>0.60033879000000001</v>
          </cell>
          <cell r="DI244" t="str">
            <v>USD</v>
          </cell>
          <cell r="DK244" t="str">
            <v>GEL</v>
          </cell>
          <cell r="DL244" t="str">
            <v>AVG</v>
          </cell>
          <cell r="DM244">
            <v>39325</v>
          </cell>
          <cell r="DN244">
            <v>0.60152956999999996</v>
          </cell>
          <cell r="DO244" t="str">
            <v>USD</v>
          </cell>
          <cell r="DQ244" t="str">
            <v>GEL</v>
          </cell>
          <cell r="DR244" t="str">
            <v>AVG</v>
          </cell>
          <cell r="DS244">
            <v>39355</v>
          </cell>
          <cell r="DT244">
            <v>0.60246085000000005</v>
          </cell>
          <cell r="DU244" t="str">
            <v>USD</v>
          </cell>
        </row>
        <row r="245">
          <cell r="DE245" t="str">
            <v>GHC</v>
          </cell>
          <cell r="DF245" t="str">
            <v>AVG</v>
          </cell>
          <cell r="DG245">
            <v>39294</v>
          </cell>
          <cell r="DH245">
            <v>1.0758E-4</v>
          </cell>
          <cell r="DI245" t="str">
            <v>USD</v>
          </cell>
          <cell r="DK245" t="str">
            <v>GHC</v>
          </cell>
          <cell r="DL245" t="str">
            <v>AVG</v>
          </cell>
          <cell r="DM245">
            <v>39325</v>
          </cell>
          <cell r="DN245">
            <v>1.0705E-4</v>
          </cell>
          <cell r="DO245" t="str">
            <v>USD</v>
          </cell>
          <cell r="DQ245" t="str">
            <v>GHC</v>
          </cell>
          <cell r="DR245" t="str">
            <v>AVG</v>
          </cell>
          <cell r="DS245">
            <v>39355</v>
          </cell>
          <cell r="DT245">
            <v>1.0609E-4</v>
          </cell>
          <cell r="DU245" t="str">
            <v>USD</v>
          </cell>
        </row>
        <row r="246">
          <cell r="DE246" t="str">
            <v>GIP</v>
          </cell>
          <cell r="DF246" t="str">
            <v>AVG</v>
          </cell>
          <cell r="DG246">
            <v>39294</v>
          </cell>
          <cell r="DH246">
            <v>2.03446792</v>
          </cell>
          <cell r="DI246" t="str">
            <v>USD</v>
          </cell>
          <cell r="DK246" t="str">
            <v>GIP</v>
          </cell>
          <cell r="DL246" t="str">
            <v>AVG</v>
          </cell>
          <cell r="DM246">
            <v>39325</v>
          </cell>
          <cell r="DN246">
            <v>2.0109869699999998</v>
          </cell>
          <cell r="DO246" t="str">
            <v>USD</v>
          </cell>
          <cell r="DQ246" t="str">
            <v>GIP</v>
          </cell>
          <cell r="DR246" t="str">
            <v>AVG</v>
          </cell>
          <cell r="DS246">
            <v>39355</v>
          </cell>
          <cell r="DT246">
            <v>2.01974543</v>
          </cell>
          <cell r="DU246" t="str">
            <v>USD</v>
          </cell>
        </row>
        <row r="247">
          <cell r="DE247" t="str">
            <v>GMD</v>
          </cell>
          <cell r="DF247" t="str">
            <v>AVG</v>
          </cell>
          <cell r="DG247">
            <v>39294</v>
          </cell>
          <cell r="DH247">
            <v>3.815114E-2</v>
          </cell>
          <cell r="DI247" t="str">
            <v>USD</v>
          </cell>
          <cell r="DK247" t="str">
            <v>GMD</v>
          </cell>
          <cell r="DL247" t="str">
            <v>AVG</v>
          </cell>
          <cell r="DM247">
            <v>39325</v>
          </cell>
          <cell r="DN247">
            <v>4.061356E-2</v>
          </cell>
          <cell r="DO247" t="str">
            <v>USD</v>
          </cell>
          <cell r="DQ247" t="str">
            <v>GMD</v>
          </cell>
          <cell r="DR247" t="str">
            <v>AVG</v>
          </cell>
          <cell r="DS247">
            <v>39355</v>
          </cell>
          <cell r="DT247">
            <v>4.5105050000000001E-2</v>
          </cell>
          <cell r="DU247" t="str">
            <v>USD</v>
          </cell>
        </row>
        <row r="248">
          <cell r="DE248" t="str">
            <v>GNF</v>
          </cell>
          <cell r="DF248" t="str">
            <v>AVG</v>
          </cell>
          <cell r="DG248">
            <v>39294</v>
          </cell>
          <cell r="DH248">
            <v>2.8692000000000002E-4</v>
          </cell>
          <cell r="DI248" t="str">
            <v>USD</v>
          </cell>
          <cell r="DK248" t="str">
            <v>GNF</v>
          </cell>
          <cell r="DL248" t="str">
            <v>AVG</v>
          </cell>
          <cell r="DM248">
            <v>39325</v>
          </cell>
          <cell r="DN248">
            <v>2.5442999999999999E-4</v>
          </cell>
          <cell r="DO248" t="str">
            <v>USD</v>
          </cell>
          <cell r="DQ248" t="str">
            <v>GNF</v>
          </cell>
          <cell r="DR248" t="str">
            <v>AVG</v>
          </cell>
          <cell r="DS248">
            <v>39355</v>
          </cell>
          <cell r="DT248">
            <v>2.4436E-4</v>
          </cell>
          <cell r="DU248" t="str">
            <v>USD</v>
          </cell>
        </row>
        <row r="249">
          <cell r="DE249" t="str">
            <v>GRD</v>
          </cell>
          <cell r="DF249" t="str">
            <v>AVG</v>
          </cell>
          <cell r="DG249">
            <v>39294</v>
          </cell>
          <cell r="DH249">
            <v>4.0266800000000004E-3</v>
          </cell>
          <cell r="DI249" t="str">
            <v>USD</v>
          </cell>
          <cell r="DK249" t="str">
            <v>GRD</v>
          </cell>
          <cell r="DL249" t="str">
            <v>AVG</v>
          </cell>
          <cell r="DM249">
            <v>39325</v>
          </cell>
          <cell r="DN249">
            <v>3.9968099999999999E-3</v>
          </cell>
          <cell r="DO249" t="str">
            <v>USD</v>
          </cell>
          <cell r="DQ249" t="str">
            <v>GRD</v>
          </cell>
          <cell r="DR249" t="str">
            <v>AVG</v>
          </cell>
          <cell r="DS249">
            <v>39355</v>
          </cell>
          <cell r="DT249">
            <v>4.0839099999999996E-3</v>
          </cell>
          <cell r="DU249" t="str">
            <v>USD</v>
          </cell>
        </row>
        <row r="250">
          <cell r="DE250" t="str">
            <v>GTQ</v>
          </cell>
          <cell r="DF250" t="str">
            <v>AVG</v>
          </cell>
          <cell r="DG250">
            <v>39294</v>
          </cell>
          <cell r="DH250">
            <v>0.13010821</v>
          </cell>
          <cell r="DI250" t="str">
            <v>USD</v>
          </cell>
          <cell r="DK250" t="str">
            <v>GTQ</v>
          </cell>
          <cell r="DL250" t="str">
            <v>AVG</v>
          </cell>
          <cell r="DM250">
            <v>39325</v>
          </cell>
          <cell r="DN250">
            <v>0.13046026999999999</v>
          </cell>
          <cell r="DO250" t="str">
            <v>USD</v>
          </cell>
          <cell r="DQ250" t="str">
            <v>GTQ</v>
          </cell>
          <cell r="DR250" t="str">
            <v>AVG</v>
          </cell>
          <cell r="DS250">
            <v>39355</v>
          </cell>
          <cell r="DT250">
            <v>0.12986138</v>
          </cell>
          <cell r="DU250" t="str">
            <v>USD</v>
          </cell>
        </row>
        <row r="251">
          <cell r="DE251" t="str">
            <v>GYD</v>
          </cell>
          <cell r="DF251" t="str">
            <v>AVG</v>
          </cell>
          <cell r="DG251">
            <v>39294</v>
          </cell>
          <cell r="DH251">
            <v>4.8986899999999998E-3</v>
          </cell>
          <cell r="DI251" t="str">
            <v>USD</v>
          </cell>
          <cell r="DK251" t="str">
            <v>GYD</v>
          </cell>
          <cell r="DL251" t="str">
            <v>AVG</v>
          </cell>
          <cell r="DM251">
            <v>39325</v>
          </cell>
          <cell r="DN251">
            <v>4.90903E-3</v>
          </cell>
          <cell r="DO251" t="str">
            <v>USD</v>
          </cell>
          <cell r="DQ251" t="str">
            <v>GYD</v>
          </cell>
          <cell r="DR251" t="str">
            <v>AVG</v>
          </cell>
          <cell r="DS251">
            <v>39355</v>
          </cell>
          <cell r="DT251">
            <v>4.8950199999999999E-3</v>
          </cell>
          <cell r="DU251" t="str">
            <v>USD</v>
          </cell>
        </row>
        <row r="252">
          <cell r="DE252" t="str">
            <v>HKD</v>
          </cell>
          <cell r="DF252" t="str">
            <v>AVG</v>
          </cell>
          <cell r="DG252">
            <v>39294</v>
          </cell>
          <cell r="DH252">
            <v>0.12787935</v>
          </cell>
          <cell r="DI252" t="str">
            <v>USD</v>
          </cell>
          <cell r="DK252" t="str">
            <v>HKD</v>
          </cell>
          <cell r="DL252" t="str">
            <v>AVG</v>
          </cell>
          <cell r="DM252">
            <v>39325</v>
          </cell>
          <cell r="DN252">
            <v>0.12795698999999999</v>
          </cell>
          <cell r="DO252" t="str">
            <v>USD</v>
          </cell>
          <cell r="DQ252" t="str">
            <v>HKD</v>
          </cell>
          <cell r="DR252" t="str">
            <v>AVG</v>
          </cell>
          <cell r="DS252">
            <v>39355</v>
          </cell>
          <cell r="DT252">
            <v>0.12848088999999999</v>
          </cell>
          <cell r="DU252" t="str">
            <v>USD</v>
          </cell>
        </row>
        <row r="253">
          <cell r="DE253" t="str">
            <v>HNL</v>
          </cell>
          <cell r="DF253" t="str">
            <v>AVG</v>
          </cell>
          <cell r="DG253">
            <v>39294</v>
          </cell>
          <cell r="DH253">
            <v>5.292405E-2</v>
          </cell>
          <cell r="DI253" t="str">
            <v>USD</v>
          </cell>
          <cell r="DK253" t="str">
            <v>HNL</v>
          </cell>
          <cell r="DL253" t="str">
            <v>AVG</v>
          </cell>
          <cell r="DM253">
            <v>39325</v>
          </cell>
          <cell r="DN253">
            <v>5.292405E-2</v>
          </cell>
          <cell r="DO253" t="str">
            <v>USD</v>
          </cell>
          <cell r="DQ253" t="str">
            <v>HNL</v>
          </cell>
          <cell r="DR253" t="str">
            <v>AVG</v>
          </cell>
          <cell r="DS253">
            <v>39355</v>
          </cell>
          <cell r="DT253">
            <v>5.292405E-2</v>
          </cell>
          <cell r="DU253" t="str">
            <v>USD</v>
          </cell>
        </row>
        <row r="254">
          <cell r="DE254" t="str">
            <v>HRK</v>
          </cell>
          <cell r="DF254" t="str">
            <v>AVG</v>
          </cell>
          <cell r="DG254">
            <v>39294</v>
          </cell>
          <cell r="DH254">
            <v>0.18810684999999999</v>
          </cell>
          <cell r="DI254" t="str">
            <v>USD</v>
          </cell>
          <cell r="DK254" t="str">
            <v>HRK</v>
          </cell>
          <cell r="DL254" t="str">
            <v>AVG</v>
          </cell>
          <cell r="DM254">
            <v>39325</v>
          </cell>
          <cell r="DN254">
            <v>0.18616352999999999</v>
          </cell>
          <cell r="DO254" t="str">
            <v>USD</v>
          </cell>
          <cell r="DQ254" t="str">
            <v>HRK</v>
          </cell>
          <cell r="DR254" t="str">
            <v>AVG</v>
          </cell>
          <cell r="DS254">
            <v>39355</v>
          </cell>
          <cell r="DT254">
            <v>0.19036075999999999</v>
          </cell>
          <cell r="DU254" t="str">
            <v>USD</v>
          </cell>
        </row>
        <row r="255">
          <cell r="DE255" t="str">
            <v>HUF</v>
          </cell>
          <cell r="DF255" t="str">
            <v>AVG</v>
          </cell>
          <cell r="DG255">
            <v>39294</v>
          </cell>
          <cell r="DH255">
            <v>5.5502299999999997E-3</v>
          </cell>
          <cell r="DI255" t="str">
            <v>USD</v>
          </cell>
          <cell r="DK255" t="str">
            <v>HUF</v>
          </cell>
          <cell r="DL255" t="str">
            <v>AVG</v>
          </cell>
          <cell r="DM255">
            <v>39325</v>
          </cell>
          <cell r="DN255">
            <v>5.3365699999999997E-3</v>
          </cell>
          <cell r="DO255" t="str">
            <v>USD</v>
          </cell>
          <cell r="DQ255" t="str">
            <v>HUF</v>
          </cell>
          <cell r="DR255" t="str">
            <v>AVG</v>
          </cell>
          <cell r="DS255">
            <v>39355</v>
          </cell>
          <cell r="DT255">
            <v>5.4983499999999999E-3</v>
          </cell>
          <cell r="DU255" t="str">
            <v>USD</v>
          </cell>
        </row>
        <row r="256">
          <cell r="DE256" t="str">
            <v>IDR</v>
          </cell>
          <cell r="DF256" t="str">
            <v>AVG</v>
          </cell>
          <cell r="DG256">
            <v>39294</v>
          </cell>
          <cell r="DH256">
            <v>1.103E-4</v>
          </cell>
          <cell r="DI256" t="str">
            <v>USD</v>
          </cell>
          <cell r="DK256" t="str">
            <v>IDR</v>
          </cell>
          <cell r="DL256" t="str">
            <v>AVG</v>
          </cell>
          <cell r="DM256">
            <v>39325</v>
          </cell>
          <cell r="DN256">
            <v>1.0687E-4</v>
          </cell>
          <cell r="DO256" t="str">
            <v>USD</v>
          </cell>
          <cell r="DQ256" t="str">
            <v>IDR</v>
          </cell>
          <cell r="DR256" t="str">
            <v>AVG</v>
          </cell>
          <cell r="DS256">
            <v>39355</v>
          </cell>
          <cell r="DT256">
            <v>1.0764000000000001E-4</v>
          </cell>
          <cell r="DU256" t="str">
            <v>USD</v>
          </cell>
        </row>
        <row r="257">
          <cell r="DE257" t="str">
            <v>IEP</v>
          </cell>
          <cell r="DF257" t="str">
            <v>AVG</v>
          </cell>
          <cell r="DG257">
            <v>39294</v>
          </cell>
          <cell r="DH257">
            <v>1.7422092</v>
          </cell>
          <cell r="DI257" t="str">
            <v>USD</v>
          </cell>
          <cell r="DK257" t="str">
            <v>IEP</v>
          </cell>
          <cell r="DL257" t="str">
            <v>AVG</v>
          </cell>
          <cell r="DM257">
            <v>39325</v>
          </cell>
          <cell r="DN257">
            <v>1.7292821300000001</v>
          </cell>
          <cell r="DO257" t="str">
            <v>USD</v>
          </cell>
          <cell r="DQ257" t="str">
            <v>IEP</v>
          </cell>
          <cell r="DR257" t="str">
            <v>AVG</v>
          </cell>
          <cell r="DS257">
            <v>39355</v>
          </cell>
          <cell r="DT257">
            <v>1.7669796900000001</v>
          </cell>
          <cell r="DU257" t="str">
            <v>USD</v>
          </cell>
        </row>
        <row r="258">
          <cell r="DE258" t="str">
            <v>ILS</v>
          </cell>
          <cell r="DF258" t="str">
            <v>AVG</v>
          </cell>
          <cell r="DG258">
            <v>39294</v>
          </cell>
          <cell r="DH258">
            <v>0.23527501000000001</v>
          </cell>
          <cell r="DI258" t="str">
            <v>USD</v>
          </cell>
          <cell r="DK258" t="str">
            <v>ILS</v>
          </cell>
          <cell r="DL258" t="str">
            <v>AVG</v>
          </cell>
          <cell r="DM258">
            <v>39325</v>
          </cell>
          <cell r="DN258">
            <v>0.23711728000000001</v>
          </cell>
          <cell r="DO258" t="str">
            <v>USD</v>
          </cell>
          <cell r="DQ258" t="str">
            <v>ILS</v>
          </cell>
          <cell r="DR258" t="str">
            <v>AVG</v>
          </cell>
          <cell r="DS258">
            <v>39355</v>
          </cell>
          <cell r="DT258">
            <v>0.24505874999999999</v>
          </cell>
          <cell r="DU258" t="str">
            <v>USD</v>
          </cell>
        </row>
        <row r="259">
          <cell r="DE259" t="str">
            <v>INR</v>
          </cell>
          <cell r="DF259" t="str">
            <v>AVG</v>
          </cell>
          <cell r="DG259">
            <v>39294</v>
          </cell>
          <cell r="DH259">
            <v>2.4742790000000001E-2</v>
          </cell>
          <cell r="DI259" t="str">
            <v>USD</v>
          </cell>
          <cell r="DK259" t="str">
            <v>INR</v>
          </cell>
          <cell r="DL259" t="str">
            <v>AVG</v>
          </cell>
          <cell r="DM259">
            <v>39325</v>
          </cell>
          <cell r="DN259">
            <v>2.449426E-2</v>
          </cell>
          <cell r="DO259" t="str">
            <v>USD</v>
          </cell>
          <cell r="DQ259" t="str">
            <v>INR</v>
          </cell>
          <cell r="DR259" t="str">
            <v>AVG</v>
          </cell>
          <cell r="DS259">
            <v>39355</v>
          </cell>
          <cell r="DT259">
            <v>2.4813999999999999E-2</v>
          </cell>
          <cell r="DU259" t="str">
            <v>USD</v>
          </cell>
        </row>
        <row r="260">
          <cell r="DE260" t="str">
            <v>IQD</v>
          </cell>
          <cell r="DF260" t="str">
            <v>AVG</v>
          </cell>
          <cell r="DG260">
            <v>39294</v>
          </cell>
          <cell r="DH260">
            <v>8.0128999999999997E-4</v>
          </cell>
          <cell r="DI260" t="str">
            <v>USD</v>
          </cell>
          <cell r="DK260" t="str">
            <v>IQD</v>
          </cell>
          <cell r="DL260" t="str">
            <v>AVG</v>
          </cell>
          <cell r="DM260">
            <v>39325</v>
          </cell>
          <cell r="DN260">
            <v>8.0734000000000003E-4</v>
          </cell>
          <cell r="DO260" t="str">
            <v>USD</v>
          </cell>
          <cell r="DQ260" t="str">
            <v>IQD</v>
          </cell>
          <cell r="DR260" t="str">
            <v>AVG</v>
          </cell>
          <cell r="DS260">
            <v>39355</v>
          </cell>
          <cell r="DT260">
            <v>8.1013999999999999E-4</v>
          </cell>
          <cell r="DU260" t="str">
            <v>USD</v>
          </cell>
        </row>
        <row r="261">
          <cell r="DE261" t="str">
            <v>IRR</v>
          </cell>
          <cell r="DF261" t="str">
            <v>AVG</v>
          </cell>
          <cell r="DG261">
            <v>39294</v>
          </cell>
          <cell r="DH261">
            <v>1.0781E-4</v>
          </cell>
          <cell r="DI261" t="str">
            <v>USD</v>
          </cell>
          <cell r="DK261" t="str">
            <v>IRR</v>
          </cell>
          <cell r="DL261" t="str">
            <v>AVG</v>
          </cell>
          <cell r="DM261">
            <v>39325</v>
          </cell>
          <cell r="DN261">
            <v>1.0789999999999999E-4</v>
          </cell>
          <cell r="DO261" t="str">
            <v>USD</v>
          </cell>
          <cell r="DQ261" t="str">
            <v>IRR</v>
          </cell>
          <cell r="DR261" t="str">
            <v>AVG</v>
          </cell>
          <cell r="DS261">
            <v>39355</v>
          </cell>
          <cell r="DT261">
            <v>1.0737E-4</v>
          </cell>
          <cell r="DU261" t="str">
            <v>USD</v>
          </cell>
        </row>
        <row r="262">
          <cell r="DE262" t="str">
            <v>ISK</v>
          </cell>
          <cell r="DF262" t="str">
            <v>AVG</v>
          </cell>
          <cell r="DG262">
            <v>39294</v>
          </cell>
          <cell r="DH262">
            <v>1.6512990000000002E-2</v>
          </cell>
          <cell r="DI262" t="str">
            <v>USD</v>
          </cell>
          <cell r="DK262" t="str">
            <v>ISK</v>
          </cell>
          <cell r="DL262" t="str">
            <v>AVG</v>
          </cell>
          <cell r="DM262">
            <v>39325</v>
          </cell>
          <cell r="DN262">
            <v>1.538698E-2</v>
          </cell>
          <cell r="DO262" t="str">
            <v>USD</v>
          </cell>
          <cell r="DQ262" t="str">
            <v>ISK</v>
          </cell>
          <cell r="DR262" t="str">
            <v>AVG</v>
          </cell>
          <cell r="DS262">
            <v>39355</v>
          </cell>
          <cell r="DT262">
            <v>1.5713919999999999E-2</v>
          </cell>
          <cell r="DU262" t="str">
            <v>USD</v>
          </cell>
        </row>
        <row r="263">
          <cell r="DE263" t="str">
            <v>ITL</v>
          </cell>
          <cell r="DF263" t="str">
            <v>AVG</v>
          </cell>
          <cell r="DG263">
            <v>39294</v>
          </cell>
          <cell r="DH263">
            <v>7.0863000000000002E-4</v>
          </cell>
          <cell r="DI263" t="str">
            <v>USD</v>
          </cell>
          <cell r="DK263" t="str">
            <v>ITL</v>
          </cell>
          <cell r="DL263" t="str">
            <v>AVG</v>
          </cell>
          <cell r="DM263">
            <v>39325</v>
          </cell>
          <cell r="DN263">
            <v>7.0337000000000004E-4</v>
          </cell>
          <cell r="DO263" t="str">
            <v>USD</v>
          </cell>
          <cell r="DQ263" t="str">
            <v>ITL</v>
          </cell>
          <cell r="DR263" t="str">
            <v>AVG</v>
          </cell>
          <cell r="DS263">
            <v>39355</v>
          </cell>
          <cell r="DT263">
            <v>7.1869999999999996E-4</v>
          </cell>
          <cell r="DU263" t="str">
            <v>USD</v>
          </cell>
        </row>
        <row r="264">
          <cell r="DE264" t="str">
            <v>JMD</v>
          </cell>
          <cell r="DF264" t="str">
            <v>AVG</v>
          </cell>
          <cell r="DG264">
            <v>39294</v>
          </cell>
          <cell r="DH264">
            <v>1.457432E-2</v>
          </cell>
          <cell r="DI264" t="str">
            <v>USD</v>
          </cell>
          <cell r="DK264" t="str">
            <v>JMD</v>
          </cell>
          <cell r="DL264" t="str">
            <v>AVG</v>
          </cell>
          <cell r="DM264">
            <v>39325</v>
          </cell>
          <cell r="DN264">
            <v>1.4496200000000001E-2</v>
          </cell>
          <cell r="DO264" t="str">
            <v>USD</v>
          </cell>
          <cell r="DQ264" t="str">
            <v>JMD</v>
          </cell>
          <cell r="DR264" t="str">
            <v>AVG</v>
          </cell>
          <cell r="DS264">
            <v>39355</v>
          </cell>
          <cell r="DT264">
            <v>1.432011E-2</v>
          </cell>
          <cell r="DU264" t="str">
            <v>USD</v>
          </cell>
        </row>
        <row r="265">
          <cell r="DE265" t="str">
            <v>JOD</v>
          </cell>
          <cell r="DF265" t="str">
            <v>AVG</v>
          </cell>
          <cell r="DG265">
            <v>39294</v>
          </cell>
          <cell r="DH265">
            <v>1.41147793</v>
          </cell>
          <cell r="DI265" t="str">
            <v>USD</v>
          </cell>
          <cell r="DK265" t="str">
            <v>JOD</v>
          </cell>
          <cell r="DL265" t="str">
            <v>AVG</v>
          </cell>
          <cell r="DM265">
            <v>39325</v>
          </cell>
          <cell r="DN265">
            <v>1.41154527</v>
          </cell>
          <cell r="DO265" t="str">
            <v>USD</v>
          </cell>
          <cell r="DQ265" t="str">
            <v>JOD</v>
          </cell>
          <cell r="DR265" t="str">
            <v>AVG</v>
          </cell>
          <cell r="DS265">
            <v>39355</v>
          </cell>
          <cell r="DT265">
            <v>1.4114226999999999</v>
          </cell>
          <cell r="DU265" t="str">
            <v>USD</v>
          </cell>
        </row>
        <row r="266">
          <cell r="DE266" t="str">
            <v>JPY</v>
          </cell>
          <cell r="DF266" t="str">
            <v>AVG</v>
          </cell>
          <cell r="DG266">
            <v>39294</v>
          </cell>
          <cell r="DH266">
            <v>8.23429E-3</v>
          </cell>
          <cell r="DI266" t="str">
            <v>USD</v>
          </cell>
          <cell r="DK266" t="str">
            <v>JPY</v>
          </cell>
          <cell r="DL266" t="str">
            <v>AVG</v>
          </cell>
          <cell r="DM266">
            <v>39325</v>
          </cell>
          <cell r="DN266">
            <v>8.5644099999999997E-3</v>
          </cell>
          <cell r="DO266" t="str">
            <v>USD</v>
          </cell>
          <cell r="DQ266" t="str">
            <v>JPY</v>
          </cell>
          <cell r="DR266" t="str">
            <v>AVG</v>
          </cell>
          <cell r="DS266">
            <v>39355</v>
          </cell>
          <cell r="DT266">
            <v>8.6878800000000003E-3</v>
          </cell>
          <cell r="DU266" t="str">
            <v>USD</v>
          </cell>
        </row>
        <row r="267">
          <cell r="DE267" t="str">
            <v>KES</v>
          </cell>
          <cell r="DF267" t="str">
            <v>AVG</v>
          </cell>
          <cell r="DG267">
            <v>39294</v>
          </cell>
          <cell r="DH267">
            <v>1.489949E-2</v>
          </cell>
          <cell r="DI267" t="str">
            <v>USD</v>
          </cell>
          <cell r="DK267" t="str">
            <v>KES</v>
          </cell>
          <cell r="DL267" t="str">
            <v>AVG</v>
          </cell>
          <cell r="DM267">
            <v>39325</v>
          </cell>
          <cell r="DN267">
            <v>1.494006E-2</v>
          </cell>
          <cell r="DO267" t="str">
            <v>USD</v>
          </cell>
          <cell r="DQ267" t="str">
            <v>KES</v>
          </cell>
          <cell r="DR267" t="str">
            <v>AVG</v>
          </cell>
          <cell r="DS267">
            <v>39355</v>
          </cell>
          <cell r="DT267">
            <v>1.491987E-2</v>
          </cell>
          <cell r="DU267" t="str">
            <v>USD</v>
          </cell>
        </row>
        <row r="268">
          <cell r="DE268" t="str">
            <v>KGS</v>
          </cell>
          <cell r="DF268" t="str">
            <v>AVG</v>
          </cell>
          <cell r="DG268">
            <v>39294</v>
          </cell>
          <cell r="DH268">
            <v>2.638894E-2</v>
          </cell>
          <cell r="DI268" t="str">
            <v>USD</v>
          </cell>
          <cell r="DK268" t="str">
            <v>KGS</v>
          </cell>
          <cell r="DL268" t="str">
            <v>AVG</v>
          </cell>
          <cell r="DM268">
            <v>39325</v>
          </cell>
          <cell r="DN268">
            <v>2.6452750000000001E-2</v>
          </cell>
          <cell r="DO268" t="str">
            <v>USD</v>
          </cell>
          <cell r="DQ268" t="str">
            <v>KGS</v>
          </cell>
          <cell r="DR268" t="str">
            <v>AVG</v>
          </cell>
          <cell r="DS268">
            <v>39355</v>
          </cell>
          <cell r="DT268">
            <v>2.6656030000000001E-2</v>
          </cell>
          <cell r="DU268" t="str">
            <v>USD</v>
          </cell>
        </row>
        <row r="269">
          <cell r="DE269" t="str">
            <v>KHR</v>
          </cell>
          <cell r="DF269" t="str">
            <v>AVG</v>
          </cell>
          <cell r="DG269">
            <v>39294</v>
          </cell>
          <cell r="DH269">
            <v>2.4507000000000001E-4</v>
          </cell>
          <cell r="DI269" t="str">
            <v>USD</v>
          </cell>
          <cell r="DK269" t="str">
            <v>KHR</v>
          </cell>
          <cell r="DL269" t="str">
            <v>AVG</v>
          </cell>
          <cell r="DM269">
            <v>39325</v>
          </cell>
          <cell r="DN269">
            <v>2.4491999999999998E-4</v>
          </cell>
          <cell r="DO269" t="str">
            <v>USD</v>
          </cell>
          <cell r="DQ269" t="str">
            <v>KHR</v>
          </cell>
          <cell r="DR269" t="str">
            <v>AVG</v>
          </cell>
          <cell r="DS269">
            <v>39355</v>
          </cell>
          <cell r="DT269">
            <v>2.4526000000000002E-4</v>
          </cell>
          <cell r="DU269" t="str">
            <v>USD</v>
          </cell>
        </row>
        <row r="270">
          <cell r="DE270" t="str">
            <v>KMF</v>
          </cell>
          <cell r="DF270" t="str">
            <v>AVG</v>
          </cell>
          <cell r="DG270">
            <v>39294</v>
          </cell>
          <cell r="DH270">
            <v>2.78918E-3</v>
          </cell>
          <cell r="DI270" t="str">
            <v>USD</v>
          </cell>
          <cell r="DK270" t="str">
            <v>KMF</v>
          </cell>
          <cell r="DL270" t="str">
            <v>AVG</v>
          </cell>
          <cell r="DM270">
            <v>39325</v>
          </cell>
          <cell r="DN270">
            <v>2.76925E-3</v>
          </cell>
          <cell r="DO270" t="str">
            <v>USD</v>
          </cell>
          <cell r="DQ270" t="str">
            <v>KMF</v>
          </cell>
          <cell r="DR270" t="str">
            <v>AVG</v>
          </cell>
          <cell r="DS270">
            <v>39355</v>
          </cell>
          <cell r="DT270">
            <v>2.8269200000000001E-3</v>
          </cell>
          <cell r="DU270" t="str">
            <v>USD</v>
          </cell>
        </row>
        <row r="271">
          <cell r="DE271" t="str">
            <v>KRW</v>
          </cell>
          <cell r="DF271" t="str">
            <v>AVG</v>
          </cell>
          <cell r="DG271">
            <v>39294</v>
          </cell>
          <cell r="DH271">
            <v>1.0889300000000001E-3</v>
          </cell>
          <cell r="DI271" t="str">
            <v>USD</v>
          </cell>
          <cell r="DK271" t="str">
            <v>KRW</v>
          </cell>
          <cell r="DL271" t="str">
            <v>AVG</v>
          </cell>
          <cell r="DM271">
            <v>39325</v>
          </cell>
          <cell r="DN271">
            <v>1.0697E-3</v>
          </cell>
          <cell r="DO271" t="str">
            <v>USD</v>
          </cell>
          <cell r="DQ271" t="str">
            <v>KRW</v>
          </cell>
          <cell r="DR271" t="str">
            <v>AVG</v>
          </cell>
          <cell r="DS271">
            <v>39355</v>
          </cell>
          <cell r="DT271">
            <v>1.0764699999999999E-3</v>
          </cell>
          <cell r="DU271" t="str">
            <v>USD</v>
          </cell>
        </row>
        <row r="272">
          <cell r="DE272" t="str">
            <v>KWD</v>
          </cell>
          <cell r="DF272" t="str">
            <v>AVG</v>
          </cell>
          <cell r="DG272">
            <v>39294</v>
          </cell>
          <cell r="DH272">
            <v>3.4929509400000001</v>
          </cell>
          <cell r="DI272" t="str">
            <v>USD</v>
          </cell>
          <cell r="DK272" t="str">
            <v>KWD</v>
          </cell>
          <cell r="DL272" t="str">
            <v>AVG</v>
          </cell>
          <cell r="DM272">
            <v>39325</v>
          </cell>
          <cell r="DN272">
            <v>3.5473319299999999</v>
          </cell>
          <cell r="DO272" t="str">
            <v>USD</v>
          </cell>
          <cell r="DQ272" t="str">
            <v>KWD</v>
          </cell>
          <cell r="DR272" t="str">
            <v>AVG</v>
          </cell>
          <cell r="DS272">
            <v>39355</v>
          </cell>
          <cell r="DT272">
            <v>3.5608780499999999</v>
          </cell>
          <cell r="DU272" t="str">
            <v>USD</v>
          </cell>
        </row>
        <row r="273">
          <cell r="DE273" t="str">
            <v>KYD</v>
          </cell>
          <cell r="DF273" t="str">
            <v>AVG</v>
          </cell>
          <cell r="DG273">
            <v>39294</v>
          </cell>
          <cell r="DH273">
            <v>1.2195003</v>
          </cell>
          <cell r="DI273" t="str">
            <v>USD</v>
          </cell>
          <cell r="DK273" t="str">
            <v>KYD</v>
          </cell>
          <cell r="DL273" t="str">
            <v>AVG</v>
          </cell>
          <cell r="DM273">
            <v>39325</v>
          </cell>
          <cell r="DN273">
            <v>1.2195003</v>
          </cell>
          <cell r="DO273" t="str">
            <v>USD</v>
          </cell>
          <cell r="DQ273" t="str">
            <v>KYD</v>
          </cell>
          <cell r="DR273" t="str">
            <v>AVG</v>
          </cell>
          <cell r="DS273">
            <v>39355</v>
          </cell>
          <cell r="DT273">
            <v>1.2195003</v>
          </cell>
          <cell r="DU273" t="str">
            <v>USD</v>
          </cell>
        </row>
        <row r="274">
          <cell r="DE274" t="str">
            <v>KZT</v>
          </cell>
          <cell r="DF274" t="str">
            <v>AVG</v>
          </cell>
          <cell r="DG274">
            <v>39294</v>
          </cell>
          <cell r="DH274">
            <v>8.1851300000000005E-3</v>
          </cell>
          <cell r="DI274" t="str">
            <v>USD</v>
          </cell>
          <cell r="DK274" t="str">
            <v>KZT</v>
          </cell>
          <cell r="DL274" t="str">
            <v>AVG</v>
          </cell>
          <cell r="DM274">
            <v>39325</v>
          </cell>
          <cell r="DN274">
            <v>7.9863899999999995E-3</v>
          </cell>
          <cell r="DO274" t="str">
            <v>USD</v>
          </cell>
          <cell r="DQ274" t="str">
            <v>KZT</v>
          </cell>
          <cell r="DR274" t="str">
            <v>AVG</v>
          </cell>
          <cell r="DS274">
            <v>39355</v>
          </cell>
          <cell r="DT274">
            <v>8.1968200000000005E-3</v>
          </cell>
          <cell r="DU274" t="str">
            <v>USD</v>
          </cell>
        </row>
        <row r="275">
          <cell r="DE275" t="str">
            <v>LAK</v>
          </cell>
          <cell r="DF275" t="str">
            <v>AVG</v>
          </cell>
          <cell r="DG275">
            <v>39294</v>
          </cell>
          <cell r="DH275">
            <v>1.0454999999999999E-4</v>
          </cell>
          <cell r="DI275" t="str">
            <v>USD</v>
          </cell>
          <cell r="DK275" t="str">
            <v>LAK</v>
          </cell>
          <cell r="DL275" t="str">
            <v>AVG</v>
          </cell>
          <cell r="DM275">
            <v>39325</v>
          </cell>
          <cell r="DN275">
            <v>1.0438999999999999E-4</v>
          </cell>
          <cell r="DO275" t="str">
            <v>USD</v>
          </cell>
          <cell r="DQ275" t="str">
            <v>LAK</v>
          </cell>
          <cell r="DR275" t="str">
            <v>AVG</v>
          </cell>
          <cell r="DS275">
            <v>39355</v>
          </cell>
          <cell r="DT275">
            <v>1.0395000000000001E-4</v>
          </cell>
          <cell r="DU275" t="str">
            <v>USD</v>
          </cell>
        </row>
        <row r="276">
          <cell r="DE276" t="str">
            <v>LBP</v>
          </cell>
          <cell r="DF276" t="str">
            <v>AVG</v>
          </cell>
          <cell r="DG276">
            <v>39294</v>
          </cell>
          <cell r="DH276">
            <v>6.6120000000000003E-4</v>
          </cell>
          <cell r="DI276" t="str">
            <v>USD</v>
          </cell>
          <cell r="DK276" t="str">
            <v>LBP</v>
          </cell>
          <cell r="DL276" t="str">
            <v>AVG</v>
          </cell>
          <cell r="DM276">
            <v>39325</v>
          </cell>
          <cell r="DN276">
            <v>6.6111000000000002E-4</v>
          </cell>
          <cell r="DO276" t="str">
            <v>USD</v>
          </cell>
          <cell r="DQ276" t="str">
            <v>LBP</v>
          </cell>
          <cell r="DR276" t="str">
            <v>AVG</v>
          </cell>
          <cell r="DS276">
            <v>39355</v>
          </cell>
          <cell r="DT276">
            <v>6.6111000000000002E-4</v>
          </cell>
          <cell r="DU276" t="str">
            <v>USD</v>
          </cell>
        </row>
        <row r="277">
          <cell r="DE277" t="str">
            <v>LKR</v>
          </cell>
          <cell r="DF277" t="str">
            <v>AVG</v>
          </cell>
          <cell r="DG277">
            <v>39294</v>
          </cell>
          <cell r="DH277">
            <v>8.9544599999999992E-3</v>
          </cell>
          <cell r="DI277" t="str">
            <v>USD</v>
          </cell>
          <cell r="DK277" t="str">
            <v>LKR</v>
          </cell>
          <cell r="DL277" t="str">
            <v>AVG</v>
          </cell>
          <cell r="DM277">
            <v>39325</v>
          </cell>
          <cell r="DN277">
            <v>8.9102999999999995E-3</v>
          </cell>
          <cell r="DO277" t="str">
            <v>USD</v>
          </cell>
          <cell r="DQ277" t="str">
            <v>LKR</v>
          </cell>
          <cell r="DR277" t="str">
            <v>AVG</v>
          </cell>
          <cell r="DS277">
            <v>39355</v>
          </cell>
          <cell r="DT277">
            <v>8.8206299999999994E-3</v>
          </cell>
          <cell r="DU277" t="str">
            <v>USD</v>
          </cell>
        </row>
        <row r="278">
          <cell r="DE278" t="str">
            <v>LRD</v>
          </cell>
          <cell r="DF278" t="str">
            <v>AVG</v>
          </cell>
          <cell r="DG278">
            <v>39294</v>
          </cell>
          <cell r="DH278">
            <v>1.6310499999999999E-2</v>
          </cell>
          <cell r="DI278" t="str">
            <v>USD</v>
          </cell>
          <cell r="DK278" t="str">
            <v>LRD</v>
          </cell>
          <cell r="DL278" t="str">
            <v>AVG</v>
          </cell>
          <cell r="DM278">
            <v>39325</v>
          </cell>
          <cell r="DN278">
            <v>1.6029330000000001E-2</v>
          </cell>
          <cell r="DO278" t="str">
            <v>USD</v>
          </cell>
          <cell r="DQ278" t="str">
            <v>LRD</v>
          </cell>
          <cell r="DR278" t="str">
            <v>AVG</v>
          </cell>
          <cell r="DS278">
            <v>39355</v>
          </cell>
          <cell r="DT278">
            <v>1.6234149999999999E-2</v>
          </cell>
          <cell r="DU278" t="str">
            <v>USD</v>
          </cell>
        </row>
        <row r="279">
          <cell r="DE279" t="str">
            <v>LSL</v>
          </cell>
          <cell r="DF279" t="str">
            <v>AVG</v>
          </cell>
          <cell r="DG279">
            <v>39294</v>
          </cell>
          <cell r="DH279">
            <v>0.14336726999999999</v>
          </cell>
          <cell r="DI279" t="str">
            <v>USD</v>
          </cell>
          <cell r="DK279" t="str">
            <v>LSL</v>
          </cell>
          <cell r="DL279" t="str">
            <v>AVG</v>
          </cell>
          <cell r="DM279">
            <v>39325</v>
          </cell>
          <cell r="DN279">
            <v>0.13859537999999999</v>
          </cell>
          <cell r="DO279" t="str">
            <v>USD</v>
          </cell>
          <cell r="DQ279" t="str">
            <v>LSL</v>
          </cell>
          <cell r="DR279" t="str">
            <v>AVG</v>
          </cell>
          <cell r="DS279">
            <v>39355</v>
          </cell>
          <cell r="DT279">
            <v>0.14080706000000001</v>
          </cell>
          <cell r="DU279" t="str">
            <v>USD</v>
          </cell>
        </row>
        <row r="280">
          <cell r="DE280" t="str">
            <v>LTL</v>
          </cell>
          <cell r="DF280" t="str">
            <v>AVG</v>
          </cell>
          <cell r="DG280">
            <v>39294</v>
          </cell>
          <cell r="DH280">
            <v>0.39738813000000001</v>
          </cell>
          <cell r="DI280" t="str">
            <v>USD</v>
          </cell>
          <cell r="DK280" t="str">
            <v>LTL</v>
          </cell>
          <cell r="DL280" t="str">
            <v>AVG</v>
          </cell>
          <cell r="DM280">
            <v>39325</v>
          </cell>
          <cell r="DN280">
            <v>0.39444424</v>
          </cell>
          <cell r="DO280" t="str">
            <v>USD</v>
          </cell>
          <cell r="DQ280" t="str">
            <v>LTL</v>
          </cell>
          <cell r="DR280" t="str">
            <v>AVG</v>
          </cell>
          <cell r="DS280">
            <v>39355</v>
          </cell>
          <cell r="DT280">
            <v>0.40311470999999999</v>
          </cell>
          <cell r="DU280" t="str">
            <v>USD</v>
          </cell>
        </row>
        <row r="281">
          <cell r="DE281" t="str">
            <v>LUF</v>
          </cell>
          <cell r="DF281" t="str">
            <v>AVG</v>
          </cell>
          <cell r="DG281">
            <v>39294</v>
          </cell>
          <cell r="DH281">
            <v>3.4013399999999999E-2</v>
          </cell>
          <cell r="DI281" t="str">
            <v>USD</v>
          </cell>
          <cell r="DK281" t="str">
            <v>LUF</v>
          </cell>
          <cell r="DL281" t="str">
            <v>AVG</v>
          </cell>
          <cell r="DM281">
            <v>39325</v>
          </cell>
          <cell r="DN281">
            <v>3.376092E-2</v>
          </cell>
          <cell r="DO281" t="str">
            <v>USD</v>
          </cell>
          <cell r="DQ281" t="str">
            <v>LUF</v>
          </cell>
          <cell r="DR281" t="str">
            <v>AVG</v>
          </cell>
          <cell r="DS281">
            <v>39355</v>
          </cell>
          <cell r="DT281">
            <v>3.4496899999999997E-2</v>
          </cell>
          <cell r="DU281" t="str">
            <v>USD</v>
          </cell>
        </row>
        <row r="282">
          <cell r="DE282" t="str">
            <v>LVL</v>
          </cell>
          <cell r="DF282" t="str">
            <v>AVG</v>
          </cell>
          <cell r="DG282">
            <v>39294</v>
          </cell>
          <cell r="DH282">
            <v>1.9689697100000001</v>
          </cell>
          <cell r="DI282" t="str">
            <v>USD</v>
          </cell>
          <cell r="DK282" t="str">
            <v>LVL</v>
          </cell>
          <cell r="DL282" t="str">
            <v>AVG</v>
          </cell>
          <cell r="DM282">
            <v>39325</v>
          </cell>
          <cell r="DN282">
            <v>1.9514961200000001</v>
          </cell>
          <cell r="DO282" t="str">
            <v>USD</v>
          </cell>
          <cell r="DQ282" t="str">
            <v>LVL</v>
          </cell>
          <cell r="DR282" t="str">
            <v>AVG</v>
          </cell>
          <cell r="DS282">
            <v>39355</v>
          </cell>
          <cell r="DT282">
            <v>1.9821352000000001</v>
          </cell>
          <cell r="DU282" t="str">
            <v>USD</v>
          </cell>
        </row>
        <row r="283">
          <cell r="DE283" t="str">
            <v>LYD</v>
          </cell>
          <cell r="DF283" t="str">
            <v>AVG</v>
          </cell>
          <cell r="DG283">
            <v>39294</v>
          </cell>
          <cell r="DH283">
            <v>0.78992720999999999</v>
          </cell>
          <cell r="DI283" t="str">
            <v>USD</v>
          </cell>
          <cell r="DK283" t="str">
            <v>LYD</v>
          </cell>
          <cell r="DL283" t="str">
            <v>AVG</v>
          </cell>
          <cell r="DM283">
            <v>39325</v>
          </cell>
          <cell r="DN283">
            <v>0.79279918999999999</v>
          </cell>
          <cell r="DO283" t="str">
            <v>USD</v>
          </cell>
          <cell r="DQ283" t="str">
            <v>LYD</v>
          </cell>
          <cell r="DR283" t="str">
            <v>AVG</v>
          </cell>
          <cell r="DS283">
            <v>39355</v>
          </cell>
          <cell r="DT283">
            <v>0.79693203000000001</v>
          </cell>
          <cell r="DU283" t="str">
            <v>USD</v>
          </cell>
        </row>
        <row r="284">
          <cell r="DE284" t="str">
            <v>MAD</v>
          </cell>
          <cell r="DF284" t="str">
            <v>AVG</v>
          </cell>
          <cell r="DG284">
            <v>39294</v>
          </cell>
          <cell r="DH284">
            <v>0.12230692</v>
          </cell>
          <cell r="DI284" t="str">
            <v>USD</v>
          </cell>
          <cell r="DK284" t="str">
            <v>MAD</v>
          </cell>
          <cell r="DL284" t="str">
            <v>AVG</v>
          </cell>
          <cell r="DM284">
            <v>39325</v>
          </cell>
          <cell r="DN284">
            <v>0.12156435</v>
          </cell>
          <cell r="DO284" t="str">
            <v>USD</v>
          </cell>
          <cell r="DQ284" t="str">
            <v>MAD</v>
          </cell>
          <cell r="DR284" t="str">
            <v>AVG</v>
          </cell>
          <cell r="DS284">
            <v>39355</v>
          </cell>
          <cell r="DT284">
            <v>0.12369978</v>
          </cell>
          <cell r="DU284" t="str">
            <v>USD</v>
          </cell>
        </row>
        <row r="285">
          <cell r="DE285" t="str">
            <v>MDL</v>
          </cell>
          <cell r="DF285" t="str">
            <v>AVG</v>
          </cell>
          <cell r="DG285">
            <v>39294</v>
          </cell>
          <cell r="DH285">
            <v>8.2357609999999998E-2</v>
          </cell>
          <cell r="DI285" t="str">
            <v>USD</v>
          </cell>
          <cell r="DK285" t="str">
            <v>MDL</v>
          </cell>
          <cell r="DL285" t="str">
            <v>AVG</v>
          </cell>
          <cell r="DM285">
            <v>39325</v>
          </cell>
          <cell r="DN285">
            <v>8.3336750000000001E-2</v>
          </cell>
          <cell r="DO285" t="str">
            <v>USD</v>
          </cell>
          <cell r="DQ285" t="str">
            <v>MDL</v>
          </cell>
          <cell r="DR285" t="str">
            <v>AVG</v>
          </cell>
          <cell r="DS285">
            <v>39355</v>
          </cell>
          <cell r="DT285">
            <v>8.5977670000000006E-2</v>
          </cell>
          <cell r="DU285" t="str">
            <v>USD</v>
          </cell>
        </row>
        <row r="286">
          <cell r="DE286" t="str">
            <v>MKD</v>
          </cell>
          <cell r="DF286" t="str">
            <v>AVG</v>
          </cell>
          <cell r="DG286">
            <v>39294</v>
          </cell>
          <cell r="DH286">
            <v>2.2315390000000001E-2</v>
          </cell>
          <cell r="DI286" t="str">
            <v>USD</v>
          </cell>
          <cell r="DK286" t="str">
            <v>MKD</v>
          </cell>
          <cell r="DL286" t="str">
            <v>AVG</v>
          </cell>
          <cell r="DM286">
            <v>39325</v>
          </cell>
          <cell r="DN286">
            <v>2.2225990000000001E-2</v>
          </cell>
          <cell r="DO286" t="str">
            <v>USD</v>
          </cell>
          <cell r="DQ286" t="str">
            <v>MKD</v>
          </cell>
          <cell r="DR286" t="str">
            <v>AVG</v>
          </cell>
          <cell r="DS286">
            <v>39355</v>
          </cell>
          <cell r="DT286">
            <v>2.2595569999999999E-2</v>
          </cell>
          <cell r="DU286" t="str">
            <v>USD</v>
          </cell>
        </row>
        <row r="287">
          <cell r="DE287" t="str">
            <v>MMK</v>
          </cell>
          <cell r="DF287" t="str">
            <v>AVG</v>
          </cell>
          <cell r="DG287">
            <v>39294</v>
          </cell>
          <cell r="DH287">
            <v>0.15576324</v>
          </cell>
          <cell r="DI287" t="str">
            <v>USD</v>
          </cell>
          <cell r="DK287" t="str">
            <v>MMK</v>
          </cell>
          <cell r="DL287" t="str">
            <v>AVG</v>
          </cell>
          <cell r="DM287">
            <v>39325</v>
          </cell>
          <cell r="DN287">
            <v>0.15576324</v>
          </cell>
          <cell r="DO287" t="str">
            <v>USD</v>
          </cell>
          <cell r="DQ287" t="str">
            <v>MMK</v>
          </cell>
          <cell r="DR287" t="str">
            <v>AVG</v>
          </cell>
          <cell r="DS287">
            <v>39355</v>
          </cell>
          <cell r="DT287">
            <v>0.15576324</v>
          </cell>
          <cell r="DU287" t="str">
            <v>USD</v>
          </cell>
        </row>
        <row r="288">
          <cell r="DE288" t="str">
            <v>MNT</v>
          </cell>
          <cell r="DF288" t="str">
            <v>AVG</v>
          </cell>
          <cell r="DG288">
            <v>39294</v>
          </cell>
          <cell r="DH288">
            <v>8.5893000000000005E-4</v>
          </cell>
          <cell r="DI288" t="str">
            <v>USD</v>
          </cell>
          <cell r="DK288" t="str">
            <v>MNT</v>
          </cell>
          <cell r="DL288" t="str">
            <v>AVG</v>
          </cell>
          <cell r="DM288">
            <v>39325</v>
          </cell>
          <cell r="DN288">
            <v>8.4656E-4</v>
          </cell>
          <cell r="DO288" t="str">
            <v>USD</v>
          </cell>
          <cell r="DQ288" t="str">
            <v>MNT</v>
          </cell>
          <cell r="DR288" t="str">
            <v>AVG</v>
          </cell>
          <cell r="DS288">
            <v>39355</v>
          </cell>
          <cell r="DT288">
            <v>8.4137999999999997E-4</v>
          </cell>
          <cell r="DU288" t="str">
            <v>USD</v>
          </cell>
        </row>
        <row r="289">
          <cell r="DE289" t="str">
            <v>MOP</v>
          </cell>
          <cell r="DF289" t="str">
            <v>AVG</v>
          </cell>
          <cell r="DG289">
            <v>39294</v>
          </cell>
          <cell r="DH289">
            <v>0.12416627</v>
          </cell>
          <cell r="DI289" t="str">
            <v>USD</v>
          </cell>
          <cell r="DK289" t="str">
            <v>MOP</v>
          </cell>
          <cell r="DL289" t="str">
            <v>AVG</v>
          </cell>
          <cell r="DM289">
            <v>39325</v>
          </cell>
          <cell r="DN289">
            <v>0.12421001</v>
          </cell>
          <cell r="DO289" t="str">
            <v>USD</v>
          </cell>
          <cell r="DQ289" t="str">
            <v>MOP</v>
          </cell>
          <cell r="DR289" t="str">
            <v>AVG</v>
          </cell>
          <cell r="DS289">
            <v>39355</v>
          </cell>
          <cell r="DT289">
            <v>0.12474649</v>
          </cell>
          <cell r="DU289" t="str">
            <v>USD</v>
          </cell>
        </row>
        <row r="290">
          <cell r="DE290" t="str">
            <v>MRO</v>
          </cell>
          <cell r="DF290" t="str">
            <v>AVG</v>
          </cell>
          <cell r="DG290">
            <v>39294</v>
          </cell>
          <cell r="DH290">
            <v>3.8359000000000002E-3</v>
          </cell>
          <cell r="DI290" t="str">
            <v>USD</v>
          </cell>
          <cell r="DK290" t="str">
            <v>MRO</v>
          </cell>
          <cell r="DL290" t="str">
            <v>AVG</v>
          </cell>
          <cell r="DM290">
            <v>39325</v>
          </cell>
          <cell r="DN290">
            <v>3.8840599999999999E-3</v>
          </cell>
          <cell r="DO290" t="str">
            <v>USD</v>
          </cell>
          <cell r="DQ290" t="str">
            <v>MRO</v>
          </cell>
          <cell r="DR290" t="str">
            <v>AVG</v>
          </cell>
          <cell r="DS290">
            <v>39355</v>
          </cell>
          <cell r="DT290">
            <v>3.8583599999999999E-3</v>
          </cell>
          <cell r="DU290" t="str">
            <v>USD</v>
          </cell>
        </row>
        <row r="291">
          <cell r="DE291" t="str">
            <v>MTL</v>
          </cell>
          <cell r="DF291" t="str">
            <v>AVG</v>
          </cell>
          <cell r="DG291">
            <v>39294</v>
          </cell>
          <cell r="DH291">
            <v>3.1967869699999998</v>
          </cell>
          <cell r="DI291" t="str">
            <v>USD</v>
          </cell>
          <cell r="DK291" t="str">
            <v>MTL</v>
          </cell>
          <cell r="DL291" t="str">
            <v>AVG</v>
          </cell>
          <cell r="DM291">
            <v>39325</v>
          </cell>
          <cell r="DN291">
            <v>3.1716218500000002</v>
          </cell>
          <cell r="DO291" t="str">
            <v>USD</v>
          </cell>
          <cell r="DQ291" t="str">
            <v>MTL</v>
          </cell>
          <cell r="DR291" t="str">
            <v>AVG</v>
          </cell>
          <cell r="DS291">
            <v>39355</v>
          </cell>
          <cell r="DT291">
            <v>3.2390543200000002</v>
          </cell>
          <cell r="DU291" t="str">
            <v>USD</v>
          </cell>
        </row>
        <row r="292">
          <cell r="DE292" t="str">
            <v>MUR</v>
          </cell>
          <cell r="DF292" t="str">
            <v>AVG</v>
          </cell>
          <cell r="DG292">
            <v>39294</v>
          </cell>
          <cell r="DH292">
            <v>3.2315770000000001E-2</v>
          </cell>
          <cell r="DI292" t="str">
            <v>USD</v>
          </cell>
          <cell r="DK292" t="str">
            <v>MUR</v>
          </cell>
          <cell r="DL292" t="str">
            <v>AVG</v>
          </cell>
          <cell r="DM292">
            <v>39325</v>
          </cell>
          <cell r="DN292">
            <v>3.253151E-2</v>
          </cell>
          <cell r="DO292" t="str">
            <v>USD</v>
          </cell>
          <cell r="DQ292" t="str">
            <v>MUR</v>
          </cell>
          <cell r="DR292" t="str">
            <v>AVG</v>
          </cell>
          <cell r="DS292">
            <v>39355</v>
          </cell>
          <cell r="DT292">
            <v>3.2670249999999998E-2</v>
          </cell>
          <cell r="DU292" t="str">
            <v>USD</v>
          </cell>
        </row>
        <row r="293">
          <cell r="DE293" t="str">
            <v>MVR</v>
          </cell>
          <cell r="DF293" t="str">
            <v>AVG</v>
          </cell>
          <cell r="DG293">
            <v>39294</v>
          </cell>
          <cell r="DH293">
            <v>7.8125E-2</v>
          </cell>
          <cell r="DI293" t="str">
            <v>USD</v>
          </cell>
          <cell r="DK293" t="str">
            <v>MVR</v>
          </cell>
          <cell r="DL293" t="str">
            <v>AVG</v>
          </cell>
          <cell r="DM293">
            <v>39325</v>
          </cell>
          <cell r="DN293">
            <v>7.8125E-2</v>
          </cell>
          <cell r="DO293" t="str">
            <v>USD</v>
          </cell>
          <cell r="DQ293" t="str">
            <v>MVR</v>
          </cell>
          <cell r="DR293" t="str">
            <v>AVG</v>
          </cell>
          <cell r="DS293">
            <v>39355</v>
          </cell>
          <cell r="DT293">
            <v>7.8125E-2</v>
          </cell>
          <cell r="DU293" t="str">
            <v>USD</v>
          </cell>
        </row>
        <row r="294">
          <cell r="DE294" t="str">
            <v>MWK</v>
          </cell>
          <cell r="DF294" t="str">
            <v>AVG</v>
          </cell>
          <cell r="DG294">
            <v>39294</v>
          </cell>
          <cell r="DH294">
            <v>7.1067999999999999E-3</v>
          </cell>
          <cell r="DI294" t="str">
            <v>USD</v>
          </cell>
          <cell r="DK294" t="str">
            <v>MWK</v>
          </cell>
          <cell r="DL294" t="str">
            <v>AVG</v>
          </cell>
          <cell r="DM294">
            <v>39325</v>
          </cell>
          <cell r="DN294">
            <v>7.1215499999999999E-3</v>
          </cell>
          <cell r="DO294" t="str">
            <v>USD</v>
          </cell>
          <cell r="DQ294" t="str">
            <v>MWK</v>
          </cell>
          <cell r="DR294" t="str">
            <v>AVG</v>
          </cell>
          <cell r="DS294">
            <v>39355</v>
          </cell>
          <cell r="DT294">
            <v>7.1525E-3</v>
          </cell>
          <cell r="DU294" t="str">
            <v>USD</v>
          </cell>
        </row>
        <row r="295">
          <cell r="DE295" t="str">
            <v>MXN</v>
          </cell>
          <cell r="DF295" t="str">
            <v>AVG</v>
          </cell>
          <cell r="DG295">
            <v>39294</v>
          </cell>
          <cell r="DH295">
            <v>9.246269E-2</v>
          </cell>
          <cell r="DI295" t="str">
            <v>USD</v>
          </cell>
          <cell r="DK295" t="str">
            <v>MXN</v>
          </cell>
          <cell r="DL295" t="str">
            <v>AVG</v>
          </cell>
          <cell r="DM295">
            <v>39325</v>
          </cell>
          <cell r="DN295">
            <v>9.0515129999999999E-2</v>
          </cell>
          <cell r="DO295" t="str">
            <v>USD</v>
          </cell>
          <cell r="DQ295" t="str">
            <v>MXN</v>
          </cell>
          <cell r="DR295" t="str">
            <v>AVG</v>
          </cell>
          <cell r="DS295">
            <v>39355</v>
          </cell>
          <cell r="DT295">
            <v>9.0662359999999997E-2</v>
          </cell>
          <cell r="DU295" t="str">
            <v>USD</v>
          </cell>
        </row>
        <row r="296">
          <cell r="DE296" t="str">
            <v>MYR</v>
          </cell>
          <cell r="DF296" t="str">
            <v>AVG</v>
          </cell>
          <cell r="DG296">
            <v>39294</v>
          </cell>
          <cell r="DH296">
            <v>0.29062268000000002</v>
          </cell>
          <cell r="DI296" t="str">
            <v>USD</v>
          </cell>
          <cell r="DK296" t="str">
            <v>MYR</v>
          </cell>
          <cell r="DL296" t="str">
            <v>AVG</v>
          </cell>
          <cell r="DM296">
            <v>39325</v>
          </cell>
          <cell r="DN296">
            <v>0.28715142999999999</v>
          </cell>
          <cell r="DO296" t="str">
            <v>USD</v>
          </cell>
          <cell r="DQ296" t="str">
            <v>MYR</v>
          </cell>
          <cell r="DR296" t="str">
            <v>AVG</v>
          </cell>
          <cell r="DS296">
            <v>39355</v>
          </cell>
          <cell r="DT296">
            <v>0.28820612000000001</v>
          </cell>
          <cell r="DU296" t="str">
            <v>USD</v>
          </cell>
        </row>
        <row r="297">
          <cell r="DE297" t="str">
            <v>MZM</v>
          </cell>
          <cell r="DF297" t="str">
            <v>AVG</v>
          </cell>
          <cell r="DG297">
            <v>39294</v>
          </cell>
          <cell r="DH297">
            <v>3.8770000000000003E-5</v>
          </cell>
          <cell r="DI297" t="str">
            <v>USD</v>
          </cell>
          <cell r="DK297" t="str">
            <v>MZM</v>
          </cell>
          <cell r="DL297" t="str">
            <v>AVG</v>
          </cell>
          <cell r="DM297">
            <v>39325</v>
          </cell>
          <cell r="DN297">
            <v>3.8800000000000001E-5</v>
          </cell>
          <cell r="DO297" t="str">
            <v>USD</v>
          </cell>
          <cell r="DQ297" t="str">
            <v>MZM</v>
          </cell>
          <cell r="DR297" t="str">
            <v>AVG</v>
          </cell>
          <cell r="DS297">
            <v>39355</v>
          </cell>
          <cell r="DT297">
            <v>3.875E-5</v>
          </cell>
          <cell r="DU297" t="str">
            <v>USD</v>
          </cell>
        </row>
        <row r="298">
          <cell r="DE298" t="str">
            <v>NAD</v>
          </cell>
          <cell r="DF298" t="str">
            <v>AVG</v>
          </cell>
          <cell r="DG298">
            <v>39294</v>
          </cell>
          <cell r="DH298">
            <v>0.14336726999999999</v>
          </cell>
          <cell r="DI298" t="str">
            <v>USD</v>
          </cell>
          <cell r="DK298" t="str">
            <v>NAD</v>
          </cell>
          <cell r="DL298" t="str">
            <v>AVG</v>
          </cell>
          <cell r="DM298">
            <v>39325</v>
          </cell>
          <cell r="DN298">
            <v>0.13859537999999999</v>
          </cell>
          <cell r="DO298" t="str">
            <v>USD</v>
          </cell>
          <cell r="DQ298" t="str">
            <v>NAD</v>
          </cell>
          <cell r="DR298" t="str">
            <v>AVG</v>
          </cell>
          <cell r="DS298">
            <v>39355</v>
          </cell>
          <cell r="DT298">
            <v>0.14080706000000001</v>
          </cell>
          <cell r="DU298" t="str">
            <v>USD</v>
          </cell>
        </row>
        <row r="299">
          <cell r="DE299" t="str">
            <v>NGN</v>
          </cell>
          <cell r="DF299" t="str">
            <v>AVG</v>
          </cell>
          <cell r="DG299">
            <v>39294</v>
          </cell>
          <cell r="DH299">
            <v>7.8635500000000004E-3</v>
          </cell>
          <cell r="DI299" t="str">
            <v>USD</v>
          </cell>
          <cell r="DK299" t="str">
            <v>NGN</v>
          </cell>
          <cell r="DL299" t="str">
            <v>AVG</v>
          </cell>
          <cell r="DM299">
            <v>39325</v>
          </cell>
          <cell r="DN299">
            <v>7.8991200000000008E-3</v>
          </cell>
          <cell r="DO299" t="str">
            <v>USD</v>
          </cell>
          <cell r="DQ299" t="str">
            <v>NGN</v>
          </cell>
          <cell r="DR299" t="str">
            <v>AVG</v>
          </cell>
          <cell r="DS299">
            <v>39355</v>
          </cell>
          <cell r="DT299">
            <v>7.9514900000000003E-3</v>
          </cell>
          <cell r="DU299" t="str">
            <v>USD</v>
          </cell>
        </row>
        <row r="300">
          <cell r="DE300" t="str">
            <v>NIO</v>
          </cell>
          <cell r="DF300" t="str">
            <v>AVG</v>
          </cell>
          <cell r="DG300">
            <v>39294</v>
          </cell>
          <cell r="DH300">
            <v>5.4103579999999998E-2</v>
          </cell>
          <cell r="DI300" t="str">
            <v>USD</v>
          </cell>
          <cell r="DK300" t="str">
            <v>NIO</v>
          </cell>
          <cell r="DL300" t="str">
            <v>AVG</v>
          </cell>
          <cell r="DM300">
            <v>39325</v>
          </cell>
          <cell r="DN300">
            <v>5.3877359999999999E-2</v>
          </cell>
          <cell r="DO300" t="str">
            <v>USD</v>
          </cell>
          <cell r="DQ300" t="str">
            <v>NIO</v>
          </cell>
          <cell r="DR300" t="str">
            <v>AVG</v>
          </cell>
          <cell r="DS300">
            <v>39355</v>
          </cell>
          <cell r="DT300">
            <v>5.366717E-2</v>
          </cell>
          <cell r="DU300" t="str">
            <v>USD</v>
          </cell>
        </row>
        <row r="301">
          <cell r="DE301" t="str">
            <v>NLG</v>
          </cell>
          <cell r="DF301" t="str">
            <v>AVG</v>
          </cell>
          <cell r="DG301">
            <v>39294</v>
          </cell>
          <cell r="DH301">
            <v>0.62262896999999995</v>
          </cell>
          <cell r="DI301" t="str">
            <v>USD</v>
          </cell>
          <cell r="DK301" t="str">
            <v>NLG</v>
          </cell>
          <cell r="DL301" t="str">
            <v>AVG</v>
          </cell>
          <cell r="DM301">
            <v>39325</v>
          </cell>
          <cell r="DN301">
            <v>0.61800889000000003</v>
          </cell>
          <cell r="DO301" t="str">
            <v>USD</v>
          </cell>
          <cell r="DQ301" t="str">
            <v>NLG</v>
          </cell>
          <cell r="DR301" t="str">
            <v>AVG</v>
          </cell>
          <cell r="DS301">
            <v>39355</v>
          </cell>
          <cell r="DT301">
            <v>0.63147538999999997</v>
          </cell>
          <cell r="DU301" t="str">
            <v>USD</v>
          </cell>
        </row>
        <row r="302">
          <cell r="DE302" t="str">
            <v>NOK</v>
          </cell>
          <cell r="DF302" t="str">
            <v>AVG</v>
          </cell>
          <cell r="DG302">
            <v>39294</v>
          </cell>
          <cell r="DH302">
            <v>0.17286773999999999</v>
          </cell>
          <cell r="DI302" t="str">
            <v>USD</v>
          </cell>
          <cell r="DK302" t="str">
            <v>NOK</v>
          </cell>
          <cell r="DL302" t="str">
            <v>AVG</v>
          </cell>
          <cell r="DM302">
            <v>39325</v>
          </cell>
          <cell r="DN302">
            <v>0.17090812</v>
          </cell>
          <cell r="DO302" t="str">
            <v>USD</v>
          </cell>
          <cell r="DQ302" t="str">
            <v>NOK</v>
          </cell>
          <cell r="DR302" t="str">
            <v>AVG</v>
          </cell>
          <cell r="DS302">
            <v>39355</v>
          </cell>
          <cell r="DT302">
            <v>0.17805560000000001</v>
          </cell>
          <cell r="DU302" t="str">
            <v>USD</v>
          </cell>
        </row>
        <row r="303">
          <cell r="DE303" t="str">
            <v>NPR</v>
          </cell>
          <cell r="DF303" t="str">
            <v>AVG</v>
          </cell>
          <cell r="DG303">
            <v>39294</v>
          </cell>
          <cell r="DH303">
            <v>1.5463090000000001E-2</v>
          </cell>
          <cell r="DI303" t="str">
            <v>USD</v>
          </cell>
          <cell r="DK303" t="str">
            <v>NPR</v>
          </cell>
          <cell r="DL303" t="str">
            <v>AVG</v>
          </cell>
          <cell r="DM303">
            <v>39325</v>
          </cell>
          <cell r="DN303">
            <v>1.5308449999999999E-2</v>
          </cell>
          <cell r="DO303" t="str">
            <v>USD</v>
          </cell>
          <cell r="DQ303" t="str">
            <v>NPR</v>
          </cell>
          <cell r="DR303" t="str">
            <v>AVG</v>
          </cell>
          <cell r="DS303">
            <v>39355</v>
          </cell>
          <cell r="DT303">
            <v>1.5497510000000001E-2</v>
          </cell>
          <cell r="DU303" t="str">
            <v>USD</v>
          </cell>
        </row>
        <row r="304">
          <cell r="DE304" t="str">
            <v>NZD</v>
          </cell>
          <cell r="DF304" t="str">
            <v>AVG</v>
          </cell>
          <cell r="DG304">
            <v>39294</v>
          </cell>
          <cell r="DH304">
            <v>0.78548636999999999</v>
          </cell>
          <cell r="DI304" t="str">
            <v>USD</v>
          </cell>
          <cell r="DK304" t="str">
            <v>NZD</v>
          </cell>
          <cell r="DL304" t="str">
            <v>AVG</v>
          </cell>
          <cell r="DM304">
            <v>39325</v>
          </cell>
          <cell r="DN304">
            <v>0.72653913000000003</v>
          </cell>
          <cell r="DO304" t="str">
            <v>USD</v>
          </cell>
          <cell r="DQ304" t="str">
            <v>NZD</v>
          </cell>
          <cell r="DR304" t="str">
            <v>AVG</v>
          </cell>
          <cell r="DS304">
            <v>39355</v>
          </cell>
          <cell r="DT304">
            <v>0.72028499999999995</v>
          </cell>
          <cell r="DU304" t="str">
            <v>USD</v>
          </cell>
        </row>
        <row r="305">
          <cell r="DE305" t="str">
            <v>OMR</v>
          </cell>
          <cell r="DF305" t="str">
            <v>AVG</v>
          </cell>
          <cell r="DG305">
            <v>39294</v>
          </cell>
          <cell r="DH305">
            <v>2.5973903900000002</v>
          </cell>
          <cell r="DI305" t="str">
            <v>USD</v>
          </cell>
          <cell r="DK305" t="str">
            <v>OMR</v>
          </cell>
          <cell r="DL305" t="str">
            <v>AVG</v>
          </cell>
          <cell r="DM305">
            <v>39325</v>
          </cell>
          <cell r="DN305">
            <v>2.5975463599999999</v>
          </cell>
          <cell r="DO305" t="str">
            <v>USD</v>
          </cell>
          <cell r="DQ305" t="str">
            <v>OMR</v>
          </cell>
          <cell r="DR305" t="str">
            <v>AVG</v>
          </cell>
          <cell r="DS305">
            <v>39355</v>
          </cell>
          <cell r="DT305">
            <v>2.59960456</v>
          </cell>
          <cell r="DU305" t="str">
            <v>USD</v>
          </cell>
        </row>
        <row r="306">
          <cell r="DE306" t="str">
            <v>PAB</v>
          </cell>
          <cell r="DF306" t="str">
            <v>AVG</v>
          </cell>
          <cell r="DG306">
            <v>39294</v>
          </cell>
          <cell r="DH306">
            <v>1</v>
          </cell>
          <cell r="DI306" t="str">
            <v>USD</v>
          </cell>
          <cell r="DK306" t="str">
            <v>PAB</v>
          </cell>
          <cell r="DL306" t="str">
            <v>AVG</v>
          </cell>
          <cell r="DM306">
            <v>39325</v>
          </cell>
          <cell r="DN306">
            <v>1</v>
          </cell>
          <cell r="DO306" t="str">
            <v>USD</v>
          </cell>
          <cell r="DQ306" t="str">
            <v>PAB</v>
          </cell>
          <cell r="DR306" t="str">
            <v>AVG</v>
          </cell>
          <cell r="DS306">
            <v>39355</v>
          </cell>
          <cell r="DT306">
            <v>1</v>
          </cell>
          <cell r="DU306" t="str">
            <v>USD</v>
          </cell>
        </row>
        <row r="307">
          <cell r="DE307" t="str">
            <v>PEN</v>
          </cell>
          <cell r="DF307" t="str">
            <v>AVG</v>
          </cell>
          <cell r="DG307">
            <v>39294</v>
          </cell>
          <cell r="DH307">
            <v>0.31633090000000003</v>
          </cell>
          <cell r="DI307" t="str">
            <v>USD</v>
          </cell>
          <cell r="DK307" t="str">
            <v>PEN</v>
          </cell>
          <cell r="DL307" t="str">
            <v>AVG</v>
          </cell>
          <cell r="DM307">
            <v>39325</v>
          </cell>
          <cell r="DN307">
            <v>0.31665037000000001</v>
          </cell>
          <cell r="DO307" t="str">
            <v>USD</v>
          </cell>
          <cell r="DQ307" t="str">
            <v>PEN</v>
          </cell>
          <cell r="DR307" t="str">
            <v>AVG</v>
          </cell>
          <cell r="DS307">
            <v>39355</v>
          </cell>
          <cell r="DT307">
            <v>0.31897139000000002</v>
          </cell>
          <cell r="DU307" t="str">
            <v>USD</v>
          </cell>
        </row>
        <row r="308">
          <cell r="DE308" t="str">
            <v>PGK</v>
          </cell>
          <cell r="DF308" t="str">
            <v>AVG</v>
          </cell>
          <cell r="DG308">
            <v>39294</v>
          </cell>
          <cell r="DH308">
            <v>0.33914546000000001</v>
          </cell>
          <cell r="DI308" t="str">
            <v>USD</v>
          </cell>
          <cell r="DK308" t="str">
            <v>PGK</v>
          </cell>
          <cell r="DL308" t="str">
            <v>AVG</v>
          </cell>
          <cell r="DM308">
            <v>39325</v>
          </cell>
          <cell r="DN308">
            <v>0.34840869000000002</v>
          </cell>
          <cell r="DO308" t="str">
            <v>USD</v>
          </cell>
          <cell r="DQ308" t="str">
            <v>PGK</v>
          </cell>
          <cell r="DR308" t="str">
            <v>AVG</v>
          </cell>
          <cell r="DS308">
            <v>39355</v>
          </cell>
          <cell r="DT308">
            <v>0.34611499000000001</v>
          </cell>
          <cell r="DU308" t="str">
            <v>USD</v>
          </cell>
        </row>
        <row r="309">
          <cell r="DE309" t="str">
            <v>PHP</v>
          </cell>
          <cell r="DF309" t="str">
            <v>AVG</v>
          </cell>
          <cell r="DG309">
            <v>39294</v>
          </cell>
          <cell r="DH309">
            <v>2.1941120000000001E-2</v>
          </cell>
          <cell r="DI309" t="str">
            <v>USD</v>
          </cell>
          <cell r="DK309" t="str">
            <v>PHP</v>
          </cell>
          <cell r="DL309" t="str">
            <v>AVG</v>
          </cell>
          <cell r="DM309">
            <v>39325</v>
          </cell>
          <cell r="DN309">
            <v>2.1653700000000001E-2</v>
          </cell>
          <cell r="DO309" t="str">
            <v>USD</v>
          </cell>
          <cell r="DQ309" t="str">
            <v>PHP</v>
          </cell>
          <cell r="DR309" t="str">
            <v>AVG</v>
          </cell>
          <cell r="DS309">
            <v>39355</v>
          </cell>
          <cell r="DT309">
            <v>2.1755110000000001E-2</v>
          </cell>
          <cell r="DU309" t="str">
            <v>USD</v>
          </cell>
        </row>
        <row r="310">
          <cell r="DE310" t="str">
            <v>PKR</v>
          </cell>
          <cell r="DF310" t="str">
            <v>AVG</v>
          </cell>
          <cell r="DG310">
            <v>39294</v>
          </cell>
          <cell r="DH310">
            <v>1.6558099999999999E-2</v>
          </cell>
          <cell r="DI310" t="str">
            <v>USD</v>
          </cell>
          <cell r="DK310" t="str">
            <v>PKR</v>
          </cell>
          <cell r="DL310" t="str">
            <v>AVG</v>
          </cell>
          <cell r="DM310">
            <v>39325</v>
          </cell>
          <cell r="DN310">
            <v>1.6520050000000001E-2</v>
          </cell>
          <cell r="DO310" t="str">
            <v>USD</v>
          </cell>
          <cell r="DQ310" t="str">
            <v>PKR</v>
          </cell>
          <cell r="DR310" t="str">
            <v>AVG</v>
          </cell>
          <cell r="DS310">
            <v>39355</v>
          </cell>
          <cell r="DT310">
            <v>1.6489589999999998E-2</v>
          </cell>
          <cell r="DU310" t="str">
            <v>USD</v>
          </cell>
        </row>
        <row r="311">
          <cell r="DE311" t="str">
            <v>PLN</v>
          </cell>
          <cell r="DF311" t="str">
            <v>AVG</v>
          </cell>
          <cell r="DG311">
            <v>39294</v>
          </cell>
          <cell r="DH311">
            <v>0.36392851999999998</v>
          </cell>
          <cell r="DI311" t="str">
            <v>USD</v>
          </cell>
          <cell r="DK311" t="str">
            <v>PLN</v>
          </cell>
          <cell r="DL311" t="str">
            <v>AVG</v>
          </cell>
          <cell r="DM311">
            <v>39325</v>
          </cell>
          <cell r="DN311">
            <v>0.35737925999999998</v>
          </cell>
          <cell r="DO311" t="str">
            <v>USD</v>
          </cell>
          <cell r="DQ311" t="str">
            <v>PLN</v>
          </cell>
          <cell r="DR311" t="str">
            <v>AVG</v>
          </cell>
          <cell r="DS311">
            <v>39355</v>
          </cell>
          <cell r="DT311">
            <v>0.36771294999999998</v>
          </cell>
          <cell r="DU311" t="str">
            <v>USD</v>
          </cell>
        </row>
        <row r="312">
          <cell r="DE312" t="str">
            <v>PTE</v>
          </cell>
          <cell r="DF312" t="str">
            <v>AVG</v>
          </cell>
          <cell r="DG312">
            <v>39294</v>
          </cell>
          <cell r="DH312">
            <v>6.8439699999999996E-3</v>
          </cell>
          <cell r="DI312" t="str">
            <v>USD</v>
          </cell>
          <cell r="DK312" t="str">
            <v>PTE</v>
          </cell>
          <cell r="DL312" t="str">
            <v>AVG</v>
          </cell>
          <cell r="DM312">
            <v>39325</v>
          </cell>
          <cell r="DN312">
            <v>6.7932000000000001E-3</v>
          </cell>
          <cell r="DO312" t="str">
            <v>USD</v>
          </cell>
          <cell r="DQ312" t="str">
            <v>PTE</v>
          </cell>
          <cell r="DR312" t="str">
            <v>AVG</v>
          </cell>
          <cell r="DS312">
            <v>39355</v>
          </cell>
          <cell r="DT312">
            <v>6.9412600000000003E-3</v>
          </cell>
          <cell r="DU312" t="str">
            <v>USD</v>
          </cell>
        </row>
        <row r="313">
          <cell r="DE313" t="str">
            <v>PYG</v>
          </cell>
          <cell r="DF313" t="str">
            <v>AVG</v>
          </cell>
          <cell r="DG313">
            <v>39294</v>
          </cell>
          <cell r="DH313">
            <v>1.9539000000000001E-4</v>
          </cell>
          <cell r="DI313" t="str">
            <v>USD</v>
          </cell>
          <cell r="DK313" t="str">
            <v>PYG</v>
          </cell>
          <cell r="DL313" t="str">
            <v>AVG</v>
          </cell>
          <cell r="DM313">
            <v>39325</v>
          </cell>
          <cell r="DN313">
            <v>1.9589999999999999E-4</v>
          </cell>
          <cell r="DO313" t="str">
            <v>USD</v>
          </cell>
          <cell r="DQ313" t="str">
            <v>PYG</v>
          </cell>
          <cell r="DR313" t="str">
            <v>AVG</v>
          </cell>
          <cell r="DS313">
            <v>39355</v>
          </cell>
          <cell r="DT313">
            <v>1.9918E-4</v>
          </cell>
          <cell r="DU313" t="str">
            <v>USD</v>
          </cell>
        </row>
        <row r="314">
          <cell r="DE314" t="str">
            <v>QAR</v>
          </cell>
          <cell r="DF314" t="str">
            <v>AVG</v>
          </cell>
          <cell r="DG314">
            <v>39294</v>
          </cell>
          <cell r="DH314">
            <v>0.27474483</v>
          </cell>
          <cell r="DI314" t="str">
            <v>USD</v>
          </cell>
          <cell r="DK314" t="str">
            <v>QAR</v>
          </cell>
          <cell r="DL314" t="str">
            <v>AVG</v>
          </cell>
          <cell r="DM314">
            <v>39325</v>
          </cell>
          <cell r="DN314">
            <v>0.27474300000000001</v>
          </cell>
          <cell r="DO314" t="str">
            <v>USD</v>
          </cell>
          <cell r="DQ314" t="str">
            <v>QAR</v>
          </cell>
          <cell r="DR314" t="str">
            <v>AVG</v>
          </cell>
          <cell r="DS314">
            <v>39355</v>
          </cell>
          <cell r="DT314">
            <v>0.27478567999999998</v>
          </cell>
          <cell r="DU314" t="str">
            <v>USD</v>
          </cell>
        </row>
        <row r="315">
          <cell r="DE315" t="str">
            <v>ROL</v>
          </cell>
          <cell r="DF315" t="str">
            <v>AVG</v>
          </cell>
          <cell r="DG315">
            <v>39294</v>
          </cell>
          <cell r="DH315">
            <v>4.3779999999999998E-5</v>
          </cell>
          <cell r="DI315" t="str">
            <v>USD</v>
          </cell>
          <cell r="DK315" t="str">
            <v>ROL</v>
          </cell>
          <cell r="DL315" t="str">
            <v>AVG</v>
          </cell>
          <cell r="DM315">
            <v>39325</v>
          </cell>
          <cell r="DN315">
            <v>4.2259999999999999E-5</v>
          </cell>
          <cell r="DO315" t="str">
            <v>USD</v>
          </cell>
          <cell r="DQ315" t="str">
            <v>ROL</v>
          </cell>
          <cell r="DR315" t="str">
            <v>AVG</v>
          </cell>
          <cell r="DS315">
            <v>39355</v>
          </cell>
          <cell r="DT315">
            <v>4.1560000000000002E-5</v>
          </cell>
          <cell r="DU315" t="str">
            <v>USD</v>
          </cell>
        </row>
        <row r="316">
          <cell r="DE316" t="str">
            <v>RUB</v>
          </cell>
          <cell r="DF316" t="str">
            <v>AVG</v>
          </cell>
          <cell r="DG316">
            <v>39294</v>
          </cell>
          <cell r="DH316">
            <v>3.9167279999999999E-2</v>
          </cell>
          <cell r="DI316" t="str">
            <v>USD</v>
          </cell>
          <cell r="DK316" t="str">
            <v>RUB</v>
          </cell>
          <cell r="DL316" t="str">
            <v>AVG</v>
          </cell>
          <cell r="DM316">
            <v>39325</v>
          </cell>
          <cell r="DN316">
            <v>3.9015540000000001E-2</v>
          </cell>
          <cell r="DO316" t="str">
            <v>USD</v>
          </cell>
          <cell r="DQ316" t="str">
            <v>RUB</v>
          </cell>
          <cell r="DR316" t="str">
            <v>AVG</v>
          </cell>
          <cell r="DS316">
            <v>39355</v>
          </cell>
          <cell r="DT316">
            <v>3.9545280000000002E-2</v>
          </cell>
          <cell r="DU316" t="str">
            <v>USD</v>
          </cell>
        </row>
        <row r="317">
          <cell r="DE317" t="str">
            <v>RWF</v>
          </cell>
          <cell r="DF317" t="str">
            <v>AVG</v>
          </cell>
          <cell r="DG317">
            <v>39294</v>
          </cell>
          <cell r="DH317">
            <v>1.8221800000000001E-3</v>
          </cell>
          <cell r="DI317" t="str">
            <v>USD</v>
          </cell>
          <cell r="DK317" t="str">
            <v>RWF</v>
          </cell>
          <cell r="DL317" t="str">
            <v>AVG</v>
          </cell>
          <cell r="DM317">
            <v>39325</v>
          </cell>
          <cell r="DN317">
            <v>1.8232700000000001E-3</v>
          </cell>
          <cell r="DO317" t="str">
            <v>USD</v>
          </cell>
          <cell r="DQ317" t="str">
            <v>RWF</v>
          </cell>
          <cell r="DR317" t="str">
            <v>AVG</v>
          </cell>
          <cell r="DS317">
            <v>39355</v>
          </cell>
          <cell r="DT317">
            <v>1.8272200000000001E-3</v>
          </cell>
          <cell r="DU317" t="str">
            <v>USD</v>
          </cell>
        </row>
        <row r="318">
          <cell r="DE318" t="str">
            <v>SAR</v>
          </cell>
          <cell r="DF318" t="str">
            <v>AVG</v>
          </cell>
          <cell r="DG318">
            <v>39294</v>
          </cell>
          <cell r="DH318">
            <v>0.26663047000000001</v>
          </cell>
          <cell r="DI318" t="str">
            <v>USD</v>
          </cell>
          <cell r="DK318" t="str">
            <v>SAR</v>
          </cell>
          <cell r="DL318" t="str">
            <v>AVG</v>
          </cell>
          <cell r="DM318">
            <v>39325</v>
          </cell>
          <cell r="DN318">
            <v>0.26661163999999998</v>
          </cell>
          <cell r="DO318" t="str">
            <v>USD</v>
          </cell>
          <cell r="DQ318" t="str">
            <v>SAR</v>
          </cell>
          <cell r="DR318" t="str">
            <v>AVG</v>
          </cell>
          <cell r="DS318">
            <v>39355</v>
          </cell>
          <cell r="DT318">
            <v>0.26692244999999998</v>
          </cell>
          <cell r="DU318" t="str">
            <v>USD</v>
          </cell>
        </row>
        <row r="319">
          <cell r="DE319" t="str">
            <v>SBD</v>
          </cell>
          <cell r="DF319" t="str">
            <v>AVG</v>
          </cell>
          <cell r="DG319">
            <v>39294</v>
          </cell>
          <cell r="DH319">
            <v>0.13990288000000001</v>
          </cell>
          <cell r="DI319" t="str">
            <v>USD</v>
          </cell>
          <cell r="DK319" t="str">
            <v>SBD</v>
          </cell>
          <cell r="DL319" t="str">
            <v>AVG</v>
          </cell>
          <cell r="DM319">
            <v>39325</v>
          </cell>
          <cell r="DN319">
            <v>0.13842405999999999</v>
          </cell>
          <cell r="DO319" t="str">
            <v>USD</v>
          </cell>
          <cell r="DQ319" t="str">
            <v>SBD</v>
          </cell>
          <cell r="DR319" t="str">
            <v>AVG</v>
          </cell>
          <cell r="DS319">
            <v>39355</v>
          </cell>
          <cell r="DT319">
            <v>0.13821031</v>
          </cell>
          <cell r="DU319" t="str">
            <v>USD</v>
          </cell>
        </row>
        <row r="320">
          <cell r="DE320" t="str">
            <v>SCR</v>
          </cell>
          <cell r="DF320" t="str">
            <v>AVG</v>
          </cell>
          <cell r="DG320">
            <v>39294</v>
          </cell>
          <cell r="DH320">
            <v>0.15659730999999999</v>
          </cell>
          <cell r="DI320" t="str">
            <v>USD</v>
          </cell>
          <cell r="DK320" t="str">
            <v>SCR</v>
          </cell>
          <cell r="DL320" t="str">
            <v>AVG</v>
          </cell>
          <cell r="DM320">
            <v>39325</v>
          </cell>
          <cell r="DN320">
            <v>0.15004312</v>
          </cell>
          <cell r="DO320" t="str">
            <v>USD</v>
          </cell>
          <cell r="DQ320" t="str">
            <v>SCR</v>
          </cell>
          <cell r="DR320" t="str">
            <v>AVG</v>
          </cell>
          <cell r="DS320">
            <v>39355</v>
          </cell>
          <cell r="DT320">
            <v>0.14346138999999999</v>
          </cell>
          <cell r="DU320" t="str">
            <v>USD</v>
          </cell>
        </row>
        <row r="321">
          <cell r="DE321" t="str">
            <v>SDD</v>
          </cell>
          <cell r="DF321" t="str">
            <v>AVG</v>
          </cell>
          <cell r="DG321">
            <v>39294</v>
          </cell>
          <cell r="DH321">
            <v>4.9870000000000001E-3</v>
          </cell>
          <cell r="DI321" t="str">
            <v>USD</v>
          </cell>
          <cell r="DK321" t="str">
            <v>SDD</v>
          </cell>
          <cell r="DL321" t="str">
            <v>AVG</v>
          </cell>
          <cell r="DM321">
            <v>39325</v>
          </cell>
          <cell r="DN321">
            <v>4.9862800000000001E-3</v>
          </cell>
          <cell r="DO321" t="str">
            <v>USD</v>
          </cell>
          <cell r="DQ321" t="str">
            <v>SDD</v>
          </cell>
          <cell r="DR321" t="str">
            <v>AVG</v>
          </cell>
          <cell r="DS321">
            <v>39355</v>
          </cell>
          <cell r="DT321">
            <v>4.93386E-3</v>
          </cell>
          <cell r="DU321" t="str">
            <v>USD</v>
          </cell>
        </row>
        <row r="322">
          <cell r="DE322" t="str">
            <v>SDP</v>
          </cell>
          <cell r="DF322" t="str">
            <v>AVG</v>
          </cell>
          <cell r="DG322">
            <v>39294</v>
          </cell>
          <cell r="DH322">
            <v>4.9870000000000003E-4</v>
          </cell>
          <cell r="DI322" t="str">
            <v>USD</v>
          </cell>
          <cell r="DK322" t="str">
            <v>SDP</v>
          </cell>
          <cell r="DL322" t="str">
            <v>AVG</v>
          </cell>
          <cell r="DM322">
            <v>39325</v>
          </cell>
          <cell r="DN322">
            <v>4.9863000000000002E-4</v>
          </cell>
          <cell r="DO322" t="str">
            <v>USD</v>
          </cell>
          <cell r="DQ322" t="str">
            <v>SDP</v>
          </cell>
          <cell r="DR322" t="str">
            <v>AVG</v>
          </cell>
          <cell r="DS322">
            <v>39355</v>
          </cell>
          <cell r="DT322">
            <v>4.9337999999999997E-4</v>
          </cell>
          <cell r="DU322" t="str">
            <v>USD</v>
          </cell>
        </row>
        <row r="323">
          <cell r="DE323" t="str">
            <v>SEK</v>
          </cell>
          <cell r="DF323" t="str">
            <v>AVG</v>
          </cell>
          <cell r="DG323">
            <v>39294</v>
          </cell>
          <cell r="DH323">
            <v>0.14935082999999999</v>
          </cell>
          <cell r="DI323" t="str">
            <v>USD</v>
          </cell>
          <cell r="DK323" t="str">
            <v>SEK</v>
          </cell>
          <cell r="DL323" t="str">
            <v>AVG</v>
          </cell>
          <cell r="DM323">
            <v>39325</v>
          </cell>
          <cell r="DN323">
            <v>0.14605365000000001</v>
          </cell>
          <cell r="DO323" t="str">
            <v>USD</v>
          </cell>
          <cell r="DQ323" t="str">
            <v>SEK</v>
          </cell>
          <cell r="DR323" t="str">
            <v>AVG</v>
          </cell>
          <cell r="DS323">
            <v>39355</v>
          </cell>
          <cell r="DT323">
            <v>0.15006166000000001</v>
          </cell>
          <cell r="DU323" t="str">
            <v>USD</v>
          </cell>
        </row>
        <row r="324">
          <cell r="DE324" t="str">
            <v>SGD</v>
          </cell>
          <cell r="DF324" t="str">
            <v>AVG</v>
          </cell>
          <cell r="DG324">
            <v>39294</v>
          </cell>
          <cell r="DH324">
            <v>0.65969595999999997</v>
          </cell>
          <cell r="DI324" t="str">
            <v>USD</v>
          </cell>
          <cell r="DK324" t="str">
            <v>SGD</v>
          </cell>
          <cell r="DL324" t="str">
            <v>AVG</v>
          </cell>
          <cell r="DM324">
            <v>39325</v>
          </cell>
          <cell r="DN324">
            <v>0.65680495999999999</v>
          </cell>
          <cell r="DO324" t="str">
            <v>USD</v>
          </cell>
          <cell r="DQ324" t="str">
            <v>SGD</v>
          </cell>
          <cell r="DR324" t="str">
            <v>AVG</v>
          </cell>
          <cell r="DS324">
            <v>39355</v>
          </cell>
          <cell r="DT324">
            <v>0.66188141</v>
          </cell>
          <cell r="DU324" t="str">
            <v>USD</v>
          </cell>
        </row>
        <row r="325">
          <cell r="DE325" t="str">
            <v>SHP</v>
          </cell>
          <cell r="DF325" t="str">
            <v>AVG</v>
          </cell>
          <cell r="DG325">
            <v>39294</v>
          </cell>
          <cell r="DH325">
            <v>2.03446792</v>
          </cell>
          <cell r="DI325" t="str">
            <v>USD</v>
          </cell>
          <cell r="DK325" t="str">
            <v>SHP</v>
          </cell>
          <cell r="DL325" t="str">
            <v>AVG</v>
          </cell>
          <cell r="DM325">
            <v>39325</v>
          </cell>
          <cell r="DN325">
            <v>2.0109869699999998</v>
          </cell>
          <cell r="DO325" t="str">
            <v>USD</v>
          </cell>
          <cell r="DQ325" t="str">
            <v>SHP</v>
          </cell>
          <cell r="DR325" t="str">
            <v>AVG</v>
          </cell>
          <cell r="DS325">
            <v>39355</v>
          </cell>
          <cell r="DT325">
            <v>2.01974543</v>
          </cell>
          <cell r="DU325" t="str">
            <v>USD</v>
          </cell>
        </row>
        <row r="326">
          <cell r="DE326" t="str">
            <v>SIT</v>
          </cell>
          <cell r="DF326" t="str">
            <v>AVG</v>
          </cell>
          <cell r="DG326">
            <v>39294</v>
          </cell>
          <cell r="DH326">
            <v>5.7260399999999999E-3</v>
          </cell>
          <cell r="DI326" t="str">
            <v>USD</v>
          </cell>
          <cell r="DK326" t="str">
            <v>SIT</v>
          </cell>
          <cell r="DL326" t="str">
            <v>AVG</v>
          </cell>
          <cell r="DM326">
            <v>39325</v>
          </cell>
          <cell r="DN326">
            <v>5.6851100000000002E-3</v>
          </cell>
          <cell r="DO326" t="str">
            <v>USD</v>
          </cell>
          <cell r="DQ326" t="str">
            <v>SIT</v>
          </cell>
          <cell r="DR326" t="str">
            <v>AVG</v>
          </cell>
          <cell r="DS326">
            <v>39355</v>
          </cell>
          <cell r="DT326">
            <v>5.8035200000000004E-3</v>
          </cell>
          <cell r="DU326" t="str">
            <v>USD</v>
          </cell>
        </row>
        <row r="327">
          <cell r="DE327" t="str">
            <v>SKK</v>
          </cell>
          <cell r="DF327" t="str">
            <v>AVG</v>
          </cell>
          <cell r="DG327">
            <v>39294</v>
          </cell>
          <cell r="DH327">
            <v>4.1172889999999997E-2</v>
          </cell>
          <cell r="DI327" t="str">
            <v>USD</v>
          </cell>
          <cell r="DK327" t="str">
            <v>SKK</v>
          </cell>
          <cell r="DL327" t="str">
            <v>AVG</v>
          </cell>
          <cell r="DM327">
            <v>39325</v>
          </cell>
          <cell r="DN327">
            <v>4.0521979999999999E-2</v>
          </cell>
          <cell r="DO327" t="str">
            <v>USD</v>
          </cell>
          <cell r="DQ327" t="str">
            <v>SKK</v>
          </cell>
          <cell r="DR327" t="str">
            <v>AVG</v>
          </cell>
          <cell r="DS327">
            <v>39355</v>
          </cell>
          <cell r="DT327">
            <v>4.1167059999999998E-2</v>
          </cell>
          <cell r="DU327" t="str">
            <v>USD</v>
          </cell>
        </row>
        <row r="328">
          <cell r="DE328" t="str">
            <v>SLL</v>
          </cell>
          <cell r="DF328" t="str">
            <v>AVG</v>
          </cell>
          <cell r="DG328">
            <v>39294</v>
          </cell>
          <cell r="DH328">
            <v>3.3527999999999997E-4</v>
          </cell>
          <cell r="DI328" t="str">
            <v>USD</v>
          </cell>
          <cell r="DK328" t="str">
            <v>SLL</v>
          </cell>
          <cell r="DL328" t="str">
            <v>AVG</v>
          </cell>
          <cell r="DM328">
            <v>39325</v>
          </cell>
          <cell r="DN328">
            <v>3.3535999999999999E-4</v>
          </cell>
          <cell r="DO328" t="str">
            <v>USD</v>
          </cell>
          <cell r="DQ328" t="str">
            <v>SLL</v>
          </cell>
          <cell r="DR328" t="str">
            <v>AVG</v>
          </cell>
          <cell r="DS328">
            <v>39355</v>
          </cell>
          <cell r="DT328">
            <v>3.3524999999999999E-4</v>
          </cell>
          <cell r="DU328" t="str">
            <v>USD</v>
          </cell>
        </row>
        <row r="329">
          <cell r="DE329" t="str">
            <v>SOS</v>
          </cell>
          <cell r="DF329" t="str">
            <v>AVG</v>
          </cell>
          <cell r="DG329">
            <v>39294</v>
          </cell>
          <cell r="DH329">
            <v>7.2884999999999996E-4</v>
          </cell>
          <cell r="DI329" t="str">
            <v>USD</v>
          </cell>
          <cell r="DK329" t="str">
            <v>SOS</v>
          </cell>
          <cell r="DL329" t="str">
            <v>AVG</v>
          </cell>
          <cell r="DM329">
            <v>39325</v>
          </cell>
          <cell r="DN329">
            <v>7.2575999999999999E-4</v>
          </cell>
          <cell r="DO329" t="str">
            <v>USD</v>
          </cell>
          <cell r="DQ329" t="str">
            <v>SOS</v>
          </cell>
          <cell r="DR329" t="str">
            <v>AVG</v>
          </cell>
          <cell r="DS329">
            <v>39355</v>
          </cell>
          <cell r="DT329">
            <v>7.3475000000000005E-4</v>
          </cell>
          <cell r="DU329" t="str">
            <v>USD</v>
          </cell>
        </row>
        <row r="330">
          <cell r="DE330" t="str">
            <v>SRG</v>
          </cell>
          <cell r="DF330" t="str">
            <v>AVG</v>
          </cell>
          <cell r="DG330">
            <v>39294</v>
          </cell>
          <cell r="DH330">
            <v>3.6430000000000002E-4</v>
          </cell>
          <cell r="DI330" t="str">
            <v>USD</v>
          </cell>
          <cell r="DK330" t="str">
            <v>SRG</v>
          </cell>
          <cell r="DL330" t="str">
            <v>AVG</v>
          </cell>
          <cell r="DM330">
            <v>39325</v>
          </cell>
          <cell r="DN330">
            <v>3.6430000000000002E-4</v>
          </cell>
          <cell r="DO330" t="str">
            <v>USD</v>
          </cell>
          <cell r="DQ330" t="str">
            <v>SRG</v>
          </cell>
          <cell r="DR330" t="str">
            <v>AVG</v>
          </cell>
          <cell r="DS330">
            <v>39355</v>
          </cell>
          <cell r="DT330">
            <v>3.6430000000000002E-4</v>
          </cell>
          <cell r="DU330" t="str">
            <v>USD</v>
          </cell>
        </row>
        <row r="331">
          <cell r="DE331" t="str">
            <v>STD</v>
          </cell>
          <cell r="DF331" t="str">
            <v>AVG</v>
          </cell>
          <cell r="DG331">
            <v>39294</v>
          </cell>
          <cell r="DH331">
            <v>7.4049999999999997E-5</v>
          </cell>
          <cell r="DI331" t="str">
            <v>USD</v>
          </cell>
          <cell r="DK331" t="str">
            <v>STD</v>
          </cell>
          <cell r="DL331" t="str">
            <v>AVG</v>
          </cell>
          <cell r="DM331">
            <v>39325</v>
          </cell>
          <cell r="DN331">
            <v>7.4099999999999999E-5</v>
          </cell>
          <cell r="DO331" t="str">
            <v>USD</v>
          </cell>
          <cell r="DQ331" t="str">
            <v>STD</v>
          </cell>
          <cell r="DR331" t="str">
            <v>AVG</v>
          </cell>
          <cell r="DS331">
            <v>39355</v>
          </cell>
          <cell r="DT331">
            <v>7.3090000000000007E-5</v>
          </cell>
          <cell r="DU331" t="str">
            <v>USD</v>
          </cell>
        </row>
        <row r="332">
          <cell r="DE332" t="str">
            <v>SVC</v>
          </cell>
          <cell r="DF332" t="str">
            <v>AVG</v>
          </cell>
          <cell r="DG332">
            <v>39294</v>
          </cell>
          <cell r="DH332">
            <v>0.11426078000000001</v>
          </cell>
          <cell r="DI332" t="str">
            <v>USD</v>
          </cell>
          <cell r="DK332" t="str">
            <v>SVC</v>
          </cell>
          <cell r="DL332" t="str">
            <v>AVG</v>
          </cell>
          <cell r="DM332">
            <v>39325</v>
          </cell>
          <cell r="DN332">
            <v>0.1142596</v>
          </cell>
          <cell r="DO332" t="str">
            <v>USD</v>
          </cell>
          <cell r="DQ332" t="str">
            <v>SVC</v>
          </cell>
          <cell r="DR332" t="str">
            <v>AVG</v>
          </cell>
          <cell r="DS332">
            <v>39355</v>
          </cell>
          <cell r="DT332">
            <v>0.1142596</v>
          </cell>
          <cell r="DU332" t="str">
            <v>USD</v>
          </cell>
        </row>
        <row r="333">
          <cell r="DE333" t="str">
            <v>SYP</v>
          </cell>
          <cell r="DF333" t="str">
            <v>AVG</v>
          </cell>
          <cell r="DG333">
            <v>39294</v>
          </cell>
          <cell r="DH333">
            <v>1.9268319999999999E-2</v>
          </cell>
          <cell r="DI333" t="str">
            <v>USD</v>
          </cell>
          <cell r="DK333" t="str">
            <v>SYP</v>
          </cell>
          <cell r="DL333" t="str">
            <v>AVG</v>
          </cell>
          <cell r="DM333">
            <v>39325</v>
          </cell>
          <cell r="DN333">
            <v>1.947836E-2</v>
          </cell>
          <cell r="DO333" t="str">
            <v>USD</v>
          </cell>
          <cell r="DQ333" t="str">
            <v>SYP</v>
          </cell>
          <cell r="DR333" t="str">
            <v>AVG</v>
          </cell>
          <cell r="DS333">
            <v>39355</v>
          </cell>
          <cell r="DT333">
            <v>1.950986E-2</v>
          </cell>
          <cell r="DU333" t="str">
            <v>USD</v>
          </cell>
        </row>
        <row r="334">
          <cell r="DE334" t="str">
            <v>SZL</v>
          </cell>
          <cell r="DF334" t="str">
            <v>AVG</v>
          </cell>
          <cell r="DG334">
            <v>39294</v>
          </cell>
          <cell r="DH334">
            <v>0.14336726999999999</v>
          </cell>
          <cell r="DI334" t="str">
            <v>USD</v>
          </cell>
          <cell r="DK334" t="str">
            <v>SZL</v>
          </cell>
          <cell r="DL334" t="str">
            <v>AVG</v>
          </cell>
          <cell r="DM334">
            <v>39325</v>
          </cell>
          <cell r="DN334">
            <v>0.13859537999999999</v>
          </cell>
          <cell r="DO334" t="str">
            <v>USD</v>
          </cell>
          <cell r="DQ334" t="str">
            <v>SZL</v>
          </cell>
          <cell r="DR334" t="str">
            <v>AVG</v>
          </cell>
          <cell r="DS334">
            <v>39355</v>
          </cell>
          <cell r="DT334">
            <v>0.14080706000000001</v>
          </cell>
          <cell r="DU334" t="str">
            <v>USD</v>
          </cell>
        </row>
        <row r="335">
          <cell r="DE335" t="str">
            <v>THB</v>
          </cell>
          <cell r="DF335" t="str">
            <v>AVG</v>
          </cell>
          <cell r="DG335">
            <v>39294</v>
          </cell>
          <cell r="DH335">
            <v>3.2803529999999997E-2</v>
          </cell>
          <cell r="DI335" t="str">
            <v>USD</v>
          </cell>
          <cell r="DK335" t="str">
            <v>THB</v>
          </cell>
          <cell r="DL335" t="str">
            <v>AVG</v>
          </cell>
          <cell r="DM335">
            <v>39325</v>
          </cell>
          <cell r="DN335">
            <v>3.1493390000000003E-2</v>
          </cell>
          <cell r="DO335" t="str">
            <v>USD</v>
          </cell>
          <cell r="DQ335" t="str">
            <v>THB</v>
          </cell>
          <cell r="DR335" t="str">
            <v>AVG</v>
          </cell>
          <cell r="DS335">
            <v>39355</v>
          </cell>
          <cell r="DT335">
            <v>3.112813E-2</v>
          </cell>
          <cell r="DU335" t="str">
            <v>USD</v>
          </cell>
        </row>
        <row r="336">
          <cell r="DE336" t="str">
            <v>TJR</v>
          </cell>
          <cell r="DF336" t="str">
            <v>AVG</v>
          </cell>
          <cell r="DG336">
            <v>39294</v>
          </cell>
          <cell r="DH336">
            <v>0.29076645000000001</v>
          </cell>
          <cell r="DI336" t="str">
            <v>USD</v>
          </cell>
          <cell r="DK336" t="str">
            <v>TJR</v>
          </cell>
          <cell r="DL336" t="str">
            <v>AVG</v>
          </cell>
          <cell r="DM336">
            <v>39325</v>
          </cell>
          <cell r="DN336">
            <v>0.29064699999999999</v>
          </cell>
          <cell r="DO336" t="str">
            <v>USD</v>
          </cell>
          <cell r="DQ336" t="str">
            <v>TJR</v>
          </cell>
          <cell r="DR336" t="str">
            <v>AVG</v>
          </cell>
          <cell r="DS336">
            <v>39355</v>
          </cell>
          <cell r="DT336">
            <v>0.29044903</v>
          </cell>
          <cell r="DU336" t="str">
            <v>USD</v>
          </cell>
        </row>
        <row r="337">
          <cell r="DE337" t="str">
            <v>TMM</v>
          </cell>
          <cell r="DF337" t="str">
            <v>AVG</v>
          </cell>
          <cell r="DG337">
            <v>39294</v>
          </cell>
          <cell r="DH337">
            <v>1.9231000000000001E-4</v>
          </cell>
          <cell r="DI337" t="str">
            <v>USD</v>
          </cell>
          <cell r="DK337" t="str">
            <v>TMM</v>
          </cell>
          <cell r="DL337" t="str">
            <v>AVG</v>
          </cell>
          <cell r="DM337">
            <v>39325</v>
          </cell>
          <cell r="DN337">
            <v>1.9231000000000001E-4</v>
          </cell>
          <cell r="DO337" t="str">
            <v>USD</v>
          </cell>
          <cell r="DQ337" t="str">
            <v>TMM</v>
          </cell>
          <cell r="DR337" t="str">
            <v>AVG</v>
          </cell>
          <cell r="DS337">
            <v>39355</v>
          </cell>
          <cell r="DT337">
            <v>1.9231000000000001E-4</v>
          </cell>
          <cell r="DU337" t="str">
            <v>USD</v>
          </cell>
        </row>
        <row r="338">
          <cell r="DE338" t="str">
            <v>TND</v>
          </cell>
          <cell r="DF338" t="str">
            <v>AVG</v>
          </cell>
          <cell r="DG338">
            <v>39294</v>
          </cell>
          <cell r="DH338">
            <v>0.78097148999999999</v>
          </cell>
          <cell r="DI338" t="str">
            <v>USD</v>
          </cell>
          <cell r="DK338" t="str">
            <v>TND</v>
          </cell>
          <cell r="DL338" t="str">
            <v>AVG</v>
          </cell>
          <cell r="DM338">
            <v>39325</v>
          </cell>
          <cell r="DN338">
            <v>0.78093891999999998</v>
          </cell>
          <cell r="DO338" t="str">
            <v>USD</v>
          </cell>
          <cell r="DQ338" t="str">
            <v>TND</v>
          </cell>
          <cell r="DR338" t="str">
            <v>AVG</v>
          </cell>
          <cell r="DS338">
            <v>39355</v>
          </cell>
          <cell r="DT338">
            <v>0.79147078999999998</v>
          </cell>
          <cell r="DU338" t="str">
            <v>USD</v>
          </cell>
        </row>
        <row r="339">
          <cell r="DE339" t="str">
            <v>TOP</v>
          </cell>
          <cell r="DF339" t="str">
            <v>AVG</v>
          </cell>
          <cell r="DG339">
            <v>39294</v>
          </cell>
          <cell r="DH339">
            <v>0.52347723999999995</v>
          </cell>
          <cell r="DI339" t="str">
            <v>USD</v>
          </cell>
          <cell r="DK339" t="str">
            <v>TOP</v>
          </cell>
          <cell r="DL339" t="str">
            <v>AVG</v>
          </cell>
          <cell r="DM339">
            <v>39325</v>
          </cell>
          <cell r="DN339">
            <v>0.50883913000000003</v>
          </cell>
          <cell r="DO339" t="str">
            <v>USD</v>
          </cell>
          <cell r="DQ339" t="str">
            <v>TOP</v>
          </cell>
          <cell r="DR339" t="str">
            <v>AVG</v>
          </cell>
          <cell r="DS339">
            <v>39355</v>
          </cell>
          <cell r="DT339">
            <v>0.50083</v>
          </cell>
          <cell r="DU339" t="str">
            <v>USD</v>
          </cell>
        </row>
        <row r="340">
          <cell r="DE340" t="str">
            <v>TRL</v>
          </cell>
          <cell r="DF340" t="str">
            <v>AVG</v>
          </cell>
          <cell r="DG340">
            <v>39294</v>
          </cell>
          <cell r="DH340">
            <v>7.8000000000000005E-7</v>
          </cell>
          <cell r="DI340" t="str">
            <v>USD</v>
          </cell>
          <cell r="DK340" t="str">
            <v>TRL</v>
          </cell>
          <cell r="DL340" t="str">
            <v>AVG</v>
          </cell>
          <cell r="DM340">
            <v>39325</v>
          </cell>
          <cell r="DN340">
            <v>7.6000000000000003E-7</v>
          </cell>
          <cell r="DO340" t="str">
            <v>USD</v>
          </cell>
          <cell r="DQ340" t="str">
            <v>TRL</v>
          </cell>
          <cell r="DR340" t="str">
            <v>AVG</v>
          </cell>
          <cell r="DS340">
            <v>39355</v>
          </cell>
          <cell r="DT340">
            <v>7.8999999999999995E-7</v>
          </cell>
          <cell r="DU340" t="str">
            <v>USD</v>
          </cell>
        </row>
        <row r="341">
          <cell r="DE341" t="str">
            <v>TTD</v>
          </cell>
          <cell r="DF341" t="str">
            <v>AVG</v>
          </cell>
          <cell r="DG341">
            <v>39294</v>
          </cell>
          <cell r="DH341">
            <v>0.15873143000000001</v>
          </cell>
          <cell r="DI341" t="str">
            <v>USD</v>
          </cell>
          <cell r="DK341" t="str">
            <v>TTD</v>
          </cell>
          <cell r="DL341" t="str">
            <v>AVG</v>
          </cell>
          <cell r="DM341">
            <v>39325</v>
          </cell>
          <cell r="DN341">
            <v>0.15902744999999999</v>
          </cell>
          <cell r="DO341" t="str">
            <v>USD</v>
          </cell>
          <cell r="DQ341" t="str">
            <v>TTD</v>
          </cell>
          <cell r="DR341" t="str">
            <v>AVG</v>
          </cell>
          <cell r="DS341">
            <v>39355</v>
          </cell>
          <cell r="DT341">
            <v>0.15921163999999999</v>
          </cell>
          <cell r="DU341" t="str">
            <v>USD</v>
          </cell>
        </row>
        <row r="342">
          <cell r="DE342" t="str">
            <v>TWD</v>
          </cell>
          <cell r="DF342" t="str">
            <v>AVG</v>
          </cell>
          <cell r="DG342">
            <v>39294</v>
          </cell>
          <cell r="DH342">
            <v>3.0483150000000001E-2</v>
          </cell>
          <cell r="DI342" t="str">
            <v>USD</v>
          </cell>
          <cell r="DK342" t="str">
            <v>TWD</v>
          </cell>
          <cell r="DL342" t="str">
            <v>AVG</v>
          </cell>
          <cell r="DM342">
            <v>39325</v>
          </cell>
          <cell r="DN342">
            <v>3.0341389999999999E-2</v>
          </cell>
          <cell r="DO342" t="str">
            <v>USD</v>
          </cell>
          <cell r="DQ342" t="str">
            <v>TWD</v>
          </cell>
          <cell r="DR342" t="str">
            <v>AVG</v>
          </cell>
          <cell r="DS342">
            <v>39355</v>
          </cell>
          <cell r="DT342">
            <v>3.029132E-2</v>
          </cell>
          <cell r="DU342" t="str">
            <v>USD</v>
          </cell>
        </row>
        <row r="343">
          <cell r="DE343" t="str">
            <v>TZS</v>
          </cell>
          <cell r="DF343" t="str">
            <v>AVG</v>
          </cell>
          <cell r="DG343">
            <v>39294</v>
          </cell>
          <cell r="DH343">
            <v>7.8642000000000002E-4</v>
          </cell>
          <cell r="DI343" t="str">
            <v>USD</v>
          </cell>
          <cell r="DK343" t="str">
            <v>TZS</v>
          </cell>
          <cell r="DL343" t="str">
            <v>AVG</v>
          </cell>
          <cell r="DM343">
            <v>39325</v>
          </cell>
          <cell r="DN343">
            <v>7.8171999999999996E-4</v>
          </cell>
          <cell r="DO343" t="str">
            <v>USD</v>
          </cell>
          <cell r="DQ343" t="str">
            <v>TZS</v>
          </cell>
          <cell r="DR343" t="str">
            <v>AVG</v>
          </cell>
          <cell r="DS343">
            <v>39355</v>
          </cell>
          <cell r="DT343">
            <v>7.9836999999999996E-4</v>
          </cell>
          <cell r="DU343" t="str">
            <v>USD</v>
          </cell>
        </row>
        <row r="344">
          <cell r="DE344" t="str">
            <v>UAH</v>
          </cell>
          <cell r="DF344" t="str">
            <v>AVG</v>
          </cell>
          <cell r="DG344">
            <v>39294</v>
          </cell>
          <cell r="DH344">
            <v>0.19961686000000001</v>
          </cell>
          <cell r="DI344" t="str">
            <v>USD</v>
          </cell>
          <cell r="DK344" t="str">
            <v>UAH</v>
          </cell>
          <cell r="DL344" t="str">
            <v>AVG</v>
          </cell>
          <cell r="DM344">
            <v>39325</v>
          </cell>
          <cell r="DN344">
            <v>0.19964562</v>
          </cell>
          <cell r="DO344" t="str">
            <v>USD</v>
          </cell>
          <cell r="DQ344" t="str">
            <v>UAH</v>
          </cell>
          <cell r="DR344" t="str">
            <v>AVG</v>
          </cell>
          <cell r="DS344">
            <v>39355</v>
          </cell>
          <cell r="DT344">
            <v>0.19950886000000001</v>
          </cell>
          <cell r="DU344" t="str">
            <v>USD</v>
          </cell>
        </row>
        <row r="345">
          <cell r="DE345" t="str">
            <v>UDI</v>
          </cell>
          <cell r="DF345" t="str">
            <v>AVG</v>
          </cell>
          <cell r="DG345">
            <v>39294</v>
          </cell>
          <cell r="DH345">
            <v>0.26154607000000002</v>
          </cell>
          <cell r="DI345" t="str">
            <v>USD</v>
          </cell>
          <cell r="DK345" t="str">
            <v>UDI</v>
          </cell>
          <cell r="DL345" t="str">
            <v>AVG</v>
          </cell>
          <cell r="DM345">
            <v>39325</v>
          </cell>
          <cell r="DN345">
            <v>0.26047885999999998</v>
          </cell>
          <cell r="DO345" t="str">
            <v>USD</v>
          </cell>
          <cell r="DQ345" t="str">
            <v>UDI</v>
          </cell>
          <cell r="DR345" t="str">
            <v>AVG</v>
          </cell>
          <cell r="DS345">
            <v>39355</v>
          </cell>
          <cell r="DT345">
            <v>0.2594149</v>
          </cell>
          <cell r="DU345" t="str">
            <v>USD</v>
          </cell>
        </row>
        <row r="346">
          <cell r="DE346" t="str">
            <v>UGX</v>
          </cell>
          <cell r="DF346" t="str">
            <v>AVG</v>
          </cell>
          <cell r="DG346">
            <v>39294</v>
          </cell>
          <cell r="DH346">
            <v>6.0422999999999998E-4</v>
          </cell>
          <cell r="DI346" t="str">
            <v>USD</v>
          </cell>
          <cell r="DK346" t="str">
            <v>UF</v>
          </cell>
          <cell r="DL346" t="str">
            <v>AVG</v>
          </cell>
          <cell r="DM346">
            <v>39325</v>
          </cell>
          <cell r="DN346">
            <v>36.11</v>
          </cell>
          <cell r="DO346" t="str">
            <v>USD</v>
          </cell>
          <cell r="DQ346" t="str">
            <v>UF</v>
          </cell>
          <cell r="DR346" t="str">
            <v>AVG</v>
          </cell>
          <cell r="DS346">
            <v>39355</v>
          </cell>
          <cell r="DT346">
            <v>36.950000000000003</v>
          </cell>
          <cell r="DU346" t="str">
            <v>USD</v>
          </cell>
        </row>
        <row r="347">
          <cell r="DE347" t="str">
            <v>USD</v>
          </cell>
          <cell r="DF347" t="str">
            <v>AVG</v>
          </cell>
          <cell r="DG347">
            <v>39294</v>
          </cell>
          <cell r="DH347">
            <v>1</v>
          </cell>
          <cell r="DI347" t="str">
            <v>USD</v>
          </cell>
          <cell r="DK347" t="str">
            <v>UGX</v>
          </cell>
          <cell r="DL347" t="str">
            <v>AVG</v>
          </cell>
          <cell r="DM347">
            <v>39325</v>
          </cell>
          <cell r="DN347">
            <v>5.7552999999999999E-4</v>
          </cell>
          <cell r="DO347" t="str">
            <v>USD</v>
          </cell>
          <cell r="DQ347" t="str">
            <v>UGX</v>
          </cell>
          <cell r="DR347" t="str">
            <v>AVG</v>
          </cell>
          <cell r="DS347">
            <v>39355</v>
          </cell>
          <cell r="DT347">
            <v>5.6747000000000004E-4</v>
          </cell>
          <cell r="DU347" t="str">
            <v>USD</v>
          </cell>
        </row>
        <row r="348">
          <cell r="DE348" t="str">
            <v>UYU</v>
          </cell>
          <cell r="DF348" t="str">
            <v>AVG</v>
          </cell>
          <cell r="DG348">
            <v>39294</v>
          </cell>
          <cell r="DH348">
            <v>4.2087029999999997E-2</v>
          </cell>
          <cell r="DI348" t="str">
            <v>USD</v>
          </cell>
          <cell r="DK348" t="str">
            <v>USD</v>
          </cell>
          <cell r="DL348" t="str">
            <v>AVG</v>
          </cell>
          <cell r="DM348">
            <v>39325</v>
          </cell>
          <cell r="DN348">
            <v>1</v>
          </cell>
          <cell r="DO348" t="str">
            <v>USD</v>
          </cell>
          <cell r="DQ348" t="str">
            <v>USD</v>
          </cell>
          <cell r="DR348" t="str">
            <v>AVG</v>
          </cell>
          <cell r="DS348">
            <v>39355</v>
          </cell>
          <cell r="DT348">
            <v>1</v>
          </cell>
          <cell r="DU348" t="str">
            <v>USD</v>
          </cell>
        </row>
        <row r="349">
          <cell r="DE349" t="str">
            <v>UZS</v>
          </cell>
          <cell r="DF349" t="str">
            <v>AVG</v>
          </cell>
          <cell r="DG349">
            <v>39294</v>
          </cell>
          <cell r="DH349">
            <v>7.8969999999999995E-4</v>
          </cell>
          <cell r="DI349" t="str">
            <v>USD</v>
          </cell>
          <cell r="DK349" t="str">
            <v>UYU</v>
          </cell>
          <cell r="DL349" t="str">
            <v>AVG</v>
          </cell>
          <cell r="DM349">
            <v>39325</v>
          </cell>
          <cell r="DN349">
            <v>4.2366559999999998E-2</v>
          </cell>
          <cell r="DO349" t="str">
            <v>USD</v>
          </cell>
          <cell r="DQ349" t="str">
            <v>UYU</v>
          </cell>
          <cell r="DR349" t="str">
            <v>AVG</v>
          </cell>
          <cell r="DS349">
            <v>39355</v>
          </cell>
          <cell r="DT349">
            <v>4.3037609999999997E-2</v>
          </cell>
          <cell r="DU349" t="str">
            <v>USD</v>
          </cell>
        </row>
        <row r="350">
          <cell r="DE350" t="str">
            <v>VEB</v>
          </cell>
          <cell r="DF350" t="str">
            <v>AVG</v>
          </cell>
          <cell r="DG350">
            <v>39294</v>
          </cell>
          <cell r="DH350">
            <v>4.6569999999999999E-4</v>
          </cell>
          <cell r="DI350" t="str">
            <v>USD</v>
          </cell>
          <cell r="DK350" t="str">
            <v>UZS</v>
          </cell>
          <cell r="DL350" t="str">
            <v>AVG</v>
          </cell>
          <cell r="DM350">
            <v>39325</v>
          </cell>
          <cell r="DN350">
            <v>7.8744999999999998E-4</v>
          </cell>
          <cell r="DO350" t="str">
            <v>USD</v>
          </cell>
          <cell r="DQ350" t="str">
            <v>UZS</v>
          </cell>
          <cell r="DR350" t="str">
            <v>AVG</v>
          </cell>
          <cell r="DS350">
            <v>39355</v>
          </cell>
          <cell r="DT350">
            <v>7.8507999999999996E-4</v>
          </cell>
          <cell r="DU350" t="str">
            <v>USD</v>
          </cell>
        </row>
        <row r="351">
          <cell r="DE351" t="str">
            <v>VND</v>
          </cell>
          <cell r="DF351" t="str">
            <v>AVG</v>
          </cell>
          <cell r="DG351">
            <v>39294</v>
          </cell>
          <cell r="DH351">
            <v>6.198E-5</v>
          </cell>
          <cell r="DI351" t="str">
            <v>USD</v>
          </cell>
          <cell r="DK351" t="str">
            <v>VEB</v>
          </cell>
          <cell r="DL351" t="str">
            <v>AVG</v>
          </cell>
          <cell r="DM351">
            <v>39325</v>
          </cell>
          <cell r="DN351">
            <v>4.6569999999999999E-4</v>
          </cell>
          <cell r="DO351" t="str">
            <v>USD</v>
          </cell>
          <cell r="DQ351" t="str">
            <v>VEB</v>
          </cell>
          <cell r="DR351" t="str">
            <v>AVG</v>
          </cell>
          <cell r="DS351">
            <v>39355</v>
          </cell>
          <cell r="DT351">
            <v>4.6569999999999999E-4</v>
          </cell>
          <cell r="DU351" t="str">
            <v>USD</v>
          </cell>
        </row>
        <row r="352">
          <cell r="DE352" t="str">
            <v>VUV</v>
          </cell>
          <cell r="DF352" t="str">
            <v>AVG</v>
          </cell>
          <cell r="DG352">
            <v>39294</v>
          </cell>
          <cell r="DH352">
            <v>9.9682299999999998E-3</v>
          </cell>
          <cell r="DI352" t="str">
            <v>USD</v>
          </cell>
          <cell r="DK352" t="str">
            <v>VND</v>
          </cell>
          <cell r="DL352" t="str">
            <v>AVG</v>
          </cell>
          <cell r="DM352">
            <v>39325</v>
          </cell>
          <cell r="DN352">
            <v>6.1680000000000006E-5</v>
          </cell>
          <cell r="DO352" t="str">
            <v>USD</v>
          </cell>
          <cell r="DQ352" t="str">
            <v>VND</v>
          </cell>
          <cell r="DR352" t="str">
            <v>AVG</v>
          </cell>
          <cell r="DS352">
            <v>39355</v>
          </cell>
          <cell r="DT352">
            <v>6.1729999999999993E-5</v>
          </cell>
          <cell r="DU352" t="str">
            <v>USD</v>
          </cell>
        </row>
        <row r="353">
          <cell r="DE353" t="str">
            <v>WST</v>
          </cell>
          <cell r="DF353" t="str">
            <v>AVG</v>
          </cell>
          <cell r="DG353">
            <v>39294</v>
          </cell>
          <cell r="DH353">
            <v>0.39284092999999998</v>
          </cell>
          <cell r="DI353" t="str">
            <v>USD</v>
          </cell>
          <cell r="DK353" t="str">
            <v>VUV</v>
          </cell>
          <cell r="DL353" t="str">
            <v>AVG</v>
          </cell>
          <cell r="DM353">
            <v>39325</v>
          </cell>
          <cell r="DN353">
            <v>9.8186699999999998E-3</v>
          </cell>
          <cell r="DO353" t="str">
            <v>USD</v>
          </cell>
          <cell r="DQ353" t="str">
            <v>VUV</v>
          </cell>
          <cell r="DR353" t="str">
            <v>AVG</v>
          </cell>
          <cell r="DS353">
            <v>39355</v>
          </cell>
          <cell r="DT353">
            <v>9.8101799999999999E-3</v>
          </cell>
          <cell r="DU353" t="str">
            <v>USD</v>
          </cell>
        </row>
        <row r="354">
          <cell r="DE354" t="str">
            <v>XAF</v>
          </cell>
          <cell r="DF354" t="str">
            <v>AVG</v>
          </cell>
          <cell r="DG354">
            <v>39294</v>
          </cell>
          <cell r="DH354">
            <v>2.0918899999999999E-3</v>
          </cell>
          <cell r="DI354" t="str">
            <v>USD</v>
          </cell>
          <cell r="DK354" t="str">
            <v>WST</v>
          </cell>
          <cell r="DL354" t="str">
            <v>AVG</v>
          </cell>
          <cell r="DM354">
            <v>39325</v>
          </cell>
          <cell r="DN354">
            <v>0.38059565000000001</v>
          </cell>
          <cell r="DO354" t="str">
            <v>USD</v>
          </cell>
          <cell r="DQ354" t="str">
            <v>WST</v>
          </cell>
          <cell r="DR354" t="str">
            <v>AVG</v>
          </cell>
          <cell r="DS354">
            <v>39355</v>
          </cell>
          <cell r="DT354">
            <v>0.37989999000000002</v>
          </cell>
          <cell r="DU354" t="str">
            <v>USD</v>
          </cell>
        </row>
        <row r="355">
          <cell r="DE355" t="str">
            <v>XCD</v>
          </cell>
          <cell r="DF355" t="str">
            <v>AVG</v>
          </cell>
          <cell r="DG355">
            <v>39294</v>
          </cell>
          <cell r="DH355">
            <v>0.37200361999999998</v>
          </cell>
          <cell r="DI355" t="str">
            <v>USD</v>
          </cell>
          <cell r="DK355" t="str">
            <v>XAF</v>
          </cell>
          <cell r="DL355" t="str">
            <v>AVG</v>
          </cell>
          <cell r="DM355">
            <v>39325</v>
          </cell>
          <cell r="DN355">
            <v>2.0769400000000002E-3</v>
          </cell>
          <cell r="DO355" t="str">
            <v>USD</v>
          </cell>
          <cell r="DQ355" t="str">
            <v>XAF</v>
          </cell>
          <cell r="DR355" t="str">
            <v>AVG</v>
          </cell>
          <cell r="DS355">
            <v>39355</v>
          </cell>
          <cell r="DT355">
            <v>2.1201900000000001E-3</v>
          </cell>
          <cell r="DU355" t="str">
            <v>USD</v>
          </cell>
        </row>
        <row r="356">
          <cell r="DE356" t="str">
            <v>XDR</v>
          </cell>
          <cell r="DF356" t="str">
            <v>AVG</v>
          </cell>
          <cell r="DG356">
            <v>39294</v>
          </cell>
          <cell r="DH356">
            <v>1.52912125</v>
          </cell>
          <cell r="DI356" t="str">
            <v>USD</v>
          </cell>
          <cell r="DK356" t="str">
            <v>XCD</v>
          </cell>
          <cell r="DL356" t="str">
            <v>AVG</v>
          </cell>
          <cell r="DM356">
            <v>39325</v>
          </cell>
          <cell r="DN356">
            <v>0.37048421999999998</v>
          </cell>
          <cell r="DO356" t="str">
            <v>USD</v>
          </cell>
          <cell r="DQ356" t="str">
            <v>XCD</v>
          </cell>
          <cell r="DR356" t="str">
            <v>AVG</v>
          </cell>
          <cell r="DS356">
            <v>39355</v>
          </cell>
          <cell r="DT356">
            <v>0.37216694</v>
          </cell>
          <cell r="DU356" t="str">
            <v>USD</v>
          </cell>
        </row>
        <row r="357">
          <cell r="DE357" t="str">
            <v>XEU</v>
          </cell>
          <cell r="DF357" t="str">
            <v>AVG</v>
          </cell>
          <cell r="DG357">
            <v>39294</v>
          </cell>
          <cell r="DH357">
            <v>1.3721090899999999</v>
          </cell>
          <cell r="DI357" t="str">
            <v>USD</v>
          </cell>
          <cell r="DK357" t="str">
            <v>XDR</v>
          </cell>
          <cell r="DL357" t="str">
            <v>AVG</v>
          </cell>
          <cell r="DM357">
            <v>39325</v>
          </cell>
          <cell r="DN357">
            <v>1.52942153</v>
          </cell>
          <cell r="DO357" t="str">
            <v>USD</v>
          </cell>
          <cell r="DQ357" t="str">
            <v>XDR</v>
          </cell>
          <cell r="DR357" t="str">
            <v>AVG</v>
          </cell>
          <cell r="DS357">
            <v>39355</v>
          </cell>
          <cell r="DT357">
            <v>1.5437174499999999</v>
          </cell>
          <cell r="DU357" t="str">
            <v>USD</v>
          </cell>
        </row>
        <row r="358">
          <cell r="DE358" t="str">
            <v>XPF</v>
          </cell>
          <cell r="DF358" t="str">
            <v>AVG</v>
          </cell>
          <cell r="DG358">
            <v>39294</v>
          </cell>
          <cell r="DH358">
            <v>1.1506819999999999E-2</v>
          </cell>
          <cell r="DI358" t="str">
            <v>USD</v>
          </cell>
          <cell r="DK358" t="str">
            <v>XEU</v>
          </cell>
          <cell r="DL358" t="str">
            <v>AVG</v>
          </cell>
          <cell r="DM358">
            <v>39325</v>
          </cell>
          <cell r="DN358">
            <v>1.3619217699999999</v>
          </cell>
          <cell r="DO358" t="str">
            <v>USD</v>
          </cell>
          <cell r="DQ358" t="str">
            <v>XEU</v>
          </cell>
          <cell r="DR358" t="str">
            <v>AVG</v>
          </cell>
          <cell r="DS358">
            <v>39355</v>
          </cell>
          <cell r="DT358">
            <v>1.3918898</v>
          </cell>
          <cell r="DU358" t="str">
            <v>USD</v>
          </cell>
        </row>
        <row r="359">
          <cell r="DE359" t="str">
            <v>YER</v>
          </cell>
          <cell r="DF359" t="str">
            <v>AVG</v>
          </cell>
          <cell r="DG359">
            <v>39294</v>
          </cell>
          <cell r="DH359">
            <v>5.0248999999999997E-3</v>
          </cell>
          <cell r="DI359" t="str">
            <v>USD</v>
          </cell>
          <cell r="DK359" t="str">
            <v>XPF</v>
          </cell>
          <cell r="DL359" t="str">
            <v>AVG</v>
          </cell>
          <cell r="DM359">
            <v>39325</v>
          </cell>
          <cell r="DN359">
            <v>1.142457E-2</v>
          </cell>
          <cell r="DO359" t="str">
            <v>USD</v>
          </cell>
          <cell r="DQ359" t="str">
            <v>XPF</v>
          </cell>
          <cell r="DR359" t="str">
            <v>AVG</v>
          </cell>
          <cell r="DS359">
            <v>39355</v>
          </cell>
          <cell r="DT359">
            <v>1.1662519999999999E-2</v>
          </cell>
          <cell r="DU359" t="str">
            <v>USD</v>
          </cell>
        </row>
        <row r="360">
          <cell r="DE360" t="str">
            <v>YUM</v>
          </cell>
          <cell r="DF360" t="str">
            <v>AVG</v>
          </cell>
          <cell r="DG360">
            <v>39294</v>
          </cell>
          <cell r="DH360">
            <v>1.6988670000000001E-2</v>
          </cell>
          <cell r="DI360" t="str">
            <v>USD</v>
          </cell>
          <cell r="DK360" t="str">
            <v>YER</v>
          </cell>
          <cell r="DL360" t="str">
            <v>AVG</v>
          </cell>
          <cell r="DM360">
            <v>39325</v>
          </cell>
          <cell r="DN360">
            <v>5.0250599999999996E-3</v>
          </cell>
          <cell r="DO360" t="str">
            <v>USD</v>
          </cell>
          <cell r="DQ360" t="str">
            <v>YER</v>
          </cell>
          <cell r="DR360" t="str">
            <v>AVG</v>
          </cell>
          <cell r="DS360">
            <v>39355</v>
          </cell>
          <cell r="DT360">
            <v>5.0263900000000004E-3</v>
          </cell>
          <cell r="DU360" t="str">
            <v>USD</v>
          </cell>
        </row>
        <row r="361">
          <cell r="DE361" t="str">
            <v>ZAR</v>
          </cell>
          <cell r="DF361" t="str">
            <v>AVG</v>
          </cell>
          <cell r="DG361">
            <v>39294</v>
          </cell>
          <cell r="DH361">
            <v>0.14336726999999999</v>
          </cell>
          <cell r="DI361" t="str">
            <v>USD</v>
          </cell>
          <cell r="DK361" t="str">
            <v>YUM</v>
          </cell>
          <cell r="DL361" t="str">
            <v>AVG</v>
          </cell>
          <cell r="DM361">
            <v>39325</v>
          </cell>
          <cell r="DN361">
            <v>1.7005289999999999E-2</v>
          </cell>
          <cell r="DO361" t="str">
            <v>USD</v>
          </cell>
          <cell r="DQ361" t="str">
            <v>YUM</v>
          </cell>
          <cell r="DR361" t="str">
            <v>AVG</v>
          </cell>
          <cell r="DS361">
            <v>39355</v>
          </cell>
          <cell r="DT361">
            <v>1.7510600000000001E-2</v>
          </cell>
          <cell r="DU361" t="str">
            <v>USD</v>
          </cell>
        </row>
        <row r="362">
          <cell r="DE362" t="str">
            <v>ZMK</v>
          </cell>
          <cell r="DF362" t="str">
            <v>AVG</v>
          </cell>
          <cell r="DG362">
            <v>39294</v>
          </cell>
          <cell r="DH362">
            <v>2.6193000000000001E-4</v>
          </cell>
          <cell r="DI362" t="str">
            <v>USD</v>
          </cell>
          <cell r="DK362" t="str">
            <v>ZAR</v>
          </cell>
          <cell r="DL362" t="str">
            <v>AVG</v>
          </cell>
          <cell r="DM362">
            <v>39325</v>
          </cell>
          <cell r="DN362">
            <v>0.13859537999999999</v>
          </cell>
          <cell r="DO362" t="str">
            <v>USD</v>
          </cell>
          <cell r="DQ362" t="str">
            <v>ZAR</v>
          </cell>
          <cell r="DR362" t="str">
            <v>AVG</v>
          </cell>
          <cell r="DS362">
            <v>39355</v>
          </cell>
          <cell r="DT362">
            <v>0.14080706000000001</v>
          </cell>
          <cell r="DU362" t="str">
            <v>USD</v>
          </cell>
        </row>
        <row r="363">
          <cell r="DE363" t="str">
            <v>ZWD</v>
          </cell>
          <cell r="DF363" t="str">
            <v>AVG</v>
          </cell>
          <cell r="DG363">
            <v>39294</v>
          </cell>
          <cell r="DH363">
            <v>4.0000000000000001E-3</v>
          </cell>
          <cell r="DI363" t="str">
            <v>USD</v>
          </cell>
          <cell r="DK363" t="str">
            <v>ZMK</v>
          </cell>
          <cell r="DL363" t="str">
            <v>AVG</v>
          </cell>
          <cell r="DM363">
            <v>39325</v>
          </cell>
          <cell r="DN363">
            <v>2.4963999999999997E-4</v>
          </cell>
          <cell r="DO363" t="str">
            <v>USD</v>
          </cell>
          <cell r="DQ363" t="str">
            <v>ZMK</v>
          </cell>
          <cell r="DR363" t="str">
            <v>AVG</v>
          </cell>
          <cell r="DS363">
            <v>39355</v>
          </cell>
          <cell r="DT363">
            <v>2.5275999999999999E-4</v>
          </cell>
          <cell r="DU363" t="str">
            <v>USD</v>
          </cell>
        </row>
        <row r="364">
          <cell r="DK364" t="str">
            <v>ZWD</v>
          </cell>
          <cell r="DL364" t="str">
            <v>AVG</v>
          </cell>
          <cell r="DM364">
            <v>39325</v>
          </cell>
          <cell r="DN364">
            <v>4.0000000000000001E-3</v>
          </cell>
          <cell r="DO364" t="str">
            <v>USD</v>
          </cell>
          <cell r="DQ364" t="str">
            <v>ZWD</v>
          </cell>
          <cell r="DR364" t="str">
            <v>AVG</v>
          </cell>
          <cell r="DS364">
            <v>39355</v>
          </cell>
          <cell r="DT364">
            <v>8.2667000000000005E-4</v>
          </cell>
          <cell r="DU364" t="str">
            <v>USD</v>
          </cell>
        </row>
        <row r="366">
          <cell r="DE366" t="str">
            <v>UF</v>
          </cell>
          <cell r="DF366" t="str">
            <v>AVG</v>
          </cell>
          <cell r="DH366">
            <v>35.96</v>
          </cell>
          <cell r="DK366" t="str">
            <v>UF</v>
          </cell>
          <cell r="DL366" t="str">
            <v>AVG</v>
          </cell>
          <cell r="DN366">
            <v>36.11</v>
          </cell>
          <cell r="DQ366" t="str">
            <v>UF</v>
          </cell>
          <cell r="DR366" t="str">
            <v>AVG</v>
          </cell>
          <cell r="DT366">
            <v>36.950000000000003</v>
          </cell>
        </row>
      </sheetData>
      <sheetData sheetId="3" refreshError="1"/>
      <sheetData sheetId="4"/>
      <sheetData sheetId="5"/>
      <sheetData sheetId="6">
        <row r="1">
          <cell r="DQ1" t="str">
            <v>September 07 crrnt</v>
          </cell>
        </row>
      </sheetData>
      <sheetData sheetId="7"/>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Consolidated-OSI"/>
      <sheetName val="PASTE IN MONTHLY MTR IS HERE"/>
      <sheetName val="Consolidated-OSI  Month"/>
      <sheetName val="OSI"/>
      <sheetName val="Report Accounts"/>
      <sheetName val="Accounts- Total REV &amp; COGS"/>
      <sheetName val="SubTotal ENTITY ROLL UP Expense"/>
      <sheetName val="Rate Check"/>
      <sheetName val="RateCheck _ WRKFORCE"/>
      <sheetName val="WF_Check"/>
      <sheetName val="DAS &amp; OPEX Acct Check"/>
      <sheetName val="DAS_COGS - IND01_003_500"/>
      <sheetName val="001 - COGS"/>
      <sheetName val="OpExp- entity level"/>
      <sheetName val="Total employees"/>
      <sheetName val="Fcst to Actuals Compare"/>
      <sheetName val="TBH1 (2)"/>
      <sheetName val="TBH1"/>
      <sheetName val="Sheet2"/>
      <sheetName val="Sheet2 (2)"/>
      <sheetName val="Sheet1"/>
      <sheetName val="Sheet3"/>
      <sheetName val="Instructions"/>
      <sheetName val="FX Rate - Current Month Rates"/>
      <sheetName val="PASTE_IN_MONTHLY_MTR_IS_HERE"/>
      <sheetName val="Consolidated-OSI__Month"/>
      <sheetName val="Report_Accounts"/>
      <sheetName val="Accounts-_Total_REV_&amp;_COGS"/>
      <sheetName val="SubTotal_ENTITY_ROLL_UP_Expense"/>
      <sheetName val="Rate_Check"/>
      <sheetName val="RateCheck___WRKFORCE"/>
      <sheetName val="DAS_&amp;_OPEX_Acct_Check"/>
      <sheetName val="DAS_COGS_-_IND01_003_500"/>
      <sheetName val="001_-_COGS"/>
      <sheetName val="OpExp-_entity_level"/>
      <sheetName val="Total_employees"/>
      <sheetName val="Fcst_to_Actuals_Compare"/>
      <sheetName val="TBH1_(2)"/>
      <sheetName val="Sheet2_(2)"/>
      <sheetName val="Standing Data"/>
      <sheetName val="Outstanding SCH as of P2-2020"/>
      <sheetName val="PASTE_IN_MONTHLY_MTR_IS_HERE1"/>
      <sheetName val="Consolidated-OSI__Month1"/>
      <sheetName val="Report_Accounts1"/>
      <sheetName val="Accounts-_Total_REV_&amp;_COGS1"/>
      <sheetName val="SubTotal_ENTITY_ROLL_UP_Expens1"/>
      <sheetName val="Rate_Check1"/>
      <sheetName val="RateCheck___WRKFORCE1"/>
      <sheetName val="DAS_&amp;_OPEX_Acct_Check1"/>
      <sheetName val="DAS_COGS_-_IND01_003_5001"/>
      <sheetName val="001_-_COGS1"/>
      <sheetName val="OpExp-_entity_level1"/>
      <sheetName val="Total_employees1"/>
      <sheetName val="Fcst_to_Actuals_Compare1"/>
      <sheetName val="TBH1_(2)1"/>
      <sheetName val="Sheet2_(2)1"/>
      <sheetName val="FX_Rate_-_Current_Month_Rates"/>
      <sheetName val="Standing_Data"/>
      <sheetName val="Outstanding_SCH_as_of_P2-2020"/>
    </sheetNames>
    <sheetDataSet>
      <sheetData sheetId="0"/>
      <sheetData sheetId="1" refreshError="1">
        <row r="2">
          <cell r="V2" t="str">
            <v>MTR-CONS</v>
          </cell>
          <cell r="W2" t="str">
            <v>OSI_INCOMESTATEMENT_MONTHLY_TREND</v>
          </cell>
        </row>
        <row r="3">
          <cell r="V3" t="str">
            <v>Consolidated Monthly Trend I/S</v>
          </cell>
        </row>
        <row r="5">
          <cell r="W5" t="str">
            <v>Consolidated OSI</v>
          </cell>
          <cell r="X5" t="str">
            <v>All Operating Units</v>
          </cell>
          <cell r="Y5" t="e">
            <v>#N/A</v>
          </cell>
        </row>
        <row r="6">
          <cell r="W6" t="str">
            <v>#N/A</v>
          </cell>
        </row>
        <row r="7">
          <cell r="V7" t="str">
            <v>2009-08-31</v>
          </cell>
          <cell r="W7">
            <v>40056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ow r="2">
          <cell r="V2" t="str">
            <v>MTR-CONS</v>
          </cell>
        </row>
      </sheetData>
      <sheetData sheetId="25">
        <row r="2">
          <cell r="V2" t="str">
            <v>MTR-CONS</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row r="2">
          <cell r="V2" t="str">
            <v>MTR-CONS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ABD"/>
      <sheetName val="98 Actual Assets"/>
      <sheetName val="PASTE IN MONTHLY MTR IS HERE"/>
      <sheetName val="May and Plan fx"/>
      <sheetName val="98_Actual_Assets"/>
      <sheetName val="ASBESTOS"/>
    </sheetNames>
    <sheetDataSet>
      <sheetData sheetId="0" refreshError="1">
        <row r="1">
          <cell r="A1" t="str">
            <v>COMPANY</v>
          </cell>
          <cell r="B1" t="str">
            <v>US_GOVT</v>
          </cell>
          <cell r="C1" t="str">
            <v>GOVT_AVG_YLD</v>
          </cell>
          <cell r="D1" t="str">
            <v>LTB_MBS</v>
          </cell>
          <cell r="E1" t="str">
            <v>MBS_AVG_YLD</v>
          </cell>
          <cell r="F1" t="str">
            <v>PUBLIC_BONDS</v>
          </cell>
          <cell r="G1" t="str">
            <v>PUBLIC_AVG_YLD</v>
          </cell>
          <cell r="H1" t="str">
            <v>PRIVATE_BONDS</v>
          </cell>
          <cell r="I1" t="str">
            <v>PRIVATE_AVG_YLD</v>
          </cell>
          <cell r="J1" t="str">
            <v>TOTAL_LONG_TERM</v>
          </cell>
          <cell r="K1" t="str">
            <v>TOTAL_LT_AVG_YLD</v>
          </cell>
          <cell r="L1" t="str">
            <v>COMMERCIAL_MORTG</v>
          </cell>
          <cell r="M1" t="str">
            <v>COMMERCIAL_AVG_YLD</v>
          </cell>
          <cell r="N1" t="str">
            <v>RESIDENTIAL_MORTG</v>
          </cell>
          <cell r="O1" t="str">
            <v>RESIDENT_AVG_YLD</v>
          </cell>
          <cell r="P1" t="str">
            <v>AGRICULTURAL_MORTG</v>
          </cell>
          <cell r="Q1" t="str">
            <v>AGRICULT_AVG_YLD</v>
          </cell>
        </row>
        <row r="2">
          <cell r="A2" t="str">
            <v>-------</v>
          </cell>
          <cell r="B2" t="str">
            <v>-------</v>
          </cell>
          <cell r="C2" t="str">
            <v>-------</v>
          </cell>
          <cell r="D2" t="str">
            <v>------------</v>
          </cell>
          <cell r="E2" t="str">
            <v>-------</v>
          </cell>
          <cell r="F2" t="str">
            <v>-----------</v>
          </cell>
          <cell r="G2" t="str">
            <v>------------</v>
          </cell>
          <cell r="H2" t="str">
            <v>--------------</v>
          </cell>
          <cell r="I2" t="str">
            <v>-------------</v>
          </cell>
          <cell r="J2" t="str">
            <v>---------------</v>
          </cell>
          <cell r="K2" t="str">
            <v>---------------</v>
          </cell>
          <cell r="L2" t="str">
            <v>----------------</v>
          </cell>
          <cell r="M2" t="str">
            <v>----------------</v>
          </cell>
          <cell r="N2" t="str">
            <v>------------------</v>
          </cell>
          <cell r="O2" t="str">
            <v>-----------------</v>
          </cell>
          <cell r="P2" t="str">
            <v>----------------</v>
          </cell>
          <cell r="Q2" t="str">
            <v>------------------</v>
          </cell>
        </row>
        <row r="3">
          <cell r="A3" t="str">
            <v>002</v>
          </cell>
          <cell r="B3">
            <v>0</v>
          </cell>
          <cell r="C3">
            <v>0</v>
          </cell>
          <cell r="D3">
            <v>0</v>
          </cell>
          <cell r="E3">
            <v>0</v>
          </cell>
          <cell r="F3">
            <v>0</v>
          </cell>
          <cell r="G3">
            <v>0</v>
          </cell>
          <cell r="H3">
            <v>0</v>
          </cell>
          <cell r="I3">
            <v>0</v>
          </cell>
          <cell r="J3">
            <v>0</v>
          </cell>
          <cell r="K3">
            <v>0</v>
          </cell>
          <cell r="L3">
            <v>157347066.12</v>
          </cell>
          <cell r="M3">
            <v>7.831213</v>
          </cell>
          <cell r="N3">
            <v>0</v>
          </cell>
          <cell r="O3">
            <v>0</v>
          </cell>
          <cell r="P3">
            <v>0</v>
          </cell>
          <cell r="Q3">
            <v>0</v>
          </cell>
        </row>
        <row r="4">
          <cell r="A4" t="str">
            <v>004</v>
          </cell>
          <cell r="B4">
            <v>0</v>
          </cell>
          <cell r="C4">
            <v>0</v>
          </cell>
          <cell r="D4">
            <v>0</v>
          </cell>
          <cell r="E4">
            <v>0</v>
          </cell>
          <cell r="F4">
            <v>0</v>
          </cell>
          <cell r="G4">
            <v>0</v>
          </cell>
          <cell r="H4">
            <v>0</v>
          </cell>
          <cell r="I4">
            <v>0</v>
          </cell>
          <cell r="J4">
            <v>0</v>
          </cell>
          <cell r="K4">
            <v>0</v>
          </cell>
          <cell r="L4">
            <v>560889266.10000002</v>
          </cell>
          <cell r="M4">
            <v>6.0563770000000003</v>
          </cell>
          <cell r="N4">
            <v>0</v>
          </cell>
          <cell r="O4">
            <v>0</v>
          </cell>
          <cell r="P4">
            <v>0</v>
          </cell>
          <cell r="Q4">
            <v>0</v>
          </cell>
        </row>
        <row r="5">
          <cell r="A5" t="str">
            <v>005</v>
          </cell>
          <cell r="B5">
            <v>0</v>
          </cell>
          <cell r="C5">
            <v>0</v>
          </cell>
          <cell r="D5">
            <v>0</v>
          </cell>
          <cell r="E5">
            <v>0</v>
          </cell>
          <cell r="F5">
            <v>0</v>
          </cell>
          <cell r="G5">
            <v>0</v>
          </cell>
          <cell r="H5">
            <v>0</v>
          </cell>
          <cell r="I5">
            <v>0</v>
          </cell>
          <cell r="J5">
            <v>0</v>
          </cell>
          <cell r="K5">
            <v>0</v>
          </cell>
          <cell r="L5">
            <v>703203.66</v>
          </cell>
          <cell r="M5">
            <v>7.8240040000000004</v>
          </cell>
          <cell r="N5">
            <v>0</v>
          </cell>
          <cell r="O5">
            <v>0</v>
          </cell>
          <cell r="P5">
            <v>0</v>
          </cell>
          <cell r="Q5">
            <v>0</v>
          </cell>
        </row>
        <row r="6">
          <cell r="A6" t="str">
            <v>006</v>
          </cell>
          <cell r="B6">
            <v>0</v>
          </cell>
          <cell r="C6">
            <v>0</v>
          </cell>
          <cell r="D6">
            <v>0</v>
          </cell>
          <cell r="E6">
            <v>0</v>
          </cell>
          <cell r="F6">
            <v>0</v>
          </cell>
          <cell r="G6">
            <v>0</v>
          </cell>
          <cell r="H6">
            <v>0</v>
          </cell>
          <cell r="I6">
            <v>0</v>
          </cell>
          <cell r="J6">
            <v>0</v>
          </cell>
          <cell r="K6">
            <v>0</v>
          </cell>
          <cell r="L6">
            <v>29850138.48</v>
          </cell>
          <cell r="M6">
            <v>6.624765</v>
          </cell>
          <cell r="N6">
            <v>0</v>
          </cell>
          <cell r="O6">
            <v>0</v>
          </cell>
          <cell r="P6">
            <v>0</v>
          </cell>
          <cell r="Q6">
            <v>0</v>
          </cell>
        </row>
        <row r="7">
          <cell r="A7" t="str">
            <v>009</v>
          </cell>
          <cell r="B7">
            <v>0</v>
          </cell>
          <cell r="C7">
            <v>0</v>
          </cell>
          <cell r="D7">
            <v>0</v>
          </cell>
          <cell r="E7">
            <v>0</v>
          </cell>
          <cell r="F7">
            <v>0</v>
          </cell>
          <cell r="G7">
            <v>0</v>
          </cell>
          <cell r="H7">
            <v>0</v>
          </cell>
          <cell r="I7">
            <v>0</v>
          </cell>
          <cell r="J7">
            <v>0</v>
          </cell>
          <cell r="K7">
            <v>0</v>
          </cell>
          <cell r="L7">
            <v>2189905.42</v>
          </cell>
          <cell r="M7">
            <v>9.375</v>
          </cell>
          <cell r="N7">
            <v>0</v>
          </cell>
          <cell r="O7">
            <v>0</v>
          </cell>
          <cell r="P7">
            <v>0</v>
          </cell>
          <cell r="Q7">
            <v>0</v>
          </cell>
        </row>
        <row r="8">
          <cell r="A8" t="str">
            <v>014</v>
          </cell>
          <cell r="B8">
            <v>0</v>
          </cell>
          <cell r="C8">
            <v>0</v>
          </cell>
          <cell r="D8">
            <v>0</v>
          </cell>
          <cell r="E8">
            <v>0</v>
          </cell>
          <cell r="F8">
            <v>0</v>
          </cell>
          <cell r="G8">
            <v>0</v>
          </cell>
          <cell r="H8">
            <v>0</v>
          </cell>
          <cell r="I8">
            <v>0</v>
          </cell>
          <cell r="J8">
            <v>0</v>
          </cell>
          <cell r="K8">
            <v>0</v>
          </cell>
          <cell r="L8">
            <v>18748806.68</v>
          </cell>
          <cell r="M8">
            <v>6.8845780000000003</v>
          </cell>
          <cell r="N8">
            <v>0</v>
          </cell>
          <cell r="O8">
            <v>0</v>
          </cell>
          <cell r="P8">
            <v>0</v>
          </cell>
          <cell r="Q8">
            <v>0</v>
          </cell>
        </row>
        <row r="9">
          <cell r="A9" t="str">
            <v>5MA</v>
          </cell>
          <cell r="B9">
            <v>249588515.25</v>
          </cell>
          <cell r="C9">
            <v>6.3511309999999996</v>
          </cell>
          <cell r="D9">
            <v>140787810.72999999</v>
          </cell>
          <cell r="E9">
            <v>6.9236219999999999</v>
          </cell>
          <cell r="F9">
            <v>666200663.55999994</v>
          </cell>
          <cell r="G9">
            <v>6.7617260000000003</v>
          </cell>
          <cell r="H9">
            <v>106654218.95</v>
          </cell>
          <cell r="I9">
            <v>6.6577270000000004</v>
          </cell>
          <cell r="J9">
            <v>772854882.50999999</v>
          </cell>
          <cell r="K9">
            <v>6.7473739999999998</v>
          </cell>
          <cell r="L9">
            <v>0</v>
          </cell>
          <cell r="M9">
            <v>0</v>
          </cell>
          <cell r="N9">
            <v>0</v>
          </cell>
          <cell r="O9">
            <v>0</v>
          </cell>
          <cell r="P9">
            <v>0</v>
          </cell>
          <cell r="Q9">
            <v>0</v>
          </cell>
        </row>
        <row r="10">
          <cell r="A10" t="str">
            <v>502</v>
          </cell>
          <cell r="B10">
            <v>0</v>
          </cell>
          <cell r="C10">
            <v>0</v>
          </cell>
          <cell r="D10">
            <v>33453053.809999999</v>
          </cell>
          <cell r="E10">
            <v>8.8025549999999999</v>
          </cell>
          <cell r="F10">
            <v>62828945</v>
          </cell>
          <cell r="G10">
            <v>8.4922509999999996</v>
          </cell>
          <cell r="H10">
            <v>60126451.369999997</v>
          </cell>
          <cell r="I10">
            <v>9.6002890000000001</v>
          </cell>
          <cell r="J10">
            <v>123037904.95999999</v>
          </cell>
          <cell r="K10">
            <v>9.0324390000000001</v>
          </cell>
          <cell r="L10">
            <v>0</v>
          </cell>
          <cell r="M10">
            <v>0</v>
          </cell>
          <cell r="N10">
            <v>0</v>
          </cell>
          <cell r="O10">
            <v>0</v>
          </cell>
          <cell r="P10">
            <v>0</v>
          </cell>
          <cell r="Q10">
            <v>0</v>
          </cell>
        </row>
        <row r="11">
          <cell r="A11" t="str">
            <v>503</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A12" t="str">
            <v>504</v>
          </cell>
          <cell r="B12">
            <v>230951859.53999999</v>
          </cell>
          <cell r="C12">
            <v>6.1771260000000003</v>
          </cell>
          <cell r="D12">
            <v>780280266.08000004</v>
          </cell>
          <cell r="E12">
            <v>7.347099</v>
          </cell>
          <cell r="F12">
            <v>3855118571.75</v>
          </cell>
          <cell r="G12">
            <v>7.339118</v>
          </cell>
          <cell r="H12">
            <v>989025389.89999998</v>
          </cell>
          <cell r="I12">
            <v>8.2936669999999992</v>
          </cell>
          <cell r="J12">
            <v>4846752686.8199997</v>
          </cell>
          <cell r="K12">
            <v>7.5337690000000004</v>
          </cell>
          <cell r="L12">
            <v>0</v>
          </cell>
          <cell r="M12">
            <v>0</v>
          </cell>
          <cell r="N12">
            <v>0</v>
          </cell>
          <cell r="O12">
            <v>0</v>
          </cell>
          <cell r="P12">
            <v>0</v>
          </cell>
          <cell r="Q12">
            <v>0</v>
          </cell>
        </row>
        <row r="13">
          <cell r="A13" t="str">
            <v>505</v>
          </cell>
          <cell r="B13">
            <v>0</v>
          </cell>
          <cell r="C13">
            <v>0</v>
          </cell>
          <cell r="D13">
            <v>1274166.32</v>
          </cell>
          <cell r="E13">
            <v>7.7610080000000004</v>
          </cell>
          <cell r="F13">
            <v>38192943.659999996</v>
          </cell>
          <cell r="G13">
            <v>8.0838110000000007</v>
          </cell>
          <cell r="H13">
            <v>116729872.13</v>
          </cell>
          <cell r="I13">
            <v>8.028556</v>
          </cell>
          <cell r="J13">
            <v>154950318.63</v>
          </cell>
          <cell r="K13">
            <v>8.0424199999999999</v>
          </cell>
          <cell r="L13">
            <v>0</v>
          </cell>
          <cell r="M13">
            <v>0</v>
          </cell>
          <cell r="N13">
            <v>0</v>
          </cell>
          <cell r="O13">
            <v>0</v>
          </cell>
          <cell r="P13">
            <v>0</v>
          </cell>
          <cell r="Q13">
            <v>0</v>
          </cell>
        </row>
        <row r="14">
          <cell r="A14" t="str">
            <v>506</v>
          </cell>
          <cell r="B14">
            <v>0</v>
          </cell>
          <cell r="C14">
            <v>0</v>
          </cell>
          <cell r="D14">
            <v>5329547.7</v>
          </cell>
          <cell r="E14">
            <v>8.1691959999999995</v>
          </cell>
          <cell r="F14">
            <v>22376851.670000002</v>
          </cell>
          <cell r="G14">
            <v>8.2272870000000005</v>
          </cell>
          <cell r="H14">
            <v>42416132.880000003</v>
          </cell>
          <cell r="I14">
            <v>8.2301979999999997</v>
          </cell>
          <cell r="J14">
            <v>64875493.149999999</v>
          </cell>
          <cell r="K14">
            <v>8.2304759999999995</v>
          </cell>
          <cell r="L14">
            <v>0</v>
          </cell>
          <cell r="M14">
            <v>0</v>
          </cell>
          <cell r="N14">
            <v>0</v>
          </cell>
          <cell r="O14">
            <v>0</v>
          </cell>
          <cell r="P14">
            <v>0</v>
          </cell>
          <cell r="Q14">
            <v>0</v>
          </cell>
        </row>
        <row r="15">
          <cell r="A15" t="str">
            <v>507</v>
          </cell>
          <cell r="B15">
            <v>0</v>
          </cell>
          <cell r="C15">
            <v>0</v>
          </cell>
          <cell r="D15">
            <v>0</v>
          </cell>
          <cell r="E15">
            <v>0</v>
          </cell>
          <cell r="F15">
            <v>700000</v>
          </cell>
          <cell r="G15">
            <v>9.65</v>
          </cell>
          <cell r="H15">
            <v>0</v>
          </cell>
          <cell r="I15">
            <v>0</v>
          </cell>
          <cell r="J15">
            <v>700000</v>
          </cell>
          <cell r="K15">
            <v>9.65</v>
          </cell>
          <cell r="L15">
            <v>0</v>
          </cell>
          <cell r="M15">
            <v>0</v>
          </cell>
          <cell r="N15">
            <v>0</v>
          </cell>
          <cell r="O15">
            <v>0</v>
          </cell>
          <cell r="P15">
            <v>0</v>
          </cell>
          <cell r="Q15">
            <v>0</v>
          </cell>
        </row>
        <row r="16">
          <cell r="A16" t="str">
            <v>508</v>
          </cell>
          <cell r="B16">
            <v>0</v>
          </cell>
          <cell r="C16">
            <v>0</v>
          </cell>
          <cell r="D16">
            <v>3731033.78</v>
          </cell>
          <cell r="E16">
            <v>9.8144550000000006</v>
          </cell>
          <cell r="F16">
            <v>60755020</v>
          </cell>
          <cell r="G16">
            <v>7.4584799999999998</v>
          </cell>
          <cell r="H16">
            <v>4679607.0999999996</v>
          </cell>
          <cell r="I16">
            <v>8.0395839999999996</v>
          </cell>
          <cell r="J16">
            <v>69062078.079999998</v>
          </cell>
          <cell r="K16">
            <v>7.6220809999999997</v>
          </cell>
          <cell r="L16">
            <v>0</v>
          </cell>
          <cell r="M16">
            <v>0</v>
          </cell>
          <cell r="N16">
            <v>0</v>
          </cell>
          <cell r="O16">
            <v>0</v>
          </cell>
          <cell r="P16">
            <v>0</v>
          </cell>
          <cell r="Q16">
            <v>0</v>
          </cell>
        </row>
        <row r="17">
          <cell r="A17" t="str">
            <v>510</v>
          </cell>
          <cell r="B17">
            <v>7377544.3700000001</v>
          </cell>
          <cell r="C17">
            <v>5.6066750000000001</v>
          </cell>
          <cell r="D17">
            <v>125117750.22</v>
          </cell>
          <cell r="E17">
            <v>7.1769530000000001</v>
          </cell>
          <cell r="F17">
            <v>132495294.59</v>
          </cell>
          <cell r="G17">
            <v>7.0891890000000002</v>
          </cell>
          <cell r="H17">
            <v>0</v>
          </cell>
          <cell r="I17">
            <v>0</v>
          </cell>
          <cell r="J17">
            <v>132495294.59</v>
          </cell>
          <cell r="K17">
            <v>7.0891890000000002</v>
          </cell>
          <cell r="L17">
            <v>0</v>
          </cell>
          <cell r="M17">
            <v>0</v>
          </cell>
          <cell r="N17">
            <v>0</v>
          </cell>
          <cell r="O17">
            <v>0</v>
          </cell>
          <cell r="P17">
            <v>0</v>
          </cell>
          <cell r="Q17">
            <v>0</v>
          </cell>
        </row>
        <row r="18">
          <cell r="A18" t="str">
            <v>511</v>
          </cell>
          <cell r="B18">
            <v>0</v>
          </cell>
          <cell r="C18">
            <v>0</v>
          </cell>
          <cell r="D18">
            <v>10082191.82</v>
          </cell>
          <cell r="E18">
            <v>9.5666119999999992</v>
          </cell>
          <cell r="F18">
            <v>63869668.289999999</v>
          </cell>
          <cell r="G18">
            <v>7.7199169999999997</v>
          </cell>
          <cell r="H18">
            <v>65548631.979999997</v>
          </cell>
          <cell r="I18">
            <v>7.4058510000000002</v>
          </cell>
          <cell r="J18">
            <v>133128259.81999999</v>
          </cell>
          <cell r="K18">
            <v>7.6242450000000002</v>
          </cell>
          <cell r="L18">
            <v>0</v>
          </cell>
          <cell r="M18">
            <v>0</v>
          </cell>
          <cell r="N18">
            <v>0</v>
          </cell>
          <cell r="O18">
            <v>0</v>
          </cell>
          <cell r="P18">
            <v>0</v>
          </cell>
          <cell r="Q18">
            <v>0</v>
          </cell>
        </row>
        <row r="19">
          <cell r="A19" t="str">
            <v>512</v>
          </cell>
          <cell r="B19">
            <v>0</v>
          </cell>
          <cell r="C19">
            <v>0</v>
          </cell>
          <cell r="D19">
            <v>1780802.85</v>
          </cell>
          <cell r="E19">
            <v>8.6215890000000002</v>
          </cell>
          <cell r="F19">
            <v>1780802.85</v>
          </cell>
          <cell r="G19">
            <v>8.6215890000000002</v>
          </cell>
          <cell r="H19">
            <v>0</v>
          </cell>
          <cell r="I19">
            <v>0</v>
          </cell>
          <cell r="J19">
            <v>1780802.85</v>
          </cell>
          <cell r="K19">
            <v>8.6215890000000002</v>
          </cell>
          <cell r="L19">
            <v>0</v>
          </cell>
          <cell r="M19">
            <v>0</v>
          </cell>
          <cell r="N19">
            <v>0</v>
          </cell>
          <cell r="O19">
            <v>0</v>
          </cell>
          <cell r="P19">
            <v>0</v>
          </cell>
          <cell r="Q19">
            <v>0</v>
          </cell>
        </row>
        <row r="20">
          <cell r="A20" t="str">
            <v>517</v>
          </cell>
          <cell r="B20">
            <v>86525994.780000001</v>
          </cell>
          <cell r="C20">
            <v>6.7658899999999997</v>
          </cell>
          <cell r="D20">
            <v>2606147.27</v>
          </cell>
          <cell r="E20">
            <v>13.812848000000001</v>
          </cell>
          <cell r="F20">
            <v>596620697.46000004</v>
          </cell>
          <cell r="G20">
            <v>9.3102750000000007</v>
          </cell>
          <cell r="H20">
            <v>16373511.58</v>
          </cell>
          <cell r="I20">
            <v>8.9615430000000007</v>
          </cell>
          <cell r="J20">
            <v>612994209.03999996</v>
          </cell>
          <cell r="K20">
            <v>9.3009039999999992</v>
          </cell>
          <cell r="L20">
            <v>0</v>
          </cell>
          <cell r="M20">
            <v>0</v>
          </cell>
          <cell r="N20">
            <v>0</v>
          </cell>
          <cell r="O20">
            <v>0</v>
          </cell>
          <cell r="P20">
            <v>0</v>
          </cell>
          <cell r="Q20">
            <v>0</v>
          </cell>
        </row>
        <row r="21">
          <cell r="A21" t="str">
            <v>519</v>
          </cell>
          <cell r="B21">
            <v>0</v>
          </cell>
          <cell r="C21">
            <v>0</v>
          </cell>
          <cell r="D21">
            <v>0</v>
          </cell>
          <cell r="E21">
            <v>0</v>
          </cell>
          <cell r="F21">
            <v>118796774.68000001</v>
          </cell>
          <cell r="G21">
            <v>6.8507379999999998</v>
          </cell>
          <cell r="H21">
            <v>0</v>
          </cell>
          <cell r="I21">
            <v>0</v>
          </cell>
          <cell r="J21">
            <v>118796774.68000001</v>
          </cell>
          <cell r="K21">
            <v>6.8507379999999998</v>
          </cell>
          <cell r="L21">
            <v>0</v>
          </cell>
          <cell r="M21">
            <v>0</v>
          </cell>
          <cell r="N21">
            <v>0</v>
          </cell>
          <cell r="O21">
            <v>0</v>
          </cell>
          <cell r="P21">
            <v>0</v>
          </cell>
          <cell r="Q21">
            <v>0</v>
          </cell>
        </row>
        <row r="22">
          <cell r="A22" t="str">
            <v>520</v>
          </cell>
          <cell r="B22">
            <v>0</v>
          </cell>
          <cell r="C22">
            <v>0</v>
          </cell>
          <cell r="D22">
            <v>48602347.200000003</v>
          </cell>
          <cell r="E22">
            <v>7.9936860000000003</v>
          </cell>
          <cell r="F22">
            <v>48602347.200000003</v>
          </cell>
          <cell r="G22">
            <v>7.9936860000000003</v>
          </cell>
          <cell r="H22">
            <v>0</v>
          </cell>
          <cell r="I22">
            <v>0</v>
          </cell>
          <cell r="J22">
            <v>48602347.200000003</v>
          </cell>
          <cell r="K22">
            <v>7.9936860000000003</v>
          </cell>
          <cell r="L22">
            <v>0</v>
          </cell>
          <cell r="M22">
            <v>0</v>
          </cell>
          <cell r="N22">
            <v>0</v>
          </cell>
          <cell r="O22">
            <v>0</v>
          </cell>
          <cell r="P22">
            <v>0</v>
          </cell>
          <cell r="Q22">
            <v>0</v>
          </cell>
        </row>
        <row r="23">
          <cell r="A23" t="str">
            <v>522</v>
          </cell>
          <cell r="B23">
            <v>0</v>
          </cell>
          <cell r="C23">
            <v>0</v>
          </cell>
          <cell r="D23">
            <v>105640455.36</v>
          </cell>
          <cell r="E23">
            <v>7.4233390000000004</v>
          </cell>
          <cell r="F23">
            <v>105640455.36</v>
          </cell>
          <cell r="G23">
            <v>7.4233390000000004</v>
          </cell>
          <cell r="H23">
            <v>0</v>
          </cell>
          <cell r="I23">
            <v>0</v>
          </cell>
          <cell r="J23">
            <v>105640455.36</v>
          </cell>
          <cell r="K23">
            <v>7.4233390000000004</v>
          </cell>
          <cell r="L23">
            <v>0</v>
          </cell>
          <cell r="M23">
            <v>0</v>
          </cell>
          <cell r="N23">
            <v>0</v>
          </cell>
          <cell r="O23">
            <v>0</v>
          </cell>
          <cell r="P23">
            <v>0</v>
          </cell>
          <cell r="Q23">
            <v>0</v>
          </cell>
        </row>
        <row r="24">
          <cell r="A24" t="str">
            <v>523</v>
          </cell>
          <cell r="B24">
            <v>1360790.31</v>
          </cell>
          <cell r="C24">
            <v>5.4917299999999996</v>
          </cell>
          <cell r="D24">
            <v>0</v>
          </cell>
          <cell r="E24">
            <v>0</v>
          </cell>
          <cell r="F24">
            <v>242248200.06</v>
          </cell>
          <cell r="G24">
            <v>8.124091</v>
          </cell>
          <cell r="H24">
            <v>3000000</v>
          </cell>
          <cell r="I24">
            <v>7.875</v>
          </cell>
          <cell r="J24">
            <v>245248200.06</v>
          </cell>
          <cell r="K24">
            <v>8.1210400000000007</v>
          </cell>
          <cell r="L24">
            <v>0</v>
          </cell>
          <cell r="M24">
            <v>0</v>
          </cell>
          <cell r="N24">
            <v>0</v>
          </cell>
          <cell r="O24">
            <v>0</v>
          </cell>
          <cell r="P24">
            <v>0</v>
          </cell>
          <cell r="Q24">
            <v>0</v>
          </cell>
        </row>
        <row r="25">
          <cell r="A25" t="str">
            <v>524</v>
          </cell>
          <cell r="B25">
            <v>0</v>
          </cell>
          <cell r="C25">
            <v>0</v>
          </cell>
          <cell r="D25">
            <v>0</v>
          </cell>
          <cell r="E25">
            <v>0</v>
          </cell>
          <cell r="F25">
            <v>58371739.799999997</v>
          </cell>
          <cell r="G25">
            <v>7.8582470000000004</v>
          </cell>
          <cell r="H25">
            <v>0</v>
          </cell>
          <cell r="I25">
            <v>0</v>
          </cell>
          <cell r="J25">
            <v>58371739.799999997</v>
          </cell>
          <cell r="K25">
            <v>7.8582470000000004</v>
          </cell>
          <cell r="L25">
            <v>0</v>
          </cell>
          <cell r="M25">
            <v>0</v>
          </cell>
          <cell r="N25">
            <v>0</v>
          </cell>
          <cell r="O25">
            <v>0</v>
          </cell>
          <cell r="P25">
            <v>0</v>
          </cell>
          <cell r="Q25">
            <v>0</v>
          </cell>
        </row>
        <row r="26">
          <cell r="B26">
            <v>575804704.24999988</v>
          </cell>
          <cell r="C26">
            <v>30.392551999999998</v>
          </cell>
          <cell r="D26">
            <v>1258685573.1399999</v>
          </cell>
          <cell r="E26">
            <v>103.41296199999999</v>
          </cell>
          <cell r="F26">
            <v>6074598975.9300003</v>
          </cell>
          <cell r="G26">
            <v>127.00374399999998</v>
          </cell>
          <cell r="H26">
            <v>1404553815.8899999</v>
          </cell>
          <cell r="I26">
            <v>73.092415000000003</v>
          </cell>
          <cell r="J26">
            <v>7489291447.5500002</v>
          </cell>
          <cell r="K26">
            <v>127.741536</v>
          </cell>
          <cell r="L26">
            <v>769728386.45999992</v>
          </cell>
          <cell r="M26">
            <v>44.595936999999999</v>
          </cell>
          <cell r="N26">
            <v>0</v>
          </cell>
          <cell r="O26">
            <v>0</v>
          </cell>
          <cell r="P26">
            <v>0</v>
          </cell>
        </row>
        <row r="27">
          <cell r="B27">
            <v>575804704.24999988</v>
          </cell>
          <cell r="C27">
            <v>30.392551999999998</v>
          </cell>
          <cell r="D27">
            <v>1258685573.1399999</v>
          </cell>
          <cell r="E27">
            <v>103.41296199999999</v>
          </cell>
          <cell r="F27">
            <v>6074598975.9300003</v>
          </cell>
          <cell r="G27">
            <v>127.00374399999998</v>
          </cell>
          <cell r="H27">
            <v>1404553815.8899999</v>
          </cell>
          <cell r="I27">
            <v>73.092415000000003</v>
          </cell>
          <cell r="J27">
            <v>7489291447.5500002</v>
          </cell>
          <cell r="K27">
            <v>127.741536</v>
          </cell>
          <cell r="L27">
            <v>769728386.45999992</v>
          </cell>
          <cell r="M27">
            <v>44.595936999999999</v>
          </cell>
          <cell r="N27">
            <v>0</v>
          </cell>
          <cell r="O27">
            <v>0</v>
          </cell>
          <cell r="P27">
            <v>0</v>
          </cell>
        </row>
        <row r="28">
          <cell r="F28" t="str">
            <v> </v>
          </cell>
        </row>
        <row r="120">
          <cell r="A120" t="str">
            <v>502</v>
          </cell>
          <cell r="B120">
            <v>16867119.800000001</v>
          </cell>
          <cell r="C120">
            <v>-1643743.9617508701</v>
          </cell>
          <cell r="D120">
            <v>1</v>
          </cell>
        </row>
        <row r="121">
          <cell r="A121" t="str">
            <v>504</v>
          </cell>
          <cell r="B121">
            <v>37147139.920000002</v>
          </cell>
          <cell r="C121">
            <v>-4387769.9306438398</v>
          </cell>
          <cell r="D121">
            <v>1</v>
          </cell>
        </row>
        <row r="122">
          <cell r="A122" t="str">
            <v>505</v>
          </cell>
          <cell r="B122">
            <v>175639.37</v>
          </cell>
          <cell r="C122">
            <v>5.0000000046566103E-3</v>
          </cell>
          <cell r="D122">
            <v>1</v>
          </cell>
        </row>
        <row r="123">
          <cell r="A123" t="str">
            <v>506</v>
          </cell>
          <cell r="B123">
            <v>5</v>
          </cell>
          <cell r="C123">
            <v>0</v>
          </cell>
          <cell r="D123">
            <v>1</v>
          </cell>
        </row>
        <row r="124">
          <cell r="A124" t="str">
            <v>507</v>
          </cell>
          <cell r="B124">
            <v>333186.74</v>
          </cell>
          <cell r="C124">
            <v>-108317.514999999</v>
          </cell>
          <cell r="D124">
            <v>1</v>
          </cell>
        </row>
        <row r="125">
          <cell r="A125" t="str">
            <v>508</v>
          </cell>
          <cell r="B125">
            <v>0.01</v>
          </cell>
          <cell r="C125">
            <v>-0.01</v>
          </cell>
          <cell r="D125">
            <v>1</v>
          </cell>
        </row>
        <row r="126">
          <cell r="A126" t="str">
            <v>511</v>
          </cell>
          <cell r="B126">
            <v>3485</v>
          </cell>
          <cell r="C126">
            <v>2086.7999999999902</v>
          </cell>
          <cell r="D126">
            <v>1</v>
          </cell>
        </row>
        <row r="127">
          <cell r="A127" t="str">
            <v>514</v>
          </cell>
          <cell r="B127">
            <v>6625820.7400000002</v>
          </cell>
          <cell r="C127">
            <v>-191256.91500000001</v>
          </cell>
          <cell r="D127">
            <v>1</v>
          </cell>
        </row>
        <row r="128">
          <cell r="A128" t="str">
            <v>515</v>
          </cell>
          <cell r="B128">
            <v>9671063.4900000002</v>
          </cell>
          <cell r="C128">
            <v>423675.357749997</v>
          </cell>
          <cell r="D128">
            <v>1</v>
          </cell>
        </row>
        <row r="129">
          <cell r="A129" t="str">
            <v>516</v>
          </cell>
          <cell r="B129">
            <v>15457043.85</v>
          </cell>
          <cell r="C129">
            <v>1387572.74999999</v>
          </cell>
          <cell r="D129">
            <v>1</v>
          </cell>
        </row>
        <row r="130">
          <cell r="C130" t="str">
            <v> </v>
          </cell>
        </row>
        <row r="139">
          <cell r="A139" t="str">
            <v>501</v>
          </cell>
          <cell r="B139">
            <v>388450194.75</v>
          </cell>
          <cell r="C139">
            <v>-354006394.75</v>
          </cell>
          <cell r="D139">
            <v>2</v>
          </cell>
        </row>
        <row r="140">
          <cell r="A140" t="str">
            <v>502</v>
          </cell>
          <cell r="B140">
            <v>203018320.06</v>
          </cell>
          <cell r="C140">
            <v>106620827.151926</v>
          </cell>
          <cell r="D140">
            <v>2</v>
          </cell>
        </row>
        <row r="141">
          <cell r="A141" t="str">
            <v>504</v>
          </cell>
          <cell r="B141">
            <v>402049066.69</v>
          </cell>
          <cell r="C141">
            <v>273484650.78817201</v>
          </cell>
          <cell r="D141">
            <v>2</v>
          </cell>
        </row>
        <row r="142">
          <cell r="A142" t="str">
            <v>505</v>
          </cell>
          <cell r="B142">
            <v>1645578.62</v>
          </cell>
          <cell r="C142">
            <v>11856.379000000001</v>
          </cell>
          <cell r="D142">
            <v>2</v>
          </cell>
        </row>
        <row r="143">
          <cell r="A143" t="str">
            <v>506</v>
          </cell>
          <cell r="B143">
            <v>349902.28</v>
          </cell>
          <cell r="C143">
            <v>-329902.28199999902</v>
          </cell>
          <cell r="D143">
            <v>2</v>
          </cell>
        </row>
        <row r="144">
          <cell r="A144" t="str">
            <v>508</v>
          </cell>
          <cell r="B144">
            <v>19.170000000000002</v>
          </cell>
          <cell r="C144">
            <v>9980.8289999999906</v>
          </cell>
          <cell r="D144">
            <v>2</v>
          </cell>
        </row>
        <row r="145">
          <cell r="A145" t="str">
            <v>512</v>
          </cell>
          <cell r="B145">
            <v>1001255.13</v>
          </cell>
          <cell r="C145">
            <v>-991255.130999999</v>
          </cell>
          <cell r="D145">
            <v>2</v>
          </cell>
        </row>
        <row r="151">
          <cell r="A151" t="str">
            <v>502</v>
          </cell>
          <cell r="B151">
            <v>6227380.7000000002</v>
          </cell>
          <cell r="C151">
            <v>-680170.40134599898</v>
          </cell>
          <cell r="D151">
            <v>3</v>
          </cell>
        </row>
        <row r="152">
          <cell r="A152" t="str">
            <v>504</v>
          </cell>
          <cell r="B152">
            <v>13867058.75</v>
          </cell>
          <cell r="C152">
            <v>-1490146.75235399</v>
          </cell>
          <cell r="D152">
            <v>3</v>
          </cell>
        </row>
        <row r="153">
          <cell r="A153" t="str">
            <v>505</v>
          </cell>
          <cell r="B153">
            <v>7.88</v>
          </cell>
          <cell r="C153">
            <v>-4.9999999999998899E-3</v>
          </cell>
          <cell r="D153">
            <v>3</v>
          </cell>
        </row>
        <row r="154">
          <cell r="A154" t="str">
            <v>506</v>
          </cell>
          <cell r="B154">
            <v>26346.76</v>
          </cell>
          <cell r="C154">
            <v>3.0699999989520698E-3</v>
          </cell>
          <cell r="D154">
            <v>3</v>
          </cell>
        </row>
        <row r="155">
          <cell r="A155" t="str">
            <v>511</v>
          </cell>
          <cell r="B155">
            <v>37141.019999999997</v>
          </cell>
          <cell r="C155">
            <v>-5.0370000007022801E-3</v>
          </cell>
          <cell r="D155">
            <v>3</v>
          </cell>
        </row>
        <row r="156">
          <cell r="A156" t="str">
            <v>517</v>
          </cell>
          <cell r="B156">
            <v>10445473.109999999</v>
          </cell>
          <cell r="C156">
            <v>1161953.54999999</v>
          </cell>
          <cell r="D156">
            <v>3</v>
          </cell>
        </row>
        <row r="169">
          <cell r="F169" t="str">
            <v>Corporate JV's</v>
          </cell>
        </row>
        <row r="170">
          <cell r="F170" t="str">
            <v>Company</v>
          </cell>
          <cell r="G170" t="str">
            <v>Unrealized</v>
          </cell>
        </row>
        <row r="171">
          <cell r="A171" t="str">
            <v>002</v>
          </cell>
          <cell r="B171">
            <v>16634394.429999998</v>
          </cell>
          <cell r="C171">
            <v>-1547930.45</v>
          </cell>
          <cell r="D171">
            <v>0</v>
          </cell>
          <cell r="F171" t="str">
            <v>002</v>
          </cell>
          <cell r="G171">
            <v>167619.89000000001</v>
          </cell>
        </row>
        <row r="172">
          <cell r="A172" t="str">
            <v>004</v>
          </cell>
          <cell r="B172">
            <v>55163596.690000005</v>
          </cell>
          <cell r="C172">
            <v>-6064562.3499999996</v>
          </cell>
          <cell r="D172">
            <v>0</v>
          </cell>
          <cell r="F172" t="str">
            <v>004</v>
          </cell>
          <cell r="G172">
            <v>1072059.83</v>
          </cell>
        </row>
        <row r="173">
          <cell r="A173" t="str">
            <v>005</v>
          </cell>
          <cell r="B173">
            <v>2439818.66</v>
          </cell>
          <cell r="C173">
            <v>-377226.17</v>
          </cell>
          <cell r="D173">
            <v>0</v>
          </cell>
          <cell r="F173" t="str">
            <v>005</v>
          </cell>
          <cell r="G173">
            <v>51857.55</v>
          </cell>
        </row>
        <row r="174">
          <cell r="A174" t="str">
            <v>006</v>
          </cell>
          <cell r="B174">
            <v>2441841.1</v>
          </cell>
          <cell r="C174">
            <v>-219629.25</v>
          </cell>
          <cell r="D174">
            <v>0</v>
          </cell>
          <cell r="F174" t="str">
            <v>006</v>
          </cell>
          <cell r="G174">
            <v>6424.86</v>
          </cell>
        </row>
        <row r="175">
          <cell r="A175" t="str">
            <v>009</v>
          </cell>
          <cell r="B175">
            <v>80668.59</v>
          </cell>
          <cell r="C175">
            <v>-11243.41</v>
          </cell>
          <cell r="D175">
            <v>0</v>
          </cell>
          <cell r="F175" t="str">
            <v>009</v>
          </cell>
          <cell r="G175">
            <v>0</v>
          </cell>
        </row>
        <row r="176">
          <cell r="A176" t="str">
            <v>014</v>
          </cell>
          <cell r="B176">
            <v>2974764.26</v>
          </cell>
          <cell r="C176">
            <v>-476467.65</v>
          </cell>
          <cell r="D176">
            <v>0</v>
          </cell>
          <cell r="F176" t="str">
            <v>014</v>
          </cell>
          <cell r="G176">
            <v>6424.86</v>
          </cell>
        </row>
        <row r="177">
          <cell r="A177" t="str">
            <v>090</v>
          </cell>
          <cell r="B177">
            <v>213781</v>
          </cell>
          <cell r="C177">
            <v>0</v>
          </cell>
          <cell r="D177">
            <v>0</v>
          </cell>
          <cell r="F177" t="str">
            <v>090</v>
          </cell>
          <cell r="G177">
            <v>0</v>
          </cell>
        </row>
        <row r="178">
          <cell r="B178">
            <v>79948864.730000004</v>
          </cell>
          <cell r="C178">
            <v>-8697059.2799999993</v>
          </cell>
          <cell r="D178">
            <v>0</v>
          </cell>
          <cell r="G178">
            <v>1304386.9900000005</v>
          </cell>
        </row>
        <row r="186">
          <cell r="A186" t="str">
            <v>Short Term Bonds</v>
          </cell>
        </row>
        <row r="187">
          <cell r="A187" t="str">
            <v>Company</v>
          </cell>
          <cell r="B187" t="str">
            <v>Book Balance</v>
          </cell>
        </row>
        <row r="188">
          <cell r="A188" t="str">
            <v>517</v>
          </cell>
          <cell r="B188">
            <v>15974099.59</v>
          </cell>
        </row>
        <row r="189">
          <cell r="A189" t="str">
            <v>523</v>
          </cell>
          <cell r="B189">
            <v>909029.62</v>
          </cell>
        </row>
        <row r="190">
          <cell r="A190" t="str">
            <v>524</v>
          </cell>
          <cell r="B190">
            <v>719482.54</v>
          </cell>
        </row>
        <row r="210">
          <cell r="A210" t="str">
            <v>Unrealized Bonds</v>
          </cell>
        </row>
        <row r="211">
          <cell r="A211" t="str">
            <v>Company</v>
          </cell>
          <cell r="B211" t="str">
            <v>Unrealized Bonds</v>
          </cell>
        </row>
        <row r="212">
          <cell r="A212" t="str">
            <v>5MA</v>
          </cell>
          <cell r="B212">
            <v>55336328.0120534</v>
          </cell>
        </row>
        <row r="213">
          <cell r="A213" t="str">
            <v>502</v>
          </cell>
          <cell r="B213">
            <v>6890252.6204445297</v>
          </cell>
        </row>
        <row r="214">
          <cell r="A214" t="str">
            <v>504</v>
          </cell>
          <cell r="B214">
            <v>291025175.76825601</v>
          </cell>
        </row>
        <row r="215">
          <cell r="A215" t="str">
            <v>505</v>
          </cell>
          <cell r="B215">
            <v>11292833.258135701</v>
          </cell>
        </row>
        <row r="216">
          <cell r="A216" t="str">
            <v>506</v>
          </cell>
          <cell r="B216">
            <v>2827248.9065292901</v>
          </cell>
        </row>
        <row r="217">
          <cell r="A217" t="str">
            <v>507</v>
          </cell>
          <cell r="B217">
            <v>81907</v>
          </cell>
        </row>
        <row r="218">
          <cell r="A218" t="str">
            <v>508</v>
          </cell>
          <cell r="B218">
            <v>2581915.9029144901</v>
          </cell>
        </row>
        <row r="219">
          <cell r="A219" t="str">
            <v>510</v>
          </cell>
          <cell r="B219">
            <v>25781940.122600999</v>
          </cell>
        </row>
        <row r="220">
          <cell r="A220" t="str">
            <v>511</v>
          </cell>
          <cell r="B220">
            <v>2710577.80279348</v>
          </cell>
        </row>
        <row r="221">
          <cell r="A221" t="str">
            <v>512</v>
          </cell>
          <cell r="B221">
            <v>72447.9865179997</v>
          </cell>
        </row>
        <row r="222">
          <cell r="A222" t="str">
            <v>517</v>
          </cell>
          <cell r="B222">
            <v>48077553.308992498</v>
          </cell>
        </row>
        <row r="223">
          <cell r="A223" t="str">
            <v>519</v>
          </cell>
          <cell r="B223">
            <v>6421789.5252634799</v>
          </cell>
        </row>
        <row r="224">
          <cell r="A224" t="str">
            <v>520</v>
          </cell>
          <cell r="B224">
            <v>2655279.2167454902</v>
          </cell>
        </row>
        <row r="225">
          <cell r="A225" t="str">
            <v>522</v>
          </cell>
          <cell r="B225">
            <v>5939548.7037086897</v>
          </cell>
        </row>
        <row r="226">
          <cell r="A226" t="str">
            <v>523</v>
          </cell>
          <cell r="B226">
            <v>6417009.7439999804</v>
          </cell>
        </row>
        <row r="227">
          <cell r="A227" t="str">
            <v>524</v>
          </cell>
          <cell r="B227">
            <v>2927082.3899999899</v>
          </cell>
        </row>
        <row r="228">
          <cell r="B228">
            <v>471038890.26895601</v>
          </cell>
        </row>
      </sheetData>
      <sheetData sheetId="1" refreshError="1"/>
      <sheetData sheetId="2" refreshError="1"/>
      <sheetData sheetId="3" refreshError="1"/>
      <sheetData sheetId="4"/>
      <sheetData sheetId="5" refreshError="1"/>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Prior_Plan2"/>
      <sheetName val="Prior_Plan1"/>
      <sheetName val="lists"/>
      <sheetName val="Sheet1"/>
      <sheetName val="Sheet2"/>
      <sheetName val="Presentation Slide"/>
      <sheetName val="summary-USD"/>
      <sheetName val="summary-TL"/>
      <sheetName val="Total"/>
      <sheetName val="ORD"/>
      <sheetName val="ISWL-UL"/>
      <sheetName val="PA"/>
      <sheetName val="Grp_Life"/>
      <sheetName val="Grp PA GMD"/>
      <sheetName val="Grp Med"/>
      <sheetName val="Credit Life"/>
      <sheetName val="CORPORATE"/>
    </sheetNames>
    <sheetDataSet>
      <sheetData sheetId="0" refreshError="1"/>
      <sheetData sheetId="1" refreshError="1"/>
      <sheetData sheetId="2" refreshError="1">
        <row r="271">
          <cell r="B271">
            <v>1</v>
          </cell>
        </row>
        <row r="273">
          <cell r="B273">
            <v>4</v>
          </cell>
        </row>
        <row r="312">
          <cell r="G312" t="b">
            <v>1</v>
          </cell>
        </row>
        <row r="313">
          <cell r="G313" t="b">
            <v>1</v>
          </cell>
        </row>
        <row r="314">
          <cell r="G314" t="b">
            <v>0</v>
          </cell>
        </row>
        <row r="315">
          <cell r="G315" t="b">
            <v>0</v>
          </cell>
        </row>
        <row r="316">
          <cell r="G316" t="b">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Lookup"/>
      <sheetName val="Summary"/>
      <sheetName val="Gain_Loss"/>
      <sheetName val="Currency Impact"/>
      <sheetName val="APAC"/>
      <sheetName val="CANADA"/>
      <sheetName val="ESA"/>
      <sheetName val="CORP"/>
      <sheetName val="US"/>
      <sheetName val="Current Month Rates"/>
      <sheetName val="Exchange Rates"/>
      <sheetName val="fx Rates"/>
      <sheetName val="APAC Input"/>
      <sheetName val="CAN Input"/>
      <sheetName val="ESA Input"/>
      <sheetName val="US Input"/>
      <sheetName val="CORP Input"/>
      <sheetName val="Help"/>
      <sheetName val="ABD"/>
      <sheetName val="Control"/>
      <sheetName val="AML &amp; VA by Loan Class"/>
      <sheetName val="Total FM by Credit Quality"/>
      <sheetName val="CML &amp; VA by Loan Class"/>
      <sheetName val="FM by Sector"/>
      <sheetName val="Currency_Impact"/>
      <sheetName val="Current_Month_Rates"/>
      <sheetName val="Exchange_Rates"/>
      <sheetName val="fx_Rates"/>
      <sheetName val="APAC_Input"/>
      <sheetName val="CAN_Input"/>
      <sheetName val="ESA_Input"/>
      <sheetName val="US_Input"/>
      <sheetName val="CORP_Input"/>
    </sheetNames>
    <sheetDataSet>
      <sheetData sheetId="0" refreshError="1">
        <row r="9">
          <cell r="B9" t="str">
            <v>Jun YTD</v>
          </cell>
        </row>
      </sheetData>
      <sheetData sheetId="1" refreshError="1"/>
      <sheetData sheetId="2" refreshError="1"/>
      <sheetData sheetId="3" refreshError="1"/>
      <sheetData sheetId="4" refreshError="1"/>
      <sheetData sheetId="5" refreshError="1">
        <row r="78">
          <cell r="D78">
            <v>-191521.89286000002</v>
          </cell>
          <cell r="K78">
            <v>-40911.787740000058</v>
          </cell>
          <cell r="N78">
            <v>14933.572298967234</v>
          </cell>
        </row>
      </sheetData>
      <sheetData sheetId="6" refreshError="1">
        <row r="78">
          <cell r="D78">
            <v>-291224.73911499995</v>
          </cell>
          <cell r="K78">
            <v>-16894.823984999966</v>
          </cell>
          <cell r="N78">
            <v>-11496.109899174491</v>
          </cell>
        </row>
      </sheetData>
      <sheetData sheetId="7" refreshError="1">
        <row r="78">
          <cell r="D78">
            <v>-1016.045630999998</v>
          </cell>
          <cell r="K78">
            <v>-1016.045630999998</v>
          </cell>
          <cell r="N78">
            <v>-36.741820421070983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Cash Flows"/>
      <sheetName val="Sheet1"/>
      <sheetName val="FX Rate - Current Month Rates"/>
      <sheetName val="CANADA"/>
      <sheetName val="CORP"/>
      <sheetName val="ESA"/>
      <sheetName val="Lookup"/>
      <sheetName val="US"/>
      <sheetName val="CashFlow-Variance"/>
      <sheetName val="Cash_Flows"/>
      <sheetName val="FX_Rate_-_Current_Month_Rates"/>
      <sheetName val="PGI Market Values.02.29.04"/>
      <sheetName val="Credit Distribution part I"/>
      <sheetName val="JOD"/>
      <sheetName val="USD"/>
      <sheetName val="Maturity"/>
      <sheetName val="Core Template"/>
      <sheetName val="Assumptions"/>
      <sheetName val="NII &amp; New Mony"/>
      <sheetName val="7. Sources &amp; Uses of Funds"/>
      <sheetName val="NII Jul Proj"/>
      <sheetName val="9912cashflow"/>
      <sheetName val="PGI_Market_Values_02_29_04"/>
      <sheetName val="Cash_Flows1"/>
      <sheetName val="PGI_Market_Values_02_29_041"/>
      <sheetName val="Cash_Flows2"/>
      <sheetName val="PGI_Market_Values_02_29_042"/>
    </sheetNames>
    <sheetDataSet>
      <sheetData sheetId="0" refreshError="1">
        <row r="1">
          <cell r="A1" t="str">
            <v>REINSURANCE GROUP OF AMERICA, INCORPORATED AND SUBSIDIARIES</v>
          </cell>
        </row>
        <row r="2">
          <cell r="A2" t="str">
            <v>CONSOLIDATED STATEMENTS OF CASH FLOWS</v>
          </cell>
        </row>
        <row r="3">
          <cell r="A3" t="str">
            <v>(Unaudited)</v>
          </cell>
        </row>
        <row r="5">
          <cell r="K5" t="str">
            <v>Year ending December 31</v>
          </cell>
        </row>
        <row r="6">
          <cell r="K6" t="str">
            <v>1999</v>
          </cell>
          <cell r="O6" t="str">
            <v>1998</v>
          </cell>
          <cell r="R6" t="str">
            <v>1997</v>
          </cell>
        </row>
        <row r="7">
          <cell r="K7" t="str">
            <v>(Dollars in thousands)</v>
          </cell>
        </row>
        <row r="8">
          <cell r="A8" t="str">
            <v>Operating Activities:</v>
          </cell>
        </row>
        <row r="9">
          <cell r="B9" t="str">
            <v>Net income</v>
          </cell>
          <cell r="K9" t="str">
            <v>$</v>
          </cell>
          <cell r="L9">
            <v>40858</v>
          </cell>
          <cell r="N9" t="str">
            <v>$</v>
          </cell>
          <cell r="O9">
            <v>62081</v>
          </cell>
          <cell r="Q9" t="str">
            <v>$</v>
          </cell>
          <cell r="R9">
            <v>54619</v>
          </cell>
        </row>
        <row r="10">
          <cell r="B10" t="str">
            <v>Adjustments to reconcile net income to net cash provided by</v>
          </cell>
        </row>
        <row r="11">
          <cell r="B11" t="str">
            <v>operating activities:</v>
          </cell>
        </row>
        <row r="12">
          <cell r="C12" t="str">
            <v>Change in:</v>
          </cell>
        </row>
        <row r="13">
          <cell r="D13" t="str">
            <v>Accrued investment income</v>
          </cell>
          <cell r="L13">
            <v>25288.117663581073</v>
          </cell>
          <cell r="O13">
            <v>-28523</v>
          </cell>
          <cell r="R13">
            <v>-11125</v>
          </cell>
        </row>
        <row r="14">
          <cell r="D14" t="str">
            <v>Premiums receivable</v>
          </cell>
          <cell r="L14">
            <v>-121031.54525424122</v>
          </cell>
          <cell r="O14">
            <v>-55687</v>
          </cell>
          <cell r="R14">
            <v>-44228</v>
          </cell>
        </row>
        <row r="15">
          <cell r="D15" t="str">
            <v>Deferred policy acquisition costs</v>
          </cell>
          <cell r="L15">
            <v>-112085.32076579706</v>
          </cell>
          <cell r="O15">
            <v>-65393</v>
          </cell>
          <cell r="R15">
            <v>-59485</v>
          </cell>
        </row>
        <row r="16">
          <cell r="D16" t="str">
            <v>Funds withheld</v>
          </cell>
          <cell r="L16">
            <v>59747.942489999972</v>
          </cell>
          <cell r="O16">
            <v>-43759</v>
          </cell>
          <cell r="R16">
            <v>-17204</v>
          </cell>
        </row>
        <row r="17">
          <cell r="D17" t="str">
            <v>Reinsurance ceded balances</v>
          </cell>
          <cell r="L17">
            <v>-35914.448982726768</v>
          </cell>
          <cell r="O17">
            <v>49204</v>
          </cell>
          <cell r="R17">
            <v>-246095</v>
          </cell>
        </row>
        <row r="18">
          <cell r="D18" t="str">
            <v>Future policy benefits, other policy claims and benefits, and</v>
          </cell>
        </row>
        <row r="19">
          <cell r="D19" t="str">
            <v xml:space="preserve">  other reinsurance balances</v>
          </cell>
          <cell r="L19">
            <v>323923.86774194526</v>
          </cell>
          <cell r="O19">
            <v>461123</v>
          </cell>
          <cell r="R19">
            <v>722286</v>
          </cell>
        </row>
        <row r="20">
          <cell r="D20" t="str">
            <v>Deferred income taxes</v>
          </cell>
          <cell r="L20">
            <v>48013.436770253953</v>
          </cell>
          <cell r="O20">
            <v>27767</v>
          </cell>
          <cell r="R20">
            <v>15575</v>
          </cell>
        </row>
        <row r="21">
          <cell r="D21" t="str">
            <v>Other assets and other liabilities</v>
          </cell>
          <cell r="L21">
            <v>-2489.885219086068</v>
          </cell>
          <cell r="O21">
            <v>-32914</v>
          </cell>
          <cell r="R21">
            <v>31570</v>
          </cell>
        </row>
        <row r="22">
          <cell r="C22" t="str">
            <v>Amortization of goodwill and value of business acquired</v>
          </cell>
          <cell r="L22">
            <v>776.20465000000002</v>
          </cell>
          <cell r="O22">
            <v>1484</v>
          </cell>
          <cell r="R22">
            <v>1322</v>
          </cell>
        </row>
        <row r="23">
          <cell r="C23" t="str">
            <v>Amortization of net investment discounts</v>
          </cell>
          <cell r="L23">
            <v>-27468.270680000001</v>
          </cell>
          <cell r="O23">
            <v>-20611</v>
          </cell>
          <cell r="R23">
            <v>-15471</v>
          </cell>
        </row>
        <row r="24">
          <cell r="C24" t="str">
            <v>Realized investment (gains)/losses, net</v>
          </cell>
          <cell r="L24">
            <v>75307.936549999999</v>
          </cell>
          <cell r="O24">
            <v>-3091</v>
          </cell>
          <cell r="R24">
            <v>-334</v>
          </cell>
        </row>
        <row r="25">
          <cell r="C25" t="str">
            <v>Minority interest in earnings</v>
          </cell>
          <cell r="L25">
            <v>966.58600000000001</v>
          </cell>
          <cell r="O25">
            <v>724</v>
          </cell>
          <cell r="R25">
            <v>702</v>
          </cell>
        </row>
        <row r="26">
          <cell r="C26" t="str">
            <v>Other, net</v>
          </cell>
          <cell r="L26">
            <v>1808.4663640769995</v>
          </cell>
          <cell r="O26">
            <v>-3258</v>
          </cell>
          <cell r="R26">
            <v>1295</v>
          </cell>
        </row>
        <row r="27">
          <cell r="A27" t="str">
            <v>Net cash provided by operating activities</v>
          </cell>
          <cell r="L27">
            <v>277701.08732800611</v>
          </cell>
          <cell r="O27">
            <v>349147</v>
          </cell>
          <cell r="R27">
            <v>433427</v>
          </cell>
        </row>
        <row r="28">
          <cell r="A28" t="str">
            <v>Investing Activities:</v>
          </cell>
        </row>
        <row r="29">
          <cell r="B29" t="str">
            <v>Sales of investments:</v>
          </cell>
        </row>
        <row r="30">
          <cell r="C30" t="str">
            <v>Fixed maturity securities - Available for sale</v>
          </cell>
          <cell r="L30">
            <v>2873722.6579999998</v>
          </cell>
          <cell r="O30">
            <v>495589</v>
          </cell>
          <cell r="R30">
            <v>301685</v>
          </cell>
        </row>
        <row r="31">
          <cell r="C31" t="str">
            <v>Mortgage loans</v>
          </cell>
          <cell r="L31">
            <v>8135.6809999999996</v>
          </cell>
          <cell r="O31">
            <v>3416</v>
          </cell>
          <cell r="R31">
            <v>42306</v>
          </cell>
        </row>
        <row r="32">
          <cell r="B32" t="str">
            <v>Maturities of fixed maturity securites - Available for sale</v>
          </cell>
          <cell r="L32">
            <v>6203.8159999999998</v>
          </cell>
          <cell r="O32">
            <v>109577</v>
          </cell>
          <cell r="R32">
            <v>246814</v>
          </cell>
        </row>
        <row r="33">
          <cell r="C33" t="str">
            <v>Held to maturity</v>
          </cell>
          <cell r="L33" t="str">
            <v>-</v>
          </cell>
          <cell r="O33" t="str">
            <v>-</v>
          </cell>
          <cell r="R33" t="str">
            <v>-</v>
          </cell>
        </row>
        <row r="34">
          <cell r="C34" t="str">
            <v>Available for sale</v>
          </cell>
          <cell r="O34">
            <v>0</v>
          </cell>
        </row>
        <row r="35">
          <cell r="B35" t="str">
            <v>Purchases of fixed maturity securities - Available for sale</v>
          </cell>
          <cell r="L35">
            <v>-1369576.4383668962</v>
          </cell>
          <cell r="O35">
            <v>-1860673</v>
          </cell>
          <cell r="R35">
            <v>-1456450</v>
          </cell>
        </row>
        <row r="36">
          <cell r="C36" t="str">
            <v>Held to maturity</v>
          </cell>
          <cell r="L36" t="str">
            <v>-</v>
          </cell>
          <cell r="O36" t="str">
            <v>-</v>
          </cell>
          <cell r="R36" t="str">
            <v>-</v>
          </cell>
        </row>
        <row r="37">
          <cell r="C37" t="str">
            <v>Available for sale</v>
          </cell>
        </row>
        <row r="38">
          <cell r="B38" t="str">
            <v>Cash invested in:</v>
          </cell>
        </row>
        <row r="39">
          <cell r="C39" t="str">
            <v>Mortgage loans</v>
          </cell>
          <cell r="L39">
            <v>-45824.558000000005</v>
          </cell>
          <cell r="O39">
            <v>-75281</v>
          </cell>
          <cell r="R39">
            <v>-115937</v>
          </cell>
        </row>
        <row r="40">
          <cell r="C40" t="str">
            <v>Policy loans</v>
          </cell>
          <cell r="L40">
            <v>-146176.63599999994</v>
          </cell>
          <cell r="O40">
            <v>-50987</v>
          </cell>
          <cell r="R40">
            <v>-57026</v>
          </cell>
        </row>
        <row r="41">
          <cell r="C41" t="str">
            <v>Funds withheld at interest</v>
          </cell>
          <cell r="L41">
            <v>-73684.476200000005</v>
          </cell>
          <cell r="O41">
            <v>-194373</v>
          </cell>
          <cell r="R41">
            <v>-35464</v>
          </cell>
        </row>
        <row r="42">
          <cell r="B42" t="str">
            <v>Principal payments on:</v>
          </cell>
        </row>
        <row r="43">
          <cell r="C43" t="str">
            <v>Mortgage loans</v>
          </cell>
          <cell r="L43">
            <v>24378.128000000001</v>
          </cell>
          <cell r="O43">
            <v>7088</v>
          </cell>
          <cell r="R43">
            <v>6045</v>
          </cell>
        </row>
        <row r="44">
          <cell r="C44" t="str">
            <v>Policy loans</v>
          </cell>
          <cell r="L44">
            <v>0</v>
          </cell>
          <cell r="O44">
            <v>17335</v>
          </cell>
          <cell r="R44">
            <v>3158</v>
          </cell>
        </row>
        <row r="45">
          <cell r="B45" t="str">
            <v>Change in short-term and other invested assets</v>
          </cell>
          <cell r="L45">
            <v>64643.73566564564</v>
          </cell>
          <cell r="O45">
            <v>-54051</v>
          </cell>
          <cell r="R45">
            <v>-190939</v>
          </cell>
        </row>
        <row r="46">
          <cell r="B46" t="str">
            <v>Investment in joint venture and purchase of subsidiary stock</v>
          </cell>
          <cell r="L46" t="str">
            <v>-</v>
          </cell>
          <cell r="O46" t="str">
            <v>-</v>
          </cell>
          <cell r="R46" t="str">
            <v>-</v>
          </cell>
        </row>
        <row r="47">
          <cell r="A47" t="str">
            <v>Net cash provided (used) by investing activities</v>
          </cell>
          <cell r="L47">
            <v>1341822.9100987494</v>
          </cell>
          <cell r="O47">
            <v>-1602360</v>
          </cell>
          <cell r="R47">
            <v>-1255808</v>
          </cell>
        </row>
        <row r="48">
          <cell r="A48" t="str">
            <v>Financing activities:</v>
          </cell>
        </row>
        <row r="49">
          <cell r="B49" t="str">
            <v>Dividends to stockholders</v>
          </cell>
          <cell r="L49">
            <v>-9981.4907400000011</v>
          </cell>
          <cell r="O49">
            <v>-7254</v>
          </cell>
          <cell r="R49">
            <v>-5758</v>
          </cell>
        </row>
        <row r="50">
          <cell r="B50" t="str">
            <v>Proceeds from stock offering</v>
          </cell>
          <cell r="L50">
            <v>0</v>
          </cell>
          <cell r="O50">
            <v>221837</v>
          </cell>
          <cell r="R50" t="str">
            <v>-</v>
          </cell>
        </row>
        <row r="51">
          <cell r="B51" t="str">
            <v>Purchase of treasury stock</v>
          </cell>
          <cell r="L51" t="str">
            <v>-</v>
          </cell>
          <cell r="O51" t="str">
            <v>-</v>
          </cell>
          <cell r="R51">
            <v>-12877</v>
          </cell>
        </row>
        <row r="52">
          <cell r="B52" t="str">
            <v>Purchase of treasury stock</v>
          </cell>
          <cell r="O52">
            <v>0</v>
          </cell>
        </row>
        <row r="53">
          <cell r="B53" t="str">
            <v>Reissuance of treasury stock</v>
          </cell>
          <cell r="L53">
            <v>886.10800000000017</v>
          </cell>
          <cell r="O53">
            <v>987</v>
          </cell>
          <cell r="R53">
            <v>2105</v>
          </cell>
        </row>
        <row r="54">
          <cell r="B54" t="str">
            <v>Exchange of voting for non-voting shares</v>
          </cell>
          <cell r="L54">
            <v>-657</v>
          </cell>
          <cell r="O54">
            <v>0</v>
          </cell>
        </row>
        <row r="55">
          <cell r="B55" t="str">
            <v>Excess deposits (withdrawls) on universal life and other</v>
          </cell>
        </row>
        <row r="56">
          <cell r="B56" t="str">
            <v xml:space="preserve">  investment type policies and contracts</v>
          </cell>
          <cell r="L56">
            <v>-1801601.1123000002</v>
          </cell>
          <cell r="O56">
            <v>1016245</v>
          </cell>
          <cell r="R56">
            <v>861352</v>
          </cell>
        </row>
        <row r="57">
          <cell r="B57" t="str">
            <v>MetLife private placement</v>
          </cell>
          <cell r="L57">
            <v>124920</v>
          </cell>
          <cell r="O57">
            <v>0</v>
          </cell>
        </row>
        <row r="58">
          <cell r="B58" t="str">
            <v>Proceeds from debt issuance</v>
          </cell>
          <cell r="L58">
            <v>74999.679700000008</v>
          </cell>
          <cell r="O58">
            <v>0</v>
          </cell>
          <cell r="R58">
            <v>1857</v>
          </cell>
        </row>
        <row r="59">
          <cell r="A59" t="str">
            <v>Net cash provided (used) by financing activities</v>
          </cell>
          <cell r="L59">
            <v>-1611432.8153400002</v>
          </cell>
          <cell r="O59">
            <v>1231815</v>
          </cell>
          <cell r="R59">
            <v>846679</v>
          </cell>
        </row>
        <row r="60">
          <cell r="A60" t="str">
            <v>Effect of exchange rate changes</v>
          </cell>
          <cell r="L60">
            <v>259.00168747076077</v>
          </cell>
          <cell r="O60">
            <v>-31</v>
          </cell>
          <cell r="R60">
            <v>-48</v>
          </cell>
        </row>
        <row r="61">
          <cell r="A61" t="str">
            <v>Change in cash and cash equivalents</v>
          </cell>
          <cell r="L61">
            <v>8350.1837742261705</v>
          </cell>
          <cell r="O61">
            <v>-21429</v>
          </cell>
          <cell r="R61">
            <v>24250</v>
          </cell>
        </row>
        <row r="62">
          <cell r="A62" t="str">
            <v>Cash and cash equivalents, beginning of period</v>
          </cell>
          <cell r="L62">
            <v>15966.138000000001</v>
          </cell>
          <cell r="O62">
            <v>37395</v>
          </cell>
          <cell r="R62">
            <v>13145</v>
          </cell>
        </row>
        <row r="63">
          <cell r="A63" t="str">
            <v>Cash and cash equivalents, end of period</v>
          </cell>
          <cell r="K63" t="str">
            <v>$</v>
          </cell>
          <cell r="L63">
            <v>24316.32177422617</v>
          </cell>
          <cell r="N63" t="str">
            <v>$</v>
          </cell>
          <cell r="O63">
            <v>15966</v>
          </cell>
          <cell r="R63">
            <v>37395</v>
          </cell>
        </row>
        <row r="65">
          <cell r="A65" t="str">
            <v>See accompanying notes to consolidated financial statements.</v>
          </cell>
        </row>
        <row r="70">
          <cell r="A70">
            <v>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
          <cell r="A1" t="str">
            <v>REINSURANCE GROUP OF AMERICA, INCORPORATED AND SUBSIDIARIES</v>
          </cell>
        </row>
      </sheetData>
      <sheetData sheetId="10">
        <row r="1">
          <cell r="A1" t="str">
            <v>REINSURANCE GROUP OF AMERICA, INCORPORATED AND SUBSIDIARIES</v>
          </cell>
        </row>
      </sheetData>
      <sheetData sheetId="11" refreshError="1"/>
      <sheetData sheetId="12" refreshError="1"/>
      <sheetData sheetId="13">
        <row r="1">
          <cell r="C1"/>
        </row>
      </sheetData>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cover"/>
      <sheetName val="Year to Year Comparison"/>
      <sheetName val="4 Qtr Variance  Analysis"/>
      <sheetName val="Projection to Actuals"/>
      <sheetName val="Total company summary"/>
      <sheetName val="MET SUMMARY"/>
      <sheetName val="TNE SUMMARY"/>
      <sheetName val="MET INV DETAIL"/>
      <sheetName val="TNE INV DETAIL"/>
      <sheetName val="Synthetic Inc"/>
      <sheetName val=" 1st Qtr Analysis"/>
      <sheetName val="2 Qtr Analysis"/>
      <sheetName val="3rd QTR Analysis"/>
      <sheetName val="X-1"/>
      <sheetName val="2011 Impact of QFS Diff"/>
      <sheetName val="2011 Impact of QFS Differences"/>
      <sheetName val="QFS differences Detail"/>
      <sheetName val="Summary"/>
      <sheetName val="QFS differences"/>
      <sheetName val="comparison"/>
      <sheetName val="Exp Anal Package"/>
      <sheetName val="Net USB report"/>
      <sheetName val="USB - QFS report with added acc"/>
      <sheetName val="Cash Flows"/>
      <sheetName val=""/>
      <sheetName val="Year_to_Year_Comparison"/>
      <sheetName val="4_Qtr_Variance__Analysis"/>
      <sheetName val="Projection_to_Actuals"/>
      <sheetName val="Total_company_summary"/>
      <sheetName val="MET_SUMMARY"/>
      <sheetName val="TNE_SUMMARY"/>
      <sheetName val="MET_INV_DETAIL"/>
      <sheetName val="TNE_INV_DETAIL"/>
      <sheetName val="Synthetic_Inc"/>
      <sheetName val="_1st_Qtr_Analysis"/>
      <sheetName val="2_Qtr_Analysis"/>
      <sheetName val="3rd_QTR_Analysis"/>
      <sheetName val="ABD"/>
      <sheetName val="Current Year PS report "/>
      <sheetName val="Prior Year PS report"/>
      <sheetName val="CT Tax Monthly Divs"/>
      <sheetName val="Recon"/>
      <sheetName val="SA10NELICO - Sch S "/>
      <sheetName val="To from"/>
      <sheetName val="Pivot for Tax"/>
      <sheetName val="PPVSL SA 5 12050000"/>
      <sheetName val="PPVUL SA 4 12040000"/>
      <sheetName val="NE Group Pension GPFS 12030000"/>
      <sheetName val="NE Variable Annuity 12020000"/>
      <sheetName val="NE Variable Life 1201000"/>
      <sheetName val="GII"/>
      <sheetName val="New GII"/>
      <sheetName val="Summary "/>
      <sheetName val="PS Summary CY"/>
      <sheetName val="PS Summary PY"/>
      <sheetName val="New Amounts Reatained "/>
      <sheetName val="Amounts Retained"/>
      <sheetName val="GW"/>
      <sheetName val="Assets 2016"/>
      <sheetName val="Assets  2015"/>
      <sheetName val="Fees 2013"/>
      <sheetName val="Cubus 2015"/>
      <sheetName val="Cubus Report Dump"/>
      <sheetName val="Cubus Report Dump 2 Act.Code"/>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TYPE</v>
          </cell>
          <cell r="B1" t="str">
            <v>CO.</v>
          </cell>
          <cell r="C1" t="str">
            <v>QTR  SOLD</v>
          </cell>
          <cell r="D1" t="str">
            <v>INV NO.</v>
          </cell>
          <cell r="E1" t="str">
            <v>DEPT.</v>
          </cell>
          <cell r="F1" t="str">
            <v>OPI</v>
          </cell>
          <cell r="G1" t="str">
            <v xml:space="preserve"> MONTH PROCESSED</v>
          </cell>
          <cell r="H1" t="str">
            <v>NAME</v>
          </cell>
          <cell r="I1" t="str">
            <v>QTR 1        GROSS      SALES PRICE</v>
          </cell>
          <cell r="J1" t="str">
            <v>QTR1        SALES  PROCEEDS</v>
          </cell>
          <cell r="K1" t="str">
            <v>STAT          BOOK VALUE SOLD</v>
          </cell>
          <cell r="L1" t="str">
            <v>JOINT VENTURE RETURN OF CAPITAL</v>
          </cell>
          <cell r="M1" t="str">
            <v>STAT GAIN/(LOSS)</v>
          </cell>
          <cell r="N1" t="str">
            <v>GAAP         BOOK VALUE SOLD</v>
          </cell>
          <cell r="O1" t="str">
            <v>JOINT VENTURE RETURN OF CAPITAL</v>
          </cell>
          <cell r="P1" t="str">
            <v>GAAP GAIN/(LOSS)</v>
          </cell>
          <cell r="Q1" t="str">
            <v>Valuation Allowance on Active Inv</v>
          </cell>
          <cell r="R1" t="str">
            <v>QTR 2        GROSS      SALES PRICE</v>
          </cell>
          <cell r="S1" t="str">
            <v>QTR 2            SALES    PROCEEDS</v>
          </cell>
          <cell r="T1" t="str">
            <v>STAT          BOOK VALUE SOLD</v>
          </cell>
          <cell r="U1" t="str">
            <v>JOINT VENTURE RETURN OF CAPITAL</v>
          </cell>
          <cell r="V1" t="str">
            <v>STAT GAIN/(LOSS)</v>
          </cell>
          <cell r="W1" t="str">
            <v>GAAP         BOOK VALUE SOLD</v>
          </cell>
          <cell r="X1" t="str">
            <v>JOINT VENTURE RETURN OF CAPITAL</v>
          </cell>
          <cell r="Y1" t="str">
            <v>GAAP GAIN/(LOSS)</v>
          </cell>
          <cell r="Z1" t="str">
            <v>Valuation Allowance on Active Inv</v>
          </cell>
          <cell r="AA1" t="str">
            <v>QTR 3        GROSS      SALES PRICE</v>
          </cell>
          <cell r="AB1" t="str">
            <v>QTR 3        SALES  PROCEEDS</v>
          </cell>
          <cell r="AC1" t="str">
            <v>STAT          BOOK VALUE SOLD</v>
          </cell>
          <cell r="AD1" t="str">
            <v>JOINT VENTURE RETURN OF CAPITAL</v>
          </cell>
          <cell r="AE1" t="str">
            <v>STAT GAIN/(LOSS)</v>
          </cell>
          <cell r="AF1" t="str">
            <v>GAAP         BOOK VALUE SOLD</v>
          </cell>
          <cell r="AG1" t="str">
            <v>JOINT VENTURE RETURN OF CAPITAL</v>
          </cell>
          <cell r="AH1" t="str">
            <v>GAAP GAIN/(LOSS)</v>
          </cell>
          <cell r="AI1" t="str">
            <v>Valuation Allowance on Active Inv</v>
          </cell>
          <cell r="AJ1" t="str">
            <v>QTR 4        GROSS      SALES PRICE</v>
          </cell>
          <cell r="AK1" t="str">
            <v>QTR4        SALES  PROCEEDS</v>
          </cell>
          <cell r="AL1" t="str">
            <v>STAT          BOOK VALUE SOLD</v>
          </cell>
          <cell r="AM1" t="str">
            <v>JOINT VENTURE RETURN OF CAPITAL</v>
          </cell>
          <cell r="AN1" t="str">
            <v>STAT GAIN/(LOSS)</v>
          </cell>
          <cell r="AO1" t="str">
            <v>GAAP         BOOK VALUE SOLD</v>
          </cell>
          <cell r="AP1" t="str">
            <v>JOINT VENTURE RETURN OF CAPITAL</v>
          </cell>
          <cell r="AQ1" t="str">
            <v>GAAP GAIN/(LOSS)</v>
          </cell>
          <cell r="AR1" t="str">
            <v>Valuation Allowance on Active Inv</v>
          </cell>
          <cell r="AS1" t="str">
            <v>F=FULL           P= PARTIAL  T=TRANSFER      SALE</v>
          </cell>
          <cell r="AU1" t="str">
            <v>YTD              Total   STAT          Book Value Sold</v>
          </cell>
          <cell r="AV1" t="str">
            <v xml:space="preserve">YTD Total     STAT  Gain/(Loss) </v>
          </cell>
          <cell r="AX1" t="str">
            <v>YTD              Total   GAAP  Book Value Sold</v>
          </cell>
          <cell r="AY1" t="str">
            <v xml:space="preserve">YTD Total     GAAP Gain/(Loss) </v>
          </cell>
          <cell r="AZ1" t="str">
            <v>type</v>
          </cell>
          <cell r="BA1" t="str">
            <v>type</v>
          </cell>
          <cell r="BB1" t="str">
            <v>type</v>
          </cell>
          <cell r="BC1" t="str">
            <v>type</v>
          </cell>
          <cell r="BD1" t="str">
            <v>type</v>
          </cell>
          <cell r="BE1" t="str">
            <v>type</v>
          </cell>
          <cell r="BF1" t="str">
            <v>type</v>
          </cell>
          <cell r="BG1" t="str">
            <v>type</v>
          </cell>
          <cell r="BH1" t="str">
            <v>type</v>
          </cell>
          <cell r="BI1" t="str">
            <v>type</v>
          </cell>
          <cell r="BJ1" t="str">
            <v>type</v>
          </cell>
          <cell r="BK1" t="str">
            <v>type</v>
          </cell>
        </row>
        <row r="2">
          <cell r="A2" t="str">
            <v>J</v>
          </cell>
          <cell r="C2">
            <v>1</v>
          </cell>
          <cell r="D2" t="str">
            <v>EP259</v>
          </cell>
          <cell r="E2" t="str">
            <v>2G</v>
          </cell>
          <cell r="F2">
            <v>0.5</v>
          </cell>
          <cell r="G2" t="str">
            <v>02/99</v>
          </cell>
          <cell r="H2" t="str">
            <v>NCNB PLAZA</v>
          </cell>
          <cell r="I2">
            <v>43032947</v>
          </cell>
          <cell r="J2">
            <v>43032947</v>
          </cell>
          <cell r="K2">
            <v>28845404</v>
          </cell>
          <cell r="M2">
            <v>14187543</v>
          </cell>
          <cell r="N2">
            <v>27176416</v>
          </cell>
          <cell r="P2">
            <v>15856531</v>
          </cell>
          <cell r="T2">
            <v>1907134</v>
          </cell>
          <cell r="V2">
            <v>-1907134</v>
          </cell>
          <cell r="W2">
            <v>1907134</v>
          </cell>
          <cell r="Y2">
            <v>-1907134</v>
          </cell>
          <cell r="AL2">
            <v>0</v>
          </cell>
          <cell r="AO2">
            <v>0</v>
          </cell>
          <cell r="AS2" t="str">
            <v>F</v>
          </cell>
          <cell r="AU2">
            <v>28845404</v>
          </cell>
          <cell r="AV2">
            <v>12280409</v>
          </cell>
          <cell r="AX2">
            <v>29083550</v>
          </cell>
          <cell r="AY2">
            <v>13949397</v>
          </cell>
          <cell r="AZ2" t="str">
            <v>J</v>
          </cell>
          <cell r="BA2" t="str">
            <v>RF</v>
          </cell>
          <cell r="BB2" t="str">
            <v>M</v>
          </cell>
          <cell r="BC2" t="str">
            <v>T</v>
          </cell>
          <cell r="BD2" t="str">
            <v>CU</v>
          </cell>
          <cell r="BE2" t="str">
            <v>NL</v>
          </cell>
          <cell r="BF2" t="str">
            <v>IG</v>
          </cell>
          <cell r="BG2" t="str">
            <v>PJ</v>
          </cell>
          <cell r="BH2" t="str">
            <v>F</v>
          </cell>
          <cell r="BI2" t="str">
            <v>FL</v>
          </cell>
          <cell r="BJ2" t="str">
            <v>W</v>
          </cell>
          <cell r="BK2" t="str">
            <v>A</v>
          </cell>
        </row>
        <row r="3">
          <cell r="A3" t="str">
            <v>J</v>
          </cell>
          <cell r="C3">
            <v>1</v>
          </cell>
          <cell r="D3" t="str">
            <v>EP154</v>
          </cell>
          <cell r="E3" t="str">
            <v>2F</v>
          </cell>
          <cell r="F3">
            <v>0.5</v>
          </cell>
          <cell r="G3" t="str">
            <v>02/99</v>
          </cell>
          <cell r="H3" t="str">
            <v>RADISSON MARK PLAZA</v>
          </cell>
          <cell r="I3">
            <v>5531778</v>
          </cell>
          <cell r="J3">
            <v>5531778</v>
          </cell>
          <cell r="K3">
            <v>-4705506</v>
          </cell>
          <cell r="M3">
            <v>10237284</v>
          </cell>
          <cell r="N3">
            <v>-6376382</v>
          </cell>
          <cell r="P3">
            <v>11908160</v>
          </cell>
          <cell r="T3">
            <v>-293481</v>
          </cell>
          <cell r="V3">
            <v>293481</v>
          </cell>
          <cell r="W3">
            <v>-293481</v>
          </cell>
          <cell r="Y3">
            <v>293481</v>
          </cell>
          <cell r="AC3">
            <v>-27367</v>
          </cell>
          <cell r="AE3">
            <v>27367</v>
          </cell>
          <cell r="AF3">
            <v>-27367</v>
          </cell>
          <cell r="AH3">
            <v>27367</v>
          </cell>
          <cell r="AL3">
            <v>-72816</v>
          </cell>
          <cell r="AN3">
            <v>72816</v>
          </cell>
          <cell r="AO3">
            <v>-72816</v>
          </cell>
          <cell r="AQ3">
            <v>72816</v>
          </cell>
          <cell r="AS3" t="str">
            <v>F</v>
          </cell>
          <cell r="AU3">
            <v>-4805689</v>
          </cell>
          <cell r="AV3">
            <v>10630948</v>
          </cell>
          <cell r="AX3">
            <v>-6770046</v>
          </cell>
          <cell r="AY3">
            <v>12301824</v>
          </cell>
        </row>
        <row r="4">
          <cell r="A4" t="str">
            <v>RF</v>
          </cell>
          <cell r="C4">
            <v>1</v>
          </cell>
          <cell r="D4" t="str">
            <v>370174</v>
          </cell>
          <cell r="E4" t="str">
            <v>33</v>
          </cell>
          <cell r="F4">
            <v>1</v>
          </cell>
          <cell r="G4" t="str">
            <v>03/99</v>
          </cell>
          <cell r="H4" t="str">
            <v>RESIDENTIAL</v>
          </cell>
          <cell r="I4">
            <v>6500</v>
          </cell>
          <cell r="J4">
            <v>6500</v>
          </cell>
          <cell r="K4">
            <v>8459</v>
          </cell>
          <cell r="M4">
            <v>-1959</v>
          </cell>
          <cell r="N4">
            <v>8459</v>
          </cell>
          <cell r="P4">
            <v>-1959</v>
          </cell>
          <cell r="T4">
            <v>0</v>
          </cell>
          <cell r="W4">
            <v>0</v>
          </cell>
          <cell r="AL4">
            <v>0</v>
          </cell>
          <cell r="AO4">
            <v>0</v>
          </cell>
          <cell r="AS4" t="str">
            <v>F</v>
          </cell>
          <cell r="AU4">
            <v>8459</v>
          </cell>
          <cell r="AV4">
            <v>-1959</v>
          </cell>
          <cell r="AX4">
            <v>8459</v>
          </cell>
          <cell r="AY4">
            <v>-1959</v>
          </cell>
        </row>
        <row r="5">
          <cell r="A5" t="str">
            <v>RF</v>
          </cell>
          <cell r="C5">
            <v>1</v>
          </cell>
          <cell r="D5" t="str">
            <v>455879</v>
          </cell>
          <cell r="E5" t="str">
            <v>JX</v>
          </cell>
          <cell r="F5">
            <v>1</v>
          </cell>
          <cell r="G5" t="str">
            <v>03/99</v>
          </cell>
          <cell r="H5" t="str">
            <v>RESIDENTIAL</v>
          </cell>
          <cell r="I5">
            <v>65000</v>
          </cell>
          <cell r="J5">
            <v>65000</v>
          </cell>
          <cell r="K5">
            <v>90637</v>
          </cell>
          <cell r="M5">
            <v>-25637</v>
          </cell>
          <cell r="N5">
            <v>91815</v>
          </cell>
          <cell r="P5">
            <v>-26815</v>
          </cell>
          <cell r="T5">
            <v>0</v>
          </cell>
          <cell r="W5">
            <v>0</v>
          </cell>
          <cell r="AL5">
            <v>0</v>
          </cell>
          <cell r="AO5">
            <v>0</v>
          </cell>
          <cell r="AS5" t="str">
            <v>F</v>
          </cell>
          <cell r="AU5">
            <v>90637</v>
          </cell>
          <cell r="AV5">
            <v>-25637</v>
          </cell>
          <cell r="AX5">
            <v>91815</v>
          </cell>
          <cell r="AY5">
            <v>-26815</v>
          </cell>
        </row>
        <row r="6">
          <cell r="A6" t="str">
            <v>W</v>
          </cell>
          <cell r="C6">
            <v>1</v>
          </cell>
          <cell r="D6" t="str">
            <v>H-95V</v>
          </cell>
          <cell r="E6" t="str">
            <v>4G</v>
          </cell>
          <cell r="F6">
            <v>1</v>
          </cell>
          <cell r="G6" t="str">
            <v>03/99</v>
          </cell>
          <cell r="H6" t="str">
            <v>INVERNESS LAND</v>
          </cell>
          <cell r="I6">
            <v>3782510</v>
          </cell>
          <cell r="J6">
            <v>3782509</v>
          </cell>
          <cell r="K6">
            <v>714606</v>
          </cell>
          <cell r="M6">
            <v>3067903</v>
          </cell>
          <cell r="N6">
            <v>714606</v>
          </cell>
          <cell r="P6">
            <v>3067903</v>
          </cell>
          <cell r="T6">
            <v>0</v>
          </cell>
          <cell r="W6">
            <v>0</v>
          </cell>
          <cell r="AL6">
            <v>0</v>
          </cell>
          <cell r="AO6">
            <v>0</v>
          </cell>
          <cell r="AS6" t="str">
            <v>P</v>
          </cell>
          <cell r="AU6">
            <v>714606</v>
          </cell>
          <cell r="AV6">
            <v>3067903</v>
          </cell>
          <cell r="AX6">
            <v>714606</v>
          </cell>
          <cell r="AY6">
            <v>3067903</v>
          </cell>
        </row>
        <row r="7">
          <cell r="A7" t="str">
            <v>J</v>
          </cell>
          <cell r="C7">
            <v>1</v>
          </cell>
          <cell r="D7" t="str">
            <v>EP155</v>
          </cell>
          <cell r="E7" t="str">
            <v>2F</v>
          </cell>
          <cell r="F7">
            <v>0.05</v>
          </cell>
          <cell r="G7" t="str">
            <v>03/99</v>
          </cell>
          <cell r="H7" t="str">
            <v>1615 L STREET</v>
          </cell>
          <cell r="I7">
            <v>4913547</v>
          </cell>
          <cell r="J7">
            <v>4913547</v>
          </cell>
          <cell r="K7">
            <v>2823857</v>
          </cell>
          <cell r="M7">
            <v>2089690</v>
          </cell>
          <cell r="N7">
            <v>-542862</v>
          </cell>
          <cell r="P7">
            <v>5456409</v>
          </cell>
          <cell r="T7">
            <v>65881</v>
          </cell>
          <cell r="V7">
            <v>-65881</v>
          </cell>
          <cell r="W7">
            <v>65881</v>
          </cell>
          <cell r="Y7">
            <v>-65881</v>
          </cell>
          <cell r="AL7">
            <v>-53250</v>
          </cell>
          <cell r="AN7">
            <v>53250</v>
          </cell>
          <cell r="AO7">
            <v>-53250</v>
          </cell>
          <cell r="AQ7">
            <v>53250</v>
          </cell>
          <cell r="AS7" t="str">
            <v>F</v>
          </cell>
          <cell r="AU7">
            <v>2770607</v>
          </cell>
          <cell r="AV7">
            <v>2077059</v>
          </cell>
          <cell r="AX7">
            <v>-530231</v>
          </cell>
          <cell r="AY7">
            <v>5443778</v>
          </cell>
        </row>
        <row r="8">
          <cell r="A8" t="str">
            <v>RF</v>
          </cell>
          <cell r="C8">
            <v>2</v>
          </cell>
          <cell r="D8">
            <v>456030</v>
          </cell>
          <cell r="E8" t="str">
            <v>HA</v>
          </cell>
          <cell r="F8">
            <v>1</v>
          </cell>
          <cell r="G8" t="str">
            <v>04/99</v>
          </cell>
          <cell r="H8" t="str">
            <v>RESIDENTIAL</v>
          </cell>
          <cell r="R8">
            <v>410000</v>
          </cell>
          <cell r="S8">
            <v>410000</v>
          </cell>
          <cell r="T8">
            <v>352274</v>
          </cell>
          <cell r="V8">
            <v>57726</v>
          </cell>
          <cell r="W8">
            <v>352274</v>
          </cell>
          <cell r="Y8">
            <v>57726</v>
          </cell>
          <cell r="AL8">
            <v>0</v>
          </cell>
          <cell r="AO8">
            <v>0</v>
          </cell>
          <cell r="AS8" t="str">
            <v>F</v>
          </cell>
          <cell r="AU8">
            <v>0</v>
          </cell>
          <cell r="AV8">
            <v>57726</v>
          </cell>
          <cell r="AX8">
            <v>352274</v>
          </cell>
          <cell r="AY8">
            <v>57726</v>
          </cell>
        </row>
        <row r="9">
          <cell r="A9" t="str">
            <v>F</v>
          </cell>
          <cell r="C9">
            <v>2</v>
          </cell>
          <cell r="D9" t="str">
            <v>700166</v>
          </cell>
          <cell r="E9" t="str">
            <v>JX</v>
          </cell>
          <cell r="F9">
            <v>1</v>
          </cell>
          <cell r="G9" t="str">
            <v>05/99</v>
          </cell>
          <cell r="H9" t="str">
            <v>CONTRA LOMA SHOPPING CENTER</v>
          </cell>
          <cell r="R9">
            <v>4000000</v>
          </cell>
          <cell r="S9">
            <v>4000000</v>
          </cell>
          <cell r="T9">
            <v>4140856</v>
          </cell>
          <cell r="V9">
            <v>-140856</v>
          </cell>
          <cell r="W9">
            <v>3998393</v>
          </cell>
          <cell r="Y9">
            <v>1607</v>
          </cell>
          <cell r="AL9">
            <v>0</v>
          </cell>
          <cell r="AO9">
            <v>0</v>
          </cell>
          <cell r="AS9" t="str">
            <v>F</v>
          </cell>
          <cell r="AU9">
            <v>0</v>
          </cell>
          <cell r="AV9">
            <v>-140856</v>
          </cell>
          <cell r="AX9">
            <v>3998393</v>
          </cell>
          <cell r="AY9">
            <v>1607</v>
          </cell>
        </row>
        <row r="10">
          <cell r="A10" t="str">
            <v>J</v>
          </cell>
          <cell r="C10">
            <v>2</v>
          </cell>
          <cell r="D10" t="str">
            <v>EP 92</v>
          </cell>
          <cell r="E10" t="str">
            <v>2E</v>
          </cell>
          <cell r="F10">
            <v>0.5</v>
          </cell>
          <cell r="G10" t="str">
            <v>05/99</v>
          </cell>
          <cell r="H10" t="str">
            <v>GLENLAKES ASSOCIATES</v>
          </cell>
          <cell r="R10">
            <v>0</v>
          </cell>
          <cell r="S10">
            <v>0</v>
          </cell>
          <cell r="T10">
            <v>-104310</v>
          </cell>
          <cell r="V10">
            <v>104310</v>
          </cell>
          <cell r="W10">
            <v>-102125</v>
          </cell>
          <cell r="Y10">
            <v>102125</v>
          </cell>
          <cell r="AL10">
            <v>0</v>
          </cell>
          <cell r="AO10">
            <v>0</v>
          </cell>
          <cell r="AS10" t="str">
            <v>F</v>
          </cell>
          <cell r="AU10">
            <v>0</v>
          </cell>
          <cell r="AV10">
            <v>104310</v>
          </cell>
          <cell r="AX10">
            <v>-102125</v>
          </cell>
          <cell r="AY10">
            <v>102125</v>
          </cell>
        </row>
        <row r="11">
          <cell r="A11" t="str">
            <v>J</v>
          </cell>
          <cell r="C11">
            <v>2</v>
          </cell>
          <cell r="D11" t="str">
            <v>EP 165</v>
          </cell>
          <cell r="E11" t="str">
            <v>2F</v>
          </cell>
          <cell r="F11">
            <v>0.85</v>
          </cell>
          <cell r="G11" t="str">
            <v>06/99</v>
          </cell>
          <cell r="H11" t="str">
            <v>PERIMETER CENTER WEST ASSOCIATES</v>
          </cell>
          <cell r="R11">
            <v>0</v>
          </cell>
          <cell r="S11">
            <v>0</v>
          </cell>
          <cell r="T11">
            <v>-103146</v>
          </cell>
          <cell r="V11">
            <v>103146</v>
          </cell>
          <cell r="W11">
            <v>-95544</v>
          </cell>
          <cell r="Y11">
            <v>95544</v>
          </cell>
          <cell r="AL11">
            <v>0</v>
          </cell>
          <cell r="AO11">
            <v>0</v>
          </cell>
          <cell r="AS11" t="str">
            <v>F</v>
          </cell>
          <cell r="AU11">
            <v>0</v>
          </cell>
          <cell r="AV11">
            <v>103146</v>
          </cell>
          <cell r="AX11">
            <v>-95544</v>
          </cell>
          <cell r="AY11">
            <v>95544</v>
          </cell>
        </row>
        <row r="12">
          <cell r="A12" t="str">
            <v>J</v>
          </cell>
          <cell r="C12">
            <v>2</v>
          </cell>
          <cell r="D12" t="str">
            <v>EP 199</v>
          </cell>
          <cell r="E12" t="str">
            <v>BS</v>
          </cell>
          <cell r="F12">
            <v>0.66559999999999997</v>
          </cell>
          <cell r="G12" t="str">
            <v>06/99</v>
          </cell>
          <cell r="H12" t="str">
            <v>PERIMETER CENTER/SOUTH TERRACES  ASSOCIATES</v>
          </cell>
          <cell r="R12">
            <v>0</v>
          </cell>
          <cell r="S12">
            <v>0</v>
          </cell>
          <cell r="T12">
            <v>-177749</v>
          </cell>
          <cell r="V12">
            <v>177749</v>
          </cell>
          <cell r="W12">
            <v>-169139</v>
          </cell>
          <cell r="Y12">
            <v>169139</v>
          </cell>
          <cell r="AL12">
            <v>0</v>
          </cell>
          <cell r="AO12">
            <v>0</v>
          </cell>
          <cell r="AS12" t="str">
            <v>F</v>
          </cell>
          <cell r="AU12">
            <v>0</v>
          </cell>
          <cell r="AV12">
            <v>177749</v>
          </cell>
          <cell r="AX12">
            <v>-169139</v>
          </cell>
          <cell r="AY12">
            <v>169139</v>
          </cell>
        </row>
        <row r="13">
          <cell r="A13" t="str">
            <v>J</v>
          </cell>
          <cell r="C13">
            <v>2</v>
          </cell>
          <cell r="D13" t="str">
            <v>EP 212</v>
          </cell>
          <cell r="E13" t="str">
            <v>BS</v>
          </cell>
          <cell r="F13">
            <v>0.7</v>
          </cell>
          <cell r="G13" t="str">
            <v>06/99</v>
          </cell>
          <cell r="H13" t="str">
            <v>ONE BUCKHEAD PLAZA ASSOCIATES</v>
          </cell>
          <cell r="R13">
            <v>0</v>
          </cell>
          <cell r="S13">
            <v>0</v>
          </cell>
          <cell r="T13">
            <v>-55472</v>
          </cell>
          <cell r="V13">
            <v>55472</v>
          </cell>
          <cell r="W13">
            <v>-55472</v>
          </cell>
          <cell r="Y13">
            <v>55472</v>
          </cell>
          <cell r="AL13">
            <v>0</v>
          </cell>
          <cell r="AO13">
            <v>0</v>
          </cell>
          <cell r="AS13" t="str">
            <v>F</v>
          </cell>
          <cell r="AU13">
            <v>0</v>
          </cell>
          <cell r="AV13">
            <v>55472</v>
          </cell>
          <cell r="AX13">
            <v>-55472</v>
          </cell>
          <cell r="AY13">
            <v>55472</v>
          </cell>
        </row>
        <row r="14">
          <cell r="A14" t="str">
            <v>F</v>
          </cell>
          <cell r="C14">
            <v>3</v>
          </cell>
          <cell r="D14" t="str">
            <v>700581</v>
          </cell>
          <cell r="E14" t="str">
            <v>JX</v>
          </cell>
          <cell r="F14">
            <v>1</v>
          </cell>
          <cell r="G14" t="str">
            <v>07/99</v>
          </cell>
          <cell r="H14" t="str">
            <v>G E AEROSPACE FACILITY</v>
          </cell>
          <cell r="AA14">
            <v>3600000</v>
          </cell>
          <cell r="AB14">
            <v>3600000</v>
          </cell>
          <cell r="AC14">
            <v>7367531</v>
          </cell>
          <cell r="AE14">
            <v>-3767531</v>
          </cell>
          <cell r="AF14">
            <v>3013000</v>
          </cell>
          <cell r="AH14">
            <v>587000</v>
          </cell>
          <cell r="AL14">
            <v>0</v>
          </cell>
          <cell r="AO14">
            <v>0</v>
          </cell>
          <cell r="AS14" t="str">
            <v>F</v>
          </cell>
          <cell r="AU14">
            <v>7367531</v>
          </cell>
          <cell r="AV14">
            <v>-3767531</v>
          </cell>
          <cell r="AX14">
            <v>3013000</v>
          </cell>
          <cell r="AY14">
            <v>587000</v>
          </cell>
        </row>
        <row r="15">
          <cell r="A15" t="str">
            <v>CU</v>
          </cell>
          <cell r="C15">
            <v>3</v>
          </cell>
          <cell r="D15">
            <v>900036</v>
          </cell>
          <cell r="E15" t="str">
            <v>2H</v>
          </cell>
          <cell r="F15">
            <v>1</v>
          </cell>
          <cell r="G15" t="str">
            <v>07/99</v>
          </cell>
          <cell r="H15" t="str">
            <v>WESTGATE CONDOMINIUMS</v>
          </cell>
          <cell r="AA15">
            <v>432300</v>
          </cell>
          <cell r="AB15">
            <v>432300</v>
          </cell>
          <cell r="AC15">
            <v>401206</v>
          </cell>
          <cell r="AE15">
            <v>31094</v>
          </cell>
          <cell r="AF15">
            <v>288290</v>
          </cell>
          <cell r="AH15">
            <v>144010</v>
          </cell>
          <cell r="AL15">
            <v>0</v>
          </cell>
          <cell r="AO15">
            <v>0</v>
          </cell>
          <cell r="AS15" t="str">
            <v>F</v>
          </cell>
          <cell r="AU15">
            <v>401206</v>
          </cell>
          <cell r="AV15">
            <v>31094</v>
          </cell>
          <cell r="AX15">
            <v>288290</v>
          </cell>
          <cell r="AY15">
            <v>144010</v>
          </cell>
        </row>
        <row r="16">
          <cell r="A16" t="str">
            <v>W</v>
          </cell>
          <cell r="C16">
            <v>3</v>
          </cell>
          <cell r="D16" t="str">
            <v>H-363D</v>
          </cell>
          <cell r="E16" t="str">
            <v>2E</v>
          </cell>
          <cell r="F16">
            <v>0.76</v>
          </cell>
          <cell r="G16" t="str">
            <v>07/99</v>
          </cell>
          <cell r="H16" t="str">
            <v>PERIMETER CENTER INVESTMENTS</v>
          </cell>
          <cell r="AA16">
            <v>5472000</v>
          </cell>
          <cell r="AB16">
            <v>5472000</v>
          </cell>
          <cell r="AC16">
            <v>1317571</v>
          </cell>
          <cell r="AE16">
            <v>4154429</v>
          </cell>
          <cell r="AF16">
            <v>1317571</v>
          </cell>
          <cell r="AH16">
            <v>4154429</v>
          </cell>
          <cell r="AL16">
            <v>12669</v>
          </cell>
          <cell r="AN16">
            <v>-12669</v>
          </cell>
          <cell r="AO16">
            <v>12669</v>
          </cell>
          <cell r="AQ16">
            <v>-12669</v>
          </cell>
          <cell r="AS16" t="str">
            <v>P</v>
          </cell>
          <cell r="AU16">
            <v>1330240</v>
          </cell>
          <cell r="AV16">
            <v>4141760</v>
          </cell>
          <cell r="AX16">
            <v>1330240</v>
          </cell>
          <cell r="AY16">
            <v>4141760</v>
          </cell>
        </row>
        <row r="17">
          <cell r="A17" t="str">
            <v>W</v>
          </cell>
          <cell r="C17">
            <v>3</v>
          </cell>
          <cell r="D17" t="str">
            <v>H-363E</v>
          </cell>
          <cell r="E17" t="str">
            <v>34</v>
          </cell>
          <cell r="F17">
            <v>0.04</v>
          </cell>
          <cell r="G17" t="str">
            <v>07/99</v>
          </cell>
          <cell r="H17" t="str">
            <v>PERIMETER CENTER INVESTMENTS</v>
          </cell>
          <cell r="AA17">
            <v>288000</v>
          </cell>
          <cell r="AB17">
            <v>288000</v>
          </cell>
          <cell r="AC17">
            <v>69346</v>
          </cell>
          <cell r="AE17">
            <v>218654</v>
          </cell>
          <cell r="AF17">
            <v>69346</v>
          </cell>
          <cell r="AH17">
            <v>218654</v>
          </cell>
          <cell r="AL17">
            <v>667</v>
          </cell>
          <cell r="AN17">
            <v>-667</v>
          </cell>
          <cell r="AO17">
            <v>667</v>
          </cell>
          <cell r="AQ17">
            <v>-667</v>
          </cell>
          <cell r="AS17" t="str">
            <v>P</v>
          </cell>
          <cell r="AU17">
            <v>70013</v>
          </cell>
          <cell r="AV17">
            <v>217987</v>
          </cell>
          <cell r="AX17">
            <v>70013</v>
          </cell>
          <cell r="AY17">
            <v>217987</v>
          </cell>
        </row>
        <row r="18">
          <cell r="A18" t="str">
            <v>W</v>
          </cell>
          <cell r="C18">
            <v>3</v>
          </cell>
          <cell r="D18" t="str">
            <v>H-363F</v>
          </cell>
          <cell r="E18" t="str">
            <v>3G</v>
          </cell>
          <cell r="F18">
            <v>0.06</v>
          </cell>
          <cell r="G18" t="str">
            <v>07/99</v>
          </cell>
          <cell r="H18" t="str">
            <v>PERIMETER CENTER INVESTMENTS</v>
          </cell>
          <cell r="AA18">
            <v>432000</v>
          </cell>
          <cell r="AB18">
            <v>432000</v>
          </cell>
          <cell r="AC18">
            <v>104019</v>
          </cell>
          <cell r="AE18">
            <v>327981</v>
          </cell>
          <cell r="AF18">
            <v>104019</v>
          </cell>
          <cell r="AH18">
            <v>327981</v>
          </cell>
          <cell r="AL18">
            <v>1000</v>
          </cell>
          <cell r="AN18">
            <v>-1000</v>
          </cell>
          <cell r="AO18">
            <v>1000</v>
          </cell>
          <cell r="AQ18">
            <v>-1000</v>
          </cell>
          <cell r="AS18" t="str">
            <v>P</v>
          </cell>
          <cell r="AU18">
            <v>105019</v>
          </cell>
          <cell r="AV18">
            <v>326981</v>
          </cell>
          <cell r="AX18">
            <v>105019</v>
          </cell>
          <cell r="AY18">
            <v>326981</v>
          </cell>
        </row>
        <row r="19">
          <cell r="A19" t="str">
            <v>W</v>
          </cell>
          <cell r="C19">
            <v>3</v>
          </cell>
          <cell r="D19" t="str">
            <v>H-363G</v>
          </cell>
          <cell r="E19" t="str">
            <v>3J</v>
          </cell>
          <cell r="F19">
            <v>0.14000000000000001</v>
          </cell>
          <cell r="G19" t="str">
            <v>07/99</v>
          </cell>
          <cell r="H19" t="str">
            <v>PERIMETER CENTER INVESTMENTS</v>
          </cell>
          <cell r="AA19">
            <v>1008000</v>
          </cell>
          <cell r="AB19">
            <v>1008000.0000000001</v>
          </cell>
          <cell r="AC19">
            <v>242710.00000000012</v>
          </cell>
          <cell r="AE19">
            <v>765290</v>
          </cell>
          <cell r="AF19">
            <v>242710.00000000012</v>
          </cell>
          <cell r="AH19">
            <v>765290</v>
          </cell>
          <cell r="AL19">
            <v>2334</v>
          </cell>
          <cell r="AN19">
            <v>-2334</v>
          </cell>
          <cell r="AO19">
            <v>2334</v>
          </cell>
          <cell r="AQ19">
            <v>-2334</v>
          </cell>
          <cell r="AS19" t="str">
            <v>P</v>
          </cell>
          <cell r="AU19">
            <v>245044.00000000012</v>
          </cell>
          <cell r="AV19">
            <v>762956</v>
          </cell>
          <cell r="AX19">
            <v>245044.00000000012</v>
          </cell>
          <cell r="AY19">
            <v>762956</v>
          </cell>
        </row>
        <row r="20">
          <cell r="A20" t="str">
            <v>F</v>
          </cell>
          <cell r="C20">
            <v>3</v>
          </cell>
          <cell r="D20" t="str">
            <v>700308</v>
          </cell>
          <cell r="E20" t="str">
            <v>BA</v>
          </cell>
          <cell r="F20">
            <v>1</v>
          </cell>
          <cell r="G20" t="str">
            <v>08/99</v>
          </cell>
          <cell r="H20" t="str">
            <v>CASCADE PLAZA</v>
          </cell>
          <cell r="AA20">
            <v>9600000</v>
          </cell>
          <cell r="AB20">
            <v>9550000</v>
          </cell>
          <cell r="AC20">
            <v>10834937</v>
          </cell>
          <cell r="AE20">
            <v>-1284937</v>
          </cell>
          <cell r="AF20">
            <v>9647789</v>
          </cell>
          <cell r="AH20">
            <v>-97789</v>
          </cell>
          <cell r="AL20">
            <v>0</v>
          </cell>
          <cell r="AO20">
            <v>0</v>
          </cell>
          <cell r="AS20" t="str">
            <v>F</v>
          </cell>
          <cell r="AU20">
            <v>10834937</v>
          </cell>
          <cell r="AV20">
            <v>-1284937</v>
          </cell>
          <cell r="AX20">
            <v>9647789</v>
          </cell>
          <cell r="AY20">
            <v>-97789</v>
          </cell>
        </row>
        <row r="21">
          <cell r="A21" t="str">
            <v>J</v>
          </cell>
          <cell r="C21">
            <v>3</v>
          </cell>
          <cell r="D21" t="str">
            <v>EP 257</v>
          </cell>
          <cell r="E21" t="str">
            <v>2D</v>
          </cell>
          <cell r="F21">
            <v>0.1</v>
          </cell>
          <cell r="G21" t="str">
            <v>08/99</v>
          </cell>
          <cell r="H21" t="str">
            <v>1095 TELBIL ASSOCIATES</v>
          </cell>
          <cell r="AA21">
            <v>70000</v>
          </cell>
          <cell r="AB21">
            <v>70000</v>
          </cell>
          <cell r="AC21">
            <v>-1655733</v>
          </cell>
          <cell r="AE21">
            <v>1725733</v>
          </cell>
          <cell r="AF21">
            <v>-1721366</v>
          </cell>
          <cell r="AH21">
            <v>1791366</v>
          </cell>
          <cell r="AL21">
            <v>0</v>
          </cell>
          <cell r="AO21">
            <v>0</v>
          </cell>
          <cell r="AS21" t="str">
            <v>F</v>
          </cell>
          <cell r="AU21">
            <v>-1655733</v>
          </cell>
          <cell r="AV21">
            <v>1725733</v>
          </cell>
          <cell r="AX21">
            <v>-1721366</v>
          </cell>
          <cell r="AY21">
            <v>1791366</v>
          </cell>
        </row>
        <row r="22">
          <cell r="A22" t="str">
            <v>J</v>
          </cell>
          <cell r="C22">
            <v>3</v>
          </cell>
          <cell r="D22" t="str">
            <v>EP 204-AB</v>
          </cell>
          <cell r="E22" t="str">
            <v>BS</v>
          </cell>
          <cell r="F22">
            <v>0.79200000000000004</v>
          </cell>
          <cell r="G22" t="str">
            <v>08/99</v>
          </cell>
          <cell r="H22" t="str">
            <v>FRANKLIN BUSINESS PARK</v>
          </cell>
          <cell r="AA22">
            <v>2392726</v>
          </cell>
          <cell r="AB22">
            <v>2392726</v>
          </cell>
          <cell r="AC22">
            <v>3321590</v>
          </cell>
          <cell r="AE22">
            <v>-928864</v>
          </cell>
          <cell r="AF22">
            <v>2757000</v>
          </cell>
          <cell r="AH22">
            <v>-364274</v>
          </cell>
          <cell r="AL22">
            <v>0</v>
          </cell>
          <cell r="AO22">
            <v>0</v>
          </cell>
          <cell r="AS22" t="str">
            <v>F</v>
          </cell>
          <cell r="AU22">
            <v>3321590</v>
          </cell>
          <cell r="AV22">
            <v>-928864</v>
          </cell>
          <cell r="AX22">
            <v>2757000</v>
          </cell>
          <cell r="AY22">
            <v>-364274</v>
          </cell>
        </row>
        <row r="23">
          <cell r="A23" t="str">
            <v>W</v>
          </cell>
          <cell r="C23">
            <v>3</v>
          </cell>
          <cell r="D23" t="str">
            <v>H-323</v>
          </cell>
          <cell r="E23" t="str">
            <v>BS</v>
          </cell>
          <cell r="F23">
            <v>1</v>
          </cell>
          <cell r="G23" t="str">
            <v>08/99</v>
          </cell>
          <cell r="H23" t="str">
            <v>CLEVELAND MALL</v>
          </cell>
          <cell r="AA23">
            <v>243000</v>
          </cell>
          <cell r="AB23">
            <v>243000</v>
          </cell>
          <cell r="AC23">
            <v>193465</v>
          </cell>
          <cell r="AE23">
            <v>49535</v>
          </cell>
          <cell r="AF23">
            <v>193465</v>
          </cell>
          <cell r="AH23">
            <v>49535</v>
          </cell>
          <cell r="AL23">
            <v>0</v>
          </cell>
          <cell r="AO23">
            <v>0</v>
          </cell>
          <cell r="AS23" t="str">
            <v>P</v>
          </cell>
          <cell r="AU23">
            <v>193465</v>
          </cell>
          <cell r="AV23">
            <v>49535</v>
          </cell>
          <cell r="AX23">
            <v>193465</v>
          </cell>
          <cell r="AY23">
            <v>49535</v>
          </cell>
        </row>
        <row r="24">
          <cell r="A24" t="str">
            <v>RF</v>
          </cell>
          <cell r="C24">
            <v>3</v>
          </cell>
          <cell r="D24" t="str">
            <v>005354</v>
          </cell>
          <cell r="E24" t="str">
            <v>34</v>
          </cell>
          <cell r="F24">
            <v>1</v>
          </cell>
          <cell r="G24" t="str">
            <v>09/99</v>
          </cell>
          <cell r="H24" t="str">
            <v>RESIDENTIAL</v>
          </cell>
          <cell r="AB24">
            <v>0</v>
          </cell>
          <cell r="AC24">
            <v>11076</v>
          </cell>
          <cell r="AE24">
            <v>-11076</v>
          </cell>
          <cell r="AF24">
            <v>12796</v>
          </cell>
          <cell r="AH24">
            <v>-12796</v>
          </cell>
          <cell r="AL24">
            <v>0</v>
          </cell>
          <cell r="AO24">
            <v>0</v>
          </cell>
          <cell r="AS24" t="str">
            <v>P</v>
          </cell>
          <cell r="AU24">
            <v>11076</v>
          </cell>
          <cell r="AV24">
            <v>-11076</v>
          </cell>
          <cell r="AX24">
            <v>12796</v>
          </cell>
          <cell r="AY24">
            <v>-12796</v>
          </cell>
        </row>
        <row r="25">
          <cell r="A25" t="str">
            <v>RF</v>
          </cell>
          <cell r="C25">
            <v>3</v>
          </cell>
          <cell r="D25" t="str">
            <v>014942</v>
          </cell>
          <cell r="E25" t="str">
            <v>3G</v>
          </cell>
          <cell r="F25">
            <v>1</v>
          </cell>
          <cell r="G25" t="str">
            <v>09/99</v>
          </cell>
          <cell r="H25" t="str">
            <v>RESIDENTIAL</v>
          </cell>
          <cell r="AB25">
            <v>0</v>
          </cell>
          <cell r="AC25">
            <v>62368</v>
          </cell>
          <cell r="AE25">
            <v>-62368</v>
          </cell>
          <cell r="AF25">
            <v>69905</v>
          </cell>
          <cell r="AH25">
            <v>-69905</v>
          </cell>
          <cell r="AL25">
            <v>0</v>
          </cell>
          <cell r="AO25">
            <v>0</v>
          </cell>
          <cell r="AS25" t="str">
            <v>F</v>
          </cell>
          <cell r="AU25">
            <v>62368</v>
          </cell>
          <cell r="AV25">
            <v>-62368</v>
          </cell>
          <cell r="AX25">
            <v>69905</v>
          </cell>
          <cell r="AY25">
            <v>-69905</v>
          </cell>
        </row>
        <row r="26">
          <cell r="A26" t="str">
            <v>RF</v>
          </cell>
          <cell r="C26">
            <v>3</v>
          </cell>
          <cell r="D26" t="str">
            <v>310293</v>
          </cell>
          <cell r="E26" t="str">
            <v>34</v>
          </cell>
          <cell r="F26">
            <v>1</v>
          </cell>
          <cell r="G26" t="str">
            <v>09/99</v>
          </cell>
          <cell r="H26" t="str">
            <v>RESIDENTIAL</v>
          </cell>
          <cell r="AB26">
            <v>0</v>
          </cell>
          <cell r="AC26">
            <v>2965</v>
          </cell>
          <cell r="AE26">
            <v>-2965</v>
          </cell>
          <cell r="AF26">
            <v>3401</v>
          </cell>
          <cell r="AH26">
            <v>-3401</v>
          </cell>
          <cell r="AL26">
            <v>0</v>
          </cell>
          <cell r="AO26">
            <v>0</v>
          </cell>
          <cell r="AS26" t="str">
            <v>F</v>
          </cell>
          <cell r="AU26">
            <v>2965</v>
          </cell>
          <cell r="AV26">
            <v>-2965</v>
          </cell>
          <cell r="AX26">
            <v>3401</v>
          </cell>
          <cell r="AY26">
            <v>-3401</v>
          </cell>
        </row>
        <row r="27">
          <cell r="A27" t="str">
            <v>RF</v>
          </cell>
          <cell r="C27">
            <v>3</v>
          </cell>
          <cell r="D27" t="str">
            <v>373417</v>
          </cell>
          <cell r="E27" t="str">
            <v>33</v>
          </cell>
          <cell r="F27">
            <v>1</v>
          </cell>
          <cell r="G27" t="str">
            <v>09/99</v>
          </cell>
          <cell r="H27" t="str">
            <v>RESIDENTIAL</v>
          </cell>
          <cell r="AB27">
            <v>0</v>
          </cell>
          <cell r="AC27">
            <v>1516</v>
          </cell>
          <cell r="AE27">
            <v>-1516</v>
          </cell>
          <cell r="AF27">
            <v>1656</v>
          </cell>
          <cell r="AH27">
            <v>-1656</v>
          </cell>
          <cell r="AL27">
            <v>0</v>
          </cell>
          <cell r="AO27">
            <v>0</v>
          </cell>
          <cell r="AS27" t="str">
            <v>F</v>
          </cell>
          <cell r="AU27">
            <v>1516</v>
          </cell>
          <cell r="AV27">
            <v>-1516</v>
          </cell>
          <cell r="AX27">
            <v>1656</v>
          </cell>
          <cell r="AY27">
            <v>-1656</v>
          </cell>
        </row>
        <row r="28">
          <cell r="A28" t="str">
            <v>RF</v>
          </cell>
          <cell r="C28">
            <v>3</v>
          </cell>
          <cell r="D28" t="str">
            <v>376026</v>
          </cell>
          <cell r="E28" t="str">
            <v>33</v>
          </cell>
          <cell r="F28">
            <v>1</v>
          </cell>
          <cell r="G28" t="str">
            <v>09/99</v>
          </cell>
          <cell r="H28" t="str">
            <v>RESIDENTIAL</v>
          </cell>
          <cell r="AB28">
            <v>0</v>
          </cell>
          <cell r="AC28">
            <v>4299</v>
          </cell>
          <cell r="AE28">
            <v>-4299</v>
          </cell>
          <cell r="AF28">
            <v>4930</v>
          </cell>
          <cell r="AH28">
            <v>-4930</v>
          </cell>
          <cell r="AL28">
            <v>0</v>
          </cell>
          <cell r="AO28">
            <v>0</v>
          </cell>
          <cell r="AS28" t="str">
            <v>F</v>
          </cell>
          <cell r="AU28">
            <v>4299</v>
          </cell>
          <cell r="AV28">
            <v>-4299</v>
          </cell>
          <cell r="AX28">
            <v>4930</v>
          </cell>
          <cell r="AY28">
            <v>-4930</v>
          </cell>
        </row>
        <row r="29">
          <cell r="A29" t="str">
            <v>RF</v>
          </cell>
          <cell r="C29">
            <v>3</v>
          </cell>
          <cell r="D29" t="str">
            <v>377168</v>
          </cell>
          <cell r="E29" t="str">
            <v>33</v>
          </cell>
          <cell r="F29">
            <v>1</v>
          </cell>
          <cell r="G29" t="str">
            <v>09/99</v>
          </cell>
          <cell r="H29" t="str">
            <v>RESIDENTIAL</v>
          </cell>
          <cell r="AB29">
            <v>0</v>
          </cell>
          <cell r="AC29">
            <v>0</v>
          </cell>
          <cell r="AE29">
            <v>0</v>
          </cell>
          <cell r="AF29">
            <v>8625</v>
          </cell>
          <cell r="AH29">
            <v>-8625</v>
          </cell>
          <cell r="AL29">
            <v>0</v>
          </cell>
          <cell r="AO29">
            <v>0</v>
          </cell>
          <cell r="AS29" t="str">
            <v>F</v>
          </cell>
          <cell r="AU29">
            <v>0</v>
          </cell>
          <cell r="AV29">
            <v>0</v>
          </cell>
          <cell r="AX29">
            <v>8625</v>
          </cell>
          <cell r="AY29">
            <v>-8625</v>
          </cell>
        </row>
        <row r="30">
          <cell r="A30" t="str">
            <v>RF</v>
          </cell>
          <cell r="C30">
            <v>3</v>
          </cell>
          <cell r="D30" t="str">
            <v>384010</v>
          </cell>
          <cell r="E30" t="str">
            <v>2R</v>
          </cell>
          <cell r="F30">
            <v>1</v>
          </cell>
          <cell r="G30" t="str">
            <v>09/99</v>
          </cell>
          <cell r="H30" t="str">
            <v>RESIDENTIAL</v>
          </cell>
          <cell r="AB30">
            <v>0</v>
          </cell>
          <cell r="AC30">
            <v>12397</v>
          </cell>
          <cell r="AE30">
            <v>-12397</v>
          </cell>
          <cell r="AF30">
            <v>13871</v>
          </cell>
          <cell r="AH30">
            <v>-13871</v>
          </cell>
          <cell r="AL30">
            <v>0</v>
          </cell>
          <cell r="AO30">
            <v>0</v>
          </cell>
          <cell r="AS30" t="str">
            <v>F</v>
          </cell>
          <cell r="AU30">
            <v>12397</v>
          </cell>
          <cell r="AV30">
            <v>-12397</v>
          </cell>
          <cell r="AX30">
            <v>13871</v>
          </cell>
          <cell r="AY30">
            <v>-13871</v>
          </cell>
        </row>
        <row r="31">
          <cell r="A31" t="str">
            <v>F</v>
          </cell>
          <cell r="C31">
            <v>3</v>
          </cell>
          <cell r="D31" t="str">
            <v>700077</v>
          </cell>
          <cell r="E31" t="str">
            <v>HA</v>
          </cell>
          <cell r="F31">
            <v>1</v>
          </cell>
          <cell r="G31" t="str">
            <v>09/99</v>
          </cell>
          <cell r="H31" t="str">
            <v>GREEN TCE II</v>
          </cell>
          <cell r="AA31">
            <v>4502754</v>
          </cell>
          <cell r="AB31">
            <v>4502754</v>
          </cell>
          <cell r="AC31">
            <v>4524525</v>
          </cell>
          <cell r="AE31">
            <v>-21771</v>
          </cell>
          <cell r="AF31">
            <v>4552650</v>
          </cell>
          <cell r="AH31">
            <v>-49896</v>
          </cell>
          <cell r="AL31">
            <v>0</v>
          </cell>
          <cell r="AO31">
            <v>0</v>
          </cell>
          <cell r="AS31" t="str">
            <v>F</v>
          </cell>
          <cell r="AU31">
            <v>4524525</v>
          </cell>
          <cell r="AV31">
            <v>-21771</v>
          </cell>
          <cell r="AX31">
            <v>4552650</v>
          </cell>
          <cell r="AY31">
            <v>-49896</v>
          </cell>
        </row>
        <row r="32">
          <cell r="A32" t="str">
            <v>J</v>
          </cell>
          <cell r="C32">
            <v>3</v>
          </cell>
          <cell r="D32" t="str">
            <v>EP233</v>
          </cell>
          <cell r="E32" t="str">
            <v>JT</v>
          </cell>
          <cell r="F32">
            <v>0.49</v>
          </cell>
          <cell r="G32" t="str">
            <v>09/99</v>
          </cell>
          <cell r="H32" t="str">
            <v>CENTERPOINT OFFICE VENTURE</v>
          </cell>
          <cell r="AA32">
            <v>9593754</v>
          </cell>
          <cell r="AB32">
            <v>9593754</v>
          </cell>
          <cell r="AC32">
            <v>6435416</v>
          </cell>
          <cell r="AE32">
            <v>3158338</v>
          </cell>
          <cell r="AF32">
            <v>5708388</v>
          </cell>
          <cell r="AH32">
            <v>3885366</v>
          </cell>
          <cell r="AL32">
            <v>-19538</v>
          </cell>
          <cell r="AN32">
            <v>19538</v>
          </cell>
          <cell r="AO32">
            <v>-19538</v>
          </cell>
          <cell r="AQ32">
            <v>19538</v>
          </cell>
          <cell r="AS32" t="str">
            <v>F</v>
          </cell>
          <cell r="AU32">
            <v>6415878</v>
          </cell>
          <cell r="AV32">
            <v>3177876</v>
          </cell>
          <cell r="AX32">
            <v>5688850</v>
          </cell>
          <cell r="AY32">
            <v>3904904</v>
          </cell>
        </row>
        <row r="33">
          <cell r="A33" t="str">
            <v>J</v>
          </cell>
          <cell r="C33">
            <v>3</v>
          </cell>
          <cell r="D33" t="str">
            <v>EP233A</v>
          </cell>
          <cell r="E33" t="str">
            <v>2E</v>
          </cell>
          <cell r="F33">
            <v>0.11</v>
          </cell>
          <cell r="G33" t="str">
            <v>09/99</v>
          </cell>
          <cell r="H33" t="str">
            <v>CENTERPOINT OFFICE VENTURE</v>
          </cell>
          <cell r="AA33">
            <v>2105946</v>
          </cell>
          <cell r="AB33">
            <v>2105946</v>
          </cell>
          <cell r="AC33">
            <v>1010004</v>
          </cell>
          <cell r="AE33">
            <v>1095942</v>
          </cell>
          <cell r="AF33">
            <v>1015011</v>
          </cell>
          <cell r="AH33">
            <v>1090935</v>
          </cell>
          <cell r="AL33">
            <v>-4386</v>
          </cell>
          <cell r="AN33">
            <v>4386</v>
          </cell>
          <cell r="AO33">
            <v>-4386</v>
          </cell>
          <cell r="AQ33">
            <v>4386</v>
          </cell>
          <cell r="AS33" t="str">
            <v>F</v>
          </cell>
          <cell r="AU33">
            <v>1005618</v>
          </cell>
          <cell r="AV33">
            <v>1100328</v>
          </cell>
          <cell r="AX33">
            <v>1010625</v>
          </cell>
          <cell r="AY33">
            <v>1095321</v>
          </cell>
        </row>
        <row r="34">
          <cell r="A34" t="str">
            <v>NL</v>
          </cell>
          <cell r="C34">
            <v>3</v>
          </cell>
          <cell r="D34" t="str">
            <v>H-293</v>
          </cell>
          <cell r="E34" t="str">
            <v>JX</v>
          </cell>
          <cell r="F34">
            <v>1</v>
          </cell>
          <cell r="G34" t="str">
            <v>09/99</v>
          </cell>
          <cell r="H34" t="str">
            <v>WASHINGTON MUTUAL</v>
          </cell>
          <cell r="AB34">
            <v>0</v>
          </cell>
          <cell r="AC34">
            <v>56179</v>
          </cell>
          <cell r="AE34">
            <v>-56179</v>
          </cell>
          <cell r="AF34">
            <v>56179</v>
          </cell>
          <cell r="AH34">
            <v>-56179</v>
          </cell>
          <cell r="AL34">
            <v>227</v>
          </cell>
          <cell r="AN34">
            <v>-227</v>
          </cell>
          <cell r="AO34">
            <v>227</v>
          </cell>
          <cell r="AQ34">
            <v>-227</v>
          </cell>
          <cell r="AS34" t="str">
            <v>P</v>
          </cell>
          <cell r="AU34">
            <v>56406</v>
          </cell>
          <cell r="AV34">
            <v>-56406</v>
          </cell>
          <cell r="AX34">
            <v>56406</v>
          </cell>
          <cell r="AY34">
            <v>-56406</v>
          </cell>
        </row>
        <row r="35">
          <cell r="A35" t="str">
            <v>NL</v>
          </cell>
          <cell r="C35">
            <v>3</v>
          </cell>
          <cell r="D35" t="str">
            <v>H-294</v>
          </cell>
          <cell r="E35" t="str">
            <v>JN</v>
          </cell>
          <cell r="F35">
            <v>1</v>
          </cell>
          <cell r="G35" t="str">
            <v>09/99</v>
          </cell>
          <cell r="H35" t="str">
            <v>WASHINGTON MUTUAL II</v>
          </cell>
          <cell r="AB35">
            <v>0</v>
          </cell>
          <cell r="AC35">
            <v>21067</v>
          </cell>
          <cell r="AE35">
            <v>-21067</v>
          </cell>
          <cell r="AF35">
            <v>21067</v>
          </cell>
          <cell r="AH35">
            <v>-21067</v>
          </cell>
          <cell r="AL35">
            <v>85</v>
          </cell>
          <cell r="AN35">
            <v>-85</v>
          </cell>
          <cell r="AO35">
            <v>85</v>
          </cell>
          <cell r="AQ35">
            <v>-85</v>
          </cell>
          <cell r="AS35" t="str">
            <v>P</v>
          </cell>
          <cell r="AU35">
            <v>21152</v>
          </cell>
          <cell r="AV35">
            <v>-21152</v>
          </cell>
          <cell r="AX35">
            <v>21152</v>
          </cell>
          <cell r="AY35">
            <v>-21152</v>
          </cell>
        </row>
        <row r="36">
          <cell r="A36" t="str">
            <v>NL</v>
          </cell>
          <cell r="C36">
            <v>3</v>
          </cell>
          <cell r="D36" t="str">
            <v>H-295</v>
          </cell>
          <cell r="E36" t="str">
            <v>JN</v>
          </cell>
          <cell r="F36">
            <v>1</v>
          </cell>
          <cell r="G36" t="str">
            <v>09/99</v>
          </cell>
          <cell r="H36" t="str">
            <v>WASHINGTON MUTUAL III</v>
          </cell>
          <cell r="AB36">
            <v>0</v>
          </cell>
          <cell r="AC36">
            <v>7022</v>
          </cell>
          <cell r="AE36">
            <v>-7022</v>
          </cell>
          <cell r="AF36">
            <v>7022</v>
          </cell>
          <cell r="AH36">
            <v>-7022</v>
          </cell>
          <cell r="AL36">
            <v>28</v>
          </cell>
          <cell r="AN36">
            <v>-28</v>
          </cell>
          <cell r="AO36">
            <v>28</v>
          </cell>
          <cell r="AQ36">
            <v>-28</v>
          </cell>
          <cell r="AS36" t="str">
            <v>P</v>
          </cell>
          <cell r="AU36">
            <v>7050</v>
          </cell>
          <cell r="AV36">
            <v>-7050</v>
          </cell>
          <cell r="AX36">
            <v>7050</v>
          </cell>
          <cell r="AY36">
            <v>-7050</v>
          </cell>
        </row>
        <row r="37">
          <cell r="A37" t="str">
            <v>NL</v>
          </cell>
          <cell r="C37">
            <v>3</v>
          </cell>
          <cell r="D37" t="str">
            <v>H-199B</v>
          </cell>
          <cell r="E37" t="str">
            <v>JN</v>
          </cell>
          <cell r="F37">
            <v>1</v>
          </cell>
          <cell r="G37" t="str">
            <v>09/99</v>
          </cell>
          <cell r="H37" t="str">
            <v>CIRCUIT CITY STORES, INC.</v>
          </cell>
          <cell r="AC37">
            <v>59536</v>
          </cell>
          <cell r="AE37">
            <v>-59536</v>
          </cell>
          <cell r="AF37">
            <v>59536</v>
          </cell>
          <cell r="AH37">
            <v>-59536</v>
          </cell>
          <cell r="AL37">
            <v>0</v>
          </cell>
          <cell r="AO37">
            <v>0</v>
          </cell>
          <cell r="AQ37">
            <v>0</v>
          </cell>
          <cell r="AS37" t="str">
            <v>P</v>
          </cell>
          <cell r="AU37">
            <v>59536</v>
          </cell>
          <cell r="AV37">
            <v>-59536</v>
          </cell>
          <cell r="AX37">
            <v>59536</v>
          </cell>
          <cell r="AY37">
            <v>-59536</v>
          </cell>
        </row>
        <row r="38">
          <cell r="A38" t="str">
            <v>W</v>
          </cell>
          <cell r="C38">
            <v>4</v>
          </cell>
          <cell r="D38" t="str">
            <v>H-234</v>
          </cell>
          <cell r="E38" t="str">
            <v>JX</v>
          </cell>
          <cell r="F38">
            <v>1</v>
          </cell>
          <cell r="G38" t="str">
            <v>10/99</v>
          </cell>
          <cell r="H38" t="str">
            <v>THE LAKES</v>
          </cell>
          <cell r="AJ38">
            <v>25650000</v>
          </cell>
          <cell r="AK38">
            <v>25650000</v>
          </cell>
          <cell r="AL38">
            <v>26915736</v>
          </cell>
          <cell r="AN38">
            <v>-1265736</v>
          </cell>
          <cell r="AO38">
            <v>23725251</v>
          </cell>
          <cell r="AQ38">
            <v>1924749</v>
          </cell>
          <cell r="AS38" t="str">
            <v>F</v>
          </cell>
          <cell r="AU38">
            <v>26915736</v>
          </cell>
          <cell r="AV38">
            <v>-1265736</v>
          </cell>
          <cell r="AX38">
            <v>23725251</v>
          </cell>
          <cell r="AY38">
            <v>1924749</v>
          </cell>
        </row>
        <row r="39">
          <cell r="A39" t="str">
            <v>M</v>
          </cell>
          <cell r="C39">
            <v>4</v>
          </cell>
          <cell r="D39" t="str">
            <v>000856</v>
          </cell>
          <cell r="E39" t="str">
            <v>BB</v>
          </cell>
          <cell r="F39">
            <v>1</v>
          </cell>
          <cell r="G39" t="str">
            <v>10/99</v>
          </cell>
          <cell r="H39" t="str">
            <v>RESIDENTIAL</v>
          </cell>
          <cell r="AJ39">
            <v>150000</v>
          </cell>
          <cell r="AK39">
            <v>150000</v>
          </cell>
          <cell r="AL39">
            <v>134889</v>
          </cell>
          <cell r="AN39">
            <v>15111</v>
          </cell>
          <cell r="AO39">
            <v>134889</v>
          </cell>
          <cell r="AQ39">
            <v>15111</v>
          </cell>
          <cell r="AS39" t="str">
            <v>F</v>
          </cell>
          <cell r="AU39">
            <v>134889</v>
          </cell>
          <cell r="AV39">
            <v>15111</v>
          </cell>
          <cell r="AX39">
            <v>134889</v>
          </cell>
          <cell r="AY39">
            <v>15111</v>
          </cell>
        </row>
        <row r="40">
          <cell r="A40" t="str">
            <v>F</v>
          </cell>
          <cell r="C40">
            <v>4</v>
          </cell>
          <cell r="D40" t="str">
            <v>700217</v>
          </cell>
          <cell r="F40">
            <v>1</v>
          </cell>
          <cell r="G40" t="str">
            <v>10/99</v>
          </cell>
          <cell r="H40" t="str">
            <v>ROSECRANS CENTER</v>
          </cell>
          <cell r="AJ40">
            <v>6005000</v>
          </cell>
          <cell r="AK40">
            <v>6005000</v>
          </cell>
          <cell r="AL40">
            <v>6655801</v>
          </cell>
          <cell r="AN40">
            <v>-650801</v>
          </cell>
          <cell r="AO40">
            <v>6217199</v>
          </cell>
          <cell r="AQ40">
            <v>-212199</v>
          </cell>
          <cell r="AS40" t="str">
            <v>F</v>
          </cell>
          <cell r="AU40">
            <v>6655801</v>
          </cell>
          <cell r="AV40">
            <v>-650801</v>
          </cell>
          <cell r="AX40">
            <v>6217199</v>
          </cell>
          <cell r="AY40">
            <v>-212199</v>
          </cell>
        </row>
        <row r="41">
          <cell r="A41" t="str">
            <v>F</v>
          </cell>
          <cell r="C41">
            <v>4</v>
          </cell>
          <cell r="D41" t="str">
            <v>800211</v>
          </cell>
          <cell r="E41" t="str">
            <v>JX</v>
          </cell>
          <cell r="F41">
            <v>0.22220000000000001</v>
          </cell>
          <cell r="G41" t="str">
            <v>10/99</v>
          </cell>
          <cell r="H41" t="str">
            <v>1401 ELM</v>
          </cell>
          <cell r="AJ41">
            <v>2049795</v>
          </cell>
          <cell r="AK41">
            <v>2049795</v>
          </cell>
          <cell r="AL41">
            <v>1862944</v>
          </cell>
          <cell r="AN41">
            <v>186851</v>
          </cell>
          <cell r="AO41">
            <v>1942505</v>
          </cell>
          <cell r="AQ41">
            <v>107290</v>
          </cell>
          <cell r="AS41" t="str">
            <v>F</v>
          </cell>
          <cell r="AU41">
            <v>1862944</v>
          </cell>
          <cell r="AV41">
            <v>186851</v>
          </cell>
          <cell r="AX41">
            <v>1942505</v>
          </cell>
          <cell r="AY41">
            <v>107290</v>
          </cell>
        </row>
        <row r="42">
          <cell r="A42" t="str">
            <v>F</v>
          </cell>
          <cell r="C42">
            <v>4</v>
          </cell>
          <cell r="D42" t="str">
            <v>800568</v>
          </cell>
          <cell r="E42" t="str">
            <v>JX</v>
          </cell>
          <cell r="F42">
            <v>6.2199999999999998E-2</v>
          </cell>
          <cell r="G42" t="str">
            <v>10/99</v>
          </cell>
          <cell r="H42" t="str">
            <v>6 CAMBRIDGE DRIVE</v>
          </cell>
          <cell r="AJ42">
            <v>74640</v>
          </cell>
          <cell r="AK42">
            <v>74640</v>
          </cell>
          <cell r="AL42">
            <v>134137</v>
          </cell>
          <cell r="AN42">
            <v>-59497</v>
          </cell>
          <cell r="AO42">
            <v>136813</v>
          </cell>
          <cell r="AQ42">
            <v>-62173</v>
          </cell>
          <cell r="AS42" t="str">
            <v>F</v>
          </cell>
          <cell r="AU42">
            <v>134137</v>
          </cell>
          <cell r="AV42">
            <v>-59497</v>
          </cell>
          <cell r="AX42">
            <v>136813</v>
          </cell>
          <cell r="AY42">
            <v>-62173</v>
          </cell>
        </row>
        <row r="43">
          <cell r="A43" t="str">
            <v>W</v>
          </cell>
          <cell r="C43">
            <v>4</v>
          </cell>
          <cell r="D43" t="str">
            <v>H-95V</v>
          </cell>
          <cell r="G43" t="str">
            <v>12/99</v>
          </cell>
          <cell r="H43" t="str">
            <v>INVERNESS LAND</v>
          </cell>
          <cell r="AJ43">
            <v>345904</v>
          </cell>
          <cell r="AK43">
            <v>345904</v>
          </cell>
          <cell r="AL43">
            <v>76124</v>
          </cell>
          <cell r="AN43">
            <v>269780</v>
          </cell>
          <cell r="AO43">
            <v>76124</v>
          </cell>
          <cell r="AQ43">
            <v>269780</v>
          </cell>
          <cell r="AS43" t="str">
            <v>P</v>
          </cell>
          <cell r="AU43">
            <v>76124</v>
          </cell>
          <cell r="AV43">
            <v>269780</v>
          </cell>
          <cell r="AX43">
            <v>76124</v>
          </cell>
          <cell r="AY43">
            <v>269780</v>
          </cell>
        </row>
        <row r="44">
          <cell r="A44" t="str">
            <v>W</v>
          </cell>
          <cell r="C44">
            <v>4</v>
          </cell>
          <cell r="D44" t="str">
            <v>H-95V</v>
          </cell>
          <cell r="G44" t="str">
            <v>12/99</v>
          </cell>
          <cell r="H44" t="str">
            <v>INVERNESS LAND</v>
          </cell>
          <cell r="AJ44">
            <v>1000000</v>
          </cell>
          <cell r="AK44">
            <v>1000000</v>
          </cell>
          <cell r="AL44">
            <v>1017100</v>
          </cell>
          <cell r="AN44">
            <v>-17100</v>
          </cell>
          <cell r="AO44">
            <v>1017100</v>
          </cell>
          <cell r="AQ44">
            <v>-17100</v>
          </cell>
          <cell r="AS44" t="str">
            <v>P</v>
          </cell>
          <cell r="AU44">
            <v>1017100</v>
          </cell>
          <cell r="AV44">
            <v>-17100</v>
          </cell>
          <cell r="AX44">
            <v>1017100</v>
          </cell>
          <cell r="AY44">
            <v>-17100</v>
          </cell>
        </row>
        <row r="45">
          <cell r="A45" t="str">
            <v>W</v>
          </cell>
          <cell r="C45">
            <v>4</v>
          </cell>
          <cell r="D45" t="str">
            <v>H-95N</v>
          </cell>
          <cell r="G45" t="str">
            <v>12/99</v>
          </cell>
          <cell r="H45" t="str">
            <v>INVERNESS LAND</v>
          </cell>
          <cell r="AJ45">
            <v>1172405</v>
          </cell>
          <cell r="AK45">
            <v>1172405</v>
          </cell>
          <cell r="AL45">
            <v>175420</v>
          </cell>
          <cell r="AN45">
            <v>996985</v>
          </cell>
          <cell r="AO45">
            <v>175420</v>
          </cell>
          <cell r="AQ45">
            <v>996985</v>
          </cell>
          <cell r="AS45" t="str">
            <v>P</v>
          </cell>
          <cell r="AU45">
            <v>175420</v>
          </cell>
          <cell r="AV45">
            <v>996985</v>
          </cell>
          <cell r="AX45">
            <v>175420</v>
          </cell>
          <cell r="AY45">
            <v>996985</v>
          </cell>
        </row>
        <row r="46">
          <cell r="A46" t="str">
            <v>W</v>
          </cell>
          <cell r="C46">
            <v>4</v>
          </cell>
          <cell r="D46" t="str">
            <v>H-323</v>
          </cell>
          <cell r="G46" t="str">
            <v>12/99</v>
          </cell>
          <cell r="H46" t="str">
            <v>CLEVELAND MALL</v>
          </cell>
          <cell r="AJ46">
            <v>14775000</v>
          </cell>
          <cell r="AK46">
            <v>14775000</v>
          </cell>
          <cell r="AL46">
            <v>21321502</v>
          </cell>
          <cell r="AN46">
            <v>-6546502</v>
          </cell>
          <cell r="AO46">
            <v>16098874</v>
          </cell>
          <cell r="AQ46">
            <v>-1323874</v>
          </cell>
          <cell r="AS46" t="str">
            <v>F</v>
          </cell>
          <cell r="AU46">
            <v>21321502</v>
          </cell>
          <cell r="AV46">
            <v>-6546502</v>
          </cell>
          <cell r="AX46">
            <v>16098874</v>
          </cell>
          <cell r="AY46">
            <v>-1323874</v>
          </cell>
        </row>
        <row r="47">
          <cell r="A47" t="str">
            <v>W</v>
          </cell>
          <cell r="C47">
            <v>4</v>
          </cell>
          <cell r="D47" t="str">
            <v>H-332</v>
          </cell>
          <cell r="G47" t="str">
            <v>12/99</v>
          </cell>
          <cell r="H47" t="str">
            <v>METROPOLITAN CENTRE</v>
          </cell>
          <cell r="AJ47">
            <v>94450000</v>
          </cell>
          <cell r="AK47">
            <v>94450000</v>
          </cell>
          <cell r="AL47">
            <v>85988855</v>
          </cell>
          <cell r="AN47">
            <v>8461145</v>
          </cell>
          <cell r="AO47">
            <v>82881043</v>
          </cell>
          <cell r="AQ47">
            <v>11568957</v>
          </cell>
          <cell r="AS47" t="str">
            <v>F</v>
          </cell>
          <cell r="AU47">
            <v>85988855</v>
          </cell>
          <cell r="AV47">
            <v>8461145</v>
          </cell>
          <cell r="AX47">
            <v>82881043</v>
          </cell>
          <cell r="AY47">
            <v>11568957</v>
          </cell>
        </row>
        <row r="48">
          <cell r="A48" t="str">
            <v>W</v>
          </cell>
          <cell r="C48">
            <v>4</v>
          </cell>
          <cell r="D48" t="str">
            <v>H-357</v>
          </cell>
          <cell r="G48" t="str">
            <v>12/99</v>
          </cell>
          <cell r="H48" t="str">
            <v>ONE LINCOLN PLAZA</v>
          </cell>
          <cell r="AJ48">
            <v>34410000</v>
          </cell>
          <cell r="AK48">
            <v>34410000</v>
          </cell>
          <cell r="AL48">
            <v>39894417</v>
          </cell>
          <cell r="AN48">
            <v>-5484417</v>
          </cell>
          <cell r="AO48">
            <v>22631252</v>
          </cell>
          <cell r="AQ48">
            <v>11778748</v>
          </cell>
          <cell r="AS48" t="str">
            <v>F</v>
          </cell>
          <cell r="AU48">
            <v>39894417</v>
          </cell>
          <cell r="AV48">
            <v>-5484417</v>
          </cell>
          <cell r="AX48">
            <v>22631252</v>
          </cell>
          <cell r="AY48">
            <v>11778748</v>
          </cell>
        </row>
        <row r="49">
          <cell r="A49" t="str">
            <v>W</v>
          </cell>
          <cell r="C49">
            <v>4</v>
          </cell>
          <cell r="D49" t="str">
            <v>H-357A</v>
          </cell>
          <cell r="G49" t="str">
            <v>12/99</v>
          </cell>
          <cell r="H49" t="str">
            <v>ONE LINCOLN PLAZA</v>
          </cell>
          <cell r="AJ49">
            <v>1110000</v>
          </cell>
          <cell r="AK49">
            <v>1110000</v>
          </cell>
          <cell r="AL49">
            <v>1339838</v>
          </cell>
          <cell r="AN49">
            <v>-229838</v>
          </cell>
          <cell r="AO49">
            <v>1021536</v>
          </cell>
          <cell r="AQ49">
            <v>88464</v>
          </cell>
          <cell r="AS49" t="str">
            <v>F</v>
          </cell>
          <cell r="AU49">
            <v>1339838</v>
          </cell>
          <cell r="AV49">
            <v>-229838</v>
          </cell>
          <cell r="AX49">
            <v>1021536</v>
          </cell>
          <cell r="AY49">
            <v>88464</v>
          </cell>
        </row>
        <row r="50">
          <cell r="A50" t="str">
            <v>W</v>
          </cell>
          <cell r="C50">
            <v>4</v>
          </cell>
          <cell r="D50" t="str">
            <v>H-357B</v>
          </cell>
          <cell r="G50" t="str">
            <v>12/99</v>
          </cell>
          <cell r="H50" t="str">
            <v>ONE LINCOLN PLAZA</v>
          </cell>
          <cell r="AJ50">
            <v>75480000</v>
          </cell>
          <cell r="AK50">
            <v>75480000</v>
          </cell>
          <cell r="AL50">
            <v>89277753</v>
          </cell>
          <cell r="AN50">
            <v>-13797753</v>
          </cell>
          <cell r="AO50">
            <v>67427224</v>
          </cell>
          <cell r="AQ50">
            <v>8052776</v>
          </cell>
          <cell r="AS50" t="str">
            <v>F</v>
          </cell>
          <cell r="AU50">
            <v>89277753</v>
          </cell>
          <cell r="AV50">
            <v>-13797753</v>
          </cell>
          <cell r="AX50">
            <v>67427224</v>
          </cell>
          <cell r="AY50">
            <v>8052776</v>
          </cell>
        </row>
        <row r="51">
          <cell r="A51" t="str">
            <v>F</v>
          </cell>
          <cell r="C51">
            <v>4</v>
          </cell>
          <cell r="D51" t="str">
            <v>700020</v>
          </cell>
          <cell r="G51" t="str">
            <v>12/99</v>
          </cell>
          <cell r="H51" t="str">
            <v>BREWERY PARK</v>
          </cell>
          <cell r="AJ51">
            <v>7435000</v>
          </cell>
          <cell r="AK51">
            <v>7435000</v>
          </cell>
          <cell r="AL51">
            <v>10609837</v>
          </cell>
          <cell r="AN51">
            <v>-3174837</v>
          </cell>
          <cell r="AO51">
            <v>7465698.0999999996</v>
          </cell>
          <cell r="AQ51">
            <v>-30698.1</v>
          </cell>
          <cell r="AS51" t="str">
            <v>F</v>
          </cell>
          <cell r="AU51">
            <v>10609837</v>
          </cell>
          <cell r="AV51">
            <v>-3174837</v>
          </cell>
          <cell r="AX51">
            <v>7465698.0999999996</v>
          </cell>
          <cell r="AY51">
            <v>-30698.1</v>
          </cell>
        </row>
        <row r="52">
          <cell r="A52" t="str">
            <v>F</v>
          </cell>
          <cell r="C52">
            <v>4</v>
          </cell>
          <cell r="D52" t="str">
            <v>700472</v>
          </cell>
          <cell r="G52" t="str">
            <v>12/99</v>
          </cell>
          <cell r="H52" t="str">
            <v>TOWERS CROSSING SHOPPING CENTER</v>
          </cell>
          <cell r="AJ52">
            <v>8400000</v>
          </cell>
          <cell r="AK52">
            <v>8400000</v>
          </cell>
          <cell r="AL52">
            <v>10099734</v>
          </cell>
          <cell r="AN52">
            <v>-1699734</v>
          </cell>
          <cell r="AO52">
            <v>7988935</v>
          </cell>
          <cell r="AQ52">
            <v>411065</v>
          </cell>
          <cell r="AS52" t="str">
            <v>F</v>
          </cell>
          <cell r="AU52">
            <v>10099734</v>
          </cell>
          <cell r="AV52">
            <v>-1699734</v>
          </cell>
          <cell r="AX52">
            <v>7988935</v>
          </cell>
          <cell r="AY52">
            <v>411065</v>
          </cell>
        </row>
        <row r="53">
          <cell r="A53" t="str">
            <v>PJ</v>
          </cell>
          <cell r="C53">
            <v>4</v>
          </cell>
          <cell r="D53" t="str">
            <v>EP226</v>
          </cell>
          <cell r="G53" t="str">
            <v>12/99</v>
          </cell>
          <cell r="H53" t="str">
            <v>175 N. HARBOR TOWER</v>
          </cell>
          <cell r="AJ53">
            <v>27222784</v>
          </cell>
          <cell r="AK53">
            <v>27222784</v>
          </cell>
          <cell r="AM53">
            <v>-12816748</v>
          </cell>
          <cell r="AN53">
            <v>40039532</v>
          </cell>
          <cell r="AP53">
            <v>-16793986</v>
          </cell>
          <cell r="AQ53">
            <v>44016770</v>
          </cell>
          <cell r="AS53" t="str">
            <v>P</v>
          </cell>
          <cell r="AU53">
            <v>-12816748</v>
          </cell>
          <cell r="AV53">
            <v>40039532</v>
          </cell>
          <cell r="AX53">
            <v>-16793986</v>
          </cell>
          <cell r="AY53">
            <v>44016770</v>
          </cell>
        </row>
        <row r="54">
          <cell r="AL54">
            <v>0</v>
          </cell>
        </row>
        <row r="56">
          <cell r="AY56">
            <v>142927</v>
          </cell>
        </row>
        <row r="57">
          <cell r="B57" t="str">
            <v>S</v>
          </cell>
          <cell r="D57" t="str">
            <v>RESIDENTIAL</v>
          </cell>
          <cell r="H57" t="str">
            <v>FORECLOSURE</v>
          </cell>
          <cell r="T57">
            <v>0</v>
          </cell>
          <cell r="W57">
            <v>0</v>
          </cell>
          <cell r="AL57">
            <v>0</v>
          </cell>
          <cell r="AO57">
            <v>0</v>
          </cell>
          <cell r="AU57">
            <v>0</v>
          </cell>
          <cell r="AV57">
            <v>0</v>
          </cell>
          <cell r="AX57">
            <v>0</v>
          </cell>
          <cell r="AY57">
            <v>-142927</v>
          </cell>
        </row>
        <row r="58">
          <cell r="A58" t="str">
            <v>R</v>
          </cell>
          <cell r="B58" t="str">
            <v>S</v>
          </cell>
          <cell r="D58" t="str">
            <v>PRIOR YR G/L</v>
          </cell>
          <cell r="H58" t="str">
            <v>MTR</v>
          </cell>
          <cell r="T58">
            <v>0</v>
          </cell>
          <cell r="W58">
            <v>0</v>
          </cell>
          <cell r="AC58">
            <v>0</v>
          </cell>
          <cell r="AF58">
            <v>0</v>
          </cell>
          <cell r="AL58">
            <v>0</v>
          </cell>
          <cell r="AO58">
            <v>0</v>
          </cell>
          <cell r="AU58">
            <v>0</v>
          </cell>
          <cell r="AV58">
            <v>0</v>
          </cell>
          <cell r="AX58">
            <v>0</v>
          </cell>
          <cell r="AY58">
            <v>0</v>
          </cell>
        </row>
        <row r="59">
          <cell r="A59" t="str">
            <v>M</v>
          </cell>
          <cell r="B59" t="str">
            <v>S</v>
          </cell>
          <cell r="D59" t="str">
            <v>PRIOR YR G/L</v>
          </cell>
          <cell r="H59" t="str">
            <v>MIAC</v>
          </cell>
          <cell r="T59">
            <v>0</v>
          </cell>
          <cell r="W59">
            <v>0</v>
          </cell>
          <cell r="AC59">
            <v>0</v>
          </cell>
          <cell r="AF59">
            <v>0</v>
          </cell>
          <cell r="AL59">
            <v>45928</v>
          </cell>
          <cell r="AN59">
            <v>-45928</v>
          </cell>
          <cell r="AO59">
            <v>45928</v>
          </cell>
          <cell r="AQ59">
            <v>-45928</v>
          </cell>
          <cell r="AU59">
            <v>45928</v>
          </cell>
          <cell r="AV59">
            <v>-45928</v>
          </cell>
          <cell r="AX59">
            <v>45928</v>
          </cell>
          <cell r="AY59">
            <v>-45928</v>
          </cell>
        </row>
        <row r="60">
          <cell r="A60" t="str">
            <v>T</v>
          </cell>
          <cell r="B60" t="str">
            <v>S</v>
          </cell>
          <cell r="D60" t="str">
            <v>PRIOR YR G/L</v>
          </cell>
          <cell r="H60" t="str">
            <v>TC</v>
          </cell>
          <cell r="T60">
            <v>0</v>
          </cell>
          <cell r="W60">
            <v>0</v>
          </cell>
          <cell r="AC60">
            <v>-31089</v>
          </cell>
          <cell r="AE60">
            <v>31089</v>
          </cell>
          <cell r="AF60">
            <v>-31089</v>
          </cell>
          <cell r="AH60">
            <v>31089</v>
          </cell>
          <cell r="AL60">
            <v>0</v>
          </cell>
          <cell r="AO60">
            <v>0</v>
          </cell>
          <cell r="AU60">
            <v>-31089</v>
          </cell>
          <cell r="AV60">
            <v>31089</v>
          </cell>
          <cell r="AX60">
            <v>-31089</v>
          </cell>
          <cell r="AY60">
            <v>31089</v>
          </cell>
        </row>
        <row r="61">
          <cell r="A61" t="str">
            <v>J</v>
          </cell>
          <cell r="B61" t="str">
            <v>S</v>
          </cell>
          <cell r="D61" t="str">
            <v>PRIOR YR G/L</v>
          </cell>
          <cell r="H61" t="str">
            <v>JV</v>
          </cell>
          <cell r="K61">
            <v>-17884</v>
          </cell>
          <cell r="M61">
            <v>17884</v>
          </cell>
          <cell r="N61">
            <v>-17884</v>
          </cell>
          <cell r="P61">
            <v>17884</v>
          </cell>
          <cell r="T61">
            <v>-1529594</v>
          </cell>
          <cell r="V61">
            <v>1529594</v>
          </cell>
          <cell r="W61">
            <v>-1529594</v>
          </cell>
          <cell r="Y61">
            <v>1529594</v>
          </cell>
          <cell r="AC61">
            <v>82329</v>
          </cell>
          <cell r="AE61">
            <v>-82329</v>
          </cell>
          <cell r="AF61">
            <v>82329</v>
          </cell>
          <cell r="AH61">
            <v>-82329</v>
          </cell>
          <cell r="AL61">
            <v>-430000</v>
          </cell>
          <cell r="AN61">
            <v>430000</v>
          </cell>
          <cell r="AO61">
            <v>-430000</v>
          </cell>
          <cell r="AQ61">
            <v>430000</v>
          </cell>
          <cell r="AU61">
            <v>-365555</v>
          </cell>
          <cell r="AV61">
            <v>1895149</v>
          </cell>
          <cell r="AX61">
            <v>-1895149</v>
          </cell>
          <cell r="AY61">
            <v>1895149</v>
          </cell>
        </row>
        <row r="62">
          <cell r="A62" t="str">
            <v>F</v>
          </cell>
          <cell r="B62" t="str">
            <v>S</v>
          </cell>
          <cell r="D62" t="str">
            <v>PRIOR YR G/L</v>
          </cell>
          <cell r="H62" t="str">
            <v>FORECLOSURE COMM</v>
          </cell>
          <cell r="T62">
            <v>0</v>
          </cell>
          <cell r="W62">
            <v>0</v>
          </cell>
          <cell r="AC62">
            <v>-81621</v>
          </cell>
          <cell r="AE62">
            <v>81621</v>
          </cell>
          <cell r="AF62">
            <v>-81621</v>
          </cell>
          <cell r="AH62">
            <v>81621</v>
          </cell>
          <cell r="AL62">
            <v>2266968</v>
          </cell>
          <cell r="AN62">
            <v>-2266968</v>
          </cell>
          <cell r="AO62">
            <v>2266968</v>
          </cell>
          <cell r="AQ62">
            <v>-2266968</v>
          </cell>
          <cell r="AU62">
            <v>2185347</v>
          </cell>
          <cell r="AV62">
            <v>-2185347</v>
          </cell>
          <cell r="AX62">
            <v>2185347</v>
          </cell>
          <cell r="AY62">
            <v>-2185347</v>
          </cell>
        </row>
        <row r="63">
          <cell r="A63" t="str">
            <v>W</v>
          </cell>
          <cell r="B63" t="str">
            <v>S</v>
          </cell>
          <cell r="D63" t="str">
            <v>PRIOR YR G/L</v>
          </cell>
          <cell r="H63" t="str">
            <v>WHOLY-OWN</v>
          </cell>
          <cell r="K63">
            <v>5719</v>
          </cell>
          <cell r="M63">
            <v>-5719</v>
          </cell>
          <cell r="N63">
            <v>5719</v>
          </cell>
          <cell r="P63">
            <v>-5719</v>
          </cell>
          <cell r="T63">
            <v>12869</v>
          </cell>
          <cell r="V63">
            <v>-12869</v>
          </cell>
          <cell r="W63">
            <v>12869</v>
          </cell>
          <cell r="Y63">
            <v>-12869</v>
          </cell>
          <cell r="AC63">
            <v>0</v>
          </cell>
          <cell r="AF63">
            <v>0</v>
          </cell>
          <cell r="AL63">
            <v>680</v>
          </cell>
          <cell r="AN63">
            <v>-680</v>
          </cell>
          <cell r="AO63">
            <v>680</v>
          </cell>
          <cell r="AQ63">
            <v>-680</v>
          </cell>
          <cell r="AU63">
            <v>6399</v>
          </cell>
          <cell r="AV63">
            <v>-19268</v>
          </cell>
          <cell r="AX63">
            <v>19268</v>
          </cell>
          <cell r="AY63">
            <v>-19268</v>
          </cell>
        </row>
        <row r="64">
          <cell r="A64" t="str">
            <v>CU</v>
          </cell>
          <cell r="B64" t="str">
            <v>S</v>
          </cell>
          <cell r="D64" t="str">
            <v>PRIOR YR G/L</v>
          </cell>
          <cell r="H64" t="str">
            <v>COMPANY USE</v>
          </cell>
          <cell r="T64">
            <v>0</v>
          </cell>
          <cell r="W64">
            <v>0</v>
          </cell>
          <cell r="AC64">
            <v>0</v>
          </cell>
          <cell r="AF64">
            <v>0</v>
          </cell>
          <cell r="AL64">
            <v>0</v>
          </cell>
          <cell r="AO64">
            <v>0</v>
          </cell>
          <cell r="AU64">
            <v>0</v>
          </cell>
          <cell r="AV64">
            <v>0</v>
          </cell>
          <cell r="AX64">
            <v>0</v>
          </cell>
          <cell r="AY64">
            <v>0</v>
          </cell>
        </row>
        <row r="65">
          <cell r="B65" t="str">
            <v>S</v>
          </cell>
          <cell r="D65" t="str">
            <v>PRIOR YR G/L</v>
          </cell>
          <cell r="H65" t="str">
            <v>MET TOWER REALTY</v>
          </cell>
          <cell r="AL65">
            <v>669855</v>
          </cell>
          <cell r="AN65">
            <v>-669855</v>
          </cell>
          <cell r="AO65">
            <v>669855</v>
          </cell>
          <cell r="AQ65">
            <v>-669855</v>
          </cell>
          <cell r="AU65">
            <v>669855</v>
          </cell>
          <cell r="AV65">
            <v>-669855</v>
          </cell>
          <cell r="AX65">
            <v>669855</v>
          </cell>
          <cell r="AY65">
            <v>-669855</v>
          </cell>
        </row>
        <row r="66">
          <cell r="A66" t="str">
            <v>IG</v>
          </cell>
          <cell r="B66" t="str">
            <v>S</v>
          </cell>
          <cell r="D66" t="str">
            <v>PRIOR YR G/L</v>
          </cell>
          <cell r="H66" t="str">
            <v>MET LIFE REAL ESTATE ADVISORS\IGP</v>
          </cell>
          <cell r="T66">
            <v>-3448</v>
          </cell>
          <cell r="V66">
            <v>3448</v>
          </cell>
          <cell r="W66">
            <v>-3448</v>
          </cell>
          <cell r="Y66">
            <v>3448</v>
          </cell>
          <cell r="AC66">
            <v>0</v>
          </cell>
          <cell r="AF66">
            <v>0</v>
          </cell>
          <cell r="AL66">
            <v>0</v>
          </cell>
          <cell r="AN66">
            <v>0</v>
          </cell>
          <cell r="AO66">
            <v>0</v>
          </cell>
          <cell r="AQ66">
            <v>0</v>
          </cell>
          <cell r="AU66">
            <v>0</v>
          </cell>
          <cell r="AV66">
            <v>3448</v>
          </cell>
          <cell r="AX66">
            <v>-3448</v>
          </cell>
          <cell r="AY66">
            <v>3448</v>
          </cell>
        </row>
        <row r="68">
          <cell r="D68" t="str">
            <v>FULL SALE SUMMARY</v>
          </cell>
          <cell r="I68">
            <v>57332282</v>
          </cell>
          <cell r="J68">
            <v>57332281</v>
          </cell>
          <cell r="K68">
            <v>27765292</v>
          </cell>
          <cell r="L68">
            <v>0</v>
          </cell>
          <cell r="M68">
            <v>29566989</v>
          </cell>
          <cell r="N68">
            <v>21059887</v>
          </cell>
          <cell r="O68">
            <v>0</v>
          </cell>
          <cell r="P68">
            <v>36272394</v>
          </cell>
          <cell r="Q68">
            <v>0</v>
          </cell>
          <cell r="R68">
            <v>4410000</v>
          </cell>
          <cell r="S68">
            <v>4410000</v>
          </cell>
          <cell r="T68">
            <v>4211814</v>
          </cell>
          <cell r="V68">
            <v>198186</v>
          </cell>
          <cell r="W68">
            <v>4087748</v>
          </cell>
          <cell r="Y68">
            <v>322252</v>
          </cell>
          <cell r="AA68">
            <v>39740480</v>
          </cell>
          <cell r="AB68">
            <v>39690480</v>
          </cell>
          <cell r="AC68">
            <v>34347264</v>
          </cell>
          <cell r="AD68">
            <v>0</v>
          </cell>
          <cell r="AE68">
            <v>5343216</v>
          </cell>
          <cell r="AF68">
            <v>27389113</v>
          </cell>
          <cell r="AG68">
            <v>0</v>
          </cell>
          <cell r="AH68">
            <v>12301367</v>
          </cell>
          <cell r="AI68">
            <v>0</v>
          </cell>
          <cell r="AK68">
            <v>299730528</v>
          </cell>
          <cell r="AL68">
            <v>297924538</v>
          </cell>
          <cell r="AN68">
            <v>14622738</v>
          </cell>
          <cell r="AO68">
            <v>241360314.09999999</v>
          </cell>
          <cell r="AQ68">
            <v>75164199.900000006</v>
          </cell>
          <cell r="AY68">
            <v>123917285.90000001</v>
          </cell>
        </row>
        <row r="70">
          <cell r="D70" t="str">
            <v>Valuation Allowance</v>
          </cell>
        </row>
        <row r="72">
          <cell r="A72" t="str">
            <v>J</v>
          </cell>
          <cell r="C72">
            <v>1</v>
          </cell>
          <cell r="D72" t="str">
            <v>EP 204-AB</v>
          </cell>
          <cell r="E72" t="str">
            <v>BS</v>
          </cell>
          <cell r="Q72">
            <v>-564999</v>
          </cell>
        </row>
        <row r="73">
          <cell r="A73" t="str">
            <v>F</v>
          </cell>
          <cell r="C73">
            <v>1</v>
          </cell>
          <cell r="D73" t="str">
            <v>7686-02A</v>
          </cell>
          <cell r="E73" t="str">
            <v>BA</v>
          </cell>
          <cell r="Q73">
            <v>-256241</v>
          </cell>
        </row>
        <row r="74">
          <cell r="A74" t="str">
            <v>F</v>
          </cell>
          <cell r="C74">
            <v>1</v>
          </cell>
          <cell r="D74" t="str">
            <v>7686-02B</v>
          </cell>
          <cell r="E74" t="str">
            <v>JX</v>
          </cell>
          <cell r="Q74">
            <v>-128121</v>
          </cell>
        </row>
        <row r="75">
          <cell r="A75" t="str">
            <v>F</v>
          </cell>
          <cell r="C75">
            <v>1</v>
          </cell>
          <cell r="D75" t="str">
            <v>7686-02C</v>
          </cell>
          <cell r="E75" t="str">
            <v>KP</v>
          </cell>
          <cell r="Q75">
            <v>-128120</v>
          </cell>
        </row>
        <row r="76">
          <cell r="A76" t="str">
            <v>F</v>
          </cell>
          <cell r="C76">
            <v>1</v>
          </cell>
          <cell r="D76" t="str">
            <v>700581</v>
          </cell>
          <cell r="E76" t="str">
            <v>JX</v>
          </cell>
          <cell r="Q76">
            <v>108000</v>
          </cell>
        </row>
        <row r="77">
          <cell r="A77" t="str">
            <v>F</v>
          </cell>
          <cell r="C77">
            <v>1</v>
          </cell>
          <cell r="D77" t="str">
            <v>700359</v>
          </cell>
          <cell r="E77" t="str">
            <v>BA</v>
          </cell>
          <cell r="Q77">
            <v>-210000</v>
          </cell>
        </row>
        <row r="78">
          <cell r="A78" t="str">
            <v>F</v>
          </cell>
          <cell r="C78">
            <v>1</v>
          </cell>
          <cell r="D78" t="str">
            <v>420860</v>
          </cell>
          <cell r="E78" t="str">
            <v>2M</v>
          </cell>
          <cell r="Q78">
            <v>-29860</v>
          </cell>
        </row>
        <row r="79">
          <cell r="A79" t="str">
            <v>F</v>
          </cell>
          <cell r="C79">
            <v>2</v>
          </cell>
          <cell r="D79" t="str">
            <v>700472</v>
          </cell>
          <cell r="E79" t="str">
            <v>JX</v>
          </cell>
          <cell r="Z79">
            <v>-2631170</v>
          </cell>
        </row>
        <row r="80">
          <cell r="A80" t="str">
            <v>F</v>
          </cell>
          <cell r="C80">
            <v>2</v>
          </cell>
          <cell r="D80" t="str">
            <v>700581</v>
          </cell>
          <cell r="E80" t="str">
            <v>JX</v>
          </cell>
          <cell r="Z80">
            <v>-780000</v>
          </cell>
        </row>
        <row r="81">
          <cell r="A81" t="str">
            <v>F</v>
          </cell>
          <cell r="C81">
            <v>2</v>
          </cell>
          <cell r="D81" t="str">
            <v>7686-02A</v>
          </cell>
          <cell r="E81" t="str">
            <v>BA</v>
          </cell>
          <cell r="Z81">
            <v>68498</v>
          </cell>
        </row>
        <row r="82">
          <cell r="A82" t="str">
            <v>F</v>
          </cell>
          <cell r="C82">
            <v>2</v>
          </cell>
          <cell r="D82" t="str">
            <v>7686-02B</v>
          </cell>
          <cell r="E82" t="str">
            <v>JX</v>
          </cell>
          <cell r="Z82">
            <v>35132</v>
          </cell>
        </row>
        <row r="83">
          <cell r="A83" t="str">
            <v>F</v>
          </cell>
          <cell r="C83">
            <v>2</v>
          </cell>
          <cell r="D83" t="str">
            <v>7686-02C</v>
          </cell>
          <cell r="E83" t="str">
            <v>KP</v>
          </cell>
          <cell r="Z83">
            <v>33899</v>
          </cell>
        </row>
        <row r="84">
          <cell r="A84" t="str">
            <v>F</v>
          </cell>
          <cell r="C84">
            <v>2</v>
          </cell>
          <cell r="D84" t="str">
            <v>700308</v>
          </cell>
          <cell r="E84" t="str">
            <v>BA</v>
          </cell>
          <cell r="Z84">
            <v>-303388</v>
          </cell>
        </row>
        <row r="85">
          <cell r="A85" t="str">
            <v>F</v>
          </cell>
          <cell r="C85">
            <v>2</v>
          </cell>
          <cell r="D85" t="str">
            <v>453122</v>
          </cell>
          <cell r="E85" t="str">
            <v>JX</v>
          </cell>
          <cell r="Z85">
            <v>-223849</v>
          </cell>
        </row>
        <row r="86">
          <cell r="A86" t="str">
            <v>W</v>
          </cell>
          <cell r="C86">
            <v>3</v>
          </cell>
          <cell r="D86" t="str">
            <v>H-323</v>
          </cell>
          <cell r="E86" t="str">
            <v>BS</v>
          </cell>
          <cell r="AI86">
            <v>-5352918</v>
          </cell>
        </row>
        <row r="87">
          <cell r="A87" t="str">
            <v>W</v>
          </cell>
          <cell r="C87">
            <v>3</v>
          </cell>
          <cell r="D87" t="str">
            <v>H-169</v>
          </cell>
          <cell r="E87" t="str">
            <v>BS</v>
          </cell>
          <cell r="AI87">
            <v>-2255869</v>
          </cell>
        </row>
        <row r="88">
          <cell r="A88" t="str">
            <v>W</v>
          </cell>
          <cell r="C88">
            <v>3</v>
          </cell>
          <cell r="D88" t="str">
            <v>H-308</v>
          </cell>
          <cell r="E88" t="str">
            <v>BS</v>
          </cell>
          <cell r="AI88">
            <v>-3670367.44</v>
          </cell>
        </row>
        <row r="89">
          <cell r="A89" t="str">
            <v>W</v>
          </cell>
          <cell r="C89">
            <v>3</v>
          </cell>
          <cell r="D89" t="str">
            <v>H-308</v>
          </cell>
          <cell r="E89" t="str">
            <v>AS</v>
          </cell>
          <cell r="AI89">
            <v>-545595.16</v>
          </cell>
        </row>
        <row r="90">
          <cell r="A90" t="str">
            <v>W</v>
          </cell>
          <cell r="C90">
            <v>3</v>
          </cell>
          <cell r="D90" t="str">
            <v>H-308</v>
          </cell>
          <cell r="E90" t="str">
            <v>HS</v>
          </cell>
          <cell r="AI90">
            <v>-595194.72</v>
          </cell>
        </row>
        <row r="91">
          <cell r="A91" t="str">
            <v>W</v>
          </cell>
          <cell r="C91">
            <v>3</v>
          </cell>
          <cell r="D91" t="str">
            <v>H-308</v>
          </cell>
          <cell r="E91" t="str">
            <v>ES</v>
          </cell>
          <cell r="AI91">
            <v>-148798.68</v>
          </cell>
        </row>
        <row r="92">
          <cell r="A92" t="str">
            <v>F</v>
          </cell>
          <cell r="C92">
            <v>3</v>
          </cell>
          <cell r="D92" t="str">
            <v>7686-02A</v>
          </cell>
          <cell r="E92" t="str">
            <v>BA</v>
          </cell>
          <cell r="AI92">
            <v>-214571</v>
          </cell>
        </row>
        <row r="93">
          <cell r="A93" t="str">
            <v>F</v>
          </cell>
          <cell r="C93">
            <v>3</v>
          </cell>
          <cell r="D93" t="str">
            <v>7686-02B</v>
          </cell>
          <cell r="E93" t="str">
            <v>JX</v>
          </cell>
          <cell r="AI93">
            <v>-110051</v>
          </cell>
        </row>
        <row r="94">
          <cell r="A94" t="str">
            <v>F</v>
          </cell>
          <cell r="C94">
            <v>3</v>
          </cell>
          <cell r="D94" t="str">
            <v>7686-02C</v>
          </cell>
          <cell r="E94" t="str">
            <v>KP</v>
          </cell>
          <cell r="AI94">
            <v>-106190</v>
          </cell>
        </row>
        <row r="95">
          <cell r="A95" t="str">
            <v>F</v>
          </cell>
          <cell r="C95">
            <v>3</v>
          </cell>
          <cell r="D95" t="str">
            <v>800568</v>
          </cell>
          <cell r="E95" t="str">
            <v>JX</v>
          </cell>
          <cell r="AI95">
            <v>0</v>
          </cell>
        </row>
        <row r="96">
          <cell r="A96" t="str">
            <v>F</v>
          </cell>
          <cell r="C96">
            <v>3</v>
          </cell>
          <cell r="D96" t="str">
            <v>700472</v>
          </cell>
          <cell r="E96" t="str">
            <v>JX</v>
          </cell>
          <cell r="AI96">
            <v>-2345687</v>
          </cell>
        </row>
        <row r="97">
          <cell r="A97" t="str">
            <v>F</v>
          </cell>
          <cell r="C97">
            <v>3</v>
          </cell>
          <cell r="D97" t="str">
            <v>700020</v>
          </cell>
          <cell r="E97" t="str">
            <v>KP</v>
          </cell>
          <cell r="AI97">
            <v>-3342500</v>
          </cell>
        </row>
        <row r="98">
          <cell r="A98" t="str">
            <v>F</v>
          </cell>
          <cell r="C98">
            <v>3</v>
          </cell>
          <cell r="D98" t="str">
            <v>700217</v>
          </cell>
          <cell r="E98" t="str">
            <v>GL</v>
          </cell>
          <cell r="AI98">
            <v>828626</v>
          </cell>
        </row>
        <row r="99">
          <cell r="A99" t="str">
            <v>F</v>
          </cell>
          <cell r="C99">
            <v>3</v>
          </cell>
          <cell r="D99" t="str">
            <v>7686-01A</v>
          </cell>
          <cell r="E99" t="str">
            <v>BA</v>
          </cell>
          <cell r="AI99">
            <v>473632</v>
          </cell>
        </row>
        <row r="100">
          <cell r="A100" t="str">
            <v>F</v>
          </cell>
          <cell r="C100">
            <v>3</v>
          </cell>
          <cell r="D100" t="str">
            <v>7686-01B</v>
          </cell>
          <cell r="E100" t="str">
            <v>JX</v>
          </cell>
          <cell r="AI100">
            <v>242921</v>
          </cell>
        </row>
        <row r="101">
          <cell r="A101" t="str">
            <v>F</v>
          </cell>
          <cell r="C101">
            <v>3</v>
          </cell>
          <cell r="D101" t="str">
            <v>7686-01C</v>
          </cell>
          <cell r="E101" t="str">
            <v>KP</v>
          </cell>
          <cell r="AI101">
            <v>234398</v>
          </cell>
        </row>
        <row r="102">
          <cell r="A102" t="str">
            <v>F</v>
          </cell>
          <cell r="C102">
            <v>3</v>
          </cell>
          <cell r="D102" t="str">
            <v>452191</v>
          </cell>
          <cell r="E102" t="str">
            <v>BA</v>
          </cell>
          <cell r="AI102">
            <v>1323254</v>
          </cell>
        </row>
        <row r="103">
          <cell r="A103" t="str">
            <v>F</v>
          </cell>
          <cell r="C103">
            <v>4</v>
          </cell>
          <cell r="D103" t="str">
            <v>7686-02A</v>
          </cell>
          <cell r="E103" t="str">
            <v>BA</v>
          </cell>
          <cell r="AR103">
            <v>460575</v>
          </cell>
        </row>
        <row r="104">
          <cell r="A104" t="str">
            <v>F</v>
          </cell>
          <cell r="C104">
            <v>4</v>
          </cell>
          <cell r="D104" t="str">
            <v>7686-02B</v>
          </cell>
          <cell r="E104" t="str">
            <v>JX</v>
          </cell>
          <cell r="AR104">
            <v>236299</v>
          </cell>
        </row>
        <row r="105">
          <cell r="A105" t="str">
            <v>F</v>
          </cell>
          <cell r="C105">
            <v>4</v>
          </cell>
          <cell r="D105" t="str">
            <v>7686-02C</v>
          </cell>
          <cell r="E105" t="str">
            <v>KP</v>
          </cell>
          <cell r="AR105">
            <v>227976</v>
          </cell>
        </row>
        <row r="106">
          <cell r="A106" t="str">
            <v>F</v>
          </cell>
          <cell r="C106">
            <v>4</v>
          </cell>
          <cell r="D106" t="str">
            <v>700359</v>
          </cell>
          <cell r="E106" t="str">
            <v>BA</v>
          </cell>
          <cell r="AR106">
            <v>-95000</v>
          </cell>
        </row>
        <row r="107">
          <cell r="A107" t="str">
            <v>F</v>
          </cell>
          <cell r="C107">
            <v>4</v>
          </cell>
          <cell r="D107" t="str">
            <v>453122</v>
          </cell>
          <cell r="E107" t="str">
            <v>JX</v>
          </cell>
          <cell r="AR107">
            <v>-120749</v>
          </cell>
        </row>
        <row r="108">
          <cell r="A108" t="str">
            <v>W</v>
          </cell>
          <cell r="C108">
            <v>4</v>
          </cell>
          <cell r="D108" t="str">
            <v>H-169</v>
          </cell>
          <cell r="E108" t="str">
            <v>BS</v>
          </cell>
          <cell r="AR108">
            <v>211237</v>
          </cell>
        </row>
        <row r="177">
          <cell r="D177" t="str">
            <v>Total Valuation  Allowanvce</v>
          </cell>
          <cell r="J177">
            <v>0</v>
          </cell>
          <cell r="K177">
            <v>0</v>
          </cell>
          <cell r="M177">
            <v>0</v>
          </cell>
          <cell r="N177">
            <v>0</v>
          </cell>
          <cell r="P177">
            <v>0</v>
          </cell>
          <cell r="Q177">
            <v>-1209341</v>
          </cell>
          <cell r="S177">
            <v>0</v>
          </cell>
          <cell r="T177">
            <v>0</v>
          </cell>
          <cell r="V177">
            <v>0</v>
          </cell>
          <cell r="W177">
            <v>0</v>
          </cell>
          <cell r="Y177">
            <v>0</v>
          </cell>
          <cell r="Z177">
            <v>-3800878</v>
          </cell>
          <cell r="AB177">
            <v>0</v>
          </cell>
          <cell r="AC177">
            <v>0</v>
          </cell>
          <cell r="AE177">
            <v>0</v>
          </cell>
          <cell r="AF177">
            <v>0</v>
          </cell>
          <cell r="AH177">
            <v>0</v>
          </cell>
          <cell r="AI177">
            <v>-15584911</v>
          </cell>
          <cell r="AK177">
            <v>0</v>
          </cell>
          <cell r="AL177">
            <v>0</v>
          </cell>
          <cell r="AN177">
            <v>0</v>
          </cell>
          <cell r="AO177">
            <v>0</v>
          </cell>
          <cell r="AP177">
            <v>0</v>
          </cell>
          <cell r="AQ177">
            <v>0</v>
          </cell>
          <cell r="AR177">
            <v>920338</v>
          </cell>
        </row>
        <row r="181">
          <cell r="D181" t="str">
            <v>Total Capital gains for the Quarter</v>
          </cell>
          <cell r="J181">
            <v>57332281</v>
          </cell>
          <cell r="K181">
            <v>27765292</v>
          </cell>
          <cell r="M181">
            <v>29566989</v>
          </cell>
          <cell r="N181">
            <v>21059887</v>
          </cell>
          <cell r="P181">
            <v>36272394</v>
          </cell>
          <cell r="Q181">
            <v>-1209341</v>
          </cell>
          <cell r="S181">
            <v>4410000</v>
          </cell>
          <cell r="T181">
            <v>4211814</v>
          </cell>
          <cell r="V181">
            <v>198186</v>
          </cell>
          <cell r="W181">
            <v>4087748</v>
          </cell>
          <cell r="Y181">
            <v>322252</v>
          </cell>
          <cell r="Z181">
            <v>-3800878</v>
          </cell>
          <cell r="AB181">
            <v>39690480</v>
          </cell>
          <cell r="AC181">
            <v>34347264</v>
          </cell>
          <cell r="AE181">
            <v>5343216</v>
          </cell>
          <cell r="AF181">
            <v>27389113</v>
          </cell>
          <cell r="AH181">
            <v>12301367</v>
          </cell>
          <cell r="AI181">
            <v>-15584911</v>
          </cell>
          <cell r="AK181">
            <v>299730528</v>
          </cell>
          <cell r="AL181">
            <v>297924538</v>
          </cell>
          <cell r="AN181">
            <v>14622738</v>
          </cell>
          <cell r="AO181">
            <v>241360314.09999999</v>
          </cell>
          <cell r="AP181">
            <v>0</v>
          </cell>
          <cell r="AQ181">
            <v>75164199.900000006</v>
          </cell>
          <cell r="AR181">
            <v>920338</v>
          </cell>
        </row>
      </sheetData>
      <sheetData sheetId="8" refreshError="1">
        <row r="1">
          <cell r="A1" t="str">
            <v>TYPE</v>
          </cell>
          <cell r="B1" t="str">
            <v>CO.</v>
          </cell>
          <cell r="C1" t="str">
            <v>QTR  SOLD</v>
          </cell>
          <cell r="D1" t="str">
            <v>INV NO.</v>
          </cell>
          <cell r="E1" t="str">
            <v>DEPT.</v>
          </cell>
          <cell r="F1" t="str">
            <v>OPI</v>
          </cell>
          <cell r="G1" t="str">
            <v xml:space="preserve"> MONTH PROCESSED</v>
          </cell>
          <cell r="H1" t="str">
            <v>NAME</v>
          </cell>
          <cell r="I1" t="str">
            <v>QTR 1        GROSS      SALES PRICE</v>
          </cell>
          <cell r="J1" t="str">
            <v>QTR1        SALES  PROCEEDS</v>
          </cell>
          <cell r="K1" t="str">
            <v>STAT          BOOK VALUE SOLD</v>
          </cell>
          <cell r="L1" t="str">
            <v>STAT GAIN/(LOSS)</v>
          </cell>
          <cell r="M1" t="str">
            <v>GAAP         BOOK VALUE SOLD</v>
          </cell>
          <cell r="N1" t="str">
            <v>GAAP GAIN/(LOSS)</v>
          </cell>
          <cell r="O1" t="str">
            <v>Valuation Allowance on Active Inv</v>
          </cell>
          <cell r="P1" t="str">
            <v>QTR 2        GROSS      SALES PRICE</v>
          </cell>
          <cell r="Q1" t="str">
            <v>QTR 2        SALES  PROCEEDS</v>
          </cell>
          <cell r="R1" t="str">
            <v>STAT          BOOK VALUE SOLD</v>
          </cell>
          <cell r="S1" t="str">
            <v>JOINT VENTURE RETURN OF CAPITAL</v>
          </cell>
          <cell r="T1" t="str">
            <v>STAT GAIN/(LOSS)</v>
          </cell>
          <cell r="U1" t="str">
            <v>GAAP         BOOK VALUE SOLD</v>
          </cell>
          <cell r="V1" t="str">
            <v>JOINT VENTURE RETURN OF CAPITAL</v>
          </cell>
          <cell r="W1" t="str">
            <v>GAAP GAIN/(LOSS)</v>
          </cell>
          <cell r="X1" t="str">
            <v>Valuation Allowance on Active Inv</v>
          </cell>
          <cell r="Y1" t="str">
            <v>QTR 3        GROSS      SALES PRICE</v>
          </cell>
          <cell r="Z1" t="str">
            <v>QTR 3        SALES  PROCEEDS</v>
          </cell>
          <cell r="AA1" t="str">
            <v>STAT          BOOK VALUE SOLD</v>
          </cell>
          <cell r="AB1" t="str">
            <v>JOINT VENTURE RETURN OF CAPITAL</v>
          </cell>
          <cell r="AC1" t="str">
            <v>STAT GAIN/(LOSS)</v>
          </cell>
          <cell r="AD1" t="str">
            <v>GAAP         BOOK VALUE SOLD</v>
          </cell>
          <cell r="AE1" t="str">
            <v>JOINT VENTURE RETURN OF CAPITAL</v>
          </cell>
          <cell r="AF1" t="str">
            <v>GAAP GAIN/(LOSS)</v>
          </cell>
          <cell r="AG1" t="str">
            <v>Valuation Allowance on Active Inv</v>
          </cell>
          <cell r="AH1" t="str">
            <v>QTR 4        GROSS      SALES PRICE</v>
          </cell>
          <cell r="AI1" t="str">
            <v>QTR4        SALES  PROCEEDS</v>
          </cell>
          <cell r="AJ1" t="str">
            <v>STAT          BOOK VALUE SOLD</v>
          </cell>
          <cell r="AK1" t="str">
            <v>JOINT VENTURE RETURN OF CAPITAL</v>
          </cell>
          <cell r="AL1" t="str">
            <v>STAT GAIN/(LOSS)</v>
          </cell>
          <cell r="AM1" t="str">
            <v>GAAP         BOOK VALUE SOLD</v>
          </cell>
          <cell r="AN1" t="str">
            <v>JOINT VENTURE RETURN OF CAPITAL</v>
          </cell>
          <cell r="AO1" t="str">
            <v>GAAP GAIN/(LOSS)</v>
          </cell>
          <cell r="AP1" t="str">
            <v>Valuation Allowance on Active Inv</v>
          </cell>
          <cell r="AQ1" t="str">
            <v>F=FULL           P= PARTIAL  T=TRANSFER      SALE</v>
          </cell>
          <cell r="AT1" t="str">
            <v>YTD              Total   STAT          Book Value Sold</v>
          </cell>
          <cell r="AU1" t="str">
            <v xml:space="preserve">YTD Total     STAT  Gain/(Loss) </v>
          </cell>
          <cell r="AW1" t="str">
            <v>YTD              Total   GAAP  Book Value Sold</v>
          </cell>
          <cell r="AX1" t="str">
            <v xml:space="preserve">YTD Total     GAAP Gain/(Loss) </v>
          </cell>
          <cell r="AZ1" t="str">
            <v>type</v>
          </cell>
          <cell r="BA1" t="str">
            <v>type</v>
          </cell>
          <cell r="BB1" t="str">
            <v>type</v>
          </cell>
          <cell r="BC1" t="str">
            <v>type</v>
          </cell>
          <cell r="BD1" t="str">
            <v>type</v>
          </cell>
          <cell r="BE1" t="str">
            <v>type</v>
          </cell>
          <cell r="BF1" t="str">
            <v>type</v>
          </cell>
          <cell r="BG1" t="str">
            <v>type</v>
          </cell>
        </row>
        <row r="2">
          <cell r="A2" t="str">
            <v>CW</v>
          </cell>
          <cell r="D2" t="str">
            <v>CW0364</v>
          </cell>
          <cell r="E2" t="str">
            <v>04</v>
          </cell>
          <cell r="G2" t="str">
            <v>01/99</v>
          </cell>
          <cell r="H2" t="str">
            <v>ABCO INVESTMENT</v>
          </cell>
          <cell r="I2">
            <v>539760</v>
          </cell>
          <cell r="J2">
            <v>539760</v>
          </cell>
          <cell r="K2">
            <v>476961</v>
          </cell>
          <cell r="L2">
            <v>62799</v>
          </cell>
          <cell r="M2">
            <v>476961</v>
          </cell>
          <cell r="N2">
            <v>62799</v>
          </cell>
          <cell r="R2">
            <v>0</v>
          </cell>
          <cell r="U2">
            <v>0</v>
          </cell>
          <cell r="W2">
            <v>0</v>
          </cell>
          <cell r="AA2">
            <v>0</v>
          </cell>
          <cell r="AD2">
            <v>0</v>
          </cell>
          <cell r="AJ2">
            <v>0</v>
          </cell>
          <cell r="AM2">
            <v>0</v>
          </cell>
          <cell r="AQ2" t="str">
            <v>F</v>
          </cell>
          <cell r="AT2">
            <v>476961</v>
          </cell>
          <cell r="AU2">
            <v>62799</v>
          </cell>
          <cell r="AW2">
            <v>476961</v>
          </cell>
          <cell r="AX2">
            <v>62799</v>
          </cell>
          <cell r="AZ2" t="str">
            <v>CW</v>
          </cell>
          <cell r="BA2" t="str">
            <v>CF</v>
          </cell>
          <cell r="BB2" t="str">
            <v>CJ</v>
          </cell>
          <cell r="BC2" t="str">
            <v>CS</v>
          </cell>
          <cell r="BD2" t="str">
            <v>PCJ</v>
          </cell>
        </row>
        <row r="3">
          <cell r="A3" t="str">
            <v>CW</v>
          </cell>
          <cell r="D3" t="str">
            <v>CW0364A</v>
          </cell>
          <cell r="E3" t="str">
            <v>02</v>
          </cell>
          <cell r="G3" t="str">
            <v>01/99</v>
          </cell>
          <cell r="H3" t="str">
            <v>ABCO INVESTMENT</v>
          </cell>
          <cell r="I3">
            <v>110240</v>
          </cell>
          <cell r="J3">
            <v>110240</v>
          </cell>
          <cell r="K3">
            <v>97414</v>
          </cell>
          <cell r="L3">
            <v>12826</v>
          </cell>
          <cell r="M3">
            <v>97414</v>
          </cell>
          <cell r="N3">
            <v>12826</v>
          </cell>
          <cell r="U3">
            <v>0</v>
          </cell>
          <cell r="AJ3">
            <v>0</v>
          </cell>
          <cell r="AM3">
            <v>0</v>
          </cell>
          <cell r="AQ3" t="str">
            <v>F</v>
          </cell>
          <cell r="AT3">
            <v>97414</v>
          </cell>
          <cell r="AU3">
            <v>12826</v>
          </cell>
          <cell r="AW3">
            <v>97414</v>
          </cell>
          <cell r="AX3">
            <v>12826</v>
          </cell>
        </row>
        <row r="4">
          <cell r="A4" t="str">
            <v>CW</v>
          </cell>
          <cell r="D4" t="str">
            <v>CW0452</v>
          </cell>
          <cell r="E4" t="str">
            <v>04</v>
          </cell>
          <cell r="G4" t="str">
            <v>02/99</v>
          </cell>
          <cell r="H4" t="str">
            <v>INVERNESS BUILDING 19 AND VACANT LAND</v>
          </cell>
          <cell r="I4">
            <v>666560.22399999993</v>
          </cell>
          <cell r="J4">
            <v>666560.22399999993</v>
          </cell>
          <cell r="K4">
            <v>288228.78699999995</v>
          </cell>
          <cell r="L4">
            <v>378331.43699999998</v>
          </cell>
          <cell r="M4">
            <v>288228.78699999995</v>
          </cell>
          <cell r="N4">
            <v>378331.43699999998</v>
          </cell>
          <cell r="R4">
            <v>0</v>
          </cell>
          <cell r="U4">
            <v>0</v>
          </cell>
          <cell r="AA4">
            <v>0</v>
          </cell>
          <cell r="AD4">
            <v>0</v>
          </cell>
          <cell r="AJ4">
            <v>0</v>
          </cell>
          <cell r="AM4">
            <v>0</v>
          </cell>
          <cell r="AQ4" t="str">
            <v>P</v>
          </cell>
          <cell r="AT4">
            <v>288228.78699999995</v>
          </cell>
          <cell r="AU4">
            <v>378331.43699999998</v>
          </cell>
          <cell r="AW4">
            <v>288228.78699999995</v>
          </cell>
          <cell r="AX4">
            <v>378331.43699999998</v>
          </cell>
        </row>
        <row r="5">
          <cell r="A5" t="str">
            <v>CW</v>
          </cell>
          <cell r="D5" t="str">
            <v>CW0452A</v>
          </cell>
          <cell r="E5" t="str">
            <v>02</v>
          </cell>
          <cell r="G5" t="str">
            <v>02/99</v>
          </cell>
          <cell r="H5" t="str">
            <v>INVERNESS BUILDING 19 AND VACANT LAND</v>
          </cell>
          <cell r="I5">
            <v>476767.77599999995</v>
          </cell>
          <cell r="J5">
            <v>476767.77599999995</v>
          </cell>
          <cell r="K5">
            <v>206160.21299999999</v>
          </cell>
          <cell r="L5">
            <v>270607.56299999997</v>
          </cell>
          <cell r="M5">
            <v>206160.21299999999</v>
          </cell>
          <cell r="N5">
            <v>270607.56299999997</v>
          </cell>
          <cell r="U5">
            <v>0</v>
          </cell>
          <cell r="AJ5">
            <v>0</v>
          </cell>
          <cell r="AM5">
            <v>0</v>
          </cell>
          <cell r="AQ5" t="str">
            <v>P</v>
          </cell>
          <cell r="AT5">
            <v>206160.21299999999</v>
          </cell>
          <cell r="AU5">
            <v>270607.56299999997</v>
          </cell>
          <cell r="AW5">
            <v>206160.21299999999</v>
          </cell>
          <cell r="AX5">
            <v>270607.56299999997</v>
          </cell>
        </row>
        <row r="6">
          <cell r="A6" t="str">
            <v>CF</v>
          </cell>
          <cell r="D6" t="str">
            <v>CF1200</v>
          </cell>
          <cell r="E6" t="str">
            <v>04</v>
          </cell>
          <cell r="G6" t="str">
            <v>03/99</v>
          </cell>
          <cell r="H6" t="str">
            <v>INDUSTRIAL REALTY</v>
          </cell>
          <cell r="I6">
            <v>2512500</v>
          </cell>
          <cell r="J6">
            <v>2512500</v>
          </cell>
          <cell r="K6">
            <v>2148998.25</v>
          </cell>
          <cell r="L6">
            <v>363501.75</v>
          </cell>
          <cell r="M6">
            <v>2184047.25</v>
          </cell>
          <cell r="N6">
            <v>328452.75</v>
          </cell>
          <cell r="R6">
            <v>4280.5</v>
          </cell>
          <cell r="T6">
            <v>-4280.5</v>
          </cell>
          <cell r="U6">
            <v>4280.5</v>
          </cell>
          <cell r="W6">
            <v>-4280.5</v>
          </cell>
          <cell r="AA6">
            <v>0</v>
          </cell>
          <cell r="AD6">
            <v>0</v>
          </cell>
          <cell r="AJ6">
            <v>0</v>
          </cell>
          <cell r="AM6">
            <v>0</v>
          </cell>
          <cell r="AQ6" t="str">
            <v>F</v>
          </cell>
          <cell r="AT6">
            <v>2153278.75</v>
          </cell>
          <cell r="AU6">
            <v>359221.25</v>
          </cell>
          <cell r="AW6">
            <v>2188327.75</v>
          </cell>
          <cell r="AX6">
            <v>324172.25</v>
          </cell>
        </row>
        <row r="7">
          <cell r="A7" t="str">
            <v>CF</v>
          </cell>
          <cell r="D7" t="str">
            <v>CF1200</v>
          </cell>
          <cell r="E7" t="str">
            <v>02</v>
          </cell>
          <cell r="G7" t="str">
            <v>03/99</v>
          </cell>
          <cell r="H7" t="str">
            <v>INDUSTRIAL REALTY</v>
          </cell>
          <cell r="I7">
            <v>837500</v>
          </cell>
          <cell r="J7">
            <v>837500</v>
          </cell>
          <cell r="K7">
            <v>716332.75</v>
          </cell>
          <cell r="L7">
            <v>121167.25</v>
          </cell>
          <cell r="M7">
            <v>728015.75</v>
          </cell>
          <cell r="N7">
            <v>109484.25</v>
          </cell>
          <cell r="R7">
            <v>4280.5</v>
          </cell>
          <cell r="T7">
            <v>-4280.5</v>
          </cell>
          <cell r="U7">
            <v>4280.5</v>
          </cell>
          <cell r="W7">
            <v>-4280.5</v>
          </cell>
          <cell r="AJ7">
            <v>0</v>
          </cell>
          <cell r="AM7">
            <v>0</v>
          </cell>
          <cell r="AQ7" t="str">
            <v>F</v>
          </cell>
          <cell r="AT7">
            <v>720613.25</v>
          </cell>
          <cell r="AU7">
            <v>116886.75</v>
          </cell>
          <cell r="AW7">
            <v>732296.25</v>
          </cell>
          <cell r="AX7">
            <v>105203.75</v>
          </cell>
        </row>
        <row r="8">
          <cell r="A8" t="str">
            <v>CW</v>
          </cell>
          <cell r="D8" t="str">
            <v>CW0943</v>
          </cell>
          <cell r="E8" t="str">
            <v>04</v>
          </cell>
          <cell r="G8" t="str">
            <v>03/99</v>
          </cell>
          <cell r="H8" t="str">
            <v>399 BOYSTON ASSOCIATES</v>
          </cell>
          <cell r="I8">
            <v>32172400</v>
          </cell>
          <cell r="J8">
            <v>32172400</v>
          </cell>
          <cell r="K8">
            <v>18524647.044100001</v>
          </cell>
          <cell r="L8">
            <v>13647752.9559</v>
          </cell>
          <cell r="M8">
            <v>19395361.496399999</v>
          </cell>
          <cell r="N8">
            <v>12777038.503600001</v>
          </cell>
          <cell r="R8">
            <v>545572.1348</v>
          </cell>
          <cell r="T8">
            <v>-545572.1348</v>
          </cell>
          <cell r="U8">
            <v>545572.1348</v>
          </cell>
          <cell r="W8">
            <v>-545572.1348</v>
          </cell>
          <cell r="AA8">
            <v>0</v>
          </cell>
          <cell r="AD8">
            <v>0</v>
          </cell>
          <cell r="AJ8">
            <v>0</v>
          </cell>
          <cell r="AM8">
            <v>0</v>
          </cell>
          <cell r="AQ8" t="str">
            <v>F</v>
          </cell>
          <cell r="AT8">
            <v>19070219.1789</v>
          </cell>
          <cell r="AU8">
            <v>13102180.8211</v>
          </cell>
          <cell r="AW8">
            <v>19940933.631199997</v>
          </cell>
          <cell r="AX8">
            <v>12231466.368800001</v>
          </cell>
        </row>
        <row r="9">
          <cell r="A9" t="str">
            <v>CW</v>
          </cell>
          <cell r="D9" t="str">
            <v>CW0943A</v>
          </cell>
          <cell r="E9" t="str">
            <v>02</v>
          </cell>
          <cell r="G9" t="str">
            <v>03/99</v>
          </cell>
          <cell r="H9" t="str">
            <v>399 BOYSTON ASSOCIATES</v>
          </cell>
          <cell r="I9">
            <v>17565600</v>
          </cell>
          <cell r="J9">
            <v>17565600</v>
          </cell>
          <cell r="K9">
            <v>10114151.885400001</v>
          </cell>
          <cell r="L9">
            <v>7451448.1146</v>
          </cell>
          <cell r="M9">
            <v>10589547.6216</v>
          </cell>
          <cell r="N9">
            <v>6976052.3783999998</v>
          </cell>
          <cell r="R9">
            <v>297873.39120000001</v>
          </cell>
          <cell r="T9">
            <v>-297873.39120000001</v>
          </cell>
          <cell r="U9">
            <v>297873.39120000001</v>
          </cell>
          <cell r="W9">
            <v>-297873.39120000001</v>
          </cell>
          <cell r="AJ9">
            <v>0</v>
          </cell>
          <cell r="AM9">
            <v>0</v>
          </cell>
          <cell r="AQ9" t="str">
            <v>F</v>
          </cell>
          <cell r="AT9">
            <v>10412025.276600001</v>
          </cell>
          <cell r="AU9">
            <v>7153574.7233999996</v>
          </cell>
          <cell r="AW9">
            <v>10887421.012800001</v>
          </cell>
          <cell r="AX9">
            <v>6678178.9871999994</v>
          </cell>
        </row>
        <row r="10">
          <cell r="A10" t="str">
            <v>CW</v>
          </cell>
          <cell r="D10" t="str">
            <v>CW0943B</v>
          </cell>
          <cell r="E10" t="str">
            <v>06</v>
          </cell>
          <cell r="G10" t="str">
            <v>03/99</v>
          </cell>
          <cell r="H10" t="str">
            <v>399 BOYSTON ASSOCIATES</v>
          </cell>
          <cell r="I10">
            <v>1476800</v>
          </cell>
          <cell r="J10">
            <v>1476800</v>
          </cell>
          <cell r="K10">
            <v>850331.30119999999</v>
          </cell>
          <cell r="L10">
            <v>626468.69880000001</v>
          </cell>
          <cell r="M10">
            <v>890299.44479999994</v>
          </cell>
          <cell r="N10">
            <v>586500.55520000006</v>
          </cell>
          <cell r="R10">
            <v>25043.233600000003</v>
          </cell>
          <cell r="T10">
            <v>-25043.233600000003</v>
          </cell>
          <cell r="U10">
            <v>25043.233600000003</v>
          </cell>
          <cell r="W10">
            <v>-25043.233600000003</v>
          </cell>
          <cell r="AJ10">
            <v>0</v>
          </cell>
          <cell r="AM10">
            <v>0</v>
          </cell>
          <cell r="AQ10" t="str">
            <v>F</v>
          </cell>
          <cell r="AT10">
            <v>875374.53480000002</v>
          </cell>
          <cell r="AU10">
            <v>601425.46519999998</v>
          </cell>
          <cell r="AW10">
            <v>915342.67839999998</v>
          </cell>
          <cell r="AX10">
            <v>561457.32160000002</v>
          </cell>
        </row>
        <row r="11">
          <cell r="A11" t="str">
            <v>CW</v>
          </cell>
          <cell r="D11" t="str">
            <v>CW0943C</v>
          </cell>
          <cell r="E11" t="str">
            <v>05</v>
          </cell>
          <cell r="G11" t="str">
            <v>03/99</v>
          </cell>
          <cell r="H11" t="str">
            <v>399 BOYSTON ASSOCIATES</v>
          </cell>
          <cell r="I11">
            <v>436800</v>
          </cell>
          <cell r="J11">
            <v>436800</v>
          </cell>
          <cell r="K11">
            <v>251506.4412</v>
          </cell>
          <cell r="L11">
            <v>185293.5588</v>
          </cell>
          <cell r="M11">
            <v>263328.0048</v>
          </cell>
          <cell r="N11">
            <v>173471.99519999998</v>
          </cell>
          <cell r="R11">
            <v>7407.1535999999996</v>
          </cell>
          <cell r="T11">
            <v>-7407.1535999999996</v>
          </cell>
          <cell r="U11">
            <v>7407.1535999999996</v>
          </cell>
          <cell r="W11">
            <v>-7407.1535999999996</v>
          </cell>
          <cell r="AJ11">
            <v>0</v>
          </cell>
          <cell r="AM11">
            <v>0</v>
          </cell>
          <cell r="AQ11" t="str">
            <v>F</v>
          </cell>
          <cell r="AT11">
            <v>258913.59479999999</v>
          </cell>
          <cell r="AU11">
            <v>177886.40520000001</v>
          </cell>
          <cell r="AW11">
            <v>270735.15840000001</v>
          </cell>
          <cell r="AX11">
            <v>166064.84159999999</v>
          </cell>
        </row>
        <row r="12">
          <cell r="A12" t="str">
            <v>CW</v>
          </cell>
          <cell r="D12" t="str">
            <v>CW0943D</v>
          </cell>
          <cell r="E12" t="str">
            <v>09</v>
          </cell>
          <cell r="G12" t="str">
            <v>03/99</v>
          </cell>
          <cell r="H12" t="str">
            <v>399 BOYSTON ASSOCIATES</v>
          </cell>
          <cell r="I12">
            <v>348400</v>
          </cell>
          <cell r="J12">
            <v>348400</v>
          </cell>
          <cell r="K12">
            <v>200606.32809999998</v>
          </cell>
          <cell r="L12">
            <v>147793.67190000002</v>
          </cell>
          <cell r="M12">
            <v>210035.43239999999</v>
          </cell>
          <cell r="N12">
            <v>138364.56760000001</v>
          </cell>
          <cell r="R12">
            <v>5908.0868</v>
          </cell>
          <cell r="T12">
            <v>-5908.0868</v>
          </cell>
          <cell r="U12">
            <v>5908.0868</v>
          </cell>
          <cell r="W12">
            <v>-5908.0868</v>
          </cell>
          <cell r="AJ12">
            <v>0</v>
          </cell>
          <cell r="AM12">
            <v>0</v>
          </cell>
          <cell r="AQ12" t="str">
            <v>F</v>
          </cell>
          <cell r="AT12">
            <v>206514.41489999997</v>
          </cell>
          <cell r="AU12">
            <v>141885.58510000003</v>
          </cell>
          <cell r="AW12">
            <v>215943.51919999998</v>
          </cell>
          <cell r="AX12">
            <v>132456.48080000002</v>
          </cell>
        </row>
        <row r="13">
          <cell r="A13" t="str">
            <v>CW</v>
          </cell>
          <cell r="D13" t="str">
            <v>CW0452</v>
          </cell>
          <cell r="E13" t="str">
            <v>04</v>
          </cell>
          <cell r="G13" t="str">
            <v>03/99</v>
          </cell>
          <cell r="H13" t="str">
            <v>INVERNESS BUILDING 19 AND VACANT LAND</v>
          </cell>
          <cell r="I13">
            <v>764705.94199999992</v>
          </cell>
          <cell r="J13">
            <v>764705.94199999992</v>
          </cell>
          <cell r="K13">
            <v>364627.43899999995</v>
          </cell>
          <cell r="L13">
            <v>400078.50299999997</v>
          </cell>
          <cell r="M13">
            <v>364627.43899999995</v>
          </cell>
          <cell r="N13">
            <v>400078.50299999997</v>
          </cell>
          <cell r="R13">
            <v>0</v>
          </cell>
          <cell r="T13">
            <v>0</v>
          </cell>
          <cell r="U13">
            <v>0</v>
          </cell>
          <cell r="W13">
            <v>0</v>
          </cell>
          <cell r="AA13">
            <v>0</v>
          </cell>
          <cell r="AD13">
            <v>0</v>
          </cell>
          <cell r="AJ13">
            <v>0</v>
          </cell>
          <cell r="AM13">
            <v>0</v>
          </cell>
          <cell r="AQ13" t="str">
            <v>P</v>
          </cell>
          <cell r="AT13">
            <v>364627.43899999995</v>
          </cell>
          <cell r="AU13">
            <v>400078.50299999997</v>
          </cell>
          <cell r="AW13">
            <v>364627.43899999995</v>
          </cell>
          <cell r="AX13">
            <v>400078.50299999997</v>
          </cell>
        </row>
        <row r="14">
          <cell r="A14" t="str">
            <v>CW</v>
          </cell>
          <cell r="D14" t="str">
            <v>CW0452A</v>
          </cell>
          <cell r="E14" t="str">
            <v>02</v>
          </cell>
          <cell r="G14" t="str">
            <v>03/99</v>
          </cell>
          <cell r="H14" t="str">
            <v>INVERNESS BUILDING 19 AND VACANT LAND</v>
          </cell>
          <cell r="I14">
            <v>546968.05799999996</v>
          </cell>
          <cell r="J14">
            <v>546968.05799999996</v>
          </cell>
          <cell r="K14">
            <v>260805.56099999999</v>
          </cell>
          <cell r="L14">
            <v>286162.49699999997</v>
          </cell>
          <cell r="M14">
            <v>260805.56099999999</v>
          </cell>
          <cell r="N14">
            <v>286162.49699999997</v>
          </cell>
          <cell r="U14">
            <v>0</v>
          </cell>
          <cell r="AJ14">
            <v>0</v>
          </cell>
          <cell r="AM14">
            <v>0</v>
          </cell>
          <cell r="AQ14" t="str">
            <v>P</v>
          </cell>
          <cell r="AT14">
            <v>260805.56099999999</v>
          </cell>
          <cell r="AU14">
            <v>286162.49699999997</v>
          </cell>
          <cell r="AW14">
            <v>260805.56099999999</v>
          </cell>
          <cell r="AX14">
            <v>286162.49699999997</v>
          </cell>
        </row>
        <row r="15">
          <cell r="A15" t="str">
            <v>CW</v>
          </cell>
          <cell r="D15" t="str">
            <v>CW0452</v>
          </cell>
          <cell r="E15" t="str">
            <v>04</v>
          </cell>
          <cell r="G15" t="str">
            <v>04/99</v>
          </cell>
          <cell r="H15" t="str">
            <v>INVERNESS BUILDING 19 AND VACANT LAND</v>
          </cell>
          <cell r="P15">
            <v>26913.611999999997</v>
          </cell>
          <cell r="Q15">
            <v>26913.611999999997</v>
          </cell>
          <cell r="R15">
            <v>1082.6309999999976</v>
          </cell>
          <cell r="T15">
            <v>25830.981</v>
          </cell>
          <cell r="U15">
            <v>1082.6309999999976</v>
          </cell>
          <cell r="W15">
            <v>25830.981</v>
          </cell>
          <cell r="AA15">
            <v>0</v>
          </cell>
          <cell r="AD15">
            <v>0</v>
          </cell>
          <cell r="AJ15">
            <v>0</v>
          </cell>
          <cell r="AM15">
            <v>0</v>
          </cell>
          <cell r="AQ15" t="str">
            <v>P</v>
          </cell>
          <cell r="AT15">
            <v>1082.6309999999976</v>
          </cell>
          <cell r="AU15">
            <v>25830.981</v>
          </cell>
          <cell r="AW15">
            <v>1082.6309999999976</v>
          </cell>
          <cell r="AX15">
            <v>25830.981</v>
          </cell>
        </row>
        <row r="16">
          <cell r="A16" t="str">
            <v>CW</v>
          </cell>
          <cell r="D16" t="str">
            <v>CW0452A</v>
          </cell>
          <cell r="E16" t="str">
            <v>02</v>
          </cell>
          <cell r="G16" t="str">
            <v>04/99</v>
          </cell>
          <cell r="H16" t="str">
            <v>INVERNESS BUILDING 19 AND VACANT LAND</v>
          </cell>
          <cell r="P16">
            <v>19250.387999999999</v>
          </cell>
          <cell r="Q16">
            <v>19250.387999999999</v>
          </cell>
          <cell r="R16">
            <v>774.36899999999878</v>
          </cell>
          <cell r="T16">
            <v>18476.019</v>
          </cell>
          <cell r="U16">
            <v>774.36899999999878</v>
          </cell>
          <cell r="W16">
            <v>18476.019</v>
          </cell>
          <cell r="AJ16">
            <v>0</v>
          </cell>
          <cell r="AM16">
            <v>0</v>
          </cell>
          <cell r="AQ16" t="str">
            <v>P</v>
          </cell>
          <cell r="AT16">
            <v>774.36899999999878</v>
          </cell>
          <cell r="AU16">
            <v>18476.019</v>
          </cell>
          <cell r="AW16">
            <v>774.36899999999878</v>
          </cell>
          <cell r="AX16">
            <v>18476.019</v>
          </cell>
        </row>
        <row r="17">
          <cell r="A17" t="str">
            <v>CW</v>
          </cell>
          <cell r="D17" t="str">
            <v>CW0961</v>
          </cell>
          <cell r="E17" t="str">
            <v>02</v>
          </cell>
          <cell r="G17" t="str">
            <v>06/99</v>
          </cell>
          <cell r="H17" t="str">
            <v>COLLEGE PARK  NORTH</v>
          </cell>
          <cell r="P17">
            <v>1200000</v>
          </cell>
          <cell r="Q17">
            <v>1200000</v>
          </cell>
          <cell r="R17">
            <v>1441818</v>
          </cell>
          <cell r="T17">
            <v>-241818</v>
          </cell>
          <cell r="U17">
            <v>1198578</v>
          </cell>
          <cell r="W17">
            <v>1422</v>
          </cell>
          <cell r="AA17">
            <v>0</v>
          </cell>
          <cell r="AD17">
            <v>0</v>
          </cell>
          <cell r="AJ17">
            <v>0</v>
          </cell>
          <cell r="AM17">
            <v>0</v>
          </cell>
          <cell r="AQ17" t="str">
            <v>F</v>
          </cell>
          <cell r="AT17">
            <v>1441818</v>
          </cell>
          <cell r="AU17">
            <v>-241818</v>
          </cell>
          <cell r="AW17">
            <v>1198578</v>
          </cell>
          <cell r="AX17">
            <v>1422</v>
          </cell>
        </row>
        <row r="18">
          <cell r="A18" t="str">
            <v>CW</v>
          </cell>
          <cell r="D18" t="str">
            <v>CW0961A</v>
          </cell>
          <cell r="E18" t="str">
            <v>04</v>
          </cell>
          <cell r="G18" t="str">
            <v>06/99</v>
          </cell>
          <cell r="H18" t="str">
            <v>COLLEGE PARK  NORTH</v>
          </cell>
          <cell r="P18">
            <v>1200000</v>
          </cell>
          <cell r="Q18">
            <v>1200000</v>
          </cell>
          <cell r="R18">
            <v>1441818</v>
          </cell>
          <cell r="T18">
            <v>-241818</v>
          </cell>
          <cell r="U18">
            <v>1198578</v>
          </cell>
          <cell r="W18">
            <v>1422</v>
          </cell>
          <cell r="AJ18">
            <v>0</v>
          </cell>
          <cell r="AM18">
            <v>0</v>
          </cell>
          <cell r="AQ18" t="str">
            <v>F</v>
          </cell>
          <cell r="AT18">
            <v>1441818</v>
          </cell>
          <cell r="AU18">
            <v>-241818</v>
          </cell>
          <cell r="AW18">
            <v>1198578</v>
          </cell>
          <cell r="AX18">
            <v>1422</v>
          </cell>
        </row>
        <row r="19">
          <cell r="A19" t="str">
            <v>PCJ</v>
          </cell>
          <cell r="D19" t="str">
            <v>CJ0729</v>
          </cell>
          <cell r="E19" t="str">
            <v>04</v>
          </cell>
          <cell r="G19" t="str">
            <v>06/99</v>
          </cell>
          <cell r="H19" t="str">
            <v>SAMMIS ROCKAWAY ASSOCIATION</v>
          </cell>
          <cell r="P19">
            <v>23400</v>
          </cell>
          <cell r="Q19">
            <v>23400</v>
          </cell>
          <cell r="S19">
            <v>-131500.98000000001</v>
          </cell>
          <cell r="T19">
            <v>154900.98000000001</v>
          </cell>
          <cell r="V19">
            <v>-365064.96000000002</v>
          </cell>
          <cell r="W19">
            <v>388464.96</v>
          </cell>
          <cell r="AA19">
            <v>0</v>
          </cell>
          <cell r="AD19">
            <v>0</v>
          </cell>
          <cell r="AJ19">
            <v>0</v>
          </cell>
          <cell r="AM19">
            <v>0</v>
          </cell>
          <cell r="AQ19" t="str">
            <v>P</v>
          </cell>
          <cell r="AT19">
            <v>-131500.98000000001</v>
          </cell>
          <cell r="AU19">
            <v>154900.98000000001</v>
          </cell>
          <cell r="AW19">
            <v>-365064.96000000002</v>
          </cell>
          <cell r="AX19">
            <v>388464.96</v>
          </cell>
        </row>
        <row r="20">
          <cell r="A20" t="str">
            <v>PCJ</v>
          </cell>
          <cell r="D20" t="str">
            <v>CJ0729A</v>
          </cell>
          <cell r="E20" t="str">
            <v>02</v>
          </cell>
          <cell r="G20" t="str">
            <v>06/99</v>
          </cell>
          <cell r="H20" t="str">
            <v>SAMMIS ROCKAWAY ASSOCIATION</v>
          </cell>
          <cell r="P20">
            <v>4680</v>
          </cell>
          <cell r="Q20">
            <v>4680</v>
          </cell>
          <cell r="S20">
            <v>-26300.196</v>
          </cell>
          <cell r="T20">
            <v>30980.196</v>
          </cell>
          <cell r="V20">
            <v>-73012.991999999998</v>
          </cell>
          <cell r="W20">
            <v>77692.991999999998</v>
          </cell>
          <cell r="AJ20">
            <v>0</v>
          </cell>
          <cell r="AM20">
            <v>0</v>
          </cell>
          <cell r="AQ20" t="str">
            <v>P</v>
          </cell>
          <cell r="AT20">
            <v>-26300.196</v>
          </cell>
          <cell r="AU20">
            <v>30980.196</v>
          </cell>
          <cell r="AW20">
            <v>-73012.991999999998</v>
          </cell>
          <cell r="AX20">
            <v>77692.991999999998</v>
          </cell>
        </row>
        <row r="21">
          <cell r="A21" t="str">
            <v>PCJ</v>
          </cell>
          <cell r="D21" t="str">
            <v>CJ0729B</v>
          </cell>
          <cell r="E21" t="str">
            <v>05</v>
          </cell>
          <cell r="G21" t="str">
            <v>06/99</v>
          </cell>
          <cell r="H21" t="str">
            <v>SAMMIS ROCKAWAY ASSOCIATION</v>
          </cell>
          <cell r="P21">
            <v>1920</v>
          </cell>
          <cell r="Q21">
            <v>1920</v>
          </cell>
          <cell r="S21">
            <v>-10789.824000000001</v>
          </cell>
          <cell r="T21">
            <v>12709.824000000001</v>
          </cell>
          <cell r="V21">
            <v>-29954.047999999999</v>
          </cell>
          <cell r="W21">
            <v>31874.047999999999</v>
          </cell>
          <cell r="AJ21">
            <v>0</v>
          </cell>
          <cell r="AM21">
            <v>0</v>
          </cell>
          <cell r="AQ21" t="str">
            <v>P</v>
          </cell>
          <cell r="AT21">
            <v>-10789.824000000001</v>
          </cell>
          <cell r="AU21">
            <v>12709.824000000001</v>
          </cell>
          <cell r="AW21">
            <v>-29954.047999999999</v>
          </cell>
          <cell r="AX21">
            <v>31874.047999999999</v>
          </cell>
        </row>
        <row r="22">
          <cell r="A22" t="str">
            <v>CJ</v>
          </cell>
          <cell r="D22" t="str">
            <v>CJ0246</v>
          </cell>
          <cell r="E22" t="str">
            <v>04</v>
          </cell>
          <cell r="G22" t="str">
            <v>06/99</v>
          </cell>
          <cell r="H22" t="str">
            <v>PEACHTREE CROSSING</v>
          </cell>
          <cell r="P22">
            <v>2984803.56</v>
          </cell>
          <cell r="Q22">
            <v>2984803.56</v>
          </cell>
          <cell r="R22">
            <v>1095073.5599999998</v>
          </cell>
          <cell r="T22">
            <v>1889730.0000000002</v>
          </cell>
          <cell r="U22">
            <v>1095073.5599999998</v>
          </cell>
          <cell r="W22">
            <v>1889730.0000000002</v>
          </cell>
          <cell r="AA22">
            <v>0</v>
          </cell>
          <cell r="AD22">
            <v>0</v>
          </cell>
          <cell r="AJ22">
            <v>0</v>
          </cell>
          <cell r="AM22">
            <v>0</v>
          </cell>
          <cell r="AQ22" t="str">
            <v>F</v>
          </cell>
          <cell r="AT22">
            <v>1095073.5599999998</v>
          </cell>
          <cell r="AU22">
            <v>1889730.0000000002</v>
          </cell>
          <cell r="AW22">
            <v>1095073.5599999998</v>
          </cell>
          <cell r="AX22">
            <v>1889730.0000000002</v>
          </cell>
        </row>
        <row r="23">
          <cell r="A23" t="str">
            <v>CJ</v>
          </cell>
          <cell r="D23" t="str">
            <v>CJ0246A</v>
          </cell>
          <cell r="E23" t="str">
            <v>02</v>
          </cell>
          <cell r="G23" t="str">
            <v>06/99</v>
          </cell>
          <cell r="H23" t="str">
            <v>PEACHTREE CROSSING</v>
          </cell>
          <cell r="P23">
            <v>2542610.44</v>
          </cell>
          <cell r="Q23">
            <v>2542610.44</v>
          </cell>
          <cell r="R23">
            <v>932840.44</v>
          </cell>
          <cell r="T23">
            <v>1609770</v>
          </cell>
          <cell r="U23">
            <v>932840.44</v>
          </cell>
          <cell r="W23">
            <v>1609770</v>
          </cell>
          <cell r="AJ23">
            <v>0</v>
          </cell>
          <cell r="AM23">
            <v>0</v>
          </cell>
          <cell r="AQ23" t="str">
            <v>F</v>
          </cell>
          <cell r="AT23">
            <v>932840.44</v>
          </cell>
          <cell r="AU23">
            <v>1609770</v>
          </cell>
          <cell r="AW23">
            <v>932840.44</v>
          </cell>
          <cell r="AX23">
            <v>1609770</v>
          </cell>
        </row>
        <row r="24">
          <cell r="A24" t="str">
            <v>CW</v>
          </cell>
          <cell r="D24" t="str">
            <v>CW0387</v>
          </cell>
          <cell r="E24" t="str">
            <v>04</v>
          </cell>
          <cell r="G24" t="str">
            <v>07/99</v>
          </cell>
          <cell r="H24" t="str">
            <v>COPLEY BUSINESS PARKS</v>
          </cell>
          <cell r="Y24">
            <v>1554261</v>
          </cell>
          <cell r="Z24">
            <v>1554261</v>
          </cell>
          <cell r="AA24">
            <v>837437</v>
          </cell>
          <cell r="AC24">
            <v>716824</v>
          </cell>
          <cell r="AD24">
            <v>837437</v>
          </cell>
          <cell r="AF24">
            <v>716824</v>
          </cell>
          <cell r="AJ24">
            <v>0</v>
          </cell>
          <cell r="AM24">
            <v>0</v>
          </cell>
          <cell r="AQ24" t="str">
            <v>P</v>
          </cell>
          <cell r="AT24">
            <v>837437</v>
          </cell>
          <cell r="AU24">
            <v>716824</v>
          </cell>
          <cell r="AW24">
            <v>837437</v>
          </cell>
          <cell r="AX24">
            <v>716824</v>
          </cell>
        </row>
        <row r="25">
          <cell r="A25" t="str">
            <v>CW</v>
          </cell>
          <cell r="D25" t="str">
            <v>CW0387A</v>
          </cell>
          <cell r="E25" t="str">
            <v>02</v>
          </cell>
          <cell r="G25" t="str">
            <v>07/99</v>
          </cell>
          <cell r="H25" t="str">
            <v>COPLEY BUSINESS PARKS</v>
          </cell>
          <cell r="Y25">
            <v>518087</v>
          </cell>
          <cell r="Z25">
            <v>518087</v>
          </cell>
          <cell r="AA25">
            <v>279146</v>
          </cell>
          <cell r="AC25">
            <v>238941</v>
          </cell>
          <cell r="AD25">
            <v>279146</v>
          </cell>
          <cell r="AF25">
            <v>238941</v>
          </cell>
          <cell r="AJ25">
            <v>0</v>
          </cell>
          <cell r="AM25">
            <v>0</v>
          </cell>
          <cell r="AQ25" t="str">
            <v>P</v>
          </cell>
          <cell r="AT25">
            <v>279146</v>
          </cell>
          <cell r="AU25">
            <v>238941</v>
          </cell>
          <cell r="AW25">
            <v>279146</v>
          </cell>
          <cell r="AX25">
            <v>238941</v>
          </cell>
        </row>
        <row r="26">
          <cell r="A26" t="str">
            <v>CW</v>
          </cell>
          <cell r="D26" t="str">
            <v>CW1010</v>
          </cell>
          <cell r="E26" t="str">
            <v>02</v>
          </cell>
          <cell r="G26" t="str">
            <v>07/99</v>
          </cell>
          <cell r="H26" t="str">
            <v>9 WOODLAWN GREEN</v>
          </cell>
          <cell r="Y26">
            <v>2125000</v>
          </cell>
          <cell r="Z26">
            <v>2125000</v>
          </cell>
          <cell r="AA26">
            <v>1860494</v>
          </cell>
          <cell r="AC26">
            <v>264506</v>
          </cell>
          <cell r="AD26">
            <v>1892093</v>
          </cell>
          <cell r="AF26">
            <v>232907</v>
          </cell>
          <cell r="AJ26">
            <v>0</v>
          </cell>
          <cell r="AM26">
            <v>0</v>
          </cell>
          <cell r="AQ26" t="str">
            <v>F</v>
          </cell>
          <cell r="AT26">
            <v>1860494</v>
          </cell>
          <cell r="AU26">
            <v>264506</v>
          </cell>
          <cell r="AW26">
            <v>1892093</v>
          </cell>
          <cell r="AX26">
            <v>232907</v>
          </cell>
        </row>
        <row r="27">
          <cell r="A27" t="str">
            <v>CJ</v>
          </cell>
          <cell r="D27" t="str">
            <v>CJ1132</v>
          </cell>
          <cell r="E27" t="str">
            <v>04</v>
          </cell>
          <cell r="G27" t="str">
            <v>08/99</v>
          </cell>
          <cell r="H27" t="str">
            <v>WARNER PLAZA III</v>
          </cell>
          <cell r="Y27">
            <v>0</v>
          </cell>
          <cell r="Z27">
            <v>0</v>
          </cell>
          <cell r="AA27">
            <v>-1334464</v>
          </cell>
          <cell r="AC27">
            <v>1334464</v>
          </cell>
          <cell r="AD27">
            <v>-1334464</v>
          </cell>
          <cell r="AF27">
            <v>1334464</v>
          </cell>
          <cell r="AJ27">
            <v>0</v>
          </cell>
          <cell r="AM27">
            <v>0</v>
          </cell>
          <cell r="AQ27" t="str">
            <v>F</v>
          </cell>
          <cell r="AT27">
            <v>-1334464</v>
          </cell>
          <cell r="AU27">
            <v>1334464</v>
          </cell>
          <cell r="AW27">
            <v>-1334464</v>
          </cell>
          <cell r="AX27">
            <v>1334464</v>
          </cell>
        </row>
        <row r="28">
          <cell r="A28" t="str">
            <v>CJ</v>
          </cell>
          <cell r="D28" t="str">
            <v>CJ1132A</v>
          </cell>
          <cell r="E28" t="str">
            <v>02</v>
          </cell>
          <cell r="G28" t="str">
            <v>08/99</v>
          </cell>
          <cell r="H28" t="str">
            <v>WARNER PLAZA III</v>
          </cell>
          <cell r="Y28">
            <v>0</v>
          </cell>
          <cell r="Z28">
            <v>0</v>
          </cell>
          <cell r="AA28">
            <v>-1275990</v>
          </cell>
          <cell r="AC28">
            <v>1275990</v>
          </cell>
          <cell r="AD28">
            <v>-1275990</v>
          </cell>
          <cell r="AF28">
            <v>1275990</v>
          </cell>
          <cell r="AJ28">
            <v>0</v>
          </cell>
          <cell r="AM28">
            <v>0</v>
          </cell>
          <cell r="AQ28" t="str">
            <v>F</v>
          </cell>
          <cell r="AT28">
            <v>-1275990</v>
          </cell>
          <cell r="AU28">
            <v>1275990</v>
          </cell>
          <cell r="AW28">
            <v>-1275990</v>
          </cell>
          <cell r="AX28">
            <v>1275990</v>
          </cell>
        </row>
        <row r="29">
          <cell r="A29" t="str">
            <v>CW</v>
          </cell>
          <cell r="D29" t="str">
            <v>CW0452</v>
          </cell>
          <cell r="E29" t="str">
            <v>04</v>
          </cell>
          <cell r="G29" t="str">
            <v>08/99</v>
          </cell>
          <cell r="H29" t="str">
            <v>INVERNESS BUILDING 19 AND VACANT LAND</v>
          </cell>
          <cell r="Y29">
            <v>1562135.6739999999</v>
          </cell>
          <cell r="Z29">
            <v>1562135.6739999999</v>
          </cell>
          <cell r="AA29">
            <v>952961.67399999988</v>
          </cell>
          <cell r="AC29">
            <v>609174</v>
          </cell>
          <cell r="AD29">
            <v>952961.67399999988</v>
          </cell>
          <cell r="AF29">
            <v>609174</v>
          </cell>
          <cell r="AJ29">
            <v>0</v>
          </cell>
          <cell r="AM29">
            <v>0</v>
          </cell>
          <cell r="AQ29" t="str">
            <v>P</v>
          </cell>
          <cell r="AT29">
            <v>952961.67399999988</v>
          </cell>
          <cell r="AU29">
            <v>609174</v>
          </cell>
          <cell r="AW29">
            <v>952961.67399999988</v>
          </cell>
          <cell r="AX29">
            <v>609174</v>
          </cell>
        </row>
        <row r="30">
          <cell r="A30" t="str">
            <v>CW</v>
          </cell>
          <cell r="D30" t="str">
            <v>CW0452A</v>
          </cell>
          <cell r="E30" t="str">
            <v>02</v>
          </cell>
          <cell r="G30" t="str">
            <v>08/99</v>
          </cell>
          <cell r="H30" t="str">
            <v>INVERNESS BUILDING 19 AND VACANT LAND</v>
          </cell>
          <cell r="Y30">
            <v>1117342.3259999999</v>
          </cell>
          <cell r="Z30">
            <v>1117342.3259999999</v>
          </cell>
          <cell r="AA30">
            <v>681621.32599999988</v>
          </cell>
          <cell r="AC30">
            <v>435721</v>
          </cell>
          <cell r="AD30">
            <v>681621.32599999988</v>
          </cell>
          <cell r="AF30">
            <v>435721</v>
          </cell>
          <cell r="AJ30">
            <v>0</v>
          </cell>
          <cell r="AM30">
            <v>0</v>
          </cell>
          <cell r="AQ30" t="str">
            <v>P</v>
          </cell>
          <cell r="AT30">
            <v>681621.32599999988</v>
          </cell>
          <cell r="AU30">
            <v>435721</v>
          </cell>
          <cell r="AW30">
            <v>681621.32599999988</v>
          </cell>
          <cell r="AX30">
            <v>435721</v>
          </cell>
        </row>
        <row r="31">
          <cell r="A31" t="str">
            <v>CS</v>
          </cell>
          <cell r="D31" t="str">
            <v>CB0398</v>
          </cell>
          <cell r="E31" t="str">
            <v>30</v>
          </cell>
          <cell r="G31" t="str">
            <v>09/99</v>
          </cell>
          <cell r="H31" t="str">
            <v>OAK GROVE ASSOCIATES</v>
          </cell>
          <cell r="Y31">
            <v>2067800</v>
          </cell>
          <cell r="Z31">
            <v>2067800</v>
          </cell>
          <cell r="AA31">
            <v>-1294679</v>
          </cell>
          <cell r="AC31">
            <v>3362479</v>
          </cell>
          <cell r="AD31">
            <v>-1294679</v>
          </cell>
          <cell r="AF31">
            <v>3362479</v>
          </cell>
          <cell r="AJ31">
            <v>-111667</v>
          </cell>
          <cell r="AL31">
            <v>111667</v>
          </cell>
          <cell r="AM31">
            <v>-111667</v>
          </cell>
          <cell r="AO31">
            <v>111667</v>
          </cell>
          <cell r="AQ31" t="str">
            <v>F</v>
          </cell>
          <cell r="AT31">
            <v>-1406346</v>
          </cell>
          <cell r="AU31">
            <v>3474146</v>
          </cell>
          <cell r="AW31">
            <v>-1406346</v>
          </cell>
          <cell r="AX31">
            <v>3474146</v>
          </cell>
        </row>
        <row r="32">
          <cell r="A32" t="str">
            <v>CF</v>
          </cell>
          <cell r="D32" t="str">
            <v>CF1180A</v>
          </cell>
          <cell r="E32" t="str">
            <v>02</v>
          </cell>
          <cell r="G32" t="str">
            <v>11/99</v>
          </cell>
          <cell r="H32" t="str">
            <v>TRUMBULL</v>
          </cell>
          <cell r="AH32">
            <v>525600</v>
          </cell>
          <cell r="AI32">
            <v>525600</v>
          </cell>
          <cell r="AJ32">
            <v>942208</v>
          </cell>
          <cell r="AL32">
            <v>-416608</v>
          </cell>
          <cell r="AM32">
            <v>762349</v>
          </cell>
          <cell r="AO32">
            <v>-236749</v>
          </cell>
          <cell r="AQ32" t="str">
            <v>F</v>
          </cell>
          <cell r="AT32">
            <v>942208</v>
          </cell>
          <cell r="AU32">
            <v>-416608</v>
          </cell>
          <cell r="AW32">
            <v>762349</v>
          </cell>
          <cell r="AX32">
            <v>-236749</v>
          </cell>
        </row>
        <row r="33">
          <cell r="A33" t="str">
            <v>CF</v>
          </cell>
          <cell r="D33" t="str">
            <v>CF1180B</v>
          </cell>
          <cell r="E33" t="str">
            <v>04</v>
          </cell>
          <cell r="G33" t="str">
            <v>11/99</v>
          </cell>
          <cell r="H33" t="str">
            <v>TRUMBULL</v>
          </cell>
          <cell r="AH33">
            <v>599760</v>
          </cell>
          <cell r="AI33">
            <v>599760</v>
          </cell>
          <cell r="AJ33">
            <v>1075149</v>
          </cell>
          <cell r="AL33">
            <v>-475389</v>
          </cell>
          <cell r="AM33">
            <v>869914</v>
          </cell>
          <cell r="AO33">
            <v>-270154</v>
          </cell>
          <cell r="AQ33" t="str">
            <v>F</v>
          </cell>
          <cell r="AT33">
            <v>1075149</v>
          </cell>
          <cell r="AU33">
            <v>-475389</v>
          </cell>
          <cell r="AW33">
            <v>869914</v>
          </cell>
          <cell r="AX33">
            <v>-270154</v>
          </cell>
        </row>
        <row r="34">
          <cell r="A34" t="str">
            <v>CF</v>
          </cell>
          <cell r="D34" t="str">
            <v>CF1194</v>
          </cell>
          <cell r="E34" t="str">
            <v>02</v>
          </cell>
          <cell r="G34" t="str">
            <v>11/99</v>
          </cell>
          <cell r="H34" t="str">
            <v>1401 ELM PLACE</v>
          </cell>
          <cell r="AH34">
            <v>3894795</v>
          </cell>
          <cell r="AI34">
            <v>3894795</v>
          </cell>
          <cell r="AJ34">
            <v>3539759</v>
          </cell>
          <cell r="AL34">
            <v>355036</v>
          </cell>
          <cell r="AM34">
            <v>3690935</v>
          </cell>
          <cell r="AO34">
            <v>203860</v>
          </cell>
          <cell r="AQ34" t="str">
            <v>F</v>
          </cell>
          <cell r="AT34">
            <v>3539759</v>
          </cell>
          <cell r="AU34">
            <v>355036</v>
          </cell>
          <cell r="AW34">
            <v>3690935</v>
          </cell>
          <cell r="AX34">
            <v>203860</v>
          </cell>
        </row>
        <row r="35">
          <cell r="A35" t="str">
            <v>CF</v>
          </cell>
          <cell r="D35" t="str">
            <v>CF1194A</v>
          </cell>
          <cell r="E35" t="str">
            <v>04</v>
          </cell>
          <cell r="G35" t="str">
            <v>11/99</v>
          </cell>
          <cell r="H35" t="str">
            <v>1401 ELM PLACE</v>
          </cell>
          <cell r="AH35">
            <v>3280410</v>
          </cell>
          <cell r="AI35">
            <v>3280410</v>
          </cell>
          <cell r="AJ35">
            <v>2981380</v>
          </cell>
          <cell r="AL35">
            <v>299030</v>
          </cell>
          <cell r="AM35">
            <v>3108707</v>
          </cell>
          <cell r="AO35">
            <v>171703</v>
          </cell>
          <cell r="AQ35" t="str">
            <v>F</v>
          </cell>
          <cell r="AT35">
            <v>2981380</v>
          </cell>
          <cell r="AU35">
            <v>299030</v>
          </cell>
          <cell r="AW35">
            <v>3108707</v>
          </cell>
          <cell r="AX35">
            <v>171703</v>
          </cell>
        </row>
        <row r="36">
          <cell r="A36" t="str">
            <v>CJ</v>
          </cell>
          <cell r="D36" t="str">
            <v>CJ0429</v>
          </cell>
          <cell r="E36" t="str">
            <v>04</v>
          </cell>
          <cell r="G36" t="str">
            <v>12/99</v>
          </cell>
          <cell r="AH36">
            <v>5312564</v>
          </cell>
          <cell r="AI36">
            <v>5312564</v>
          </cell>
          <cell r="AJ36">
            <v>1052833</v>
          </cell>
          <cell r="AL36">
            <v>4259731</v>
          </cell>
          <cell r="AM36">
            <v>1052833</v>
          </cell>
          <cell r="AO36">
            <v>4259731</v>
          </cell>
          <cell r="AQ36" t="str">
            <v>F</v>
          </cell>
          <cell r="AT36">
            <v>1052833</v>
          </cell>
          <cell r="AU36">
            <v>4259731</v>
          </cell>
          <cell r="AW36">
            <v>1052833</v>
          </cell>
          <cell r="AX36">
            <v>4259731</v>
          </cell>
        </row>
        <row r="37">
          <cell r="A37" t="str">
            <v>CJ</v>
          </cell>
          <cell r="D37" t="str">
            <v>CJ0429A</v>
          </cell>
          <cell r="E37" t="str">
            <v>02</v>
          </cell>
          <cell r="G37" t="str">
            <v>12/99</v>
          </cell>
          <cell r="AH37">
            <v>1770855</v>
          </cell>
          <cell r="AI37">
            <v>1770855</v>
          </cell>
          <cell r="AJ37">
            <v>350945</v>
          </cell>
          <cell r="AL37">
            <v>1419910</v>
          </cell>
          <cell r="AM37">
            <v>350945</v>
          </cell>
          <cell r="AO37">
            <v>1419910</v>
          </cell>
          <cell r="AQ37" t="str">
            <v>F</v>
          </cell>
          <cell r="AT37">
            <v>350945</v>
          </cell>
          <cell r="AU37">
            <v>1419910</v>
          </cell>
          <cell r="AW37">
            <v>350945</v>
          </cell>
          <cell r="AX37">
            <v>1419910</v>
          </cell>
        </row>
        <row r="38">
          <cell r="A38" t="str">
            <v>CJ</v>
          </cell>
          <cell r="D38" t="str">
            <v>CJ0729</v>
          </cell>
          <cell r="E38" t="str">
            <v>04</v>
          </cell>
          <cell r="G38" t="str">
            <v>12/99</v>
          </cell>
          <cell r="AH38">
            <v>8811</v>
          </cell>
          <cell r="AI38">
            <v>8811</v>
          </cell>
          <cell r="AJ38">
            <v>-87790</v>
          </cell>
          <cell r="AL38">
            <v>96601</v>
          </cell>
          <cell r="AM38">
            <v>-87879</v>
          </cell>
          <cell r="AO38">
            <v>96690</v>
          </cell>
          <cell r="AQ38" t="str">
            <v>F</v>
          </cell>
          <cell r="AT38">
            <v>-87790</v>
          </cell>
          <cell r="AU38">
            <v>96601</v>
          </cell>
          <cell r="AW38">
            <v>-87879</v>
          </cell>
          <cell r="AX38">
            <v>96690</v>
          </cell>
        </row>
        <row r="39">
          <cell r="A39" t="str">
            <v>CJ</v>
          </cell>
          <cell r="D39" t="str">
            <v>CJ0729A</v>
          </cell>
          <cell r="E39" t="str">
            <v>02</v>
          </cell>
          <cell r="G39" t="str">
            <v>12/99</v>
          </cell>
          <cell r="AH39">
            <v>1763</v>
          </cell>
          <cell r="AI39">
            <v>1763</v>
          </cell>
          <cell r="AJ39">
            <v>-17562</v>
          </cell>
          <cell r="AL39">
            <v>19325</v>
          </cell>
          <cell r="AM39">
            <v>-17580</v>
          </cell>
          <cell r="AO39">
            <v>19343</v>
          </cell>
          <cell r="AQ39" t="str">
            <v>F</v>
          </cell>
          <cell r="AT39">
            <v>-17562</v>
          </cell>
          <cell r="AU39">
            <v>19325</v>
          </cell>
          <cell r="AW39">
            <v>-17580</v>
          </cell>
          <cell r="AX39">
            <v>19343</v>
          </cell>
        </row>
        <row r="40">
          <cell r="A40" t="str">
            <v>CJ</v>
          </cell>
          <cell r="D40" t="str">
            <v>CJ0729B</v>
          </cell>
          <cell r="E40" t="str">
            <v>05</v>
          </cell>
          <cell r="G40" t="str">
            <v>12/99</v>
          </cell>
          <cell r="AH40">
            <v>718</v>
          </cell>
          <cell r="AI40">
            <v>718</v>
          </cell>
          <cell r="AJ40">
            <v>-7156</v>
          </cell>
          <cell r="AL40">
            <v>7874</v>
          </cell>
          <cell r="AM40">
            <v>-7163</v>
          </cell>
          <cell r="AO40">
            <v>7881</v>
          </cell>
          <cell r="AQ40" t="str">
            <v>F</v>
          </cell>
          <cell r="AT40">
            <v>-7156</v>
          </cell>
          <cell r="AU40">
            <v>7874</v>
          </cell>
          <cell r="AW40">
            <v>-7163</v>
          </cell>
          <cell r="AX40">
            <v>7881</v>
          </cell>
        </row>
        <row r="41">
          <cell r="A41" t="str">
            <v>CJ</v>
          </cell>
          <cell r="D41" t="str">
            <v>CJ0870</v>
          </cell>
          <cell r="E41" t="str">
            <v>02</v>
          </cell>
          <cell r="G41" t="str">
            <v>12/99</v>
          </cell>
          <cell r="AH41">
            <v>5393043</v>
          </cell>
          <cell r="AI41">
            <v>5393043</v>
          </cell>
          <cell r="AJ41">
            <v>5992751</v>
          </cell>
          <cell r="AL41">
            <v>-599708</v>
          </cell>
          <cell r="AM41">
            <v>5992751</v>
          </cell>
          <cell r="AO41">
            <v>-599708</v>
          </cell>
          <cell r="AQ41" t="str">
            <v>F</v>
          </cell>
          <cell r="AT41">
            <v>5992751</v>
          </cell>
          <cell r="AU41">
            <v>-599708</v>
          </cell>
          <cell r="AW41">
            <v>5992751</v>
          </cell>
          <cell r="AX41">
            <v>-599708</v>
          </cell>
        </row>
        <row r="42">
          <cell r="A42" t="str">
            <v>CJ</v>
          </cell>
          <cell r="D42" t="str">
            <v>CJ0870A</v>
          </cell>
          <cell r="E42" t="str">
            <v>04</v>
          </cell>
          <cell r="G42" t="str">
            <v>12/99</v>
          </cell>
          <cell r="AH42">
            <v>6329342</v>
          </cell>
          <cell r="AI42">
            <v>6329342</v>
          </cell>
          <cell r="AJ42">
            <v>7033167</v>
          </cell>
          <cell r="AL42">
            <v>-703825</v>
          </cell>
          <cell r="AM42">
            <v>7033167</v>
          </cell>
          <cell r="AO42">
            <v>-703825</v>
          </cell>
          <cell r="AQ42" t="str">
            <v>F</v>
          </cell>
          <cell r="AT42">
            <v>7033167</v>
          </cell>
          <cell r="AU42">
            <v>-703825</v>
          </cell>
          <cell r="AW42">
            <v>7033167</v>
          </cell>
          <cell r="AX42">
            <v>-703825</v>
          </cell>
        </row>
        <row r="43">
          <cell r="A43" t="str">
            <v>CJ</v>
          </cell>
          <cell r="D43" t="str">
            <v>CJ0361</v>
          </cell>
          <cell r="E43" t="str">
            <v>04</v>
          </cell>
          <cell r="G43" t="str">
            <v>12/99</v>
          </cell>
          <cell r="AH43">
            <v>9393365</v>
          </cell>
          <cell r="AI43">
            <v>9393365</v>
          </cell>
          <cell r="AJ43">
            <v>4384459</v>
          </cell>
          <cell r="AL43">
            <v>5008906</v>
          </cell>
          <cell r="AM43">
            <v>4384459</v>
          </cell>
          <cell r="AO43">
            <v>5008906</v>
          </cell>
          <cell r="AQ43" t="str">
            <v>F</v>
          </cell>
          <cell r="AT43">
            <v>4384459</v>
          </cell>
          <cell r="AU43">
            <v>5008906</v>
          </cell>
          <cell r="AW43">
            <v>4384459</v>
          </cell>
          <cell r="AX43">
            <v>5008906</v>
          </cell>
        </row>
        <row r="44">
          <cell r="A44" t="str">
            <v>CJ</v>
          </cell>
          <cell r="D44" t="str">
            <v>CJ0361A</v>
          </cell>
          <cell r="E44" t="str">
            <v>02</v>
          </cell>
          <cell r="G44" t="str">
            <v>12/99</v>
          </cell>
          <cell r="AH44">
            <v>8003805</v>
          </cell>
          <cell r="AI44">
            <v>8003805</v>
          </cell>
          <cell r="AJ44">
            <v>3735866</v>
          </cell>
          <cell r="AL44">
            <v>4267939</v>
          </cell>
          <cell r="AM44">
            <v>3735866</v>
          </cell>
          <cell r="AO44">
            <v>4267939</v>
          </cell>
          <cell r="AQ44" t="str">
            <v>F</v>
          </cell>
          <cell r="AT44">
            <v>3735866</v>
          </cell>
          <cell r="AU44">
            <v>4267939</v>
          </cell>
          <cell r="AW44">
            <v>3735866</v>
          </cell>
          <cell r="AX44">
            <v>4267939</v>
          </cell>
        </row>
        <row r="45">
          <cell r="A45" t="str">
            <v>CW</v>
          </cell>
          <cell r="D45" t="str">
            <v>CW0452</v>
          </cell>
          <cell r="E45" t="str">
            <v>04</v>
          </cell>
          <cell r="G45" t="str">
            <v>12/99</v>
          </cell>
          <cell r="AH45">
            <v>2017082.93</v>
          </cell>
          <cell r="AI45">
            <v>2017082.93</v>
          </cell>
          <cell r="AJ45">
            <v>862155.92999999993</v>
          </cell>
          <cell r="AL45">
            <v>1154927</v>
          </cell>
          <cell r="AM45">
            <v>862156.12999999989</v>
          </cell>
          <cell r="AO45">
            <v>1154926.8</v>
          </cell>
          <cell r="AQ45" t="str">
            <v>P</v>
          </cell>
          <cell r="AT45">
            <v>862155.92999999993</v>
          </cell>
          <cell r="AU45">
            <v>1154927</v>
          </cell>
          <cell r="AW45">
            <v>862156.12999999989</v>
          </cell>
          <cell r="AX45">
            <v>1154926.8</v>
          </cell>
        </row>
        <row r="46">
          <cell r="A46" t="str">
            <v>CW</v>
          </cell>
          <cell r="D46" t="str">
            <v>CW0452A</v>
          </cell>
          <cell r="E46" t="str">
            <v>02</v>
          </cell>
          <cell r="G46" t="str">
            <v>12/99</v>
          </cell>
          <cell r="AH46">
            <v>1442751</v>
          </cell>
          <cell r="AI46">
            <v>1442751</v>
          </cell>
          <cell r="AJ46">
            <v>616672</v>
          </cell>
          <cell r="AL46">
            <v>826079</v>
          </cell>
          <cell r="AM46">
            <v>616672</v>
          </cell>
          <cell r="AO46">
            <v>826079</v>
          </cell>
          <cell r="AQ46" t="str">
            <v>P</v>
          </cell>
          <cell r="AT46">
            <v>616672</v>
          </cell>
          <cell r="AU46">
            <v>826079</v>
          </cell>
          <cell r="AW46">
            <v>616672</v>
          </cell>
          <cell r="AX46">
            <v>826079</v>
          </cell>
        </row>
        <row r="47">
          <cell r="A47" t="str">
            <v>CW</v>
          </cell>
          <cell r="D47" t="str">
            <v>CW0452</v>
          </cell>
          <cell r="E47" t="str">
            <v>04</v>
          </cell>
          <cell r="G47" t="str">
            <v>12/99</v>
          </cell>
          <cell r="AH47">
            <v>1911659</v>
          </cell>
          <cell r="AI47">
            <v>1911659</v>
          </cell>
          <cell r="AJ47">
            <v>1076916</v>
          </cell>
          <cell r="AL47">
            <v>834743</v>
          </cell>
          <cell r="AM47">
            <v>1076916</v>
          </cell>
          <cell r="AO47">
            <v>834743</v>
          </cell>
          <cell r="AQ47" t="str">
            <v>P</v>
          </cell>
          <cell r="AT47">
            <v>1076916</v>
          </cell>
          <cell r="AU47">
            <v>834743</v>
          </cell>
          <cell r="AW47">
            <v>1076916</v>
          </cell>
          <cell r="AX47">
            <v>834743</v>
          </cell>
        </row>
        <row r="48">
          <cell r="A48" t="str">
            <v>CW</v>
          </cell>
          <cell r="D48" t="str">
            <v>CW0452A</v>
          </cell>
          <cell r="E48" t="str">
            <v>02</v>
          </cell>
          <cell r="G48" t="str">
            <v>12/99</v>
          </cell>
          <cell r="AH48">
            <v>1367345</v>
          </cell>
          <cell r="AI48">
            <v>1367345</v>
          </cell>
          <cell r="AJ48">
            <v>770281</v>
          </cell>
          <cell r="AL48">
            <v>597064</v>
          </cell>
          <cell r="AM48">
            <v>770281</v>
          </cell>
          <cell r="AO48">
            <v>597064</v>
          </cell>
          <cell r="AQ48" t="str">
            <v>P</v>
          </cell>
          <cell r="AT48">
            <v>770281</v>
          </cell>
          <cell r="AU48">
            <v>597064</v>
          </cell>
          <cell r="AW48">
            <v>770281</v>
          </cell>
          <cell r="AX48">
            <v>597064</v>
          </cell>
        </row>
        <row r="69">
          <cell r="A69" t="str">
            <v>CS</v>
          </cell>
          <cell r="C69">
            <v>1</v>
          </cell>
          <cell r="D69" t="str">
            <v>PRIOR YR G/L TNE</v>
          </cell>
          <cell r="K69">
            <v>0</v>
          </cell>
          <cell r="M69">
            <v>0</v>
          </cell>
          <cell r="R69">
            <v>0</v>
          </cell>
          <cell r="U69">
            <v>0</v>
          </cell>
          <cell r="AA69">
            <v>-90463</v>
          </cell>
          <cell r="AC69">
            <v>90463</v>
          </cell>
          <cell r="AD69">
            <v>-90463</v>
          </cell>
          <cell r="AF69">
            <v>90463</v>
          </cell>
          <cell r="AJ69">
            <v>-752361</v>
          </cell>
          <cell r="AL69">
            <v>752361</v>
          </cell>
          <cell r="AM69">
            <v>-752361</v>
          </cell>
          <cell r="AO69">
            <v>752361</v>
          </cell>
          <cell r="AT69">
            <v>-842824</v>
          </cell>
          <cell r="AU69">
            <v>842824</v>
          </cell>
          <cell r="AW69">
            <v>-842824</v>
          </cell>
          <cell r="AX69">
            <v>842824</v>
          </cell>
        </row>
        <row r="70">
          <cell r="A70" t="str">
            <v>CJ</v>
          </cell>
          <cell r="C70">
            <v>1</v>
          </cell>
          <cell r="D70" t="str">
            <v>PRIOR YR G/L TNE</v>
          </cell>
          <cell r="K70">
            <v>-346947</v>
          </cell>
          <cell r="L70">
            <v>346947</v>
          </cell>
          <cell r="M70">
            <v>-346947</v>
          </cell>
          <cell r="N70">
            <v>346947</v>
          </cell>
          <cell r="R70">
            <v>-699851</v>
          </cell>
          <cell r="T70">
            <v>699851</v>
          </cell>
          <cell r="U70">
            <v>-699850</v>
          </cell>
          <cell r="W70">
            <v>699850</v>
          </cell>
          <cell r="AA70">
            <v>-2561553</v>
          </cell>
          <cell r="AC70">
            <v>2561553</v>
          </cell>
          <cell r="AD70">
            <v>-2561553</v>
          </cell>
          <cell r="AF70">
            <v>2561553</v>
          </cell>
          <cell r="AJ70">
            <v>2089741</v>
          </cell>
          <cell r="AL70">
            <v>-2089741</v>
          </cell>
          <cell r="AM70">
            <v>2089741</v>
          </cell>
          <cell r="AO70">
            <v>-2089741</v>
          </cell>
          <cell r="AT70">
            <v>-1518610</v>
          </cell>
          <cell r="AU70">
            <v>1518610</v>
          </cell>
          <cell r="AW70">
            <v>-1518609</v>
          </cell>
          <cell r="AX70">
            <v>1518609</v>
          </cell>
        </row>
        <row r="71">
          <cell r="A71" t="str">
            <v>CF</v>
          </cell>
          <cell r="C71">
            <v>1</v>
          </cell>
          <cell r="D71" t="str">
            <v>PRIOR YR G/L TNE</v>
          </cell>
          <cell r="M71">
            <v>0</v>
          </cell>
          <cell r="R71">
            <v>0</v>
          </cell>
          <cell r="U71">
            <v>0</v>
          </cell>
          <cell r="AA71">
            <v>0</v>
          </cell>
          <cell r="AD71">
            <v>0</v>
          </cell>
          <cell r="AJ71">
            <v>1091761</v>
          </cell>
          <cell r="AL71">
            <v>-1091761</v>
          </cell>
          <cell r="AM71">
            <v>1091761</v>
          </cell>
          <cell r="AO71">
            <v>-1091761</v>
          </cell>
          <cell r="AT71">
            <v>1091761</v>
          </cell>
          <cell r="AU71">
            <v>-1091761</v>
          </cell>
          <cell r="AW71">
            <v>1091761</v>
          </cell>
          <cell r="AX71">
            <v>-1091761</v>
          </cell>
        </row>
        <row r="72">
          <cell r="A72" t="str">
            <v>CW</v>
          </cell>
          <cell r="C72">
            <v>1</v>
          </cell>
          <cell r="D72" t="str">
            <v>PRIOR YR G/L TNE</v>
          </cell>
          <cell r="K72">
            <v>33561</v>
          </cell>
          <cell r="L72">
            <v>-33561</v>
          </cell>
          <cell r="M72">
            <v>33561</v>
          </cell>
          <cell r="N72">
            <v>-33561</v>
          </cell>
          <cell r="R72">
            <v>7794</v>
          </cell>
          <cell r="T72">
            <v>-7794</v>
          </cell>
          <cell r="U72">
            <v>7794</v>
          </cell>
          <cell r="W72">
            <v>-7794</v>
          </cell>
          <cell r="AA72">
            <v>0</v>
          </cell>
          <cell r="AC72">
            <v>0</v>
          </cell>
          <cell r="AD72">
            <v>0</v>
          </cell>
          <cell r="AJ72">
            <v>907376</v>
          </cell>
          <cell r="AL72">
            <v>-907376</v>
          </cell>
          <cell r="AM72">
            <v>907376</v>
          </cell>
          <cell r="AO72">
            <v>-907376</v>
          </cell>
          <cell r="AT72">
            <v>948731</v>
          </cell>
          <cell r="AU72">
            <v>-948731</v>
          </cell>
          <cell r="AW72">
            <v>948731</v>
          </cell>
          <cell r="AX72">
            <v>-948731</v>
          </cell>
        </row>
        <row r="78">
          <cell r="D78" t="str">
            <v>TOTALSALES SUMMARY</v>
          </cell>
          <cell r="I78">
            <v>58455002</v>
          </cell>
          <cell r="J78">
            <v>58455002</v>
          </cell>
          <cell r="K78">
            <v>34187385.000000007</v>
          </cell>
          <cell r="L78">
            <v>24267617.000000004</v>
          </cell>
          <cell r="M78">
            <v>35641446</v>
          </cell>
          <cell r="N78">
            <v>22813556</v>
          </cell>
          <cell r="P78">
            <v>8003578</v>
          </cell>
          <cell r="Q78">
            <v>8003578</v>
          </cell>
          <cell r="R78">
            <v>5111715</v>
          </cell>
          <cell r="S78">
            <v>-168591</v>
          </cell>
          <cell r="T78">
            <v>3060454</v>
          </cell>
          <cell r="U78">
            <v>4625236</v>
          </cell>
          <cell r="V78">
            <v>-468032.00000000006</v>
          </cell>
          <cell r="W78">
            <v>3846374</v>
          </cell>
          <cell r="Y78">
            <v>8944626</v>
          </cell>
          <cell r="Z78">
            <v>8944626</v>
          </cell>
          <cell r="AA78">
            <v>-1945489.0000000002</v>
          </cell>
          <cell r="AC78">
            <v>10890115</v>
          </cell>
          <cell r="AD78">
            <v>-1913890.0000000002</v>
          </cell>
          <cell r="AF78">
            <v>10858516</v>
          </cell>
          <cell r="AI78">
            <v>51253668.93</v>
          </cell>
          <cell r="AJ78">
            <v>37526883.93</v>
          </cell>
          <cell r="AL78">
            <v>13726785</v>
          </cell>
          <cell r="AM78">
            <v>37420179.129999995</v>
          </cell>
          <cell r="AO78">
            <v>13833489.800000001</v>
          </cell>
        </row>
        <row r="81">
          <cell r="D81" t="str">
            <v>VALUATION ALLOWANCE</v>
          </cell>
        </row>
        <row r="83">
          <cell r="A83" t="str">
            <v>CJ</v>
          </cell>
          <cell r="D83" t="str">
            <v>TNE0513</v>
          </cell>
          <cell r="O83">
            <v>4587544</v>
          </cell>
        </row>
        <row r="84">
          <cell r="A84" t="str">
            <v>CJ</v>
          </cell>
          <cell r="D84" t="str">
            <v>TNE1170</v>
          </cell>
          <cell r="O84">
            <v>-897617</v>
          </cell>
        </row>
        <row r="85">
          <cell r="A85" t="str">
            <v>CJ</v>
          </cell>
          <cell r="D85" t="str">
            <v>TNE1188</v>
          </cell>
          <cell r="O85">
            <v>-4603197</v>
          </cell>
        </row>
        <row r="86">
          <cell r="A86" t="str">
            <v>CW</v>
          </cell>
          <cell r="D86" t="str">
            <v>TNE0961</v>
          </cell>
          <cell r="O86">
            <v>-123359</v>
          </cell>
        </row>
        <row r="87">
          <cell r="A87" t="str">
            <v>CW</v>
          </cell>
          <cell r="D87" t="str">
            <v>TNE1010</v>
          </cell>
          <cell r="O87">
            <v>119942</v>
          </cell>
        </row>
        <row r="88">
          <cell r="A88" t="str">
            <v>CJ</v>
          </cell>
          <cell r="D88" t="str">
            <v>TNE0794</v>
          </cell>
          <cell r="X88">
            <v>-4917351</v>
          </cell>
        </row>
        <row r="89">
          <cell r="A89" t="str">
            <v>CW</v>
          </cell>
          <cell r="D89" t="str">
            <v>TNE0960</v>
          </cell>
          <cell r="X89">
            <v>-2771411</v>
          </cell>
        </row>
        <row r="90">
          <cell r="A90" t="str">
            <v>CW</v>
          </cell>
          <cell r="D90" t="str">
            <v>TNE0965</v>
          </cell>
          <cell r="X90">
            <v>52878</v>
          </cell>
        </row>
        <row r="91">
          <cell r="A91" t="str">
            <v>CJ</v>
          </cell>
          <cell r="D91" t="str">
            <v>TNE0928</v>
          </cell>
          <cell r="X91">
            <v>-2902767</v>
          </cell>
        </row>
        <row r="92">
          <cell r="A92" t="str">
            <v>CF</v>
          </cell>
          <cell r="D92" t="str">
            <v>TNE1180</v>
          </cell>
          <cell r="X92">
            <v>-124322</v>
          </cell>
        </row>
        <row r="93">
          <cell r="A93" t="str">
            <v>CJ</v>
          </cell>
          <cell r="D93" t="str">
            <v>CJ0513</v>
          </cell>
          <cell r="E93" t="str">
            <v>04</v>
          </cell>
          <cell r="AG93">
            <v>-208639</v>
          </cell>
        </row>
        <row r="94">
          <cell r="A94" t="str">
            <v>CJ</v>
          </cell>
          <cell r="D94" t="str">
            <v>CJ0513A</v>
          </cell>
          <cell r="E94" t="str">
            <v>02</v>
          </cell>
          <cell r="AG94">
            <v>-157473</v>
          </cell>
        </row>
        <row r="95">
          <cell r="A95" t="str">
            <v>CJ</v>
          </cell>
          <cell r="D95" t="str">
            <v>CJ0513B</v>
          </cell>
          <cell r="E95" t="str">
            <v>06</v>
          </cell>
          <cell r="AG95">
            <v>-26035</v>
          </cell>
        </row>
        <row r="96">
          <cell r="A96" t="str">
            <v>CJ</v>
          </cell>
          <cell r="D96" t="str">
            <v>CJ0513C</v>
          </cell>
          <cell r="E96" t="str">
            <v>05</v>
          </cell>
          <cell r="AG96">
            <v>-8399</v>
          </cell>
        </row>
        <row r="97">
          <cell r="A97" t="str">
            <v>CJ</v>
          </cell>
          <cell r="D97" t="str">
            <v>CJ0928</v>
          </cell>
          <cell r="E97" t="str">
            <v>04</v>
          </cell>
          <cell r="AG97">
            <v>-1186023</v>
          </cell>
        </row>
        <row r="98">
          <cell r="A98" t="str">
            <v>CJ</v>
          </cell>
          <cell r="D98" t="str">
            <v>CJ0928A</v>
          </cell>
          <cell r="E98" t="str">
            <v>02</v>
          </cell>
          <cell r="AG98">
            <v>-126509</v>
          </cell>
        </row>
        <row r="99">
          <cell r="A99" t="str">
            <v>CJ</v>
          </cell>
          <cell r="D99" t="str">
            <v>CJ0928B</v>
          </cell>
          <cell r="E99" t="str">
            <v>14</v>
          </cell>
          <cell r="AG99">
            <v>-79068</v>
          </cell>
        </row>
        <row r="100">
          <cell r="A100" t="str">
            <v>CJ</v>
          </cell>
          <cell r="D100" t="str">
            <v>CJ0928C</v>
          </cell>
          <cell r="E100" t="str">
            <v>05</v>
          </cell>
          <cell r="AG100">
            <v>-79068</v>
          </cell>
        </row>
        <row r="101">
          <cell r="A101" t="str">
            <v>CJ</v>
          </cell>
          <cell r="D101" t="str">
            <v>CJ0928D</v>
          </cell>
          <cell r="E101" t="str">
            <v>06</v>
          </cell>
          <cell r="AG101">
            <v>-110695</v>
          </cell>
        </row>
        <row r="102">
          <cell r="A102" t="str">
            <v>CS</v>
          </cell>
          <cell r="D102" t="str">
            <v>CB0392</v>
          </cell>
          <cell r="E102" t="str">
            <v>30</v>
          </cell>
          <cell r="AG102">
            <v>-5935797</v>
          </cell>
        </row>
        <row r="103">
          <cell r="A103" t="str">
            <v>CF</v>
          </cell>
          <cell r="D103" t="str">
            <v>CF1180A</v>
          </cell>
          <cell r="E103" t="str">
            <v>02</v>
          </cell>
          <cell r="AG103">
            <v>-142997</v>
          </cell>
        </row>
        <row r="104">
          <cell r="A104" t="str">
            <v>CF</v>
          </cell>
          <cell r="D104" t="str">
            <v>CF1180B</v>
          </cell>
          <cell r="E104" t="str">
            <v>04</v>
          </cell>
          <cell r="AG104">
            <v>-163173</v>
          </cell>
        </row>
        <row r="105">
          <cell r="A105" t="str">
            <v>CJ</v>
          </cell>
          <cell r="D105" t="str">
            <v>CJ0794</v>
          </cell>
          <cell r="E105" t="str">
            <v>04</v>
          </cell>
          <cell r="AP105">
            <v>983293</v>
          </cell>
        </row>
        <row r="106">
          <cell r="A106" t="str">
            <v>CJ</v>
          </cell>
          <cell r="D106" t="str">
            <v>CJ0794A</v>
          </cell>
          <cell r="E106" t="str">
            <v>02</v>
          </cell>
          <cell r="AP106">
            <v>589976</v>
          </cell>
        </row>
        <row r="107">
          <cell r="A107" t="str">
            <v>CJ</v>
          </cell>
          <cell r="D107" t="str">
            <v>CJ0513</v>
          </cell>
          <cell r="E107" t="str">
            <v>04</v>
          </cell>
          <cell r="AP107">
            <v>-107495</v>
          </cell>
        </row>
        <row r="108">
          <cell r="A108" t="str">
            <v>CJ</v>
          </cell>
          <cell r="D108" t="str">
            <v>CJ0513A</v>
          </cell>
          <cell r="E108" t="str">
            <v>02</v>
          </cell>
          <cell r="AP108">
            <v>-75644</v>
          </cell>
        </row>
        <row r="109">
          <cell r="A109" t="str">
            <v>CJ</v>
          </cell>
          <cell r="D109" t="str">
            <v>CJ0513B</v>
          </cell>
          <cell r="E109" t="str">
            <v>06</v>
          </cell>
          <cell r="AP109">
            <v>-11944</v>
          </cell>
        </row>
        <row r="110">
          <cell r="A110" t="str">
            <v>CJ</v>
          </cell>
          <cell r="D110" t="str">
            <v>CJ0513C</v>
          </cell>
          <cell r="E110" t="str">
            <v>05</v>
          </cell>
          <cell r="AP110">
            <v>-3981</v>
          </cell>
        </row>
        <row r="115">
          <cell r="D115" t="str">
            <v>TOTAL VALUATION ALLOWANCE</v>
          </cell>
          <cell r="J115">
            <v>0</v>
          </cell>
          <cell r="K115">
            <v>0</v>
          </cell>
          <cell r="L115">
            <v>0</v>
          </cell>
          <cell r="M115">
            <v>0</v>
          </cell>
          <cell r="N115">
            <v>0</v>
          </cell>
          <cell r="O115">
            <v>-916687</v>
          </cell>
          <cell r="Q115">
            <v>0</v>
          </cell>
          <cell r="R115">
            <v>0</v>
          </cell>
          <cell r="T115">
            <v>0</v>
          </cell>
          <cell r="U115">
            <v>0</v>
          </cell>
          <cell r="W115">
            <v>0</v>
          </cell>
          <cell r="X115">
            <v>-10662973</v>
          </cell>
          <cell r="Z115">
            <v>0</v>
          </cell>
          <cell r="AA115">
            <v>0</v>
          </cell>
          <cell r="AC115">
            <v>0</v>
          </cell>
          <cell r="AD115">
            <v>0</v>
          </cell>
          <cell r="AF115">
            <v>0</v>
          </cell>
          <cell r="AG115">
            <v>-8223876</v>
          </cell>
          <cell r="AI115">
            <v>0</v>
          </cell>
          <cell r="AJ115">
            <v>0</v>
          </cell>
          <cell r="AL115">
            <v>0</v>
          </cell>
          <cell r="AM115">
            <v>0</v>
          </cell>
          <cell r="AO115">
            <v>0</v>
          </cell>
        </row>
        <row r="119">
          <cell r="D119" t="str">
            <v>TOTAL SALE FOR THE QUARTER</v>
          </cell>
          <cell r="J119">
            <v>58455002</v>
          </cell>
          <cell r="K119">
            <v>34187385.000000007</v>
          </cell>
          <cell r="L119">
            <v>24267617.000000004</v>
          </cell>
          <cell r="M119">
            <v>35641446</v>
          </cell>
          <cell r="N119">
            <v>22813556</v>
          </cell>
          <cell r="O119">
            <v>-916687</v>
          </cell>
          <cell r="Q119">
            <v>8003578</v>
          </cell>
          <cell r="R119">
            <v>5111715</v>
          </cell>
          <cell r="S119">
            <v>-168591</v>
          </cell>
          <cell r="T119">
            <v>3060454</v>
          </cell>
          <cell r="U119">
            <v>4625236</v>
          </cell>
          <cell r="V119">
            <v>-468032.00000000006</v>
          </cell>
          <cell r="W119">
            <v>3846374</v>
          </cell>
          <cell r="X119">
            <v>-10662973</v>
          </cell>
          <cell r="Z119">
            <v>8944626</v>
          </cell>
          <cell r="AA119">
            <v>-1945489.0000000002</v>
          </cell>
          <cell r="AC119">
            <v>10890115</v>
          </cell>
          <cell r="AD119">
            <v>-1913890.0000000002</v>
          </cell>
          <cell r="AF119">
            <v>10858516</v>
          </cell>
          <cell r="AG119">
            <v>-8223876</v>
          </cell>
          <cell r="AI119">
            <v>51253668.93</v>
          </cell>
          <cell r="AJ119">
            <v>37526883.93</v>
          </cell>
          <cell r="AL119">
            <v>13726785</v>
          </cell>
          <cell r="AM119">
            <v>37420179.129999995</v>
          </cell>
          <cell r="AO119">
            <v>13833489.800000001</v>
          </cell>
          <cell r="AP119">
            <v>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row r="1">
          <cell r="A1" t="str">
            <v>TYPE</v>
          </cell>
        </row>
      </sheetData>
      <sheetData sheetId="32">
        <row r="1">
          <cell r="A1" t="str">
            <v>TYPE</v>
          </cell>
        </row>
      </sheetData>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Dates"/>
      <sheetName val="HFM CY-YTD"/>
      <sheetName val="HFM PY-YTD"/>
      <sheetName val="HFM QTD-Q1"/>
      <sheetName val="HFM QTD-Q2"/>
      <sheetName val="HFM QTD-Q3"/>
      <sheetName val="HFM QTD-Q4"/>
      <sheetName val="HFM QTD-Q5"/>
      <sheetName val="HFM QTD-Q6"/>
      <sheetName val="Q1_CY_YTD_10Q"/>
      <sheetName val="Q1_PY_YTD_QFS"/>
      <sheetName val="Q1_PY_YTD_10Q"/>
      <sheetName val="Q1 YTD"/>
      <sheetName val="Q1_CY_YTD_QFS"/>
      <sheetName val="Q1_QTD_QFS"/>
      <sheetName val="Q1_QTD_10Q"/>
      <sheetName val="Q2 YTD"/>
      <sheetName val="Q2_QTD_QFS"/>
      <sheetName val="Q2_QTD_10Q"/>
      <sheetName val="Q3 YTD"/>
      <sheetName val="Q3_QTD_QFS"/>
      <sheetName val="Q3_QTD_10Q"/>
      <sheetName val="Q4 YTD"/>
      <sheetName val="Q4_QTD_QFS"/>
      <sheetName val="Q4_QTD_10Q"/>
      <sheetName val="Q5 YTD"/>
      <sheetName val="Q5_QTD_QFS"/>
      <sheetName val="Q5_QTD_10Q"/>
      <sheetName val="Q6 YTD"/>
      <sheetName val="summary of addition outages-cm"/>
      <sheetName val="TOC (1)"/>
      <sheetName val="CorpOv (2)"/>
      <sheetName val="BS1 (3)"/>
      <sheetName val="SOE (4)"/>
      <sheetName val="CBS 1a (5) "/>
      <sheetName val="CSOE Q09(6)"/>
      <sheetName val="CSOE Q08(7)"/>
      <sheetName val="CSOE Y09(8)"/>
      <sheetName val="CSOE Y08(9)"/>
      <sheetName val="OE by LOB (10)"/>
      <sheetName val="IO-Total(11)"/>
      <sheetName val="IO-GL(12)"/>
      <sheetName val="IO-R&amp;S(13)"/>
      <sheetName val="IO-Other(14)"/>
      <sheetName val="IO 3 (15)"/>
      <sheetName val="IO 4 (16)"/>
      <sheetName val="IO 5 (17)"/>
      <sheetName val="IB Total(18)"/>
      <sheetName val="IB-Trad(19)"/>
      <sheetName val="IB-V&amp;UL(20)"/>
      <sheetName val="IB-Annuities(21)"/>
      <sheetName val="IB-Other(22)"/>
      <sheetName val="IB 3 (23)"/>
      <sheetName val="IB 4 (24)"/>
      <sheetName val="IB 5 (25)"/>
      <sheetName val="IB 6 (26)"/>
      <sheetName val="IB 7 (27)"/>
      <sheetName val="Int'l(28)"/>
      <sheetName val="Int'l(29)"/>
      <sheetName val="Int'l(30)"/>
      <sheetName val="Int'l(31)"/>
      <sheetName val="A&amp;H TOTAL(29)"/>
      <sheetName val="A&amp;H-Auto(30)"/>
      <sheetName val="A&amp;H-HOME &amp; OTHER(31)"/>
      <sheetName val="AH 2 (32)"/>
      <sheetName val="C&amp;O ELIM(33)"/>
      <sheetName val="GA IR&amp;Y (34)"/>
      <sheetName val="GA IR&amp;Y YTD (36)"/>
      <sheetName val="AGING (36)"/>
      <sheetName val="GA FM (37)"/>
      <sheetName val="GA ERE &amp; AUM (38)"/>
      <sheetName val="02-08 Ratings (39)"/>
      <sheetName val="PR detail"/>
      <sheetName val="TNE INV DETAIL"/>
      <sheetName val="MET INV DETAIL"/>
      <sheetName val="HFM_CY-YTD"/>
      <sheetName val="HFM_PY-YTD"/>
      <sheetName val="HFM_QTD-Q1"/>
      <sheetName val="HFM_QTD-Q2"/>
      <sheetName val="HFM_QTD-Q3"/>
      <sheetName val="HFM_QTD-Q4"/>
      <sheetName val="HFM_QTD-Q5"/>
      <sheetName val="HFM_QTD-Q6"/>
      <sheetName val="Q1_YTD"/>
      <sheetName val="Q2_YTD"/>
      <sheetName val="Q3_YTD"/>
      <sheetName val="Q4_YTD"/>
      <sheetName val="Q5_YTD"/>
      <sheetName val="Q6_YTD"/>
      <sheetName val="summary_of_addition_outages-cm"/>
      <sheetName val="TOC_(1)"/>
      <sheetName val="CorpOv_(2)"/>
      <sheetName val="BS1_(3)"/>
      <sheetName val="SOE_(4)"/>
      <sheetName val="CBS_1a_(5)_"/>
      <sheetName val="CSOE_Q09(6)"/>
      <sheetName val="CSOE_Q08(7)"/>
      <sheetName val="CSOE_Y09(8)"/>
      <sheetName val="CSOE_Y08(9)"/>
      <sheetName val="OE_by_LOB_(10)"/>
      <sheetName val="IO_3_(15)"/>
      <sheetName val="IO_4_(16)"/>
      <sheetName val="IO_5_(17)"/>
      <sheetName val="IB_Total(18)"/>
      <sheetName val="IB_3_(23)"/>
      <sheetName val="IB_4_(24)"/>
      <sheetName val="IB_5_(25)"/>
      <sheetName val="IB_6_(26)"/>
      <sheetName val="IB_7_(27)"/>
      <sheetName val="A&amp;H_TOTAL(29)"/>
      <sheetName val="A&amp;H-HOME_&amp;_OTHER(31)"/>
      <sheetName val="AH_2_(32)"/>
      <sheetName val="C&amp;O_ELIM(33)"/>
      <sheetName val="GA_IR&amp;Y_(34)"/>
      <sheetName val="GA_IR&amp;Y_YTD_(36)"/>
      <sheetName val="AGING_(36)"/>
      <sheetName val="GA_FM_(37)"/>
      <sheetName val="GA_ERE_&amp;_AUM_(38)"/>
      <sheetName val="02-08_Ratings_(39)"/>
      <sheetName val="PR_detail"/>
      <sheetName val="FX Rate - Current Month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claim_TA2_"/>
      <sheetName val="PR detail"/>
      <sheetName val="C&amp;O Total (35)"/>
      <sheetName val="IP-Total(12)"/>
      <sheetName val="FX Rate - Current Month Rates"/>
    </sheetNames>
    <sheetDataSet>
      <sheetData sheetId="0" refreshError="1"/>
      <sheetData sheetId="1" refreshError="1"/>
      <sheetData sheetId="2" refreshError="1"/>
      <sheetData sheetId="3" refreshError="1"/>
      <sheetData sheetId="4" refreshError="1"/>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MACROS"/>
      <sheetName val="Track Changes"/>
      <sheetName val="Narratives"/>
      <sheetName val="Invested Assets"/>
      <sheetName val="Total FM by Credit Quality"/>
      <sheetName val="10 K only - FM by Maturity"/>
      <sheetName val="10 K Only - FM by Mat"/>
      <sheetName val="10 K Only - Proceeds"/>
      <sheetName val="FM by Sector MD&amp;A"/>
      <sheetName val="Proposed FM by Sector"/>
      <sheetName val="Proposed Corp Bonds"/>
      <sheetName val="EITF 01"/>
      <sheetName val="FM &amp; ES Impairment"/>
      <sheetName val="Unrealized Losses AFS"/>
      <sheetName val="Corp Bonds"/>
      <sheetName val="MBS"/>
      <sheetName val="Subprime"/>
      <sheetName val="ML by Portfolio"/>
      <sheetName val="10 K Only - Mtg&amp;Consumer Loans"/>
      <sheetName val="10K only-ML Geographic"/>
      <sheetName val="10 K only - ML Val Allow"/>
      <sheetName val="10 K only - Mtg Impairments"/>
      <sheetName val="CML by Region &amp; Prop Type"/>
      <sheetName val="10 K only - CML by Maturity"/>
      <sheetName val="CML &amp; VA by Loan Class"/>
      <sheetName val="Change in CML VA"/>
      <sheetName val="AML &amp; VA by Loan Class"/>
      <sheetName val="Change in AML VA"/>
      <sheetName val="Cons &amp; VA by Loan Class"/>
      <sheetName val="Change in Cons VA"/>
      <sheetName val="Real Estate"/>
      <sheetName val="10 K Only - RE&amp;REJV"/>
      <sheetName val="10 K Only - RE Category"/>
      <sheetName val="10 K Only - Lease Commitments"/>
      <sheetName val="10 K Only - Leveraged Leases"/>
      <sheetName val="10 K Only - Lev Leases Net Inc"/>
      <sheetName val="Sec Lending"/>
      <sheetName val="NII"/>
      <sheetName val="NIGL"/>
      <sheetName val="VIE"/>
      <sheetName val="Commitments FV"/>
      <sheetName val="OCI"/>
      <sheetName val="Sch 1"/>
      <sheetName val="Fair Value Information"/>
      <sheetName val="s"/>
      <sheetName val="Edit Check"/>
      <sheetName val="Track_Changes"/>
      <sheetName val="Invested_Assets"/>
      <sheetName val="Total_FM_by_Credit_Quality"/>
      <sheetName val="10_K_only_-_FM_by_Maturity"/>
      <sheetName val="10_K_Only_-_FM_by_Mat"/>
      <sheetName val="10_K_Only_-_Proceeds"/>
      <sheetName val="FM_by_Sector_MD&amp;A"/>
      <sheetName val="Proposed_FM_by_Sector"/>
      <sheetName val="Proposed_Corp_Bonds"/>
      <sheetName val="EITF_01"/>
      <sheetName val="FM_&amp;_ES_Impairment"/>
      <sheetName val="Unrealized_Losses_AFS"/>
      <sheetName val="Corp_Bonds"/>
      <sheetName val="ML_by_Portfolio"/>
      <sheetName val="10_K_Only_-_Mtg&amp;Consumer_Loans"/>
      <sheetName val="10K_only-ML_Geographic"/>
      <sheetName val="10_K_only_-_ML_Val_Allow"/>
      <sheetName val="10_K_only_-_Mtg_Impairments"/>
      <sheetName val="CML_by_Region_&amp;_Prop_Type"/>
      <sheetName val="10_K_only_-_CML_by_Maturity"/>
      <sheetName val="CML_&amp;_VA_by_Loan_Class"/>
      <sheetName val="Change_in_CML_VA"/>
      <sheetName val="AML_&amp;_VA_by_Loan_Class"/>
      <sheetName val="Change_in_AML_VA"/>
      <sheetName val="Cons_&amp;_VA_by_Loan_Class"/>
      <sheetName val="Change_in_Cons_VA"/>
      <sheetName val="Real_Estate"/>
      <sheetName val="10_K_Only_-_RE&amp;REJV"/>
      <sheetName val="10_K_Only_-_RE_Category"/>
      <sheetName val="10_K_Only_-_Lease_Commitments"/>
      <sheetName val="10_K_Only_-_Leveraged_Leases"/>
      <sheetName val="10_K_Only_-_Lev_Leases_Net_Inc"/>
      <sheetName val="Sec_Lending"/>
      <sheetName val="Commitments_FV"/>
      <sheetName val="Sch_1"/>
      <sheetName val="Fair_Value_Information"/>
      <sheetName val="Edit_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5">
          <cell r="E25">
            <v>86386</v>
          </cell>
          <cell r="G25">
            <v>6077</v>
          </cell>
          <cell r="I25">
            <v>26319</v>
          </cell>
          <cell r="K25">
            <v>2721</v>
          </cell>
        </row>
        <row r="27">
          <cell r="E27">
            <v>2347</v>
          </cell>
          <cell r="G27">
            <v>511</v>
          </cell>
          <cell r="I27">
            <v>827</v>
          </cell>
          <cell r="K27">
            <v>231</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row r="25">
          <cell r="E25">
            <v>86386</v>
          </cell>
        </row>
      </sheetData>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Unlrealized loss AFS"/>
      <sheetName val="Travelers"/>
      <sheetName val="Change in AML VA"/>
      <sheetName val="Change in CML VA"/>
      <sheetName val="Invested Assets"/>
      <sheetName val="FM by Sector MD&amp;A"/>
      <sheetName val="EITF 01"/>
      <sheetName val="Unlrealized_loss_AF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Dates"/>
      <sheetName val="HFM CY-YTD"/>
      <sheetName val="HFM PY-YTD"/>
      <sheetName val="HFM QTD-Q1"/>
      <sheetName val="HFM QTD-Q2"/>
      <sheetName val="HFM QTD-Q3"/>
      <sheetName val="HFM QTD-Q4"/>
      <sheetName val="HFM QTD-Q5"/>
      <sheetName val="HFM QTD-Q6"/>
      <sheetName val="Q1_CY_YTD_10Q"/>
      <sheetName val="Q1_CY_YTD_QFS"/>
      <sheetName val="Q1_PY_YTD_QFS"/>
      <sheetName val="Q1_PY_YTD_10Q"/>
      <sheetName val="Q1 YTD"/>
      <sheetName val="Q1_QTD_QFS"/>
      <sheetName val="Q1_QTD_QFS (3)"/>
      <sheetName val="Q1_QTD_10Q"/>
      <sheetName val="Q2 YTD"/>
      <sheetName val="Q2_QTD_QFS"/>
      <sheetName val="Q2_QTD_10Q"/>
      <sheetName val="Q3 YTD"/>
      <sheetName val="Q3_QTD_QFS"/>
      <sheetName val="Q3_QTD_10Q"/>
      <sheetName val="Q4 YTD"/>
      <sheetName val="Q4_QTD_QFS"/>
      <sheetName val="Q4_QTD_10Q"/>
      <sheetName val="Q5 YTD"/>
      <sheetName val="Q5_QTD_10Q"/>
      <sheetName val="Q5_QTD_QFS"/>
      <sheetName val="Q6 YTD"/>
      <sheetName val="summary of addition outages-cm"/>
      <sheetName val="TOC (1)"/>
      <sheetName val="CorpOv (2)"/>
      <sheetName val="CorpOv Old"/>
      <sheetName val="BS1 (3)"/>
      <sheetName val="SOE (4)"/>
      <sheetName val="CBS 2a (5)"/>
      <sheetName val="CBS 1a (6) "/>
      <sheetName val="CSOE Q09(7)"/>
      <sheetName val="CSOE Q08(8)"/>
      <sheetName val="CSOE Y09(9)"/>
      <sheetName val="CSOE Y08(10)"/>
      <sheetName val="OE by LOB (11)"/>
      <sheetName val="IP-Total(12)"/>
      <sheetName val="IP-GL(13)"/>
      <sheetName val="IP-IND LIFE (14)"/>
      <sheetName val="IP-Other(15)"/>
      <sheetName val="IP 4 (16)"/>
      <sheetName val="IP 5 (17"/>
      <sheetName val="RP 2 (23)"/>
      <sheetName val="RP3 (24)"/>
      <sheetName val="IP6 (18)"/>
      <sheetName val="RP-TOTAL(19)"/>
      <sheetName val="RP4 (20)"/>
      <sheetName val="RP5 (21)"/>
      <sheetName val="RP6 (22)"/>
      <sheetName val="CBF-TOTAL(23)"/>
      <sheetName val="CBF1 (24)"/>
      <sheetName val="CBF2 (25)"/>
      <sheetName val="CBF3 (26)"/>
      <sheetName val="A&amp;H TOTAL(27)"/>
      <sheetName val="A&amp;H-Auto(28)"/>
      <sheetName val="A&amp;H-HOME &amp; OTHER(29)"/>
      <sheetName val="AH 2 (30)"/>
      <sheetName val="Int'l(31)"/>
      <sheetName val="Int'l(32)"/>
      <sheetName val="Int'l(33)"/>
      <sheetName val="Int'l(34)"/>
      <sheetName val="C&amp;O Total (35)"/>
      <sheetName val="C&amp;O Bank(36)"/>
      <sheetName val="C&amp;O ELIM(37)"/>
      <sheetName val="BANKING sup(38)"/>
      <sheetName val="GA IR&amp;Y (39)"/>
      <sheetName val="GA IR&amp;Y YTD (40)"/>
      <sheetName val="AGING (41)"/>
      <sheetName val="GA FM (42)"/>
      <sheetName val="GA ERE &amp; AUM (43)"/>
      <sheetName val="FAS 167"/>
      <sheetName val="02-08 Ratings (44)"/>
      <sheetName val="PR detail"/>
      <sheetName val="10Q IS"/>
      <sheetName val="QFS- 10Q Rec "/>
      <sheetName val="Not Used in Q1"/>
      <sheetName val="Not Used in Q1a"/>
      <sheetName val="HFM_CY-YTD"/>
      <sheetName val="HFM_PY-YTD"/>
      <sheetName val="HFM_QTD-Q1"/>
      <sheetName val="HFM_QTD-Q2"/>
      <sheetName val="HFM_QTD-Q3"/>
      <sheetName val="HFM_QTD-Q4"/>
      <sheetName val="HFM_QTD-Q5"/>
      <sheetName val="HFM_QTD-Q6"/>
      <sheetName val="Q1_YTD"/>
      <sheetName val="Q1_QTD_QFS_(3)"/>
      <sheetName val="Q2_YTD"/>
      <sheetName val="Q3_YTD"/>
      <sheetName val="Q4_YTD"/>
      <sheetName val="Q5_YTD"/>
      <sheetName val="Q6_YTD"/>
      <sheetName val="summary_of_addition_outages-cm"/>
      <sheetName val="TOC_(1)"/>
      <sheetName val="CorpOv_(2)"/>
      <sheetName val="CorpOv_Old"/>
      <sheetName val="BS1_(3)"/>
      <sheetName val="SOE_(4)"/>
      <sheetName val="CBS_2a_(5)"/>
      <sheetName val="CBS_1a_(6)_"/>
      <sheetName val="CSOE_Q09(7)"/>
      <sheetName val="CSOE_Q08(8)"/>
      <sheetName val="CSOE_Y09(9)"/>
      <sheetName val="CSOE_Y08(10)"/>
      <sheetName val="OE_by_LOB_(11)"/>
      <sheetName val="IP-IND_LIFE_(14)"/>
      <sheetName val="IP_4_(16)"/>
      <sheetName val="IP_5_(17"/>
      <sheetName val="RP_2_(23)"/>
      <sheetName val="RP3_(24)"/>
      <sheetName val="IP6_(18)"/>
      <sheetName val="RP4_(20)"/>
      <sheetName val="RP5_(21)"/>
      <sheetName val="RP6_(22)"/>
      <sheetName val="CBF1_(24)"/>
      <sheetName val="CBF2_(25)"/>
      <sheetName val="CBF3_(26)"/>
      <sheetName val="A&amp;H_TOTAL(27)"/>
      <sheetName val="A&amp;H-HOME_&amp;_OTHER(29)"/>
      <sheetName val="AH_2_(30)"/>
      <sheetName val="C&amp;O_Total_(35)"/>
      <sheetName val="C&amp;O_Bank(36)"/>
      <sheetName val="C&amp;O_ELIM(37)"/>
      <sheetName val="BANKING_sup(38)"/>
      <sheetName val="GA_IR&amp;Y_(39)"/>
      <sheetName val="GA_IR&amp;Y_YTD_(40)"/>
      <sheetName val="AGING_(41)"/>
      <sheetName val="GA_FM_(42)"/>
      <sheetName val="GA_ERE_&amp;_AUM_(43)"/>
      <sheetName val="FAS_167"/>
      <sheetName val="02-08_Ratings_(44)"/>
      <sheetName val="PR_detail"/>
      <sheetName val="10Q_IS"/>
      <sheetName val="QFS-_10Q_Rec_"/>
      <sheetName val="Not_Used_in_Q1"/>
      <sheetName val="Not_Used_in_Q1a"/>
      <sheetName val="Unlrealized loss AFS"/>
      <sheetName val="TNE INV DETAIL"/>
      <sheetName val="MET INV DETAIL"/>
      <sheetName val=""/>
      <sheetName val="Look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Cons &amp; VA by Loan Class"/>
      <sheetName val="Change in Cons VA"/>
      <sheetName val="Real Estate"/>
      <sheetName val="Derivatives Notional Table"/>
      <sheetName val="FV measurement Derivatives"/>
      <sheetName val="Level 3 Rollforward Derivatives"/>
      <sheetName val="FV measurement Embedded Derivat"/>
      <sheetName val="Level 3 Rollforward Embed Der"/>
      <sheetName val="FV measurement Separate Account"/>
      <sheetName val="VIE"/>
      <sheetName val="MRD 1"/>
      <sheetName val="MRD 2"/>
      <sheetName val="Item 2"/>
      <sheetName val="C&amp;O Total (35)"/>
      <sheetName val="IP-Total(12)"/>
      <sheetName val="Detail"/>
      <sheetName val="Formula"/>
      <sheetName val="Talking Point"/>
      <sheetName val="Cons_&amp;_VA_by_Loan_Class"/>
      <sheetName val="Change_in_Cons_VA"/>
      <sheetName val="Real_Estate"/>
      <sheetName val="Derivatives_Notional_Table"/>
      <sheetName val="FV_measurement_Derivatives"/>
      <sheetName val="Level_3_Rollforward_Derivatives"/>
      <sheetName val="FV_measurement_Embedded_Derivat"/>
      <sheetName val="Level_3_Rollforward_Embed_Der"/>
      <sheetName val="FV_measurement_Separate_Account"/>
      <sheetName val="MRD_1"/>
      <sheetName val="MRD_2"/>
      <sheetName val="Item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Settings &amp; Instructions"/>
      <sheetName val="Reference"/>
      <sheetName val="Subtotal Key"/>
      <sheetName val="Expense Mapping"/>
      <sheetName val="LegacyMet"/>
      <sheetName val="US"/>
      <sheetName val="OL"/>
      <sheetName val="ISWL_Dollar"/>
      <sheetName val="ISWL_Yen"/>
      <sheetName val="OLD"/>
      <sheetName val="VarLife"/>
      <sheetName val="VarAnnuity"/>
      <sheetName val="FixedAnnuity"/>
      <sheetName val="Pension"/>
      <sheetName val="UL"/>
      <sheetName val="ULD"/>
      <sheetName val="AH"/>
      <sheetName val="AHD"/>
      <sheetName val="GL"/>
      <sheetName val="GLD"/>
      <sheetName val="GM"/>
      <sheetName val="GMD"/>
      <sheetName val="CL"/>
      <sheetName val="CLD"/>
      <sheetName val="Crp"/>
      <sheetName val="RA_S_Invest"/>
      <sheetName val="Crpd"/>
      <sheetName val="TP"/>
      <sheetName val="TPD"/>
      <sheetName val="USD"/>
      <sheetName val="ExpenseDetail"/>
      <sheetName val="Base Case - P&amp;L"/>
      <sheetName val="Base Case - BS"/>
      <sheetName val="Check"/>
      <sheetName val="LOOKUP"/>
    </sheetNames>
    <sheetDataSet>
      <sheetData sheetId="0">
        <row r="36">
          <cell r="G36" t="str">
            <v>Select Period Here</v>
          </cell>
        </row>
        <row r="37">
          <cell r="G37">
            <v>40909</v>
          </cell>
        </row>
        <row r="38">
          <cell r="G38">
            <v>40940</v>
          </cell>
        </row>
        <row r="39">
          <cell r="G39">
            <v>40969</v>
          </cell>
        </row>
        <row r="40">
          <cell r="G40">
            <v>41000</v>
          </cell>
        </row>
        <row r="41">
          <cell r="G41">
            <v>41030</v>
          </cell>
        </row>
        <row r="42">
          <cell r="G42">
            <v>41061</v>
          </cell>
        </row>
        <row r="43">
          <cell r="G43">
            <v>41091</v>
          </cell>
        </row>
        <row r="44">
          <cell r="G44">
            <v>41122</v>
          </cell>
        </row>
        <row r="45">
          <cell r="G45">
            <v>41153</v>
          </cell>
        </row>
        <row r="46">
          <cell r="G46">
            <v>41183</v>
          </cell>
        </row>
        <row r="47">
          <cell r="G47">
            <v>41214</v>
          </cell>
        </row>
        <row r="48">
          <cell r="G48">
            <v>41244</v>
          </cell>
        </row>
      </sheetData>
      <sheetData sheetId="1">
        <row r="7">
          <cell r="B7" t="str">
            <v>Total Products</v>
          </cell>
          <cell r="C7" t="str">
            <v>TotalProducts</v>
          </cell>
        </row>
        <row r="8">
          <cell r="B8" t="str">
            <v>Legacy Met Products</v>
          </cell>
          <cell r="C8" t="str">
            <v>LegacyMet</v>
          </cell>
        </row>
        <row r="9">
          <cell r="B9" t="str">
            <v>Ordinary Life (excl ISWL)</v>
          </cell>
          <cell r="C9" t="str">
            <v>Ordinary</v>
          </cell>
        </row>
        <row r="10">
          <cell r="B10" t="str">
            <v>IS Whole Life (Dollar)</v>
          </cell>
          <cell r="C10" t="str">
            <v>ISWL_Dollar</v>
          </cell>
        </row>
        <row r="11">
          <cell r="B11" t="str">
            <v>IS Whole Life (Yen)</v>
          </cell>
          <cell r="C11" t="str">
            <v>ISWL_Yen</v>
          </cell>
        </row>
        <row r="12">
          <cell r="B12" t="str">
            <v>Universal Life</v>
          </cell>
          <cell r="C12" t="str">
            <v>UnivLife</v>
          </cell>
        </row>
        <row r="13">
          <cell r="B13" t="str">
            <v>Variable Life</v>
          </cell>
          <cell r="C13" t="str">
            <v>VarLife</v>
          </cell>
        </row>
        <row r="14">
          <cell r="B14" t="str">
            <v>Variable Annuity</v>
          </cell>
          <cell r="C14" t="str">
            <v>VarAnnuity</v>
          </cell>
        </row>
        <row r="15">
          <cell r="B15" t="str">
            <v>Fixed Annuity</v>
          </cell>
          <cell r="C15" t="str">
            <v>FixedAnnuity</v>
          </cell>
        </row>
        <row r="16">
          <cell r="B16" t="str">
            <v>Pension</v>
          </cell>
          <cell r="C16" t="str">
            <v>Pension</v>
          </cell>
        </row>
        <row r="17">
          <cell r="B17" t="str">
            <v>Individual A&amp;H</v>
          </cell>
          <cell r="C17" t="str">
            <v>IndivAH</v>
          </cell>
        </row>
        <row r="18">
          <cell r="B18" t="str">
            <v>Group Life &amp; Disability</v>
          </cell>
          <cell r="C18" t="str">
            <v>GroupLD</v>
          </cell>
        </row>
        <row r="19">
          <cell r="B19" t="str">
            <v>Group Medical</v>
          </cell>
          <cell r="C19" t="str">
            <v>GroupMed</v>
          </cell>
        </row>
        <row r="20">
          <cell r="B20" t="str">
            <v>Credit Insurance</v>
          </cell>
          <cell r="C20" t="str">
            <v>Credit</v>
          </cell>
        </row>
        <row r="21">
          <cell r="B21" t="str">
            <v>Corporate</v>
          </cell>
          <cell r="C21" t="str">
            <v>Corporate</v>
          </cell>
        </row>
        <row r="22">
          <cell r="B22" t="str">
            <v>Retirement Assurance/ Savings (Investments)</v>
          </cell>
          <cell r="C22" t="str">
            <v>RA_S_Invest</v>
          </cell>
        </row>
      </sheetData>
      <sheetData sheetId="2"/>
      <sheetData sheetId="3"/>
      <sheetData sheetId="4"/>
      <sheetData sheetId="5"/>
      <sheetData sheetId="6">
        <row r="9">
          <cell r="V9">
            <v>94382</v>
          </cell>
        </row>
      </sheetData>
      <sheetData sheetId="7"/>
      <sheetData sheetId="8"/>
      <sheetData sheetId="9">
        <row r="9">
          <cell r="V9">
            <v>1215.2449623382474</v>
          </cell>
        </row>
      </sheetData>
      <sheetData sheetId="10"/>
      <sheetData sheetId="11"/>
      <sheetData sheetId="12"/>
      <sheetData sheetId="13"/>
      <sheetData sheetId="14">
        <row r="9">
          <cell r="V9">
            <v>86196.045483221111</v>
          </cell>
        </row>
      </sheetData>
      <sheetData sheetId="15">
        <row r="9">
          <cell r="V9">
            <v>1109.8441445080937</v>
          </cell>
        </row>
      </sheetData>
      <sheetData sheetId="16">
        <row r="9">
          <cell r="V9">
            <v>33213.419685896137</v>
          </cell>
        </row>
      </sheetData>
      <sheetData sheetId="17">
        <row r="9">
          <cell r="V9">
            <v>427.64977384788688</v>
          </cell>
        </row>
      </sheetData>
      <sheetData sheetId="18">
        <row r="9">
          <cell r="V9">
            <v>5085.8321034013607</v>
          </cell>
        </row>
      </sheetData>
      <sheetData sheetId="19">
        <row r="9">
          <cell r="V9">
            <v>65.4842220228077</v>
          </cell>
        </row>
      </sheetData>
      <sheetData sheetId="20">
        <row r="9">
          <cell r="V9">
            <v>1938.528831343124</v>
          </cell>
        </row>
      </sheetData>
      <sheetData sheetId="21">
        <row r="9">
          <cell r="V9">
            <v>24.960134312021165</v>
          </cell>
        </row>
      </sheetData>
      <sheetData sheetId="22">
        <row r="9">
          <cell r="V9">
            <v>261.11041666666671</v>
          </cell>
        </row>
      </sheetData>
      <sheetData sheetId="23">
        <row r="9">
          <cell r="V9">
            <v>3.3620088413914462</v>
          </cell>
        </row>
      </sheetData>
      <sheetData sheetId="24">
        <row r="9">
          <cell r="C9">
            <v>0</v>
          </cell>
        </row>
      </sheetData>
      <sheetData sheetId="25"/>
      <sheetData sheetId="26">
        <row r="9">
          <cell r="V9">
            <v>0</v>
          </cell>
        </row>
      </sheetData>
      <sheetData sheetId="27"/>
      <sheetData sheetId="28"/>
      <sheetData sheetId="29">
        <row r="122">
          <cell r="B122" t="str">
            <v>Total Products</v>
          </cell>
        </row>
        <row r="123">
          <cell r="B123" t="str">
            <v>Legacy Met Products</v>
          </cell>
        </row>
        <row r="124">
          <cell r="B124" t="str">
            <v>Ordinary Life (excl ISWL)</v>
          </cell>
        </row>
        <row r="125">
          <cell r="B125" t="str">
            <v>IS Whole Life (Dollar)</v>
          </cell>
        </row>
        <row r="126">
          <cell r="B126" t="str">
            <v>IS Whole Life (Yen)</v>
          </cell>
        </row>
        <row r="127">
          <cell r="B127" t="str">
            <v>Universal Life</v>
          </cell>
        </row>
        <row r="128">
          <cell r="B128" t="str">
            <v>Variable Life</v>
          </cell>
        </row>
        <row r="129">
          <cell r="B129" t="str">
            <v>Variable Annuity</v>
          </cell>
        </row>
        <row r="130">
          <cell r="B130" t="str">
            <v>Fixed Annuity</v>
          </cell>
        </row>
        <row r="131">
          <cell r="B131" t="str">
            <v>Pension</v>
          </cell>
        </row>
        <row r="132">
          <cell r="B132" t="str">
            <v>Individual A&amp;H</v>
          </cell>
        </row>
        <row r="133">
          <cell r="B133" t="str">
            <v>Group Life &amp; Disability</v>
          </cell>
        </row>
        <row r="134">
          <cell r="B134" t="str">
            <v>Group Medical</v>
          </cell>
        </row>
        <row r="135">
          <cell r="B135" t="str">
            <v>Credit Insurance</v>
          </cell>
        </row>
        <row r="136">
          <cell r="B136" t="str">
            <v>Corporate</v>
          </cell>
        </row>
        <row r="137">
          <cell r="B137" t="str">
            <v>Retirement Assurance/ Savings (Investments)</v>
          </cell>
        </row>
      </sheetData>
      <sheetData sheetId="30"/>
      <sheetData sheetId="31"/>
      <sheetData sheetId="32"/>
      <sheetData sheetId="33"/>
      <sheetData sheetId="34">
        <row r="1">
          <cell r="A1" t="str">
            <v>Select Location Here</v>
          </cell>
        </row>
        <row r="2">
          <cell r="A2" t="str">
            <v>APAC</v>
          </cell>
        </row>
        <row r="3">
          <cell r="A3" t="str">
            <v>CE</v>
          </cell>
        </row>
        <row r="4">
          <cell r="A4" t="str">
            <v>ESE</v>
          </cell>
        </row>
        <row r="5">
          <cell r="A5" t="str">
            <v>HOME_OFFICE</v>
          </cell>
        </row>
        <row r="6">
          <cell r="A6" t="str">
            <v>INDIA</v>
          </cell>
        </row>
        <row r="7">
          <cell r="A7" t="str">
            <v>JAPAN</v>
          </cell>
        </row>
        <row r="8">
          <cell r="A8" t="str">
            <v>LATAM</v>
          </cell>
        </row>
        <row r="9">
          <cell r="A9" t="str">
            <v>MIDDLE_EAST</v>
          </cell>
        </row>
        <row r="10">
          <cell r="A10" t="str">
            <v>SOUTH_ASIA</v>
          </cell>
        </row>
        <row r="11">
          <cell r="A11" t="str">
            <v>WE</v>
          </cell>
        </row>
      </sheetData>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Module3"/>
      <sheetName val="START"/>
      <sheetName val="lists"/>
      <sheetName val="MainDialog"/>
      <sheetName val="Dialog Caribbean"/>
      <sheetName val="Dialog Latin America"/>
      <sheetName val="Dialog Europe"/>
      <sheetName val="Dialog Middle East"/>
      <sheetName val="Dialog Japan"/>
      <sheetName val="Dialog Product"/>
      <sheetName val="Time Dialog"/>
      <sheetName val="YTD"/>
      <sheetName val="CURRENT"/>
      <sheetName val="PASUMM"/>
      <sheetName val="ARBOR_CY"/>
      <sheetName val="ARBOR_PY"/>
      <sheetName val="Module1"/>
      <sheetName val="Module2"/>
      <sheetName val="Module4"/>
      <sheetName val="Module5"/>
    </sheetNames>
    <sheetDataSet>
      <sheetData sheetId="0" refreshError="1"/>
      <sheetData sheetId="1"/>
      <sheetData sheetId="2" refreshError="1">
        <row r="340">
          <cell r="C340" t="str">
            <v>MARCH 31, 2004</v>
          </cell>
          <cell r="E340" t="str">
            <v>Greece</v>
          </cell>
          <cell r="O340" t="b">
            <v>0</v>
          </cell>
        </row>
        <row r="341">
          <cell r="E341" t="str">
            <v>Greece_207</v>
          </cell>
        </row>
        <row r="342">
          <cell r="F342">
            <v>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Holdings"/>
      <sheetName val="Purchase Report"/>
      <sheetName val="Trepp"/>
      <sheetName val="Leeway Info"/>
      <sheetName val="genam"/>
      <sheetName val="Ranking"/>
      <sheetName val="Cons &amp; VA by Loan Class"/>
      <sheetName val="Real Estate"/>
      <sheetName val="Parameters"/>
      <sheetName val="Probability Tables"/>
      <sheetName val="Purchase_Report"/>
      <sheetName val="Leeway_Info"/>
      <sheetName val="PASTE IN MONTHLY MTR IS HERE"/>
    </sheetNames>
    <sheetDataSet>
      <sheetData sheetId="0" refreshError="1"/>
      <sheetData sheetId="1" refreshError="1">
        <row r="2">
          <cell r="BX2" t="str">
            <v>AAA</v>
          </cell>
          <cell r="BY2">
            <v>1</v>
          </cell>
        </row>
        <row r="3">
          <cell r="BX3" t="str">
            <v>AA1</v>
          </cell>
          <cell r="BY3">
            <v>2</v>
          </cell>
        </row>
        <row r="4">
          <cell r="BX4" t="str">
            <v>AA2</v>
          </cell>
          <cell r="BY4">
            <v>3</v>
          </cell>
        </row>
        <row r="5">
          <cell r="BX5" t="str">
            <v>AA3</v>
          </cell>
          <cell r="BY5">
            <v>4</v>
          </cell>
        </row>
        <row r="6">
          <cell r="BX6" t="str">
            <v>A1</v>
          </cell>
          <cell r="BY6">
            <v>5</v>
          </cell>
        </row>
        <row r="7">
          <cell r="BX7" t="str">
            <v>A2</v>
          </cell>
          <cell r="BY7">
            <v>6</v>
          </cell>
        </row>
        <row r="8">
          <cell r="BX8" t="str">
            <v>A3</v>
          </cell>
          <cell r="BY8">
            <v>7</v>
          </cell>
        </row>
        <row r="9">
          <cell r="BX9" t="str">
            <v>BAA1</v>
          </cell>
          <cell r="BY9">
            <v>8</v>
          </cell>
        </row>
        <row r="10">
          <cell r="BX10" t="str">
            <v>BAA2</v>
          </cell>
          <cell r="BY10">
            <v>9</v>
          </cell>
        </row>
        <row r="11">
          <cell r="D11" t="str">
            <v>045424AN8</v>
          </cell>
          <cell r="E11" t="str">
            <v>ASC 1995-MD4</v>
          </cell>
          <cell r="F11" t="str">
            <v>A-1</v>
          </cell>
          <cell r="G11" t="str">
            <v>MAaa</v>
          </cell>
          <cell r="H11">
            <v>1</v>
          </cell>
          <cell r="I11">
            <v>1</v>
          </cell>
          <cell r="J11">
            <v>4</v>
          </cell>
          <cell r="K11">
            <v>0</v>
          </cell>
          <cell r="L11">
            <v>0</v>
          </cell>
          <cell r="M11">
            <v>34985</v>
          </cell>
          <cell r="N11">
            <v>35014</v>
          </cell>
          <cell r="O11">
            <v>20000000</v>
          </cell>
          <cell r="P11">
            <v>7.8</v>
          </cell>
          <cell r="Q11">
            <v>102.31</v>
          </cell>
          <cell r="R11">
            <v>85</v>
          </cell>
          <cell r="S11">
            <v>0</v>
          </cell>
          <cell r="T11">
            <v>14347107.939999999</v>
          </cell>
          <cell r="U11">
            <v>15900543.512182029</v>
          </cell>
          <cell r="V11">
            <v>110.4330726799334</v>
          </cell>
          <cell r="W11">
            <v>7.1000003921347785</v>
          </cell>
          <cell r="X11">
            <v>2.5344644099002989</v>
          </cell>
          <cell r="Y11">
            <v>2.3065158932380476</v>
          </cell>
          <cell r="Z11">
            <v>7.417300998232581</v>
          </cell>
          <cell r="AA11">
            <v>1.8583096270882051</v>
          </cell>
          <cell r="AB11">
            <v>92.672322049501489</v>
          </cell>
          <cell r="AC11">
            <v>0</v>
          </cell>
          <cell r="AD11">
            <v>92.672322049501489</v>
          </cell>
          <cell r="AE11">
            <v>2.7850328475832198</v>
          </cell>
          <cell r="AF11">
            <v>2.7690098340622527</v>
          </cell>
          <cell r="AG11">
            <v>1</v>
          </cell>
          <cell r="AH11">
            <v>58</v>
          </cell>
          <cell r="AI11">
            <v>58</v>
          </cell>
          <cell r="AJ11">
            <v>0</v>
          </cell>
          <cell r="AK11">
            <v>0</v>
          </cell>
          <cell r="AL11">
            <v>0</v>
          </cell>
          <cell r="AN11">
            <v>11018885.699999999</v>
          </cell>
          <cell r="AO11">
            <v>11242634.42</v>
          </cell>
          <cell r="AP11">
            <v>11018.885699999999</v>
          </cell>
          <cell r="AQ11">
            <v>11242.63442</v>
          </cell>
          <cell r="AR11">
            <v>12142.591663685998</v>
          </cell>
          <cell r="AS11" t="str">
            <v>045424AN8</v>
          </cell>
          <cell r="AT11">
            <v>0</v>
          </cell>
          <cell r="AU11" t="str">
            <v>045424AN8</v>
          </cell>
          <cell r="AV11" t="str">
            <v>ASSET SECURITIZATION CO 95-MD4 A-1</v>
          </cell>
          <cell r="AW11">
            <v>11018885.699999999</v>
          </cell>
          <cell r="AX11">
            <v>11242634.42</v>
          </cell>
          <cell r="AY11">
            <v>110.19799999999999</v>
          </cell>
          <cell r="AZ11">
            <v>12142591.663685998</v>
          </cell>
          <cell r="BA11">
            <v>7.1</v>
          </cell>
          <cell r="BB11" t="str">
            <v>FC</v>
          </cell>
          <cell r="BC11">
            <v>47343</v>
          </cell>
          <cell r="BE11" t="str">
            <v>AAA</v>
          </cell>
          <cell r="BF11" t="str">
            <v>AAA</v>
          </cell>
          <cell r="BG11" t="str">
            <v>RE</v>
          </cell>
          <cell r="BH11">
            <v>37564</v>
          </cell>
          <cell r="BI11">
            <v>20000000</v>
          </cell>
          <cell r="BX11" t="str">
            <v>BAA3</v>
          </cell>
          <cell r="BY11">
            <v>10</v>
          </cell>
        </row>
        <row r="12">
          <cell r="D12" t="str">
            <v>045424BF4</v>
          </cell>
          <cell r="E12" t="str">
            <v>ASC 1996-D2</v>
          </cell>
          <cell r="F12" t="str">
            <v>A-1</v>
          </cell>
          <cell r="G12" t="str">
            <v>MAaa</v>
          </cell>
          <cell r="H12">
            <v>1</v>
          </cell>
          <cell r="I12">
            <v>1</v>
          </cell>
          <cell r="J12">
            <v>1</v>
          </cell>
          <cell r="K12">
            <v>0</v>
          </cell>
          <cell r="L12">
            <v>0</v>
          </cell>
          <cell r="M12">
            <v>35109</v>
          </cell>
          <cell r="N12">
            <v>35134</v>
          </cell>
          <cell r="O12">
            <v>50000000</v>
          </cell>
          <cell r="P12">
            <v>8.6999999999999993</v>
          </cell>
          <cell r="Q12">
            <v>101.05</v>
          </cell>
          <cell r="R12">
            <v>93</v>
          </cell>
          <cell r="S12">
            <v>0</v>
          </cell>
          <cell r="T12">
            <v>34144754.390000001</v>
          </cell>
          <cell r="U12">
            <v>38252651.468747415</v>
          </cell>
          <cell r="V12">
            <v>111.62716251931842</v>
          </cell>
          <cell r="W12">
            <v>6.9200001060543581</v>
          </cell>
          <cell r="X12">
            <v>3.2900555817639243</v>
          </cell>
          <cell r="Y12">
            <v>2.9219973379742905</v>
          </cell>
          <cell r="Z12">
            <v>12.256826459869236</v>
          </cell>
          <cell r="AA12">
            <v>2.1245295833081559</v>
          </cell>
          <cell r="AB12">
            <v>100.72513895440981</v>
          </cell>
          <cell r="AC12">
            <v>0</v>
          </cell>
          <cell r="AD12">
            <v>100.72513895440981</v>
          </cell>
          <cell r="AE12">
            <v>3.1317809728522539</v>
          </cell>
          <cell r="AF12">
            <v>3.1115409223189339</v>
          </cell>
          <cell r="AG12">
            <v>1</v>
          </cell>
          <cell r="AH12">
            <v>87</v>
          </cell>
          <cell r="AI12">
            <v>87</v>
          </cell>
          <cell r="AJ12">
            <v>0</v>
          </cell>
          <cell r="AK12">
            <v>0</v>
          </cell>
          <cell r="AL12">
            <v>0</v>
          </cell>
          <cell r="AN12">
            <v>39485008.07</v>
          </cell>
          <cell r="AO12">
            <v>39720938.5</v>
          </cell>
          <cell r="AP12">
            <v>39485.008070000003</v>
          </cell>
          <cell r="AQ12">
            <v>39720.938499999997</v>
          </cell>
          <cell r="AR12">
            <v>42993.645887100196</v>
          </cell>
          <cell r="AS12" t="str">
            <v>045424BF4</v>
          </cell>
          <cell r="AT12">
            <v>0</v>
          </cell>
          <cell r="AU12" t="str">
            <v>045424BF4</v>
          </cell>
          <cell r="AV12" t="str">
            <v>ASSET SECURITIZATION CO 96-D2  A-1</v>
          </cell>
          <cell r="AW12">
            <v>39485008.07</v>
          </cell>
          <cell r="AX12">
            <v>39720938.5</v>
          </cell>
          <cell r="AY12">
            <v>108.886</v>
          </cell>
          <cell r="AZ12">
            <v>42993645.887100197</v>
          </cell>
          <cell r="BA12">
            <v>6.92</v>
          </cell>
          <cell r="BB12" t="str">
            <v>FC</v>
          </cell>
          <cell r="BC12">
            <v>47163</v>
          </cell>
          <cell r="BE12" t="str">
            <v>AAA</v>
          </cell>
          <cell r="BF12" t="str">
            <v>AAA</v>
          </cell>
          <cell r="BG12" t="str">
            <v>RE</v>
          </cell>
          <cell r="BH12">
            <v>37564</v>
          </cell>
          <cell r="BI12">
            <v>49000000</v>
          </cell>
          <cell r="BX12" t="str">
            <v>BA1</v>
          </cell>
          <cell r="BY12">
            <v>11</v>
          </cell>
        </row>
        <row r="13">
          <cell r="D13" t="str">
            <v>045424BK3</v>
          </cell>
          <cell r="E13" t="str">
            <v>ASC 1996-D2</v>
          </cell>
          <cell r="F13" t="str">
            <v>A3</v>
          </cell>
          <cell r="G13" t="str">
            <v>MA3</v>
          </cell>
          <cell r="H13">
            <v>7</v>
          </cell>
          <cell r="I13">
            <v>1</v>
          </cell>
          <cell r="J13">
            <v>1</v>
          </cell>
          <cell r="K13">
            <v>0</v>
          </cell>
          <cell r="L13">
            <v>0</v>
          </cell>
          <cell r="M13">
            <v>35109</v>
          </cell>
          <cell r="N13">
            <v>35134</v>
          </cell>
          <cell r="O13">
            <v>5000000</v>
          </cell>
          <cell r="P13">
            <v>12.91</v>
          </cell>
          <cell r="Q13">
            <v>101.46875</v>
          </cell>
          <cell r="R13">
            <v>140</v>
          </cell>
          <cell r="S13">
            <v>0</v>
          </cell>
          <cell r="T13">
            <v>5000000</v>
          </cell>
          <cell r="U13">
            <v>5922001.775587026</v>
          </cell>
          <cell r="V13">
            <v>118.00373853174051</v>
          </cell>
          <cell r="W13">
            <v>7.4793767999999998</v>
          </cell>
          <cell r="X13">
            <v>9.9630515382372149</v>
          </cell>
          <cell r="Y13">
            <v>7.0410552320175324</v>
          </cell>
          <cell r="Z13">
            <v>64.725911070895037</v>
          </cell>
          <cell r="AA13">
            <v>3.8843836187169183</v>
          </cell>
          <cell r="AB13">
            <v>150.87683846079071</v>
          </cell>
          <cell r="AC13">
            <v>0</v>
          </cell>
          <cell r="AD13">
            <v>150.87683846079071</v>
          </cell>
          <cell r="AE13">
            <v>5.3931520033248255</v>
          </cell>
          <cell r="AF13">
            <v>5.3335358644854836</v>
          </cell>
          <cell r="AG13">
            <v>100</v>
          </cell>
          <cell r="AH13">
            <v>135</v>
          </cell>
          <cell r="AI13">
            <v>36</v>
          </cell>
          <cell r="AJ13">
            <v>0</v>
          </cell>
          <cell r="AK13">
            <v>0</v>
          </cell>
          <cell r="AL13">
            <v>0</v>
          </cell>
          <cell r="AN13">
            <v>5000000</v>
          </cell>
          <cell r="AO13">
            <v>5062366.8499999996</v>
          </cell>
          <cell r="AP13">
            <v>5000</v>
          </cell>
          <cell r="AQ13">
            <v>5062.3668499999994</v>
          </cell>
          <cell r="AR13">
            <v>5606.85</v>
          </cell>
          <cell r="AS13" t="str">
            <v>045424BK3</v>
          </cell>
          <cell r="AT13">
            <v>0</v>
          </cell>
          <cell r="AU13" t="str">
            <v>045424BK3</v>
          </cell>
          <cell r="AV13" t="str">
            <v>ASSET SECURITIZATION CO 96-D2  A-3</v>
          </cell>
          <cell r="AW13">
            <v>5000000</v>
          </cell>
          <cell r="AX13">
            <v>5062366.8499999996</v>
          </cell>
          <cell r="AY13">
            <v>112.137</v>
          </cell>
          <cell r="AZ13">
            <v>5606850</v>
          </cell>
          <cell r="BA13">
            <v>7.4016000000000002</v>
          </cell>
          <cell r="BB13" t="str">
            <v>FC</v>
          </cell>
          <cell r="BC13">
            <v>47163</v>
          </cell>
          <cell r="BE13" t="str">
            <v>A-</v>
          </cell>
          <cell r="BF13" t="str">
            <v>A3</v>
          </cell>
          <cell r="BG13" t="str">
            <v>RE</v>
          </cell>
          <cell r="BH13">
            <v>37564</v>
          </cell>
          <cell r="BI13">
            <v>5000000</v>
          </cell>
          <cell r="BX13" t="str">
            <v>BA2</v>
          </cell>
          <cell r="BY13">
            <v>12</v>
          </cell>
        </row>
        <row r="14">
          <cell r="D14" t="str">
            <v>05947NAV6</v>
          </cell>
          <cell r="E14" t="str">
            <v>BALL 2001-7WTC</v>
          </cell>
          <cell r="F14" t="str">
            <v>E</v>
          </cell>
          <cell r="G14" t="str">
            <v>MBaa2</v>
          </cell>
          <cell r="H14">
            <v>9</v>
          </cell>
          <cell r="I14">
            <v>2</v>
          </cell>
          <cell r="J14">
            <v>3</v>
          </cell>
          <cell r="K14">
            <v>1</v>
          </cell>
          <cell r="L14" t="str">
            <v>Libor+1m</v>
          </cell>
          <cell r="M14">
            <v>37066</v>
          </cell>
          <cell r="N14">
            <v>37073</v>
          </cell>
          <cell r="O14">
            <v>5000000</v>
          </cell>
          <cell r="P14">
            <v>4.47</v>
          </cell>
          <cell r="Q14">
            <v>100</v>
          </cell>
          <cell r="R14">
            <v>45</v>
          </cell>
          <cell r="S14">
            <v>0</v>
          </cell>
          <cell r="T14">
            <v>34213000</v>
          </cell>
          <cell r="U14">
            <v>33053102.525151536</v>
          </cell>
          <cell r="V14">
            <v>96.41956726410487</v>
          </cell>
          <cell r="W14">
            <v>2.2825000000000002</v>
          </cell>
          <cell r="X14">
            <v>3.2333333333333329</v>
          </cell>
          <cell r="Y14">
            <v>3.0553479520441242</v>
          </cell>
          <cell r="Z14">
            <v>10.15160704986144</v>
          </cell>
          <cell r="AA14">
            <v>1.7162500000000001</v>
          </cell>
          <cell r="AB14">
            <v>171.16666666666666</v>
          </cell>
          <cell r="AC14">
            <v>0</v>
          </cell>
          <cell r="AD14">
            <v>171.16666666666666</v>
          </cell>
          <cell r="AE14">
            <v>3.4279166666666665</v>
          </cell>
          <cell r="AF14">
            <v>3.4036895637634679</v>
          </cell>
          <cell r="AG14">
            <v>39</v>
          </cell>
          <cell r="AH14">
            <v>39</v>
          </cell>
          <cell r="AI14">
            <v>1</v>
          </cell>
          <cell r="AJ14">
            <v>2.4075000000000002</v>
          </cell>
          <cell r="AK14">
            <v>22</v>
          </cell>
          <cell r="AL14" t="str">
            <v>Moody's Downgrade</v>
          </cell>
          <cell r="AN14">
            <v>5000000</v>
          </cell>
          <cell r="AO14">
            <v>5000000</v>
          </cell>
          <cell r="AP14">
            <v>5000</v>
          </cell>
          <cell r="AQ14">
            <v>5000</v>
          </cell>
          <cell r="AR14">
            <v>4820.9783630000002</v>
          </cell>
          <cell r="AS14" t="str">
            <v>05947NAV6</v>
          </cell>
          <cell r="AT14">
            <v>0</v>
          </cell>
          <cell r="AU14" t="str">
            <v>05947NAV6</v>
          </cell>
          <cell r="AV14" t="str">
            <v>BANC AMERICA LARGE LOAN 2001-7WTA E</v>
          </cell>
          <cell r="AW14">
            <v>5000000</v>
          </cell>
          <cell r="AX14">
            <v>5000000</v>
          </cell>
          <cell r="AY14">
            <v>96.419567259999994</v>
          </cell>
          <cell r="AZ14">
            <v>4820978.3629999999</v>
          </cell>
          <cell r="BA14">
            <v>2.65</v>
          </cell>
          <cell r="BB14" t="str">
            <v>FD</v>
          </cell>
          <cell r="BC14">
            <v>38744</v>
          </cell>
          <cell r="BD14" t="str">
            <v>BAA2</v>
          </cell>
          <cell r="BF14" t="str">
            <v>BAA2</v>
          </cell>
          <cell r="BG14" t="str">
            <v>RE</v>
          </cell>
          <cell r="BH14">
            <v>37564</v>
          </cell>
          <cell r="BI14">
            <v>5000000</v>
          </cell>
          <cell r="BX14" t="str">
            <v>BA3</v>
          </cell>
          <cell r="BY14">
            <v>13</v>
          </cell>
        </row>
        <row r="15">
          <cell r="D15" t="str">
            <v>05947NCD4</v>
          </cell>
          <cell r="E15" t="str">
            <v>BALL 2002 FL2A</v>
          </cell>
          <cell r="F15" t="str">
            <v>A2</v>
          </cell>
          <cell r="G15" t="str">
            <v>MAaa</v>
          </cell>
          <cell r="H15">
            <v>1</v>
          </cell>
          <cell r="I15">
            <v>1</v>
          </cell>
          <cell r="J15">
            <v>4</v>
          </cell>
          <cell r="K15">
            <v>1</v>
          </cell>
          <cell r="L15" t="str">
            <v>Libor+1m</v>
          </cell>
          <cell r="M15">
            <v>37506</v>
          </cell>
          <cell r="N15">
            <v>37530</v>
          </cell>
          <cell r="O15">
            <v>10000000</v>
          </cell>
          <cell r="P15">
            <v>1.75</v>
          </cell>
          <cell r="Q15">
            <v>100</v>
          </cell>
          <cell r="R15">
            <v>34</v>
          </cell>
          <cell r="S15">
            <v>0</v>
          </cell>
          <cell r="T15">
            <v>179100000</v>
          </cell>
          <cell r="U15">
            <v>179938893.65406698</v>
          </cell>
          <cell r="V15">
            <v>100.29006066670408</v>
          </cell>
          <cell r="W15">
            <v>2.14</v>
          </cell>
          <cell r="X15">
            <v>1.730098682300391</v>
          </cell>
          <cell r="Y15">
            <v>1.6785306112202913</v>
          </cell>
          <cell r="Z15">
            <v>3.0693987027924439</v>
          </cell>
          <cell r="AA15">
            <v>1.7162500000000001</v>
          </cell>
          <cell r="AB15">
            <v>23.650493411501955</v>
          </cell>
          <cell r="AC15">
            <v>0</v>
          </cell>
          <cell r="AD15">
            <v>23.650493411501955</v>
          </cell>
          <cell r="AE15">
            <v>1.9527549341150197</v>
          </cell>
          <cell r="AF15">
            <v>1.9448577355793084</v>
          </cell>
          <cell r="AG15">
            <v>21</v>
          </cell>
          <cell r="AH15">
            <v>27</v>
          </cell>
          <cell r="AI15">
            <v>7</v>
          </cell>
          <cell r="AJ15">
            <v>2.12</v>
          </cell>
          <cell r="AK15">
            <v>7</v>
          </cell>
          <cell r="AL15">
            <v>0</v>
          </cell>
          <cell r="AN15">
            <v>10000000</v>
          </cell>
          <cell r="AO15">
            <v>10000000</v>
          </cell>
          <cell r="AP15">
            <v>10000</v>
          </cell>
          <cell r="AQ15">
            <v>10000</v>
          </cell>
          <cell r="AR15">
            <v>10029.006067</v>
          </cell>
          <cell r="AS15" t="str">
            <v>05947NCD4</v>
          </cell>
          <cell r="AT15">
            <v>0</v>
          </cell>
          <cell r="AU15" t="str">
            <v>05947NCD4</v>
          </cell>
          <cell r="AV15" t="str">
            <v>BANC OF AMERICA LARGE LOAN BALL 2002-FL2A A2</v>
          </cell>
          <cell r="AW15">
            <v>10000000</v>
          </cell>
          <cell r="AX15">
            <v>10000000</v>
          </cell>
          <cell r="AY15">
            <v>100.29006067</v>
          </cell>
          <cell r="AZ15">
            <v>10029006.067</v>
          </cell>
          <cell r="BA15">
            <v>2.1175000000000002</v>
          </cell>
          <cell r="BB15" t="str">
            <v>FD</v>
          </cell>
          <cell r="BC15">
            <v>41890</v>
          </cell>
          <cell r="BD15" t="str">
            <v>AAA</v>
          </cell>
          <cell r="BE15" t="str">
            <v>AAA</v>
          </cell>
          <cell r="BF15" t="str">
            <v>AAA</v>
          </cell>
          <cell r="BG15" t="str">
            <v>RE</v>
          </cell>
          <cell r="BH15">
            <v>37564</v>
          </cell>
          <cell r="BI15">
            <v>10000000</v>
          </cell>
          <cell r="BX15" t="str">
            <v>B1</v>
          </cell>
          <cell r="BY15">
            <v>14</v>
          </cell>
        </row>
        <row r="16">
          <cell r="D16" t="str">
            <v>05947NCJ1</v>
          </cell>
          <cell r="E16" t="str">
            <v>BALL 2002-FL2A</v>
          </cell>
          <cell r="F16" t="str">
            <v>B</v>
          </cell>
          <cell r="G16" t="str">
            <v>MAa1</v>
          </cell>
          <cell r="H16">
            <v>2</v>
          </cell>
          <cell r="I16">
            <v>1</v>
          </cell>
          <cell r="J16">
            <v>4</v>
          </cell>
          <cell r="K16">
            <v>1</v>
          </cell>
          <cell r="L16" t="str">
            <v>Libor+1m</v>
          </cell>
          <cell r="M16">
            <v>37506</v>
          </cell>
          <cell r="N16">
            <v>37530</v>
          </cell>
          <cell r="O16">
            <v>20000000</v>
          </cell>
          <cell r="P16">
            <v>2.42</v>
          </cell>
          <cell r="Q16">
            <v>100</v>
          </cell>
          <cell r="R16">
            <v>36</v>
          </cell>
          <cell r="S16">
            <v>0</v>
          </cell>
          <cell r="T16">
            <v>56707760</v>
          </cell>
          <cell r="U16">
            <v>56988681.937208116</v>
          </cell>
          <cell r="V16">
            <v>100.31538535327107</v>
          </cell>
          <cell r="W16">
            <v>2.16</v>
          </cell>
          <cell r="X16">
            <v>2.4502032212561775</v>
          </cell>
          <cell r="Y16">
            <v>2.3569574074096984</v>
          </cell>
          <cell r="Z16">
            <v>6.0681559157668703</v>
          </cell>
          <cell r="AA16">
            <v>1.7162500000000001</v>
          </cell>
          <cell r="AB16">
            <v>30.251016106280886</v>
          </cell>
          <cell r="AC16">
            <v>0</v>
          </cell>
          <cell r="AD16">
            <v>30.251016106280886</v>
          </cell>
          <cell r="AE16">
            <v>2.0187601610628088</v>
          </cell>
          <cell r="AF16">
            <v>2.0103217607389645</v>
          </cell>
          <cell r="AG16">
            <v>27</v>
          </cell>
          <cell r="AH16">
            <v>35</v>
          </cell>
          <cell r="AI16">
            <v>9</v>
          </cell>
          <cell r="AJ16">
            <v>2.1800000000000002</v>
          </cell>
          <cell r="AK16">
            <v>7</v>
          </cell>
          <cell r="AL16">
            <v>0</v>
          </cell>
          <cell r="AN16">
            <v>20000000</v>
          </cell>
          <cell r="AO16">
            <v>20000000</v>
          </cell>
          <cell r="AP16">
            <v>20000</v>
          </cell>
          <cell r="AQ16">
            <v>20000</v>
          </cell>
          <cell r="AR16">
            <v>20063.077069999999</v>
          </cell>
          <cell r="AS16" t="str">
            <v>05947NCJ1</v>
          </cell>
          <cell r="AT16">
            <v>0</v>
          </cell>
          <cell r="AU16" t="str">
            <v>05947NCJ1</v>
          </cell>
          <cell r="AV16" t="str">
            <v>BANC OF AMERICA LARGE LOAN BALL 2002-FL2A B</v>
          </cell>
          <cell r="AW16">
            <v>20000000</v>
          </cell>
          <cell r="AX16">
            <v>20000000</v>
          </cell>
          <cell r="AY16">
            <v>100.31538535</v>
          </cell>
          <cell r="AZ16">
            <v>20063077.07</v>
          </cell>
          <cell r="BA16">
            <v>2.1775000000000002</v>
          </cell>
          <cell r="BB16" t="str">
            <v>FD</v>
          </cell>
          <cell r="BC16">
            <v>41890</v>
          </cell>
          <cell r="BD16" t="str">
            <v>AAA</v>
          </cell>
          <cell r="BE16" t="str">
            <v>AAA</v>
          </cell>
          <cell r="BF16" t="str">
            <v>AAA</v>
          </cell>
          <cell r="BG16" t="str">
            <v>RE</v>
          </cell>
          <cell r="BH16">
            <v>37564</v>
          </cell>
          <cell r="BI16">
            <v>20000000</v>
          </cell>
          <cell r="BX16" t="str">
            <v>B2</v>
          </cell>
          <cell r="BY16">
            <v>15</v>
          </cell>
        </row>
        <row r="17">
          <cell r="D17" t="str">
            <v>05947NCN2</v>
          </cell>
          <cell r="E17" t="str">
            <v>BALL 2002-FL2A</v>
          </cell>
          <cell r="F17" t="str">
            <v>F</v>
          </cell>
          <cell r="G17" t="str">
            <v>MA1</v>
          </cell>
          <cell r="H17">
            <v>5</v>
          </cell>
          <cell r="I17">
            <v>1</v>
          </cell>
          <cell r="J17">
            <v>4</v>
          </cell>
          <cell r="K17">
            <v>1</v>
          </cell>
          <cell r="L17" t="str">
            <v>Libor+1m</v>
          </cell>
          <cell r="M17">
            <v>37506</v>
          </cell>
          <cell r="N17">
            <v>37530</v>
          </cell>
          <cell r="O17">
            <v>5000000</v>
          </cell>
          <cell r="P17">
            <v>2.9</v>
          </cell>
          <cell r="Q17">
            <v>100</v>
          </cell>
          <cell r="R17">
            <v>85</v>
          </cell>
          <cell r="S17">
            <v>0</v>
          </cell>
          <cell r="T17">
            <v>10612743</v>
          </cell>
          <cell r="U17">
            <v>10801097.329622371</v>
          </cell>
          <cell r="V17">
            <v>101.55396070080442</v>
          </cell>
          <cell r="W17">
            <v>2.65</v>
          </cell>
          <cell r="X17">
            <v>2.8527777777777779</v>
          </cell>
          <cell r="Y17">
            <v>2.7144191116499452</v>
          </cell>
          <cell r="Z17">
            <v>7.9409965236826157</v>
          </cell>
          <cell r="AA17">
            <v>1.7162500000000001</v>
          </cell>
          <cell r="AB17">
            <v>36.263888888888886</v>
          </cell>
          <cell r="AC17">
            <v>0</v>
          </cell>
          <cell r="AD17">
            <v>36.263888888888886</v>
          </cell>
          <cell r="AE17">
            <v>2.0788888888888888</v>
          </cell>
          <cell r="AF17">
            <v>2.0699419578318334</v>
          </cell>
          <cell r="AG17">
            <v>35</v>
          </cell>
          <cell r="AH17">
            <v>35</v>
          </cell>
          <cell r="AI17">
            <v>1</v>
          </cell>
          <cell r="AJ17">
            <v>2.65</v>
          </cell>
          <cell r="AK17">
            <v>7</v>
          </cell>
          <cell r="AL17">
            <v>0</v>
          </cell>
          <cell r="AN17">
            <v>5000000</v>
          </cell>
          <cell r="AO17">
            <v>5000000</v>
          </cell>
          <cell r="AP17">
            <v>5000</v>
          </cell>
          <cell r="AQ17">
            <v>5000</v>
          </cell>
          <cell r="AR17">
            <v>5077.6980350000003</v>
          </cell>
          <cell r="AS17" t="str">
            <v>05947NCN2</v>
          </cell>
          <cell r="AT17">
            <v>0</v>
          </cell>
          <cell r="AU17" t="str">
            <v>05947NCN2</v>
          </cell>
          <cell r="AV17" t="str">
            <v>BANC OF AMERICA LARGE LOAN BALL 2002-FL2A F</v>
          </cell>
          <cell r="AW17">
            <v>5000000</v>
          </cell>
          <cell r="AX17">
            <v>5000000</v>
          </cell>
          <cell r="AY17">
            <v>101.5539607</v>
          </cell>
          <cell r="AZ17">
            <v>5077698.0350000001</v>
          </cell>
          <cell r="BA17">
            <v>2.6475</v>
          </cell>
          <cell r="BB17" t="str">
            <v>FD</v>
          </cell>
          <cell r="BC17">
            <v>41890</v>
          </cell>
          <cell r="BE17" t="str">
            <v>A+</v>
          </cell>
          <cell r="BF17" t="str">
            <v>A1</v>
          </cell>
          <cell r="BG17" t="str">
            <v>RE</v>
          </cell>
          <cell r="BH17">
            <v>37564</v>
          </cell>
          <cell r="BI17">
            <v>5000000</v>
          </cell>
          <cell r="BX17" t="str">
            <v>B3</v>
          </cell>
          <cell r="BY17">
            <v>16</v>
          </cell>
        </row>
        <row r="18">
          <cell r="D18" t="str">
            <v>05947NCP7</v>
          </cell>
          <cell r="E18" t="str">
            <v>BALL 2002-FL2A</v>
          </cell>
          <cell r="F18" t="str">
            <v>G</v>
          </cell>
          <cell r="G18" t="str">
            <v>MA2</v>
          </cell>
          <cell r="H18">
            <v>6</v>
          </cell>
          <cell r="I18">
            <v>1</v>
          </cell>
          <cell r="J18">
            <v>4</v>
          </cell>
          <cell r="K18">
            <v>1</v>
          </cell>
          <cell r="L18" t="str">
            <v>Libor+1m</v>
          </cell>
          <cell r="M18">
            <v>37506</v>
          </cell>
          <cell r="N18">
            <v>37530</v>
          </cell>
          <cell r="O18">
            <v>5273464</v>
          </cell>
          <cell r="P18">
            <v>2.89</v>
          </cell>
          <cell r="Q18">
            <v>99.81</v>
          </cell>
          <cell r="R18">
            <v>95</v>
          </cell>
          <cell r="S18">
            <v>0</v>
          </cell>
          <cell r="T18">
            <v>11273464</v>
          </cell>
          <cell r="U18">
            <v>11341320.014259437</v>
          </cell>
          <cell r="V18">
            <v>100.37274250924801</v>
          </cell>
          <cell r="W18">
            <v>2.75</v>
          </cell>
          <cell r="X18">
            <v>2.8527777777777779</v>
          </cell>
          <cell r="Y18">
            <v>2.7015521425216207</v>
          </cell>
          <cell r="Z18">
            <v>7.9161606481321831</v>
          </cell>
          <cell r="AA18">
            <v>1.7162500000000001</v>
          </cell>
          <cell r="AB18">
            <v>89.263888888888886</v>
          </cell>
          <cell r="AC18">
            <v>0</v>
          </cell>
          <cell r="AD18">
            <v>89.263888888888886</v>
          </cell>
          <cell r="AE18">
            <v>2.608888888888889</v>
          </cell>
          <cell r="AF18">
            <v>2.5948210962754459</v>
          </cell>
          <cell r="AG18">
            <v>35</v>
          </cell>
          <cell r="AH18">
            <v>35</v>
          </cell>
          <cell r="AI18">
            <v>1</v>
          </cell>
          <cell r="AJ18">
            <v>2.75</v>
          </cell>
          <cell r="AK18">
            <v>7</v>
          </cell>
          <cell r="AL18">
            <v>0</v>
          </cell>
          <cell r="AN18">
            <v>5273464</v>
          </cell>
          <cell r="AO18">
            <v>5263463.5599999996</v>
          </cell>
          <cell r="AP18">
            <v>5273.4639999999999</v>
          </cell>
          <cell r="AQ18">
            <v>5263.4635599999992</v>
          </cell>
          <cell r="AR18">
            <v>5293.1204420775457</v>
          </cell>
          <cell r="AS18" t="str">
            <v>05947NCP7</v>
          </cell>
          <cell r="AT18">
            <v>0</v>
          </cell>
          <cell r="AU18" t="str">
            <v>05947NCP7</v>
          </cell>
          <cell r="AV18" t="str">
            <v>BANC OF AMERICA LARGE LOAN BALL 2002-FL2A G</v>
          </cell>
          <cell r="AW18">
            <v>5273464</v>
          </cell>
          <cell r="AX18">
            <v>5263463.5599999996</v>
          </cell>
          <cell r="AY18">
            <v>100.37274250999999</v>
          </cell>
          <cell r="AZ18">
            <v>5293120.4420775454</v>
          </cell>
          <cell r="BA18">
            <v>2.7475000000000001</v>
          </cell>
          <cell r="BB18" t="str">
            <v>FD</v>
          </cell>
          <cell r="BC18">
            <v>41890</v>
          </cell>
          <cell r="BE18" t="str">
            <v>A</v>
          </cell>
          <cell r="BF18" t="str">
            <v>A2</v>
          </cell>
          <cell r="BG18" t="str">
            <v>RE</v>
          </cell>
          <cell r="BH18">
            <v>37564</v>
          </cell>
          <cell r="BI18">
            <v>5273464</v>
          </cell>
          <cell r="BX18" t="str">
            <v>CAA1</v>
          </cell>
          <cell r="BY18">
            <v>17</v>
          </cell>
        </row>
        <row r="19">
          <cell r="D19" t="str">
            <v>05947NCT9</v>
          </cell>
          <cell r="E19" t="str">
            <v>BALL 2002-FL2A</v>
          </cell>
          <cell r="F19" t="str">
            <v>J-OC</v>
          </cell>
          <cell r="G19" t="str">
            <v>MBaa1</v>
          </cell>
          <cell r="H19">
            <v>8</v>
          </cell>
          <cell r="I19">
            <v>1</v>
          </cell>
          <cell r="J19">
            <v>4</v>
          </cell>
          <cell r="K19">
            <v>1</v>
          </cell>
          <cell r="L19" t="str">
            <v>Libor+1m</v>
          </cell>
          <cell r="M19">
            <v>37506</v>
          </cell>
          <cell r="N19">
            <v>37530</v>
          </cell>
          <cell r="O19">
            <v>1159191</v>
          </cell>
          <cell r="P19">
            <v>2.9</v>
          </cell>
          <cell r="Q19">
            <v>100</v>
          </cell>
          <cell r="R19">
            <v>175</v>
          </cell>
          <cell r="S19">
            <v>0</v>
          </cell>
          <cell r="T19">
            <v>2318381</v>
          </cell>
          <cell r="U19">
            <v>2401958.2130922107</v>
          </cell>
          <cell r="V19">
            <v>103.30914846612977</v>
          </cell>
          <cell r="W19">
            <v>3.55</v>
          </cell>
          <cell r="X19">
            <v>2.8527777777777779</v>
          </cell>
          <cell r="Y19">
            <v>2.6778477890055776</v>
          </cell>
          <cell r="Z19">
            <v>7.810741377786913</v>
          </cell>
          <cell r="AA19">
            <v>1.7162500000000001</v>
          </cell>
          <cell r="AB19">
            <v>62</v>
          </cell>
          <cell r="AC19">
            <v>0</v>
          </cell>
          <cell r="AD19">
            <v>62</v>
          </cell>
          <cell r="AE19">
            <v>2.3362500000000002</v>
          </cell>
          <cell r="AF19">
            <v>2.3249595396464429</v>
          </cell>
          <cell r="AG19">
            <v>35</v>
          </cell>
          <cell r="AH19">
            <v>35</v>
          </cell>
          <cell r="AI19">
            <v>1</v>
          </cell>
          <cell r="AJ19">
            <v>3.6</v>
          </cell>
          <cell r="AK19">
            <v>7</v>
          </cell>
          <cell r="AL19">
            <v>0</v>
          </cell>
          <cell r="AN19">
            <v>1159191</v>
          </cell>
          <cell r="AO19">
            <v>1159191</v>
          </cell>
          <cell r="AP19">
            <v>1159.191</v>
          </cell>
          <cell r="AQ19">
            <v>1159.191</v>
          </cell>
          <cell r="AR19">
            <v>1197.5503512408775</v>
          </cell>
          <cell r="AS19" t="str">
            <v>05947NCT9</v>
          </cell>
          <cell r="AT19">
            <v>0</v>
          </cell>
          <cell r="AU19" t="str">
            <v>05947NCT9</v>
          </cell>
          <cell r="AV19" t="str">
            <v>BANC OF AMERICA LARGE LOAN BALL 2002-FL2A JOC</v>
          </cell>
          <cell r="AW19">
            <v>1159191</v>
          </cell>
          <cell r="AX19">
            <v>1159191</v>
          </cell>
          <cell r="AY19">
            <v>103.30914847</v>
          </cell>
          <cell r="AZ19">
            <v>1197550.3512408775</v>
          </cell>
          <cell r="BA19">
            <v>3.5975000000000001</v>
          </cell>
          <cell r="BB19" t="str">
            <v>FD</v>
          </cell>
          <cell r="BC19">
            <v>41890</v>
          </cell>
          <cell r="BF19" t="str">
            <v>BAA1</v>
          </cell>
          <cell r="BG19" t="str">
            <v>RE</v>
          </cell>
          <cell r="BH19">
            <v>37564</v>
          </cell>
          <cell r="BI19">
            <v>1159191</v>
          </cell>
          <cell r="BX19" t="str">
            <v>CAA2</v>
          </cell>
          <cell r="BY19">
            <v>18</v>
          </cell>
        </row>
        <row r="20">
          <cell r="D20" t="str">
            <v>05947NCU6</v>
          </cell>
          <cell r="E20" t="str">
            <v>BALL 2002-FL2A</v>
          </cell>
          <cell r="F20" t="str">
            <v>K-OC</v>
          </cell>
          <cell r="G20" t="str">
            <v>MBaa2</v>
          </cell>
          <cell r="H20">
            <v>9</v>
          </cell>
          <cell r="I20">
            <v>1</v>
          </cell>
          <cell r="J20">
            <v>4</v>
          </cell>
          <cell r="K20">
            <v>1</v>
          </cell>
          <cell r="L20" t="str">
            <v>Libor+1m</v>
          </cell>
          <cell r="M20">
            <v>37506</v>
          </cell>
          <cell r="N20">
            <v>37530</v>
          </cell>
          <cell r="O20">
            <v>1159191</v>
          </cell>
          <cell r="P20">
            <v>2.9</v>
          </cell>
          <cell r="Q20">
            <v>100</v>
          </cell>
          <cell r="R20">
            <v>200</v>
          </cell>
          <cell r="S20">
            <v>0</v>
          </cell>
          <cell r="T20">
            <v>2318381</v>
          </cell>
          <cell r="U20">
            <v>2347479.8284289828</v>
          </cell>
          <cell r="V20">
            <v>100.9384690693915</v>
          </cell>
          <cell r="W20">
            <v>3.8</v>
          </cell>
          <cell r="X20">
            <v>2.8527777777777779</v>
          </cell>
          <cell r="Y20">
            <v>2.6494647022498996</v>
          </cell>
          <cell r="Z20">
            <v>7.7523901473407992</v>
          </cell>
          <cell r="AA20">
            <v>1.7162500000000001</v>
          </cell>
          <cell r="AB20">
            <v>173.52777777777777</v>
          </cell>
          <cell r="AC20">
            <v>0</v>
          </cell>
          <cell r="AD20">
            <v>173.52777777777777</v>
          </cell>
          <cell r="AE20">
            <v>3.4515277777777778</v>
          </cell>
          <cell r="AF20">
            <v>3.4269675260313548</v>
          </cell>
          <cell r="AG20">
            <v>35</v>
          </cell>
          <cell r="AH20">
            <v>35</v>
          </cell>
          <cell r="AI20">
            <v>1</v>
          </cell>
          <cell r="AJ20">
            <v>3.8</v>
          </cell>
          <cell r="AK20">
            <v>7</v>
          </cell>
          <cell r="AL20">
            <v>0</v>
          </cell>
          <cell r="AN20">
            <v>1159191</v>
          </cell>
          <cell r="AO20">
            <v>1159191</v>
          </cell>
          <cell r="AP20">
            <v>1159.191</v>
          </cell>
          <cell r="AQ20">
            <v>1159.191</v>
          </cell>
          <cell r="AR20">
            <v>1170.0696489972238</v>
          </cell>
          <cell r="AS20" t="str">
            <v>05947NCU6</v>
          </cell>
          <cell r="AT20">
            <v>0</v>
          </cell>
          <cell r="AU20" t="str">
            <v>05947NCU6</v>
          </cell>
          <cell r="AV20" t="str">
            <v>BANC OF AMERICA LARGE LOAN BALL 2002-FLA2 KOC</v>
          </cell>
          <cell r="AW20">
            <v>1159191</v>
          </cell>
          <cell r="AX20">
            <v>1159191</v>
          </cell>
          <cell r="AY20">
            <v>100.93846907</v>
          </cell>
          <cell r="AZ20">
            <v>1170069.6489972237</v>
          </cell>
          <cell r="BA20">
            <v>3.7974999999999999</v>
          </cell>
          <cell r="BB20" t="str">
            <v>FD</v>
          </cell>
          <cell r="BC20">
            <v>41890</v>
          </cell>
          <cell r="BE20" t="str">
            <v>BBB</v>
          </cell>
          <cell r="BF20" t="str">
            <v>BAA2</v>
          </cell>
          <cell r="BG20" t="str">
            <v>RE</v>
          </cell>
          <cell r="BH20">
            <v>37564</v>
          </cell>
          <cell r="BI20">
            <v>1159191</v>
          </cell>
          <cell r="BX20" t="str">
            <v>CAA3</v>
          </cell>
          <cell r="BY20">
            <v>19</v>
          </cell>
        </row>
        <row r="21">
          <cell r="D21" t="str">
            <v>05947NCW2</v>
          </cell>
          <cell r="E21" t="str">
            <v>BALL 2002-FL2A</v>
          </cell>
          <cell r="F21" t="str">
            <v>J-CM</v>
          </cell>
          <cell r="G21" t="str">
            <v>MBaa1</v>
          </cell>
          <cell r="H21">
            <v>8</v>
          </cell>
          <cell r="I21">
            <v>1</v>
          </cell>
          <cell r="J21">
            <v>4</v>
          </cell>
          <cell r="K21">
            <v>1</v>
          </cell>
          <cell r="L21" t="str">
            <v>Libor+1m</v>
          </cell>
          <cell r="M21">
            <v>37506</v>
          </cell>
          <cell r="N21">
            <v>37530</v>
          </cell>
          <cell r="O21">
            <v>2442000</v>
          </cell>
          <cell r="P21">
            <v>1.72</v>
          </cell>
          <cell r="Q21">
            <v>100</v>
          </cell>
          <cell r="R21">
            <v>170</v>
          </cell>
          <cell r="S21">
            <v>0</v>
          </cell>
          <cell r="T21">
            <v>4441514</v>
          </cell>
          <cell r="U21">
            <v>4545005.8275367701</v>
          </cell>
          <cell r="V21">
            <v>102.03843580597601</v>
          </cell>
          <cell r="W21">
            <v>3.5</v>
          </cell>
          <cell r="X21">
            <v>1.6861111111111111</v>
          </cell>
          <cell r="Y21">
            <v>1.6158191975351153</v>
          </cell>
          <cell r="Z21">
            <v>2.8588795498987762</v>
          </cell>
          <cell r="AA21">
            <v>1.7162500000000001</v>
          </cell>
          <cell r="AB21">
            <v>52</v>
          </cell>
          <cell r="AC21">
            <v>0</v>
          </cell>
          <cell r="AD21">
            <v>52</v>
          </cell>
          <cell r="AE21">
            <v>2.2362500000000001</v>
          </cell>
          <cell r="AF21">
            <v>2.2259022668700723</v>
          </cell>
          <cell r="AG21">
            <v>21</v>
          </cell>
          <cell r="AH21">
            <v>21</v>
          </cell>
          <cell r="AI21">
            <v>1</v>
          </cell>
          <cell r="AJ21">
            <v>3.45</v>
          </cell>
          <cell r="AK21">
            <v>7</v>
          </cell>
          <cell r="AL21">
            <v>0</v>
          </cell>
          <cell r="AN21">
            <v>2441514</v>
          </cell>
          <cell r="AO21">
            <v>2441514</v>
          </cell>
          <cell r="AP21">
            <v>2441.5140000000001</v>
          </cell>
          <cell r="AQ21">
            <v>2441.5140000000001</v>
          </cell>
          <cell r="AR21">
            <v>2491.2826956821632</v>
          </cell>
          <cell r="AS21" t="str">
            <v>05947NCW2</v>
          </cell>
          <cell r="AT21">
            <v>0</v>
          </cell>
          <cell r="AU21" t="str">
            <v>05947NCW2</v>
          </cell>
          <cell r="AV21" t="str">
            <v>BANC OF AMERICA LARGE LOAN</v>
          </cell>
          <cell r="AW21">
            <v>2441514</v>
          </cell>
          <cell r="AX21">
            <v>2441514</v>
          </cell>
          <cell r="AY21">
            <v>102.03843581</v>
          </cell>
          <cell r="AZ21">
            <v>2491282.6956821634</v>
          </cell>
          <cell r="BA21">
            <v>3.4474999999999998</v>
          </cell>
          <cell r="BB21" t="str">
            <v>FD</v>
          </cell>
          <cell r="BC21">
            <v>41890</v>
          </cell>
          <cell r="BD21" t="str">
            <v>BAA1</v>
          </cell>
          <cell r="BF21" t="str">
            <v>BAA1</v>
          </cell>
          <cell r="BG21" t="str">
            <v>RE</v>
          </cell>
          <cell r="BH21">
            <v>37564</v>
          </cell>
          <cell r="BI21">
            <v>2441514</v>
          </cell>
          <cell r="BX21" t="str">
            <v>NR</v>
          </cell>
          <cell r="BY21">
            <v>20</v>
          </cell>
        </row>
        <row r="22">
          <cell r="D22" t="str">
            <v>05947NCX0</v>
          </cell>
          <cell r="E22" t="str">
            <v>BALL 2002-FL2A</v>
          </cell>
          <cell r="F22" t="str">
            <v>K-CM</v>
          </cell>
          <cell r="G22" t="str">
            <v>MBaa2</v>
          </cell>
          <cell r="H22">
            <v>9</v>
          </cell>
          <cell r="I22">
            <v>1</v>
          </cell>
          <cell r="J22">
            <v>4</v>
          </cell>
          <cell r="K22">
            <v>1</v>
          </cell>
          <cell r="L22" t="str">
            <v>Libor+1m</v>
          </cell>
          <cell r="M22">
            <v>37506</v>
          </cell>
          <cell r="N22">
            <v>37530</v>
          </cell>
          <cell r="O22">
            <v>2000000</v>
          </cell>
          <cell r="P22">
            <v>1.72</v>
          </cell>
          <cell r="Q22">
            <v>100</v>
          </cell>
          <cell r="R22">
            <v>180</v>
          </cell>
          <cell r="S22">
            <v>0</v>
          </cell>
          <cell r="T22">
            <v>4780864</v>
          </cell>
          <cell r="U22">
            <v>4814411.6300632609</v>
          </cell>
          <cell r="V22">
            <v>100.40170642928268</v>
          </cell>
          <cell r="W22">
            <v>3.6</v>
          </cell>
          <cell r="X22">
            <v>1.6861111111111111</v>
          </cell>
          <cell r="Y22">
            <v>1.6038485503136939</v>
          </cell>
          <cell r="Z22">
            <v>2.8493803898818615</v>
          </cell>
          <cell r="AA22">
            <v>1.7162500000000001</v>
          </cell>
          <cell r="AB22">
            <v>161.86111111111111</v>
          </cell>
          <cell r="AC22">
            <v>0</v>
          </cell>
          <cell r="AD22">
            <v>161.86111111111111</v>
          </cell>
          <cell r="AE22">
            <v>3.3348611111111115</v>
          </cell>
          <cell r="AF22">
            <v>3.3119250781639131</v>
          </cell>
          <cell r="AG22">
            <v>21</v>
          </cell>
          <cell r="AH22">
            <v>21</v>
          </cell>
          <cell r="AI22">
            <v>1</v>
          </cell>
          <cell r="AJ22">
            <v>3.8</v>
          </cell>
          <cell r="AK22">
            <v>7</v>
          </cell>
          <cell r="AL22">
            <v>0</v>
          </cell>
          <cell r="AN22">
            <v>2000000</v>
          </cell>
          <cell r="AO22">
            <v>2000000</v>
          </cell>
          <cell r="AP22">
            <v>2000</v>
          </cell>
          <cell r="AQ22">
            <v>2000</v>
          </cell>
          <cell r="AR22">
            <v>2008.0341286000005</v>
          </cell>
          <cell r="AS22" t="str">
            <v>05947NCX0</v>
          </cell>
          <cell r="AT22">
            <v>0</v>
          </cell>
          <cell r="AU22" t="str">
            <v>05947NCX0</v>
          </cell>
          <cell r="AV22" t="str">
            <v>BANC OF AMERICA LARGE LOAN</v>
          </cell>
          <cell r="AW22">
            <v>2000000</v>
          </cell>
          <cell r="AX22">
            <v>2000000</v>
          </cell>
          <cell r="AY22">
            <v>100.40170643</v>
          </cell>
          <cell r="AZ22">
            <v>2008034.1286000004</v>
          </cell>
          <cell r="BA22">
            <v>3.5975000000000001</v>
          </cell>
          <cell r="BB22" t="str">
            <v>FD</v>
          </cell>
          <cell r="BC22">
            <v>41890</v>
          </cell>
          <cell r="BD22" t="str">
            <v>BAA2</v>
          </cell>
          <cell r="BE22" t="str">
            <v>BBB</v>
          </cell>
          <cell r="BF22" t="str">
            <v>BAA2</v>
          </cell>
          <cell r="BG22" t="str">
            <v>RE</v>
          </cell>
          <cell r="BH22">
            <v>37564</v>
          </cell>
          <cell r="BI22">
            <v>2000000</v>
          </cell>
        </row>
        <row r="23">
          <cell r="D23" t="str">
            <v>05947UEP9</v>
          </cell>
          <cell r="E23" t="str">
            <v>BACM 2002-PB2</v>
          </cell>
          <cell r="F23" t="str">
            <v>A1</v>
          </cell>
          <cell r="G23" t="str">
            <v>MAaa</v>
          </cell>
          <cell r="H23">
            <v>1</v>
          </cell>
          <cell r="I23">
            <v>1</v>
          </cell>
          <cell r="J23">
            <v>2</v>
          </cell>
          <cell r="K23">
            <v>0</v>
          </cell>
          <cell r="L23">
            <v>0</v>
          </cell>
          <cell r="M23">
            <v>37387</v>
          </cell>
          <cell r="N23">
            <v>37377</v>
          </cell>
          <cell r="O23">
            <v>8228491</v>
          </cell>
          <cell r="P23">
            <v>2.5</v>
          </cell>
          <cell r="Q23">
            <v>100.0016</v>
          </cell>
          <cell r="R23">
            <v>81</v>
          </cell>
          <cell r="S23">
            <v>0</v>
          </cell>
          <cell r="T23">
            <v>58996260.990000002</v>
          </cell>
          <cell r="U23">
            <v>61140915.683382779</v>
          </cell>
          <cell r="V23">
            <v>103.27407166313503</v>
          </cell>
          <cell r="W23">
            <v>4.3340000147355093</v>
          </cell>
          <cell r="X23">
            <v>2.2363622200859434</v>
          </cell>
          <cell r="Y23">
            <v>2.0923510851696214</v>
          </cell>
          <cell r="Z23">
            <v>6.0070023970018953</v>
          </cell>
          <cell r="AA23">
            <v>1.7532782888769474</v>
          </cell>
          <cell r="AB23">
            <v>101.18181110042971</v>
          </cell>
          <cell r="AC23">
            <v>0</v>
          </cell>
          <cell r="AD23">
            <v>101.18181110042971</v>
          </cell>
          <cell r="AE23">
            <v>2.7650963998812443</v>
          </cell>
          <cell r="AF23">
            <v>2.7493010128096351</v>
          </cell>
          <cell r="AG23">
            <v>1</v>
          </cell>
          <cell r="AH23">
            <v>46</v>
          </cell>
          <cell r="AI23">
            <v>46</v>
          </cell>
          <cell r="AJ23">
            <v>0</v>
          </cell>
          <cell r="AK23">
            <v>0</v>
          </cell>
          <cell r="AL23">
            <v>0</v>
          </cell>
          <cell r="AN23">
            <v>7677712.9100000001</v>
          </cell>
          <cell r="AO23">
            <v>7677712.9100000001</v>
          </cell>
          <cell r="AP23">
            <v>7677.7129100000002</v>
          </cell>
          <cell r="AQ23">
            <v>7677.7129100000002</v>
          </cell>
          <cell r="AR23">
            <v>7953.8034662436003</v>
          </cell>
          <cell r="AS23" t="str">
            <v>05947UEP9</v>
          </cell>
          <cell r="AT23">
            <v>0</v>
          </cell>
          <cell r="AU23" t="str">
            <v>05947UEP9</v>
          </cell>
          <cell r="AV23" t="str">
            <v>BANC AMER CMBS 2002-PB2        A-1</v>
          </cell>
          <cell r="AW23">
            <v>7677712.9100000001</v>
          </cell>
          <cell r="AX23">
            <v>7677712.9100000001</v>
          </cell>
          <cell r="AY23">
            <v>103.596</v>
          </cell>
          <cell r="AZ23">
            <v>7953803.4662436005</v>
          </cell>
          <cell r="BA23">
            <v>4.3339999999999996</v>
          </cell>
          <cell r="BB23" t="str">
            <v>FC</v>
          </cell>
          <cell r="BC23">
            <v>49471</v>
          </cell>
          <cell r="BD23" t="str">
            <v>AAA</v>
          </cell>
          <cell r="BE23" t="str">
            <v>AAA</v>
          </cell>
          <cell r="BF23" t="str">
            <v>AAA</v>
          </cell>
          <cell r="BG23" t="str">
            <v>RE</v>
          </cell>
          <cell r="BH23">
            <v>37564</v>
          </cell>
          <cell r="BI23">
            <v>8228491</v>
          </cell>
        </row>
        <row r="24">
          <cell r="D24" t="str">
            <v>05947UHK7</v>
          </cell>
          <cell r="E24" t="str">
            <v>BACM 2002-2</v>
          </cell>
          <cell r="F24" t="str">
            <v>A1</v>
          </cell>
          <cell r="G24" t="str">
            <v>MAaa</v>
          </cell>
          <cell r="H24">
            <v>1</v>
          </cell>
          <cell r="I24">
            <v>1</v>
          </cell>
          <cell r="J24">
            <v>1</v>
          </cell>
          <cell r="K24">
            <v>0</v>
          </cell>
          <cell r="L24">
            <v>0</v>
          </cell>
          <cell r="M24">
            <v>37479</v>
          </cell>
          <cell r="N24">
            <v>37500</v>
          </cell>
          <cell r="O24">
            <v>10000000</v>
          </cell>
          <cell r="P24">
            <v>3</v>
          </cell>
          <cell r="Q24">
            <v>100.001135</v>
          </cell>
          <cell r="R24">
            <v>71</v>
          </cell>
          <cell r="S24">
            <v>0</v>
          </cell>
          <cell r="T24">
            <v>105982711.63</v>
          </cell>
          <cell r="U24">
            <v>107347591.43738739</v>
          </cell>
          <cell r="V24">
            <v>101.00733249882727</v>
          </cell>
          <cell r="W24">
            <v>3.3660000439073499</v>
          </cell>
          <cell r="X24">
            <v>2.8935744030211707</v>
          </cell>
          <cell r="Y24">
            <v>2.6875886778587668</v>
          </cell>
          <cell r="Z24">
            <v>9.7221480529793869</v>
          </cell>
          <cell r="AA24">
            <v>1.9848360479977925</v>
          </cell>
          <cell r="AB24">
            <v>99.467872015105854</v>
          </cell>
          <cell r="AC24">
            <v>0</v>
          </cell>
          <cell r="AD24">
            <v>99.467872015105854</v>
          </cell>
          <cell r="AE24">
            <v>2.9795147681488512</v>
          </cell>
          <cell r="AF24">
            <v>2.9611865806272952</v>
          </cell>
          <cell r="AG24">
            <v>1</v>
          </cell>
          <cell r="AH24">
            <v>55</v>
          </cell>
          <cell r="AI24">
            <v>55</v>
          </cell>
          <cell r="AJ24" t="str">
            <v> </v>
          </cell>
          <cell r="AK24" t="str">
            <v> </v>
          </cell>
          <cell r="AL24" t="str">
            <v> </v>
          </cell>
          <cell r="AN24">
            <v>9889818.7200000007</v>
          </cell>
          <cell r="AO24">
            <v>9889925.1199999992</v>
          </cell>
          <cell r="AP24">
            <v>9889.8187200000011</v>
          </cell>
          <cell r="AQ24">
            <v>9889.9251199999999</v>
          </cell>
          <cell r="AR24">
            <v>10012.155777566401</v>
          </cell>
          <cell r="AS24" t="str">
            <v>05947UHK7</v>
          </cell>
          <cell r="AT24">
            <v>0</v>
          </cell>
          <cell r="AU24" t="str">
            <v>05947UHK7</v>
          </cell>
          <cell r="AV24" t="str">
            <v>BANK AMER CMBS 2002-2          A-1</v>
          </cell>
          <cell r="AW24">
            <v>9889818.7200000007</v>
          </cell>
          <cell r="AX24">
            <v>9889925.1199999992</v>
          </cell>
          <cell r="AY24">
            <v>101.23699999999999</v>
          </cell>
          <cell r="AZ24">
            <v>10012155.777566401</v>
          </cell>
          <cell r="BA24">
            <v>3.3660000000000001</v>
          </cell>
          <cell r="BB24" t="str">
            <v>FC</v>
          </cell>
          <cell r="BC24">
            <v>52423</v>
          </cell>
          <cell r="BE24" t="str">
            <v>AAA</v>
          </cell>
          <cell r="BF24" t="str">
            <v>AAA</v>
          </cell>
          <cell r="BG24" t="str">
            <v>RE</v>
          </cell>
          <cell r="BH24">
            <v>37564</v>
          </cell>
          <cell r="BI24">
            <v>10000000</v>
          </cell>
        </row>
        <row r="25">
          <cell r="D25" t="str">
            <v>05947UHL5</v>
          </cell>
          <cell r="E25" t="str">
            <v>BACM 2002-2</v>
          </cell>
          <cell r="F25" t="str">
            <v>A2</v>
          </cell>
          <cell r="G25" t="str">
            <v>MAaa</v>
          </cell>
          <cell r="H25">
            <v>1</v>
          </cell>
          <cell r="I25">
            <v>1</v>
          </cell>
          <cell r="J25">
            <v>1</v>
          </cell>
          <cell r="K25">
            <v>0</v>
          </cell>
          <cell r="L25">
            <v>0</v>
          </cell>
          <cell r="M25">
            <v>37479</v>
          </cell>
          <cell r="N25">
            <v>37500</v>
          </cell>
          <cell r="O25">
            <v>7500000</v>
          </cell>
          <cell r="P25">
            <v>7</v>
          </cell>
          <cell r="Q25">
            <v>100.50414499999999</v>
          </cell>
          <cell r="R25">
            <v>108</v>
          </cell>
          <cell r="S25">
            <v>0</v>
          </cell>
          <cell r="T25">
            <v>320709410</v>
          </cell>
          <cell r="U25">
            <v>335110908.20636553</v>
          </cell>
          <cell r="V25">
            <v>104.09284647630561</v>
          </cell>
          <cell r="W25">
            <v>4.7719999983785941</v>
          </cell>
          <cell r="X25">
            <v>5.9120570389763847</v>
          </cell>
          <cell r="Y25">
            <v>5.0495762575257954</v>
          </cell>
          <cell r="Z25">
            <v>29.556567323604693</v>
          </cell>
          <cell r="AA25">
            <v>2.9396917014892927</v>
          </cell>
          <cell r="AB25">
            <v>105.91205703897639</v>
          </cell>
          <cell r="AC25">
            <v>0</v>
          </cell>
          <cell r="AD25">
            <v>105.91205703897639</v>
          </cell>
          <cell r="AE25">
            <v>3.9988122718790566</v>
          </cell>
          <cell r="AF25">
            <v>3.9659000978874204</v>
          </cell>
          <cell r="AG25">
            <v>55</v>
          </cell>
          <cell r="AH25">
            <v>77</v>
          </cell>
          <cell r="AI25">
            <v>23</v>
          </cell>
          <cell r="AJ25" t="str">
            <v> </v>
          </cell>
          <cell r="AK25" t="str">
            <v> </v>
          </cell>
          <cell r="AL25" t="str">
            <v> </v>
          </cell>
          <cell r="AN25">
            <v>7500000</v>
          </cell>
          <cell r="AO25">
            <v>7537195.0499999998</v>
          </cell>
          <cell r="AP25">
            <v>7500</v>
          </cell>
          <cell r="AQ25">
            <v>7537.1950500000003</v>
          </cell>
          <cell r="AR25">
            <v>7717.8</v>
          </cell>
          <cell r="AS25" t="str">
            <v>05947UHL5</v>
          </cell>
          <cell r="AT25">
            <v>0</v>
          </cell>
          <cell r="AU25" t="str">
            <v>05947UHL5</v>
          </cell>
          <cell r="AV25" t="str">
            <v>BANK AMER CMBS 2002-2          A-2</v>
          </cell>
          <cell r="AW25">
            <v>7500000</v>
          </cell>
          <cell r="AX25">
            <v>7537195.0499999998</v>
          </cell>
          <cell r="AY25">
            <v>102.904</v>
          </cell>
          <cell r="AZ25">
            <v>7717800</v>
          </cell>
          <cell r="BA25">
            <v>4.7720000000000002</v>
          </cell>
          <cell r="BB25" t="str">
            <v>FC</v>
          </cell>
          <cell r="BC25">
            <v>52423</v>
          </cell>
          <cell r="BE25" t="str">
            <v>AAA</v>
          </cell>
          <cell r="BF25" t="str">
            <v>AAA</v>
          </cell>
          <cell r="BG25" t="str">
            <v>RE</v>
          </cell>
          <cell r="BH25">
            <v>37564</v>
          </cell>
          <cell r="BI25">
            <v>7500000</v>
          </cell>
        </row>
        <row r="26">
          <cell r="D26" t="str">
            <v>05947UHN1</v>
          </cell>
          <cell r="E26" t="str">
            <v>BACM 2002-2</v>
          </cell>
          <cell r="F26" t="str">
            <v>B</v>
          </cell>
          <cell r="G26" t="str">
            <v>MAa2</v>
          </cell>
          <cell r="H26">
            <v>3</v>
          </cell>
          <cell r="I26">
            <v>1</v>
          </cell>
          <cell r="J26">
            <v>1</v>
          </cell>
          <cell r="K26">
            <v>0</v>
          </cell>
          <cell r="L26">
            <v>0</v>
          </cell>
          <cell r="M26">
            <v>37479</v>
          </cell>
          <cell r="N26">
            <v>37500</v>
          </cell>
          <cell r="O26">
            <v>25000000</v>
          </cell>
          <cell r="P26">
            <v>10</v>
          </cell>
          <cell r="Q26">
            <v>100.50306</v>
          </cell>
          <cell r="R26">
            <v>109</v>
          </cell>
          <cell r="S26">
            <v>0</v>
          </cell>
          <cell r="T26">
            <v>64660724</v>
          </cell>
          <cell r="U26">
            <v>65728833.99746532</v>
          </cell>
          <cell r="V26">
            <v>101.21261829277589</v>
          </cell>
          <cell r="W26">
            <v>5.2709999968450703</v>
          </cell>
          <cell r="X26">
            <v>10.989006534899955</v>
          </cell>
          <cell r="Y26">
            <v>8.1188313852881091</v>
          </cell>
          <cell r="Z26">
            <v>83.174623981333895</v>
          </cell>
          <cell r="AA26">
            <v>3.9470492071322822</v>
          </cell>
          <cell r="AB26">
            <v>121.49450326744997</v>
          </cell>
          <cell r="AC26">
            <v>0</v>
          </cell>
          <cell r="AD26">
            <v>121.49450326744997</v>
          </cell>
          <cell r="AE26">
            <v>5.1619942398067824</v>
          </cell>
          <cell r="AF26">
            <v>5.1073412494671011</v>
          </cell>
          <cell r="AG26">
            <v>130</v>
          </cell>
          <cell r="AH26">
            <v>142</v>
          </cell>
          <cell r="AI26">
            <v>13</v>
          </cell>
          <cell r="AJ26" t="str">
            <v> </v>
          </cell>
          <cell r="AK26" t="str">
            <v> </v>
          </cell>
          <cell r="AL26" t="str">
            <v> </v>
          </cell>
          <cell r="AN26">
            <v>25000000</v>
          </cell>
          <cell r="AO26">
            <v>25123123.25</v>
          </cell>
          <cell r="AP26">
            <v>25000</v>
          </cell>
          <cell r="AQ26">
            <v>25123.123250000001</v>
          </cell>
          <cell r="AR26">
            <v>25582.75</v>
          </cell>
          <cell r="AS26" t="str">
            <v>05947UHN1</v>
          </cell>
          <cell r="AT26">
            <v>0</v>
          </cell>
          <cell r="AU26" t="str">
            <v>05947UHN1</v>
          </cell>
          <cell r="AV26" t="str">
            <v>BANK AMER CMBS 2002-2          B</v>
          </cell>
          <cell r="AW26">
            <v>25000000</v>
          </cell>
          <cell r="AX26">
            <v>25123123.25</v>
          </cell>
          <cell r="AY26">
            <v>102.331</v>
          </cell>
          <cell r="AZ26">
            <v>25582750</v>
          </cell>
          <cell r="BA26">
            <v>5.2709999999999999</v>
          </cell>
          <cell r="BB26" t="str">
            <v>FC</v>
          </cell>
          <cell r="BC26">
            <v>52423</v>
          </cell>
          <cell r="BE26" t="str">
            <v>AA</v>
          </cell>
          <cell r="BF26" t="str">
            <v>AA2</v>
          </cell>
          <cell r="BG26" t="str">
            <v>RE</v>
          </cell>
          <cell r="BH26">
            <v>37564</v>
          </cell>
          <cell r="BI26">
            <v>25000000</v>
          </cell>
        </row>
        <row r="27">
          <cell r="D27" t="str">
            <v>05947UHP6</v>
          </cell>
          <cell r="E27" t="str">
            <v>BACM 2002-2</v>
          </cell>
          <cell r="F27" t="str">
            <v>C</v>
          </cell>
          <cell r="G27" t="str">
            <v>MAa3</v>
          </cell>
          <cell r="H27">
            <v>4</v>
          </cell>
          <cell r="I27">
            <v>1</v>
          </cell>
          <cell r="J27">
            <v>1</v>
          </cell>
          <cell r="K27">
            <v>0</v>
          </cell>
          <cell r="L27">
            <v>0</v>
          </cell>
          <cell r="M27">
            <v>37479</v>
          </cell>
          <cell r="N27">
            <v>37500</v>
          </cell>
          <cell r="O27">
            <v>5000000</v>
          </cell>
          <cell r="P27">
            <v>10</v>
          </cell>
          <cell r="Q27">
            <v>100.500429</v>
          </cell>
          <cell r="R27">
            <v>113</v>
          </cell>
          <cell r="S27">
            <v>0</v>
          </cell>
          <cell r="T27">
            <v>17242860</v>
          </cell>
          <cell r="U27">
            <v>17465494.121940173</v>
          </cell>
          <cell r="V27">
            <v>100.84825035951212</v>
          </cell>
          <cell r="W27">
            <v>5.3149999478044831</v>
          </cell>
          <cell r="X27">
            <v>11.923492628929695</v>
          </cell>
          <cell r="Y27">
            <v>8.5886825368253064</v>
          </cell>
          <cell r="Z27">
            <v>94.459599597177288</v>
          </cell>
          <cell r="AA27">
            <v>3.9981188721710077</v>
          </cell>
          <cell r="AB27">
            <v>125.96174631446485</v>
          </cell>
          <cell r="AC27">
            <v>0</v>
          </cell>
          <cell r="AD27">
            <v>125.96174631446485</v>
          </cell>
          <cell r="AE27">
            <v>5.2577363353156557</v>
          </cell>
          <cell r="AF27">
            <v>5.2010534353946092</v>
          </cell>
          <cell r="AG27">
            <v>142</v>
          </cell>
          <cell r="AH27">
            <v>144</v>
          </cell>
          <cell r="AI27">
            <v>3</v>
          </cell>
          <cell r="AJ27" t="str">
            <v> </v>
          </cell>
          <cell r="AK27" t="str">
            <v> </v>
          </cell>
          <cell r="AL27" t="str">
            <v> </v>
          </cell>
          <cell r="AN27">
            <v>5000000</v>
          </cell>
          <cell r="AO27">
            <v>5025021.45</v>
          </cell>
          <cell r="AP27">
            <v>5000</v>
          </cell>
          <cell r="AQ27">
            <v>5025.0214500000002</v>
          </cell>
          <cell r="AR27">
            <v>5108.6499999999996</v>
          </cell>
          <cell r="AS27" t="str">
            <v>05947UHP6</v>
          </cell>
          <cell r="AT27">
            <v>0</v>
          </cell>
          <cell r="AU27" t="str">
            <v>05947UHP6</v>
          </cell>
          <cell r="AV27" t="str">
            <v>BANK AMER CMBS 2002-2          C</v>
          </cell>
          <cell r="AW27">
            <v>5000000</v>
          </cell>
          <cell r="AX27">
            <v>5025021.45</v>
          </cell>
          <cell r="AY27">
            <v>102.173</v>
          </cell>
          <cell r="AZ27">
            <v>5108650</v>
          </cell>
          <cell r="BA27">
            <v>5.3150000000000004</v>
          </cell>
          <cell r="BB27" t="str">
            <v>FC</v>
          </cell>
          <cell r="BC27">
            <v>52423</v>
          </cell>
          <cell r="BE27" t="str">
            <v>AA-</v>
          </cell>
          <cell r="BF27" t="str">
            <v>AA3</v>
          </cell>
          <cell r="BG27" t="str">
            <v>RE</v>
          </cell>
          <cell r="BH27">
            <v>37564</v>
          </cell>
          <cell r="BI27">
            <v>5000000</v>
          </cell>
        </row>
        <row r="28">
          <cell r="D28" t="str">
            <v>07383FAA6</v>
          </cell>
          <cell r="E28" t="str">
            <v>BSCMS 1998-C1</v>
          </cell>
          <cell r="F28" t="str">
            <v>A1</v>
          </cell>
          <cell r="G28" t="str">
            <v>MAaa</v>
          </cell>
          <cell r="H28">
            <v>1</v>
          </cell>
          <cell r="I28">
            <v>1</v>
          </cell>
          <cell r="J28">
            <v>1</v>
          </cell>
          <cell r="K28">
            <v>0</v>
          </cell>
          <cell r="L28">
            <v>0</v>
          </cell>
          <cell r="M28">
            <v>35962</v>
          </cell>
          <cell r="N28">
            <v>35947</v>
          </cell>
          <cell r="O28">
            <v>10000000</v>
          </cell>
          <cell r="P28">
            <v>5.62</v>
          </cell>
          <cell r="Q28">
            <v>0</v>
          </cell>
          <cell r="R28">
            <v>59</v>
          </cell>
          <cell r="S28">
            <v>0</v>
          </cell>
          <cell r="T28">
            <v>10234199.738861287</v>
          </cell>
          <cell r="U28">
            <v>11195133.005714828</v>
          </cell>
          <cell r="V28">
            <v>108.8610990779413</v>
          </cell>
          <cell r="W28">
            <v>6.3399999458658263</v>
          </cell>
          <cell r="X28">
            <v>2.8224460635398922</v>
          </cell>
          <cell r="Y28">
            <v>2.5578881349294278</v>
          </cell>
          <cell r="Z28">
            <v>8.699519417289407</v>
          </cell>
          <cell r="AA28">
            <v>1.9597751630538887</v>
          </cell>
          <cell r="AB28">
            <v>99.112230317699456</v>
          </cell>
          <cell r="AC28">
            <v>0</v>
          </cell>
          <cell r="AD28">
            <v>99.112230317699456</v>
          </cell>
          <cell r="AE28">
            <v>2.9508974662308831</v>
          </cell>
          <cell r="AF28">
            <v>2.9329181073405763</v>
          </cell>
          <cell r="AG28">
            <v>1</v>
          </cell>
          <cell r="AH28">
            <v>53</v>
          </cell>
          <cell r="AI28">
            <v>53</v>
          </cell>
          <cell r="AJ28">
            <v>0</v>
          </cell>
          <cell r="AK28">
            <v>0</v>
          </cell>
          <cell r="AL28">
            <v>0</v>
          </cell>
          <cell r="AN28">
            <v>9646195.4100000001</v>
          </cell>
          <cell r="AO28">
            <v>9690072.2699999996</v>
          </cell>
          <cell r="AP28">
            <v>9646.1954100000003</v>
          </cell>
          <cell r="AQ28">
            <v>9690.0722699999988</v>
          </cell>
          <cell r="AR28">
            <v>10498.436774473499</v>
          </cell>
          <cell r="AS28" t="str">
            <v>07383FAA6</v>
          </cell>
          <cell r="AT28">
            <v>0</v>
          </cell>
          <cell r="AU28" t="str">
            <v>07383FAA6</v>
          </cell>
          <cell r="AV28" t="str">
            <v>BEAR STEARNS COML MTG 1998-C1  A-1</v>
          </cell>
          <cell r="AW28">
            <v>9646195.4100000001</v>
          </cell>
          <cell r="AX28">
            <v>9690072.2699999996</v>
          </cell>
          <cell r="AY28">
            <v>108.83499999999999</v>
          </cell>
          <cell r="AZ28">
            <v>10498436.7744735</v>
          </cell>
          <cell r="BA28">
            <v>6.34</v>
          </cell>
          <cell r="BB28" t="str">
            <v>FC</v>
          </cell>
          <cell r="BC28">
            <v>39371</v>
          </cell>
          <cell r="BD28" t="str">
            <v>AAA</v>
          </cell>
          <cell r="BF28" t="str">
            <v>AAA</v>
          </cell>
          <cell r="BG28" t="str">
            <v>RE</v>
          </cell>
          <cell r="BH28">
            <v>37564</v>
          </cell>
          <cell r="BI28">
            <v>15000000</v>
          </cell>
        </row>
        <row r="29">
          <cell r="D29" t="str">
            <v>07383FAB4</v>
          </cell>
          <cell r="E29" t="str">
            <v>BSCMS 1998-C1</v>
          </cell>
          <cell r="F29" t="str">
            <v>A2</v>
          </cell>
          <cell r="G29" t="str">
            <v>MAaa</v>
          </cell>
          <cell r="H29">
            <v>1</v>
          </cell>
          <cell r="I29">
            <v>1</v>
          </cell>
          <cell r="J29">
            <v>1</v>
          </cell>
          <cell r="K29">
            <v>0</v>
          </cell>
          <cell r="L29">
            <v>0</v>
          </cell>
          <cell r="M29">
            <v>35962</v>
          </cell>
          <cell r="N29">
            <v>35947</v>
          </cell>
          <cell r="O29">
            <v>18000000</v>
          </cell>
          <cell r="P29">
            <v>10.15</v>
          </cell>
          <cell r="Q29">
            <v>101.01424</v>
          </cell>
          <cell r="R29">
            <v>80</v>
          </cell>
          <cell r="S29">
            <v>0</v>
          </cell>
          <cell r="T29">
            <v>38000000</v>
          </cell>
          <cell r="U29">
            <v>42902809.041029632</v>
          </cell>
          <cell r="V29">
            <v>112.36546238953733</v>
          </cell>
          <cell r="W29">
            <v>6.4399999896455382</v>
          </cell>
          <cell r="X29">
            <v>5.6618997152665882</v>
          </cell>
          <cell r="Y29">
            <v>4.7032927934707507</v>
          </cell>
          <cell r="Z29">
            <v>26.119374339546866</v>
          </cell>
          <cell r="AA29">
            <v>2.8813550136001682</v>
          </cell>
          <cell r="AB29">
            <v>105.66189971526659</v>
          </cell>
          <cell r="AC29">
            <v>0</v>
          </cell>
          <cell r="AD29">
            <v>105.66189971526659</v>
          </cell>
          <cell r="AE29">
            <v>3.9379740107528338</v>
          </cell>
          <cell r="AF29">
            <v>3.9060498349585693</v>
          </cell>
          <cell r="AG29">
            <v>53</v>
          </cell>
          <cell r="AH29">
            <v>92</v>
          </cell>
          <cell r="AI29">
            <v>40</v>
          </cell>
          <cell r="AJ29">
            <v>0</v>
          </cell>
          <cell r="AK29">
            <v>0</v>
          </cell>
          <cell r="AL29">
            <v>0</v>
          </cell>
          <cell r="AN29">
            <v>32000000</v>
          </cell>
          <cell r="AO29">
            <v>32836430.920000002</v>
          </cell>
          <cell r="AP29">
            <v>32000</v>
          </cell>
          <cell r="AQ29">
            <v>32836.430919999999</v>
          </cell>
          <cell r="AR29">
            <v>35779.199999999997</v>
          </cell>
          <cell r="AS29" t="str">
            <v>07383FAB4</v>
          </cell>
          <cell r="AT29">
            <v>0</v>
          </cell>
          <cell r="AU29" t="str">
            <v>07383FAB4</v>
          </cell>
          <cell r="AV29" t="str">
            <v>BEAR STEARNS COML MTG 1998-C1  A-2</v>
          </cell>
          <cell r="AW29">
            <v>32000000</v>
          </cell>
          <cell r="AX29">
            <v>32836430.920000002</v>
          </cell>
          <cell r="AY29">
            <v>111.81</v>
          </cell>
          <cell r="AZ29">
            <v>35779200</v>
          </cell>
          <cell r="BA29">
            <v>6.44</v>
          </cell>
          <cell r="BB29" t="str">
            <v>FC</v>
          </cell>
          <cell r="BC29">
            <v>47650</v>
          </cell>
          <cell r="BD29" t="str">
            <v>AAA</v>
          </cell>
          <cell r="BF29" t="str">
            <v>AAA</v>
          </cell>
          <cell r="BG29" t="str">
            <v>RE</v>
          </cell>
          <cell r="BH29">
            <v>37564</v>
          </cell>
          <cell r="BI29">
            <v>32000000</v>
          </cell>
        </row>
        <row r="30">
          <cell r="D30" t="str">
            <v>07383FAC2</v>
          </cell>
          <cell r="E30" t="str">
            <v>BSCMS 1998-C1</v>
          </cell>
          <cell r="F30" t="str">
            <v>B</v>
          </cell>
          <cell r="G30" t="str">
            <v>MAa2</v>
          </cell>
          <cell r="H30">
            <v>3</v>
          </cell>
          <cell r="I30">
            <v>1</v>
          </cell>
          <cell r="J30">
            <v>1</v>
          </cell>
          <cell r="K30">
            <v>0</v>
          </cell>
          <cell r="L30">
            <v>0</v>
          </cell>
          <cell r="M30">
            <v>35962</v>
          </cell>
          <cell r="N30">
            <v>35947</v>
          </cell>
          <cell r="O30">
            <v>5000000</v>
          </cell>
          <cell r="P30">
            <v>14.29</v>
          </cell>
          <cell r="Q30">
            <v>101.01433</v>
          </cell>
          <cell r="R30">
            <v>89</v>
          </cell>
          <cell r="S30">
            <v>0</v>
          </cell>
          <cell r="T30">
            <v>5000000</v>
          </cell>
          <cell r="U30">
            <v>5624643.074847417</v>
          </cell>
          <cell r="V30">
            <v>111.947861497508</v>
          </cell>
          <cell r="W30">
            <v>6.5399999932842627</v>
          </cell>
          <cell r="X30">
            <v>9.4524808971971535</v>
          </cell>
          <cell r="Y30">
            <v>7.0057363006365918</v>
          </cell>
          <cell r="Z30">
            <v>62.130839419270529</v>
          </cell>
          <cell r="AA30">
            <v>3.7653185452263758</v>
          </cell>
          <cell r="AB30">
            <v>120.08746816199526</v>
          </cell>
          <cell r="AC30">
            <v>0</v>
          </cell>
          <cell r="AD30">
            <v>120.08746816199526</v>
          </cell>
          <cell r="AE30">
            <v>4.9661932268463289</v>
          </cell>
          <cell r="AF30">
            <v>4.9155780487033951</v>
          </cell>
          <cell r="AG30">
            <v>92</v>
          </cell>
          <cell r="AH30">
            <v>123</v>
          </cell>
          <cell r="AI30">
            <v>32</v>
          </cell>
          <cell r="AJ30">
            <v>0</v>
          </cell>
          <cell r="AK30">
            <v>0</v>
          </cell>
          <cell r="AL30">
            <v>0</v>
          </cell>
          <cell r="AN30">
            <v>2000000</v>
          </cell>
          <cell r="AO30">
            <v>2013646.28</v>
          </cell>
          <cell r="AP30">
            <v>2000</v>
          </cell>
          <cell r="AQ30">
            <v>2013.6462799999999</v>
          </cell>
          <cell r="AR30">
            <v>2235.7199999999998</v>
          </cell>
          <cell r="AS30" t="str">
            <v>07383FAC2</v>
          </cell>
          <cell r="AT30">
            <v>0</v>
          </cell>
          <cell r="AU30" t="str">
            <v>07383FAC2</v>
          </cell>
          <cell r="AV30" t="str">
            <v>BEAR STEARNS COML MTG 1998-C1  B</v>
          </cell>
          <cell r="AW30">
            <v>2000000</v>
          </cell>
          <cell r="AX30">
            <v>2013646.28</v>
          </cell>
          <cell r="AY30">
            <v>111.786</v>
          </cell>
          <cell r="AZ30">
            <v>2235720</v>
          </cell>
          <cell r="BA30">
            <v>6.54</v>
          </cell>
          <cell r="BB30" t="str">
            <v>FC</v>
          </cell>
          <cell r="BC30">
            <v>47650</v>
          </cell>
          <cell r="BD30" t="str">
            <v>AA2</v>
          </cell>
          <cell r="BF30" t="str">
            <v>AA2</v>
          </cell>
          <cell r="BG30" t="str">
            <v>RE</v>
          </cell>
          <cell r="BH30">
            <v>37564</v>
          </cell>
          <cell r="BI30">
            <v>2000000</v>
          </cell>
        </row>
        <row r="31">
          <cell r="D31" t="str">
            <v>07383FAD0</v>
          </cell>
          <cell r="E31" t="str">
            <v>BSCMS 1998-C1</v>
          </cell>
          <cell r="F31" t="str">
            <v>C</v>
          </cell>
          <cell r="G31" t="str">
            <v>MA2</v>
          </cell>
          <cell r="H31">
            <v>6</v>
          </cell>
          <cell r="I31">
            <v>1</v>
          </cell>
          <cell r="J31">
            <v>1</v>
          </cell>
          <cell r="K31">
            <v>0</v>
          </cell>
          <cell r="L31">
            <v>0</v>
          </cell>
          <cell r="M31">
            <v>35962</v>
          </cell>
          <cell r="N31">
            <v>35947</v>
          </cell>
          <cell r="O31">
            <v>15000000</v>
          </cell>
          <cell r="P31">
            <v>14.83</v>
          </cell>
          <cell r="Q31">
            <v>100.39287</v>
          </cell>
          <cell r="R31">
            <v>117</v>
          </cell>
          <cell r="S31">
            <v>0</v>
          </cell>
          <cell r="T31">
            <v>32163260</v>
          </cell>
          <cell r="U31">
            <v>36246803.816650406</v>
          </cell>
          <cell r="V31">
            <v>112.13379948627843</v>
          </cell>
          <cell r="W31">
            <v>6.7500000932741271</v>
          </cell>
          <cell r="X31">
            <v>10.232273871509154</v>
          </cell>
          <cell r="Y31">
            <v>7.3620525330418092</v>
          </cell>
          <cell r="Z31">
            <v>69.382998411840376</v>
          </cell>
          <cell r="AA31">
            <v>3.9056937670779752</v>
          </cell>
          <cell r="AB31">
            <v>133.23227387150916</v>
          </cell>
          <cell r="AC31">
            <v>0</v>
          </cell>
          <cell r="AD31">
            <v>133.23227387150916</v>
          </cell>
          <cell r="AE31">
            <v>5.238016505793067</v>
          </cell>
          <cell r="AF31">
            <v>5.1817546818886839</v>
          </cell>
          <cell r="AG31">
            <v>123</v>
          </cell>
          <cell r="AH31">
            <v>126</v>
          </cell>
          <cell r="AI31">
            <v>4</v>
          </cell>
          <cell r="AJ31">
            <v>0</v>
          </cell>
          <cell r="AK31">
            <v>0</v>
          </cell>
          <cell r="AL31">
            <v>0</v>
          </cell>
          <cell r="AN31">
            <v>11663260</v>
          </cell>
          <cell r="AO31">
            <v>11945069.91</v>
          </cell>
          <cell r="AP31">
            <v>11663.26</v>
          </cell>
          <cell r="AQ31">
            <v>11945.06991</v>
          </cell>
          <cell r="AR31">
            <v>12992.521742200002</v>
          </cell>
          <cell r="AS31" t="str">
            <v>07383FAD0</v>
          </cell>
          <cell r="AT31">
            <v>0</v>
          </cell>
          <cell r="AU31" t="str">
            <v>07383FAD0</v>
          </cell>
          <cell r="AV31" t="str">
            <v>BEAR STEARNS COML MTG 1998-C1  C</v>
          </cell>
          <cell r="AW31">
            <v>11663260</v>
          </cell>
          <cell r="AX31">
            <v>11945069.91</v>
          </cell>
          <cell r="AY31">
            <v>111.39700000000001</v>
          </cell>
          <cell r="AZ31">
            <v>12992521.742200002</v>
          </cell>
          <cell r="BA31">
            <v>6.75</v>
          </cell>
          <cell r="BB31" t="str">
            <v>FC</v>
          </cell>
          <cell r="BC31">
            <v>41290</v>
          </cell>
          <cell r="BD31" t="str">
            <v>A2</v>
          </cell>
          <cell r="BF31" t="str">
            <v>A2</v>
          </cell>
          <cell r="BG31" t="str">
            <v>RE</v>
          </cell>
          <cell r="BH31">
            <v>37564</v>
          </cell>
          <cell r="BI31">
            <v>11663260</v>
          </cell>
        </row>
        <row r="32">
          <cell r="D32" t="str">
            <v>07383FBD9</v>
          </cell>
          <cell r="E32" t="str">
            <v>BSCMS 1999-WF2</v>
          </cell>
          <cell r="F32" t="str">
            <v>A1</v>
          </cell>
          <cell r="G32" t="str">
            <v>MAaa</v>
          </cell>
          <cell r="H32">
            <v>1</v>
          </cell>
          <cell r="I32">
            <v>1</v>
          </cell>
          <cell r="J32">
            <v>1</v>
          </cell>
          <cell r="K32">
            <v>0</v>
          </cell>
          <cell r="L32">
            <v>0</v>
          </cell>
          <cell r="M32">
            <v>36600</v>
          </cell>
          <cell r="N32">
            <v>36586</v>
          </cell>
          <cell r="O32">
            <v>4849429</v>
          </cell>
          <cell r="P32">
            <v>5.12</v>
          </cell>
          <cell r="Q32">
            <v>97.125</v>
          </cell>
          <cell r="R32">
            <v>112</v>
          </cell>
          <cell r="S32">
            <v>0</v>
          </cell>
          <cell r="T32">
            <v>283773434.07999998</v>
          </cell>
          <cell r="U32">
            <v>315890284.56979799</v>
          </cell>
          <cell r="V32">
            <v>110.75111246008925</v>
          </cell>
          <cell r="W32">
            <v>6.8000000009021289</v>
          </cell>
          <cell r="X32">
            <v>3.1304634934846884</v>
          </cell>
          <cell r="Y32">
            <v>2.7980671210274104</v>
          </cell>
          <cell r="Z32">
            <v>11.056834070460143</v>
          </cell>
          <cell r="AA32">
            <v>2.068299970871105</v>
          </cell>
          <cell r="AB32">
            <v>100.32615873371172</v>
          </cell>
          <cell r="AC32">
            <v>0</v>
          </cell>
          <cell r="AD32">
            <v>100.32615873371172</v>
          </cell>
          <cell r="AE32">
            <v>3.0715615582082219</v>
          </cell>
          <cell r="AF32">
            <v>3.0520888568205784</v>
          </cell>
          <cell r="AG32">
            <v>1</v>
          </cell>
          <cell r="AH32">
            <v>71</v>
          </cell>
          <cell r="AI32">
            <v>71</v>
          </cell>
          <cell r="AJ32">
            <v>0</v>
          </cell>
          <cell r="AK32">
            <v>0</v>
          </cell>
          <cell r="AL32">
            <v>0</v>
          </cell>
          <cell r="AN32">
            <v>4112310.58</v>
          </cell>
          <cell r="AO32">
            <v>4028542.66</v>
          </cell>
          <cell r="AP32">
            <v>4112.3105800000003</v>
          </cell>
          <cell r="AQ32">
            <v>4028.5426600000001</v>
          </cell>
          <cell r="AR32">
            <v>4526.9959788872002</v>
          </cell>
          <cell r="AS32" t="str">
            <v>07383FBD9</v>
          </cell>
          <cell r="AT32">
            <v>0</v>
          </cell>
          <cell r="AU32" t="str">
            <v>07383FBD9</v>
          </cell>
          <cell r="AV32" t="str">
            <v>BEAR STEARNS COML MTG 1999-WF2 A-1</v>
          </cell>
          <cell r="AW32">
            <v>4112310.58</v>
          </cell>
          <cell r="AX32">
            <v>4028542.66</v>
          </cell>
          <cell r="AY32">
            <v>110.084</v>
          </cell>
          <cell r="AZ32">
            <v>4526995.9788872004</v>
          </cell>
          <cell r="BA32">
            <v>6.8</v>
          </cell>
          <cell r="BB32" t="str">
            <v>FC</v>
          </cell>
          <cell r="BC32">
            <v>39706</v>
          </cell>
          <cell r="BD32" t="str">
            <v>AAA</v>
          </cell>
          <cell r="BF32" t="str">
            <v>AAA</v>
          </cell>
          <cell r="BG32" t="str">
            <v>RE</v>
          </cell>
          <cell r="BH32">
            <v>37564</v>
          </cell>
          <cell r="BI32">
            <v>5090058.82</v>
          </cell>
        </row>
        <row r="33">
          <cell r="D33" t="str">
            <v>07383FBE7</v>
          </cell>
          <cell r="E33" t="str">
            <v>BSCMS 1999-WF2</v>
          </cell>
          <cell r="F33" t="str">
            <v>A-2</v>
          </cell>
          <cell r="G33" t="str">
            <v>MAaa</v>
          </cell>
          <cell r="H33">
            <v>1</v>
          </cell>
          <cell r="I33">
            <v>1</v>
          </cell>
          <cell r="J33">
            <v>1</v>
          </cell>
          <cell r="K33">
            <v>0</v>
          </cell>
          <cell r="L33">
            <v>0</v>
          </cell>
          <cell r="M33">
            <v>36356</v>
          </cell>
          <cell r="N33">
            <v>36342</v>
          </cell>
          <cell r="O33">
            <v>10000000</v>
          </cell>
          <cell r="P33">
            <v>9.6999999999999993</v>
          </cell>
          <cell r="Q33">
            <v>99.987020000000001</v>
          </cell>
          <cell r="R33">
            <v>121</v>
          </cell>
          <cell r="S33">
            <v>0</v>
          </cell>
          <cell r="T33">
            <v>525789000</v>
          </cell>
          <cell r="U33">
            <v>615451758.63319707</v>
          </cell>
          <cell r="V33">
            <v>116.46299248048115</v>
          </cell>
          <cell r="W33">
            <v>7.08</v>
          </cell>
          <cell r="X33">
            <v>6.2903597080340461</v>
          </cell>
          <cell r="Y33">
            <v>5.0686362854718832</v>
          </cell>
          <cell r="Z33">
            <v>30.704718287894316</v>
          </cell>
          <cell r="AA33">
            <v>3.0279118839135393</v>
          </cell>
          <cell r="AB33">
            <v>106.29035970803405</v>
          </cell>
          <cell r="AC33">
            <v>0</v>
          </cell>
          <cell r="AD33">
            <v>106.29035970803405</v>
          </cell>
          <cell r="AE33">
            <v>4.0908154809938795</v>
          </cell>
          <cell r="AF33">
            <v>4.0563809490122615</v>
          </cell>
          <cell r="AG33">
            <v>65</v>
          </cell>
          <cell r="AH33">
            <v>81</v>
          </cell>
          <cell r="AI33">
            <v>17</v>
          </cell>
          <cell r="AJ33">
            <v>0</v>
          </cell>
          <cell r="AK33">
            <v>0</v>
          </cell>
          <cell r="AL33">
            <v>0</v>
          </cell>
          <cell r="AN33">
            <v>24800000</v>
          </cell>
          <cell r="AO33">
            <v>24706323.52</v>
          </cell>
          <cell r="AP33">
            <v>24800</v>
          </cell>
          <cell r="AQ33">
            <v>24706.323519999998</v>
          </cell>
          <cell r="AR33">
            <v>28608.536</v>
          </cell>
          <cell r="AS33" t="str">
            <v>07383FBE7</v>
          </cell>
          <cell r="AT33">
            <v>0</v>
          </cell>
          <cell r="AU33" t="str">
            <v>07383FBE7</v>
          </cell>
          <cell r="AV33" t="str">
            <v>BEAR STEARNS COML MTG 1999-WF2 A-2</v>
          </cell>
          <cell r="AW33">
            <v>24800000</v>
          </cell>
          <cell r="AX33">
            <v>24706323.52</v>
          </cell>
          <cell r="AY33">
            <v>115.357</v>
          </cell>
          <cell r="AZ33">
            <v>28608536</v>
          </cell>
          <cell r="BA33">
            <v>7.08</v>
          </cell>
          <cell r="BB33" t="str">
            <v>FC</v>
          </cell>
          <cell r="BC33">
            <v>39979</v>
          </cell>
          <cell r="BD33" t="str">
            <v>AAA</v>
          </cell>
          <cell r="BF33" t="str">
            <v>AAA</v>
          </cell>
          <cell r="BG33" t="str">
            <v>RE</v>
          </cell>
          <cell r="BH33">
            <v>37564</v>
          </cell>
          <cell r="BI33">
            <v>24800000</v>
          </cell>
        </row>
        <row r="34">
          <cell r="D34" t="str">
            <v>07383FBF4</v>
          </cell>
          <cell r="E34" t="str">
            <v>BSCMS 1999-WF2</v>
          </cell>
          <cell r="F34" t="str">
            <v>B</v>
          </cell>
          <cell r="G34" t="str">
            <v>MAa2</v>
          </cell>
          <cell r="H34">
            <v>3</v>
          </cell>
          <cell r="I34">
            <v>1</v>
          </cell>
          <cell r="J34">
            <v>1</v>
          </cell>
          <cell r="K34">
            <v>0</v>
          </cell>
          <cell r="L34">
            <v>0</v>
          </cell>
          <cell r="M34">
            <v>36845</v>
          </cell>
          <cell r="N34">
            <v>36831</v>
          </cell>
          <cell r="O34">
            <v>10000000</v>
          </cell>
          <cell r="P34">
            <v>8.5500000000000007</v>
          </cell>
          <cell r="Q34">
            <v>103.890625</v>
          </cell>
          <cell r="R34">
            <v>149.30000000000001</v>
          </cell>
          <cell r="S34">
            <v>0</v>
          </cell>
          <cell r="T34">
            <v>43229000</v>
          </cell>
          <cell r="U34">
            <v>50888016.170445472</v>
          </cell>
          <cell r="V34">
            <v>117.10883723992104</v>
          </cell>
          <cell r="W34">
            <v>7.3016795206921277</v>
          </cell>
          <cell r="X34">
            <v>6.7976449371178296</v>
          </cell>
          <cell r="Y34">
            <v>5.3771151067240623</v>
          </cell>
          <cell r="Z34">
            <v>34.913608687531408</v>
          </cell>
          <cell r="AA34">
            <v>3.1462107993358779</v>
          </cell>
          <cell r="AB34">
            <v>115.49411234279458</v>
          </cell>
          <cell r="AC34">
            <v>0</v>
          </cell>
          <cell r="AD34">
            <v>115.49411234279458</v>
          </cell>
          <cell r="AE34">
            <v>4.3011519227638235</v>
          </cell>
          <cell r="AF34">
            <v>4.2631093848529922</v>
          </cell>
          <cell r="AG34">
            <v>81</v>
          </cell>
          <cell r="AH34">
            <v>87</v>
          </cell>
          <cell r="AI34">
            <v>7</v>
          </cell>
          <cell r="AJ34">
            <v>0</v>
          </cell>
          <cell r="AK34">
            <v>0</v>
          </cell>
          <cell r="AL34">
            <v>0</v>
          </cell>
          <cell r="AN34">
            <v>10000000</v>
          </cell>
          <cell r="AO34">
            <v>10307015</v>
          </cell>
          <cell r="AP34">
            <v>10000</v>
          </cell>
          <cell r="AQ34">
            <v>10307.014999999999</v>
          </cell>
          <cell r="AR34">
            <v>11566.2</v>
          </cell>
          <cell r="AS34" t="str">
            <v>07383FBF4</v>
          </cell>
          <cell r="AT34">
            <v>0</v>
          </cell>
          <cell r="AU34" t="str">
            <v>07383FBF4</v>
          </cell>
          <cell r="AV34" t="str">
            <v>BEAR STEARNS COML MTG 1999-WF2 B</v>
          </cell>
          <cell r="AW34">
            <v>10000000</v>
          </cell>
          <cell r="AX34">
            <v>10307015</v>
          </cell>
          <cell r="AY34">
            <v>115.66200000000001</v>
          </cell>
          <cell r="AZ34">
            <v>11566200</v>
          </cell>
          <cell r="BA34">
            <v>7.1025</v>
          </cell>
          <cell r="BB34" t="str">
            <v>FC</v>
          </cell>
          <cell r="BC34">
            <v>48044</v>
          </cell>
          <cell r="BD34" t="str">
            <v>AA2</v>
          </cell>
          <cell r="BF34" t="str">
            <v>AA2</v>
          </cell>
          <cell r="BG34" t="str">
            <v>RE</v>
          </cell>
          <cell r="BH34">
            <v>37564</v>
          </cell>
          <cell r="BI34">
            <v>10000000</v>
          </cell>
        </row>
        <row r="35">
          <cell r="D35" t="str">
            <v>07383FBG2</v>
          </cell>
          <cell r="E35" t="str">
            <v>BSCMS 1999-WF2</v>
          </cell>
          <cell r="F35" t="str">
            <v>C</v>
          </cell>
          <cell r="G35" t="str">
            <v>MA2</v>
          </cell>
          <cell r="H35">
            <v>6</v>
          </cell>
          <cell r="I35">
            <v>1</v>
          </cell>
          <cell r="J35">
            <v>1</v>
          </cell>
          <cell r="K35">
            <v>0</v>
          </cell>
          <cell r="L35">
            <v>0</v>
          </cell>
          <cell r="M35">
            <v>36356</v>
          </cell>
          <cell r="N35">
            <v>36342</v>
          </cell>
          <cell r="O35">
            <v>18229000</v>
          </cell>
          <cell r="P35">
            <v>10</v>
          </cell>
          <cell r="Q35">
            <v>99.478579999999994</v>
          </cell>
          <cell r="R35">
            <v>150</v>
          </cell>
          <cell r="S35">
            <v>0</v>
          </cell>
          <cell r="T35">
            <v>43229000</v>
          </cell>
          <cell r="U35">
            <v>50991405.486316234</v>
          </cell>
          <cell r="V35">
            <v>117.34133714940486</v>
          </cell>
          <cell r="W35">
            <v>7.3816794281616502</v>
          </cell>
          <cell r="X35">
            <v>7.8989684315891324</v>
          </cell>
          <cell r="Y35">
            <v>6.020774571998734</v>
          </cell>
          <cell r="Z35">
            <v>44.993281066404329</v>
          </cell>
          <cell r="AA35">
            <v>3.4030394382465854</v>
          </cell>
          <cell r="AB35">
            <v>125.99656143863044</v>
          </cell>
          <cell r="AC35">
            <v>0</v>
          </cell>
          <cell r="AD35">
            <v>125.99656143863044</v>
          </cell>
          <cell r="AE35">
            <v>4.6630050526328901</v>
          </cell>
          <cell r="AF35">
            <v>4.6183408065306075</v>
          </cell>
          <cell r="AG35">
            <v>87</v>
          </cell>
          <cell r="AH35">
            <v>116</v>
          </cell>
          <cell r="AI35">
            <v>30</v>
          </cell>
          <cell r="AJ35">
            <v>0</v>
          </cell>
          <cell r="AK35">
            <v>0</v>
          </cell>
          <cell r="AL35">
            <v>0</v>
          </cell>
          <cell r="AN35">
            <v>18229000</v>
          </cell>
          <cell r="AO35">
            <v>18145916.219999999</v>
          </cell>
          <cell r="AP35">
            <v>18229</v>
          </cell>
          <cell r="AQ35">
            <v>18145.916219999999</v>
          </cell>
          <cell r="AR35">
            <v>21028.427530000001</v>
          </cell>
          <cell r="AS35" t="str">
            <v>07383FBG2</v>
          </cell>
          <cell r="AT35">
            <v>0</v>
          </cell>
          <cell r="AU35" t="str">
            <v>07383FBG2</v>
          </cell>
          <cell r="AV35" t="str">
            <v>BEAR STEARNS COML MTG 1999-WF2 C</v>
          </cell>
          <cell r="AW35">
            <v>18229000</v>
          </cell>
          <cell r="AX35">
            <v>18145916.219999999</v>
          </cell>
          <cell r="AY35">
            <v>115.357</v>
          </cell>
          <cell r="AZ35">
            <v>21028427.530000001</v>
          </cell>
          <cell r="BA35">
            <v>7.3760000000000003</v>
          </cell>
          <cell r="BB35" t="str">
            <v>FC</v>
          </cell>
          <cell r="BC35">
            <v>40224</v>
          </cell>
          <cell r="BD35" t="str">
            <v>A2</v>
          </cell>
          <cell r="BF35" t="str">
            <v>A2</v>
          </cell>
          <cell r="BG35" t="str">
            <v>RE</v>
          </cell>
          <cell r="BH35">
            <v>37564</v>
          </cell>
          <cell r="BI35">
            <v>18229000</v>
          </cell>
        </row>
        <row r="36">
          <cell r="D36" t="str">
            <v>07383FBH0</v>
          </cell>
          <cell r="E36" t="str">
            <v>BSCMS 1999-WF2</v>
          </cell>
          <cell r="F36" t="str">
            <v>D</v>
          </cell>
          <cell r="G36" t="str">
            <v>MA3</v>
          </cell>
          <cell r="H36">
            <v>7</v>
          </cell>
          <cell r="I36">
            <v>1</v>
          </cell>
          <cell r="J36">
            <v>1</v>
          </cell>
          <cell r="K36">
            <v>0</v>
          </cell>
          <cell r="L36">
            <v>0</v>
          </cell>
          <cell r="M36">
            <v>36356</v>
          </cell>
          <cell r="N36">
            <v>36342</v>
          </cell>
          <cell r="O36">
            <v>3000000</v>
          </cell>
          <cell r="P36">
            <v>11</v>
          </cell>
          <cell r="Q36">
            <v>98.638800000000003</v>
          </cell>
          <cell r="R36">
            <v>160</v>
          </cell>
          <cell r="S36">
            <v>0</v>
          </cell>
          <cell r="T36">
            <v>10807000</v>
          </cell>
          <cell r="U36">
            <v>12461661.967321008</v>
          </cell>
          <cell r="V36">
            <v>114.69588042306846</v>
          </cell>
          <cell r="W36">
            <v>7.3816789118164143</v>
          </cell>
          <cell r="X36">
            <v>10.280061920657968</v>
          </cell>
          <cell r="Y36">
            <v>7.2505826892786995</v>
          </cell>
          <cell r="Z36">
            <v>68.190576655521639</v>
          </cell>
          <cell r="AA36">
            <v>3.9083053839639579</v>
          </cell>
          <cell r="AB36">
            <v>151.28006192065797</v>
          </cell>
          <cell r="AC36">
            <v>0</v>
          </cell>
          <cell r="AD36">
            <v>151.28006192065797</v>
          </cell>
          <cell r="AE36">
            <v>5.4211060031705376</v>
          </cell>
          <cell r="AF36">
            <v>5.3608752885621058</v>
          </cell>
          <cell r="AG36">
            <v>116</v>
          </cell>
          <cell r="AH36">
            <v>131</v>
          </cell>
          <cell r="AI36">
            <v>16</v>
          </cell>
          <cell r="AJ36">
            <v>0</v>
          </cell>
          <cell r="AK36">
            <v>0</v>
          </cell>
          <cell r="AL36">
            <v>0</v>
          </cell>
          <cell r="AN36">
            <v>3000000</v>
          </cell>
          <cell r="AO36">
            <v>2968047.21</v>
          </cell>
          <cell r="AP36">
            <v>3000</v>
          </cell>
          <cell r="AQ36">
            <v>2968.0472100000002</v>
          </cell>
          <cell r="AR36">
            <v>3442.92</v>
          </cell>
          <cell r="AS36" t="str">
            <v>07383FBH0</v>
          </cell>
          <cell r="AT36">
            <v>0</v>
          </cell>
          <cell r="AU36" t="str">
            <v>07383FBH0</v>
          </cell>
          <cell r="AV36" t="str">
            <v>BEAR STEARNS COML MTG 1999-WF2 D</v>
          </cell>
          <cell r="AW36">
            <v>3000000</v>
          </cell>
          <cell r="AX36">
            <v>2968047.21</v>
          </cell>
          <cell r="AY36">
            <v>114.764</v>
          </cell>
          <cell r="AZ36">
            <v>3442920</v>
          </cell>
          <cell r="BA36">
            <v>7.3760000000000003</v>
          </cell>
          <cell r="BB36" t="str">
            <v>FC</v>
          </cell>
          <cell r="BC36">
            <v>40466</v>
          </cell>
          <cell r="BD36" t="str">
            <v>A3</v>
          </cell>
          <cell r="BF36" t="str">
            <v>A3</v>
          </cell>
          <cell r="BG36" t="str">
            <v>RE</v>
          </cell>
          <cell r="BH36">
            <v>37564</v>
          </cell>
          <cell r="BI36">
            <v>3000000</v>
          </cell>
        </row>
        <row r="37">
          <cell r="D37" t="str">
            <v>07383FBJ6</v>
          </cell>
          <cell r="E37" t="str">
            <v>BSCMS 1999-WF2</v>
          </cell>
          <cell r="F37" t="str">
            <v>E</v>
          </cell>
          <cell r="G37" t="str">
            <v>MBaa2</v>
          </cell>
          <cell r="H37">
            <v>9</v>
          </cell>
          <cell r="I37">
            <v>1</v>
          </cell>
          <cell r="J37">
            <v>1</v>
          </cell>
          <cell r="K37">
            <v>0</v>
          </cell>
          <cell r="L37">
            <v>0</v>
          </cell>
          <cell r="M37">
            <v>36356</v>
          </cell>
          <cell r="N37">
            <v>36342</v>
          </cell>
          <cell r="O37">
            <v>10000000</v>
          </cell>
          <cell r="P37">
            <v>12.3</v>
          </cell>
          <cell r="Q37">
            <v>93.965419999999995</v>
          </cell>
          <cell r="R37">
            <v>180</v>
          </cell>
          <cell r="S37">
            <v>0</v>
          </cell>
          <cell r="T37">
            <v>27018000</v>
          </cell>
          <cell r="U37">
            <v>30367127.587745633</v>
          </cell>
          <cell r="V37">
            <v>111.78077236562896</v>
          </cell>
          <cell r="W37">
            <v>7.3816793248945158</v>
          </cell>
          <cell r="X37">
            <v>11.106840746230908</v>
          </cell>
          <cell r="Y37">
            <v>7.5869967321233514</v>
          </cell>
          <cell r="Z37">
            <v>76.219063517024324</v>
          </cell>
          <cell r="AA37">
            <v>3.9534888467815188</v>
          </cell>
          <cell r="AB37">
            <v>189.76710186557727</v>
          </cell>
          <cell r="AC37">
            <v>0</v>
          </cell>
          <cell r="AD37">
            <v>189.76710186557727</v>
          </cell>
          <cell r="AE37">
            <v>5.8511598654372916</v>
          </cell>
          <cell r="AF37">
            <v>5.7810840592384061</v>
          </cell>
          <cell r="AG37">
            <v>131</v>
          </cell>
          <cell r="AH37">
            <v>141</v>
          </cell>
          <cell r="AI37">
            <v>11</v>
          </cell>
          <cell r="AJ37">
            <v>0</v>
          </cell>
          <cell r="AK37">
            <v>0</v>
          </cell>
          <cell r="AL37">
            <v>0</v>
          </cell>
          <cell r="AN37">
            <v>10000000</v>
          </cell>
          <cell r="AO37">
            <v>10101180.5</v>
          </cell>
          <cell r="AP37">
            <v>10000</v>
          </cell>
          <cell r="AQ37">
            <v>10101.1805</v>
          </cell>
          <cell r="AR37">
            <v>11194.8</v>
          </cell>
          <cell r="AS37" t="str">
            <v>07383FBJ6</v>
          </cell>
          <cell r="AT37">
            <v>0</v>
          </cell>
          <cell r="AU37" t="str">
            <v>07383FBJ6</v>
          </cell>
          <cell r="AV37" t="str">
            <v>BEAR STEARNS COML MTG 1999-WF2 E</v>
          </cell>
          <cell r="AW37">
            <v>10000000</v>
          </cell>
          <cell r="AX37">
            <v>10101180.5</v>
          </cell>
          <cell r="AY37">
            <v>111.94799999999999</v>
          </cell>
          <cell r="AZ37">
            <v>11194800</v>
          </cell>
          <cell r="BA37">
            <v>7.3760000000000003</v>
          </cell>
          <cell r="BB37" t="str">
            <v>FC</v>
          </cell>
          <cell r="BC37">
            <v>41228</v>
          </cell>
          <cell r="BD37" t="str">
            <v>BAA2</v>
          </cell>
          <cell r="BF37" t="str">
            <v>BAA2</v>
          </cell>
          <cell r="BG37" t="str">
            <v>RE</v>
          </cell>
          <cell r="BH37">
            <v>37564</v>
          </cell>
          <cell r="BI37">
            <v>10000000</v>
          </cell>
        </row>
        <row r="38">
          <cell r="D38" t="str">
            <v>07383FCU0</v>
          </cell>
          <cell r="E38" t="str">
            <v>BSCMS 2000-WF1</v>
          </cell>
          <cell r="F38" t="str">
            <v>A1</v>
          </cell>
          <cell r="G38" t="str">
            <v>MAaa</v>
          </cell>
          <cell r="H38">
            <v>1</v>
          </cell>
          <cell r="I38">
            <v>1</v>
          </cell>
          <cell r="J38">
            <v>1</v>
          </cell>
          <cell r="K38">
            <v>0</v>
          </cell>
          <cell r="L38">
            <v>0</v>
          </cell>
          <cell r="M38">
            <v>36692</v>
          </cell>
          <cell r="N38">
            <v>36678</v>
          </cell>
          <cell r="O38">
            <v>14832373</v>
          </cell>
          <cell r="P38">
            <v>5.24</v>
          </cell>
          <cell r="Q38">
            <v>100.83984375</v>
          </cell>
          <cell r="R38">
            <v>123</v>
          </cell>
          <cell r="S38">
            <v>0</v>
          </cell>
          <cell r="T38">
            <v>231050435.25</v>
          </cell>
          <cell r="U38">
            <v>264488422.70886749</v>
          </cell>
          <cell r="V38">
            <v>113.83549281103009</v>
          </cell>
          <cell r="W38">
            <v>7.6399999770180047</v>
          </cell>
          <cell r="X38">
            <v>3.3601225784623718</v>
          </cell>
          <cell r="Y38">
            <v>2.9575023563350631</v>
          </cell>
          <cell r="Z38">
            <v>12.280168776698174</v>
          </cell>
          <cell r="AA38">
            <v>2.1492165218115757</v>
          </cell>
          <cell r="AB38">
            <v>100.90030644615592</v>
          </cell>
          <cell r="AC38">
            <v>0</v>
          </cell>
          <cell r="AD38">
            <v>100.90030644615592</v>
          </cell>
          <cell r="AE38">
            <v>3.1582195862731348</v>
          </cell>
          <cell r="AF38">
            <v>3.1376380006929772</v>
          </cell>
          <cell r="AG38">
            <v>1</v>
          </cell>
          <cell r="AH38">
            <v>74</v>
          </cell>
          <cell r="AI38">
            <v>74</v>
          </cell>
          <cell r="AJ38">
            <v>0</v>
          </cell>
          <cell r="AK38">
            <v>0</v>
          </cell>
          <cell r="AL38">
            <v>0</v>
          </cell>
          <cell r="AN38">
            <v>13348044.84</v>
          </cell>
          <cell r="AO38">
            <v>13424773.640000001</v>
          </cell>
          <cell r="AP38">
            <v>13348.04484</v>
          </cell>
          <cell r="AQ38">
            <v>13424.773640000001</v>
          </cell>
          <cell r="AR38">
            <v>15078.218412160801</v>
          </cell>
          <cell r="AS38" t="str">
            <v>07383FCU0</v>
          </cell>
          <cell r="AT38">
            <v>0</v>
          </cell>
          <cell r="AU38" t="str">
            <v>07383FCU0</v>
          </cell>
          <cell r="AV38" t="str">
            <v>BEAR STEARNS COML MTG 2000-WF1 A-1</v>
          </cell>
          <cell r="AW38">
            <v>13348044.84</v>
          </cell>
          <cell r="AX38">
            <v>13424773.640000001</v>
          </cell>
          <cell r="AY38">
            <v>112.962</v>
          </cell>
          <cell r="AZ38">
            <v>15078218.412160801</v>
          </cell>
          <cell r="BA38">
            <v>7.64</v>
          </cell>
          <cell r="BB38" t="str">
            <v>FC</v>
          </cell>
          <cell r="BC38">
            <v>48259</v>
          </cell>
          <cell r="BE38" t="str">
            <v>AAA</v>
          </cell>
          <cell r="BF38" t="str">
            <v>AAA</v>
          </cell>
          <cell r="BG38" t="str">
            <v>RE</v>
          </cell>
          <cell r="BH38">
            <v>37564</v>
          </cell>
          <cell r="BI38">
            <v>15025000</v>
          </cell>
        </row>
        <row r="39">
          <cell r="D39" t="str">
            <v>07383FCV8</v>
          </cell>
          <cell r="E39" t="str">
            <v>BSCMS 2000-WF1</v>
          </cell>
          <cell r="F39" t="str">
            <v>A-2</v>
          </cell>
          <cell r="G39" t="str">
            <v>MAaa</v>
          </cell>
          <cell r="H39">
            <v>1</v>
          </cell>
          <cell r="I39">
            <v>1</v>
          </cell>
          <cell r="J39">
            <v>1</v>
          </cell>
          <cell r="K39">
            <v>0</v>
          </cell>
          <cell r="L39">
            <v>0</v>
          </cell>
          <cell r="M39">
            <v>36571</v>
          </cell>
          <cell r="N39">
            <v>36557</v>
          </cell>
          <cell r="O39">
            <v>31200000</v>
          </cell>
          <cell r="P39">
            <v>9.6</v>
          </cell>
          <cell r="Q39">
            <v>100.51953</v>
          </cell>
          <cell r="R39">
            <v>117</v>
          </cell>
          <cell r="S39">
            <v>0</v>
          </cell>
          <cell r="T39">
            <v>454979000</v>
          </cell>
          <cell r="U39">
            <v>553769395.27760708</v>
          </cell>
          <cell r="V39">
            <v>121.06484359884897</v>
          </cell>
          <cell r="W39">
            <v>7.7800000087916148</v>
          </cell>
          <cell r="X39">
            <v>6.8944573944236991</v>
          </cell>
          <cell r="Y39">
            <v>5.3794072354685358</v>
          </cell>
          <cell r="Z39">
            <v>35.217047215214144</v>
          </cell>
          <cell r="AA39">
            <v>3.1687874643796063</v>
          </cell>
          <cell r="AB39">
            <v>106.8944573944237</v>
          </cell>
          <cell r="AC39">
            <v>0</v>
          </cell>
          <cell r="AD39">
            <v>106.8944573944237</v>
          </cell>
          <cell r="AE39">
            <v>4.237732038323843</v>
          </cell>
          <cell r="AF39">
            <v>4.2007960573052117</v>
          </cell>
          <cell r="AG39">
            <v>74</v>
          </cell>
          <cell r="AH39">
            <v>88</v>
          </cell>
          <cell r="AI39">
            <v>15</v>
          </cell>
          <cell r="AJ39">
            <v>0</v>
          </cell>
          <cell r="AK39">
            <v>0</v>
          </cell>
          <cell r="AL39">
            <v>0</v>
          </cell>
          <cell r="AN39">
            <v>79600000</v>
          </cell>
          <cell r="AO39">
            <v>80638894.579999998</v>
          </cell>
          <cell r="AP39">
            <v>79600</v>
          </cell>
          <cell r="AQ39">
            <v>80638.894579999993</v>
          </cell>
          <cell r="AR39">
            <v>95435.624000000011</v>
          </cell>
          <cell r="AS39" t="str">
            <v>07383FCV8</v>
          </cell>
          <cell r="AT39">
            <v>0</v>
          </cell>
          <cell r="AU39" t="str">
            <v>07383FCV8</v>
          </cell>
          <cell r="AV39" t="str">
            <v>BEAR STEARNS COML MTG 2000-WF1 A-2</v>
          </cell>
          <cell r="AW39">
            <v>79600000</v>
          </cell>
          <cell r="AX39">
            <v>80638894.579999998</v>
          </cell>
          <cell r="AY39">
            <v>119.89400000000001</v>
          </cell>
          <cell r="AZ39">
            <v>95435624.000000015</v>
          </cell>
          <cell r="BA39">
            <v>7.78</v>
          </cell>
          <cell r="BB39" t="str">
            <v>FC</v>
          </cell>
          <cell r="BC39">
            <v>48259</v>
          </cell>
          <cell r="BE39" t="str">
            <v>AAA</v>
          </cell>
          <cell r="BF39" t="str">
            <v>AAA</v>
          </cell>
          <cell r="BG39" t="str">
            <v>RE</v>
          </cell>
          <cell r="BH39">
            <v>37564</v>
          </cell>
          <cell r="BI39">
            <v>79600000</v>
          </cell>
        </row>
        <row r="40">
          <cell r="D40" t="str">
            <v>07383FCW6</v>
          </cell>
          <cell r="E40" t="str">
            <v>BSCMS 2000-WF1</v>
          </cell>
          <cell r="F40" t="str">
            <v>B</v>
          </cell>
          <cell r="G40" t="str">
            <v>MAa2</v>
          </cell>
          <cell r="H40">
            <v>3</v>
          </cell>
          <cell r="I40">
            <v>1</v>
          </cell>
          <cell r="J40">
            <v>1</v>
          </cell>
          <cell r="K40">
            <v>0</v>
          </cell>
          <cell r="L40">
            <v>0</v>
          </cell>
          <cell r="M40">
            <v>36571</v>
          </cell>
          <cell r="N40">
            <v>36557</v>
          </cell>
          <cell r="O40">
            <v>8124803.5318000009</v>
          </cell>
          <cell r="P40">
            <v>10.87</v>
          </cell>
          <cell r="Q40">
            <v>100.44262000000001</v>
          </cell>
          <cell r="R40">
            <v>119</v>
          </cell>
          <cell r="S40">
            <v>0</v>
          </cell>
          <cell r="T40">
            <v>31089000</v>
          </cell>
          <cell r="U40">
            <v>37996392.793601684</v>
          </cell>
          <cell r="V40">
            <v>121.55027692624942</v>
          </cell>
          <cell r="W40">
            <v>8.0141735018816949</v>
          </cell>
          <cell r="X40">
            <v>7.291666666666667</v>
          </cell>
          <cell r="Y40">
            <v>5.6010411057196761</v>
          </cell>
          <cell r="Z40">
            <v>38.518127885356748</v>
          </cell>
          <cell r="AA40">
            <v>3.2614166666666664</v>
          </cell>
          <cell r="AB40">
            <v>116.48611111111111</v>
          </cell>
          <cell r="AC40">
            <v>0</v>
          </cell>
          <cell r="AD40">
            <v>116.48611111111111</v>
          </cell>
          <cell r="AE40">
            <v>4.4262777777777771</v>
          </cell>
          <cell r="AF40">
            <v>4.386004769849805</v>
          </cell>
          <cell r="AG40">
            <v>88</v>
          </cell>
          <cell r="AH40">
            <v>88</v>
          </cell>
          <cell r="AI40">
            <v>1</v>
          </cell>
          <cell r="AJ40">
            <v>0</v>
          </cell>
          <cell r="AK40">
            <v>0</v>
          </cell>
          <cell r="AL40">
            <v>0</v>
          </cell>
          <cell r="AN40">
            <v>8089000</v>
          </cell>
          <cell r="AO40">
            <v>8109856.3499999996</v>
          </cell>
          <cell r="AP40">
            <v>8089</v>
          </cell>
          <cell r="AQ40">
            <v>8109.85635</v>
          </cell>
          <cell r="AR40">
            <v>9738.9942200000005</v>
          </cell>
          <cell r="AS40" t="str">
            <v>07383FCW6</v>
          </cell>
          <cell r="AT40">
            <v>0</v>
          </cell>
          <cell r="AU40" t="str">
            <v>07383FCW6</v>
          </cell>
          <cell r="AV40" t="str">
            <v>BEAR STEARNS COML MTG 2000-WF1 B</v>
          </cell>
          <cell r="AW40">
            <v>8089000</v>
          </cell>
          <cell r="AX40">
            <v>8109856.3499999996</v>
          </cell>
          <cell r="AY40">
            <v>120.398</v>
          </cell>
          <cell r="AZ40">
            <v>9738994.2200000007</v>
          </cell>
          <cell r="BA40">
            <v>7.7720000000000002</v>
          </cell>
          <cell r="BB40" t="str">
            <v>FC</v>
          </cell>
          <cell r="BC40">
            <v>48259</v>
          </cell>
          <cell r="BE40" t="str">
            <v>AA</v>
          </cell>
          <cell r="BF40" t="str">
            <v>AA2</v>
          </cell>
          <cell r="BG40" t="str">
            <v>RE</v>
          </cell>
          <cell r="BH40">
            <v>37564</v>
          </cell>
          <cell r="BI40">
            <v>8089000</v>
          </cell>
        </row>
        <row r="41">
          <cell r="D41" t="str">
            <v>07383FCX4</v>
          </cell>
          <cell r="E41" t="str">
            <v>BSCMS 2000-WF1</v>
          </cell>
          <cell r="F41" t="str">
            <v>C</v>
          </cell>
          <cell r="G41" t="str">
            <v>MA2</v>
          </cell>
          <cell r="H41">
            <v>6</v>
          </cell>
          <cell r="I41">
            <v>1</v>
          </cell>
          <cell r="J41">
            <v>1</v>
          </cell>
          <cell r="K41">
            <v>0</v>
          </cell>
          <cell r="L41">
            <v>0</v>
          </cell>
          <cell r="M41">
            <v>36571</v>
          </cell>
          <cell r="N41">
            <v>36557</v>
          </cell>
          <cell r="O41">
            <v>4018415.2</v>
          </cell>
          <cell r="P41">
            <v>11.57</v>
          </cell>
          <cell r="Q41">
            <v>100.46038</v>
          </cell>
          <cell r="R41">
            <v>132</v>
          </cell>
          <cell r="S41">
            <v>0</v>
          </cell>
          <cell r="T41">
            <v>35531000</v>
          </cell>
          <cell r="U41">
            <v>43509857.103950486</v>
          </cell>
          <cell r="V41">
            <v>121.77819651557931</v>
          </cell>
          <cell r="W41">
            <v>8.1341735386000966</v>
          </cell>
          <cell r="X41">
            <v>7.291666666666667</v>
          </cell>
          <cell r="Y41">
            <v>5.5813027444935681</v>
          </cell>
          <cell r="Z41">
            <v>38.345282119466233</v>
          </cell>
          <cell r="AA41">
            <v>3.2614166666666664</v>
          </cell>
          <cell r="AB41">
            <v>123.97222222222223</v>
          </cell>
          <cell r="AC41">
            <v>0</v>
          </cell>
          <cell r="AD41">
            <v>123.97222222222223</v>
          </cell>
          <cell r="AE41">
            <v>4.5011388888888888</v>
          </cell>
          <cell r="AF41">
            <v>4.4595014531648935</v>
          </cell>
          <cell r="AG41">
            <v>88</v>
          </cell>
          <cell r="AH41">
            <v>88</v>
          </cell>
          <cell r="AI41">
            <v>1</v>
          </cell>
          <cell r="AJ41">
            <v>0</v>
          </cell>
          <cell r="AK41">
            <v>0</v>
          </cell>
          <cell r="AL41">
            <v>0</v>
          </cell>
          <cell r="AN41">
            <v>8000000</v>
          </cell>
          <cell r="AO41">
            <v>8554675.4000000004</v>
          </cell>
          <cell r="AP41">
            <v>8000</v>
          </cell>
          <cell r="AQ41">
            <v>8554.6754000000001</v>
          </cell>
          <cell r="AR41">
            <v>9626.4</v>
          </cell>
          <cell r="AS41" t="str">
            <v>07383FCX4</v>
          </cell>
          <cell r="AT41">
            <v>0</v>
          </cell>
          <cell r="AU41" t="str">
            <v>07383FCX4</v>
          </cell>
          <cell r="AV41" t="str">
            <v>BEAR STEARNS COML MTG 2000-WF1 C</v>
          </cell>
          <cell r="AW41">
            <v>8000000</v>
          </cell>
          <cell r="AX41">
            <v>8554675.4000000004</v>
          </cell>
          <cell r="AY41">
            <v>120.33</v>
          </cell>
          <cell r="AZ41">
            <v>9626400</v>
          </cell>
          <cell r="BA41">
            <v>8.1300000000000008</v>
          </cell>
          <cell r="BB41" t="str">
            <v>FC</v>
          </cell>
          <cell r="BC41">
            <v>40224</v>
          </cell>
          <cell r="BE41" t="str">
            <v>A</v>
          </cell>
          <cell r="BF41" t="str">
            <v>A2</v>
          </cell>
          <cell r="BG41" t="str">
            <v>RE</v>
          </cell>
          <cell r="BH41">
            <v>37564</v>
          </cell>
          <cell r="BI41">
            <v>8000000</v>
          </cell>
        </row>
        <row r="42">
          <cell r="D42" t="str">
            <v>07383FCY2</v>
          </cell>
          <cell r="E42" t="str">
            <v>BSCMS 2000-WF1</v>
          </cell>
          <cell r="F42" t="str">
            <v>D</v>
          </cell>
          <cell r="G42" t="str">
            <v>MA3</v>
          </cell>
          <cell r="H42">
            <v>7</v>
          </cell>
          <cell r="I42">
            <v>1</v>
          </cell>
          <cell r="J42">
            <v>1</v>
          </cell>
          <cell r="K42">
            <v>0</v>
          </cell>
          <cell r="L42">
            <v>0</v>
          </cell>
          <cell r="M42">
            <v>36571</v>
          </cell>
          <cell r="N42">
            <v>36557</v>
          </cell>
          <cell r="O42">
            <v>2995804.5</v>
          </cell>
          <cell r="P42">
            <v>11.8</v>
          </cell>
          <cell r="Q42">
            <v>99.860150000000004</v>
          </cell>
          <cell r="R42">
            <v>141</v>
          </cell>
          <cell r="S42">
            <v>0</v>
          </cell>
          <cell r="T42">
            <v>8882000</v>
          </cell>
          <cell r="U42">
            <v>10773104.042741003</v>
          </cell>
          <cell r="V42">
            <v>120.61274017947537</v>
          </cell>
          <cell r="W42">
            <v>8.1441738347219097</v>
          </cell>
          <cell r="X42">
            <v>7.291666666666667</v>
          </cell>
          <cell r="Y42">
            <v>5.5653443648170287</v>
          </cell>
          <cell r="Z42">
            <v>38.239954915708608</v>
          </cell>
          <cell r="AA42">
            <v>3.2614166666666664</v>
          </cell>
          <cell r="AB42">
            <v>141.97222222222223</v>
          </cell>
          <cell r="AC42">
            <v>0</v>
          </cell>
          <cell r="AD42">
            <v>141.97222222222223</v>
          </cell>
          <cell r="AE42">
            <v>4.6811388888888885</v>
          </cell>
          <cell r="AF42">
            <v>4.6361290281404344</v>
          </cell>
          <cell r="AG42">
            <v>88</v>
          </cell>
          <cell r="AH42">
            <v>88</v>
          </cell>
          <cell r="AI42">
            <v>1</v>
          </cell>
          <cell r="AJ42">
            <v>0</v>
          </cell>
          <cell r="AK42">
            <v>0</v>
          </cell>
          <cell r="AL42">
            <v>0</v>
          </cell>
          <cell r="AN42">
            <v>3000000</v>
          </cell>
          <cell r="AO42">
            <v>2995804.5</v>
          </cell>
          <cell r="AP42">
            <v>3000</v>
          </cell>
          <cell r="AQ42">
            <v>2995.8045000000002</v>
          </cell>
          <cell r="AR42">
            <v>3593.28</v>
          </cell>
          <cell r="AS42" t="str">
            <v>07383FCY2</v>
          </cell>
          <cell r="AT42">
            <v>0</v>
          </cell>
          <cell r="AU42" t="str">
            <v>07383FCY2</v>
          </cell>
          <cell r="AV42" t="str">
            <v>BEAR STEARNS COML MTG 2000-WF1 D</v>
          </cell>
          <cell r="AW42">
            <v>3000000</v>
          </cell>
          <cell r="AX42">
            <v>2995804.5</v>
          </cell>
          <cell r="AY42">
            <v>119.776</v>
          </cell>
          <cell r="AZ42">
            <v>3593280</v>
          </cell>
          <cell r="BA42">
            <v>7.9</v>
          </cell>
          <cell r="BB42" t="str">
            <v>FC</v>
          </cell>
          <cell r="BC42">
            <v>48259</v>
          </cell>
          <cell r="BE42" t="str">
            <v>A-</v>
          </cell>
          <cell r="BF42" t="str">
            <v>A3</v>
          </cell>
          <cell r="BG42" t="str">
            <v>RE</v>
          </cell>
          <cell r="BH42">
            <v>37564</v>
          </cell>
          <cell r="BI42">
            <v>3000000</v>
          </cell>
        </row>
        <row r="43">
          <cell r="D43" t="str">
            <v>07383FCZ9</v>
          </cell>
          <cell r="E43" t="str">
            <v>BSCMS 2000-WF1</v>
          </cell>
          <cell r="F43" t="str">
            <v>E</v>
          </cell>
          <cell r="G43" t="str">
            <v>MBaa2</v>
          </cell>
          <cell r="H43">
            <v>9</v>
          </cell>
          <cell r="I43">
            <v>1</v>
          </cell>
          <cell r="J43">
            <v>1</v>
          </cell>
          <cell r="K43">
            <v>0</v>
          </cell>
          <cell r="L43">
            <v>0</v>
          </cell>
          <cell r="M43">
            <v>36571</v>
          </cell>
          <cell r="N43">
            <v>36557</v>
          </cell>
          <cell r="O43">
            <v>4910679.5</v>
          </cell>
          <cell r="P43">
            <v>11.96</v>
          </cell>
          <cell r="Q43">
            <v>98.213589999999996</v>
          </cell>
          <cell r="R43">
            <v>163</v>
          </cell>
          <cell r="S43">
            <v>0</v>
          </cell>
          <cell r="T43">
            <v>26648000</v>
          </cell>
          <cell r="U43">
            <v>31679912.278540421</v>
          </cell>
          <cell r="V43">
            <v>118.20420792757589</v>
          </cell>
          <cell r="W43">
            <v>8.1441736715700994</v>
          </cell>
          <cell r="X43">
            <v>7.291666666666667</v>
          </cell>
          <cell r="Y43">
            <v>5.5356692355740424</v>
          </cell>
          <cell r="Z43">
            <v>38.050825214717911</v>
          </cell>
          <cell r="AA43">
            <v>3.2614166666666664</v>
          </cell>
          <cell r="AB43">
            <v>177.97222222222223</v>
          </cell>
          <cell r="AC43">
            <v>0</v>
          </cell>
          <cell r="AD43">
            <v>177.97222222222223</v>
          </cell>
          <cell r="AE43">
            <v>5.0411388888888888</v>
          </cell>
          <cell r="AF43">
            <v>4.988996205561147</v>
          </cell>
          <cell r="AG43">
            <v>88</v>
          </cell>
          <cell r="AH43">
            <v>88</v>
          </cell>
          <cell r="AI43">
            <v>1</v>
          </cell>
          <cell r="AJ43">
            <v>0</v>
          </cell>
          <cell r="AK43">
            <v>0</v>
          </cell>
          <cell r="AL43">
            <v>0</v>
          </cell>
          <cell r="AN43">
            <v>5000000</v>
          </cell>
          <cell r="AO43">
            <v>4928613.0999999996</v>
          </cell>
          <cell r="AP43">
            <v>5000</v>
          </cell>
          <cell r="AQ43">
            <v>4928.6130999999996</v>
          </cell>
          <cell r="AR43">
            <v>5854.35</v>
          </cell>
          <cell r="AS43" t="str">
            <v>07383FCZ9</v>
          </cell>
          <cell r="AT43">
            <v>0</v>
          </cell>
          <cell r="AU43" t="str">
            <v>07383FCZ9</v>
          </cell>
          <cell r="AV43" t="str">
            <v>BEAR STEARNS COML MTG 2000-WF1 E</v>
          </cell>
          <cell r="AW43">
            <v>5000000</v>
          </cell>
          <cell r="AX43">
            <v>4928613.0999999996</v>
          </cell>
          <cell r="AY43">
            <v>117.087</v>
          </cell>
          <cell r="AZ43">
            <v>5854350</v>
          </cell>
          <cell r="BA43">
            <v>7.9039999999999999</v>
          </cell>
          <cell r="BB43" t="str">
            <v>FC</v>
          </cell>
          <cell r="BC43">
            <v>40224</v>
          </cell>
          <cell r="BE43" t="str">
            <v>BBB</v>
          </cell>
          <cell r="BF43" t="str">
            <v>BAA2</v>
          </cell>
          <cell r="BG43" t="str">
            <v>RE</v>
          </cell>
          <cell r="BH43">
            <v>37564</v>
          </cell>
          <cell r="BI43">
            <v>5000000</v>
          </cell>
        </row>
        <row r="44">
          <cell r="D44" t="str">
            <v>07383FFR4</v>
          </cell>
          <cell r="E44" t="str">
            <v>BSCMS 2001-TOP2</v>
          </cell>
          <cell r="F44" t="str">
            <v>C</v>
          </cell>
          <cell r="G44" t="str">
            <v>MA2</v>
          </cell>
          <cell r="H44">
            <v>6</v>
          </cell>
          <cell r="I44">
            <v>1</v>
          </cell>
          <cell r="J44">
            <v>1</v>
          </cell>
          <cell r="K44">
            <v>0</v>
          </cell>
          <cell r="L44">
            <v>0</v>
          </cell>
          <cell r="M44">
            <v>36996</v>
          </cell>
          <cell r="N44">
            <v>36982</v>
          </cell>
          <cell r="O44">
            <v>5000000</v>
          </cell>
          <cell r="P44">
            <v>11</v>
          </cell>
          <cell r="Q44">
            <v>100.51560000000001</v>
          </cell>
          <cell r="R44">
            <v>160</v>
          </cell>
          <cell r="S44">
            <v>0</v>
          </cell>
          <cell r="T44">
            <v>30198000</v>
          </cell>
          <cell r="U44">
            <v>34242887.847994938</v>
          </cell>
          <cell r="V44">
            <v>112.82538876082833</v>
          </cell>
          <cell r="W44">
            <v>6.83</v>
          </cell>
          <cell r="X44">
            <v>10.331960727448836</v>
          </cell>
          <cell r="Y44">
            <v>7.396420598497822</v>
          </cell>
          <cell r="Z44">
            <v>70.237307806437173</v>
          </cell>
          <cell r="AA44">
            <v>3.9111416537550787</v>
          </cell>
          <cell r="AB44">
            <v>133.33196072744883</v>
          </cell>
          <cell r="AC44">
            <v>0</v>
          </cell>
          <cell r="AD44">
            <v>133.33196072744883</v>
          </cell>
          <cell r="AE44">
            <v>5.2444612610295671</v>
          </cell>
          <cell r="AF44">
            <v>5.188061992732429</v>
          </cell>
          <cell r="AG44">
            <v>123</v>
          </cell>
          <cell r="AH44">
            <v>126</v>
          </cell>
          <cell r="AI44">
            <v>4</v>
          </cell>
          <cell r="AJ44">
            <v>0</v>
          </cell>
          <cell r="AK44">
            <v>0</v>
          </cell>
          <cell r="AL44">
            <v>0</v>
          </cell>
          <cell r="AN44">
            <v>5000000</v>
          </cell>
          <cell r="AO44">
            <v>5022041.05</v>
          </cell>
          <cell r="AP44">
            <v>5000</v>
          </cell>
          <cell r="AQ44">
            <v>5022.0410499999998</v>
          </cell>
          <cell r="AR44">
            <v>5621.0500000000011</v>
          </cell>
          <cell r="AS44" t="str">
            <v>07383FFR4</v>
          </cell>
          <cell r="AT44">
            <v>0</v>
          </cell>
          <cell r="AU44" t="str">
            <v>07383FFR4</v>
          </cell>
          <cell r="AV44" t="str">
            <v>BEAR STEARNS COML MTG 2001-TP2 C</v>
          </cell>
          <cell r="AW44">
            <v>5000000</v>
          </cell>
          <cell r="AX44">
            <v>5022041.05</v>
          </cell>
          <cell r="AY44">
            <v>112.42100000000001</v>
          </cell>
          <cell r="AZ44">
            <v>5621050.0000000009</v>
          </cell>
          <cell r="BA44">
            <v>6.83</v>
          </cell>
          <cell r="BB44" t="str">
            <v>FC</v>
          </cell>
          <cell r="BC44">
            <v>40648</v>
          </cell>
          <cell r="BE44" t="str">
            <v>A</v>
          </cell>
          <cell r="BF44" t="str">
            <v>A2</v>
          </cell>
          <cell r="BG44" t="str">
            <v>RE</v>
          </cell>
          <cell r="BH44">
            <v>37564</v>
          </cell>
          <cell r="BI44">
            <v>5000000</v>
          </cell>
        </row>
        <row r="45">
          <cell r="D45" t="str">
            <v>07383FFT0</v>
          </cell>
          <cell r="E45" t="str">
            <v>BSCMS 2001-TOP2</v>
          </cell>
          <cell r="F45" t="str">
            <v>X2</v>
          </cell>
          <cell r="G45" t="str">
            <v>MAaa</v>
          </cell>
          <cell r="H45">
            <v>1</v>
          </cell>
          <cell r="I45">
            <v>1</v>
          </cell>
          <cell r="J45">
            <v>1</v>
          </cell>
          <cell r="K45">
            <v>0</v>
          </cell>
          <cell r="L45">
            <v>0</v>
          </cell>
          <cell r="M45">
            <v>36996</v>
          </cell>
          <cell r="N45">
            <v>36982</v>
          </cell>
          <cell r="O45">
            <v>3000000</v>
          </cell>
          <cell r="P45">
            <v>7.1</v>
          </cell>
          <cell r="Q45">
            <v>6.74</v>
          </cell>
          <cell r="R45">
            <v>180</v>
          </cell>
          <cell r="S45">
            <v>0</v>
          </cell>
          <cell r="T45">
            <v>551685000</v>
          </cell>
          <cell r="U45">
            <v>33110938.472915094</v>
          </cell>
          <cell r="V45">
            <v>5.8884778909912532</v>
          </cell>
          <cell r="W45">
            <v>1.3596655047717447</v>
          </cell>
          <cell r="X45">
            <v>7</v>
          </cell>
          <cell r="Y45">
            <v>2.5758817862263763</v>
          </cell>
          <cell r="Z45">
            <v>9.6752233952761522</v>
          </cell>
          <cell r="AA45">
            <v>3.1934</v>
          </cell>
          <cell r="AB45">
            <v>107</v>
          </cell>
          <cell r="AC45">
            <v>0</v>
          </cell>
          <cell r="AD45">
            <v>107</v>
          </cell>
          <cell r="AE45">
            <v>4.2633999999999999</v>
          </cell>
          <cell r="AF45">
            <v>4.2260181037885758</v>
          </cell>
          <cell r="AG45">
            <v>0</v>
          </cell>
          <cell r="AH45">
            <v>0</v>
          </cell>
          <cell r="AI45">
            <v>1</v>
          </cell>
          <cell r="AJ45">
            <v>0</v>
          </cell>
          <cell r="AK45">
            <v>0</v>
          </cell>
          <cell r="AL45">
            <v>0</v>
          </cell>
          <cell r="AN45">
            <v>2962210.23</v>
          </cell>
          <cell r="AO45">
            <v>2962210.23</v>
          </cell>
          <cell r="AP45">
            <v>2962.2102300000001</v>
          </cell>
          <cell r="AQ45">
            <v>2962.2102300000001</v>
          </cell>
          <cell r="AR45">
            <v>2596.517804348176</v>
          </cell>
          <cell r="AS45" t="str">
            <v>07383FFT0</v>
          </cell>
          <cell r="AT45">
            <v>0</v>
          </cell>
          <cell r="AU45" t="str">
            <v>07383FFT0</v>
          </cell>
          <cell r="AV45" t="str">
            <v>BEAR STEARNS COML MTG 2001-TP2 X-2</v>
          </cell>
          <cell r="AW45">
            <v>2962210.23</v>
          </cell>
          <cell r="AX45">
            <v>2962210.23</v>
          </cell>
          <cell r="AY45">
            <v>5.8335100000000004</v>
          </cell>
          <cell r="AZ45">
            <v>2596517.8043481759</v>
          </cell>
          <cell r="BA45">
            <v>1.1367</v>
          </cell>
          <cell r="BB45" t="str">
            <v>FC</v>
          </cell>
          <cell r="BC45">
            <v>49355</v>
          </cell>
          <cell r="BE45" t="str">
            <v>AAA</v>
          </cell>
          <cell r="BF45" t="str">
            <v>AAA</v>
          </cell>
          <cell r="BG45" t="str">
            <v>RE</v>
          </cell>
          <cell r="BH45">
            <v>37564</v>
          </cell>
          <cell r="BI45">
            <v>44510385.759999998</v>
          </cell>
        </row>
        <row r="46">
          <cell r="D46" t="str">
            <v>07383FFU7</v>
          </cell>
          <cell r="E46" t="str">
            <v>BSCMS 2001-TOP2</v>
          </cell>
          <cell r="F46" t="str">
            <v>D</v>
          </cell>
          <cell r="G46" t="str">
            <v>MA3</v>
          </cell>
          <cell r="H46">
            <v>7</v>
          </cell>
          <cell r="I46">
            <v>1</v>
          </cell>
          <cell r="J46">
            <v>1</v>
          </cell>
          <cell r="K46">
            <v>0</v>
          </cell>
          <cell r="L46">
            <v>0</v>
          </cell>
          <cell r="M46">
            <v>36996</v>
          </cell>
          <cell r="N46">
            <v>36982</v>
          </cell>
          <cell r="O46">
            <v>3000000</v>
          </cell>
          <cell r="P46">
            <v>11.8</v>
          </cell>
          <cell r="Q46">
            <v>100.4888</v>
          </cell>
          <cell r="R46">
            <v>172</v>
          </cell>
          <cell r="S46">
            <v>0</v>
          </cell>
          <cell r="T46">
            <v>10065000</v>
          </cell>
          <cell r="U46">
            <v>11354605.097173322</v>
          </cell>
          <cell r="V46">
            <v>112.23443464653077</v>
          </cell>
          <cell r="W46">
            <v>6.94</v>
          </cell>
          <cell r="X46">
            <v>10.458333333333334</v>
          </cell>
          <cell r="Y46">
            <v>7.4105302150179613</v>
          </cell>
          <cell r="Z46">
            <v>71.008287645929457</v>
          </cell>
          <cell r="AA46">
            <v>3.9180479166666666</v>
          </cell>
          <cell r="AB46">
            <v>151.45833333333334</v>
          </cell>
          <cell r="AC46">
            <v>0</v>
          </cell>
          <cell r="AD46">
            <v>151.45833333333334</v>
          </cell>
          <cell r="AE46">
            <v>5.43263125</v>
          </cell>
          <cell r="AF46">
            <v>5.3721462473004244</v>
          </cell>
          <cell r="AG46">
            <v>126</v>
          </cell>
          <cell r="AH46">
            <v>126</v>
          </cell>
          <cell r="AI46">
            <v>1</v>
          </cell>
          <cell r="AJ46">
            <v>0</v>
          </cell>
          <cell r="AK46">
            <v>0</v>
          </cell>
          <cell r="AL46">
            <v>0</v>
          </cell>
          <cell r="AN46">
            <v>3000000</v>
          </cell>
          <cell r="AO46">
            <v>3014149.35</v>
          </cell>
          <cell r="AP46">
            <v>3000</v>
          </cell>
          <cell r="AQ46">
            <v>3014.1493500000001</v>
          </cell>
          <cell r="AR46">
            <v>3373.74</v>
          </cell>
          <cell r="AS46" t="str">
            <v>07383FFU7</v>
          </cell>
          <cell r="AT46">
            <v>0</v>
          </cell>
          <cell r="AU46" t="str">
            <v>07383FFU7</v>
          </cell>
          <cell r="AV46" t="str">
            <v>BEAR STEARNS COML MTG 2001-TP2 D</v>
          </cell>
          <cell r="AW46">
            <v>3000000</v>
          </cell>
          <cell r="AX46">
            <v>3014149.35</v>
          </cell>
          <cell r="AY46">
            <v>112.458</v>
          </cell>
          <cell r="AZ46">
            <v>3373740</v>
          </cell>
          <cell r="BA46">
            <v>6.94</v>
          </cell>
          <cell r="BB46" t="str">
            <v>FC</v>
          </cell>
          <cell r="BC46">
            <v>49355</v>
          </cell>
          <cell r="BE46" t="str">
            <v>A-</v>
          </cell>
          <cell r="BF46" t="str">
            <v>A3</v>
          </cell>
          <cell r="BG46" t="str">
            <v>RE</v>
          </cell>
          <cell r="BH46">
            <v>37564</v>
          </cell>
          <cell r="BI46">
            <v>3000000</v>
          </cell>
        </row>
        <row r="47">
          <cell r="D47" t="str">
            <v>07383FFV5</v>
          </cell>
          <cell r="E47" t="str">
            <v>BSCMS 2001-TOP2</v>
          </cell>
          <cell r="F47" t="str">
            <v>E</v>
          </cell>
          <cell r="G47" t="str">
            <v>MBaa2</v>
          </cell>
          <cell r="H47">
            <v>9</v>
          </cell>
          <cell r="I47">
            <v>1</v>
          </cell>
          <cell r="J47">
            <v>1</v>
          </cell>
          <cell r="K47">
            <v>0</v>
          </cell>
          <cell r="L47">
            <v>0</v>
          </cell>
          <cell r="M47">
            <v>36996</v>
          </cell>
          <cell r="N47">
            <v>36982</v>
          </cell>
          <cell r="O47">
            <v>8000000</v>
          </cell>
          <cell r="P47">
            <v>12.4</v>
          </cell>
          <cell r="Q47">
            <v>100.49379999999999</v>
          </cell>
          <cell r="R47">
            <v>220</v>
          </cell>
          <cell r="S47">
            <v>0</v>
          </cell>
          <cell r="T47">
            <v>23906000</v>
          </cell>
          <cell r="U47">
            <v>27054097.406460941</v>
          </cell>
          <cell r="V47">
            <v>112.53745141998219</v>
          </cell>
          <cell r="W47">
            <v>7.5743798209654472</v>
          </cell>
          <cell r="X47">
            <v>10.730739564161018</v>
          </cell>
          <cell r="Y47">
            <v>7.3822183207203684</v>
          </cell>
          <cell r="Z47">
            <v>71.923355023841168</v>
          </cell>
          <cell r="AA47">
            <v>3.9329349171813996</v>
          </cell>
          <cell r="AB47">
            <v>188.82684891040253</v>
          </cell>
          <cell r="AC47">
            <v>0</v>
          </cell>
          <cell r="AD47">
            <v>188.82684891040253</v>
          </cell>
          <cell r="AE47">
            <v>5.8212034062854254</v>
          </cell>
          <cell r="AF47">
            <v>5.7518371005661706</v>
          </cell>
          <cell r="AG47">
            <v>126</v>
          </cell>
          <cell r="AH47">
            <v>136</v>
          </cell>
          <cell r="AI47">
            <v>11</v>
          </cell>
          <cell r="AJ47">
            <v>0</v>
          </cell>
          <cell r="AK47">
            <v>0</v>
          </cell>
          <cell r="AL47">
            <v>0</v>
          </cell>
          <cell r="AN47">
            <v>8000000</v>
          </cell>
          <cell r="AO47">
            <v>8031654.4000000004</v>
          </cell>
          <cell r="AP47">
            <v>8000</v>
          </cell>
          <cell r="AQ47">
            <v>8031.6544000000004</v>
          </cell>
          <cell r="AR47">
            <v>9021.44</v>
          </cell>
          <cell r="AS47" t="str">
            <v>07383FFV5</v>
          </cell>
          <cell r="AT47">
            <v>0</v>
          </cell>
          <cell r="AU47" t="str">
            <v>07383FFV5</v>
          </cell>
          <cell r="AV47" t="str">
            <v>BEAR STEARNS COML MTG 2001-TP2 E</v>
          </cell>
          <cell r="AW47">
            <v>8000000</v>
          </cell>
          <cell r="AX47">
            <v>8031654.4000000004</v>
          </cell>
          <cell r="AY47">
            <v>112.768</v>
          </cell>
          <cell r="AZ47">
            <v>9021440</v>
          </cell>
          <cell r="BA47">
            <v>7.3517000000000001</v>
          </cell>
          <cell r="BB47" t="str">
            <v>FC</v>
          </cell>
          <cell r="BC47">
            <v>49355</v>
          </cell>
          <cell r="BE47" t="str">
            <v>BBB</v>
          </cell>
          <cell r="BF47" t="str">
            <v>BAA2</v>
          </cell>
          <cell r="BG47" t="str">
            <v>RE</v>
          </cell>
          <cell r="BH47">
            <v>37564</v>
          </cell>
          <cell r="BI47">
            <v>8000000</v>
          </cell>
        </row>
        <row r="48">
          <cell r="D48" t="str">
            <v>07383FGQ5</v>
          </cell>
          <cell r="E48" t="str">
            <v>BSCMS 2001-TOP4</v>
          </cell>
          <cell r="F48" t="str">
            <v>E</v>
          </cell>
          <cell r="G48" t="str">
            <v>MBaa2</v>
          </cell>
          <cell r="H48">
            <v>9</v>
          </cell>
          <cell r="I48">
            <v>2</v>
          </cell>
          <cell r="J48">
            <v>1</v>
          </cell>
          <cell r="K48">
            <v>0</v>
          </cell>
          <cell r="L48">
            <v>0</v>
          </cell>
          <cell r="M48">
            <v>37159</v>
          </cell>
          <cell r="N48">
            <v>37135</v>
          </cell>
          <cell r="O48">
            <v>5000000</v>
          </cell>
          <cell r="P48" t="str">
            <v> </v>
          </cell>
          <cell r="Q48" t="str">
            <v> </v>
          </cell>
          <cell r="R48" t="str">
            <v> </v>
          </cell>
          <cell r="S48">
            <v>0</v>
          </cell>
          <cell r="T48">
            <v>20307000</v>
          </cell>
          <cell r="U48">
            <v>22090874.274852958</v>
          </cell>
          <cell r="V48">
            <v>108.21452885632029</v>
          </cell>
          <cell r="W48">
            <v>6.84</v>
          </cell>
          <cell r="X48">
            <v>10.817429634691822</v>
          </cell>
          <cell r="Y48">
            <v>7.558235615243146</v>
          </cell>
          <cell r="Z48">
            <v>74.676674035165604</v>
          </cell>
          <cell r="AA48">
            <v>3.9376725295359076</v>
          </cell>
          <cell r="AB48">
            <v>189.04357408672956</v>
          </cell>
          <cell r="AC48">
            <v>0</v>
          </cell>
          <cell r="AD48">
            <v>189.04357408672956</v>
          </cell>
          <cell r="AE48">
            <v>5.8281082704032032</v>
          </cell>
          <cell r="AF48">
            <v>5.758578741760001</v>
          </cell>
          <cell r="AG48">
            <v>127</v>
          </cell>
          <cell r="AH48">
            <v>145</v>
          </cell>
          <cell r="AI48">
            <v>19</v>
          </cell>
          <cell r="AJ48">
            <v>0</v>
          </cell>
          <cell r="AK48">
            <v>0</v>
          </cell>
          <cell r="AL48">
            <v>0</v>
          </cell>
          <cell r="AN48">
            <v>8000000</v>
          </cell>
          <cell r="AO48">
            <v>8170749.8799999999</v>
          </cell>
          <cell r="AP48">
            <v>8000</v>
          </cell>
          <cell r="AQ48">
            <v>8170.7498800000003</v>
          </cell>
          <cell r="AR48">
            <v>8585.68</v>
          </cell>
          <cell r="AS48" t="str">
            <v>07383FGQ5</v>
          </cell>
          <cell r="AT48">
            <v>0</v>
          </cell>
          <cell r="AU48" t="str">
            <v>07383FGQ5</v>
          </cell>
          <cell r="AV48" t="str">
            <v>BEAR STEARNS COML MTG 2001-TP4 E-144A</v>
          </cell>
          <cell r="AW48">
            <v>8000000</v>
          </cell>
          <cell r="AX48">
            <v>8170749.8799999999</v>
          </cell>
          <cell r="AY48">
            <v>107.321</v>
          </cell>
          <cell r="AZ48">
            <v>8585680</v>
          </cell>
          <cell r="BA48">
            <v>6.47</v>
          </cell>
          <cell r="BB48" t="str">
            <v>FC</v>
          </cell>
          <cell r="BC48">
            <v>48898</v>
          </cell>
          <cell r="BD48" t="str">
            <v>BAA2</v>
          </cell>
          <cell r="BE48" t="str">
            <v>BBB</v>
          </cell>
          <cell r="BF48" t="str">
            <v>BAA2</v>
          </cell>
          <cell r="BG48" t="str">
            <v>RE</v>
          </cell>
          <cell r="BH48">
            <v>37564</v>
          </cell>
          <cell r="BI48">
            <v>8000000</v>
          </cell>
        </row>
        <row r="49">
          <cell r="D49" t="str">
            <v>07383FKP2</v>
          </cell>
          <cell r="E49" t="str">
            <v>BSCMS 2002-FL1A</v>
          </cell>
          <cell r="F49" t="str">
            <v>B</v>
          </cell>
          <cell r="G49" t="str">
            <v>MAaa</v>
          </cell>
          <cell r="H49">
            <v>1</v>
          </cell>
          <cell r="I49">
            <v>1</v>
          </cell>
          <cell r="J49">
            <v>4</v>
          </cell>
          <cell r="K49">
            <v>1</v>
          </cell>
          <cell r="L49" t="str">
            <v>Libor+1M</v>
          </cell>
          <cell r="M49">
            <v>37471</v>
          </cell>
          <cell r="N49">
            <v>37438</v>
          </cell>
          <cell r="O49">
            <v>20000000</v>
          </cell>
          <cell r="P49">
            <v>2.92</v>
          </cell>
          <cell r="Q49">
            <v>100</v>
          </cell>
          <cell r="R49">
            <v>35</v>
          </cell>
          <cell r="S49">
            <v>0</v>
          </cell>
          <cell r="T49">
            <v>63978000</v>
          </cell>
          <cell r="U49">
            <v>64344924.600043781</v>
          </cell>
          <cell r="V49">
            <v>100.39435016731342</v>
          </cell>
          <cell r="W49">
            <v>2.15</v>
          </cell>
          <cell r="X49">
            <v>2.6899990553653859</v>
          </cell>
          <cell r="Y49">
            <v>2.5819953773912609</v>
          </cell>
          <cell r="Z49">
            <v>7.1589857531944592</v>
          </cell>
          <cell r="AA49">
            <v>1.7162500000000001</v>
          </cell>
          <cell r="AB49">
            <v>28.449995276826929</v>
          </cell>
          <cell r="AC49">
            <v>0</v>
          </cell>
          <cell r="AD49">
            <v>28.449995276826929</v>
          </cell>
          <cell r="AE49">
            <v>2.0007499527682695</v>
          </cell>
          <cell r="AF49">
            <v>1.9924609933741344</v>
          </cell>
          <cell r="AG49">
            <v>32</v>
          </cell>
          <cell r="AH49">
            <v>34</v>
          </cell>
          <cell r="AI49">
            <v>3</v>
          </cell>
          <cell r="AJ49" t="str">
            <v> </v>
          </cell>
          <cell r="AK49">
            <v>3</v>
          </cell>
          <cell r="AL49">
            <v>0</v>
          </cell>
          <cell r="AN49">
            <v>20000000</v>
          </cell>
          <cell r="AO49">
            <v>20000000</v>
          </cell>
          <cell r="AP49">
            <v>20000</v>
          </cell>
          <cell r="AQ49">
            <v>20000</v>
          </cell>
          <cell r="AR49">
            <v>19989.400000000001</v>
          </cell>
          <cell r="AS49" t="str">
            <v>07383FKP2</v>
          </cell>
          <cell r="AT49">
            <v>0</v>
          </cell>
          <cell r="AU49" t="str">
            <v>07383FKP2</v>
          </cell>
          <cell r="AV49" t="str">
            <v>BEAR STEARNS COML MTG 2002-FL1A B</v>
          </cell>
          <cell r="AW49">
            <v>20000000</v>
          </cell>
          <cell r="AX49">
            <v>20000000</v>
          </cell>
          <cell r="AY49">
            <v>99.947000000000003</v>
          </cell>
          <cell r="AZ49">
            <v>19989400</v>
          </cell>
          <cell r="BA49">
            <v>2.1475</v>
          </cell>
          <cell r="BB49" t="str">
            <v>FD</v>
          </cell>
          <cell r="BC49">
            <v>41854</v>
          </cell>
          <cell r="BE49" t="str">
            <v>AAA</v>
          </cell>
          <cell r="BF49" t="str">
            <v>AAA</v>
          </cell>
          <cell r="BG49" t="str">
            <v>RE</v>
          </cell>
          <cell r="BH49">
            <v>37564</v>
          </cell>
          <cell r="BI49">
            <v>20000000</v>
          </cell>
        </row>
        <row r="50">
          <cell r="D50" t="str">
            <v>07383FKR8</v>
          </cell>
          <cell r="E50" t="str">
            <v>BSCMS 2002-FL1A</v>
          </cell>
          <cell r="F50" t="str">
            <v>C</v>
          </cell>
          <cell r="G50" t="str">
            <v>MAa1</v>
          </cell>
          <cell r="H50">
            <v>2</v>
          </cell>
          <cell r="I50">
            <v>1</v>
          </cell>
          <cell r="J50">
            <v>4</v>
          </cell>
          <cell r="K50">
            <v>1</v>
          </cell>
          <cell r="L50" t="str">
            <v>Libor+1M</v>
          </cell>
          <cell r="M50">
            <v>37471</v>
          </cell>
          <cell r="N50">
            <v>37438</v>
          </cell>
          <cell r="O50">
            <v>10890000</v>
          </cell>
          <cell r="P50">
            <v>3</v>
          </cell>
          <cell r="Q50">
            <v>100</v>
          </cell>
          <cell r="R50">
            <v>38</v>
          </cell>
          <cell r="S50">
            <v>0</v>
          </cell>
          <cell r="T50">
            <v>18890000</v>
          </cell>
          <cell r="U50">
            <v>18999062.509438962</v>
          </cell>
          <cell r="V50">
            <v>100.39568912708114</v>
          </cell>
          <cell r="W50">
            <v>2.1800000000000002</v>
          </cell>
          <cell r="X50">
            <v>2.7583333333333333</v>
          </cell>
          <cell r="Y50">
            <v>2.6441158294336189</v>
          </cell>
          <cell r="Z50">
            <v>7.503569008150075</v>
          </cell>
          <cell r="AA50">
            <v>1.7162500000000001</v>
          </cell>
          <cell r="AB50">
            <v>31.791666666666668</v>
          </cell>
          <cell r="AC50">
            <v>0</v>
          </cell>
          <cell r="AD50">
            <v>31.791666666666668</v>
          </cell>
          <cell r="AE50">
            <v>2.0341666666666667</v>
          </cell>
          <cell r="AF50">
            <v>2.0255993768008018</v>
          </cell>
          <cell r="AG50">
            <v>34</v>
          </cell>
          <cell r="AH50">
            <v>34</v>
          </cell>
          <cell r="AI50">
            <v>1</v>
          </cell>
          <cell r="AJ50" t="str">
            <v> </v>
          </cell>
          <cell r="AK50">
            <v>3</v>
          </cell>
          <cell r="AL50">
            <v>0</v>
          </cell>
          <cell r="AN50">
            <v>10890000</v>
          </cell>
          <cell r="AO50">
            <v>10890000</v>
          </cell>
          <cell r="AP50">
            <v>10890</v>
          </cell>
          <cell r="AQ50">
            <v>10890</v>
          </cell>
          <cell r="AR50">
            <v>10866.37959</v>
          </cell>
          <cell r="AS50" t="str">
            <v>07383FKR8</v>
          </cell>
          <cell r="AT50">
            <v>0</v>
          </cell>
          <cell r="AU50" t="str">
            <v>07383FKR8</v>
          </cell>
          <cell r="AV50" t="str">
            <v>BEAR STEARNS COML MTG 2002-FL1A C</v>
          </cell>
          <cell r="AW50">
            <v>10890000</v>
          </cell>
          <cell r="AX50">
            <v>10890000</v>
          </cell>
          <cell r="AY50">
            <v>99.783100000000005</v>
          </cell>
          <cell r="AZ50">
            <v>10866379.59</v>
          </cell>
          <cell r="BA50">
            <v>2.1775000000000002</v>
          </cell>
          <cell r="BB50" t="str">
            <v>FD</v>
          </cell>
          <cell r="BC50">
            <v>41854</v>
          </cell>
          <cell r="BE50" t="str">
            <v>AA+</v>
          </cell>
          <cell r="BF50" t="str">
            <v>AA1</v>
          </cell>
          <cell r="BG50" t="str">
            <v>RE</v>
          </cell>
          <cell r="BH50">
            <v>37564</v>
          </cell>
          <cell r="BI50">
            <v>10890000</v>
          </cell>
        </row>
        <row r="51">
          <cell r="D51" t="str">
            <v>07383FKT4</v>
          </cell>
          <cell r="E51" t="str">
            <v>BSCMS 2002-FL1A</v>
          </cell>
          <cell r="F51" t="str">
            <v>D</v>
          </cell>
          <cell r="G51" t="str">
            <v>MAa2</v>
          </cell>
          <cell r="H51">
            <v>3</v>
          </cell>
          <cell r="I51">
            <v>1</v>
          </cell>
          <cell r="J51">
            <v>4</v>
          </cell>
          <cell r="K51">
            <v>1</v>
          </cell>
          <cell r="L51" t="str">
            <v>Libor+1M</v>
          </cell>
          <cell r="M51">
            <v>37471</v>
          </cell>
          <cell r="N51">
            <v>37438</v>
          </cell>
          <cell r="O51">
            <v>5000000</v>
          </cell>
          <cell r="P51">
            <v>3</v>
          </cell>
          <cell r="Q51">
            <v>100</v>
          </cell>
          <cell r="R51">
            <v>45</v>
          </cell>
          <cell r="S51">
            <v>0</v>
          </cell>
          <cell r="T51">
            <v>14863000</v>
          </cell>
          <cell r="U51">
            <v>14969557.208826778</v>
          </cell>
          <cell r="V51">
            <v>100.52942934688002</v>
          </cell>
          <cell r="W51">
            <v>2.25</v>
          </cell>
          <cell r="X51">
            <v>2.7583333333333333</v>
          </cell>
          <cell r="Y51">
            <v>2.6413133254437624</v>
          </cell>
          <cell r="Z51">
            <v>7.4939262787591101</v>
          </cell>
          <cell r="AA51">
            <v>1.7162500000000001</v>
          </cell>
          <cell r="AB51">
            <v>33.791666666666664</v>
          </cell>
          <cell r="AC51">
            <v>0</v>
          </cell>
          <cell r="AD51">
            <v>33.791666666666664</v>
          </cell>
          <cell r="AE51">
            <v>2.0541666666666667</v>
          </cell>
          <cell r="AF51">
            <v>2.0454306103339981</v>
          </cell>
          <cell r="AG51">
            <v>34</v>
          </cell>
          <cell r="AH51">
            <v>34</v>
          </cell>
          <cell r="AI51">
            <v>1</v>
          </cell>
          <cell r="AJ51" t="str">
            <v> </v>
          </cell>
          <cell r="AK51">
            <v>3</v>
          </cell>
          <cell r="AL51">
            <v>0</v>
          </cell>
          <cell r="AN51">
            <v>5000000</v>
          </cell>
          <cell r="AO51">
            <v>5000000</v>
          </cell>
          <cell r="AP51">
            <v>5000</v>
          </cell>
          <cell r="AQ51">
            <v>5000</v>
          </cell>
          <cell r="AR51">
            <v>4990.5150000000003</v>
          </cell>
          <cell r="AS51" t="str">
            <v>07383FKT4</v>
          </cell>
          <cell r="AT51">
            <v>0</v>
          </cell>
          <cell r="AU51" t="str">
            <v>07383FKT4</v>
          </cell>
          <cell r="AV51" t="str">
            <v>BEAR STEARNS COML MTG 2002-FL1A D</v>
          </cell>
          <cell r="AW51">
            <v>5000000</v>
          </cell>
          <cell r="AX51">
            <v>5000000</v>
          </cell>
          <cell r="AY51">
            <v>99.810299999999998</v>
          </cell>
          <cell r="AZ51">
            <v>4990515</v>
          </cell>
          <cell r="BA51">
            <v>2.2475000000000001</v>
          </cell>
          <cell r="BB51" t="str">
            <v>FD</v>
          </cell>
          <cell r="BC51">
            <v>41854</v>
          </cell>
          <cell r="BE51" t="str">
            <v>AA</v>
          </cell>
          <cell r="BF51" t="str">
            <v>AA2</v>
          </cell>
          <cell r="BG51" t="str">
            <v>RE</v>
          </cell>
          <cell r="BH51">
            <v>37564</v>
          </cell>
          <cell r="BI51">
            <v>5000000</v>
          </cell>
        </row>
        <row r="52">
          <cell r="D52" t="str">
            <v>07383FKV9</v>
          </cell>
          <cell r="E52" t="str">
            <v>BSCMS 2002-FL1A</v>
          </cell>
          <cell r="F52" t="str">
            <v>E</v>
          </cell>
          <cell r="G52" t="str">
            <v>MAa3</v>
          </cell>
          <cell r="H52">
            <v>4</v>
          </cell>
          <cell r="I52">
            <v>1</v>
          </cell>
          <cell r="J52">
            <v>4</v>
          </cell>
          <cell r="K52">
            <v>1</v>
          </cell>
          <cell r="L52" t="str">
            <v>Libor+1M</v>
          </cell>
          <cell r="M52">
            <v>37471</v>
          </cell>
          <cell r="N52">
            <v>37438</v>
          </cell>
          <cell r="O52">
            <v>4000000</v>
          </cell>
          <cell r="P52">
            <v>3</v>
          </cell>
          <cell r="Q52">
            <v>100</v>
          </cell>
          <cell r="R52">
            <v>75</v>
          </cell>
          <cell r="S52">
            <v>0</v>
          </cell>
          <cell r="T52">
            <v>9922000</v>
          </cell>
          <cell r="U52">
            <v>10053918.36227352</v>
          </cell>
          <cell r="V52">
            <v>101.1170541450667</v>
          </cell>
          <cell r="W52">
            <v>2.5499999999999998</v>
          </cell>
          <cell r="X52">
            <v>2.7583333333333333</v>
          </cell>
          <cell r="Y52">
            <v>2.6294931988957519</v>
          </cell>
          <cell r="Z52">
            <v>7.4530456960428193</v>
          </cell>
          <cell r="AA52">
            <v>1.7162500000000001</v>
          </cell>
          <cell r="AB52">
            <v>41.791666666666664</v>
          </cell>
          <cell r="AC52">
            <v>0</v>
          </cell>
          <cell r="AD52">
            <v>41.791666666666664</v>
          </cell>
          <cell r="AE52">
            <v>2.1341666666666668</v>
          </cell>
          <cell r="AF52">
            <v>2.1247391900907964</v>
          </cell>
          <cell r="AG52">
            <v>34</v>
          </cell>
          <cell r="AH52">
            <v>34</v>
          </cell>
          <cell r="AI52">
            <v>1</v>
          </cell>
          <cell r="AJ52" t="str">
            <v> </v>
          </cell>
          <cell r="AK52">
            <v>3</v>
          </cell>
          <cell r="AL52">
            <v>0</v>
          </cell>
          <cell r="AN52">
            <v>4000000</v>
          </cell>
          <cell r="AO52">
            <v>4000000</v>
          </cell>
          <cell r="AP52">
            <v>4000</v>
          </cell>
          <cell r="AQ52">
            <v>4000</v>
          </cell>
          <cell r="AR52">
            <v>3993.5239999999999</v>
          </cell>
          <cell r="AS52" t="str">
            <v>07383FKV9</v>
          </cell>
          <cell r="AT52">
            <v>0</v>
          </cell>
          <cell r="AU52" t="str">
            <v>07383FKV9</v>
          </cell>
          <cell r="AV52" t="str">
            <v>BEAR STEARNS COML MTG 2002-FL1A E</v>
          </cell>
          <cell r="AW52">
            <v>4000000</v>
          </cell>
          <cell r="AX52">
            <v>4000000</v>
          </cell>
          <cell r="AY52">
            <v>99.838099999999997</v>
          </cell>
          <cell r="AZ52">
            <v>3993524</v>
          </cell>
          <cell r="BA52">
            <v>2.5474999999999999</v>
          </cell>
          <cell r="BB52" t="str">
            <v>FD</v>
          </cell>
          <cell r="BC52">
            <v>41854</v>
          </cell>
          <cell r="BE52" t="str">
            <v>AA-</v>
          </cell>
          <cell r="BF52" t="str">
            <v>AA3</v>
          </cell>
          <cell r="BG52" t="str">
            <v>RE</v>
          </cell>
          <cell r="BH52">
            <v>37564</v>
          </cell>
          <cell r="BI52">
            <v>4000000</v>
          </cell>
        </row>
        <row r="53">
          <cell r="D53" t="str">
            <v>07383FKX5</v>
          </cell>
          <cell r="E53" t="str">
            <v>BSCMS 2002-FL1A</v>
          </cell>
          <cell r="F53" t="str">
            <v>F</v>
          </cell>
          <cell r="G53" t="str">
            <v>MA1</v>
          </cell>
          <cell r="H53">
            <v>5</v>
          </cell>
          <cell r="I53">
            <v>1</v>
          </cell>
          <cell r="J53">
            <v>4</v>
          </cell>
          <cell r="K53">
            <v>1</v>
          </cell>
          <cell r="L53" t="str">
            <v>Libor+1M</v>
          </cell>
          <cell r="M53">
            <v>37471</v>
          </cell>
          <cell r="N53">
            <v>37438</v>
          </cell>
          <cell r="O53">
            <v>4000000</v>
          </cell>
          <cell r="P53">
            <v>3</v>
          </cell>
          <cell r="Q53">
            <v>100</v>
          </cell>
          <cell r="R53">
            <v>90</v>
          </cell>
          <cell r="S53">
            <v>0</v>
          </cell>
          <cell r="T53">
            <v>9922000</v>
          </cell>
          <cell r="U53">
            <v>10110810.615249053</v>
          </cell>
          <cell r="V53">
            <v>101.6779491559066</v>
          </cell>
          <cell r="W53">
            <v>2.7</v>
          </cell>
          <cell r="X53">
            <v>2.7583333333333333</v>
          </cell>
          <cell r="Y53">
            <v>2.6253195140213954</v>
          </cell>
          <cell r="Z53">
            <v>7.4346557981533641</v>
          </cell>
          <cell r="AA53">
            <v>1.7162500000000001</v>
          </cell>
          <cell r="AB53">
            <v>35.791666666666664</v>
          </cell>
          <cell r="AC53">
            <v>0</v>
          </cell>
          <cell r="AD53">
            <v>35.791666666666664</v>
          </cell>
          <cell r="AE53">
            <v>2.0741666666666667</v>
          </cell>
          <cell r="AF53">
            <v>2.0652602081327132</v>
          </cell>
          <cell r="AG53">
            <v>34</v>
          </cell>
          <cell r="AH53">
            <v>34</v>
          </cell>
          <cell r="AI53">
            <v>1</v>
          </cell>
          <cell r="AJ53" t="str">
            <v> </v>
          </cell>
          <cell r="AK53">
            <v>3</v>
          </cell>
          <cell r="AL53">
            <v>0</v>
          </cell>
          <cell r="AN53">
            <v>4000000</v>
          </cell>
          <cell r="AO53">
            <v>3971925.76</v>
          </cell>
          <cell r="AP53">
            <v>4000</v>
          </cell>
          <cell r="AQ53">
            <v>3971.9257599999996</v>
          </cell>
          <cell r="AR53">
            <v>3975.2719999999999</v>
          </cell>
          <cell r="AS53" t="str">
            <v>07383FKX5</v>
          </cell>
          <cell r="AT53">
            <v>0</v>
          </cell>
          <cell r="AU53" t="str">
            <v>07383FKX5</v>
          </cell>
          <cell r="AV53" t="str">
            <v>BEAR STEARNS COML MTG 2002-FL1A F</v>
          </cell>
          <cell r="AW53">
            <v>4000000</v>
          </cell>
          <cell r="AX53">
            <v>3971925.76</v>
          </cell>
          <cell r="AY53">
            <v>99.381799999999998</v>
          </cell>
          <cell r="AZ53">
            <v>3975272</v>
          </cell>
          <cell r="BA53">
            <v>2.6475</v>
          </cell>
          <cell r="BB53" t="str">
            <v>FD</v>
          </cell>
          <cell r="BC53">
            <v>41854</v>
          </cell>
          <cell r="BE53" t="str">
            <v>A+</v>
          </cell>
          <cell r="BF53" t="str">
            <v>A1</v>
          </cell>
          <cell r="BG53" t="str">
            <v>RE</v>
          </cell>
          <cell r="BH53">
            <v>37564</v>
          </cell>
          <cell r="BI53">
            <v>4000000</v>
          </cell>
        </row>
        <row r="54">
          <cell r="D54" t="str">
            <v>07383FMM7</v>
          </cell>
          <cell r="E54" t="str">
            <v xml:space="preserve">BSCMS 2002-PBW1 </v>
          </cell>
          <cell r="F54" t="str">
            <v>A1</v>
          </cell>
          <cell r="G54" t="str">
            <v>MAaa</v>
          </cell>
          <cell r="H54">
            <v>1</v>
          </cell>
          <cell r="I54">
            <v>1</v>
          </cell>
          <cell r="J54">
            <v>1</v>
          </cell>
          <cell r="K54">
            <v>0</v>
          </cell>
          <cell r="L54">
            <v>0</v>
          </cell>
          <cell r="M54">
            <v>37510</v>
          </cell>
          <cell r="N54">
            <v>37530</v>
          </cell>
          <cell r="O54">
            <v>25000000</v>
          </cell>
          <cell r="P54">
            <v>5.7</v>
          </cell>
          <cell r="Q54">
            <v>100.26194</v>
          </cell>
          <cell r="R54">
            <v>114</v>
          </cell>
          <cell r="S54">
            <v>0</v>
          </cell>
          <cell r="T54">
            <v>371811000</v>
          </cell>
          <cell r="U54">
            <v>375563704.7021386</v>
          </cell>
          <cell r="V54">
            <v>100.6784710436589</v>
          </cell>
          <cell r="W54">
            <v>3.9700000161372309</v>
          </cell>
          <cell r="X54">
            <v>5.2162735352964793</v>
          </cell>
          <cell r="Y54">
            <v>4.5766158989129773</v>
          </cell>
          <cell r="Z54">
            <v>25.563264885205797</v>
          </cell>
          <cell r="AA54">
            <v>2.7774349884311387</v>
          </cell>
          <cell r="AB54">
            <v>105.21627353529648</v>
          </cell>
          <cell r="AC54">
            <v>0</v>
          </cell>
          <cell r="AD54">
            <v>105.21627353529648</v>
          </cell>
          <cell r="AE54">
            <v>3.8295977237841035</v>
          </cell>
          <cell r="AF54">
            <v>3.7993966823338887</v>
          </cell>
          <cell r="AG54">
            <v>1</v>
          </cell>
          <cell r="AH54">
            <v>84</v>
          </cell>
          <cell r="AI54">
            <v>84</v>
          </cell>
          <cell r="AJ54" t="str">
            <v> </v>
          </cell>
          <cell r="AK54" t="str">
            <v> </v>
          </cell>
          <cell r="AL54" t="str">
            <v> </v>
          </cell>
          <cell r="AN54">
            <v>25000000</v>
          </cell>
          <cell r="AO54">
            <v>25065344.5</v>
          </cell>
          <cell r="AP54">
            <v>25000</v>
          </cell>
          <cell r="AQ54">
            <v>25065.344499999999</v>
          </cell>
          <cell r="AR54">
            <v>25023.250000000004</v>
          </cell>
          <cell r="AS54" t="str">
            <v>07383FMM7</v>
          </cell>
          <cell r="AT54">
            <v>0</v>
          </cell>
          <cell r="AU54" t="str">
            <v>07383FMM7</v>
          </cell>
          <cell r="AV54" t="str">
            <v>BEAR STEARNS CML MTG 2002-PWB1 A-1</v>
          </cell>
          <cell r="AW54">
            <v>25000000</v>
          </cell>
          <cell r="AX54">
            <v>25065344.5</v>
          </cell>
          <cell r="AY54">
            <v>100.093</v>
          </cell>
          <cell r="AZ54">
            <v>25023250.000000004</v>
          </cell>
          <cell r="BA54">
            <v>3.97</v>
          </cell>
          <cell r="BB54" t="str">
            <v>FC</v>
          </cell>
          <cell r="BC54">
            <v>49624</v>
          </cell>
          <cell r="BF54" t="str">
            <v>AAA</v>
          </cell>
          <cell r="BG54" t="str">
            <v>RE</v>
          </cell>
          <cell r="BH54">
            <v>37564</v>
          </cell>
          <cell r="BI54">
            <v>25000000</v>
          </cell>
        </row>
        <row r="55">
          <cell r="D55" t="str">
            <v>07383FPV4</v>
          </cell>
          <cell r="E55" t="str">
            <v>BSCMS 2002-TOP8</v>
          </cell>
          <cell r="F55" t="str">
            <v>A1</v>
          </cell>
          <cell r="G55" t="str">
            <v>MAaa</v>
          </cell>
          <cell r="H55">
            <v>1</v>
          </cell>
          <cell r="I55">
            <v>1</v>
          </cell>
          <cell r="J55">
            <v>2</v>
          </cell>
          <cell r="K55">
            <v>0</v>
          </cell>
          <cell r="L55">
            <v>0</v>
          </cell>
          <cell r="M55">
            <v>37514</v>
          </cell>
          <cell r="N55">
            <v>37530</v>
          </cell>
          <cell r="O55">
            <v>10000000</v>
          </cell>
          <cell r="P55">
            <v>5.7</v>
          </cell>
          <cell r="Q55">
            <v>100.5</v>
          </cell>
          <cell r="R55">
            <v>111</v>
          </cell>
          <cell r="S55">
            <v>0</v>
          </cell>
          <cell r="T55">
            <v>185535000</v>
          </cell>
          <cell r="U55">
            <v>187765687.7078208</v>
          </cell>
          <cell r="V55">
            <v>100.86396688377977</v>
          </cell>
          <cell r="W55">
            <v>4.0599999999999996</v>
          </cell>
          <cell r="X55">
            <v>5.161237194108458</v>
          </cell>
          <cell r="Y55">
            <v>4.4902281064139187</v>
          </cell>
          <cell r="Z55">
            <v>26.639110020759631</v>
          </cell>
          <cell r="AA55">
            <v>2.7646005136660925</v>
          </cell>
          <cell r="AB55">
            <v>110.16123719410845</v>
          </cell>
          <cell r="AC55">
            <v>0</v>
          </cell>
          <cell r="AD55">
            <v>110.16123719410845</v>
          </cell>
          <cell r="AE55">
            <v>3.8662128856071769</v>
          </cell>
          <cell r="AF55">
            <v>3.835434964188611</v>
          </cell>
          <cell r="AG55">
            <v>1</v>
          </cell>
          <cell r="AH55">
            <v>105</v>
          </cell>
          <cell r="AI55">
            <v>105</v>
          </cell>
          <cell r="AJ55">
            <v>0</v>
          </cell>
          <cell r="AK55">
            <v>0</v>
          </cell>
          <cell r="AL55">
            <v>0</v>
          </cell>
          <cell r="AN55">
            <v>10000000</v>
          </cell>
          <cell r="AO55">
            <v>10029042.4</v>
          </cell>
          <cell r="AP55">
            <v>10000</v>
          </cell>
          <cell r="AQ55">
            <v>10029.0424</v>
          </cell>
          <cell r="AR55">
            <v>10055.6</v>
          </cell>
          <cell r="AS55" t="str">
            <v>07383FPV4</v>
          </cell>
          <cell r="AT55">
            <v>0</v>
          </cell>
          <cell r="AU55" t="str">
            <v>07383FPV4</v>
          </cell>
          <cell r="AV55" t="str">
            <v>BEAR STEARNS CML MTG 2002-TOP8 A-1</v>
          </cell>
          <cell r="AW55">
            <v>10000000</v>
          </cell>
          <cell r="AX55">
            <v>10029042.4</v>
          </cell>
          <cell r="AY55">
            <v>100.556</v>
          </cell>
          <cell r="AZ55">
            <v>10055600</v>
          </cell>
          <cell r="BA55">
            <v>4.0599999999999996</v>
          </cell>
          <cell r="BB55" t="str">
            <v>FC</v>
          </cell>
          <cell r="BC55">
            <v>50632</v>
          </cell>
          <cell r="BE55" t="str">
            <v>AAA</v>
          </cell>
          <cell r="BF55" t="str">
            <v>AAA</v>
          </cell>
          <cell r="BG55" t="str">
            <v>RE</v>
          </cell>
          <cell r="BH55">
            <v>37564</v>
          </cell>
          <cell r="BI55">
            <v>10000000</v>
          </cell>
        </row>
        <row r="56">
          <cell r="D56" t="str">
            <v>12617EAG4</v>
          </cell>
          <cell r="E56" t="str">
            <v>COMM 2002-FL7</v>
          </cell>
          <cell r="F56" t="str">
            <v>B</v>
          </cell>
          <cell r="G56" t="str">
            <v>MAaa</v>
          </cell>
          <cell r="H56">
            <v>1</v>
          </cell>
          <cell r="I56">
            <v>1</v>
          </cell>
          <cell r="J56">
            <v>4</v>
          </cell>
          <cell r="K56">
            <v>1</v>
          </cell>
          <cell r="L56" t="str">
            <v>Libor+1m</v>
          </cell>
          <cell r="M56">
            <v>37544</v>
          </cell>
          <cell r="N56">
            <v>37530</v>
          </cell>
          <cell r="O56">
            <v>15000000</v>
          </cell>
          <cell r="P56">
            <v>2.83</v>
          </cell>
          <cell r="Q56">
            <v>100</v>
          </cell>
          <cell r="R56">
            <v>40</v>
          </cell>
          <cell r="S56">
            <v>0</v>
          </cell>
          <cell r="T56">
            <v>80008000</v>
          </cell>
          <cell r="U56">
            <v>80553924.912024125</v>
          </cell>
          <cell r="V56">
            <v>100.49775457290619</v>
          </cell>
          <cell r="W56">
            <v>2.2149999999999999</v>
          </cell>
          <cell r="X56">
            <v>2.7916666666666665</v>
          </cell>
          <cell r="Y56">
            <v>2.6762996681552642</v>
          </cell>
          <cell r="Z56">
            <v>7.680980150095106</v>
          </cell>
          <cell r="AA56">
            <v>1.7162500000000001</v>
          </cell>
          <cell r="AB56">
            <v>28.958333333333332</v>
          </cell>
          <cell r="AC56">
            <v>0</v>
          </cell>
          <cell r="AD56">
            <v>28.958333333333332</v>
          </cell>
          <cell r="AE56">
            <v>2.0058333333333334</v>
          </cell>
          <cell r="AF56">
            <v>1.9975023286577631</v>
          </cell>
          <cell r="AG56">
            <v>34</v>
          </cell>
          <cell r="AH56">
            <v>34</v>
          </cell>
          <cell r="AI56">
            <v>1</v>
          </cell>
          <cell r="AJ56">
            <v>2.23</v>
          </cell>
          <cell r="AK56">
            <v>15</v>
          </cell>
          <cell r="AL56">
            <v>0</v>
          </cell>
          <cell r="AN56">
            <v>15000000</v>
          </cell>
          <cell r="AO56">
            <v>15000000</v>
          </cell>
          <cell r="AP56">
            <v>15000</v>
          </cell>
          <cell r="AQ56">
            <v>15000</v>
          </cell>
          <cell r="AR56">
            <v>15074.663185500001</v>
          </cell>
          <cell r="AS56" t="str">
            <v>12617EAG4</v>
          </cell>
          <cell r="AT56">
            <v>0</v>
          </cell>
          <cell r="AU56" t="str">
            <v>12617EAG4</v>
          </cell>
          <cell r="AV56" t="str">
            <v>COMMERCIAL MORTGAGE PASS-THROUGH CERTIFI COMM 2002-FL7 B</v>
          </cell>
          <cell r="AW56">
            <v>15000000</v>
          </cell>
          <cell r="AX56">
            <v>15000000</v>
          </cell>
          <cell r="AY56">
            <v>100.49775457</v>
          </cell>
          <cell r="AZ56">
            <v>15074663.185500002</v>
          </cell>
          <cell r="BA56">
            <v>2.4300000000000002</v>
          </cell>
          <cell r="BB56" t="str">
            <v>FD</v>
          </cell>
          <cell r="BC56">
            <v>41958</v>
          </cell>
          <cell r="BE56" t="str">
            <v>AAA</v>
          </cell>
          <cell r="BF56" t="str">
            <v>AAA</v>
          </cell>
          <cell r="BG56" t="str">
            <v>RE</v>
          </cell>
          <cell r="BH56">
            <v>37564</v>
          </cell>
          <cell r="BI56">
            <v>15000000</v>
          </cell>
        </row>
        <row r="57">
          <cell r="D57" t="str">
            <v>12617EAJ8</v>
          </cell>
          <cell r="E57" t="str">
            <v>COMM 2002-FL7</v>
          </cell>
          <cell r="F57" t="str">
            <v xml:space="preserve">C </v>
          </cell>
          <cell r="G57" t="str">
            <v>MAa1</v>
          </cell>
          <cell r="H57">
            <v>2</v>
          </cell>
          <cell r="I57">
            <v>1</v>
          </cell>
          <cell r="J57">
            <v>4</v>
          </cell>
          <cell r="K57">
            <v>1</v>
          </cell>
          <cell r="L57" t="str">
            <v>Libor+1m</v>
          </cell>
          <cell r="M57">
            <v>37544</v>
          </cell>
          <cell r="N57">
            <v>37530</v>
          </cell>
          <cell r="O57">
            <v>15185000</v>
          </cell>
          <cell r="P57">
            <v>2.9</v>
          </cell>
          <cell r="Q57">
            <v>100</v>
          </cell>
          <cell r="R57">
            <v>48</v>
          </cell>
          <cell r="S57">
            <v>0</v>
          </cell>
          <cell r="T57">
            <v>38185000</v>
          </cell>
          <cell r="U57">
            <v>38498763.906890415</v>
          </cell>
          <cell r="V57">
            <v>100.63044413877284</v>
          </cell>
          <cell r="W57">
            <v>2.2949999999999999</v>
          </cell>
          <cell r="X57">
            <v>2.7916666666666665</v>
          </cell>
          <cell r="Y57">
            <v>2.6729787023478675</v>
          </cell>
          <cell r="Z57">
            <v>7.6696576712383768</v>
          </cell>
          <cell r="AA57">
            <v>1.7162500000000001</v>
          </cell>
          <cell r="AB57">
            <v>31.958333333333332</v>
          </cell>
          <cell r="AC57">
            <v>0</v>
          </cell>
          <cell r="AD57">
            <v>31.958333333333332</v>
          </cell>
          <cell r="AE57">
            <v>2.0358333333333336</v>
          </cell>
          <cell r="AF57">
            <v>2.0272520420784979</v>
          </cell>
          <cell r="AG57">
            <v>34</v>
          </cell>
          <cell r="AH57">
            <v>34</v>
          </cell>
          <cell r="AI57">
            <v>1</v>
          </cell>
          <cell r="AJ57">
            <v>2.2999999999999998</v>
          </cell>
          <cell r="AK57">
            <v>15</v>
          </cell>
          <cell r="AL57">
            <v>0</v>
          </cell>
          <cell r="AN57">
            <v>15185000</v>
          </cell>
          <cell r="AO57">
            <v>15185000</v>
          </cell>
          <cell r="AP57">
            <v>15185</v>
          </cell>
          <cell r="AQ57">
            <v>15185</v>
          </cell>
          <cell r="AR57">
            <v>15280.732942659</v>
          </cell>
          <cell r="AS57" t="str">
            <v>12617EAJ8</v>
          </cell>
          <cell r="AT57">
            <v>0</v>
          </cell>
          <cell r="AU57" t="str">
            <v>12617EAJ8</v>
          </cell>
          <cell r="AV57" t="str">
            <v>COMMERCIAL MORTGAGE PASS-THROUGH CERTIFI COMM 2002-FL7 C</v>
          </cell>
          <cell r="AW57">
            <v>15185000</v>
          </cell>
          <cell r="AX57">
            <v>15185000</v>
          </cell>
          <cell r="AY57">
            <v>100.63044413999999</v>
          </cell>
          <cell r="AZ57">
            <v>15280732.942659</v>
          </cell>
          <cell r="BA57">
            <v>2.5</v>
          </cell>
          <cell r="BB57" t="str">
            <v>FD</v>
          </cell>
          <cell r="BC57">
            <v>41958</v>
          </cell>
          <cell r="BE57" t="str">
            <v>AA+</v>
          </cell>
          <cell r="BF57" t="str">
            <v>AA1</v>
          </cell>
          <cell r="BG57" t="str">
            <v>RE</v>
          </cell>
          <cell r="BH57">
            <v>37564</v>
          </cell>
          <cell r="BI57">
            <v>15185000</v>
          </cell>
        </row>
        <row r="58">
          <cell r="D58" t="str">
            <v>12617EAQ2</v>
          </cell>
          <cell r="E58" t="str">
            <v>COMM 2002-FL7</v>
          </cell>
          <cell r="F58" t="str">
            <v>F</v>
          </cell>
          <cell r="G58" t="str">
            <v>MA1</v>
          </cell>
          <cell r="H58">
            <v>5</v>
          </cell>
          <cell r="I58">
            <v>1</v>
          </cell>
          <cell r="J58">
            <v>4</v>
          </cell>
          <cell r="K58">
            <v>1</v>
          </cell>
          <cell r="L58" t="str">
            <v>Libor+1m</v>
          </cell>
          <cell r="M58">
            <v>37544</v>
          </cell>
          <cell r="N58">
            <v>37530</v>
          </cell>
          <cell r="O58">
            <v>5000000</v>
          </cell>
          <cell r="P58">
            <v>2.92</v>
          </cell>
          <cell r="Q58">
            <v>99.97</v>
          </cell>
          <cell r="R58">
            <v>100</v>
          </cell>
          <cell r="S58">
            <v>0</v>
          </cell>
          <cell r="T58">
            <v>23303000</v>
          </cell>
          <cell r="U58">
            <v>23813789.44182374</v>
          </cell>
          <cell r="V58">
            <v>101.95736380576352</v>
          </cell>
          <cell r="W58">
            <v>2.8149999999999999</v>
          </cell>
          <cell r="X58">
            <v>2.875</v>
          </cell>
          <cell r="Y58">
            <v>2.7303699206290024</v>
          </cell>
          <cell r="Z58">
            <v>8.0413995692025413</v>
          </cell>
          <cell r="AA58">
            <v>1.7162500000000001</v>
          </cell>
          <cell r="AB58">
            <v>36.375</v>
          </cell>
          <cell r="AC58">
            <v>0</v>
          </cell>
          <cell r="AD58">
            <v>36.375</v>
          </cell>
          <cell r="AE58">
            <v>2.08</v>
          </cell>
          <cell r="AF58">
            <v>2.0710435327465859</v>
          </cell>
          <cell r="AG58">
            <v>35</v>
          </cell>
          <cell r="AH58">
            <v>35</v>
          </cell>
          <cell r="AI58">
            <v>1</v>
          </cell>
          <cell r="AJ58">
            <v>3.1</v>
          </cell>
          <cell r="AK58">
            <v>15</v>
          </cell>
          <cell r="AL58">
            <v>0</v>
          </cell>
          <cell r="AN58">
            <v>5000000</v>
          </cell>
          <cell r="AO58">
            <v>4997106.3</v>
          </cell>
          <cell r="AP58">
            <v>5000</v>
          </cell>
          <cell r="AQ58">
            <v>4997.1062999999995</v>
          </cell>
          <cell r="AR58">
            <v>5097.8681905000003</v>
          </cell>
          <cell r="AS58" t="str">
            <v>12617EAQ2</v>
          </cell>
          <cell r="AT58">
            <v>0</v>
          </cell>
          <cell r="AU58" t="str">
            <v>12617EAQ2</v>
          </cell>
          <cell r="AV58" t="str">
            <v>COMMERCIAL MORTGAGE PASS-THROUGH CERTIFI COMM 2002-FL7 F</v>
          </cell>
          <cell r="AW58">
            <v>5000000</v>
          </cell>
          <cell r="AX58">
            <v>4997106.3</v>
          </cell>
          <cell r="AY58">
            <v>101.95736381</v>
          </cell>
          <cell r="AZ58">
            <v>5097868.1905000005</v>
          </cell>
          <cell r="BA58">
            <v>3.3</v>
          </cell>
          <cell r="BB58" t="str">
            <v>FD</v>
          </cell>
          <cell r="BC58">
            <v>41958</v>
          </cell>
          <cell r="BE58" t="str">
            <v>A+</v>
          </cell>
          <cell r="BF58" t="str">
            <v>A1</v>
          </cell>
          <cell r="BG58" t="str">
            <v>RE</v>
          </cell>
          <cell r="BH58">
            <v>37564</v>
          </cell>
          <cell r="BI58">
            <v>5000000</v>
          </cell>
        </row>
        <row r="59">
          <cell r="D59" t="str">
            <v>14426EAA4</v>
          </cell>
          <cell r="E59" t="str">
            <v xml:space="preserve">CCFI Carousel Center </v>
          </cell>
          <cell r="F59" t="str">
            <v>A-1</v>
          </cell>
          <cell r="G59" t="str">
            <v>MAa2</v>
          </cell>
          <cell r="H59">
            <v>3</v>
          </cell>
          <cell r="I59">
            <v>2</v>
          </cell>
          <cell r="J59">
            <v>3</v>
          </cell>
          <cell r="K59">
            <v>0</v>
          </cell>
          <cell r="L59">
            <v>0</v>
          </cell>
          <cell r="M59">
            <v>34987</v>
          </cell>
          <cell r="N59">
            <v>34973</v>
          </cell>
          <cell r="O59">
            <v>17000000</v>
          </cell>
          <cell r="P59">
            <v>7</v>
          </cell>
          <cell r="Q59">
            <v>100</v>
          </cell>
          <cell r="R59">
            <v>98</v>
          </cell>
          <cell r="S59">
            <v>0</v>
          </cell>
          <cell r="T59">
            <v>17000000</v>
          </cell>
          <cell r="U59">
            <v>17078288.041663911</v>
          </cell>
          <cell r="V59">
            <v>99.891517892140655</v>
          </cell>
          <cell r="W59">
            <v>6.8279999999999994</v>
          </cell>
          <cell r="X59">
            <v>4.1666666666666664E-2</v>
          </cell>
          <cell r="Y59">
            <v>4.1044673507060717E-2</v>
          </cell>
          <cell r="Z59">
            <v>5.1858970981610592E-3</v>
          </cell>
          <cell r="AA59">
            <v>1.4450000000000001</v>
          </cell>
          <cell r="AB59">
            <v>101.20833333333333</v>
          </cell>
          <cell r="AC59">
            <v>15</v>
          </cell>
          <cell r="AD59">
            <v>116.20833333333333</v>
          </cell>
          <cell r="AE59">
            <v>2.6070833333333336</v>
          </cell>
          <cell r="AF59">
            <v>2.5930349293120436</v>
          </cell>
          <cell r="AG59">
            <v>1</v>
          </cell>
          <cell r="AH59">
            <v>1</v>
          </cell>
          <cell r="AI59">
            <v>1</v>
          </cell>
          <cell r="AJ59">
            <v>0</v>
          </cell>
          <cell r="AK59">
            <v>0</v>
          </cell>
          <cell r="AL59">
            <v>0</v>
          </cell>
          <cell r="AN59">
            <v>17000000</v>
          </cell>
          <cell r="AO59">
            <v>17000000</v>
          </cell>
          <cell r="AP59">
            <v>17000</v>
          </cell>
          <cell r="AQ59">
            <v>17000</v>
          </cell>
          <cell r="AR59">
            <v>16981.558041299999</v>
          </cell>
          <cell r="AS59" t="str">
            <v>14426EAA4</v>
          </cell>
          <cell r="AT59">
            <v>0</v>
          </cell>
          <cell r="AU59" t="str">
            <v>14426EAA4</v>
          </cell>
          <cell r="AV59" t="str">
            <v>CAROUSEL CENTER FINANCE A-1 CCFI 1 A1</v>
          </cell>
          <cell r="AW59">
            <v>17000000</v>
          </cell>
          <cell r="AX59">
            <v>17000000</v>
          </cell>
          <cell r="AY59">
            <v>99.891517890000003</v>
          </cell>
          <cell r="AZ59">
            <v>16981558.041299999</v>
          </cell>
          <cell r="BA59">
            <v>6.8280000000000003</v>
          </cell>
          <cell r="BB59" t="str">
            <v>FC</v>
          </cell>
          <cell r="BC59">
            <v>39401</v>
          </cell>
          <cell r="BE59" t="str">
            <v>AA</v>
          </cell>
          <cell r="BF59" t="str">
            <v>AA2</v>
          </cell>
          <cell r="BG59" t="str">
            <v>RE</v>
          </cell>
          <cell r="BH59">
            <v>37564</v>
          </cell>
          <cell r="BI59">
            <v>17000000</v>
          </cell>
        </row>
        <row r="60">
          <cell r="D60" t="str">
            <v>14426EAB2</v>
          </cell>
          <cell r="E60" t="str">
            <v xml:space="preserve">CCFI Carousel Center </v>
          </cell>
          <cell r="F60" t="str">
            <v>A-2</v>
          </cell>
          <cell r="G60" t="str">
            <v>MAa2</v>
          </cell>
          <cell r="H60">
            <v>3</v>
          </cell>
          <cell r="I60">
            <v>2</v>
          </cell>
          <cell r="J60">
            <v>3</v>
          </cell>
          <cell r="K60">
            <v>1</v>
          </cell>
          <cell r="L60" t="str">
            <v>Libor+1m</v>
          </cell>
          <cell r="M60">
            <v>34987</v>
          </cell>
          <cell r="N60">
            <v>34989</v>
          </cell>
          <cell r="O60">
            <v>22000000</v>
          </cell>
          <cell r="P60">
            <v>7</v>
          </cell>
          <cell r="Q60">
            <v>100</v>
          </cell>
          <cell r="R60">
            <v>50</v>
          </cell>
          <cell r="S60">
            <v>0</v>
          </cell>
          <cell r="T60">
            <v>50000000</v>
          </cell>
          <cell r="U60">
            <v>50054036.898824774</v>
          </cell>
          <cell r="V60">
            <v>100.01853213098289</v>
          </cell>
          <cell r="W60">
            <v>2.3025000000000002</v>
          </cell>
          <cell r="X60">
            <v>4.1666666666666664E-2</v>
          </cell>
          <cell r="Y60">
            <v>4.1183125707571044E-2</v>
          </cell>
          <cell r="Z60">
            <v>5.1909300336075602E-3</v>
          </cell>
          <cell r="AA60">
            <v>1.7162500000000001</v>
          </cell>
          <cell r="AB60">
            <v>30.208333333333332</v>
          </cell>
          <cell r="AC60">
            <v>0</v>
          </cell>
          <cell r="AD60">
            <v>30.208333333333332</v>
          </cell>
          <cell r="AE60">
            <v>2.0183333333333335</v>
          </cell>
          <cell r="AF60">
            <v>2.0098984899927785</v>
          </cell>
          <cell r="AG60">
            <v>1</v>
          </cell>
          <cell r="AH60">
            <v>1</v>
          </cell>
          <cell r="AI60">
            <v>1</v>
          </cell>
          <cell r="AJ60">
            <v>2.1</v>
          </cell>
          <cell r="AK60">
            <v>13</v>
          </cell>
          <cell r="AL60">
            <v>0</v>
          </cell>
          <cell r="AN60">
            <v>22000000</v>
          </cell>
          <cell r="AO60">
            <v>22006558.670000002</v>
          </cell>
          <cell r="AP60">
            <v>22000</v>
          </cell>
          <cell r="AQ60">
            <v>22006.558670000002</v>
          </cell>
          <cell r="AR60">
            <v>22004.077068600003</v>
          </cell>
          <cell r="AS60" t="str">
            <v>14426EAB2</v>
          </cell>
          <cell r="AT60">
            <v>0</v>
          </cell>
          <cell r="AU60" t="str">
            <v>14426EAB2</v>
          </cell>
          <cell r="AV60" t="str">
            <v>CAROUSEL CENTER FINANCE CCFI 1 A2</v>
          </cell>
          <cell r="AW60">
            <v>22000000</v>
          </cell>
          <cell r="AX60">
            <v>22006558.670000002</v>
          </cell>
          <cell r="AY60">
            <v>100.01853213</v>
          </cell>
          <cell r="AZ60">
            <v>22004077.068600003</v>
          </cell>
          <cell r="BA60">
            <v>2.3199999999999998</v>
          </cell>
          <cell r="BB60" t="str">
            <v>FD</v>
          </cell>
          <cell r="BC60">
            <v>39401</v>
          </cell>
          <cell r="BE60" t="str">
            <v>AA</v>
          </cell>
          <cell r="BF60" t="str">
            <v>AA2</v>
          </cell>
          <cell r="BG60" t="str">
            <v>RE</v>
          </cell>
          <cell r="BH60">
            <v>37564</v>
          </cell>
          <cell r="BI60">
            <v>22000000</v>
          </cell>
        </row>
        <row r="61">
          <cell r="D61" t="str">
            <v>161505AB8</v>
          </cell>
          <cell r="E61" t="str">
            <v>CCMSC 1996-1</v>
          </cell>
          <cell r="F61" t="str">
            <v>A2</v>
          </cell>
          <cell r="G61" t="str">
            <v>MAaa</v>
          </cell>
          <cell r="H61">
            <v>1</v>
          </cell>
          <cell r="I61">
            <v>1</v>
          </cell>
          <cell r="J61">
            <v>1</v>
          </cell>
          <cell r="K61">
            <v>0</v>
          </cell>
          <cell r="L61">
            <v>0</v>
          </cell>
          <cell r="M61">
            <v>35264</v>
          </cell>
          <cell r="N61">
            <v>35247</v>
          </cell>
          <cell r="O61">
            <v>10000000</v>
          </cell>
          <cell r="P61">
            <v>9.44</v>
          </cell>
          <cell r="Q61">
            <v>102.11</v>
          </cell>
          <cell r="R61">
            <v>84</v>
          </cell>
          <cell r="S61">
            <v>0</v>
          </cell>
          <cell r="T61">
            <v>10000000</v>
          </cell>
          <cell r="U61">
            <v>11399180.614652451</v>
          </cell>
          <cell r="V61">
            <v>113.35847284652452</v>
          </cell>
          <cell r="W61">
            <v>7.5999996000000003</v>
          </cell>
          <cell r="X61">
            <v>3.1914998228333338</v>
          </cell>
          <cell r="Y61">
            <v>2.8140812468647742</v>
          </cell>
          <cell r="Z61">
            <v>8.9998374508405856</v>
          </cell>
          <cell r="AA61">
            <v>2.0898051042449444</v>
          </cell>
          <cell r="AB61">
            <v>100.47874955708333</v>
          </cell>
          <cell r="AC61">
            <v>0</v>
          </cell>
          <cell r="AD61">
            <v>100.47874955708333</v>
          </cell>
          <cell r="AE61">
            <v>3.0945925998157779</v>
          </cell>
          <cell r="AF61">
            <v>3.0748281588808268</v>
          </cell>
          <cell r="AG61">
            <v>37</v>
          </cell>
          <cell r="AH61">
            <v>41</v>
          </cell>
          <cell r="AI61">
            <v>5</v>
          </cell>
          <cell r="AJ61">
            <v>0</v>
          </cell>
          <cell r="AK61">
            <v>0</v>
          </cell>
          <cell r="AL61">
            <v>0</v>
          </cell>
          <cell r="AN61">
            <v>10000000</v>
          </cell>
          <cell r="AO61">
            <v>10069074.1</v>
          </cell>
          <cell r="AP61">
            <v>10000</v>
          </cell>
          <cell r="AQ61">
            <v>10069.0741</v>
          </cell>
          <cell r="AR61">
            <v>11227.6</v>
          </cell>
          <cell r="AS61" t="str">
            <v>161505AB8</v>
          </cell>
          <cell r="AT61">
            <v>0</v>
          </cell>
          <cell r="AU61" t="str">
            <v>161505AB8</v>
          </cell>
          <cell r="AV61" t="str">
            <v>CHASE COMMERCIAL MTG SECS 96-1 A-2</v>
          </cell>
          <cell r="AW61">
            <v>10000000</v>
          </cell>
          <cell r="AX61">
            <v>10069074.1</v>
          </cell>
          <cell r="AY61">
            <v>112.276</v>
          </cell>
          <cell r="AZ61">
            <v>11227600</v>
          </cell>
          <cell r="BA61">
            <v>7.6</v>
          </cell>
          <cell r="BB61" t="str">
            <v>FC</v>
          </cell>
          <cell r="BC61">
            <v>38794</v>
          </cell>
          <cell r="BE61" t="str">
            <v>AAA</v>
          </cell>
          <cell r="BF61" t="str">
            <v>AAA</v>
          </cell>
          <cell r="BG61" t="str">
            <v>RE</v>
          </cell>
          <cell r="BH61">
            <v>37564</v>
          </cell>
          <cell r="BI61">
            <v>10000000</v>
          </cell>
        </row>
        <row r="62">
          <cell r="D62" t="str">
            <v>161505AZ5</v>
          </cell>
          <cell r="E62" t="str">
            <v>CCMSC 1997-1</v>
          </cell>
          <cell r="F62" t="str">
            <v>A-2</v>
          </cell>
          <cell r="G62" t="str">
            <v>MAaa</v>
          </cell>
          <cell r="H62">
            <v>1</v>
          </cell>
          <cell r="I62">
            <v>1</v>
          </cell>
          <cell r="J62">
            <v>1</v>
          </cell>
          <cell r="K62">
            <v>0</v>
          </cell>
          <cell r="L62">
            <v>0</v>
          </cell>
          <cell r="M62">
            <v>35600</v>
          </cell>
          <cell r="N62">
            <v>35586</v>
          </cell>
          <cell r="O62">
            <v>30000000</v>
          </cell>
          <cell r="P62">
            <v>9.3000000000000007</v>
          </cell>
          <cell r="Q62">
            <v>101.3438</v>
          </cell>
          <cell r="R62">
            <v>63</v>
          </cell>
          <cell r="S62">
            <v>0</v>
          </cell>
          <cell r="T62">
            <v>283717991</v>
          </cell>
          <cell r="U62">
            <v>324669965.86928773</v>
          </cell>
          <cell r="V62">
            <v>113.90176453419001</v>
          </cell>
          <cell r="W62">
            <v>7.3700000082123811</v>
          </cell>
          <cell r="X62">
            <v>3.692451151815979</v>
          </cell>
          <cell r="Y62">
            <v>3.2157500596853685</v>
          </cell>
          <cell r="Z62">
            <v>12.667914550393141</v>
          </cell>
          <cell r="AA62">
            <v>2.266306955823163</v>
          </cell>
          <cell r="AB62">
            <v>101.73112787953995</v>
          </cell>
          <cell r="AC62">
            <v>0</v>
          </cell>
          <cell r="AD62">
            <v>101.73112787953995</v>
          </cell>
          <cell r="AE62">
            <v>3.2836182346185625</v>
          </cell>
          <cell r="AF62">
            <v>3.2613782119779167</v>
          </cell>
          <cell r="AG62">
            <v>16</v>
          </cell>
          <cell r="AH62">
            <v>55</v>
          </cell>
          <cell r="AI62">
            <v>40</v>
          </cell>
          <cell r="AJ62">
            <v>0</v>
          </cell>
          <cell r="AK62">
            <v>0</v>
          </cell>
          <cell r="AL62">
            <v>0</v>
          </cell>
          <cell r="AN62">
            <v>37928044.030000001</v>
          </cell>
          <cell r="AO62">
            <v>38125243.170000002</v>
          </cell>
          <cell r="AP62">
            <v>37928.044030000005</v>
          </cell>
          <cell r="AQ62">
            <v>38125.243170000002</v>
          </cell>
          <cell r="AR62">
            <v>42764.248924265303</v>
          </cell>
          <cell r="AS62" t="str">
            <v>161505AZ5</v>
          </cell>
          <cell r="AT62">
            <v>0</v>
          </cell>
          <cell r="AU62" t="str">
            <v>161505AZ5</v>
          </cell>
          <cell r="AV62" t="str">
            <v>CHASE COMM MTG SEC 1997-1      A-2</v>
          </cell>
          <cell r="AW62">
            <v>37928044.030000001</v>
          </cell>
          <cell r="AX62">
            <v>38125243.170000002</v>
          </cell>
          <cell r="AY62">
            <v>112.751</v>
          </cell>
          <cell r="AZ62">
            <v>42764248.924265303</v>
          </cell>
          <cell r="BA62">
            <v>7.37</v>
          </cell>
          <cell r="BB62" t="str">
            <v>FC</v>
          </cell>
          <cell r="BC62">
            <v>47288</v>
          </cell>
          <cell r="BE62" t="str">
            <v>AAA</v>
          </cell>
          <cell r="BF62" t="str">
            <v>AAA</v>
          </cell>
          <cell r="BG62" t="str">
            <v>RE</v>
          </cell>
          <cell r="BH62">
            <v>37564</v>
          </cell>
          <cell r="BI62">
            <v>39540000</v>
          </cell>
        </row>
        <row r="63">
          <cell r="D63" t="str">
            <v>161505BB7</v>
          </cell>
          <cell r="E63" t="str">
            <v>CCMSC 1997-1</v>
          </cell>
          <cell r="F63" t="str">
            <v>B</v>
          </cell>
          <cell r="G63" t="str">
            <v>MAa2</v>
          </cell>
          <cell r="H63">
            <v>3</v>
          </cell>
          <cell r="I63">
            <v>1</v>
          </cell>
          <cell r="J63">
            <v>1</v>
          </cell>
          <cell r="K63">
            <v>0</v>
          </cell>
          <cell r="L63">
            <v>0</v>
          </cell>
          <cell r="M63">
            <v>35600</v>
          </cell>
          <cell r="N63">
            <v>35586</v>
          </cell>
          <cell r="O63">
            <v>4700000</v>
          </cell>
          <cell r="P63">
            <v>9.74</v>
          </cell>
          <cell r="Q63">
            <v>100.9753</v>
          </cell>
          <cell r="R63">
            <v>68</v>
          </cell>
          <cell r="S63">
            <v>0</v>
          </cell>
          <cell r="T63">
            <v>26688749</v>
          </cell>
          <cell r="U63">
            <v>31096033.894611072</v>
          </cell>
          <cell r="V63">
            <v>115.9813658355102</v>
          </cell>
          <cell r="W63">
            <v>7.3699999951290334</v>
          </cell>
          <cell r="X63">
            <v>5.0594138159612703</v>
          </cell>
          <cell r="Y63">
            <v>4.2088267916176054</v>
          </cell>
          <cell r="Z63">
            <v>20.891082836395352</v>
          </cell>
          <cell r="AA63">
            <v>2.740855301882168</v>
          </cell>
          <cell r="AB63">
            <v>111.14853453990318</v>
          </cell>
          <cell r="AC63">
            <v>0</v>
          </cell>
          <cell r="AD63">
            <v>111.14853453990318</v>
          </cell>
          <cell r="AE63">
            <v>3.8523406472812001</v>
          </cell>
          <cell r="AF63">
            <v>3.8217819207501336</v>
          </cell>
          <cell r="AG63">
            <v>55</v>
          </cell>
          <cell r="AH63">
            <v>70</v>
          </cell>
          <cell r="AI63">
            <v>16</v>
          </cell>
          <cell r="AJ63">
            <v>0</v>
          </cell>
          <cell r="AK63">
            <v>0</v>
          </cell>
          <cell r="AL63">
            <v>0</v>
          </cell>
          <cell r="AN63">
            <v>4700000</v>
          </cell>
          <cell r="AO63">
            <v>5040285.76</v>
          </cell>
          <cell r="AP63">
            <v>4700</v>
          </cell>
          <cell r="AQ63">
            <v>5040.2857599999998</v>
          </cell>
          <cell r="AR63">
            <v>5392.6390000000001</v>
          </cell>
          <cell r="AS63" t="str">
            <v>161505BB7</v>
          </cell>
          <cell r="AT63">
            <v>0</v>
          </cell>
          <cell r="AU63" t="str">
            <v>161505BB7</v>
          </cell>
          <cell r="AV63" t="str">
            <v>CHASE COMMERCIAL MTG SECS 1997-1 B</v>
          </cell>
          <cell r="AW63">
            <v>4700000</v>
          </cell>
          <cell r="AX63">
            <v>5040285.76</v>
          </cell>
          <cell r="AY63">
            <v>114.73699999999999</v>
          </cell>
          <cell r="AZ63">
            <v>5392639</v>
          </cell>
          <cell r="BA63">
            <v>7.37</v>
          </cell>
          <cell r="BB63" t="str">
            <v>FC</v>
          </cell>
          <cell r="BC63">
            <v>47288</v>
          </cell>
          <cell r="BE63" t="str">
            <v>AA</v>
          </cell>
          <cell r="BF63" t="str">
            <v>AAA</v>
          </cell>
          <cell r="BG63" t="str">
            <v>SF</v>
          </cell>
          <cell r="BH63">
            <v>37564</v>
          </cell>
          <cell r="BI63">
            <v>4700000</v>
          </cell>
        </row>
        <row r="64">
          <cell r="D64" t="str">
            <v>161505BL5</v>
          </cell>
          <cell r="E64" t="str">
            <v>CCMSC 1997-2</v>
          </cell>
          <cell r="F64" t="str">
            <v>A2</v>
          </cell>
          <cell r="G64" t="str">
            <v>MAaa</v>
          </cell>
          <cell r="H64">
            <v>1</v>
          </cell>
          <cell r="I64">
            <v>1</v>
          </cell>
          <cell r="J64">
            <v>1</v>
          </cell>
          <cell r="K64">
            <v>0</v>
          </cell>
          <cell r="L64">
            <v>0</v>
          </cell>
          <cell r="M64">
            <v>35783</v>
          </cell>
          <cell r="N64">
            <v>35764</v>
          </cell>
          <cell r="O64">
            <v>10000000</v>
          </cell>
          <cell r="P64">
            <v>9.0079999999999991</v>
          </cell>
          <cell r="Q64">
            <v>100.0095</v>
          </cell>
          <cell r="R64">
            <v>80</v>
          </cell>
          <cell r="S64">
            <v>0</v>
          </cell>
          <cell r="T64">
            <v>10000000</v>
          </cell>
          <cell r="U64">
            <v>11237371.922123341</v>
          </cell>
          <cell r="V64">
            <v>112.35538588790006</v>
          </cell>
          <cell r="W64">
            <v>6.6</v>
          </cell>
          <cell r="X64">
            <v>4.1411154258611118</v>
          </cell>
          <cell r="Y64">
            <v>3.5902368911749432</v>
          </cell>
          <cell r="Z64">
            <v>15.651684980075455</v>
          </cell>
          <cell r="AA64">
            <v>2.4243863350450647</v>
          </cell>
          <cell r="AB64">
            <v>102.85278856465278</v>
          </cell>
          <cell r="AC64">
            <v>0</v>
          </cell>
          <cell r="AD64">
            <v>102.85278856465278</v>
          </cell>
          <cell r="AE64">
            <v>3.4529142206915928</v>
          </cell>
          <cell r="AF64">
            <v>3.4283343364884367</v>
          </cell>
          <cell r="AG64">
            <v>15</v>
          </cell>
          <cell r="AH64">
            <v>62</v>
          </cell>
          <cell r="AI64">
            <v>48</v>
          </cell>
          <cell r="AJ64">
            <v>0</v>
          </cell>
          <cell r="AK64">
            <v>0</v>
          </cell>
          <cell r="AL64">
            <v>0</v>
          </cell>
          <cell r="AN64">
            <v>27890000</v>
          </cell>
          <cell r="AO64">
            <v>28105903.370000001</v>
          </cell>
          <cell r="AP64">
            <v>27890</v>
          </cell>
          <cell r="AQ64">
            <v>28105.90337</v>
          </cell>
          <cell r="AR64">
            <v>31198.590700000001</v>
          </cell>
          <cell r="AS64" t="str">
            <v>161505BL5</v>
          </cell>
          <cell r="AT64">
            <v>0</v>
          </cell>
          <cell r="AU64" t="str">
            <v>161505BL5</v>
          </cell>
          <cell r="AV64" t="str">
            <v>CHASE COMMERCIAL MTG SECS 97-2 A-2</v>
          </cell>
          <cell r="AW64">
            <v>27890000</v>
          </cell>
          <cell r="AX64">
            <v>28105903.370000001</v>
          </cell>
          <cell r="AY64">
            <v>111.863</v>
          </cell>
          <cell r="AZ64">
            <v>31198590.699999999</v>
          </cell>
          <cell r="BA64">
            <v>6.6</v>
          </cell>
          <cell r="BB64" t="str">
            <v>FC</v>
          </cell>
          <cell r="BC64">
            <v>47471</v>
          </cell>
          <cell r="BE64" t="str">
            <v>AAA</v>
          </cell>
          <cell r="BF64" t="str">
            <v>AAA</v>
          </cell>
          <cell r="BG64" t="str">
            <v>RE</v>
          </cell>
          <cell r="BH64">
            <v>37564</v>
          </cell>
          <cell r="BI64">
            <v>27890000</v>
          </cell>
        </row>
        <row r="65">
          <cell r="D65" t="str">
            <v>161505BN1</v>
          </cell>
          <cell r="E65" t="str">
            <v>CCMSC 1997-2</v>
          </cell>
          <cell r="F65" t="str">
            <v>B</v>
          </cell>
          <cell r="G65" t="str">
            <v>MAa2</v>
          </cell>
          <cell r="H65">
            <v>3</v>
          </cell>
          <cell r="I65">
            <v>1</v>
          </cell>
          <cell r="J65">
            <v>1</v>
          </cell>
          <cell r="K65">
            <v>0</v>
          </cell>
          <cell r="L65">
            <v>0</v>
          </cell>
          <cell r="M65">
            <v>35783</v>
          </cell>
          <cell r="N65">
            <v>35764</v>
          </cell>
          <cell r="O65">
            <v>10000000</v>
          </cell>
          <cell r="P65">
            <v>10.003</v>
          </cell>
          <cell r="Q65">
            <v>99.011300000000006</v>
          </cell>
          <cell r="R65">
            <v>90</v>
          </cell>
          <cell r="S65">
            <v>0</v>
          </cell>
          <cell r="T65">
            <v>10000000</v>
          </cell>
          <cell r="U65">
            <v>11304184.640533518</v>
          </cell>
          <cell r="V65">
            <v>113.02351307200185</v>
          </cell>
          <cell r="W65">
            <v>6.6</v>
          </cell>
          <cell r="X65">
            <v>5.136111111111112</v>
          </cell>
          <cell r="Y65">
            <v>4.3204850775403152</v>
          </cell>
          <cell r="Z65">
            <v>21.722074656555485</v>
          </cell>
          <cell r="AA65">
            <v>2.7587411111111111</v>
          </cell>
          <cell r="AB65">
            <v>111.34027777777779</v>
          </cell>
          <cell r="AC65">
            <v>0</v>
          </cell>
          <cell r="AD65">
            <v>111.34027777777779</v>
          </cell>
          <cell r="AE65">
            <v>3.8721438888888891</v>
          </cell>
          <cell r="AF65">
            <v>3.8412720155777791</v>
          </cell>
          <cell r="AG65">
            <v>62</v>
          </cell>
          <cell r="AH65">
            <v>62</v>
          </cell>
          <cell r="AI65">
            <v>1</v>
          </cell>
          <cell r="AJ65">
            <v>0</v>
          </cell>
          <cell r="AK65">
            <v>0</v>
          </cell>
          <cell r="AL65">
            <v>0</v>
          </cell>
          <cell r="AN65">
            <v>10000000</v>
          </cell>
          <cell r="AO65">
            <v>10526113.5</v>
          </cell>
          <cell r="AP65">
            <v>10000</v>
          </cell>
          <cell r="AQ65">
            <v>10526.113499999999</v>
          </cell>
          <cell r="AR65">
            <v>11207.7</v>
          </cell>
          <cell r="AS65" t="str">
            <v>161505BN1</v>
          </cell>
          <cell r="AT65">
            <v>0</v>
          </cell>
          <cell r="AU65" t="str">
            <v>161505BN1</v>
          </cell>
          <cell r="AV65" t="str">
            <v>CHASE COMMERCIAL MTG SECS 97-2 B</v>
          </cell>
          <cell r="AW65">
            <v>10000000</v>
          </cell>
          <cell r="AX65">
            <v>10526113.5</v>
          </cell>
          <cell r="AY65">
            <v>112.077</v>
          </cell>
          <cell r="AZ65">
            <v>11207700</v>
          </cell>
          <cell r="BA65">
            <v>6.6</v>
          </cell>
          <cell r="BB65" t="str">
            <v>FC</v>
          </cell>
          <cell r="BC65">
            <v>47471</v>
          </cell>
          <cell r="BE65" t="str">
            <v>AA+</v>
          </cell>
          <cell r="BF65" t="str">
            <v>AA1</v>
          </cell>
          <cell r="BG65" t="str">
            <v>RE</v>
          </cell>
          <cell r="BH65">
            <v>37564</v>
          </cell>
          <cell r="BI65">
            <v>10000000</v>
          </cell>
        </row>
        <row r="66">
          <cell r="D66" t="str">
            <v>161505BY7</v>
          </cell>
          <cell r="E66" t="str">
            <v>CCMSC 1998-1</v>
          </cell>
          <cell r="F66" t="str">
            <v>A-2</v>
          </cell>
          <cell r="G66" t="str">
            <v>MAaa</v>
          </cell>
          <cell r="H66">
            <v>1</v>
          </cell>
          <cell r="I66">
            <v>1</v>
          </cell>
          <cell r="J66">
            <v>1</v>
          </cell>
          <cell r="K66">
            <v>0</v>
          </cell>
          <cell r="L66">
            <v>0</v>
          </cell>
          <cell r="M66">
            <v>35903</v>
          </cell>
          <cell r="N66">
            <v>35886</v>
          </cell>
          <cell r="O66">
            <v>15000000</v>
          </cell>
          <cell r="P66">
            <v>9.83</v>
          </cell>
          <cell r="Q66">
            <v>101.17189999999999</v>
          </cell>
          <cell r="R66">
            <v>77</v>
          </cell>
          <cell r="S66">
            <v>0</v>
          </cell>
          <cell r="T66">
            <v>464448593</v>
          </cell>
          <cell r="U66">
            <v>525636580.98167717</v>
          </cell>
          <cell r="V66">
            <v>112.6276628297757</v>
          </cell>
          <cell r="W66">
            <v>6.5599999955215722</v>
          </cell>
          <cell r="X66">
            <v>5.1506498937382439</v>
          </cell>
          <cell r="Y66">
            <v>4.3344497181596005</v>
          </cell>
          <cell r="Z66">
            <v>22.153609662447668</v>
          </cell>
          <cell r="AA66">
            <v>2.7621315552197583</v>
          </cell>
          <cell r="AB66">
            <v>105.15064989373825</v>
          </cell>
          <cell r="AC66">
            <v>0</v>
          </cell>
          <cell r="AD66">
            <v>105.15064989373825</v>
          </cell>
          <cell r="AE66">
            <v>3.8136380541571411</v>
          </cell>
          <cell r="AF66">
            <v>3.7836867725983936</v>
          </cell>
          <cell r="AG66">
            <v>30</v>
          </cell>
          <cell r="AH66">
            <v>74</v>
          </cell>
          <cell r="AI66">
            <v>45</v>
          </cell>
          <cell r="AJ66">
            <v>0</v>
          </cell>
          <cell r="AK66">
            <v>0</v>
          </cell>
          <cell r="AL66">
            <v>0</v>
          </cell>
          <cell r="AN66">
            <v>29000000</v>
          </cell>
          <cell r="AO66">
            <v>29636935.850000001</v>
          </cell>
          <cell r="AP66">
            <v>29000</v>
          </cell>
          <cell r="AQ66">
            <v>29636.935850000002</v>
          </cell>
          <cell r="AR66">
            <v>32534.809999999998</v>
          </cell>
          <cell r="AS66" t="str">
            <v>161505BY7</v>
          </cell>
          <cell r="AT66">
            <v>0</v>
          </cell>
          <cell r="AU66" t="str">
            <v>161505BY7</v>
          </cell>
          <cell r="AV66" t="str">
            <v>CHASE COMMERCIAL MTG SECS 98-1 A-2</v>
          </cell>
          <cell r="AW66">
            <v>29000000</v>
          </cell>
          <cell r="AX66">
            <v>29636935.850000001</v>
          </cell>
          <cell r="AY66">
            <v>112.18899999999999</v>
          </cell>
          <cell r="AZ66">
            <v>32534809.999999996</v>
          </cell>
          <cell r="BA66">
            <v>6.56</v>
          </cell>
          <cell r="BB66" t="str">
            <v>FC</v>
          </cell>
          <cell r="BC66">
            <v>47621</v>
          </cell>
          <cell r="BD66" t="str">
            <v>AAA</v>
          </cell>
          <cell r="BE66" t="str">
            <v>AAA</v>
          </cell>
          <cell r="BF66" t="str">
            <v>AAA</v>
          </cell>
          <cell r="BG66" t="str">
            <v>RE</v>
          </cell>
          <cell r="BH66">
            <v>37564</v>
          </cell>
          <cell r="BI66">
            <v>29000000</v>
          </cell>
        </row>
        <row r="67">
          <cell r="D67" t="str">
            <v>161505CB6</v>
          </cell>
          <cell r="E67" t="str">
            <v>CCMSC 1998-1</v>
          </cell>
          <cell r="F67" t="str">
            <v>B</v>
          </cell>
          <cell r="G67" t="str">
            <v>MAa2</v>
          </cell>
          <cell r="H67">
            <v>3</v>
          </cell>
          <cell r="I67">
            <v>1</v>
          </cell>
          <cell r="J67">
            <v>1</v>
          </cell>
          <cell r="K67">
            <v>0</v>
          </cell>
          <cell r="L67">
            <v>0</v>
          </cell>
          <cell r="M67">
            <v>35903</v>
          </cell>
          <cell r="N67">
            <v>35886</v>
          </cell>
          <cell r="O67">
            <v>8000000</v>
          </cell>
          <cell r="P67">
            <v>11</v>
          </cell>
          <cell r="Q67">
            <v>100.48439999999999</v>
          </cell>
          <cell r="R67">
            <v>87</v>
          </cell>
          <cell r="S67">
            <v>0</v>
          </cell>
          <cell r="T67">
            <v>32714991</v>
          </cell>
          <cell r="U67">
            <v>37192610.862662643</v>
          </cell>
          <cell r="V67">
            <v>113.14008587886404</v>
          </cell>
          <cell r="W67">
            <v>6.5599999706556549</v>
          </cell>
          <cell r="X67">
            <v>6.4594781098700222</v>
          </cell>
          <cell r="Y67">
            <v>5.2320446128039446</v>
          </cell>
          <cell r="Z67">
            <v>32.580950189417862</v>
          </cell>
          <cell r="AA67">
            <v>3.0673502952216891</v>
          </cell>
          <cell r="AB67">
            <v>114.64869527467505</v>
          </cell>
          <cell r="AC67">
            <v>0</v>
          </cell>
          <cell r="AD67">
            <v>114.64869527467505</v>
          </cell>
          <cell r="AE67">
            <v>4.2138372479684394</v>
          </cell>
          <cell r="AF67">
            <v>4.1773140036063694</v>
          </cell>
          <cell r="AG67">
            <v>74</v>
          </cell>
          <cell r="AH67">
            <v>79</v>
          </cell>
          <cell r="AI67">
            <v>6</v>
          </cell>
          <cell r="AJ67">
            <v>0</v>
          </cell>
          <cell r="AK67">
            <v>0</v>
          </cell>
          <cell r="AL67" t="str">
            <v>Moodys Upgrade 06/19/02</v>
          </cell>
          <cell r="AN67">
            <v>9000000</v>
          </cell>
          <cell r="AO67">
            <v>8736361.3599999994</v>
          </cell>
          <cell r="AP67">
            <v>9000</v>
          </cell>
          <cell r="AQ67">
            <v>8736.361359999999</v>
          </cell>
          <cell r="AR67">
            <v>10087.290000000001</v>
          </cell>
          <cell r="AS67" t="str">
            <v>161505CB6</v>
          </cell>
          <cell r="AT67">
            <v>0</v>
          </cell>
          <cell r="AU67" t="str">
            <v>161505CB6</v>
          </cell>
          <cell r="AV67" t="str">
            <v>CHASE COMMERCIAL MTG SECS 98-1 B</v>
          </cell>
          <cell r="AW67">
            <v>9000000</v>
          </cell>
          <cell r="AX67">
            <v>8736361.3599999994</v>
          </cell>
          <cell r="AY67">
            <v>112.081</v>
          </cell>
          <cell r="AZ67">
            <v>10087290</v>
          </cell>
          <cell r="BA67">
            <v>6.56</v>
          </cell>
          <cell r="BB67" t="str">
            <v>FC</v>
          </cell>
          <cell r="BC67">
            <v>39586</v>
          </cell>
          <cell r="BD67" t="str">
            <v>AA1</v>
          </cell>
          <cell r="BE67" t="str">
            <v>AA+</v>
          </cell>
          <cell r="BF67" t="str">
            <v>AA2</v>
          </cell>
          <cell r="BG67" t="str">
            <v>RE</v>
          </cell>
          <cell r="BH67">
            <v>37564</v>
          </cell>
          <cell r="BI67">
            <v>9000000</v>
          </cell>
        </row>
        <row r="68">
          <cell r="D68" t="str">
            <v>161505CC4</v>
          </cell>
          <cell r="E68" t="str">
            <v>CCMSC 1998-1</v>
          </cell>
          <cell r="F68" t="str">
            <v>C</v>
          </cell>
          <cell r="G68" t="str">
            <v>MA2</v>
          </cell>
          <cell r="H68">
            <v>6</v>
          </cell>
          <cell r="I68">
            <v>1</v>
          </cell>
          <cell r="J68">
            <v>1</v>
          </cell>
          <cell r="K68">
            <v>0</v>
          </cell>
          <cell r="L68">
            <v>0</v>
          </cell>
          <cell r="M68">
            <v>35903</v>
          </cell>
          <cell r="N68">
            <v>35886</v>
          </cell>
          <cell r="O68">
            <v>7000000</v>
          </cell>
          <cell r="P68">
            <v>11.65</v>
          </cell>
          <cell r="Q68">
            <v>99.328100000000006</v>
          </cell>
          <cell r="R68">
            <v>103</v>
          </cell>
          <cell r="S68">
            <v>0</v>
          </cell>
          <cell r="T68">
            <v>49072487</v>
          </cell>
          <cell r="U68">
            <v>55624266.667096414</v>
          </cell>
          <cell r="V68">
            <v>112.80456141767669</v>
          </cell>
          <cell r="W68">
            <v>6.5600000260838618</v>
          </cell>
          <cell r="X68">
            <v>6.7391266952022759</v>
          </cell>
          <cell r="Y68">
            <v>5.4096500114273205</v>
          </cell>
          <cell r="Z68">
            <v>35.068953772419988</v>
          </cell>
          <cell r="AA68">
            <v>3.1325643453211707</v>
          </cell>
          <cell r="AB68">
            <v>121.69563347601138</v>
          </cell>
          <cell r="AC68">
            <v>0</v>
          </cell>
          <cell r="AD68">
            <v>121.69563347601138</v>
          </cell>
          <cell r="AE68">
            <v>4.3495206800812847</v>
          </cell>
          <cell r="AF68">
            <v>4.3106233646814651</v>
          </cell>
          <cell r="AG68">
            <v>79</v>
          </cell>
          <cell r="AH68">
            <v>89</v>
          </cell>
          <cell r="AI68">
            <v>11</v>
          </cell>
          <cell r="AJ68">
            <v>0</v>
          </cell>
          <cell r="AK68">
            <v>0</v>
          </cell>
          <cell r="AL68" t="str">
            <v>Moodys Upgrade 06/19/02</v>
          </cell>
          <cell r="AN68">
            <v>5500000</v>
          </cell>
          <cell r="AO68">
            <v>5498509.5700000003</v>
          </cell>
          <cell r="AP68">
            <v>5500</v>
          </cell>
          <cell r="AQ68">
            <v>5498.5095700000002</v>
          </cell>
          <cell r="AR68">
            <v>6133.6549999999997</v>
          </cell>
          <cell r="AS68" t="str">
            <v>161505CC4</v>
          </cell>
          <cell r="AT68">
            <v>0</v>
          </cell>
          <cell r="AU68" t="str">
            <v>161505CC4</v>
          </cell>
          <cell r="AV68" t="str">
            <v>CHASE COMMERCIAL MTG SECS 98-1 C</v>
          </cell>
          <cell r="AW68">
            <v>5500000</v>
          </cell>
          <cell r="AX68">
            <v>5498509.5700000003</v>
          </cell>
          <cell r="AY68">
            <v>111.521</v>
          </cell>
          <cell r="AZ68">
            <v>6133655</v>
          </cell>
          <cell r="BA68">
            <v>6.56</v>
          </cell>
          <cell r="BB68" t="str">
            <v>FC</v>
          </cell>
          <cell r="BC68">
            <v>47621</v>
          </cell>
          <cell r="BD68" t="str">
            <v>A1</v>
          </cell>
          <cell r="BE68" t="str">
            <v>A</v>
          </cell>
          <cell r="BF68" t="str">
            <v>A2</v>
          </cell>
          <cell r="BG68" t="str">
            <v>RE</v>
          </cell>
          <cell r="BH68">
            <v>37564</v>
          </cell>
          <cell r="BI68">
            <v>5500000</v>
          </cell>
        </row>
        <row r="69">
          <cell r="D69" t="str">
            <v>161505CD2</v>
          </cell>
          <cell r="E69" t="str">
            <v>CCMSC 1998-1</v>
          </cell>
          <cell r="F69" t="str">
            <v>D</v>
          </cell>
          <cell r="G69" t="str">
            <v>MBaa2</v>
          </cell>
          <cell r="H69">
            <v>9</v>
          </cell>
          <cell r="I69">
            <v>1</v>
          </cell>
          <cell r="J69">
            <v>1</v>
          </cell>
          <cell r="K69">
            <v>0</v>
          </cell>
          <cell r="L69">
            <v>0</v>
          </cell>
          <cell r="M69">
            <v>36056</v>
          </cell>
          <cell r="N69">
            <v>36069</v>
          </cell>
          <cell r="O69">
            <v>10000000</v>
          </cell>
          <cell r="P69">
            <v>11.15</v>
          </cell>
          <cell r="Q69">
            <v>98.5</v>
          </cell>
          <cell r="R69">
            <v>205</v>
          </cell>
          <cell r="S69">
            <v>0</v>
          </cell>
          <cell r="T69">
            <v>44983113</v>
          </cell>
          <cell r="U69">
            <v>49273952.703186341</v>
          </cell>
          <cell r="V69">
            <v>108.99211226930056</v>
          </cell>
          <cell r="W69">
            <v>6.5599998826226189</v>
          </cell>
          <cell r="X69">
            <v>7.6742924292500634</v>
          </cell>
          <cell r="Y69">
            <v>5.9416172419892517</v>
          </cell>
          <cell r="Z69">
            <v>43.573555987229966</v>
          </cell>
          <cell r="AA69">
            <v>3.3506449945011147</v>
          </cell>
          <cell r="AB69">
            <v>179.24764143083354</v>
          </cell>
          <cell r="AC69">
            <v>0</v>
          </cell>
          <cell r="AD69">
            <v>179.24764143083354</v>
          </cell>
          <cell r="AE69">
            <v>5.1431214088094501</v>
          </cell>
          <cell r="AF69">
            <v>5.0888642576087051</v>
          </cell>
          <cell r="AG69">
            <v>89</v>
          </cell>
          <cell r="AH69">
            <v>112</v>
          </cell>
          <cell r="AI69">
            <v>24</v>
          </cell>
          <cell r="AJ69">
            <v>0</v>
          </cell>
          <cell r="AK69">
            <v>0</v>
          </cell>
          <cell r="AL69">
            <v>0</v>
          </cell>
          <cell r="AN69">
            <v>10000000</v>
          </cell>
          <cell r="AO69">
            <v>9922018.3599999994</v>
          </cell>
          <cell r="AP69">
            <v>10000</v>
          </cell>
          <cell r="AQ69">
            <v>9922.01836</v>
          </cell>
          <cell r="AR69">
            <v>10964.4</v>
          </cell>
          <cell r="AS69" t="str">
            <v>161505CD2</v>
          </cell>
          <cell r="AT69">
            <v>0</v>
          </cell>
          <cell r="AU69" t="str">
            <v>161505CD2</v>
          </cell>
          <cell r="AV69" t="str">
            <v>CHASE COMMERCIAL MTG SECS 98-1 D</v>
          </cell>
          <cell r="AW69">
            <v>10000000</v>
          </cell>
          <cell r="AX69">
            <v>9922018.3599999994</v>
          </cell>
          <cell r="AY69">
            <v>109.64400000000001</v>
          </cell>
          <cell r="AZ69">
            <v>10964400</v>
          </cell>
          <cell r="BA69">
            <v>6.56</v>
          </cell>
          <cell r="BB69" t="str">
            <v>FC</v>
          </cell>
          <cell r="BC69">
            <v>47621</v>
          </cell>
          <cell r="BD69" t="str">
            <v>BAA2</v>
          </cell>
          <cell r="BE69" t="str">
            <v>BBB</v>
          </cell>
          <cell r="BF69" t="str">
            <v>BAA2</v>
          </cell>
          <cell r="BG69" t="str">
            <v>RE</v>
          </cell>
          <cell r="BH69">
            <v>37564</v>
          </cell>
          <cell r="BI69">
            <v>10000000</v>
          </cell>
        </row>
        <row r="70">
          <cell r="D70" t="str">
            <v>161505CV2</v>
          </cell>
          <cell r="E70" t="str">
            <v>CCMSC 1998-2</v>
          </cell>
          <cell r="F70" t="str">
            <v>A1</v>
          </cell>
          <cell r="G70" t="str">
            <v>MAaa</v>
          </cell>
          <cell r="H70">
            <v>1</v>
          </cell>
          <cell r="I70">
            <v>1</v>
          </cell>
          <cell r="J70">
            <v>2</v>
          </cell>
          <cell r="K70">
            <v>0</v>
          </cell>
          <cell r="L70">
            <v>0</v>
          </cell>
          <cell r="M70">
            <v>37118</v>
          </cell>
          <cell r="N70">
            <v>37104</v>
          </cell>
          <cell r="O70">
            <v>61526</v>
          </cell>
          <cell r="P70" t="str">
            <v> </v>
          </cell>
          <cell r="Q70" t="str">
            <v> </v>
          </cell>
          <cell r="R70" t="str">
            <v> </v>
          </cell>
          <cell r="S70">
            <v>0</v>
          </cell>
          <cell r="T70">
            <v>144186547.38</v>
          </cell>
          <cell r="U70">
            <v>156281858.22220647</v>
          </cell>
          <cell r="V70">
            <v>107.88657085479514</v>
          </cell>
          <cell r="W70">
            <v>6.0249999725043697</v>
          </cell>
          <cell r="X70">
            <v>2.8353299237275666</v>
          </cell>
          <cell r="Y70">
            <v>2.5737829259648386</v>
          </cell>
          <cell r="Z70">
            <v>9.6466499650989501</v>
          </cell>
          <cell r="AA70">
            <v>1.9643145764600125</v>
          </cell>
          <cell r="AB70">
            <v>104.17664961863784</v>
          </cell>
          <cell r="AC70">
            <v>0</v>
          </cell>
          <cell r="AD70">
            <v>104.17664961863784</v>
          </cell>
          <cell r="AE70">
            <v>3.0060810726463911</v>
          </cell>
          <cell r="AF70">
            <v>2.9874260844394485</v>
          </cell>
          <cell r="AG70">
            <v>1</v>
          </cell>
          <cell r="AH70">
            <v>58</v>
          </cell>
          <cell r="AI70">
            <v>58</v>
          </cell>
          <cell r="AJ70">
            <v>0</v>
          </cell>
          <cell r="AK70">
            <v>0</v>
          </cell>
          <cell r="AL70">
            <v>0</v>
          </cell>
          <cell r="AN70">
            <v>45608.1</v>
          </cell>
          <cell r="AO70">
            <v>46185.78</v>
          </cell>
          <cell r="AP70">
            <v>45.6081</v>
          </cell>
          <cell r="AQ70">
            <v>46.185780000000001</v>
          </cell>
          <cell r="AR70">
            <v>49.205210846999996</v>
          </cell>
          <cell r="AS70" t="str">
            <v>161505CV2</v>
          </cell>
          <cell r="AT70">
            <v>0</v>
          </cell>
          <cell r="AU70" t="str">
            <v>161505CV2</v>
          </cell>
          <cell r="AV70" t="str">
            <v>CHASE COMMERCIAL MTG SECS 98-2 A-1</v>
          </cell>
          <cell r="AW70">
            <v>45608.1</v>
          </cell>
          <cell r="AX70">
            <v>46185.78</v>
          </cell>
          <cell r="AY70">
            <v>107.887</v>
          </cell>
          <cell r="AZ70">
            <v>49205.210846999995</v>
          </cell>
          <cell r="BA70">
            <v>6.0250000000000004</v>
          </cell>
          <cell r="BB70" t="str">
            <v>FC</v>
          </cell>
          <cell r="BC70">
            <v>47805</v>
          </cell>
          <cell r="BE70" t="str">
            <v>AAA</v>
          </cell>
          <cell r="BF70" t="str">
            <v>AAA</v>
          </cell>
          <cell r="BG70" t="str">
            <v>RE</v>
          </cell>
          <cell r="BH70">
            <v>37564</v>
          </cell>
          <cell r="BI70">
            <v>75000</v>
          </cell>
        </row>
        <row r="71">
          <cell r="D71" t="str">
            <v>161505CW0</v>
          </cell>
          <cell r="E71" t="str">
            <v>CCMSC 1998-2</v>
          </cell>
          <cell r="F71" t="str">
            <v>A-2</v>
          </cell>
          <cell r="G71" t="str">
            <v>MAaa</v>
          </cell>
          <cell r="H71">
            <v>1</v>
          </cell>
          <cell r="I71">
            <v>1</v>
          </cell>
          <cell r="J71">
            <v>2</v>
          </cell>
          <cell r="K71">
            <v>0</v>
          </cell>
          <cell r="L71">
            <v>0</v>
          </cell>
          <cell r="M71">
            <v>36117</v>
          </cell>
          <cell r="N71">
            <v>36100</v>
          </cell>
          <cell r="O71">
            <v>15000000</v>
          </cell>
          <cell r="P71">
            <v>9.73</v>
          </cell>
          <cell r="Q71">
            <v>101.1172</v>
          </cell>
          <cell r="R71">
            <v>143</v>
          </cell>
          <cell r="S71">
            <v>0</v>
          </cell>
          <cell r="T71">
            <v>720598732</v>
          </cell>
          <cell r="U71">
            <v>810758816.24063802</v>
          </cell>
          <cell r="V71">
            <v>111.97932943221416</v>
          </cell>
          <cell r="W71">
            <v>6.3900000034970921</v>
          </cell>
          <cell r="X71">
            <v>5.6375244834366081</v>
          </cell>
          <cell r="Y71">
            <v>4.6902790353361423</v>
          </cell>
          <cell r="Z71">
            <v>26.078061370477148</v>
          </cell>
          <cell r="AA71">
            <v>2.8756707095374168</v>
          </cell>
          <cell r="AB71">
            <v>110.63752448343661</v>
          </cell>
          <cell r="AC71">
            <v>0</v>
          </cell>
          <cell r="AD71">
            <v>110.63752448343661</v>
          </cell>
          <cell r="AE71">
            <v>3.9820459543717828</v>
          </cell>
          <cell r="AF71">
            <v>3.9494075460978273</v>
          </cell>
          <cell r="AG71">
            <v>32</v>
          </cell>
          <cell r="AH71">
            <v>73</v>
          </cell>
          <cell r="AI71">
            <v>42</v>
          </cell>
          <cell r="AJ71">
            <v>0</v>
          </cell>
          <cell r="AK71">
            <v>0</v>
          </cell>
          <cell r="AL71">
            <v>0</v>
          </cell>
          <cell r="AN71">
            <v>65603000</v>
          </cell>
          <cell r="AO71">
            <v>64919183.560000002</v>
          </cell>
          <cell r="AP71">
            <v>65603</v>
          </cell>
          <cell r="AQ71">
            <v>64919.183560000005</v>
          </cell>
          <cell r="AR71">
            <v>73239.845230000006</v>
          </cell>
          <cell r="AS71" t="str">
            <v>161505CW0</v>
          </cell>
          <cell r="AT71">
            <v>0</v>
          </cell>
          <cell r="AU71" t="str">
            <v>161505CW0</v>
          </cell>
          <cell r="AV71" t="str">
            <v>CHASE COMMERCIAL MTG SECS 98-2 A-2</v>
          </cell>
          <cell r="AW71">
            <v>65603000</v>
          </cell>
          <cell r="AX71">
            <v>64919183.560000002</v>
          </cell>
          <cell r="AY71">
            <v>111.64100000000001</v>
          </cell>
          <cell r="AZ71">
            <v>73239845.230000004</v>
          </cell>
          <cell r="BA71">
            <v>6.39</v>
          </cell>
          <cell r="BB71" t="str">
            <v>FC</v>
          </cell>
          <cell r="BC71">
            <v>47805</v>
          </cell>
          <cell r="BE71" t="str">
            <v>AAA</v>
          </cell>
          <cell r="BF71" t="str">
            <v>AAA</v>
          </cell>
          <cell r="BG71" t="str">
            <v>RE</v>
          </cell>
          <cell r="BH71">
            <v>37564</v>
          </cell>
          <cell r="BI71">
            <v>65603000</v>
          </cell>
        </row>
        <row r="72">
          <cell r="D72" t="str">
            <v>161505CZ3</v>
          </cell>
          <cell r="E72" t="str">
            <v>CCMSC 1998-2</v>
          </cell>
          <cell r="F72" t="str">
            <v>B</v>
          </cell>
          <cell r="G72" t="str">
            <v>MAa1</v>
          </cell>
          <cell r="H72">
            <v>2</v>
          </cell>
          <cell r="I72">
            <v>1</v>
          </cell>
          <cell r="J72">
            <v>2</v>
          </cell>
          <cell r="K72">
            <v>0</v>
          </cell>
          <cell r="L72">
            <v>0</v>
          </cell>
          <cell r="M72">
            <v>36574</v>
          </cell>
          <cell r="N72">
            <v>36557</v>
          </cell>
          <cell r="O72">
            <v>9000000</v>
          </cell>
          <cell r="P72">
            <v>9.1</v>
          </cell>
          <cell r="Q72">
            <v>90.75</v>
          </cell>
          <cell r="R72">
            <v>124</v>
          </cell>
          <cell r="S72">
            <v>0</v>
          </cell>
          <cell r="T72">
            <v>63406809</v>
          </cell>
          <cell r="U72">
            <v>71493897.49371548</v>
          </cell>
          <cell r="V72">
            <v>112.22179030286081</v>
          </cell>
          <cell r="W72">
            <v>6.3900000392702303</v>
          </cell>
          <cell r="X72">
            <v>6.3411091515488671</v>
          </cell>
          <cell r="Y72">
            <v>5.1722715228314025</v>
          </cell>
          <cell r="Z72">
            <v>31.755188742896031</v>
          </cell>
          <cell r="AA72">
            <v>3.0397466541411955</v>
          </cell>
          <cell r="AB72">
            <v>113.35277287887217</v>
          </cell>
          <cell r="AC72">
            <v>0</v>
          </cell>
          <cell r="AD72">
            <v>113.35277287887217</v>
          </cell>
          <cell r="AE72">
            <v>4.1732743829299173</v>
          </cell>
          <cell r="AF72">
            <v>4.1374465412024719</v>
          </cell>
          <cell r="AG72">
            <v>73</v>
          </cell>
          <cell r="AH72">
            <v>85</v>
          </cell>
          <cell r="AI72">
            <v>13</v>
          </cell>
          <cell r="AJ72">
            <v>0</v>
          </cell>
          <cell r="AK72">
            <v>0</v>
          </cell>
          <cell r="AL72" t="str">
            <v>Upgraded 2002</v>
          </cell>
          <cell r="AN72">
            <v>9000000</v>
          </cell>
          <cell r="AO72">
            <v>8378448.3899999997</v>
          </cell>
          <cell r="AP72">
            <v>9000</v>
          </cell>
          <cell r="AQ72">
            <v>8378.4483899999996</v>
          </cell>
          <cell r="AR72">
            <v>10019.52</v>
          </cell>
          <cell r="AS72" t="str">
            <v>161505CZ3</v>
          </cell>
          <cell r="AT72">
            <v>0</v>
          </cell>
          <cell r="AU72" t="str">
            <v>161505CZ3</v>
          </cell>
          <cell r="AV72" t="str">
            <v>CHASE COMMERCIAL MTG SECS 98-2 B</v>
          </cell>
          <cell r="AW72">
            <v>9000000</v>
          </cell>
          <cell r="AX72">
            <v>8378448.3899999997</v>
          </cell>
          <cell r="AY72">
            <v>111.328</v>
          </cell>
          <cell r="AZ72">
            <v>10019520</v>
          </cell>
          <cell r="BA72">
            <v>6.39</v>
          </cell>
          <cell r="BB72" t="str">
            <v>FC</v>
          </cell>
          <cell r="BC72">
            <v>39770</v>
          </cell>
          <cell r="BE72" t="str">
            <v>AA+</v>
          </cell>
          <cell r="BF72" t="str">
            <v>AA1</v>
          </cell>
          <cell r="BG72" t="str">
            <v>RE</v>
          </cell>
          <cell r="BH72">
            <v>37564</v>
          </cell>
          <cell r="BI72">
            <v>9000000</v>
          </cell>
        </row>
        <row r="73">
          <cell r="D73" t="str">
            <v>161505DA7</v>
          </cell>
          <cell r="E73" t="str">
            <v>CCMSC 1998-2</v>
          </cell>
          <cell r="F73" t="str">
            <v>C</v>
          </cell>
          <cell r="G73" t="str">
            <v>MA2</v>
          </cell>
          <cell r="H73">
            <v>6</v>
          </cell>
          <cell r="I73">
            <v>1</v>
          </cell>
          <cell r="J73">
            <v>2</v>
          </cell>
          <cell r="K73">
            <v>0</v>
          </cell>
          <cell r="L73">
            <v>0</v>
          </cell>
          <cell r="M73">
            <v>36117</v>
          </cell>
          <cell r="N73">
            <v>36100</v>
          </cell>
          <cell r="O73">
            <v>8747490</v>
          </cell>
          <cell r="P73">
            <v>11.65</v>
          </cell>
          <cell r="Q73">
            <v>99.226600000000005</v>
          </cell>
          <cell r="R73">
            <v>193</v>
          </cell>
          <cell r="S73">
            <v>0</v>
          </cell>
          <cell r="T73">
            <v>69747490</v>
          </cell>
          <cell r="U73">
            <v>77863936.62816608</v>
          </cell>
          <cell r="V73">
            <v>111.10440138873254</v>
          </cell>
          <cell r="W73">
            <v>6.3899999268790895</v>
          </cell>
          <cell r="X73">
            <v>7.798329926986141</v>
          </cell>
          <cell r="Y73">
            <v>6.0879439399433108</v>
          </cell>
          <cell r="Z73">
            <v>45.162796947983267</v>
          </cell>
          <cell r="AA73">
            <v>3.3795705389731681</v>
          </cell>
          <cell r="AB73">
            <v>130.66109975662047</v>
          </cell>
          <cell r="AC73">
            <v>0</v>
          </cell>
          <cell r="AD73">
            <v>130.66109975662047</v>
          </cell>
          <cell r="AE73">
            <v>4.6861815365393724</v>
          </cell>
          <cell r="AF73">
            <v>4.6410753340732747</v>
          </cell>
          <cell r="AG73">
            <v>85</v>
          </cell>
          <cell r="AH73">
            <v>96</v>
          </cell>
          <cell r="AI73">
            <v>12</v>
          </cell>
          <cell r="AJ73">
            <v>0</v>
          </cell>
          <cell r="AK73">
            <v>0</v>
          </cell>
          <cell r="AL73">
            <v>0</v>
          </cell>
          <cell r="AN73">
            <v>8747490</v>
          </cell>
          <cell r="AO73">
            <v>8601353.4600000009</v>
          </cell>
          <cell r="AP73">
            <v>8747.49</v>
          </cell>
          <cell r="AQ73">
            <v>8601.3534600000003</v>
          </cell>
          <cell r="AR73">
            <v>9688.6324491000014</v>
          </cell>
          <cell r="AS73" t="str">
            <v>161505DA7</v>
          </cell>
          <cell r="AT73">
            <v>0</v>
          </cell>
          <cell r="AU73" t="str">
            <v>161505DA7</v>
          </cell>
          <cell r="AV73" t="str">
            <v>CHASE COMMERCIAL MTG SECS 98-2 C</v>
          </cell>
          <cell r="AW73">
            <v>8747490</v>
          </cell>
          <cell r="AX73">
            <v>8601353.4600000009</v>
          </cell>
          <cell r="AY73">
            <v>110.759</v>
          </cell>
          <cell r="AZ73">
            <v>9688632.4491000008</v>
          </cell>
          <cell r="BA73">
            <v>6.39</v>
          </cell>
          <cell r="BB73" t="str">
            <v>FC</v>
          </cell>
          <cell r="BC73">
            <v>39770</v>
          </cell>
          <cell r="BE73" t="str">
            <v>A</v>
          </cell>
          <cell r="BF73" t="str">
            <v>A2</v>
          </cell>
          <cell r="BG73" t="str">
            <v>RE</v>
          </cell>
          <cell r="BH73">
            <v>37564</v>
          </cell>
          <cell r="BI73">
            <v>8747490</v>
          </cell>
        </row>
        <row r="74">
          <cell r="D74" t="str">
            <v>161505DB5</v>
          </cell>
          <cell r="E74" t="str">
            <v>CCMSC 1998-2</v>
          </cell>
          <cell r="F74" t="str">
            <v>D</v>
          </cell>
          <cell r="G74" t="str">
            <v>MBaa2</v>
          </cell>
          <cell r="H74">
            <v>9</v>
          </cell>
          <cell r="I74">
            <v>1</v>
          </cell>
          <cell r="J74">
            <v>2</v>
          </cell>
          <cell r="K74">
            <v>0</v>
          </cell>
          <cell r="L74">
            <v>0</v>
          </cell>
          <cell r="M74">
            <v>36117</v>
          </cell>
          <cell r="N74">
            <v>36100</v>
          </cell>
          <cell r="O74">
            <v>15000000</v>
          </cell>
          <cell r="P74">
            <v>11.95</v>
          </cell>
          <cell r="Q74">
            <v>91.945300000000003</v>
          </cell>
          <cell r="R74">
            <v>275</v>
          </cell>
          <cell r="S74">
            <v>0</v>
          </cell>
          <cell r="T74">
            <v>72917830</v>
          </cell>
          <cell r="U74">
            <v>78599956.02367413</v>
          </cell>
          <cell r="V74">
            <v>107.2600056579771</v>
          </cell>
          <cell r="W74">
            <v>6.3899999218298191</v>
          </cell>
          <cell r="X74">
            <v>8.0387672329479187</v>
          </cell>
          <cell r="Y74">
            <v>6.1800883913447846</v>
          </cell>
          <cell r="Z74">
            <v>47.142458847329934</v>
          </cell>
          <cell r="AA74">
            <v>3.4356405187234547</v>
          </cell>
          <cell r="AB74">
            <v>185.46255744315974</v>
          </cell>
          <cell r="AC74">
            <v>0</v>
          </cell>
          <cell r="AD74">
            <v>185.46255744315974</v>
          </cell>
          <cell r="AE74">
            <v>5.2902660931550525</v>
          </cell>
          <cell r="AF74">
            <v>5.2328852114629676</v>
          </cell>
          <cell r="AG74">
            <v>96</v>
          </cell>
          <cell r="AH74">
            <v>97</v>
          </cell>
          <cell r="AI74">
            <v>2</v>
          </cell>
          <cell r="AJ74">
            <v>0</v>
          </cell>
          <cell r="AK74">
            <v>0</v>
          </cell>
          <cell r="AL74">
            <v>0</v>
          </cell>
          <cell r="AN74">
            <v>15000000</v>
          </cell>
          <cell r="AO74">
            <v>14204576.279999999</v>
          </cell>
          <cell r="AP74">
            <v>15000</v>
          </cell>
          <cell r="AQ74">
            <v>14204.576279999999</v>
          </cell>
          <cell r="AR74">
            <v>16242.45</v>
          </cell>
          <cell r="AS74" t="str">
            <v>161505DB5</v>
          </cell>
          <cell r="AT74">
            <v>0</v>
          </cell>
          <cell r="AU74" t="str">
            <v>161505DB5</v>
          </cell>
          <cell r="AV74" t="str">
            <v>CHASE COMMERCIAL MTG SECS 98-2 D</v>
          </cell>
          <cell r="AW74">
            <v>15000000</v>
          </cell>
          <cell r="AX74">
            <v>14204576.279999999</v>
          </cell>
          <cell r="AY74">
            <v>108.283</v>
          </cell>
          <cell r="AZ74">
            <v>16242450</v>
          </cell>
          <cell r="BA74">
            <v>6.39</v>
          </cell>
          <cell r="BB74" t="str">
            <v>FC</v>
          </cell>
          <cell r="BC74">
            <v>39770</v>
          </cell>
          <cell r="BE74" t="str">
            <v>BBB</v>
          </cell>
          <cell r="BF74" t="str">
            <v>BAA2</v>
          </cell>
          <cell r="BG74" t="str">
            <v>RE</v>
          </cell>
          <cell r="BH74">
            <v>37564</v>
          </cell>
          <cell r="BI74">
            <v>15000000</v>
          </cell>
        </row>
        <row r="75">
          <cell r="D75" t="str">
            <v>161505EA6</v>
          </cell>
          <cell r="E75" t="str">
            <v>CCMSC 2000-1</v>
          </cell>
          <cell r="F75" t="str">
            <v>A2</v>
          </cell>
          <cell r="G75" t="str">
            <v>MAaa</v>
          </cell>
          <cell r="H75">
            <v>1</v>
          </cell>
          <cell r="I75">
            <v>1</v>
          </cell>
          <cell r="J75">
            <v>1</v>
          </cell>
          <cell r="K75">
            <v>0</v>
          </cell>
          <cell r="L75">
            <v>0</v>
          </cell>
          <cell r="M75">
            <v>36600</v>
          </cell>
          <cell r="N75">
            <v>36586</v>
          </cell>
          <cell r="O75">
            <v>15000000</v>
          </cell>
          <cell r="P75">
            <v>9.57</v>
          </cell>
          <cell r="Q75">
            <v>100.49912</v>
          </cell>
          <cell r="R75">
            <v>150</v>
          </cell>
          <cell r="S75">
            <v>0</v>
          </cell>
          <cell r="T75">
            <v>388670024</v>
          </cell>
          <cell r="U75">
            <v>469580381.33149391</v>
          </cell>
          <cell r="V75">
            <v>120.17081963632315</v>
          </cell>
          <cell r="W75">
            <v>7.7569999892762507</v>
          </cell>
          <cell r="X75">
            <v>6.3404368251876768</v>
          </cell>
          <cell r="Y75">
            <v>5.0326594627100256</v>
          </cell>
          <cell r="Z75">
            <v>31.471384906971466</v>
          </cell>
          <cell r="AA75">
            <v>3.039589867633766</v>
          </cell>
          <cell r="AB75">
            <v>106.34043682518768</v>
          </cell>
          <cell r="AC75">
            <v>0</v>
          </cell>
          <cell r="AD75">
            <v>106.34043682518768</v>
          </cell>
          <cell r="AE75">
            <v>4.1029942358856424</v>
          </cell>
          <cell r="AF75">
            <v>4.0683556369446983</v>
          </cell>
          <cell r="AG75">
            <v>40</v>
          </cell>
          <cell r="AH75">
            <v>90</v>
          </cell>
          <cell r="AI75">
            <v>51</v>
          </cell>
          <cell r="AJ75">
            <v>0</v>
          </cell>
          <cell r="AK75">
            <v>0</v>
          </cell>
          <cell r="AL75">
            <v>0</v>
          </cell>
          <cell r="AN75">
            <v>15000000</v>
          </cell>
          <cell r="AO75">
            <v>15046253.85</v>
          </cell>
          <cell r="AP75">
            <v>15000</v>
          </cell>
          <cell r="AQ75">
            <v>15046.253849999999</v>
          </cell>
          <cell r="AR75">
            <v>17958.45</v>
          </cell>
          <cell r="AS75" t="str">
            <v>161505EA6</v>
          </cell>
          <cell r="AT75">
            <v>0</v>
          </cell>
          <cell r="AU75" t="str">
            <v>161505EA6</v>
          </cell>
          <cell r="AV75" t="str">
            <v>CHASE COMM MTG SECS 00-1       A-2</v>
          </cell>
          <cell r="AW75">
            <v>15000000</v>
          </cell>
          <cell r="AX75">
            <v>15046253.85</v>
          </cell>
          <cell r="AY75">
            <v>119.723</v>
          </cell>
          <cell r="AZ75">
            <v>17958450</v>
          </cell>
          <cell r="BA75">
            <v>7.7569999999999997</v>
          </cell>
          <cell r="BB75" t="str">
            <v>FC</v>
          </cell>
          <cell r="BC75">
            <v>40226</v>
          </cell>
          <cell r="BE75" t="str">
            <v>AAA</v>
          </cell>
          <cell r="BF75" t="str">
            <v>AAA</v>
          </cell>
          <cell r="BG75" t="str">
            <v>RE</v>
          </cell>
          <cell r="BH75">
            <v>37564</v>
          </cell>
          <cell r="BI75">
            <v>15000000</v>
          </cell>
        </row>
        <row r="76">
          <cell r="D76" t="str">
            <v>200466AB6</v>
          </cell>
          <cell r="E76" t="str">
            <v>COMM 1999-1</v>
          </cell>
          <cell r="F76" t="str">
            <v>A-2</v>
          </cell>
          <cell r="G76" t="str">
            <v>MAaa</v>
          </cell>
          <cell r="H76">
            <v>1</v>
          </cell>
          <cell r="I76">
            <v>1</v>
          </cell>
          <cell r="J76">
            <v>1</v>
          </cell>
          <cell r="K76">
            <v>0</v>
          </cell>
          <cell r="L76">
            <v>0</v>
          </cell>
          <cell r="M76">
            <v>36418</v>
          </cell>
          <cell r="N76">
            <v>36404</v>
          </cell>
          <cell r="O76">
            <v>6000000</v>
          </cell>
          <cell r="P76">
            <v>8.41</v>
          </cell>
          <cell r="Q76">
            <v>94.75</v>
          </cell>
          <cell r="R76">
            <v>134</v>
          </cell>
          <cell r="S76">
            <v>0</v>
          </cell>
          <cell r="T76">
            <v>723242000</v>
          </cell>
          <cell r="U76">
            <v>816843349.09822547</v>
          </cell>
          <cell r="V76">
            <v>112.40399615042067</v>
          </cell>
          <cell r="W76">
            <v>6.4550000027653258</v>
          </cell>
          <cell r="X76">
            <v>5.3598274961073828</v>
          </cell>
          <cell r="Y76">
            <v>4.4906984717936433</v>
          </cell>
          <cell r="Z76">
            <v>23.661921908581533</v>
          </cell>
          <cell r="AA76">
            <v>2.8109117720922416</v>
          </cell>
          <cell r="AB76">
            <v>105.35982749610739</v>
          </cell>
          <cell r="AC76">
            <v>0</v>
          </cell>
          <cell r="AD76">
            <v>105.35982749610739</v>
          </cell>
          <cell r="AE76">
            <v>3.8645100470533156</v>
          </cell>
          <cell r="AF76">
            <v>3.8337590738282579</v>
          </cell>
          <cell r="AG76">
            <v>52</v>
          </cell>
          <cell r="AH76">
            <v>71</v>
          </cell>
          <cell r="AI76">
            <v>20</v>
          </cell>
          <cell r="AJ76">
            <v>0</v>
          </cell>
          <cell r="AK76">
            <v>0</v>
          </cell>
          <cell r="AL76">
            <v>0</v>
          </cell>
          <cell r="AN76">
            <v>18970000</v>
          </cell>
          <cell r="AO76">
            <v>18256849.649999999</v>
          </cell>
          <cell r="AP76">
            <v>18970</v>
          </cell>
          <cell r="AQ76">
            <v>18256.84965</v>
          </cell>
          <cell r="AR76">
            <v>21221.9287</v>
          </cell>
          <cell r="AS76" t="str">
            <v>200466AB6</v>
          </cell>
          <cell r="AT76">
            <v>0</v>
          </cell>
          <cell r="AU76" t="str">
            <v>200466AB6</v>
          </cell>
          <cell r="AV76" t="str">
            <v>COMM 1999-1                    A-2</v>
          </cell>
          <cell r="AW76">
            <v>18970000</v>
          </cell>
          <cell r="AX76">
            <v>18256849.649999999</v>
          </cell>
          <cell r="AY76">
            <v>111.871</v>
          </cell>
          <cell r="AZ76">
            <v>21221928.699999999</v>
          </cell>
          <cell r="BA76">
            <v>6.4550000000000001</v>
          </cell>
          <cell r="BB76" t="str">
            <v>FC</v>
          </cell>
          <cell r="BC76">
            <v>39706</v>
          </cell>
          <cell r="BD76" t="str">
            <v>AAA</v>
          </cell>
          <cell r="BF76" t="str">
            <v>AAA</v>
          </cell>
          <cell r="BG76" t="str">
            <v>RE</v>
          </cell>
          <cell r="BH76">
            <v>37564</v>
          </cell>
          <cell r="BI76">
            <v>18970000</v>
          </cell>
        </row>
        <row r="77">
          <cell r="D77" t="str">
            <v>200466AC4</v>
          </cell>
          <cell r="E77" t="str">
            <v>COMM 1999-1</v>
          </cell>
          <cell r="F77" t="str">
            <v>B</v>
          </cell>
          <cell r="G77" t="str">
            <v>MAa2</v>
          </cell>
          <cell r="H77">
            <v>3</v>
          </cell>
          <cell r="I77">
            <v>1</v>
          </cell>
          <cell r="J77">
            <v>1</v>
          </cell>
          <cell r="K77">
            <v>0</v>
          </cell>
          <cell r="L77">
            <v>0</v>
          </cell>
          <cell r="M77">
            <v>36234</v>
          </cell>
          <cell r="N77">
            <v>36220</v>
          </cell>
          <cell r="O77">
            <v>18280000</v>
          </cell>
          <cell r="P77">
            <v>9.5500000000000007</v>
          </cell>
          <cell r="Q77">
            <v>101.494</v>
          </cell>
          <cell r="R77">
            <v>130</v>
          </cell>
          <cell r="S77">
            <v>0</v>
          </cell>
          <cell r="T77">
            <v>62280000</v>
          </cell>
          <cell r="U77">
            <v>70662870.185853004</v>
          </cell>
          <cell r="V77">
            <v>112.91397139668113</v>
          </cell>
          <cell r="W77">
            <v>6.5519999999999996</v>
          </cell>
          <cell r="X77">
            <v>5.8885814563262677</v>
          </cell>
          <cell r="Y77">
            <v>4.8476998805270703</v>
          </cell>
          <cell r="Z77">
            <v>27.699182056090965</v>
          </cell>
          <cell r="AA77">
            <v>2.9342171956152856</v>
          </cell>
          <cell r="AB77">
            <v>113.22145364081567</v>
          </cell>
          <cell r="AC77">
            <v>0</v>
          </cell>
          <cell r="AD77">
            <v>113.22145364081567</v>
          </cell>
          <cell r="AE77">
            <v>4.0664317320234424</v>
          </cell>
          <cell r="AF77">
            <v>4.0324039838845138</v>
          </cell>
          <cell r="AG77">
            <v>71</v>
          </cell>
          <cell r="AH77">
            <v>72</v>
          </cell>
          <cell r="AI77">
            <v>2</v>
          </cell>
          <cell r="AJ77">
            <v>0</v>
          </cell>
          <cell r="AK77">
            <v>0</v>
          </cell>
          <cell r="AL77">
            <v>0</v>
          </cell>
          <cell r="AN77">
            <v>20280000</v>
          </cell>
          <cell r="AO77">
            <v>20563425.579999998</v>
          </cell>
          <cell r="AP77">
            <v>20280</v>
          </cell>
          <cell r="AQ77">
            <v>20563.425579999999</v>
          </cell>
          <cell r="AR77">
            <v>22639.172400000003</v>
          </cell>
          <cell r="AS77" t="str">
            <v>200466AC4</v>
          </cell>
          <cell r="AT77">
            <v>0</v>
          </cell>
          <cell r="AU77" t="str">
            <v>200466AC4</v>
          </cell>
          <cell r="AV77" t="str">
            <v>COMM 1999-1                    B</v>
          </cell>
          <cell r="AW77">
            <v>20280000</v>
          </cell>
          <cell r="AX77">
            <v>20563425.579999998</v>
          </cell>
          <cell r="AY77">
            <v>111.633</v>
          </cell>
          <cell r="AZ77">
            <v>22639172.400000002</v>
          </cell>
          <cell r="BA77">
            <v>6.5519999999999996</v>
          </cell>
          <cell r="BB77" t="str">
            <v>FC</v>
          </cell>
          <cell r="BC77">
            <v>39736</v>
          </cell>
          <cell r="BD77" t="str">
            <v>AA2</v>
          </cell>
          <cell r="BF77" t="str">
            <v>AA2</v>
          </cell>
          <cell r="BG77" t="str">
            <v>RE</v>
          </cell>
          <cell r="BH77">
            <v>37564</v>
          </cell>
          <cell r="BI77">
            <v>20280000</v>
          </cell>
        </row>
        <row r="78">
          <cell r="D78" t="str">
            <v>200466AE0</v>
          </cell>
          <cell r="E78" t="str">
            <v>COMM 1999-1</v>
          </cell>
          <cell r="F78" t="str">
            <v>D</v>
          </cell>
          <cell r="G78" t="str">
            <v>MA2</v>
          </cell>
          <cell r="H78">
            <v>6</v>
          </cell>
          <cell r="I78">
            <v>1</v>
          </cell>
          <cell r="J78">
            <v>1</v>
          </cell>
          <cell r="K78">
            <v>0</v>
          </cell>
          <cell r="L78">
            <v>0</v>
          </cell>
          <cell r="M78">
            <v>36234</v>
          </cell>
          <cell r="N78">
            <v>36220</v>
          </cell>
          <cell r="O78">
            <v>18500000</v>
          </cell>
          <cell r="P78">
            <v>9.58</v>
          </cell>
          <cell r="Q78">
            <v>101.4992</v>
          </cell>
          <cell r="R78">
            <v>145</v>
          </cell>
          <cell r="S78">
            <v>0</v>
          </cell>
          <cell r="T78">
            <v>62280000</v>
          </cell>
          <cell r="U78">
            <v>71027813.741736725</v>
          </cell>
          <cell r="V78">
            <v>113.48752704196647</v>
          </cell>
          <cell r="W78">
            <v>6.7010000000000005</v>
          </cell>
          <cell r="X78">
            <v>5.958333333333333</v>
          </cell>
          <cell r="Y78">
            <v>4.8783065182452585</v>
          </cell>
          <cell r="Z78">
            <v>28.149824166864317</v>
          </cell>
          <cell r="AA78">
            <v>2.9504833333333331</v>
          </cell>
          <cell r="AB78">
            <v>117.79166666666667</v>
          </cell>
          <cell r="AC78">
            <v>0</v>
          </cell>
          <cell r="AD78">
            <v>117.79166666666667</v>
          </cell>
          <cell r="AE78">
            <v>4.1284000000000001</v>
          </cell>
          <cell r="AF78">
            <v>4.0933337860905361</v>
          </cell>
          <cell r="AG78">
            <v>72</v>
          </cell>
          <cell r="AH78">
            <v>72</v>
          </cell>
          <cell r="AI78">
            <v>1</v>
          </cell>
          <cell r="AJ78">
            <v>0</v>
          </cell>
          <cell r="AK78">
            <v>0</v>
          </cell>
          <cell r="AL78">
            <v>0</v>
          </cell>
          <cell r="AN78">
            <v>20500000</v>
          </cell>
          <cell r="AO78">
            <v>20679645.699999999</v>
          </cell>
          <cell r="AP78">
            <v>20500</v>
          </cell>
          <cell r="AQ78">
            <v>20679.645700000001</v>
          </cell>
          <cell r="AR78">
            <v>22892.76</v>
          </cell>
          <cell r="AS78" t="str">
            <v>200466AE0</v>
          </cell>
          <cell r="AT78">
            <v>0</v>
          </cell>
          <cell r="AU78" t="str">
            <v>200466AE0</v>
          </cell>
          <cell r="AV78" t="str">
            <v>COMM 1999-1                    D</v>
          </cell>
          <cell r="AW78">
            <v>20500000</v>
          </cell>
          <cell r="AX78">
            <v>20679645.699999999</v>
          </cell>
          <cell r="AY78">
            <v>111.672</v>
          </cell>
          <cell r="AZ78">
            <v>22892760</v>
          </cell>
          <cell r="BA78">
            <v>6.7009999999999996</v>
          </cell>
          <cell r="BB78" t="str">
            <v>FC</v>
          </cell>
          <cell r="BC78">
            <v>48351</v>
          </cell>
          <cell r="BD78" t="str">
            <v>A2</v>
          </cell>
          <cell r="BF78" t="str">
            <v>A2</v>
          </cell>
          <cell r="BG78" t="str">
            <v>RE</v>
          </cell>
          <cell r="BH78">
            <v>37564</v>
          </cell>
          <cell r="BI78">
            <v>20500000</v>
          </cell>
        </row>
        <row r="79">
          <cell r="D79" t="str">
            <v>20046MAB1</v>
          </cell>
          <cell r="E79" t="str">
            <v>COMM 2001-CITI</v>
          </cell>
          <cell r="F79" t="str">
            <v>B</v>
          </cell>
          <cell r="G79" t="str">
            <v>MBaa1</v>
          </cell>
          <cell r="H79">
            <v>8</v>
          </cell>
          <cell r="I79">
            <v>2</v>
          </cell>
          <cell r="J79">
            <v>4</v>
          </cell>
          <cell r="K79">
            <v>0</v>
          </cell>
          <cell r="L79">
            <v>0</v>
          </cell>
          <cell r="M79">
            <v>37087</v>
          </cell>
          <cell r="N79">
            <v>37073</v>
          </cell>
          <cell r="O79">
            <v>3500000</v>
          </cell>
          <cell r="P79">
            <v>9.7309999999999999</v>
          </cell>
          <cell r="Q79">
            <v>98.296400000000006</v>
          </cell>
          <cell r="R79">
            <v>209</v>
          </cell>
          <cell r="S79">
            <v>0</v>
          </cell>
          <cell r="T79">
            <v>11000000</v>
          </cell>
          <cell r="U79">
            <v>12229029.104797967</v>
          </cell>
          <cell r="V79">
            <v>110.62195631634515</v>
          </cell>
          <cell r="W79">
            <v>6.6124265454545457</v>
          </cell>
          <cell r="X79">
            <v>8.5416666666666661</v>
          </cell>
          <cell r="Y79">
            <v>6.4612943638300075</v>
          </cell>
          <cell r="Z79">
            <v>51.929044542033402</v>
          </cell>
          <cell r="AA79">
            <v>3.5529166666666665</v>
          </cell>
          <cell r="AB79">
            <v>154</v>
          </cell>
          <cell r="AC79">
            <v>0</v>
          </cell>
          <cell r="AD79">
            <v>154</v>
          </cell>
          <cell r="AE79">
            <v>5.0929166666666665</v>
          </cell>
          <cell r="AF79">
            <v>5.0397056136662677</v>
          </cell>
          <cell r="AG79">
            <v>103</v>
          </cell>
          <cell r="AH79">
            <v>103</v>
          </cell>
          <cell r="AI79">
            <v>1</v>
          </cell>
          <cell r="AJ79">
            <v>0</v>
          </cell>
          <cell r="AK79">
            <v>0</v>
          </cell>
          <cell r="AL79">
            <v>0</v>
          </cell>
          <cell r="AN79">
            <v>3500000</v>
          </cell>
          <cell r="AO79">
            <v>3441614.85</v>
          </cell>
          <cell r="AP79">
            <v>3500</v>
          </cell>
          <cell r="AQ79">
            <v>3441.6148499999999</v>
          </cell>
          <cell r="AR79">
            <v>3871.7684712</v>
          </cell>
          <cell r="AS79" t="str">
            <v>20046MAB1</v>
          </cell>
          <cell r="AT79">
            <v>0</v>
          </cell>
          <cell r="AU79" t="str">
            <v>20046MAB1</v>
          </cell>
          <cell r="AV79" t="str">
            <v>COMM 2001-CITI B</v>
          </cell>
          <cell r="AW79">
            <v>3500000</v>
          </cell>
          <cell r="AX79">
            <v>3441614.85</v>
          </cell>
          <cell r="AY79">
            <v>110.62195632</v>
          </cell>
          <cell r="AZ79">
            <v>3871768.4712</v>
          </cell>
          <cell r="BA79">
            <v>6.6154700000000002</v>
          </cell>
          <cell r="BB79" t="str">
            <v>FC</v>
          </cell>
          <cell r="BC79">
            <v>48989</v>
          </cell>
          <cell r="BE79" t="str">
            <v>BBB+</v>
          </cell>
          <cell r="BF79" t="str">
            <v>BAA1</v>
          </cell>
          <cell r="BG79" t="str">
            <v>RE</v>
          </cell>
          <cell r="BH79">
            <v>37564</v>
          </cell>
          <cell r="BI79">
            <v>3500000</v>
          </cell>
        </row>
        <row r="80">
          <cell r="D80" t="str">
            <v>20046MAD7</v>
          </cell>
          <cell r="E80" t="str">
            <v>COMM 2001-CITI</v>
          </cell>
          <cell r="F80" t="str">
            <v>C</v>
          </cell>
          <cell r="G80" t="str">
            <v>MBaa2</v>
          </cell>
          <cell r="H80">
            <v>9</v>
          </cell>
          <cell r="I80">
            <v>2</v>
          </cell>
          <cell r="J80">
            <v>4</v>
          </cell>
          <cell r="K80">
            <v>0</v>
          </cell>
          <cell r="L80">
            <v>0</v>
          </cell>
          <cell r="M80">
            <v>37087</v>
          </cell>
          <cell r="N80">
            <v>37073</v>
          </cell>
          <cell r="O80">
            <v>6000000</v>
          </cell>
          <cell r="P80">
            <v>9.7309999999999999</v>
          </cell>
          <cell r="Q80">
            <v>97.616900000000001</v>
          </cell>
          <cell r="R80">
            <v>219</v>
          </cell>
          <cell r="S80">
            <v>0</v>
          </cell>
          <cell r="T80">
            <v>18000000</v>
          </cell>
          <cell r="U80">
            <v>19713569.820008937</v>
          </cell>
          <cell r="V80">
            <v>108.96879672227186</v>
          </cell>
          <cell r="W80">
            <v>6.6124273333333328</v>
          </cell>
          <cell r="X80">
            <v>8.5416666666666661</v>
          </cell>
          <cell r="Y80">
            <v>6.4363480867497582</v>
          </cell>
          <cell r="Z80">
            <v>51.734451694039208</v>
          </cell>
          <cell r="AA80">
            <v>3.5529166666666665</v>
          </cell>
          <cell r="AB80">
            <v>177.13888888888889</v>
          </cell>
          <cell r="AC80">
            <v>0</v>
          </cell>
          <cell r="AD80">
            <v>177.13888888888889</v>
          </cell>
          <cell r="AE80">
            <v>5.3243055555555552</v>
          </cell>
          <cell r="AF80">
            <v>5.2661897986507888</v>
          </cell>
          <cell r="AG80">
            <v>103</v>
          </cell>
          <cell r="AH80">
            <v>103</v>
          </cell>
          <cell r="AI80">
            <v>1</v>
          </cell>
          <cell r="AJ80">
            <v>0</v>
          </cell>
          <cell r="AK80">
            <v>0</v>
          </cell>
          <cell r="AL80">
            <v>0</v>
          </cell>
          <cell r="AN80">
            <v>6000000</v>
          </cell>
          <cell r="AO80">
            <v>5859961.9800000004</v>
          </cell>
          <cell r="AP80">
            <v>6000</v>
          </cell>
          <cell r="AQ80">
            <v>5859.96198</v>
          </cell>
          <cell r="AR80">
            <v>6538.1278032</v>
          </cell>
          <cell r="AS80" t="str">
            <v>20046MAD7</v>
          </cell>
          <cell r="AT80">
            <v>0</v>
          </cell>
          <cell r="AU80" t="str">
            <v>20046MAD7</v>
          </cell>
          <cell r="AV80" t="str">
            <v>COMM 2001-CITI C</v>
          </cell>
          <cell r="AW80">
            <v>6000000</v>
          </cell>
          <cell r="AX80">
            <v>5859961.9800000004</v>
          </cell>
          <cell r="AY80">
            <v>108.96879672</v>
          </cell>
          <cell r="AZ80">
            <v>6538127.8032</v>
          </cell>
          <cell r="BA80">
            <v>6.6124700000000001</v>
          </cell>
          <cell r="BB80" t="str">
            <v>FC</v>
          </cell>
          <cell r="BC80">
            <v>48989</v>
          </cell>
          <cell r="BE80" t="str">
            <v>BBB+</v>
          </cell>
          <cell r="BF80" t="str">
            <v>BAA2</v>
          </cell>
          <cell r="BG80" t="str">
            <v>RE</v>
          </cell>
          <cell r="BH80">
            <v>37564</v>
          </cell>
          <cell r="BI80">
            <v>6000000</v>
          </cell>
        </row>
        <row r="81">
          <cell r="D81" t="str">
            <v>20046MAF2</v>
          </cell>
          <cell r="E81" t="str">
            <v>COMM 2001-CITI</v>
          </cell>
          <cell r="F81" t="str">
            <v>D</v>
          </cell>
          <cell r="G81" t="str">
            <v>MBaa3</v>
          </cell>
          <cell r="H81">
            <v>10</v>
          </cell>
          <cell r="I81">
            <v>2</v>
          </cell>
          <cell r="J81">
            <v>4</v>
          </cell>
          <cell r="K81">
            <v>0</v>
          </cell>
          <cell r="L81">
            <v>0</v>
          </cell>
          <cell r="M81">
            <v>37087</v>
          </cell>
          <cell r="N81">
            <v>37073</v>
          </cell>
          <cell r="O81">
            <v>15000000</v>
          </cell>
          <cell r="P81">
            <v>9.7309999999999999</v>
          </cell>
          <cell r="Q81">
            <v>96.409000000000006</v>
          </cell>
          <cell r="R81">
            <v>237</v>
          </cell>
          <cell r="S81">
            <v>0</v>
          </cell>
          <cell r="T81">
            <v>22058000</v>
          </cell>
          <cell r="U81">
            <v>23619076.531374961</v>
          </cell>
          <cell r="V81">
            <v>106.52610890096545</v>
          </cell>
          <cell r="W81">
            <v>6.6124270559434217</v>
          </cell>
          <cell r="X81">
            <v>8.5416666666666661</v>
          </cell>
          <cell r="Y81">
            <v>6.3985658294401677</v>
          </cell>
          <cell r="Z81">
            <v>51.438764400503871</v>
          </cell>
          <cell r="AA81">
            <v>3.5529166666666665</v>
          </cell>
          <cell r="AB81">
            <v>212.13888888888889</v>
          </cell>
          <cell r="AC81">
            <v>0</v>
          </cell>
          <cell r="AD81">
            <v>212.13888888888889</v>
          </cell>
          <cell r="AE81">
            <v>5.6743055555555557</v>
          </cell>
          <cell r="AF81">
            <v>5.6083670673815256</v>
          </cell>
          <cell r="AG81">
            <v>103</v>
          </cell>
          <cell r="AH81">
            <v>103</v>
          </cell>
          <cell r="AI81">
            <v>1</v>
          </cell>
          <cell r="AJ81">
            <v>0</v>
          </cell>
          <cell r="AK81">
            <v>0</v>
          </cell>
          <cell r="AL81">
            <v>0</v>
          </cell>
          <cell r="AN81">
            <v>15000000</v>
          </cell>
          <cell r="AO81">
            <v>14472289.949999999</v>
          </cell>
          <cell r="AP81">
            <v>15000</v>
          </cell>
          <cell r="AQ81">
            <v>14472.289949999998</v>
          </cell>
          <cell r="AR81">
            <v>15978.916335000002</v>
          </cell>
          <cell r="AS81" t="str">
            <v>20046MAF2</v>
          </cell>
          <cell r="AT81">
            <v>0</v>
          </cell>
          <cell r="AU81" t="str">
            <v>20046MAF2</v>
          </cell>
          <cell r="AV81" t="str">
            <v>COMM 2001-CITI D</v>
          </cell>
          <cell r="AW81">
            <v>15000000</v>
          </cell>
          <cell r="AX81">
            <v>14472289.949999999</v>
          </cell>
          <cell r="AY81">
            <v>106.5261089</v>
          </cell>
          <cell r="AZ81">
            <v>15978916.335000001</v>
          </cell>
          <cell r="BA81">
            <v>6.6124700000000001</v>
          </cell>
          <cell r="BB81" t="str">
            <v>FC</v>
          </cell>
          <cell r="BC81">
            <v>48989</v>
          </cell>
          <cell r="BE81" t="str">
            <v>BBB+</v>
          </cell>
          <cell r="BF81" t="str">
            <v>BAA1</v>
          </cell>
          <cell r="BG81" t="str">
            <v>RE</v>
          </cell>
          <cell r="BH81">
            <v>37564</v>
          </cell>
          <cell r="BI81">
            <v>15000000</v>
          </cell>
        </row>
        <row r="82">
          <cell r="D82" t="str">
            <v>20046NAQ6</v>
          </cell>
          <cell r="E82" t="str">
            <v>COMM 2000-FL3</v>
          </cell>
          <cell r="F82" t="str">
            <v>K-GG</v>
          </cell>
          <cell r="G82" t="str">
            <v>MBaa1</v>
          </cell>
          <cell r="H82">
            <v>8</v>
          </cell>
          <cell r="I82">
            <v>1</v>
          </cell>
          <cell r="J82">
            <v>4</v>
          </cell>
          <cell r="K82">
            <v>1</v>
          </cell>
          <cell r="L82" t="str">
            <v>Libor+1m</v>
          </cell>
          <cell r="M82">
            <v>36845</v>
          </cell>
          <cell r="N82">
            <v>36831</v>
          </cell>
          <cell r="O82">
            <v>3000000</v>
          </cell>
          <cell r="P82">
            <v>2.92</v>
          </cell>
          <cell r="Q82">
            <v>100</v>
          </cell>
          <cell r="R82">
            <v>120</v>
          </cell>
          <cell r="S82">
            <v>0</v>
          </cell>
          <cell r="T82">
            <v>12076000</v>
          </cell>
          <cell r="U82">
            <v>12187577.849424459</v>
          </cell>
          <cell r="V82">
            <v>100.67375530880362</v>
          </cell>
          <cell r="W82">
            <v>3.0024999999999999</v>
          </cell>
          <cell r="X82">
            <v>1.0416666666666667</v>
          </cell>
          <cell r="Y82">
            <v>1.0125079949611278</v>
          </cell>
          <cell r="Z82">
            <v>1.1441055112878313</v>
          </cell>
          <cell r="AA82">
            <v>1.7162500000000001</v>
          </cell>
          <cell r="AB82">
            <v>52</v>
          </cell>
          <cell r="AC82">
            <v>0</v>
          </cell>
          <cell r="AD82">
            <v>52</v>
          </cell>
          <cell r="AE82">
            <v>2.2362500000000001</v>
          </cell>
          <cell r="AF82">
            <v>2.2259022668700723</v>
          </cell>
          <cell r="AG82">
            <v>13</v>
          </cell>
          <cell r="AH82">
            <v>13</v>
          </cell>
          <cell r="AI82">
            <v>1</v>
          </cell>
          <cell r="AJ82">
            <v>2.1</v>
          </cell>
          <cell r="AK82">
            <v>13</v>
          </cell>
          <cell r="AL82">
            <v>0</v>
          </cell>
          <cell r="AN82">
            <v>3000000</v>
          </cell>
          <cell r="AO82">
            <v>3000000</v>
          </cell>
          <cell r="AP82">
            <v>3000</v>
          </cell>
          <cell r="AQ82">
            <v>3000</v>
          </cell>
          <cell r="AR82">
            <v>3020.2126592999998</v>
          </cell>
          <cell r="AS82" t="str">
            <v>20046NAQ6</v>
          </cell>
          <cell r="AT82">
            <v>0</v>
          </cell>
          <cell r="AU82" t="str">
            <v>20046NAQ6</v>
          </cell>
          <cell r="AV82" t="str">
            <v>COMM 2000-FL3                  KGG144</v>
          </cell>
          <cell r="AW82">
            <v>3000000</v>
          </cell>
          <cell r="AX82">
            <v>3000000</v>
          </cell>
          <cell r="AY82">
            <v>100.67375531</v>
          </cell>
          <cell r="AZ82">
            <v>3020212.6592999999</v>
          </cell>
          <cell r="BA82">
            <v>7.91</v>
          </cell>
          <cell r="BB82" t="str">
            <v>FC</v>
          </cell>
          <cell r="BC82">
            <v>41228</v>
          </cell>
          <cell r="BE82" t="str">
            <v>BBB+</v>
          </cell>
          <cell r="BF82" t="str">
            <v>BAA1</v>
          </cell>
          <cell r="BG82" t="str">
            <v>RE</v>
          </cell>
          <cell r="BH82">
            <v>37564</v>
          </cell>
          <cell r="BI82">
            <v>3000000</v>
          </cell>
        </row>
        <row r="83">
          <cell r="D83" t="str">
            <v>20046NAR4</v>
          </cell>
          <cell r="E83" t="str">
            <v>COMM 2000-FL3</v>
          </cell>
          <cell r="F83" t="str">
            <v>L-GG</v>
          </cell>
          <cell r="G83" t="str">
            <v>MBaa2</v>
          </cell>
          <cell r="H83">
            <v>9</v>
          </cell>
          <cell r="I83">
            <v>1</v>
          </cell>
          <cell r="J83">
            <v>4</v>
          </cell>
          <cell r="K83">
            <v>1</v>
          </cell>
          <cell r="L83" t="str">
            <v>Libor+1m</v>
          </cell>
          <cell r="M83">
            <v>36845</v>
          </cell>
          <cell r="N83">
            <v>36831</v>
          </cell>
          <cell r="O83">
            <v>3038000</v>
          </cell>
          <cell r="P83">
            <v>2.92</v>
          </cell>
          <cell r="Q83">
            <v>100</v>
          </cell>
          <cell r="R83">
            <v>135</v>
          </cell>
          <cell r="S83">
            <v>0</v>
          </cell>
          <cell r="T83">
            <v>6038000</v>
          </cell>
          <cell r="U83">
            <v>6040005.7049711142</v>
          </cell>
          <cell r="V83">
            <v>99.770509701961714</v>
          </cell>
          <cell r="W83">
            <v>3.1524999999999999</v>
          </cell>
          <cell r="X83">
            <v>1.0416666666666667</v>
          </cell>
          <cell r="Y83">
            <v>1.0056862699524216</v>
          </cell>
          <cell r="Z83">
            <v>1.1408718369379063</v>
          </cell>
          <cell r="AA83">
            <v>1.7162500000000001</v>
          </cell>
          <cell r="AB83">
            <v>155.41666666666666</v>
          </cell>
          <cell r="AC83">
            <v>0</v>
          </cell>
          <cell r="AD83">
            <v>155.41666666666666</v>
          </cell>
          <cell r="AE83">
            <v>3.2704166666666667</v>
          </cell>
          <cell r="AF83">
            <v>3.2483542352355066</v>
          </cell>
          <cell r="AG83">
            <v>13</v>
          </cell>
          <cell r="AH83">
            <v>13</v>
          </cell>
          <cell r="AI83">
            <v>1</v>
          </cell>
          <cell r="AJ83">
            <v>2.1</v>
          </cell>
          <cell r="AK83">
            <v>13</v>
          </cell>
          <cell r="AL83">
            <v>0</v>
          </cell>
          <cell r="AN83">
            <v>3038000</v>
          </cell>
          <cell r="AO83">
            <v>3038000</v>
          </cell>
          <cell r="AP83">
            <v>3038</v>
          </cell>
          <cell r="AQ83">
            <v>3038</v>
          </cell>
          <cell r="AR83">
            <v>3031.0280846860005</v>
          </cell>
          <cell r="AS83" t="str">
            <v>20046NAR4</v>
          </cell>
          <cell r="AT83">
            <v>0</v>
          </cell>
          <cell r="AU83" t="str">
            <v>20046NAR4</v>
          </cell>
          <cell r="AV83" t="str">
            <v>COMM 2000- FL3 L-GG</v>
          </cell>
          <cell r="AW83">
            <v>3038000</v>
          </cell>
          <cell r="AX83">
            <v>3038000</v>
          </cell>
          <cell r="AY83">
            <v>99.770509700000005</v>
          </cell>
          <cell r="AZ83">
            <v>3031028.0846860004</v>
          </cell>
          <cell r="BA83">
            <v>3.17</v>
          </cell>
          <cell r="BB83" t="str">
            <v>FD</v>
          </cell>
          <cell r="BC83">
            <v>37880</v>
          </cell>
          <cell r="BF83" t="str">
            <v>BAA2</v>
          </cell>
          <cell r="BG83" t="str">
            <v>RE</v>
          </cell>
          <cell r="BH83">
            <v>37564</v>
          </cell>
          <cell r="BI83">
            <v>3038000</v>
          </cell>
        </row>
        <row r="84">
          <cell r="D84" t="str">
            <v>20046NAS2</v>
          </cell>
          <cell r="E84" t="str">
            <v>COMM 2000-FL3</v>
          </cell>
          <cell r="F84" t="str">
            <v>M-GG</v>
          </cell>
          <cell r="G84" t="str">
            <v>MBaa3</v>
          </cell>
          <cell r="H84">
            <v>10</v>
          </cell>
          <cell r="I84">
            <v>1</v>
          </cell>
          <cell r="J84">
            <v>4</v>
          </cell>
          <cell r="K84">
            <v>1</v>
          </cell>
          <cell r="L84" t="str">
            <v>Libor+1m</v>
          </cell>
          <cell r="M84">
            <v>36845</v>
          </cell>
          <cell r="N84">
            <v>36831</v>
          </cell>
          <cell r="O84">
            <v>4000000</v>
          </cell>
          <cell r="P84">
            <v>2.92</v>
          </cell>
          <cell r="Q84">
            <v>100</v>
          </cell>
          <cell r="R84">
            <v>170</v>
          </cell>
          <cell r="S84">
            <v>0</v>
          </cell>
          <cell r="T84">
            <v>13006000</v>
          </cell>
          <cell r="U84">
            <v>13124747.160031568</v>
          </cell>
          <cell r="V84">
            <v>100.62114329948923</v>
          </cell>
          <cell r="W84">
            <v>3.5024999999999999</v>
          </cell>
          <cell r="X84">
            <v>1.0416666666666667</v>
          </cell>
          <cell r="Y84">
            <v>1.0068348493814567</v>
          </cell>
          <cell r="Z84">
            <v>1.139253579435082</v>
          </cell>
          <cell r="AA84">
            <v>1.7162500000000001</v>
          </cell>
          <cell r="AB84">
            <v>105.41666666666667</v>
          </cell>
          <cell r="AC84">
            <v>0</v>
          </cell>
          <cell r="AD84">
            <v>105.41666666666667</v>
          </cell>
          <cell r="AE84">
            <v>2.7704166666666667</v>
          </cell>
          <cell r="AF84">
            <v>2.7545606928648603</v>
          </cell>
          <cell r="AG84">
            <v>13</v>
          </cell>
          <cell r="AH84">
            <v>13</v>
          </cell>
          <cell r="AI84">
            <v>1</v>
          </cell>
          <cell r="AJ84">
            <v>2.1</v>
          </cell>
          <cell r="AK84">
            <v>13</v>
          </cell>
          <cell r="AL84">
            <v>0</v>
          </cell>
          <cell r="AN84">
            <v>4000000</v>
          </cell>
          <cell r="AO84">
            <v>4000000</v>
          </cell>
          <cell r="AP84">
            <v>4000</v>
          </cell>
          <cell r="AQ84">
            <v>4000</v>
          </cell>
          <cell r="AR84">
            <v>4024.8457320000002</v>
          </cell>
          <cell r="AS84" t="str">
            <v>20046NAS2</v>
          </cell>
          <cell r="AT84">
            <v>0</v>
          </cell>
          <cell r="AU84" t="str">
            <v>20046NAS2</v>
          </cell>
          <cell r="AV84" t="str">
            <v>COMM 2000-FL3                  MGG144</v>
          </cell>
          <cell r="AW84">
            <v>4000000</v>
          </cell>
          <cell r="AX84">
            <v>4000000</v>
          </cell>
          <cell r="AY84">
            <v>100.6211433</v>
          </cell>
          <cell r="AZ84">
            <v>4024845.7320000003</v>
          </cell>
          <cell r="BA84">
            <v>3.1524999999999999</v>
          </cell>
          <cell r="BB84" t="str">
            <v>FD</v>
          </cell>
          <cell r="BC84">
            <v>41228</v>
          </cell>
          <cell r="BE84" t="str">
            <v>BBB-</v>
          </cell>
          <cell r="BF84" t="str">
            <v>BAA3</v>
          </cell>
          <cell r="BG84" t="str">
            <v>RE</v>
          </cell>
          <cell r="BH84">
            <v>37564</v>
          </cell>
          <cell r="BI84">
            <v>4000000</v>
          </cell>
        </row>
        <row r="85">
          <cell r="D85" t="str">
            <v>201728CG5</v>
          </cell>
          <cell r="E85" t="str">
            <v>CMAC 1997-ML1</v>
          </cell>
          <cell r="F85" t="str">
            <v>A-3</v>
          </cell>
          <cell r="G85" t="str">
            <v>MAaa</v>
          </cell>
          <cell r="H85">
            <v>1</v>
          </cell>
          <cell r="I85">
            <v>1</v>
          </cell>
          <cell r="J85">
            <v>4</v>
          </cell>
          <cell r="K85">
            <v>0</v>
          </cell>
          <cell r="L85">
            <v>0</v>
          </cell>
          <cell r="M85">
            <v>36144</v>
          </cell>
          <cell r="N85">
            <v>36130</v>
          </cell>
          <cell r="O85">
            <v>20000000</v>
          </cell>
          <cell r="P85">
            <v>0</v>
          </cell>
          <cell r="Q85">
            <v>0</v>
          </cell>
          <cell r="R85">
            <v>0</v>
          </cell>
          <cell r="S85">
            <v>0</v>
          </cell>
          <cell r="T85">
            <v>20000000</v>
          </cell>
          <cell r="U85">
            <v>22640312.690101303</v>
          </cell>
          <cell r="V85">
            <v>112.65406344989424</v>
          </cell>
          <cell r="W85">
            <v>6.5700000073472609</v>
          </cell>
          <cell r="X85">
            <v>4.7587492449215469</v>
          </cell>
          <cell r="Y85">
            <v>4.0519905003514554</v>
          </cell>
          <cell r="Z85">
            <v>19.003224610643382</v>
          </cell>
          <cell r="AA85">
            <v>2.641999317294025</v>
          </cell>
          <cell r="AB85">
            <v>99.396873112303865</v>
          </cell>
          <cell r="AC85">
            <v>0</v>
          </cell>
          <cell r="AD85">
            <v>99.396873112303865</v>
          </cell>
          <cell r="AE85">
            <v>3.6359680484170638</v>
          </cell>
          <cell r="AF85">
            <v>3.6087279375709436</v>
          </cell>
          <cell r="AG85">
            <v>54</v>
          </cell>
          <cell r="AH85">
            <v>62</v>
          </cell>
          <cell r="AI85">
            <v>9</v>
          </cell>
          <cell r="AJ85">
            <v>0</v>
          </cell>
          <cell r="AK85">
            <v>0</v>
          </cell>
          <cell r="AL85">
            <v>0</v>
          </cell>
          <cell r="AN85">
            <v>20000000</v>
          </cell>
          <cell r="AO85">
            <v>20519105.399999999</v>
          </cell>
          <cell r="AP85">
            <v>20000</v>
          </cell>
          <cell r="AQ85">
            <v>20519.105399999997</v>
          </cell>
          <cell r="AR85">
            <v>22322</v>
          </cell>
          <cell r="AS85" t="str">
            <v>201728CG5</v>
          </cell>
          <cell r="AT85">
            <v>0</v>
          </cell>
          <cell r="AU85" t="str">
            <v>201728CG5</v>
          </cell>
          <cell r="AV85" t="str">
            <v>COMMERCIAL MTG ACCEPT 97-ML1   A-3</v>
          </cell>
          <cell r="AW85">
            <v>20000000</v>
          </cell>
          <cell r="AX85">
            <v>20519105.399999999</v>
          </cell>
          <cell r="AY85">
            <v>111.61</v>
          </cell>
          <cell r="AZ85">
            <v>22322000</v>
          </cell>
          <cell r="BA85">
            <v>6.57</v>
          </cell>
          <cell r="BB85" t="str">
            <v>FC</v>
          </cell>
          <cell r="BC85">
            <v>47832</v>
          </cell>
          <cell r="BD85" t="str">
            <v>AAA</v>
          </cell>
          <cell r="BE85" t="str">
            <v>AAA</v>
          </cell>
          <cell r="BF85" t="str">
            <v>AAA</v>
          </cell>
          <cell r="BG85" t="str">
            <v>RE</v>
          </cell>
          <cell r="BH85">
            <v>37564</v>
          </cell>
          <cell r="BI85">
            <v>20000000</v>
          </cell>
        </row>
        <row r="86">
          <cell r="D86" t="str">
            <v>201728CJ9</v>
          </cell>
          <cell r="E86" t="str">
            <v>CMAC 1997-ML1</v>
          </cell>
          <cell r="F86" t="str">
            <v>B</v>
          </cell>
          <cell r="G86" t="str">
            <v>MAa2</v>
          </cell>
          <cell r="H86">
            <v>3</v>
          </cell>
          <cell r="I86">
            <v>1</v>
          </cell>
          <cell r="J86">
            <v>4</v>
          </cell>
          <cell r="K86">
            <v>0</v>
          </cell>
          <cell r="L86">
            <v>0</v>
          </cell>
          <cell r="M86">
            <v>35779</v>
          </cell>
          <cell r="N86">
            <v>35764</v>
          </cell>
          <cell r="O86">
            <v>8000000</v>
          </cell>
          <cell r="P86">
            <v>9.9600000000000009</v>
          </cell>
          <cell r="Q86">
            <v>99.953000000000003</v>
          </cell>
          <cell r="R86">
            <v>90</v>
          </cell>
          <cell r="S86">
            <v>0</v>
          </cell>
          <cell r="T86">
            <v>8000000</v>
          </cell>
          <cell r="U86">
            <v>9073771.9774231035</v>
          </cell>
          <cell r="V86">
            <v>113.40370249977576</v>
          </cell>
          <cell r="W86">
            <v>6.6409984846954231</v>
          </cell>
          <cell r="X86">
            <v>5.1256602170533503</v>
          </cell>
          <cell r="Y86">
            <v>4.3133562633513352</v>
          </cell>
          <cell r="Z86">
            <v>21.643089080108115</v>
          </cell>
          <cell r="AA86">
            <v>2.7563039626168413</v>
          </cell>
          <cell r="AB86">
            <v>106.31415054263337</v>
          </cell>
          <cell r="AC86">
            <v>0</v>
          </cell>
          <cell r="AD86">
            <v>106.31415054263337</v>
          </cell>
          <cell r="AE86">
            <v>3.8194454680431749</v>
          </cell>
          <cell r="AF86">
            <v>3.789403422350901</v>
          </cell>
          <cell r="AG86">
            <v>62</v>
          </cell>
          <cell r="AH86">
            <v>63</v>
          </cell>
          <cell r="AI86">
            <v>2</v>
          </cell>
          <cell r="AJ86">
            <v>0</v>
          </cell>
          <cell r="AK86">
            <v>0</v>
          </cell>
          <cell r="AL86">
            <v>0</v>
          </cell>
          <cell r="AN86">
            <v>8000000</v>
          </cell>
          <cell r="AO86">
            <v>8191997.9500000002</v>
          </cell>
          <cell r="AP86">
            <v>8000</v>
          </cell>
          <cell r="AQ86">
            <v>8191.9979499999999</v>
          </cell>
          <cell r="AR86">
            <v>8892.4</v>
          </cell>
          <cell r="AS86" t="str">
            <v>201728CJ9</v>
          </cell>
          <cell r="AT86">
            <v>0</v>
          </cell>
          <cell r="AU86" t="str">
            <v>201728CJ9</v>
          </cell>
          <cell r="AV86" t="str">
            <v>COMMERCIAL MTG ACCEPT 97-ML1   B</v>
          </cell>
          <cell r="AW86">
            <v>8000000</v>
          </cell>
          <cell r="AX86">
            <v>8191997.9500000002</v>
          </cell>
          <cell r="AY86">
            <v>111.155</v>
          </cell>
          <cell r="AZ86">
            <v>8892400</v>
          </cell>
          <cell r="BA86">
            <v>6.5662830000000003</v>
          </cell>
          <cell r="BB86" t="str">
            <v>FC</v>
          </cell>
          <cell r="BC86">
            <v>47832</v>
          </cell>
          <cell r="BD86" t="str">
            <v>AA2</v>
          </cell>
          <cell r="BE86" t="str">
            <v>AA</v>
          </cell>
          <cell r="BF86" t="str">
            <v>AA2</v>
          </cell>
          <cell r="BG86" t="str">
            <v>RE</v>
          </cell>
          <cell r="BH86">
            <v>37564</v>
          </cell>
          <cell r="BI86">
            <v>8000000</v>
          </cell>
        </row>
        <row r="87">
          <cell r="D87" t="str">
            <v>201728CK6</v>
          </cell>
          <cell r="E87" t="str">
            <v>CMAC 1997-ML1</v>
          </cell>
          <cell r="F87" t="str">
            <v>C</v>
          </cell>
          <cell r="G87" t="str">
            <v>MA2</v>
          </cell>
          <cell r="H87">
            <v>6</v>
          </cell>
          <cell r="I87">
            <v>1</v>
          </cell>
          <cell r="J87">
            <v>4</v>
          </cell>
          <cell r="K87">
            <v>0</v>
          </cell>
          <cell r="L87">
            <v>0</v>
          </cell>
          <cell r="M87">
            <v>35779</v>
          </cell>
          <cell r="N87">
            <v>35764</v>
          </cell>
          <cell r="O87">
            <v>12000000</v>
          </cell>
          <cell r="P87">
            <v>11.326000000000001</v>
          </cell>
          <cell r="Q87">
            <v>99.968000000000004</v>
          </cell>
          <cell r="R87">
            <v>105</v>
          </cell>
          <cell r="S87">
            <v>0</v>
          </cell>
          <cell r="T87">
            <v>12000000</v>
          </cell>
          <cell r="U87">
            <v>13820333.854825869</v>
          </cell>
          <cell r="V87">
            <v>115.15064046081088</v>
          </cell>
          <cell r="W87">
            <v>6.7709985856940804</v>
          </cell>
          <cell r="X87">
            <v>6.4818325396026735</v>
          </cell>
          <cell r="Y87">
            <v>5.2268042321603492</v>
          </cell>
          <cell r="Z87">
            <v>32.660444291750409</v>
          </cell>
          <cell r="AA87">
            <v>3.0725633482353434</v>
          </cell>
          <cell r="AB87">
            <v>115.40916269801336</v>
          </cell>
          <cell r="AC87">
            <v>0</v>
          </cell>
          <cell r="AD87">
            <v>115.40916269801336</v>
          </cell>
          <cell r="AE87">
            <v>4.2266549752154772</v>
          </cell>
          <cell r="AF87">
            <v>4.189910613880965</v>
          </cell>
          <cell r="AG87">
            <v>63</v>
          </cell>
          <cell r="AH87">
            <v>80</v>
          </cell>
          <cell r="AI87">
            <v>18</v>
          </cell>
          <cell r="AJ87">
            <v>0</v>
          </cell>
          <cell r="AK87">
            <v>0</v>
          </cell>
          <cell r="AL87">
            <v>0</v>
          </cell>
          <cell r="AN87">
            <v>12000000</v>
          </cell>
          <cell r="AO87">
            <v>12357603.24</v>
          </cell>
          <cell r="AP87">
            <v>12000</v>
          </cell>
          <cell r="AQ87">
            <v>12357.60324</v>
          </cell>
          <cell r="AR87">
            <v>13273.08</v>
          </cell>
          <cell r="AS87" t="str">
            <v>201728CK6</v>
          </cell>
          <cell r="AT87">
            <v>0</v>
          </cell>
          <cell r="AU87" t="str">
            <v>201728CK6</v>
          </cell>
          <cell r="AV87" t="str">
            <v>COMMERCIAL MTG ACCEPT 97-ML1   C</v>
          </cell>
          <cell r="AW87">
            <v>12000000</v>
          </cell>
          <cell r="AX87">
            <v>12357603.24</v>
          </cell>
          <cell r="AY87">
            <v>110.60899999999999</v>
          </cell>
          <cell r="AZ87">
            <v>13273080</v>
          </cell>
          <cell r="BA87">
            <v>6.6962830000000002</v>
          </cell>
          <cell r="BB87" t="str">
            <v>FC</v>
          </cell>
          <cell r="BC87">
            <v>39431</v>
          </cell>
          <cell r="BD87" t="str">
            <v>A2</v>
          </cell>
          <cell r="BE87" t="str">
            <v>A</v>
          </cell>
          <cell r="BF87" t="str">
            <v>A2</v>
          </cell>
          <cell r="BG87" t="str">
            <v>RE</v>
          </cell>
          <cell r="BH87">
            <v>37564</v>
          </cell>
          <cell r="BI87">
            <v>12000000</v>
          </cell>
        </row>
        <row r="88">
          <cell r="D88" t="str">
            <v>201728CT7</v>
          </cell>
          <cell r="E88" t="str">
            <v>CMAC 1998-C1</v>
          </cell>
          <cell r="F88" t="str">
            <v>A1</v>
          </cell>
          <cell r="G88" t="str">
            <v>MAaa</v>
          </cell>
          <cell r="H88">
            <v>1</v>
          </cell>
          <cell r="I88">
            <v>1</v>
          </cell>
          <cell r="J88">
            <v>1</v>
          </cell>
          <cell r="K88">
            <v>0</v>
          </cell>
          <cell r="L88">
            <v>0</v>
          </cell>
          <cell r="M88">
            <v>35991</v>
          </cell>
          <cell r="N88">
            <v>35977</v>
          </cell>
          <cell r="O88">
            <v>11000000</v>
          </cell>
          <cell r="P88">
            <v>5.32</v>
          </cell>
          <cell r="Q88">
            <v>100.5</v>
          </cell>
          <cell r="R88">
            <v>70</v>
          </cell>
          <cell r="S88">
            <v>0</v>
          </cell>
          <cell r="T88">
            <v>146912136.83000001</v>
          </cell>
          <cell r="U88">
            <v>154795029.51882061</v>
          </cell>
          <cell r="V88">
            <v>104.84655250577406</v>
          </cell>
          <cell r="W88">
            <v>6.229999969703659</v>
          </cell>
          <cell r="X88">
            <v>1.3863198990018375</v>
          </cell>
          <cell r="Y88">
            <v>1.3129989274571845</v>
          </cell>
          <cell r="Z88">
            <v>2.1948996267384091</v>
          </cell>
          <cell r="AA88">
            <v>1.5632196624263197</v>
          </cell>
          <cell r="AB88">
            <v>91.931599495009181</v>
          </cell>
          <cell r="AC88">
            <v>0</v>
          </cell>
          <cell r="AD88">
            <v>91.931599495009181</v>
          </cell>
          <cell r="AE88">
            <v>2.4825356573764115</v>
          </cell>
          <cell r="AF88">
            <v>2.4697926553230332</v>
          </cell>
          <cell r="AG88">
            <v>1</v>
          </cell>
          <cell r="AH88">
            <v>29</v>
          </cell>
          <cell r="AI88">
            <v>29</v>
          </cell>
          <cell r="AJ88">
            <v>0</v>
          </cell>
          <cell r="AK88">
            <v>0</v>
          </cell>
          <cell r="AL88">
            <v>0</v>
          </cell>
          <cell r="AN88">
            <v>5672939.6900000004</v>
          </cell>
          <cell r="AO88">
            <v>5682589.9100000001</v>
          </cell>
          <cell r="AP88">
            <v>5672.9396900000002</v>
          </cell>
          <cell r="AQ88">
            <v>5682.5899100000006</v>
          </cell>
          <cell r="AR88">
            <v>6124.9027951022999</v>
          </cell>
          <cell r="AS88" t="str">
            <v>201728CT7</v>
          </cell>
          <cell r="AT88">
            <v>0</v>
          </cell>
          <cell r="AU88" t="str">
            <v>201728CT7</v>
          </cell>
          <cell r="AV88" t="str">
            <v>COMMERCIAL MTG ACCEPT 1998-C1  A-1</v>
          </cell>
          <cell r="AW88">
            <v>5672939.6900000004</v>
          </cell>
          <cell r="AX88">
            <v>5682589.9100000001</v>
          </cell>
          <cell r="AY88">
            <v>107.967</v>
          </cell>
          <cell r="AZ88">
            <v>6124902.7951023001</v>
          </cell>
          <cell r="BA88">
            <v>6.23</v>
          </cell>
          <cell r="BB88" t="str">
            <v>FC</v>
          </cell>
          <cell r="BC88">
            <v>39431</v>
          </cell>
          <cell r="BD88" t="str">
            <v>AAA</v>
          </cell>
          <cell r="BE88" t="str">
            <v>AAA</v>
          </cell>
          <cell r="BF88" t="str">
            <v>AAA</v>
          </cell>
          <cell r="BG88" t="str">
            <v>RE</v>
          </cell>
          <cell r="BH88">
            <v>37564</v>
          </cell>
          <cell r="BI88">
            <v>11000000</v>
          </cell>
        </row>
        <row r="89">
          <cell r="D89" t="str">
            <v>201728CU4</v>
          </cell>
          <cell r="E89" t="str">
            <v>CMAC 1998-C1</v>
          </cell>
          <cell r="F89" t="str">
            <v>A2</v>
          </cell>
          <cell r="G89" t="str">
            <v>MAaa</v>
          </cell>
          <cell r="H89">
            <v>1</v>
          </cell>
          <cell r="I89">
            <v>1</v>
          </cell>
          <cell r="J89">
            <v>1</v>
          </cell>
          <cell r="K89">
            <v>0</v>
          </cell>
          <cell r="L89">
            <v>0</v>
          </cell>
          <cell r="M89">
            <v>35991</v>
          </cell>
          <cell r="N89">
            <v>35977</v>
          </cell>
          <cell r="O89">
            <v>11412000</v>
          </cell>
          <cell r="P89">
            <v>9.59</v>
          </cell>
          <cell r="Q89">
            <v>101.5</v>
          </cell>
          <cell r="R89">
            <v>87</v>
          </cell>
          <cell r="S89">
            <v>0</v>
          </cell>
          <cell r="T89">
            <v>581412000</v>
          </cell>
          <cell r="U89">
            <v>656168407.12285483</v>
          </cell>
          <cell r="V89">
            <v>112.31690044630224</v>
          </cell>
          <cell r="W89">
            <v>6.49</v>
          </cell>
          <cell r="X89">
            <v>5.111115242560591</v>
          </cell>
          <cell r="Y89">
            <v>4.3092677345875403</v>
          </cell>
          <cell r="Z89">
            <v>21.891096759406143</v>
          </cell>
          <cell r="AA89">
            <v>2.7529120745651299</v>
          </cell>
          <cell r="AB89">
            <v>105.11111524256059</v>
          </cell>
          <cell r="AC89">
            <v>0</v>
          </cell>
          <cell r="AD89">
            <v>105.11111524256059</v>
          </cell>
          <cell r="AE89">
            <v>3.8040232269907355</v>
          </cell>
          <cell r="AF89">
            <v>3.7742219172578473</v>
          </cell>
          <cell r="AG89">
            <v>29</v>
          </cell>
          <cell r="AH89">
            <v>69</v>
          </cell>
          <cell r="AI89">
            <v>41</v>
          </cell>
          <cell r="AJ89">
            <v>0</v>
          </cell>
          <cell r="AK89">
            <v>0</v>
          </cell>
          <cell r="AL89">
            <v>0</v>
          </cell>
          <cell r="AN89">
            <v>27262000</v>
          </cell>
          <cell r="AO89">
            <v>26891003.960000001</v>
          </cell>
          <cell r="AP89">
            <v>27262</v>
          </cell>
          <cell r="AQ89">
            <v>26891.003960000002</v>
          </cell>
          <cell r="AR89">
            <v>30504.269660000002</v>
          </cell>
          <cell r="AS89" t="str">
            <v>201728CU4</v>
          </cell>
          <cell r="AT89">
            <v>0</v>
          </cell>
          <cell r="AU89" t="str">
            <v>201728CU4</v>
          </cell>
          <cell r="AV89" t="str">
            <v>COMMERCIAL MTG ACCEPT 1998-C1  A-2</v>
          </cell>
          <cell r="AW89">
            <v>27262000</v>
          </cell>
          <cell r="AX89">
            <v>26891003.960000001</v>
          </cell>
          <cell r="AY89">
            <v>111.893</v>
          </cell>
          <cell r="AZ89">
            <v>30504269.66</v>
          </cell>
          <cell r="BA89">
            <v>6.49</v>
          </cell>
          <cell r="BB89" t="str">
            <v>FC</v>
          </cell>
          <cell r="BC89">
            <v>39583</v>
          </cell>
          <cell r="BD89" t="str">
            <v>AAA</v>
          </cell>
          <cell r="BE89" t="str">
            <v>AAA</v>
          </cell>
          <cell r="BF89" t="str">
            <v>AAA</v>
          </cell>
          <cell r="BG89" t="str">
            <v>RE</v>
          </cell>
          <cell r="BH89">
            <v>37564</v>
          </cell>
          <cell r="BI89">
            <v>27262000</v>
          </cell>
        </row>
        <row r="90">
          <cell r="D90" t="str">
            <v>201728CW0</v>
          </cell>
          <cell r="E90" t="str">
            <v>CMAC 1998-C1</v>
          </cell>
          <cell r="F90" t="str">
            <v>B</v>
          </cell>
          <cell r="G90" t="str">
            <v>MAa2</v>
          </cell>
          <cell r="H90">
            <v>3</v>
          </cell>
          <cell r="I90">
            <v>1</v>
          </cell>
          <cell r="J90">
            <v>1</v>
          </cell>
          <cell r="K90">
            <v>0</v>
          </cell>
          <cell r="L90">
            <v>0</v>
          </cell>
          <cell r="M90">
            <v>35991</v>
          </cell>
          <cell r="N90">
            <v>35977</v>
          </cell>
          <cell r="O90">
            <v>15000000</v>
          </cell>
          <cell r="P90">
            <v>11</v>
          </cell>
          <cell r="Q90">
            <v>101.5</v>
          </cell>
          <cell r="R90">
            <v>99</v>
          </cell>
          <cell r="S90">
            <v>0</v>
          </cell>
          <cell r="T90">
            <v>59611000</v>
          </cell>
          <cell r="U90">
            <v>67876821.333918795</v>
          </cell>
          <cell r="V90">
            <v>113.31626853083961</v>
          </cell>
          <cell r="W90">
            <v>6.6</v>
          </cell>
          <cell r="X90">
            <v>6.1966833363090181</v>
          </cell>
          <cell r="Y90">
            <v>5.0502076314508955</v>
          </cell>
          <cell r="Z90">
            <v>30.341085797499826</v>
          </cell>
          <cell r="AA90">
            <v>3.0060665540272629</v>
          </cell>
          <cell r="AB90">
            <v>113.99170834077255</v>
          </cell>
          <cell r="AC90">
            <v>0</v>
          </cell>
          <cell r="AD90">
            <v>113.99170834077255</v>
          </cell>
          <cell r="AE90">
            <v>4.1459836374349885</v>
          </cell>
          <cell r="AF90">
            <v>4.110619949071026</v>
          </cell>
          <cell r="AG90">
            <v>69</v>
          </cell>
          <cell r="AH90">
            <v>83</v>
          </cell>
          <cell r="AI90">
            <v>15</v>
          </cell>
          <cell r="AJ90">
            <v>0</v>
          </cell>
          <cell r="AK90">
            <v>0</v>
          </cell>
          <cell r="AL90">
            <v>0</v>
          </cell>
          <cell r="AN90">
            <v>10000000</v>
          </cell>
          <cell r="AO90">
            <v>10075999.289999999</v>
          </cell>
          <cell r="AP90">
            <v>10000</v>
          </cell>
          <cell r="AQ90">
            <v>10075.99929</v>
          </cell>
          <cell r="AR90">
            <v>11190.4</v>
          </cell>
          <cell r="AS90" t="str">
            <v>201728CW0</v>
          </cell>
          <cell r="AT90">
            <v>0</v>
          </cell>
          <cell r="AU90" t="str">
            <v>201728CW0</v>
          </cell>
          <cell r="AV90" t="str">
            <v>COMMERCIAL MTG ACCEPT 1998-C1  B</v>
          </cell>
          <cell r="AW90">
            <v>10000000</v>
          </cell>
          <cell r="AX90">
            <v>10075999.289999999</v>
          </cell>
          <cell r="AY90">
            <v>111.904</v>
          </cell>
          <cell r="AZ90">
            <v>11190400</v>
          </cell>
          <cell r="BA90">
            <v>6.6</v>
          </cell>
          <cell r="BB90" t="str">
            <v>FC</v>
          </cell>
          <cell r="BC90">
            <v>39614</v>
          </cell>
          <cell r="BD90" t="str">
            <v>AA2</v>
          </cell>
          <cell r="BE90" t="str">
            <v>AA+</v>
          </cell>
          <cell r="BF90" t="str">
            <v>AA2</v>
          </cell>
          <cell r="BG90" t="str">
            <v>RE</v>
          </cell>
          <cell r="BH90">
            <v>37564</v>
          </cell>
          <cell r="BI90">
            <v>10000000</v>
          </cell>
        </row>
        <row r="91">
          <cell r="D91" t="str">
            <v>201728CX8</v>
          </cell>
          <cell r="E91" t="str">
            <v>CMAC 1998-C1</v>
          </cell>
          <cell r="F91" t="str">
            <v>C</v>
          </cell>
          <cell r="G91" t="str">
            <v>MA2</v>
          </cell>
          <cell r="H91">
            <v>6</v>
          </cell>
          <cell r="I91">
            <v>1</v>
          </cell>
          <cell r="J91">
            <v>1</v>
          </cell>
          <cell r="K91">
            <v>0</v>
          </cell>
          <cell r="L91">
            <v>0</v>
          </cell>
          <cell r="M91">
            <v>35991</v>
          </cell>
          <cell r="N91">
            <v>35977</v>
          </cell>
          <cell r="O91">
            <v>10000000</v>
          </cell>
          <cell r="P91">
            <v>11.71</v>
          </cell>
          <cell r="Q91">
            <v>101.5</v>
          </cell>
          <cell r="R91">
            <v>115</v>
          </cell>
          <cell r="S91">
            <v>0</v>
          </cell>
          <cell r="T91">
            <v>59612000</v>
          </cell>
          <cell r="U91">
            <v>68302193.811644942</v>
          </cell>
          <cell r="V91">
            <v>114.01459360807378</v>
          </cell>
          <cell r="W91">
            <v>6.7600000671005844</v>
          </cell>
          <cell r="X91">
            <v>7.2959757068207738</v>
          </cell>
          <cell r="Y91">
            <v>5.7329959995171667</v>
          </cell>
          <cell r="Z91">
            <v>39.871063973431944</v>
          </cell>
          <cell r="AA91">
            <v>3.2624215348306045</v>
          </cell>
          <cell r="AB91">
            <v>123.98658568940257</v>
          </cell>
          <cell r="AC91">
            <v>0</v>
          </cell>
          <cell r="AD91">
            <v>123.98658568940257</v>
          </cell>
          <cell r="AE91">
            <v>4.5022873917246304</v>
          </cell>
          <cell r="AF91">
            <v>4.4606288486106926</v>
          </cell>
          <cell r="AG91">
            <v>83</v>
          </cell>
          <cell r="AH91">
            <v>90</v>
          </cell>
          <cell r="AI91">
            <v>8</v>
          </cell>
          <cell r="AJ91">
            <v>0</v>
          </cell>
          <cell r="AK91">
            <v>0</v>
          </cell>
          <cell r="AL91">
            <v>0</v>
          </cell>
          <cell r="AN91">
            <v>7000000</v>
          </cell>
          <cell r="AO91">
            <v>7053859.1799999997</v>
          </cell>
          <cell r="AP91">
            <v>7000</v>
          </cell>
          <cell r="AQ91">
            <v>7053.8591799999995</v>
          </cell>
          <cell r="AR91">
            <v>7828.24</v>
          </cell>
          <cell r="AS91" t="str">
            <v>201728CX8</v>
          </cell>
          <cell r="AT91">
            <v>0</v>
          </cell>
          <cell r="AU91" t="str">
            <v>201728CX8</v>
          </cell>
          <cell r="AV91" t="str">
            <v>COMMERCIAL MTG ACCEPT 1998-C1  C</v>
          </cell>
          <cell r="AW91">
            <v>7000000</v>
          </cell>
          <cell r="AX91">
            <v>7053859.1799999997</v>
          </cell>
          <cell r="AY91">
            <v>111.83199999999999</v>
          </cell>
          <cell r="AZ91">
            <v>7828240</v>
          </cell>
          <cell r="BA91">
            <v>6.76</v>
          </cell>
          <cell r="BB91" t="str">
            <v>FC</v>
          </cell>
          <cell r="BC91">
            <v>39614</v>
          </cell>
          <cell r="BD91" t="str">
            <v>A2</v>
          </cell>
          <cell r="BE91" t="str">
            <v>A+</v>
          </cell>
          <cell r="BF91" t="str">
            <v>A2</v>
          </cell>
          <cell r="BG91" t="str">
            <v>RE</v>
          </cell>
          <cell r="BH91">
            <v>37564</v>
          </cell>
          <cell r="BI91">
            <v>7000000</v>
          </cell>
        </row>
        <row r="92">
          <cell r="D92" t="str">
            <v>201728CY6</v>
          </cell>
          <cell r="E92" t="str">
            <v>CMAC 1998-C1</v>
          </cell>
          <cell r="F92" t="str">
            <v>D</v>
          </cell>
          <cell r="G92" t="str">
            <v>MBaa2</v>
          </cell>
          <cell r="H92">
            <v>9</v>
          </cell>
          <cell r="I92">
            <v>1</v>
          </cell>
          <cell r="J92">
            <v>1</v>
          </cell>
          <cell r="K92">
            <v>0</v>
          </cell>
          <cell r="L92">
            <v>0</v>
          </cell>
          <cell r="M92">
            <v>36144</v>
          </cell>
          <cell r="N92">
            <v>36130</v>
          </cell>
          <cell r="O92">
            <v>5000000</v>
          </cell>
          <cell r="P92">
            <v>0</v>
          </cell>
          <cell r="Q92">
            <v>0</v>
          </cell>
          <cell r="R92">
            <v>0</v>
          </cell>
          <cell r="S92">
            <v>0</v>
          </cell>
          <cell r="T92">
            <v>62593000</v>
          </cell>
          <cell r="U92">
            <v>70354082.157574117</v>
          </cell>
          <cell r="V92">
            <v>111.80344798551616</v>
          </cell>
          <cell r="W92">
            <v>7.1500000319524544</v>
          </cell>
          <cell r="X92">
            <v>9.0593247127369398</v>
          </cell>
          <cell r="Y92">
            <v>6.6074662242352664</v>
          </cell>
          <cell r="Z92">
            <v>56.132543459348483</v>
          </cell>
          <cell r="AA92">
            <v>3.6736345230102541</v>
          </cell>
          <cell r="AB92">
            <v>183.86441570912314</v>
          </cell>
          <cell r="AC92">
            <v>0</v>
          </cell>
          <cell r="AD92">
            <v>183.86441570912314</v>
          </cell>
          <cell r="AE92">
            <v>5.5122786801014856</v>
          </cell>
          <cell r="AF92">
            <v>5.4500219705533759</v>
          </cell>
          <cell r="AG92">
            <v>90</v>
          </cell>
          <cell r="AH92">
            <v>125</v>
          </cell>
          <cell r="AI92">
            <v>36</v>
          </cell>
          <cell r="AJ92">
            <v>0</v>
          </cell>
          <cell r="AK92">
            <v>0</v>
          </cell>
          <cell r="AL92">
            <v>0</v>
          </cell>
          <cell r="AN92">
            <v>5000000</v>
          </cell>
          <cell r="AO92">
            <v>5000000</v>
          </cell>
          <cell r="AP92">
            <v>5000</v>
          </cell>
          <cell r="AQ92">
            <v>5000</v>
          </cell>
          <cell r="AR92">
            <v>5548.4</v>
          </cell>
          <cell r="AS92" t="str">
            <v>201728CY6</v>
          </cell>
          <cell r="AT92">
            <v>0</v>
          </cell>
          <cell r="AU92" t="str">
            <v>201728CY6</v>
          </cell>
          <cell r="AV92" t="str">
            <v>COMMERCIAL MTG ACCEPT 1998-C1  D</v>
          </cell>
          <cell r="AW92">
            <v>5000000</v>
          </cell>
          <cell r="AX92">
            <v>5000000</v>
          </cell>
          <cell r="AY92">
            <v>110.968</v>
          </cell>
          <cell r="AZ92">
            <v>5548400</v>
          </cell>
          <cell r="BA92">
            <v>7.15</v>
          </cell>
          <cell r="BB92" t="str">
            <v>FC</v>
          </cell>
          <cell r="BC92">
            <v>40283</v>
          </cell>
          <cell r="BD92" t="str">
            <v>BAA2</v>
          </cell>
          <cell r="BE92" t="str">
            <v>BBB</v>
          </cell>
          <cell r="BF92" t="str">
            <v>BAA2</v>
          </cell>
          <cell r="BG92" t="str">
            <v>RE</v>
          </cell>
          <cell r="BH92">
            <v>37564</v>
          </cell>
          <cell r="BI92">
            <v>5000000</v>
          </cell>
        </row>
        <row r="93">
          <cell r="D93" t="str">
            <v>201728DK5</v>
          </cell>
          <cell r="E93" t="str">
            <v>CMAC 1998-C2</v>
          </cell>
          <cell r="F93" t="str">
            <v>A-2</v>
          </cell>
          <cell r="G93" t="str">
            <v>MAaa</v>
          </cell>
          <cell r="H93">
            <v>1</v>
          </cell>
          <cell r="I93">
            <v>1</v>
          </cell>
          <cell r="J93">
            <v>2</v>
          </cell>
          <cell r="K93">
            <v>0</v>
          </cell>
          <cell r="L93">
            <v>0</v>
          </cell>
          <cell r="M93">
            <v>36053</v>
          </cell>
          <cell r="N93">
            <v>36039</v>
          </cell>
          <cell r="O93">
            <v>20000000</v>
          </cell>
          <cell r="P93">
            <v>9.17</v>
          </cell>
          <cell r="Q93">
            <v>100.5</v>
          </cell>
          <cell r="R93">
            <v>130.5</v>
          </cell>
          <cell r="S93">
            <v>0</v>
          </cell>
          <cell r="T93">
            <v>837749000</v>
          </cell>
          <cell r="U93">
            <v>924591778.27415991</v>
          </cell>
          <cell r="V93">
            <v>109.8637049455338</v>
          </cell>
          <cell r="W93">
            <v>6.0300000071620499</v>
          </cell>
          <cell r="X93">
            <v>4.7927683313965694</v>
          </cell>
          <cell r="Y93">
            <v>4.1097904321796106</v>
          </cell>
          <cell r="Z93">
            <v>19.675155855663853</v>
          </cell>
          <cell r="AA93">
            <v>2.6539853754287246</v>
          </cell>
          <cell r="AB93">
            <v>109.48192082849143</v>
          </cell>
          <cell r="AC93">
            <v>0</v>
          </cell>
          <cell r="AD93">
            <v>109.48192082849143</v>
          </cell>
          <cell r="AE93">
            <v>3.748804583713639</v>
          </cell>
          <cell r="AF93">
            <v>3.7198573668343116</v>
          </cell>
          <cell r="AG93">
            <v>38</v>
          </cell>
          <cell r="AH93">
            <v>63</v>
          </cell>
          <cell r="AI93">
            <v>26</v>
          </cell>
          <cell r="AJ93">
            <v>0</v>
          </cell>
          <cell r="AK93">
            <v>0</v>
          </cell>
          <cell r="AL93">
            <v>0</v>
          </cell>
          <cell r="AN93">
            <v>2000000</v>
          </cell>
          <cell r="AO93">
            <v>2006974.38</v>
          </cell>
          <cell r="AP93">
            <v>2000</v>
          </cell>
          <cell r="AQ93">
            <v>2006.9743799999999</v>
          </cell>
          <cell r="AR93">
            <v>2195.34</v>
          </cell>
          <cell r="AS93" t="str">
            <v>201728DK5</v>
          </cell>
          <cell r="AT93">
            <v>0</v>
          </cell>
          <cell r="AU93" t="str">
            <v>201728DK5</v>
          </cell>
          <cell r="AV93" t="str">
            <v>COMMERCIAL MTG ACCEPT 98-C2    A-2</v>
          </cell>
          <cell r="AW93">
            <v>2000000</v>
          </cell>
          <cell r="AX93">
            <v>2006974.38</v>
          </cell>
          <cell r="AY93">
            <v>109.767</v>
          </cell>
          <cell r="AZ93">
            <v>2195340</v>
          </cell>
          <cell r="BA93">
            <v>6.03</v>
          </cell>
          <cell r="BB93" t="str">
            <v>FC</v>
          </cell>
          <cell r="BC93">
            <v>47741</v>
          </cell>
          <cell r="BE93" t="str">
            <v>AAA</v>
          </cell>
          <cell r="BF93" t="str">
            <v>AAA</v>
          </cell>
          <cell r="BG93" t="str">
            <v>RE</v>
          </cell>
          <cell r="BH93">
            <v>37564</v>
          </cell>
          <cell r="BI93">
            <v>2000000</v>
          </cell>
        </row>
        <row r="94">
          <cell r="D94" t="str">
            <v>201728DL3</v>
          </cell>
          <cell r="E94" t="str">
            <v>CMAC 1998-C2</v>
          </cell>
          <cell r="F94" t="str">
            <v>A-3</v>
          </cell>
          <cell r="G94" t="str">
            <v>MAaa</v>
          </cell>
          <cell r="H94">
            <v>1</v>
          </cell>
          <cell r="I94">
            <v>1</v>
          </cell>
          <cell r="J94">
            <v>2</v>
          </cell>
          <cell r="K94">
            <v>0</v>
          </cell>
          <cell r="L94">
            <v>0</v>
          </cell>
          <cell r="M94">
            <v>36144</v>
          </cell>
          <cell r="N94">
            <v>36130</v>
          </cell>
          <cell r="O94">
            <v>9000000</v>
          </cell>
          <cell r="P94">
            <v>0</v>
          </cell>
          <cell r="Q94">
            <v>0</v>
          </cell>
          <cell r="R94">
            <v>0</v>
          </cell>
          <cell r="S94">
            <v>0</v>
          </cell>
          <cell r="T94">
            <v>671128000</v>
          </cell>
          <cell r="U94">
            <v>743197071.00924861</v>
          </cell>
          <cell r="V94">
            <v>110.23516528579475</v>
          </cell>
          <cell r="W94">
            <v>6.039999994039885</v>
          </cell>
          <cell r="X94">
            <v>5.492415955376619</v>
          </cell>
          <cell r="Y94">
            <v>4.6196069165993512</v>
          </cell>
          <cell r="Z94">
            <v>24.853856999971704</v>
          </cell>
          <cell r="AA94">
            <v>2.8418314007938275</v>
          </cell>
          <cell r="AB94">
            <v>110.49241595537661</v>
          </cell>
          <cell r="AC94">
            <v>0</v>
          </cell>
          <cell r="AD94">
            <v>110.49241595537661</v>
          </cell>
          <cell r="AE94">
            <v>3.9467555603475937</v>
          </cell>
          <cell r="AF94">
            <v>3.9146896931136155</v>
          </cell>
          <cell r="AG94">
            <v>63</v>
          </cell>
          <cell r="AH94">
            <v>70</v>
          </cell>
          <cell r="AI94">
            <v>8</v>
          </cell>
          <cell r="AJ94">
            <v>0</v>
          </cell>
          <cell r="AK94">
            <v>0</v>
          </cell>
          <cell r="AL94">
            <v>0</v>
          </cell>
          <cell r="AN94">
            <v>4872000</v>
          </cell>
          <cell r="AO94">
            <v>4802656.34</v>
          </cell>
          <cell r="AP94">
            <v>4872</v>
          </cell>
          <cell r="AQ94">
            <v>4802.6563399999995</v>
          </cell>
          <cell r="AR94">
            <v>5355.20496</v>
          </cell>
          <cell r="AS94" t="str">
            <v>201728DL3</v>
          </cell>
          <cell r="AT94">
            <v>0</v>
          </cell>
          <cell r="AU94" t="str">
            <v>201728DL3</v>
          </cell>
          <cell r="AV94" t="str">
            <v>COMMERCIAL MTG ACCEPT 98-C2    A-3</v>
          </cell>
          <cell r="AW94">
            <v>4872000</v>
          </cell>
          <cell r="AX94">
            <v>4802656.34</v>
          </cell>
          <cell r="AY94">
            <v>109.91800000000001</v>
          </cell>
          <cell r="AZ94">
            <v>5355204.96</v>
          </cell>
          <cell r="BA94">
            <v>6.04</v>
          </cell>
          <cell r="BB94" t="str">
            <v>FC</v>
          </cell>
          <cell r="BC94">
            <v>47741</v>
          </cell>
          <cell r="BE94" t="str">
            <v>AAA</v>
          </cell>
          <cell r="BF94" t="str">
            <v>AAA</v>
          </cell>
          <cell r="BG94" t="str">
            <v>RE</v>
          </cell>
          <cell r="BH94">
            <v>37564</v>
          </cell>
          <cell r="BI94">
            <v>4872000</v>
          </cell>
        </row>
        <row r="95">
          <cell r="D95" t="str">
            <v>201728DN9</v>
          </cell>
          <cell r="E95" t="str">
            <v>CMAC 1998-C2</v>
          </cell>
          <cell r="F95" t="str">
            <v>B</v>
          </cell>
          <cell r="G95" t="str">
            <v>MAa2</v>
          </cell>
          <cell r="H95">
            <v>3</v>
          </cell>
          <cell r="I95">
            <v>1</v>
          </cell>
          <cell r="J95">
            <v>2</v>
          </cell>
          <cell r="K95">
            <v>0</v>
          </cell>
          <cell r="L95">
            <v>0</v>
          </cell>
          <cell r="M95">
            <v>36053</v>
          </cell>
          <cell r="N95">
            <v>36039</v>
          </cell>
          <cell r="O95">
            <v>14000000</v>
          </cell>
          <cell r="P95">
            <v>9.8800000000000008</v>
          </cell>
          <cell r="Q95">
            <v>100.5</v>
          </cell>
          <cell r="R95">
            <v>147.5</v>
          </cell>
          <cell r="S95">
            <v>0</v>
          </cell>
          <cell r="T95">
            <v>144564000</v>
          </cell>
          <cell r="U95">
            <v>160910103.86364183</v>
          </cell>
          <cell r="V95">
            <v>110.78183355029041</v>
          </cell>
          <cell r="W95">
            <v>6.3040923881464268</v>
          </cell>
          <cell r="X95">
            <v>5.791666666666667</v>
          </cell>
          <cell r="Y95">
            <v>4.8123790622083256</v>
          </cell>
          <cell r="Z95">
            <v>27.154102941477959</v>
          </cell>
          <cell r="AA95">
            <v>2.9116166666666667</v>
          </cell>
          <cell r="AB95">
            <v>117.97916666666667</v>
          </cell>
          <cell r="AC95">
            <v>0</v>
          </cell>
          <cell r="AD95">
            <v>117.97916666666667</v>
          </cell>
          <cell r="AE95">
            <v>4.0914083333333338</v>
          </cell>
          <cell r="AF95">
            <v>4.0569638813184206</v>
          </cell>
          <cell r="AG95">
            <v>70</v>
          </cell>
          <cell r="AH95">
            <v>70</v>
          </cell>
          <cell r="AI95">
            <v>1</v>
          </cell>
          <cell r="AJ95">
            <v>0</v>
          </cell>
          <cell r="AK95">
            <v>0</v>
          </cell>
          <cell r="AL95">
            <v>0</v>
          </cell>
          <cell r="AN95">
            <v>14000000</v>
          </cell>
          <cell r="AO95">
            <v>14046647.16</v>
          </cell>
          <cell r="AP95">
            <v>14000</v>
          </cell>
          <cell r="AQ95">
            <v>14046.64716</v>
          </cell>
          <cell r="AR95">
            <v>15405.88</v>
          </cell>
          <cell r="AS95" t="str">
            <v>201728DN9</v>
          </cell>
          <cell r="AT95">
            <v>0</v>
          </cell>
          <cell r="AU95" t="str">
            <v>201728DN9</v>
          </cell>
          <cell r="AV95" t="str">
            <v>COMMERCIAL MTG ACCEPT 98-C2    B</v>
          </cell>
          <cell r="AW95">
            <v>14000000</v>
          </cell>
          <cell r="AX95">
            <v>14046647.16</v>
          </cell>
          <cell r="AY95">
            <v>110.042</v>
          </cell>
          <cell r="AZ95">
            <v>15405880</v>
          </cell>
          <cell r="BA95">
            <v>6.3</v>
          </cell>
          <cell r="BB95" t="str">
            <v>FC</v>
          </cell>
          <cell r="BC95">
            <v>39675</v>
          </cell>
          <cell r="BE95" t="str">
            <v>AA+</v>
          </cell>
          <cell r="BF95" t="str">
            <v>AA1</v>
          </cell>
          <cell r="BG95" t="str">
            <v>RE</v>
          </cell>
          <cell r="BH95">
            <v>37564</v>
          </cell>
          <cell r="BI95">
            <v>14000000</v>
          </cell>
        </row>
        <row r="96">
          <cell r="D96" t="str">
            <v>201728DP4</v>
          </cell>
          <cell r="E96" t="str">
            <v>CMAC 1998-C2</v>
          </cell>
          <cell r="F96" t="str">
            <v>C</v>
          </cell>
          <cell r="G96" t="str">
            <v>MA2</v>
          </cell>
          <cell r="H96">
            <v>6</v>
          </cell>
          <cell r="I96">
            <v>1</v>
          </cell>
          <cell r="J96">
            <v>2</v>
          </cell>
          <cell r="K96">
            <v>0</v>
          </cell>
          <cell r="L96">
            <v>0</v>
          </cell>
          <cell r="M96">
            <v>36265</v>
          </cell>
          <cell r="N96">
            <v>36251</v>
          </cell>
          <cell r="O96">
            <v>20000000</v>
          </cell>
          <cell r="P96">
            <v>11.1</v>
          </cell>
          <cell r="Q96">
            <v>97.929689999999994</v>
          </cell>
          <cell r="R96">
            <v>145</v>
          </cell>
          <cell r="S96">
            <v>0</v>
          </cell>
          <cell r="T96">
            <v>173477000</v>
          </cell>
          <cell r="U96">
            <v>194432418.61482728</v>
          </cell>
          <cell r="V96">
            <v>111.53847804309925</v>
          </cell>
          <cell r="W96">
            <v>6.4940924272381935</v>
          </cell>
          <cell r="X96">
            <v>5.791666666666667</v>
          </cell>
          <cell r="Y96">
            <v>4.7920329028227764</v>
          </cell>
          <cell r="Z96">
            <v>27.001459165115911</v>
          </cell>
          <cell r="AA96">
            <v>2.9116166666666667</v>
          </cell>
          <cell r="AB96">
            <v>121.95833333333333</v>
          </cell>
          <cell r="AC96">
            <v>0</v>
          </cell>
          <cell r="AD96">
            <v>121.95833333333333</v>
          </cell>
          <cell r="AE96">
            <v>4.1311999999999998</v>
          </cell>
          <cell r="AF96">
            <v>4.0960864996324453</v>
          </cell>
          <cell r="AG96">
            <v>70</v>
          </cell>
          <cell r="AH96">
            <v>70</v>
          </cell>
          <cell r="AI96">
            <v>1</v>
          </cell>
          <cell r="AJ96">
            <v>0</v>
          </cell>
          <cell r="AK96">
            <v>0</v>
          </cell>
          <cell r="AL96">
            <v>0</v>
          </cell>
          <cell r="AN96">
            <v>29477000</v>
          </cell>
          <cell r="AO96">
            <v>28688972.059999999</v>
          </cell>
          <cell r="AP96">
            <v>29477</v>
          </cell>
          <cell r="AQ96">
            <v>28688.97206</v>
          </cell>
          <cell r="AR96">
            <v>32475.400440000001</v>
          </cell>
          <cell r="AS96" t="str">
            <v>201728DP4</v>
          </cell>
          <cell r="AT96">
            <v>0</v>
          </cell>
          <cell r="AU96" t="str">
            <v>201728DP4</v>
          </cell>
          <cell r="AV96" t="str">
            <v>COMMERCIAL MTG ACCEPT 98-C2    C</v>
          </cell>
          <cell r="AW96">
            <v>29477000</v>
          </cell>
          <cell r="AX96">
            <v>28688972.059999999</v>
          </cell>
          <cell r="AY96">
            <v>110.172</v>
          </cell>
          <cell r="AZ96">
            <v>32475400.440000001</v>
          </cell>
          <cell r="BA96">
            <v>6.49</v>
          </cell>
          <cell r="BB96" t="str">
            <v>FC</v>
          </cell>
          <cell r="BC96">
            <v>39675</v>
          </cell>
          <cell r="BE96" t="str">
            <v>A+</v>
          </cell>
          <cell r="BF96" t="str">
            <v>A1</v>
          </cell>
          <cell r="BG96" t="str">
            <v>RE</v>
          </cell>
          <cell r="BH96">
            <v>37564</v>
          </cell>
          <cell r="BI96">
            <v>29477000</v>
          </cell>
        </row>
        <row r="97">
          <cell r="D97" t="str">
            <v>201728DQ2</v>
          </cell>
          <cell r="E97" t="str">
            <v>CMAC 1998-C2</v>
          </cell>
          <cell r="F97" t="str">
            <v>D</v>
          </cell>
          <cell r="G97" t="str">
            <v>MBaa1</v>
          </cell>
          <cell r="H97">
            <v>8</v>
          </cell>
          <cell r="I97">
            <v>1</v>
          </cell>
          <cell r="J97">
            <v>2</v>
          </cell>
          <cell r="K97">
            <v>0</v>
          </cell>
          <cell r="L97">
            <v>0</v>
          </cell>
          <cell r="M97">
            <v>36114</v>
          </cell>
          <cell r="N97">
            <v>36100</v>
          </cell>
          <cell r="O97">
            <v>33000000</v>
          </cell>
          <cell r="P97">
            <v>13.27</v>
          </cell>
          <cell r="Q97">
            <v>95.4375</v>
          </cell>
          <cell r="R97">
            <v>258</v>
          </cell>
          <cell r="S97">
            <v>0</v>
          </cell>
          <cell r="T97">
            <v>173476000</v>
          </cell>
          <cell r="U97">
            <v>195374794.25186232</v>
          </cell>
          <cell r="V97">
            <v>112.04568859200255</v>
          </cell>
          <cell r="W97">
            <v>6.9340923931840726</v>
          </cell>
          <cell r="X97">
            <v>7.6071872229165889</v>
          </cell>
          <cell r="Y97">
            <v>5.8655258887475235</v>
          </cell>
          <cell r="Z97">
            <v>43.293637410859169</v>
          </cell>
          <cell r="AA97">
            <v>3.3349960603841486</v>
          </cell>
          <cell r="AB97">
            <v>164</v>
          </cell>
          <cell r="AC97">
            <v>0</v>
          </cell>
          <cell r="AD97">
            <v>164</v>
          </cell>
          <cell r="AE97">
            <v>4.9749960603841483</v>
          </cell>
          <cell r="AF97">
            <v>4.924202626650942</v>
          </cell>
          <cell r="AG97">
            <v>70</v>
          </cell>
          <cell r="AH97">
            <v>125</v>
          </cell>
          <cell r="AI97">
            <v>56</v>
          </cell>
          <cell r="AJ97">
            <v>0</v>
          </cell>
          <cell r="AK97">
            <v>0</v>
          </cell>
          <cell r="AL97">
            <v>0</v>
          </cell>
          <cell r="AN97">
            <v>54376000</v>
          </cell>
          <cell r="AO97">
            <v>52870649.020000003</v>
          </cell>
          <cell r="AP97">
            <v>54376</v>
          </cell>
          <cell r="AQ97">
            <v>52870.649020000004</v>
          </cell>
          <cell r="AR97">
            <v>59663.522240000006</v>
          </cell>
          <cell r="AS97" t="str">
            <v>201728DQ2</v>
          </cell>
          <cell r="AT97">
            <v>0</v>
          </cell>
          <cell r="AU97" t="str">
            <v>201728DQ2</v>
          </cell>
          <cell r="AV97" t="str">
            <v>COMMERCIAL MTG ACCEPT 98-C2    D</v>
          </cell>
          <cell r="AW97">
            <v>54376000</v>
          </cell>
          <cell r="AX97">
            <v>52870649.020000003</v>
          </cell>
          <cell r="AY97">
            <v>109.724</v>
          </cell>
          <cell r="AZ97">
            <v>59663522.240000002</v>
          </cell>
          <cell r="BA97">
            <v>6.93</v>
          </cell>
          <cell r="BB97" t="str">
            <v>FC</v>
          </cell>
          <cell r="BC97">
            <v>47741</v>
          </cell>
          <cell r="BE97" t="str">
            <v>BBB+</v>
          </cell>
          <cell r="BF97" t="str">
            <v>BAA1</v>
          </cell>
          <cell r="BG97" t="str">
            <v>RE</v>
          </cell>
          <cell r="BH97">
            <v>37564</v>
          </cell>
          <cell r="BI97">
            <v>54376000</v>
          </cell>
        </row>
        <row r="98">
          <cell r="D98" t="str">
            <v>208463AC3</v>
          </cell>
          <cell r="E98" t="str">
            <v>CNSC 1989-1</v>
          </cell>
          <cell r="F98" t="str">
            <v>A3</v>
          </cell>
          <cell r="G98" t="str">
            <v>MA1</v>
          </cell>
          <cell r="H98">
            <v>5</v>
          </cell>
          <cell r="I98">
            <v>1</v>
          </cell>
          <cell r="J98">
            <v>1</v>
          </cell>
          <cell r="K98">
            <v>0</v>
          </cell>
          <cell r="L98">
            <v>0</v>
          </cell>
          <cell r="M98">
            <v>36722</v>
          </cell>
          <cell r="N98">
            <v>36708</v>
          </cell>
          <cell r="O98">
            <v>1000</v>
          </cell>
          <cell r="P98">
            <v>1</v>
          </cell>
          <cell r="Q98">
            <v>1</v>
          </cell>
          <cell r="R98">
            <v>1</v>
          </cell>
          <cell r="S98">
            <v>0</v>
          </cell>
          <cell r="T98">
            <v>32680881.999999974</v>
          </cell>
          <cell r="U98">
            <v>35827057.677840807</v>
          </cell>
          <cell r="V98">
            <v>108.81862740120509</v>
          </cell>
          <cell r="W98">
            <v>9.6999999999999993</v>
          </cell>
          <cell r="X98">
            <v>1.3088951694551354</v>
          </cell>
          <cell r="Y98">
            <v>1.2279625292537888</v>
          </cell>
          <cell r="Z98">
            <v>2.2143995478079987</v>
          </cell>
          <cell r="AA98">
            <v>1.5497477594851936</v>
          </cell>
          <cell r="AB98">
            <v>95.544475847275677</v>
          </cell>
          <cell r="AC98">
            <v>0</v>
          </cell>
          <cell r="AD98">
            <v>95.544475847275677</v>
          </cell>
          <cell r="AE98">
            <v>2.5051925179579504</v>
          </cell>
          <cell r="AF98">
            <v>2.4922167459044964</v>
          </cell>
          <cell r="AG98">
            <v>1</v>
          </cell>
          <cell r="AH98">
            <v>32</v>
          </cell>
          <cell r="AI98">
            <v>32</v>
          </cell>
          <cell r="AJ98">
            <v>0</v>
          </cell>
          <cell r="AK98">
            <v>0</v>
          </cell>
          <cell r="AL98">
            <v>0</v>
          </cell>
          <cell r="AN98">
            <v>2676038.54</v>
          </cell>
          <cell r="AO98">
            <v>2676038.5299999998</v>
          </cell>
          <cell r="AP98">
            <v>2676.03854</v>
          </cell>
          <cell r="AQ98">
            <v>2676.0385299999998</v>
          </cell>
          <cell r="AR98">
            <v>2912.028407923</v>
          </cell>
          <cell r="AS98" t="str">
            <v>208463AC3</v>
          </cell>
          <cell r="AT98">
            <v>0</v>
          </cell>
          <cell r="AU98" t="str">
            <v>208463AC3</v>
          </cell>
          <cell r="AV98" t="str">
            <v>CONESCO COML MTG TR 1 89-1     A-3</v>
          </cell>
          <cell r="AW98">
            <v>2676038.54</v>
          </cell>
          <cell r="AX98">
            <v>2676038.5299999998</v>
          </cell>
          <cell r="AY98">
            <v>108.8186274</v>
          </cell>
          <cell r="AZ98">
            <v>2912028.4079229999</v>
          </cell>
          <cell r="BA98">
            <v>9.6999999999999993</v>
          </cell>
          <cell r="BB98" t="str">
            <v>FC</v>
          </cell>
          <cell r="BC98">
            <v>42292</v>
          </cell>
          <cell r="BD98" t="str">
            <v>A1</v>
          </cell>
          <cell r="BE98" t="str">
            <v>BBB-</v>
          </cell>
          <cell r="BF98" t="str">
            <v>A1</v>
          </cell>
          <cell r="BG98" t="str">
            <v>RE</v>
          </cell>
          <cell r="BH98">
            <v>37564</v>
          </cell>
          <cell r="BI98">
            <v>7000000</v>
          </cell>
        </row>
        <row r="99">
          <cell r="D99" t="str">
            <v>22540AAK4</v>
          </cell>
          <cell r="E99" t="str">
            <v>CSFB 1997-C1</v>
          </cell>
          <cell r="F99" t="str">
            <v>A-1A</v>
          </cell>
          <cell r="G99" t="str">
            <v>MAaa</v>
          </cell>
          <cell r="H99">
            <v>1</v>
          </cell>
          <cell r="I99">
            <v>1</v>
          </cell>
          <cell r="J99">
            <v>1</v>
          </cell>
          <cell r="K99">
            <v>0</v>
          </cell>
          <cell r="L99">
            <v>0</v>
          </cell>
          <cell r="M99">
            <v>35601</v>
          </cell>
          <cell r="N99">
            <v>35606</v>
          </cell>
          <cell r="O99">
            <v>36500000</v>
          </cell>
          <cell r="P99">
            <v>3.96</v>
          </cell>
          <cell r="Q99">
            <v>101.02</v>
          </cell>
          <cell r="R99">
            <v>41</v>
          </cell>
          <cell r="S99">
            <v>0</v>
          </cell>
          <cell r="T99">
            <v>7706021.8008185113</v>
          </cell>
          <cell r="U99">
            <v>7883663.437381709</v>
          </cell>
          <cell r="V99">
            <v>102.18973143010481</v>
          </cell>
          <cell r="W99">
            <v>6.93</v>
          </cell>
          <cell r="X99">
            <v>0.45723859678375661</v>
          </cell>
          <cell r="Y99">
            <v>0.44508440296889962</v>
          </cell>
          <cell r="Z99">
            <v>0.2707335643707991</v>
          </cell>
          <cell r="AA99">
            <v>1.4151576420631391</v>
          </cell>
          <cell r="AB99">
            <v>87.286192983918781</v>
          </cell>
          <cell r="AC99">
            <v>0</v>
          </cell>
          <cell r="AD99">
            <v>87.286192983918781</v>
          </cell>
          <cell r="AE99">
            <v>2.2880195719023266</v>
          </cell>
          <cell r="AF99">
            <v>2.2771888874311585</v>
          </cell>
          <cell r="AG99">
            <v>1</v>
          </cell>
          <cell r="AH99">
            <v>8</v>
          </cell>
          <cell r="AI99">
            <v>8</v>
          </cell>
          <cell r="AJ99">
            <v>0</v>
          </cell>
          <cell r="AK99">
            <v>0</v>
          </cell>
          <cell r="AL99">
            <v>0</v>
          </cell>
          <cell r="AN99">
            <v>159302.07</v>
          </cell>
          <cell r="AO99">
            <v>159302.07</v>
          </cell>
          <cell r="AP99">
            <v>159.30207000000001</v>
          </cell>
          <cell r="AQ99">
            <v>159.30207000000001</v>
          </cell>
          <cell r="AR99">
            <v>159.06805525917002</v>
          </cell>
          <cell r="AS99" t="str">
            <v>22540AAK4</v>
          </cell>
          <cell r="AT99">
            <v>0</v>
          </cell>
          <cell r="AU99" t="str">
            <v>22540AAK4</v>
          </cell>
          <cell r="AV99" t="str">
            <v>CSFB COML MTG PTC 97-C1        A-1A</v>
          </cell>
          <cell r="AW99">
            <v>159302.07</v>
          </cell>
          <cell r="AX99">
            <v>159302.07</v>
          </cell>
          <cell r="AY99">
            <v>99.853099999999998</v>
          </cell>
          <cell r="AZ99">
            <v>159068.05525917001</v>
          </cell>
          <cell r="BA99">
            <v>6.96</v>
          </cell>
          <cell r="BB99" t="str">
            <v>FC</v>
          </cell>
          <cell r="BC99">
            <v>38006</v>
          </cell>
          <cell r="BD99" t="str">
            <v>AAA</v>
          </cell>
          <cell r="BE99" t="str">
            <v>AAA</v>
          </cell>
          <cell r="BF99" t="str">
            <v>AAA</v>
          </cell>
          <cell r="BG99" t="str">
            <v>RE</v>
          </cell>
          <cell r="BH99">
            <v>37564</v>
          </cell>
          <cell r="BI99">
            <v>36500000</v>
          </cell>
        </row>
        <row r="100">
          <cell r="D100" t="str">
            <v>22540AAM0</v>
          </cell>
          <cell r="E100" t="str">
            <v>CSFB 1997-C1</v>
          </cell>
          <cell r="F100" t="str">
            <v>A-1C</v>
          </cell>
          <cell r="G100" t="str">
            <v>MAaa</v>
          </cell>
          <cell r="H100">
            <v>1</v>
          </cell>
          <cell r="I100">
            <v>1</v>
          </cell>
          <cell r="J100">
            <v>1</v>
          </cell>
          <cell r="K100">
            <v>0</v>
          </cell>
          <cell r="L100">
            <v>0</v>
          </cell>
          <cell r="M100">
            <v>35601</v>
          </cell>
          <cell r="N100">
            <v>35606</v>
          </cell>
          <cell r="O100">
            <v>8500000</v>
          </cell>
          <cell r="P100">
            <v>9.51</v>
          </cell>
          <cell r="Q100">
            <v>101.53</v>
          </cell>
          <cell r="R100">
            <v>65</v>
          </cell>
          <cell r="S100">
            <v>0</v>
          </cell>
          <cell r="T100">
            <v>8500000</v>
          </cell>
          <cell r="U100">
            <v>9762317.1737538017</v>
          </cell>
          <cell r="V100">
            <v>114.73129014800649</v>
          </cell>
          <cell r="W100">
            <v>7.1700078870000006</v>
          </cell>
          <cell r="X100">
            <v>4.2816845440824691</v>
          </cell>
          <cell r="Y100">
            <v>3.666000293822945</v>
          </cell>
          <cell r="Z100">
            <v>15.542691966808659</v>
          </cell>
          <cell r="AA100">
            <v>2.4739135210317231</v>
          </cell>
          <cell r="AB100">
            <v>103.20421136020617</v>
          </cell>
          <cell r="AC100">
            <v>0</v>
          </cell>
          <cell r="AD100">
            <v>103.20421136020617</v>
          </cell>
          <cell r="AE100">
            <v>3.5059556346337848</v>
          </cell>
          <cell r="AF100">
            <v>3.4806188400201776</v>
          </cell>
          <cell r="AG100">
            <v>42</v>
          </cell>
          <cell r="AH100">
            <v>57</v>
          </cell>
          <cell r="AI100">
            <v>16</v>
          </cell>
          <cell r="AJ100">
            <v>0</v>
          </cell>
          <cell r="AK100">
            <v>0</v>
          </cell>
          <cell r="AL100">
            <v>0</v>
          </cell>
          <cell r="AN100">
            <v>8500000</v>
          </cell>
          <cell r="AO100">
            <v>8548300.4000000004</v>
          </cell>
          <cell r="AP100">
            <v>8500</v>
          </cell>
          <cell r="AQ100">
            <v>8548.3004000000001</v>
          </cell>
          <cell r="AR100">
            <v>9646.1399999999976</v>
          </cell>
          <cell r="AS100" t="str">
            <v>22540AAM0</v>
          </cell>
          <cell r="AT100">
            <v>0</v>
          </cell>
          <cell r="AU100" t="str">
            <v>22540AAM0</v>
          </cell>
          <cell r="AV100" t="str">
            <v>CSFB COML MTG PTC 97-C1        A-1C</v>
          </cell>
          <cell r="AW100">
            <v>8500000</v>
          </cell>
          <cell r="AX100">
            <v>8548300.4000000004</v>
          </cell>
          <cell r="AY100">
            <v>113.48399999999999</v>
          </cell>
          <cell r="AZ100">
            <v>9646139.9999999981</v>
          </cell>
          <cell r="BA100">
            <v>7.24</v>
          </cell>
          <cell r="BB100" t="str">
            <v>FC</v>
          </cell>
          <cell r="BC100">
            <v>47289</v>
          </cell>
          <cell r="BD100" t="str">
            <v>AAA</v>
          </cell>
          <cell r="BE100" t="str">
            <v>AAA</v>
          </cell>
          <cell r="BF100" t="str">
            <v>AAA</v>
          </cell>
          <cell r="BG100" t="str">
            <v>RE</v>
          </cell>
          <cell r="BH100">
            <v>37564</v>
          </cell>
          <cell r="BI100">
            <v>8500000</v>
          </cell>
        </row>
        <row r="101">
          <cell r="D101" t="str">
            <v>22540AFX1</v>
          </cell>
          <cell r="E101" t="str">
            <v>CSFB 1998-C1</v>
          </cell>
          <cell r="F101" t="str">
            <v>D</v>
          </cell>
          <cell r="G101" t="str">
            <v>MBaa2</v>
          </cell>
          <cell r="H101">
            <v>9</v>
          </cell>
          <cell r="I101">
            <v>1</v>
          </cell>
          <cell r="J101">
            <v>1</v>
          </cell>
          <cell r="K101">
            <v>0</v>
          </cell>
          <cell r="L101">
            <v>0</v>
          </cell>
          <cell r="M101">
            <v>36724</v>
          </cell>
          <cell r="N101">
            <v>36708</v>
          </cell>
          <cell r="O101">
            <v>1000</v>
          </cell>
          <cell r="P101">
            <v>1</v>
          </cell>
          <cell r="Q101">
            <v>1</v>
          </cell>
          <cell r="R101">
            <v>1</v>
          </cell>
          <cell r="S101">
            <v>0</v>
          </cell>
          <cell r="T101">
            <v>136500000</v>
          </cell>
          <cell r="U101">
            <v>152842830.26956221</v>
          </cell>
          <cell r="V101">
            <v>111.37526942825072</v>
          </cell>
          <cell r="W101">
            <v>7.17</v>
          </cell>
          <cell r="X101">
            <v>9.5807102443919536</v>
          </cell>
          <cell r="Y101">
            <v>6.8730980251739311</v>
          </cell>
          <cell r="Z101">
            <v>61.093505093330229</v>
          </cell>
          <cell r="AA101">
            <v>3.7952216289922034</v>
          </cell>
          <cell r="AB101">
            <v>185.60236748130652</v>
          </cell>
          <cell r="AC101">
            <v>0</v>
          </cell>
          <cell r="AD101">
            <v>185.60236748130652</v>
          </cell>
          <cell r="AE101">
            <v>5.6512453038052683</v>
          </cell>
          <cell r="AF101">
            <v>5.5858371656572814</v>
          </cell>
          <cell r="AG101">
            <v>92</v>
          </cell>
          <cell r="AH101">
            <v>127</v>
          </cell>
          <cell r="AI101">
            <v>36</v>
          </cell>
          <cell r="AJ101">
            <v>0</v>
          </cell>
          <cell r="AK101">
            <v>0</v>
          </cell>
          <cell r="AL101">
            <v>0</v>
          </cell>
          <cell r="AN101">
            <v>25000000</v>
          </cell>
          <cell r="AO101">
            <v>22269995.75</v>
          </cell>
          <cell r="AP101">
            <v>25000</v>
          </cell>
          <cell r="AQ101">
            <v>22269.995749999998</v>
          </cell>
          <cell r="AR101">
            <v>27246.5</v>
          </cell>
          <cell r="AS101" t="str">
            <v>22540AFX1</v>
          </cell>
          <cell r="AT101">
            <v>0</v>
          </cell>
          <cell r="AU101" t="str">
            <v>22540AFX1</v>
          </cell>
          <cell r="AV101" t="str">
            <v>CSFB COML MTG PTC 1998-C1      D</v>
          </cell>
          <cell r="AW101">
            <v>25000000</v>
          </cell>
          <cell r="AX101">
            <v>22269995.75</v>
          </cell>
          <cell r="AY101">
            <v>108.986</v>
          </cell>
          <cell r="AZ101">
            <v>27246500</v>
          </cell>
          <cell r="BA101">
            <v>7.17</v>
          </cell>
          <cell r="BB101" t="str">
            <v>FC</v>
          </cell>
          <cell r="BC101">
            <v>40925</v>
          </cell>
          <cell r="BD101" t="str">
            <v>BAA3</v>
          </cell>
          <cell r="BE101" t="str">
            <v>BBB</v>
          </cell>
          <cell r="BF101" t="str">
            <v>BAA2</v>
          </cell>
          <cell r="BG101" t="str">
            <v>RE</v>
          </cell>
          <cell r="BH101">
            <v>37564</v>
          </cell>
          <cell r="BI101">
            <v>25000000</v>
          </cell>
        </row>
        <row r="102">
          <cell r="D102" t="str">
            <v>22540AJ90</v>
          </cell>
          <cell r="E102" t="str">
            <v>CSFB 2001-CF2</v>
          </cell>
          <cell r="F102" t="str">
            <v>C</v>
          </cell>
          <cell r="G102" t="str">
            <v>MA2</v>
          </cell>
          <cell r="H102">
            <v>6</v>
          </cell>
          <cell r="I102">
            <v>1</v>
          </cell>
          <cell r="J102">
            <v>1</v>
          </cell>
          <cell r="K102">
            <v>0</v>
          </cell>
          <cell r="L102">
            <v>0</v>
          </cell>
          <cell r="M102">
            <v>36965</v>
          </cell>
          <cell r="N102">
            <v>36951</v>
          </cell>
          <cell r="O102">
            <v>10000000</v>
          </cell>
          <cell r="P102">
            <v>9.6999999999999993</v>
          </cell>
          <cell r="Q102">
            <v>100.5</v>
          </cell>
          <cell r="R102">
            <v>178</v>
          </cell>
          <cell r="S102">
            <v>0</v>
          </cell>
          <cell r="T102">
            <v>49271000</v>
          </cell>
          <cell r="U102">
            <v>56383774.005919814</v>
          </cell>
          <cell r="V102">
            <v>113.85694192510769</v>
          </cell>
          <cell r="W102">
            <v>6.949000020295915</v>
          </cell>
          <cell r="X102">
            <v>9.7677025288201982</v>
          </cell>
          <cell r="Y102">
            <v>7.0851958527269376</v>
          </cell>
          <cell r="Z102">
            <v>63.951347115345008</v>
          </cell>
          <cell r="AA102">
            <v>3.8388282297208702</v>
          </cell>
          <cell r="AB102">
            <v>132.22567509606733</v>
          </cell>
          <cell r="AC102">
            <v>0</v>
          </cell>
          <cell r="AD102">
            <v>132.22567509606733</v>
          </cell>
          <cell r="AE102">
            <v>5.1610849806815438</v>
          </cell>
          <cell r="AF102">
            <v>5.1064510936380536</v>
          </cell>
          <cell r="AG102">
            <v>114</v>
          </cell>
          <cell r="AH102">
            <v>121</v>
          </cell>
          <cell r="AI102">
            <v>8</v>
          </cell>
          <cell r="AJ102">
            <v>0</v>
          </cell>
          <cell r="AK102">
            <v>0</v>
          </cell>
          <cell r="AL102">
            <v>0</v>
          </cell>
          <cell r="AN102">
            <v>5000000</v>
          </cell>
          <cell r="AO102">
            <v>5019736</v>
          </cell>
          <cell r="AP102">
            <v>5000</v>
          </cell>
          <cell r="AQ102">
            <v>5019.7359999999999</v>
          </cell>
          <cell r="AR102">
            <v>5642.8</v>
          </cell>
          <cell r="AS102" t="str">
            <v>22540AJ90</v>
          </cell>
          <cell r="AT102">
            <v>0</v>
          </cell>
          <cell r="AU102" t="str">
            <v>22540AJ90</v>
          </cell>
          <cell r="AV102" t="str">
            <v>CSFB COML MTG PTC 2001-CF2     C</v>
          </cell>
          <cell r="AW102">
            <v>5000000</v>
          </cell>
          <cell r="AX102">
            <v>5019736</v>
          </cell>
          <cell r="AY102">
            <v>112.85599999999999</v>
          </cell>
          <cell r="AZ102">
            <v>5642800</v>
          </cell>
          <cell r="BA102">
            <v>6.9489999999999998</v>
          </cell>
          <cell r="BB102" t="str">
            <v>FC</v>
          </cell>
          <cell r="BC102">
            <v>48992</v>
          </cell>
          <cell r="BD102" t="str">
            <v>A2</v>
          </cell>
          <cell r="BE102" t="str">
            <v>A</v>
          </cell>
          <cell r="BF102" t="str">
            <v>A2</v>
          </cell>
          <cell r="BG102" t="str">
            <v>RE</v>
          </cell>
          <cell r="BH102">
            <v>37564</v>
          </cell>
          <cell r="BI102">
            <v>5000000</v>
          </cell>
        </row>
        <row r="103">
          <cell r="D103" t="str">
            <v>22540AXK9</v>
          </cell>
          <cell r="E103" t="str">
            <v>CSFB 2001-CK1</v>
          </cell>
          <cell r="F103" t="str">
            <v>A3</v>
          </cell>
          <cell r="G103" t="str">
            <v>MAaa</v>
          </cell>
          <cell r="H103">
            <v>1</v>
          </cell>
          <cell r="I103">
            <v>1</v>
          </cell>
          <cell r="J103">
            <v>1</v>
          </cell>
          <cell r="K103">
            <v>0</v>
          </cell>
          <cell r="L103">
            <v>0</v>
          </cell>
          <cell r="M103">
            <v>37391</v>
          </cell>
          <cell r="N103">
            <v>37377</v>
          </cell>
          <cell r="O103">
            <v>19350000</v>
          </cell>
          <cell r="P103">
            <v>8.32</v>
          </cell>
          <cell r="Q103">
            <v>103.203125</v>
          </cell>
          <cell r="R103">
            <v>102</v>
          </cell>
          <cell r="S103">
            <v>0</v>
          </cell>
          <cell r="T103">
            <v>498435000</v>
          </cell>
          <cell r="U103">
            <v>564162351.57236397</v>
          </cell>
          <cell r="V103">
            <v>112.65507810895382</v>
          </cell>
          <cell r="W103">
            <v>6.3800006018838964</v>
          </cell>
          <cell r="X103">
            <v>7.8939195804534856</v>
          </cell>
          <cell r="Y103">
            <v>6.165242843233175</v>
          </cell>
          <cell r="Z103">
            <v>46.251208696767591</v>
          </cell>
          <cell r="AA103">
            <v>3.4018620461617526</v>
          </cell>
          <cell r="AB103">
            <v>107.59594638696899</v>
          </cell>
          <cell r="AC103">
            <v>0</v>
          </cell>
          <cell r="AD103">
            <v>107.59594638696899</v>
          </cell>
          <cell r="AE103">
            <v>4.4778215100314425</v>
          </cell>
          <cell r="AF103">
            <v>4.4366114641958276</v>
          </cell>
          <cell r="AG103">
            <v>84</v>
          </cell>
          <cell r="AH103">
            <v>98</v>
          </cell>
          <cell r="AI103">
            <v>15</v>
          </cell>
          <cell r="AJ103" t="str">
            <v> </v>
          </cell>
          <cell r="AK103" t="str">
            <v> </v>
          </cell>
          <cell r="AL103" t="str">
            <v> </v>
          </cell>
          <cell r="AN103">
            <v>19350000</v>
          </cell>
          <cell r="AO103">
            <v>19963973.329999998</v>
          </cell>
          <cell r="AP103">
            <v>19350</v>
          </cell>
          <cell r="AQ103">
            <v>19963.973329999997</v>
          </cell>
          <cell r="AR103">
            <v>21564.800999999999</v>
          </cell>
          <cell r="AS103" t="str">
            <v>22540AXK9</v>
          </cell>
          <cell r="AT103">
            <v>0</v>
          </cell>
          <cell r="AU103" t="str">
            <v>22540AXK9</v>
          </cell>
          <cell r="AV103" t="str">
            <v>CSFB COML MTG PTC 2001-CK1     A-3</v>
          </cell>
          <cell r="AW103">
            <v>19350000</v>
          </cell>
          <cell r="AX103">
            <v>19963973.329999998</v>
          </cell>
          <cell r="AY103">
            <v>111.446</v>
          </cell>
          <cell r="AZ103">
            <v>21564801</v>
          </cell>
          <cell r="BA103">
            <v>6.38</v>
          </cell>
          <cell r="BB103" t="str">
            <v>FC</v>
          </cell>
          <cell r="BC103">
            <v>49659</v>
          </cell>
          <cell r="BF103" t="str">
            <v>AAA</v>
          </cell>
          <cell r="BG103" t="str">
            <v>RE</v>
          </cell>
          <cell r="BH103">
            <v>37564</v>
          </cell>
          <cell r="BI103">
            <v>19350000</v>
          </cell>
        </row>
        <row r="104">
          <cell r="D104" t="str">
            <v>22540VN81</v>
          </cell>
          <cell r="E104" t="str">
            <v>CSFB 2002-CKN2</v>
          </cell>
          <cell r="F104" t="str">
            <v>A1</v>
          </cell>
          <cell r="G104" t="str">
            <v>MAaa</v>
          </cell>
          <cell r="H104">
            <v>1</v>
          </cell>
          <cell r="I104">
            <v>1</v>
          </cell>
          <cell r="J104">
            <v>2</v>
          </cell>
          <cell r="K104">
            <v>0</v>
          </cell>
          <cell r="L104">
            <v>0</v>
          </cell>
          <cell r="M104">
            <v>37391</v>
          </cell>
          <cell r="N104">
            <v>37377</v>
          </cell>
          <cell r="O104">
            <v>16540000</v>
          </cell>
          <cell r="P104">
            <v>3</v>
          </cell>
          <cell r="Q104">
            <v>100</v>
          </cell>
          <cell r="R104">
            <v>97</v>
          </cell>
          <cell r="S104">
            <v>0</v>
          </cell>
          <cell r="T104">
            <v>55815162.020000003</v>
          </cell>
          <cell r="U104">
            <v>58368022.721214868</v>
          </cell>
          <cell r="V104">
            <v>104.18735971845319</v>
          </cell>
          <cell r="W104">
            <v>4.6370000306952432</v>
          </cell>
          <cell r="X104">
            <v>2.7149408194670919</v>
          </cell>
          <cell r="Y104">
            <v>2.5025006585972864</v>
          </cell>
          <cell r="Z104">
            <v>8.5852880744970683</v>
          </cell>
          <cell r="AA104">
            <v>1.9218974820589052</v>
          </cell>
          <cell r="AB104">
            <v>103.57470409733546</v>
          </cell>
          <cell r="AC104">
            <v>0</v>
          </cell>
          <cell r="AD104">
            <v>103.57470409733546</v>
          </cell>
          <cell r="AE104">
            <v>2.9576445230322594</v>
          </cell>
          <cell r="AF104">
            <v>2.9395832205970862</v>
          </cell>
          <cell r="AG104">
            <v>1</v>
          </cell>
          <cell r="AH104">
            <v>52</v>
          </cell>
          <cell r="AI104">
            <v>52</v>
          </cell>
          <cell r="AJ104">
            <v>0</v>
          </cell>
          <cell r="AK104">
            <v>0</v>
          </cell>
          <cell r="AL104">
            <v>0</v>
          </cell>
          <cell r="AN104">
            <v>15636565.050000001</v>
          </cell>
          <cell r="AO104">
            <v>15636565.050000001</v>
          </cell>
          <cell r="AP104">
            <v>15636.565050000001</v>
          </cell>
          <cell r="AQ104">
            <v>15636.565050000001</v>
          </cell>
          <cell r="AR104">
            <v>16336.301335987499</v>
          </cell>
          <cell r="AS104" t="str">
            <v>22540VN81</v>
          </cell>
          <cell r="AT104">
            <v>0</v>
          </cell>
          <cell r="AU104" t="str">
            <v>22540VN81</v>
          </cell>
          <cell r="AV104" t="str">
            <v>CSFB COML MTG PTC 2002-CK2     A-1</v>
          </cell>
          <cell r="AW104">
            <v>15636565.050000001</v>
          </cell>
          <cell r="AX104">
            <v>15636565.050000001</v>
          </cell>
          <cell r="AY104">
            <v>104.47499999999999</v>
          </cell>
          <cell r="AZ104">
            <v>16336301.335987499</v>
          </cell>
          <cell r="BA104">
            <v>4.6369999999999996</v>
          </cell>
          <cell r="BB104" t="str">
            <v>FC</v>
          </cell>
          <cell r="BC104">
            <v>50145</v>
          </cell>
          <cell r="BD104" t="str">
            <v>AAA</v>
          </cell>
          <cell r="BE104" t="str">
            <v>AAA</v>
          </cell>
          <cell r="BF104" t="str">
            <v>AAA</v>
          </cell>
          <cell r="BG104" t="str">
            <v>SF</v>
          </cell>
          <cell r="BH104">
            <v>37564</v>
          </cell>
          <cell r="BI104">
            <v>16540000</v>
          </cell>
        </row>
        <row r="105">
          <cell r="D105" t="str">
            <v>22540VNJ7</v>
          </cell>
          <cell r="E105" t="str">
            <v>CSFB 2001-CK6</v>
          </cell>
          <cell r="F105" t="str">
            <v>A3</v>
          </cell>
          <cell r="G105" t="str">
            <v>MAaa</v>
          </cell>
          <cell r="H105">
            <v>1</v>
          </cell>
          <cell r="I105">
            <v>1</v>
          </cell>
          <cell r="J105">
            <v>1</v>
          </cell>
          <cell r="K105">
            <v>0</v>
          </cell>
          <cell r="L105">
            <v>0</v>
          </cell>
          <cell r="M105">
            <v>37210</v>
          </cell>
          <cell r="N105">
            <v>37196</v>
          </cell>
          <cell r="O105">
            <v>2000000</v>
          </cell>
          <cell r="P105">
            <v>8.43</v>
          </cell>
          <cell r="Q105">
            <v>100.5</v>
          </cell>
          <cell r="R105">
            <v>133</v>
          </cell>
          <cell r="S105">
            <v>0</v>
          </cell>
          <cell r="T105">
            <v>578921000</v>
          </cell>
          <cell r="U105">
            <v>655265039.48246324</v>
          </cell>
          <cell r="V105">
            <v>112.65504835071853</v>
          </cell>
          <cell r="W105">
            <v>6.3869999948179466</v>
          </cell>
          <cell r="X105">
            <v>7.6455445931090695</v>
          </cell>
          <cell r="Y105">
            <v>5.9864175843636689</v>
          </cell>
          <cell r="Z105">
            <v>45.649294782936515</v>
          </cell>
          <cell r="AA105">
            <v>3.3439409991130349</v>
          </cell>
          <cell r="AB105">
            <v>107.43036306207271</v>
          </cell>
          <cell r="AC105">
            <v>0</v>
          </cell>
          <cell r="AD105">
            <v>107.43036306207271</v>
          </cell>
          <cell r="AE105">
            <v>4.4182446297337616</v>
          </cell>
          <cell r="AF105">
            <v>4.3781167024905088</v>
          </cell>
          <cell r="AG105">
            <v>43</v>
          </cell>
          <cell r="AH105">
            <v>109</v>
          </cell>
          <cell r="AI105">
            <v>67</v>
          </cell>
          <cell r="AJ105">
            <v>0</v>
          </cell>
          <cell r="AK105">
            <v>0</v>
          </cell>
          <cell r="AL105">
            <v>0</v>
          </cell>
          <cell r="AN105">
            <v>2000000</v>
          </cell>
          <cell r="AO105">
            <v>2008958.74</v>
          </cell>
          <cell r="AP105">
            <v>2000</v>
          </cell>
          <cell r="AQ105">
            <v>2008.95874</v>
          </cell>
          <cell r="AR105">
            <v>2227.04</v>
          </cell>
          <cell r="AS105" t="str">
            <v>22540VNJ7</v>
          </cell>
          <cell r="AT105">
            <v>0</v>
          </cell>
          <cell r="AU105" t="str">
            <v>22540VNJ7</v>
          </cell>
          <cell r="AV105" t="str">
            <v>CSFB COML MTG PTC 2001-CK6     A-3</v>
          </cell>
          <cell r="AW105">
            <v>2000000</v>
          </cell>
          <cell r="AX105">
            <v>2008958.74</v>
          </cell>
          <cell r="AY105">
            <v>111.352</v>
          </cell>
          <cell r="AZ105">
            <v>2227040</v>
          </cell>
          <cell r="BA105">
            <v>6.3869999999999996</v>
          </cell>
          <cell r="BB105" t="str">
            <v>FC</v>
          </cell>
          <cell r="BC105">
            <v>40831</v>
          </cell>
          <cell r="BD105" t="str">
            <v>AAA</v>
          </cell>
          <cell r="BE105" t="str">
            <v>AAA</v>
          </cell>
          <cell r="BF105" t="str">
            <v>AAA</v>
          </cell>
          <cell r="BG105" t="str">
            <v>RE</v>
          </cell>
          <cell r="BH105">
            <v>37564</v>
          </cell>
          <cell r="BI105">
            <v>2000000</v>
          </cell>
        </row>
        <row r="106">
          <cell r="D106" t="str">
            <v>22540VP22</v>
          </cell>
          <cell r="E106" t="str">
            <v>CSFB 2002-CKN2</v>
          </cell>
          <cell r="F106" t="str">
            <v>A3</v>
          </cell>
          <cell r="G106" t="str">
            <v>MAaa</v>
          </cell>
          <cell r="H106">
            <v>1</v>
          </cell>
          <cell r="I106">
            <v>1</v>
          </cell>
          <cell r="J106">
            <v>2</v>
          </cell>
          <cell r="K106">
            <v>0</v>
          </cell>
          <cell r="L106">
            <v>0</v>
          </cell>
          <cell r="M106">
            <v>37391</v>
          </cell>
          <cell r="N106">
            <v>37377</v>
          </cell>
          <cell r="O106">
            <v>20000000</v>
          </cell>
          <cell r="P106">
            <v>9.59</v>
          </cell>
          <cell r="Q106">
            <v>101.96875</v>
          </cell>
          <cell r="R106">
            <v>94</v>
          </cell>
          <cell r="S106">
            <v>0</v>
          </cell>
          <cell r="T106">
            <v>572398000</v>
          </cell>
          <cell r="U106">
            <v>632768401.30450451</v>
          </cell>
          <cell r="V106">
            <v>110.03584403238736</v>
          </cell>
          <cell r="W106">
            <v>6.1330000034940717</v>
          </cell>
          <cell r="X106">
            <v>8.7994156677561186</v>
          </cell>
          <cell r="Y106">
            <v>6.72167182034935</v>
          </cell>
          <cell r="Z106">
            <v>56.442422829081941</v>
          </cell>
          <cell r="AA106">
            <v>3.6130237337207269</v>
          </cell>
          <cell r="AB106">
            <v>113.19961044517075</v>
          </cell>
          <cell r="AC106">
            <v>0</v>
          </cell>
          <cell r="AD106">
            <v>113.19961044517075</v>
          </cell>
          <cell r="AE106">
            <v>4.7450198381724347</v>
          </cell>
          <cell r="AF106">
            <v>4.6987820036086703</v>
          </cell>
          <cell r="AG106">
            <v>69</v>
          </cell>
          <cell r="AH106">
            <v>121</v>
          </cell>
          <cell r="AI106">
            <v>53</v>
          </cell>
          <cell r="AJ106" t="str">
            <v> </v>
          </cell>
          <cell r="AK106" t="str">
            <v> </v>
          </cell>
          <cell r="AL106" t="str">
            <v>SSR Purchase</v>
          </cell>
          <cell r="AN106">
            <v>20000000</v>
          </cell>
          <cell r="AO106">
            <v>20380204</v>
          </cell>
          <cell r="AP106">
            <v>20000</v>
          </cell>
          <cell r="AQ106">
            <v>20380.204000000002</v>
          </cell>
          <cell r="AR106">
            <v>21894.2</v>
          </cell>
          <cell r="AS106" t="str">
            <v>22540VP22</v>
          </cell>
          <cell r="AT106">
            <v>0</v>
          </cell>
          <cell r="AU106" t="str">
            <v>22540VP22</v>
          </cell>
          <cell r="AV106" t="str">
            <v>CSFB COML MTG PTC 2002-CK2     A-3</v>
          </cell>
          <cell r="AW106">
            <v>20000000</v>
          </cell>
          <cell r="AX106">
            <v>20380204</v>
          </cell>
          <cell r="AY106">
            <v>109.471</v>
          </cell>
          <cell r="AZ106">
            <v>21894200</v>
          </cell>
          <cell r="BA106">
            <v>6.133</v>
          </cell>
          <cell r="BB106" t="str">
            <v>FC</v>
          </cell>
          <cell r="BC106">
            <v>50145</v>
          </cell>
          <cell r="BD106" t="str">
            <v>AAA</v>
          </cell>
          <cell r="BE106" t="str">
            <v>AAA</v>
          </cell>
          <cell r="BF106" t="str">
            <v>AAA</v>
          </cell>
          <cell r="BG106" t="str">
            <v>RE</v>
          </cell>
          <cell r="BH106">
            <v>37564</v>
          </cell>
          <cell r="BI106">
            <v>20000000</v>
          </cell>
        </row>
        <row r="107">
          <cell r="D107" t="str">
            <v>22541NMX4</v>
          </cell>
          <cell r="E107" t="str">
            <v>CSFB 2002-CKS4</v>
          </cell>
          <cell r="F107" t="str">
            <v>G</v>
          </cell>
          <cell r="G107" t="str">
            <v>MBaa2</v>
          </cell>
          <cell r="H107">
            <v>9</v>
          </cell>
          <cell r="I107">
            <v>1</v>
          </cell>
          <cell r="J107">
            <v>1</v>
          </cell>
          <cell r="K107">
            <v>0</v>
          </cell>
          <cell r="L107">
            <v>0</v>
          </cell>
          <cell r="M107">
            <v>37544</v>
          </cell>
          <cell r="N107">
            <v>37530</v>
          </cell>
          <cell r="O107">
            <v>2000000</v>
          </cell>
          <cell r="P107">
            <v>9.9</v>
          </cell>
          <cell r="Q107">
            <v>100.5</v>
          </cell>
          <cell r="R107">
            <v>188</v>
          </cell>
          <cell r="S107">
            <v>0</v>
          </cell>
          <cell r="T107">
            <v>15357000</v>
          </cell>
          <cell r="U107">
            <v>15637792.123193009</v>
          </cell>
          <cell r="V107">
            <v>101.32793080154335</v>
          </cell>
          <cell r="W107">
            <v>6.0060003907013089</v>
          </cell>
          <cell r="X107">
            <v>11.586865557859477</v>
          </cell>
          <cell r="Y107">
            <v>8.1076054362781704</v>
          </cell>
          <cell r="Z107">
            <v>85.959132660953841</v>
          </cell>
          <cell r="AA107">
            <v>3.9797222027370203</v>
          </cell>
          <cell r="AB107">
            <v>190.96716389464871</v>
          </cell>
          <cell r="AC107">
            <v>0</v>
          </cell>
          <cell r="AD107">
            <v>190.96716389464871</v>
          </cell>
          <cell r="AE107">
            <v>5.889393841683507</v>
          </cell>
          <cell r="AF107">
            <v>5.8184073352255616</v>
          </cell>
          <cell r="AG107">
            <v>139</v>
          </cell>
          <cell r="AH107">
            <v>142</v>
          </cell>
          <cell r="AI107">
            <v>4</v>
          </cell>
          <cell r="AJ107" t="str">
            <v> </v>
          </cell>
          <cell r="AK107">
            <v>0</v>
          </cell>
          <cell r="AL107">
            <v>0</v>
          </cell>
          <cell r="AN107">
            <v>2000000</v>
          </cell>
          <cell r="AO107">
            <v>2009999.04</v>
          </cell>
          <cell r="AP107">
            <v>2000</v>
          </cell>
          <cell r="AQ107">
            <v>2009.9990400000002</v>
          </cell>
          <cell r="AR107">
            <v>2032.670844</v>
          </cell>
          <cell r="AS107" t="str">
            <v>22541NMX4</v>
          </cell>
          <cell r="AT107">
            <v>0</v>
          </cell>
          <cell r="AU107" t="str">
            <v>22541NMX4</v>
          </cell>
          <cell r="AV107" t="str">
            <v>CSFB COML MTG PTC 2002-CSK4    G</v>
          </cell>
          <cell r="AW107">
            <v>2000000</v>
          </cell>
          <cell r="AX107">
            <v>2009999.04</v>
          </cell>
          <cell r="AY107">
            <v>101.63354219999999</v>
          </cell>
          <cell r="AZ107">
            <v>2032670.844</v>
          </cell>
          <cell r="BA107">
            <v>6.0060000000000002</v>
          </cell>
          <cell r="BB107" t="str">
            <v>FC</v>
          </cell>
          <cell r="BC107">
            <v>49994</v>
          </cell>
          <cell r="BD107" t="str">
            <v>BAA2</v>
          </cell>
          <cell r="BE107" t="str">
            <v>BBB</v>
          </cell>
          <cell r="BF107" t="str">
            <v>BAA2</v>
          </cell>
          <cell r="BG107" t="str">
            <v>RE</v>
          </cell>
          <cell r="BH107">
            <v>37564</v>
          </cell>
          <cell r="BI107">
            <v>2000000</v>
          </cell>
        </row>
        <row r="108">
          <cell r="D108" t="str">
            <v>22541NNL9</v>
          </cell>
          <cell r="E108" t="str">
            <v>CSFB 2002-CKS4</v>
          </cell>
          <cell r="F108" t="str">
            <v>A1</v>
          </cell>
          <cell r="G108" t="str">
            <v>MAaa</v>
          </cell>
          <cell r="H108">
            <v>1</v>
          </cell>
          <cell r="I108">
            <v>1</v>
          </cell>
          <cell r="J108">
            <v>1</v>
          </cell>
          <cell r="K108">
            <v>0</v>
          </cell>
          <cell r="L108">
            <v>0</v>
          </cell>
          <cell r="M108">
            <v>37544</v>
          </cell>
          <cell r="N108">
            <v>37530</v>
          </cell>
          <cell r="O108">
            <v>8000000</v>
          </cell>
          <cell r="P108">
            <v>5.9</v>
          </cell>
          <cell r="Q108">
            <v>100.5</v>
          </cell>
          <cell r="R108">
            <v>101</v>
          </cell>
          <cell r="S108">
            <v>0</v>
          </cell>
          <cell r="T108">
            <v>268276000</v>
          </cell>
          <cell r="U108">
            <v>277958798.28807753</v>
          </cell>
          <cell r="V108">
            <v>103.23551742909449</v>
          </cell>
          <cell r="W108">
            <v>4.4850000000000003</v>
          </cell>
          <cell r="X108">
            <v>4.9082095715419944</v>
          </cell>
          <cell r="Y108">
            <v>4.2901687497659529</v>
          </cell>
          <cell r="Z108">
            <v>23.155873936913746</v>
          </cell>
          <cell r="AA108">
            <v>2.6946591723732958</v>
          </cell>
          <cell r="AB108">
            <v>104.77052392885498</v>
          </cell>
          <cell r="AC108">
            <v>0</v>
          </cell>
          <cell r="AD108">
            <v>104.77052392885498</v>
          </cell>
          <cell r="AE108">
            <v>3.7423644116618453</v>
          </cell>
          <cell r="AF108">
            <v>3.7135160084980079</v>
          </cell>
          <cell r="AG108">
            <v>1</v>
          </cell>
          <cell r="AH108">
            <v>80</v>
          </cell>
          <cell r="AI108">
            <v>80</v>
          </cell>
          <cell r="AJ108" t="str">
            <v> </v>
          </cell>
          <cell r="AK108">
            <v>0</v>
          </cell>
          <cell r="AL108">
            <v>0</v>
          </cell>
          <cell r="AN108">
            <v>8000000</v>
          </cell>
          <cell r="AO108">
            <v>8039970.5599999996</v>
          </cell>
          <cell r="AP108">
            <v>8000</v>
          </cell>
          <cell r="AQ108">
            <v>8039.9705599999998</v>
          </cell>
          <cell r="AR108">
            <v>8175.8343391999997</v>
          </cell>
          <cell r="AS108" t="str">
            <v>22541NNL9</v>
          </cell>
          <cell r="AT108">
            <v>0</v>
          </cell>
          <cell r="AU108" t="str">
            <v>22541NNL9</v>
          </cell>
          <cell r="AV108" t="str">
            <v>CSFB COML MTG PTC 2002-CSK4    A-1</v>
          </cell>
          <cell r="AW108">
            <v>8000000</v>
          </cell>
          <cell r="AX108">
            <v>8039970.5599999996</v>
          </cell>
          <cell r="AY108">
            <v>102.19792923999999</v>
          </cell>
          <cell r="AZ108">
            <v>8175834.3391999993</v>
          </cell>
          <cell r="BA108">
            <v>4.4850000000000003</v>
          </cell>
          <cell r="BB108" t="str">
            <v>FC</v>
          </cell>
          <cell r="BC108">
            <v>49994</v>
          </cell>
          <cell r="BD108" t="str">
            <v>AAA</v>
          </cell>
          <cell r="BE108" t="str">
            <v>AAA</v>
          </cell>
          <cell r="BF108" t="str">
            <v>AAA</v>
          </cell>
          <cell r="BG108" t="str">
            <v>RE</v>
          </cell>
          <cell r="BH108">
            <v>37564</v>
          </cell>
          <cell r="BI108">
            <v>8000000</v>
          </cell>
        </row>
        <row r="109">
          <cell r="D109" t="str">
            <v>22660CAC2</v>
          </cell>
          <cell r="E109" t="str">
            <v>CMMCC 1998-1 Criimi Mae</v>
          </cell>
          <cell r="F109" t="str">
            <v>A3</v>
          </cell>
          <cell r="G109" t="str">
            <v>MAaa</v>
          </cell>
          <cell r="H109">
            <v>1</v>
          </cell>
          <cell r="I109">
            <v>2</v>
          </cell>
          <cell r="J109">
            <v>1</v>
          </cell>
          <cell r="K109">
            <v>0</v>
          </cell>
          <cell r="L109">
            <v>0</v>
          </cell>
          <cell r="M109">
            <v>36239</v>
          </cell>
          <cell r="N109">
            <v>36220</v>
          </cell>
          <cell r="O109">
            <v>0</v>
          </cell>
          <cell r="P109">
            <v>0</v>
          </cell>
          <cell r="Q109">
            <v>0</v>
          </cell>
          <cell r="R109">
            <v>0</v>
          </cell>
          <cell r="S109">
            <v>0</v>
          </cell>
          <cell r="T109">
            <v>7662799.716570681</v>
          </cell>
          <cell r="U109">
            <v>8026284.7003578823</v>
          </cell>
          <cell r="V109">
            <v>104.21800103631531</v>
          </cell>
          <cell r="W109">
            <v>6.3059999719534945</v>
          </cell>
          <cell r="X109">
            <v>1.2042069127909427</v>
          </cell>
          <cell r="Y109">
            <v>1.1497200675449952</v>
          </cell>
          <cell r="Z109">
            <v>2.0423469294218344</v>
          </cell>
          <cell r="AA109">
            <v>1.5315320028256241</v>
          </cell>
          <cell r="AB109">
            <v>91.021034563954714</v>
          </cell>
          <cell r="AC109">
            <v>0</v>
          </cell>
          <cell r="AD109">
            <v>91.021034563954714</v>
          </cell>
          <cell r="AE109">
            <v>2.441742348465171</v>
          </cell>
          <cell r="AF109">
            <v>2.4294131729295287</v>
          </cell>
          <cell r="AG109">
            <v>1</v>
          </cell>
          <cell r="AH109">
            <v>33</v>
          </cell>
          <cell r="AI109">
            <v>33</v>
          </cell>
          <cell r="AJ109">
            <v>0</v>
          </cell>
          <cell r="AK109">
            <v>0</v>
          </cell>
          <cell r="AL109">
            <v>0</v>
          </cell>
          <cell r="AN109">
            <v>10000000</v>
          </cell>
          <cell r="AO109">
            <v>9745220.5999999996</v>
          </cell>
          <cell r="AP109">
            <v>10000</v>
          </cell>
          <cell r="AQ109">
            <v>9745.2205999999987</v>
          </cell>
          <cell r="AR109">
            <v>11199.898288999999</v>
          </cell>
          <cell r="AS109" t="str">
            <v>22660CAC2</v>
          </cell>
          <cell r="AT109">
            <v>0</v>
          </cell>
          <cell r="AU109" t="str">
            <v>22660CAC2</v>
          </cell>
          <cell r="AV109" t="str">
            <v>CRIIMI MAE CMBS CORP 1998-1    A-3</v>
          </cell>
          <cell r="AW109">
            <v>10000000</v>
          </cell>
          <cell r="AX109">
            <v>9745220.5999999996</v>
          </cell>
          <cell r="AY109">
            <v>111.99898288999999</v>
          </cell>
          <cell r="AZ109">
            <v>11199898.288999999</v>
          </cell>
          <cell r="BA109">
            <v>6.306</v>
          </cell>
          <cell r="BB109" t="str">
            <v>FC</v>
          </cell>
          <cell r="BC109">
            <v>39436</v>
          </cell>
          <cell r="BD109" t="str">
            <v>AAA</v>
          </cell>
          <cell r="BE109" t="str">
            <v>AAA</v>
          </cell>
          <cell r="BF109" t="str">
            <v>AAA</v>
          </cell>
          <cell r="BG109" t="str">
            <v>RE</v>
          </cell>
          <cell r="BH109">
            <v>37564</v>
          </cell>
          <cell r="BI109">
            <v>10000000</v>
          </cell>
        </row>
        <row r="110">
          <cell r="D110" t="str">
            <v>229396AA4</v>
          </cell>
          <cell r="E110" t="str">
            <v xml:space="preserve">CRPI 1 Crystal Run </v>
          </cell>
          <cell r="F110" t="str">
            <v>A</v>
          </cell>
          <cell r="G110" t="str">
            <v>MAa2</v>
          </cell>
          <cell r="H110">
            <v>3</v>
          </cell>
          <cell r="I110">
            <v>2</v>
          </cell>
          <cell r="J110">
            <v>3</v>
          </cell>
          <cell r="K110">
            <v>0</v>
          </cell>
          <cell r="L110">
            <v>0</v>
          </cell>
          <cell r="M110">
            <v>35292</v>
          </cell>
          <cell r="N110">
            <v>35299</v>
          </cell>
          <cell r="O110">
            <v>15000000</v>
          </cell>
          <cell r="P110">
            <v>9.98</v>
          </cell>
          <cell r="Q110">
            <v>100</v>
          </cell>
          <cell r="R110">
            <v>90</v>
          </cell>
          <cell r="S110">
            <v>0</v>
          </cell>
          <cell r="T110">
            <v>15000000</v>
          </cell>
          <cell r="U110">
            <v>17057653.522548109</v>
          </cell>
          <cell r="V110">
            <v>113.53286515032073</v>
          </cell>
          <cell r="W110">
            <v>7.3929999999999998</v>
          </cell>
          <cell r="X110">
            <v>3.7916666666666665</v>
          </cell>
          <cell r="Y110">
            <v>3.2758950987441642</v>
          </cell>
          <cell r="Z110">
            <v>12.335535334227778</v>
          </cell>
          <cell r="AA110">
            <v>2.3012638888888888</v>
          </cell>
          <cell r="AB110">
            <v>117.97916666666667</v>
          </cell>
          <cell r="AC110">
            <v>15</v>
          </cell>
          <cell r="AD110">
            <v>132.97916666666669</v>
          </cell>
          <cell r="AE110">
            <v>3.6310555555555557</v>
          </cell>
          <cell r="AF110">
            <v>3.6038886003506576</v>
          </cell>
          <cell r="AG110">
            <v>46</v>
          </cell>
          <cell r="AH110">
            <v>46</v>
          </cell>
          <cell r="AI110">
            <v>1</v>
          </cell>
          <cell r="AJ110">
            <v>0</v>
          </cell>
          <cell r="AK110">
            <v>0</v>
          </cell>
          <cell r="AL110">
            <v>0</v>
          </cell>
          <cell r="AN110">
            <v>15000000</v>
          </cell>
          <cell r="AO110">
            <v>15000000</v>
          </cell>
          <cell r="AP110">
            <v>15000</v>
          </cell>
          <cell r="AQ110">
            <v>15000</v>
          </cell>
          <cell r="AR110">
            <v>16969.469793</v>
          </cell>
          <cell r="AS110" t="str">
            <v>229396AA4</v>
          </cell>
          <cell r="AT110">
            <v>0</v>
          </cell>
          <cell r="AU110" t="str">
            <v>229396AA4</v>
          </cell>
          <cell r="AV110" t="str">
            <v>CRYSTAL RUN PPTY INC 1996-NTS  A</v>
          </cell>
          <cell r="AW110">
            <v>15000000</v>
          </cell>
          <cell r="AX110">
            <v>15000000</v>
          </cell>
          <cell r="AY110">
            <v>113.12979862</v>
          </cell>
          <cell r="AZ110">
            <v>16969469.793000001</v>
          </cell>
          <cell r="BA110">
            <v>7.3929999999999998</v>
          </cell>
          <cell r="BB110" t="str">
            <v>FC</v>
          </cell>
          <cell r="BC110">
            <v>40770</v>
          </cell>
          <cell r="BE110" t="str">
            <v>AA</v>
          </cell>
          <cell r="BF110" t="str">
            <v>AA2</v>
          </cell>
          <cell r="BG110" t="str">
            <v>RE</v>
          </cell>
          <cell r="BH110">
            <v>37564</v>
          </cell>
          <cell r="BI110">
            <v>15000000</v>
          </cell>
        </row>
        <row r="111">
          <cell r="D111" t="str">
            <v>229396AB2</v>
          </cell>
          <cell r="E111" t="str">
            <v xml:space="preserve">CRPI 1 Crystal Run </v>
          </cell>
          <cell r="F111" t="str">
            <v>B</v>
          </cell>
          <cell r="G111" t="str">
            <v>MA2</v>
          </cell>
          <cell r="H111">
            <v>6</v>
          </cell>
          <cell r="I111">
            <v>2</v>
          </cell>
          <cell r="J111">
            <v>3</v>
          </cell>
          <cell r="K111">
            <v>0</v>
          </cell>
          <cell r="L111">
            <v>0</v>
          </cell>
          <cell r="M111">
            <v>35292</v>
          </cell>
          <cell r="N111">
            <v>35299</v>
          </cell>
          <cell r="O111">
            <v>7000000</v>
          </cell>
          <cell r="P111">
            <v>9.98</v>
          </cell>
          <cell r="Q111">
            <v>100</v>
          </cell>
          <cell r="R111">
            <v>115</v>
          </cell>
          <cell r="S111">
            <v>0</v>
          </cell>
          <cell r="T111">
            <v>7000000</v>
          </cell>
          <cell r="U111">
            <v>8015895.2554849423</v>
          </cell>
          <cell r="V111">
            <v>114.3218893640706</v>
          </cell>
          <cell r="W111">
            <v>7.6359999999999992</v>
          </cell>
          <cell r="X111">
            <v>3.7916666666666665</v>
          </cell>
          <cell r="Y111">
            <v>3.2643919260189724</v>
          </cell>
          <cell r="Z111">
            <v>12.277452646402185</v>
          </cell>
          <cell r="AA111">
            <v>2.3012638888888888</v>
          </cell>
          <cell r="AB111">
            <v>119.97916666666667</v>
          </cell>
          <cell r="AC111">
            <v>15</v>
          </cell>
          <cell r="AD111">
            <v>134.97916666666669</v>
          </cell>
          <cell r="AE111">
            <v>3.6510555555555557</v>
          </cell>
          <cell r="AF111">
            <v>3.6235901570436546</v>
          </cell>
          <cell r="AG111">
            <v>46</v>
          </cell>
          <cell r="AH111">
            <v>46</v>
          </cell>
          <cell r="AI111">
            <v>1</v>
          </cell>
          <cell r="AJ111">
            <v>0</v>
          </cell>
          <cell r="AK111">
            <v>0</v>
          </cell>
          <cell r="AL111">
            <v>0</v>
          </cell>
          <cell r="AN111">
            <v>7000000</v>
          </cell>
          <cell r="AO111">
            <v>7000000</v>
          </cell>
          <cell r="AP111">
            <v>7000</v>
          </cell>
          <cell r="AQ111">
            <v>7000</v>
          </cell>
          <cell r="AR111">
            <v>7973.7961715999991</v>
          </cell>
          <cell r="AS111" t="str">
            <v>229396AB2</v>
          </cell>
          <cell r="AT111">
            <v>0</v>
          </cell>
          <cell r="AU111" t="str">
            <v>229396AB2</v>
          </cell>
          <cell r="AV111" t="str">
            <v>CRYSTAL RUN PPTY INC 1996-NTS  B</v>
          </cell>
          <cell r="AW111">
            <v>7000000</v>
          </cell>
          <cell r="AX111">
            <v>7000000</v>
          </cell>
          <cell r="AY111">
            <v>113.91137388</v>
          </cell>
          <cell r="AZ111">
            <v>7973796.1715999991</v>
          </cell>
          <cell r="BA111">
            <v>7.6360000000000001</v>
          </cell>
          <cell r="BB111" t="str">
            <v>FC</v>
          </cell>
          <cell r="BC111">
            <v>40770</v>
          </cell>
          <cell r="BE111" t="str">
            <v>A</v>
          </cell>
          <cell r="BF111" t="str">
            <v>A2</v>
          </cell>
          <cell r="BG111" t="str">
            <v>RE</v>
          </cell>
          <cell r="BH111">
            <v>37564</v>
          </cell>
          <cell r="BI111">
            <v>7000000</v>
          </cell>
        </row>
        <row r="112">
          <cell r="D112" t="str">
            <v>229396AC0</v>
          </cell>
          <cell r="E112" t="str">
            <v>CRPI 1 Crystal Run</v>
          </cell>
          <cell r="F112" t="str">
            <v>C</v>
          </cell>
          <cell r="G112" t="str">
            <v>MBaa2</v>
          </cell>
          <cell r="H112">
            <v>9</v>
          </cell>
          <cell r="I112">
            <v>2</v>
          </cell>
          <cell r="J112">
            <v>3</v>
          </cell>
          <cell r="K112">
            <v>0</v>
          </cell>
          <cell r="L112">
            <v>0</v>
          </cell>
          <cell r="M112">
            <v>35292</v>
          </cell>
          <cell r="N112">
            <v>35299</v>
          </cell>
          <cell r="O112">
            <v>7000000</v>
          </cell>
          <cell r="P112">
            <v>7.96</v>
          </cell>
          <cell r="Q112">
            <v>100</v>
          </cell>
          <cell r="R112">
            <v>160</v>
          </cell>
          <cell r="S112">
            <v>0</v>
          </cell>
          <cell r="T112">
            <v>5238095.3085714467</v>
          </cell>
          <cell r="U112">
            <v>5918300.5040136818</v>
          </cell>
          <cell r="V112">
            <v>112.78638537463455</v>
          </cell>
          <cell r="W112">
            <v>7.974000000000002</v>
          </cell>
          <cell r="X112">
            <v>3.3996212330778257</v>
          </cell>
          <cell r="Y112">
            <v>2.9416942348422142</v>
          </cell>
          <cell r="Z112">
            <v>10.650344269693104</v>
          </cell>
          <cell r="AA112">
            <v>2.1631332144544206</v>
          </cell>
          <cell r="AB112">
            <v>168.99810616538912</v>
          </cell>
          <cell r="AC112">
            <v>15</v>
          </cell>
          <cell r="AD112">
            <v>183.99810616538912</v>
          </cell>
          <cell r="AE112">
            <v>4.0031142761083114</v>
          </cell>
          <cell r="AF112">
            <v>3.9701316755341054</v>
          </cell>
          <cell r="AG112">
            <v>1</v>
          </cell>
          <cell r="AH112">
            <v>46</v>
          </cell>
          <cell r="AI112">
            <v>46</v>
          </cell>
          <cell r="AJ112">
            <v>0</v>
          </cell>
          <cell r="AK112">
            <v>0</v>
          </cell>
          <cell r="AL112">
            <v>0</v>
          </cell>
          <cell r="AN112">
            <v>5237523.9000000004</v>
          </cell>
          <cell r="AO112">
            <v>5237523.95</v>
          </cell>
          <cell r="AP112">
            <v>5237.5239000000001</v>
          </cell>
          <cell r="AQ112">
            <v>5237.5239499999998</v>
          </cell>
          <cell r="AR112">
            <v>5888.3404466623369</v>
          </cell>
          <cell r="AS112" t="str">
            <v>229396AC0</v>
          </cell>
          <cell r="AT112">
            <v>0</v>
          </cell>
          <cell r="AU112" t="str">
            <v>229396AC0</v>
          </cell>
          <cell r="AV112" t="str">
            <v>CRYSTAL RUN PPTY INC 1996-NTS  C</v>
          </cell>
          <cell r="AW112">
            <v>5237523.9000000004</v>
          </cell>
          <cell r="AX112">
            <v>5237523.95</v>
          </cell>
          <cell r="AY112">
            <v>112.42603488</v>
          </cell>
          <cell r="AZ112">
            <v>5888340.4466623366</v>
          </cell>
          <cell r="BA112">
            <v>7.9740000000000002</v>
          </cell>
          <cell r="BB112" t="str">
            <v>FC</v>
          </cell>
          <cell r="BC112">
            <v>40770</v>
          </cell>
          <cell r="BE112" t="str">
            <v>BBB</v>
          </cell>
          <cell r="BF112" t="str">
            <v>BAA2</v>
          </cell>
          <cell r="BG112" t="str">
            <v>RE</v>
          </cell>
          <cell r="BH112">
            <v>37564</v>
          </cell>
          <cell r="BI112">
            <v>7000000</v>
          </cell>
        </row>
        <row r="113">
          <cell r="D113" t="str">
            <v>232928AA9</v>
          </cell>
          <cell r="E113" t="str">
            <v>DRSLT 1993-K1</v>
          </cell>
          <cell r="F113" t="str">
            <v>A1</v>
          </cell>
          <cell r="G113" t="str">
            <v>MCaa3</v>
          </cell>
          <cell r="H113">
            <v>19</v>
          </cell>
          <cell r="I113">
            <v>1</v>
          </cell>
          <cell r="J113">
            <v>4</v>
          </cell>
          <cell r="K113">
            <v>0</v>
          </cell>
          <cell r="L113">
            <v>0</v>
          </cell>
          <cell r="M113">
            <v>36175</v>
          </cell>
          <cell r="N113">
            <v>36175</v>
          </cell>
          <cell r="O113">
            <v>0</v>
          </cell>
          <cell r="P113">
            <v>0</v>
          </cell>
          <cell r="Q113">
            <v>0</v>
          </cell>
          <cell r="R113">
            <v>0</v>
          </cell>
          <cell r="S113">
            <v>0</v>
          </cell>
          <cell r="T113">
            <v>2315336.1658495129</v>
          </cell>
          <cell r="U113">
            <v>1687776.0236505293</v>
          </cell>
          <cell r="V113" t="str">
            <v>Priced by Workout</v>
          </cell>
          <cell r="W113">
            <v>0</v>
          </cell>
          <cell r="X113">
            <v>4.2871336762121599</v>
          </cell>
          <cell r="Y113">
            <v>2.858262934375583</v>
          </cell>
          <cell r="Z113">
            <v>14.447653628967855</v>
          </cell>
          <cell r="AA113">
            <v>2.4758334319187512</v>
          </cell>
          <cell r="AB113">
            <v>1453.267512857956</v>
          </cell>
          <cell r="AC113">
            <v>0</v>
          </cell>
          <cell r="AD113">
            <v>1453.267512857956</v>
          </cell>
          <cell r="AE113">
            <v>17.008508560498313</v>
          </cell>
          <cell r="AF113">
            <v>16.435372618865252</v>
          </cell>
          <cell r="AG113">
            <v>4</v>
          </cell>
          <cell r="AH113">
            <v>94</v>
          </cell>
          <cell r="AI113">
            <v>91</v>
          </cell>
          <cell r="AJ113">
            <v>0</v>
          </cell>
          <cell r="AK113">
            <v>0</v>
          </cell>
          <cell r="AL113">
            <v>0</v>
          </cell>
          <cell r="AN113">
            <v>2462257.13</v>
          </cell>
          <cell r="AO113">
            <v>1132638.28</v>
          </cell>
          <cell r="AP113">
            <v>2462.25713</v>
          </cell>
          <cell r="AQ113">
            <v>1132.6382800000001</v>
          </cell>
          <cell r="AR113">
            <v>1132.6382798</v>
          </cell>
          <cell r="AS113" t="str">
            <v>232928AA9</v>
          </cell>
          <cell r="AT113">
            <v>0</v>
          </cell>
          <cell r="AU113" t="str">
            <v>232928AA9</v>
          </cell>
          <cell r="AV113" t="str">
            <v>DR STRUCTURED FIN CO 93K-1     A-1</v>
          </cell>
          <cell r="AW113">
            <v>2462257.13</v>
          </cell>
          <cell r="AX113">
            <v>1132638.28</v>
          </cell>
          <cell r="AY113">
            <v>46</v>
          </cell>
          <cell r="AZ113">
            <v>1132638.2797999999</v>
          </cell>
          <cell r="BA113">
            <v>6.66</v>
          </cell>
          <cell r="BB113" t="str">
            <v>FC</v>
          </cell>
          <cell r="BC113">
            <v>40405</v>
          </cell>
          <cell r="BE113" t="str">
            <v>C</v>
          </cell>
          <cell r="BF113" t="str">
            <v>CAA3</v>
          </cell>
          <cell r="BG113" t="str">
            <v>RE</v>
          </cell>
          <cell r="BH113">
            <v>37564</v>
          </cell>
          <cell r="BI113">
            <v>3341607.97</v>
          </cell>
        </row>
        <row r="114">
          <cell r="D114" t="str">
            <v>232928AC5</v>
          </cell>
          <cell r="E114" t="str">
            <v>DRSLT 1994-K1</v>
          </cell>
          <cell r="F114" t="str">
            <v>A1</v>
          </cell>
          <cell r="G114" t="str">
            <v>MBa1</v>
          </cell>
          <cell r="H114">
            <v>11</v>
          </cell>
          <cell r="I114">
            <v>1</v>
          </cell>
          <cell r="J114">
            <v>4</v>
          </cell>
          <cell r="K114">
            <v>0</v>
          </cell>
          <cell r="L114">
            <v>0</v>
          </cell>
          <cell r="M114">
            <v>36175</v>
          </cell>
          <cell r="N114">
            <v>36175</v>
          </cell>
          <cell r="O114">
            <v>0</v>
          </cell>
          <cell r="P114">
            <v>0</v>
          </cell>
          <cell r="Q114">
            <v>0</v>
          </cell>
          <cell r="R114">
            <v>0</v>
          </cell>
          <cell r="S114">
            <v>0</v>
          </cell>
          <cell r="T114">
            <v>502525.98842782847</v>
          </cell>
          <cell r="U114">
            <v>552724.33899726556</v>
          </cell>
          <cell r="V114" t="str">
            <v>Priced by Workout</v>
          </cell>
          <cell r="W114">
            <v>0</v>
          </cell>
          <cell r="X114">
            <v>2.9341029965281589</v>
          </cell>
          <cell r="Y114">
            <v>2.5791994992863025</v>
          </cell>
          <cell r="Z114">
            <v>9.6594147180561993</v>
          </cell>
          <cell r="AA114">
            <v>1.9991156224434212</v>
          </cell>
          <cell r="AB114">
            <v>245.34102996528159</v>
          </cell>
          <cell r="AC114">
            <v>0</v>
          </cell>
          <cell r="AD114">
            <v>245.34102996528159</v>
          </cell>
          <cell r="AE114">
            <v>4.4525259220962372</v>
          </cell>
          <cell r="AF114">
            <v>4.4117770652601251</v>
          </cell>
          <cell r="AG114">
            <v>4</v>
          </cell>
          <cell r="AH114">
            <v>70</v>
          </cell>
          <cell r="AI114">
            <v>67</v>
          </cell>
          <cell r="AJ114">
            <v>0</v>
          </cell>
          <cell r="AK114">
            <v>0</v>
          </cell>
          <cell r="AL114">
            <v>0</v>
          </cell>
          <cell r="AN114">
            <v>556093.12</v>
          </cell>
          <cell r="AO114">
            <v>283607.48</v>
          </cell>
          <cell r="AP114">
            <v>556.09312</v>
          </cell>
          <cell r="AQ114">
            <v>283.60748000000001</v>
          </cell>
          <cell r="AR114">
            <v>266.9246976</v>
          </cell>
          <cell r="AS114" t="str">
            <v>232928AC5</v>
          </cell>
          <cell r="AT114">
            <v>0</v>
          </cell>
          <cell r="AU114" t="str">
            <v>232928AC5</v>
          </cell>
          <cell r="AV114" t="str">
            <v>DR STRUCTURED FIN CO 1994-K1 A1</v>
          </cell>
          <cell r="AW114">
            <v>556093.12</v>
          </cell>
          <cell r="AX114">
            <v>283607.48</v>
          </cell>
          <cell r="AY114">
            <v>48</v>
          </cell>
          <cell r="AZ114">
            <v>266924.69760000001</v>
          </cell>
          <cell r="BA114">
            <v>7.6</v>
          </cell>
          <cell r="BB114" t="str">
            <v>FC</v>
          </cell>
          <cell r="BC114">
            <v>39309</v>
          </cell>
          <cell r="BE114" t="str">
            <v>CCC-</v>
          </cell>
          <cell r="BF114" t="str">
            <v>CAA3</v>
          </cell>
          <cell r="BG114" t="str">
            <v>RE</v>
          </cell>
          <cell r="BH114">
            <v>37564</v>
          </cell>
          <cell r="BI114">
            <v>0</v>
          </cell>
        </row>
        <row r="115">
          <cell r="D115" t="str">
            <v>232928AD3</v>
          </cell>
          <cell r="E115" t="str">
            <v>DRSLT 1994-K1</v>
          </cell>
          <cell r="F115" t="str">
            <v>A2</v>
          </cell>
          <cell r="G115" t="str">
            <v>MBa1</v>
          </cell>
          <cell r="H115">
            <v>11</v>
          </cell>
          <cell r="I115">
            <v>1</v>
          </cell>
          <cell r="J115">
            <v>4</v>
          </cell>
          <cell r="K115">
            <v>0</v>
          </cell>
          <cell r="L115">
            <v>0</v>
          </cell>
          <cell r="M115">
            <v>36144</v>
          </cell>
          <cell r="N115">
            <v>36130</v>
          </cell>
          <cell r="O115">
            <v>0</v>
          </cell>
          <cell r="P115">
            <v>0</v>
          </cell>
          <cell r="Q115">
            <v>0</v>
          </cell>
          <cell r="R115">
            <v>0</v>
          </cell>
          <cell r="S115">
            <v>0</v>
          </cell>
          <cell r="T115">
            <v>2855000</v>
          </cell>
          <cell r="U115">
            <v>3179964.9349163901</v>
          </cell>
          <cell r="V115" t="str">
            <v>Priced by Workout</v>
          </cell>
          <cell r="W115">
            <v>0</v>
          </cell>
          <cell r="X115">
            <v>9.3961666666666677</v>
          </cell>
          <cell r="Y115">
            <v>6.4005252296915529</v>
          </cell>
          <cell r="Z115">
            <v>56.501114046157006</v>
          </cell>
          <cell r="AA115">
            <v>3.7521860666666669</v>
          </cell>
          <cell r="AB115">
            <v>318.98722222222221</v>
          </cell>
          <cell r="AC115">
            <v>0</v>
          </cell>
          <cell r="AD115">
            <v>318.98722222222221</v>
          </cell>
          <cell r="AE115">
            <v>6.9420582888888891</v>
          </cell>
          <cell r="AF115">
            <v>6.8437365990702048</v>
          </cell>
          <cell r="AG115">
            <v>70</v>
          </cell>
          <cell r="AH115">
            <v>154</v>
          </cell>
          <cell r="AI115">
            <v>85</v>
          </cell>
          <cell r="AJ115">
            <v>0</v>
          </cell>
          <cell r="AK115">
            <v>0</v>
          </cell>
          <cell r="AL115">
            <v>0</v>
          </cell>
          <cell r="AN115">
            <v>2854999.99</v>
          </cell>
          <cell r="AO115">
            <v>1370399.99</v>
          </cell>
          <cell r="AP115">
            <v>2854.9999900000003</v>
          </cell>
          <cell r="AQ115">
            <v>1370.3999899999999</v>
          </cell>
          <cell r="AR115">
            <v>1398.9499951000003</v>
          </cell>
          <cell r="AS115" t="str">
            <v>232928AD3</v>
          </cell>
          <cell r="AT115">
            <v>0</v>
          </cell>
          <cell r="AU115" t="str">
            <v>232928AD3</v>
          </cell>
          <cell r="AV115" t="str">
            <v>DR STRUCTURED FIN CO 1994-K1 A2</v>
          </cell>
          <cell r="AW115">
            <v>2854999.99</v>
          </cell>
          <cell r="AX115">
            <v>1370399.99</v>
          </cell>
          <cell r="AY115">
            <v>49</v>
          </cell>
          <cell r="AZ115">
            <v>1398949.9951000002</v>
          </cell>
          <cell r="BA115">
            <v>8.375</v>
          </cell>
          <cell r="BB115" t="str">
            <v>FC</v>
          </cell>
          <cell r="BC115">
            <v>42231</v>
          </cell>
          <cell r="BE115" t="str">
            <v>CCC-</v>
          </cell>
          <cell r="BF115" t="str">
            <v>CAA3</v>
          </cell>
          <cell r="BG115" t="str">
            <v>RE</v>
          </cell>
          <cell r="BH115">
            <v>37564</v>
          </cell>
          <cell r="BI115">
            <v>0</v>
          </cell>
        </row>
        <row r="116">
          <cell r="D116" t="str">
            <v>23321PC63</v>
          </cell>
          <cell r="E116" t="str">
            <v>DLJMA 1996-CF2</v>
          </cell>
          <cell r="F116" t="str">
            <v>A1B</v>
          </cell>
          <cell r="G116" t="str">
            <v>MAaa</v>
          </cell>
          <cell r="H116">
            <v>1</v>
          </cell>
          <cell r="I116">
            <v>2</v>
          </cell>
          <cell r="J116">
            <v>1</v>
          </cell>
          <cell r="K116">
            <v>0</v>
          </cell>
          <cell r="L116">
            <v>0</v>
          </cell>
          <cell r="M116">
            <v>35562</v>
          </cell>
          <cell r="N116">
            <v>35557</v>
          </cell>
          <cell r="O116">
            <v>14000000</v>
          </cell>
          <cell r="P116">
            <v>8.83</v>
          </cell>
          <cell r="Q116">
            <v>100.6875</v>
          </cell>
          <cell r="R116">
            <v>60</v>
          </cell>
          <cell r="S116">
            <v>0</v>
          </cell>
          <cell r="T116">
            <v>16500000</v>
          </cell>
          <cell r="U116">
            <v>18520745.249580748</v>
          </cell>
          <cell r="V116">
            <v>111.76094090655</v>
          </cell>
          <cell r="W116">
            <v>7.29</v>
          </cell>
          <cell r="X116">
            <v>2.8740449092840379</v>
          </cell>
          <cell r="Y116">
            <v>2.5724724824515994</v>
          </cell>
          <cell r="Z116">
            <v>8.1988551347846066</v>
          </cell>
          <cell r="AA116">
            <v>1.977955156371076</v>
          </cell>
          <cell r="AB116">
            <v>99.370224546420189</v>
          </cell>
          <cell r="AC116">
            <v>0</v>
          </cell>
          <cell r="AD116">
            <v>99.370224546420189</v>
          </cell>
          <cell r="AE116">
            <v>2.9716574018352779</v>
          </cell>
          <cell r="AF116">
            <v>2.9534253219166473</v>
          </cell>
          <cell r="AG116">
            <v>13</v>
          </cell>
          <cell r="AH116">
            <v>46</v>
          </cell>
          <cell r="AI116">
            <v>34</v>
          </cell>
          <cell r="AJ116">
            <v>0</v>
          </cell>
          <cell r="AK116">
            <v>0</v>
          </cell>
          <cell r="AL116">
            <v>0</v>
          </cell>
          <cell r="AN116">
            <v>15723577.9</v>
          </cell>
          <cell r="AO116">
            <v>15796488</v>
          </cell>
          <cell r="AP116">
            <v>15723.5779</v>
          </cell>
          <cell r="AQ116">
            <v>15796.487999999999</v>
          </cell>
          <cell r="AR116">
            <v>17475.970656955</v>
          </cell>
          <cell r="AS116" t="str">
            <v>23321PC63</v>
          </cell>
          <cell r="AT116">
            <v>0</v>
          </cell>
          <cell r="AU116" t="str">
            <v>23321PC63</v>
          </cell>
          <cell r="AV116" t="str">
            <v>DLJ COMMERCIAL MTG 1996-CF2    A-1B</v>
          </cell>
          <cell r="AW116">
            <v>15723577.9</v>
          </cell>
          <cell r="AX116">
            <v>15796488</v>
          </cell>
          <cell r="AY116">
            <v>111.145</v>
          </cell>
          <cell r="AZ116">
            <v>17475970.656955</v>
          </cell>
          <cell r="BA116">
            <v>7.29</v>
          </cell>
          <cell r="BB116" t="str">
            <v>FC</v>
          </cell>
          <cell r="BC116">
            <v>44512</v>
          </cell>
          <cell r="BE116" t="str">
            <v>AAA</v>
          </cell>
          <cell r="BF116" t="str">
            <v>AAA</v>
          </cell>
          <cell r="BG116" t="str">
            <v>RE</v>
          </cell>
          <cell r="BH116">
            <v>37564</v>
          </cell>
          <cell r="BI116">
            <v>16500000</v>
          </cell>
        </row>
        <row r="117">
          <cell r="D117" t="str">
            <v>23321PC89</v>
          </cell>
          <cell r="E117" t="str">
            <v>DLJMA 1996-CF2</v>
          </cell>
          <cell r="F117" t="str">
            <v>A3</v>
          </cell>
          <cell r="G117" t="str">
            <v>MA1</v>
          </cell>
          <cell r="H117">
            <v>5</v>
          </cell>
          <cell r="I117">
            <v>2</v>
          </cell>
          <cell r="J117">
            <v>1</v>
          </cell>
          <cell r="K117">
            <v>0</v>
          </cell>
          <cell r="L117">
            <v>0</v>
          </cell>
          <cell r="M117">
            <v>35562</v>
          </cell>
          <cell r="N117">
            <v>35557</v>
          </cell>
          <cell r="O117">
            <v>3000000</v>
          </cell>
          <cell r="P117">
            <v>8.7200000000000006</v>
          </cell>
          <cell r="Q117">
            <v>100.8125</v>
          </cell>
          <cell r="R117">
            <v>100</v>
          </cell>
          <cell r="S117">
            <v>0</v>
          </cell>
          <cell r="T117">
            <v>8000000</v>
          </cell>
          <cell r="U117">
            <v>9215034.9889854509</v>
          </cell>
          <cell r="V117">
            <v>114.69593736231813</v>
          </cell>
          <cell r="W117">
            <v>7.38</v>
          </cell>
          <cell r="X117">
            <v>4.0079615397058816</v>
          </cell>
          <cell r="Y117">
            <v>3.445102997434244</v>
          </cell>
          <cell r="Z117">
            <v>13.657601674414794</v>
          </cell>
          <cell r="AA117">
            <v>2.3774717824897058</v>
          </cell>
          <cell r="AB117">
            <v>106.51990384926471</v>
          </cell>
          <cell r="AC117">
            <v>0</v>
          </cell>
          <cell r="AD117">
            <v>106.51990384926471</v>
          </cell>
          <cell r="AE117">
            <v>3.4426708209823529</v>
          </cell>
          <cell r="AF117">
            <v>3.4182358032822435</v>
          </cell>
          <cell r="AG117">
            <v>48</v>
          </cell>
          <cell r="AH117">
            <v>49</v>
          </cell>
          <cell r="AI117">
            <v>2</v>
          </cell>
          <cell r="AJ117">
            <v>0</v>
          </cell>
          <cell r="AK117">
            <v>0</v>
          </cell>
          <cell r="AL117">
            <v>0</v>
          </cell>
          <cell r="AN117">
            <v>8000000</v>
          </cell>
          <cell r="AO117">
            <v>8089061.6200000001</v>
          </cell>
          <cell r="AP117">
            <v>8000</v>
          </cell>
          <cell r="AQ117">
            <v>8089.0616200000004</v>
          </cell>
          <cell r="AR117">
            <v>9078.7199999999975</v>
          </cell>
          <cell r="AS117" t="str">
            <v>23321PC89</v>
          </cell>
          <cell r="AT117">
            <v>0</v>
          </cell>
          <cell r="AU117" t="str">
            <v>23321PC89</v>
          </cell>
          <cell r="AV117" t="str">
            <v>DLJ COMMERCIAL MTG 1996-CF2    A-3</v>
          </cell>
          <cell r="AW117">
            <v>8000000</v>
          </cell>
          <cell r="AX117">
            <v>8089061.6200000001</v>
          </cell>
          <cell r="AY117">
            <v>113.48399999999999</v>
          </cell>
          <cell r="AZ117">
            <v>9078719.9999999981</v>
          </cell>
          <cell r="BA117">
            <v>7.38</v>
          </cell>
          <cell r="BB117" t="str">
            <v>FC</v>
          </cell>
          <cell r="BC117">
            <v>44512</v>
          </cell>
          <cell r="BE117" t="str">
            <v>A+</v>
          </cell>
          <cell r="BF117" t="str">
            <v>A1</v>
          </cell>
          <cell r="BG117" t="str">
            <v>RE</v>
          </cell>
          <cell r="BH117">
            <v>37564</v>
          </cell>
          <cell r="BI117">
            <v>8000000</v>
          </cell>
        </row>
        <row r="118">
          <cell r="D118" t="str">
            <v>23321PC97</v>
          </cell>
          <cell r="E118" t="str">
            <v>DLJMA 1996-CF2</v>
          </cell>
          <cell r="F118" t="str">
            <v>B1</v>
          </cell>
          <cell r="G118" t="str">
            <v>MBaa1</v>
          </cell>
          <cell r="H118">
            <v>8</v>
          </cell>
          <cell r="I118">
            <v>2</v>
          </cell>
          <cell r="J118">
            <v>1</v>
          </cell>
          <cell r="K118">
            <v>0</v>
          </cell>
          <cell r="L118">
            <v>0</v>
          </cell>
          <cell r="M118">
            <v>35562</v>
          </cell>
          <cell r="N118">
            <v>35557</v>
          </cell>
          <cell r="O118">
            <v>5100000</v>
          </cell>
          <cell r="P118">
            <v>8.84</v>
          </cell>
          <cell r="Q118">
            <v>100.5</v>
          </cell>
          <cell r="R118">
            <v>120</v>
          </cell>
          <cell r="S118">
            <v>0</v>
          </cell>
          <cell r="T118">
            <v>5100000</v>
          </cell>
          <cell r="U118">
            <v>5911460.3439764455</v>
          </cell>
          <cell r="V118">
            <v>115.40898713679304</v>
          </cell>
          <cell r="W118">
            <v>7.53</v>
          </cell>
          <cell r="X118">
            <v>4.9809355963398678</v>
          </cell>
          <cell r="Y118">
            <v>4.1253202868280736</v>
          </cell>
          <cell r="Z118">
            <v>20.2116053687717</v>
          </cell>
          <cell r="AA118">
            <v>2.7202829751104134</v>
          </cell>
          <cell r="AB118">
            <v>139</v>
          </cell>
          <cell r="AC118">
            <v>0</v>
          </cell>
          <cell r="AD118">
            <v>139</v>
          </cell>
          <cell r="AE118">
            <v>4.1102829751104135</v>
          </cell>
          <cell r="AF118">
            <v>4.0755219613969551</v>
          </cell>
          <cell r="AG118">
            <v>49</v>
          </cell>
          <cell r="AH118">
            <v>67</v>
          </cell>
          <cell r="AI118">
            <v>19</v>
          </cell>
          <cell r="AJ118">
            <v>0</v>
          </cell>
          <cell r="AK118">
            <v>0</v>
          </cell>
          <cell r="AL118">
            <v>0</v>
          </cell>
          <cell r="AN118">
            <v>5100000</v>
          </cell>
          <cell r="AO118">
            <v>5119357.6100000003</v>
          </cell>
          <cell r="AP118">
            <v>5100</v>
          </cell>
          <cell r="AQ118">
            <v>5119.35761</v>
          </cell>
          <cell r="AR118">
            <v>5784.2670000000007</v>
          </cell>
          <cell r="AS118" t="str">
            <v>23321PC97</v>
          </cell>
          <cell r="AT118">
            <v>0</v>
          </cell>
          <cell r="AU118" t="str">
            <v>23321PC97</v>
          </cell>
          <cell r="AV118" t="str">
            <v>DLJ COMMERCIAL MTG 1996-CF2    B-1</v>
          </cell>
          <cell r="AW118">
            <v>5100000</v>
          </cell>
          <cell r="AX118">
            <v>5119357.6100000003</v>
          </cell>
          <cell r="AY118">
            <v>113.417</v>
          </cell>
          <cell r="AZ118">
            <v>5784267.0000000009</v>
          </cell>
          <cell r="BA118">
            <v>7.53</v>
          </cell>
          <cell r="BB118" t="str">
            <v>FC</v>
          </cell>
          <cell r="BC118">
            <v>44512</v>
          </cell>
          <cell r="BE118" t="str">
            <v>BBB+</v>
          </cell>
          <cell r="BF118" t="str">
            <v>BAA1</v>
          </cell>
          <cell r="BG118" t="str">
            <v>RE</v>
          </cell>
          <cell r="BH118">
            <v>37564</v>
          </cell>
          <cell r="BI118">
            <v>5100000</v>
          </cell>
        </row>
        <row r="119">
          <cell r="D119" t="str">
            <v>23321PF78</v>
          </cell>
          <cell r="E119" t="str">
            <v>DLJMA 1997-CF2</v>
          </cell>
          <cell r="F119" t="str">
            <v>A1A</v>
          </cell>
          <cell r="G119" t="str">
            <v>MAaa</v>
          </cell>
          <cell r="H119">
            <v>1</v>
          </cell>
          <cell r="I119">
            <v>2</v>
          </cell>
          <cell r="J119">
            <v>1</v>
          </cell>
          <cell r="K119">
            <v>0</v>
          </cell>
          <cell r="L119">
            <v>0</v>
          </cell>
          <cell r="M119">
            <v>35718</v>
          </cell>
          <cell r="N119">
            <v>35704</v>
          </cell>
          <cell r="O119">
            <v>25000000</v>
          </cell>
          <cell r="P119">
            <v>4.4770000000000003</v>
          </cell>
          <cell r="Q119">
            <v>100.22</v>
          </cell>
          <cell r="R119">
            <v>57</v>
          </cell>
          <cell r="S119">
            <v>0</v>
          </cell>
          <cell r="T119">
            <v>59580663.880000003</v>
          </cell>
          <cell r="U119">
            <v>64000026.759879097</v>
          </cell>
          <cell r="V119">
            <v>106.87161151497915</v>
          </cell>
          <cell r="W119">
            <v>6.5499999259155617</v>
          </cell>
          <cell r="X119">
            <v>1.8477448209270719</v>
          </cell>
          <cell r="Y119">
            <v>1.7228222802240876</v>
          </cell>
          <cell r="Z119">
            <v>3.7797558493577532</v>
          </cell>
          <cell r="AA119">
            <v>1.6435075988413104</v>
          </cell>
          <cell r="AB119">
            <v>94.238724104635367</v>
          </cell>
          <cell r="AC119">
            <v>0</v>
          </cell>
          <cell r="AD119">
            <v>94.238724104635367</v>
          </cell>
          <cell r="AE119">
            <v>2.585894839887664</v>
          </cell>
          <cell r="AF119">
            <v>2.5720729729458824</v>
          </cell>
          <cell r="AG119">
            <v>1</v>
          </cell>
          <cell r="AH119">
            <v>31</v>
          </cell>
          <cell r="AI119">
            <v>31</v>
          </cell>
          <cell r="AJ119">
            <v>0</v>
          </cell>
          <cell r="AK119">
            <v>0</v>
          </cell>
          <cell r="AL119">
            <v>0</v>
          </cell>
          <cell r="AN119">
            <v>8393557.3100000005</v>
          </cell>
          <cell r="AO119">
            <v>8393557.3100000005</v>
          </cell>
          <cell r="AP119">
            <v>8393.5573100000001</v>
          </cell>
          <cell r="AQ119">
            <v>8393.5573100000001</v>
          </cell>
          <cell r="AR119">
            <v>8890.7077094713022</v>
          </cell>
          <cell r="AS119" t="str">
            <v>23321PF78</v>
          </cell>
          <cell r="AT119">
            <v>0</v>
          </cell>
          <cell r="AU119" t="str">
            <v>23321PF78</v>
          </cell>
          <cell r="AV119" t="str">
            <v>DLJ COMMERCIAL MTG 1997-CF2    A-1A</v>
          </cell>
          <cell r="AW119">
            <v>8393557.3100000005</v>
          </cell>
          <cell r="AX119">
            <v>8393557.3100000005</v>
          </cell>
          <cell r="AY119">
            <v>105.923</v>
          </cell>
          <cell r="AZ119">
            <v>8890707.7094713021</v>
          </cell>
          <cell r="BA119">
            <v>6.55</v>
          </cell>
          <cell r="BB119" t="str">
            <v>FC</v>
          </cell>
          <cell r="BC119">
            <v>39036</v>
          </cell>
          <cell r="BD119" t="str">
            <v>AAA</v>
          </cell>
          <cell r="BE119" t="str">
            <v>AAA</v>
          </cell>
          <cell r="BF119" t="str">
            <v>AAA</v>
          </cell>
          <cell r="BG119" t="str">
            <v>RE</v>
          </cell>
          <cell r="BH119">
            <v>37564</v>
          </cell>
          <cell r="BI119">
            <v>25000000</v>
          </cell>
        </row>
        <row r="120">
          <cell r="D120" t="str">
            <v>23321PF86</v>
          </cell>
          <cell r="E120" t="str">
            <v>DLJMA 1997-CF2</v>
          </cell>
          <cell r="F120" t="str">
            <v>A-1B</v>
          </cell>
          <cell r="G120" t="str">
            <v>MAaa</v>
          </cell>
          <cell r="H120">
            <v>1</v>
          </cell>
          <cell r="I120">
            <v>2</v>
          </cell>
          <cell r="J120">
            <v>1</v>
          </cell>
          <cell r="K120">
            <v>0</v>
          </cell>
          <cell r="L120">
            <v>0</v>
          </cell>
          <cell r="M120">
            <v>35779</v>
          </cell>
          <cell r="N120">
            <v>35772</v>
          </cell>
          <cell r="O120">
            <v>9100000</v>
          </cell>
          <cell r="P120">
            <v>9.59</v>
          </cell>
          <cell r="Q120">
            <v>101</v>
          </cell>
          <cell r="R120">
            <v>81</v>
          </cell>
          <cell r="S120">
            <v>0</v>
          </cell>
          <cell r="T120">
            <v>346700000</v>
          </cell>
          <cell r="U120">
            <v>393479515.14276266</v>
          </cell>
          <cell r="V120">
            <v>113.05707129961426</v>
          </cell>
          <cell r="W120">
            <v>6.8200000115373518</v>
          </cell>
          <cell r="X120">
            <v>4.2670106282441695</v>
          </cell>
          <cell r="Y120">
            <v>3.6711480526958797</v>
          </cell>
          <cell r="Z120">
            <v>16.058663525457511</v>
          </cell>
          <cell r="AA120">
            <v>2.4687434113513622</v>
          </cell>
          <cell r="AB120">
            <v>103.16752657061042</v>
          </cell>
          <cell r="AC120">
            <v>0</v>
          </cell>
          <cell r="AD120">
            <v>103.16752657061042</v>
          </cell>
          <cell r="AE120">
            <v>3.5004186770574663</v>
          </cell>
          <cell r="AF120">
            <v>3.4751614267029218</v>
          </cell>
          <cell r="AG120">
            <v>31</v>
          </cell>
          <cell r="AH120">
            <v>59</v>
          </cell>
          <cell r="AI120">
            <v>29</v>
          </cell>
          <cell r="AJ120">
            <v>0</v>
          </cell>
          <cell r="AK120">
            <v>0</v>
          </cell>
          <cell r="AL120">
            <v>0</v>
          </cell>
          <cell r="AN120">
            <v>9100000</v>
          </cell>
          <cell r="AO120">
            <v>9628739.6600000001</v>
          </cell>
          <cell r="AP120">
            <v>9100</v>
          </cell>
          <cell r="AQ120">
            <v>9628.7396599999993</v>
          </cell>
          <cell r="AR120">
            <v>10098.27</v>
          </cell>
          <cell r="AS120" t="str">
            <v>23321PF86</v>
          </cell>
          <cell r="AT120">
            <v>0</v>
          </cell>
          <cell r="AU120" t="str">
            <v>23321PF86</v>
          </cell>
          <cell r="AV120" t="str">
            <v>DLJ COMMERCIAL MTG 1997-CF2    A-1B</v>
          </cell>
          <cell r="AW120">
            <v>9100000</v>
          </cell>
          <cell r="AX120">
            <v>9628739.6600000001</v>
          </cell>
          <cell r="AY120">
            <v>110.97</v>
          </cell>
          <cell r="AZ120">
            <v>10098270</v>
          </cell>
          <cell r="BA120">
            <v>6.82</v>
          </cell>
          <cell r="BB120" t="str">
            <v>FC</v>
          </cell>
          <cell r="BC120">
            <v>39340</v>
          </cell>
          <cell r="BD120" t="str">
            <v>AAA</v>
          </cell>
          <cell r="BE120" t="str">
            <v>AAA</v>
          </cell>
          <cell r="BF120" t="str">
            <v>AAA</v>
          </cell>
          <cell r="BG120" t="str">
            <v>RE</v>
          </cell>
          <cell r="BH120">
            <v>37564</v>
          </cell>
          <cell r="BI120">
            <v>9100000</v>
          </cell>
        </row>
        <row r="121">
          <cell r="D121" t="str">
            <v>23321PG28</v>
          </cell>
          <cell r="E121" t="str">
            <v>DLJMA 1997-CF2</v>
          </cell>
          <cell r="F121" t="str">
            <v>A3</v>
          </cell>
          <cell r="G121" t="str">
            <v>MA2</v>
          </cell>
          <cell r="H121">
            <v>6</v>
          </cell>
          <cell r="I121">
            <v>2</v>
          </cell>
          <cell r="J121">
            <v>1</v>
          </cell>
          <cell r="K121">
            <v>0</v>
          </cell>
          <cell r="L121">
            <v>0</v>
          </cell>
          <cell r="M121">
            <v>35900</v>
          </cell>
          <cell r="N121">
            <v>35916</v>
          </cell>
          <cell r="O121">
            <v>7000000</v>
          </cell>
          <cell r="P121">
            <v>11.25</v>
          </cell>
          <cell r="Q121">
            <v>102.703125</v>
          </cell>
          <cell r="R121">
            <v>108</v>
          </cell>
          <cell r="S121">
            <v>0</v>
          </cell>
          <cell r="T121">
            <v>46400000</v>
          </cell>
          <cell r="U121">
            <v>53435455.748850919</v>
          </cell>
          <cell r="V121">
            <v>114.58012014838562</v>
          </cell>
          <cell r="W121">
            <v>6.99</v>
          </cell>
          <cell r="X121">
            <v>5.47500791695402</v>
          </cell>
          <cell r="Y121">
            <v>4.5209540503958783</v>
          </cell>
          <cell r="Z121">
            <v>24.443668126450088</v>
          </cell>
          <cell r="AA121">
            <v>2.8377718462336774</v>
          </cell>
          <cell r="AB121">
            <v>115.37503958477009</v>
          </cell>
          <cell r="AC121">
            <v>0</v>
          </cell>
          <cell r="AD121">
            <v>115.37503958477009</v>
          </cell>
          <cell r="AE121">
            <v>3.9915222420813783</v>
          </cell>
          <cell r="AF121">
            <v>3.9587292407963659</v>
          </cell>
          <cell r="AG121">
            <v>59</v>
          </cell>
          <cell r="AH121">
            <v>82</v>
          </cell>
          <cell r="AI121">
            <v>24</v>
          </cell>
          <cell r="AJ121">
            <v>0</v>
          </cell>
          <cell r="AK121">
            <v>0</v>
          </cell>
          <cell r="AL121">
            <v>0</v>
          </cell>
          <cell r="AN121">
            <v>6000000</v>
          </cell>
          <cell r="AO121">
            <v>6140012.8499999996</v>
          </cell>
          <cell r="AP121">
            <v>6000</v>
          </cell>
          <cell r="AQ121">
            <v>6140.0128500000001</v>
          </cell>
          <cell r="AR121">
            <v>6725.4599999999991</v>
          </cell>
          <cell r="AS121" t="str">
            <v>23321PG28</v>
          </cell>
          <cell r="AT121">
            <v>0</v>
          </cell>
          <cell r="AU121" t="str">
            <v>23321PG28</v>
          </cell>
          <cell r="AV121" t="str">
            <v>DLJ COMMERCIAL MTG 1997-CF2    A-3</v>
          </cell>
          <cell r="AW121">
            <v>6000000</v>
          </cell>
          <cell r="AX121">
            <v>6140012.8499999996</v>
          </cell>
          <cell r="AY121">
            <v>112.09099999999999</v>
          </cell>
          <cell r="AZ121">
            <v>6725459.9999999991</v>
          </cell>
          <cell r="BA121">
            <v>6.99</v>
          </cell>
          <cell r="BB121" t="str">
            <v>FC</v>
          </cell>
          <cell r="BC121">
            <v>47771</v>
          </cell>
          <cell r="BD121" t="str">
            <v>A2</v>
          </cell>
          <cell r="BE121" t="str">
            <v>A</v>
          </cell>
          <cell r="BF121" t="str">
            <v>A2</v>
          </cell>
          <cell r="BG121" t="str">
            <v>RE</v>
          </cell>
          <cell r="BH121">
            <v>37564</v>
          </cell>
          <cell r="BI121">
            <v>6000000</v>
          </cell>
        </row>
        <row r="122">
          <cell r="D122" t="str">
            <v>23321PG51</v>
          </cell>
          <cell r="E122" t="str">
            <v>DLJMA 1997-CF2</v>
          </cell>
          <cell r="F122" t="str">
            <v>B2TB</v>
          </cell>
          <cell r="G122" t="str">
            <v>MBaa3</v>
          </cell>
          <cell r="H122">
            <v>10</v>
          </cell>
          <cell r="I122">
            <v>2</v>
          </cell>
          <cell r="J122">
            <v>1</v>
          </cell>
          <cell r="K122">
            <v>0</v>
          </cell>
          <cell r="L122">
            <v>0</v>
          </cell>
          <cell r="M122">
            <v>35718</v>
          </cell>
          <cell r="N122">
            <v>35704</v>
          </cell>
          <cell r="O122">
            <v>5000000</v>
          </cell>
          <cell r="P122">
            <v>3.54</v>
          </cell>
          <cell r="Q122">
            <v>100.34375</v>
          </cell>
          <cell r="R122">
            <v>100</v>
          </cell>
          <cell r="S122">
            <v>0</v>
          </cell>
          <cell r="T122">
            <v>6513879.6600000001</v>
          </cell>
          <cell r="U122">
            <v>6828610.1207793765</v>
          </cell>
          <cell r="V122">
            <v>104.24918981047581</v>
          </cell>
          <cell r="W122">
            <v>6.9900001806296794</v>
          </cell>
          <cell r="X122">
            <v>1.2533021695500655</v>
          </cell>
          <cell r="Y122">
            <v>1.1802533585166415</v>
          </cell>
          <cell r="Z122">
            <v>2.0485931500506145</v>
          </cell>
          <cell r="AA122">
            <v>1.5400745775017113</v>
          </cell>
          <cell r="AB122">
            <v>174.53302169550065</v>
          </cell>
          <cell r="AC122">
            <v>0</v>
          </cell>
          <cell r="AD122">
            <v>174.53302169550065</v>
          </cell>
          <cell r="AE122">
            <v>3.285404794456718</v>
          </cell>
          <cell r="AF122">
            <v>3.263140684363286</v>
          </cell>
          <cell r="AG122">
            <v>1</v>
          </cell>
          <cell r="AH122">
            <v>29</v>
          </cell>
          <cell r="AI122">
            <v>29</v>
          </cell>
          <cell r="AJ122">
            <v>0</v>
          </cell>
          <cell r="AK122">
            <v>0</v>
          </cell>
          <cell r="AL122">
            <v>0</v>
          </cell>
          <cell r="AN122">
            <v>1219518.06</v>
          </cell>
          <cell r="AO122">
            <v>1220001.18</v>
          </cell>
          <cell r="AP122">
            <v>1219.5180600000001</v>
          </cell>
          <cell r="AQ122">
            <v>1220.00118</v>
          </cell>
          <cell r="AR122">
            <v>1271.2050621085207</v>
          </cell>
          <cell r="AS122" t="str">
            <v>23321PG51</v>
          </cell>
          <cell r="AT122">
            <v>0</v>
          </cell>
          <cell r="AU122" t="str">
            <v>23321PG51</v>
          </cell>
          <cell r="AV122" t="str">
            <v>DLJ COMMERCIAL MTG 1997-CF2    B-2TB</v>
          </cell>
          <cell r="AW122">
            <v>1219518.06</v>
          </cell>
          <cell r="AX122">
            <v>1220001.18</v>
          </cell>
          <cell r="AY122">
            <v>104.23831379000001</v>
          </cell>
          <cell r="AZ122">
            <v>1271205.0621085207</v>
          </cell>
          <cell r="BA122">
            <v>6.99</v>
          </cell>
          <cell r="BB122" t="str">
            <v>FC</v>
          </cell>
          <cell r="BC122">
            <v>38398</v>
          </cell>
          <cell r="BD122" t="str">
            <v>BAA3</v>
          </cell>
          <cell r="BE122" t="str">
            <v>BBB-</v>
          </cell>
          <cell r="BF122" t="str">
            <v>BAA3</v>
          </cell>
          <cell r="BG122" t="str">
            <v>RE</v>
          </cell>
          <cell r="BH122">
            <v>37564</v>
          </cell>
          <cell r="BI122">
            <v>5000000</v>
          </cell>
        </row>
        <row r="123">
          <cell r="D123" t="str">
            <v>23321PVH8</v>
          </cell>
          <cell r="E123" t="str">
            <v>DLJMA 1995-CF2</v>
          </cell>
          <cell r="F123" t="str">
            <v>A1B</v>
          </cell>
          <cell r="G123" t="str">
            <v>MAaa</v>
          </cell>
          <cell r="H123">
            <v>1</v>
          </cell>
          <cell r="I123">
            <v>2</v>
          </cell>
          <cell r="J123">
            <v>1</v>
          </cell>
          <cell r="K123">
            <v>0</v>
          </cell>
          <cell r="L123">
            <v>0</v>
          </cell>
          <cell r="M123">
            <v>35050</v>
          </cell>
          <cell r="N123">
            <v>35044</v>
          </cell>
          <cell r="O123">
            <v>47500000</v>
          </cell>
          <cell r="P123">
            <v>8.9</v>
          </cell>
          <cell r="Q123">
            <v>101.5</v>
          </cell>
          <cell r="R123">
            <v>101</v>
          </cell>
          <cell r="S123">
            <v>0</v>
          </cell>
          <cell r="T123">
            <v>47500000</v>
          </cell>
          <cell r="U123">
            <v>51845980.134326376</v>
          </cell>
          <cell r="V123">
            <v>108.7688763061842</v>
          </cell>
          <cell r="W123">
            <v>6.85</v>
          </cell>
          <cell r="X123">
            <v>2.2247973619672332</v>
          </cell>
          <cell r="Y123">
            <v>2.048442202713173</v>
          </cell>
          <cell r="Z123">
            <v>5.658295161367179</v>
          </cell>
          <cell r="AA123">
            <v>1.7492036038664551</v>
          </cell>
          <cell r="AB123">
            <v>96.123986809836168</v>
          </cell>
          <cell r="AC123">
            <v>0</v>
          </cell>
          <cell r="AD123">
            <v>96.123986809836168</v>
          </cell>
          <cell r="AE123">
            <v>2.7104434719648167</v>
          </cell>
          <cell r="AF123">
            <v>2.6952638078264535</v>
          </cell>
          <cell r="AG123">
            <v>1</v>
          </cell>
          <cell r="AH123">
            <v>37</v>
          </cell>
          <cell r="AI123">
            <v>37</v>
          </cell>
          <cell r="AJ123">
            <v>0</v>
          </cell>
          <cell r="AK123">
            <v>0</v>
          </cell>
          <cell r="AL123">
            <v>0</v>
          </cell>
          <cell r="AN123">
            <v>31185235.870000001</v>
          </cell>
          <cell r="AO123">
            <v>30695150.530000001</v>
          </cell>
          <cell r="AP123">
            <v>31185.23587</v>
          </cell>
          <cell r="AQ123">
            <v>30695.150530000003</v>
          </cell>
          <cell r="AR123">
            <v>33540.344882902406</v>
          </cell>
          <cell r="AS123" t="str">
            <v>23321PVH8</v>
          </cell>
          <cell r="AT123">
            <v>0</v>
          </cell>
          <cell r="AU123" t="str">
            <v>23321PVH8</v>
          </cell>
          <cell r="AV123" t="str">
            <v>DLJMA 1995-CF2 Class A1B</v>
          </cell>
          <cell r="AW123">
            <v>31185235.870000001</v>
          </cell>
          <cell r="AX123">
            <v>30695150.530000001</v>
          </cell>
          <cell r="AY123">
            <v>107.55200000000001</v>
          </cell>
          <cell r="AZ123">
            <v>33540344.882902402</v>
          </cell>
          <cell r="BA123">
            <v>6.85</v>
          </cell>
          <cell r="BB123" t="str">
            <v>FC</v>
          </cell>
          <cell r="BC123">
            <v>46738</v>
          </cell>
          <cell r="BE123" t="str">
            <v>AAA</v>
          </cell>
          <cell r="BF123" t="str">
            <v>AAA</v>
          </cell>
          <cell r="BG123" t="str">
            <v>RE</v>
          </cell>
          <cell r="BH123">
            <v>37564</v>
          </cell>
          <cell r="BI123">
            <v>47500000</v>
          </cell>
        </row>
        <row r="124">
          <cell r="D124" t="str">
            <v>23321PVK1</v>
          </cell>
          <cell r="E124" t="str">
            <v>DLJMA 1995-CF2</v>
          </cell>
          <cell r="F124" t="str">
            <v>A3</v>
          </cell>
          <cell r="G124" t="str">
            <v>MA1</v>
          </cell>
          <cell r="H124">
            <v>5</v>
          </cell>
          <cell r="I124">
            <v>2</v>
          </cell>
          <cell r="J124">
            <v>1</v>
          </cell>
          <cell r="K124">
            <v>0</v>
          </cell>
          <cell r="L124">
            <v>0</v>
          </cell>
          <cell r="M124">
            <v>36328</v>
          </cell>
          <cell r="N124">
            <v>36312</v>
          </cell>
          <cell r="O124">
            <v>0</v>
          </cell>
          <cell r="P124">
            <v>0</v>
          </cell>
          <cell r="Q124">
            <v>0</v>
          </cell>
          <cell r="R124">
            <v>0</v>
          </cell>
          <cell r="S124">
            <v>0</v>
          </cell>
          <cell r="T124">
            <v>8500000</v>
          </cell>
          <cell r="U124">
            <v>9512702.7613479942</v>
          </cell>
          <cell r="V124">
            <v>111.32665013350582</v>
          </cell>
          <cell r="W124">
            <v>7.05</v>
          </cell>
          <cell r="X124">
            <v>3.0743215958287791</v>
          </cell>
          <cell r="Y124">
            <v>2.7377518675722761</v>
          </cell>
          <cell r="Z124">
            <v>8.4668978978272538</v>
          </cell>
          <cell r="AA124">
            <v>2.0485193089303397</v>
          </cell>
          <cell r="AB124">
            <v>104.18580398957195</v>
          </cell>
          <cell r="AC124">
            <v>0</v>
          </cell>
          <cell r="AD124">
            <v>104.18580398957195</v>
          </cell>
          <cell r="AE124">
            <v>3.0903773488260593</v>
          </cell>
          <cell r="AF124">
            <v>3.0706664641160231</v>
          </cell>
          <cell r="AG124">
            <v>37</v>
          </cell>
          <cell r="AH124">
            <v>38</v>
          </cell>
          <cell r="AI124">
            <v>2</v>
          </cell>
          <cell r="AJ124">
            <v>0</v>
          </cell>
          <cell r="AK124">
            <v>0</v>
          </cell>
          <cell r="AL124">
            <v>0</v>
          </cell>
          <cell r="AN124">
            <v>8500000</v>
          </cell>
          <cell r="AO124">
            <v>8684042.1699999999</v>
          </cell>
          <cell r="AP124">
            <v>8500</v>
          </cell>
          <cell r="AQ124">
            <v>8684.0421700000006</v>
          </cell>
          <cell r="AR124">
            <v>9373.5450000000001</v>
          </cell>
          <cell r="AS124" t="str">
            <v>23321PVK1</v>
          </cell>
          <cell r="AT124">
            <v>0</v>
          </cell>
          <cell r="AU124" t="str">
            <v>23321PVK1</v>
          </cell>
          <cell r="AV124" t="str">
            <v>DLJ COMMERCIAL MTG 1995-CF2    A-3</v>
          </cell>
          <cell r="AW124">
            <v>8500000</v>
          </cell>
          <cell r="AX124">
            <v>8684042.1699999999</v>
          </cell>
          <cell r="AY124">
            <v>110.277</v>
          </cell>
          <cell r="AZ124">
            <v>9373545</v>
          </cell>
          <cell r="BA124">
            <v>7.05</v>
          </cell>
          <cell r="BB124" t="str">
            <v>FC</v>
          </cell>
          <cell r="BC124">
            <v>46738</v>
          </cell>
          <cell r="BE124" t="str">
            <v>A+</v>
          </cell>
          <cell r="BF124" t="str">
            <v>A1</v>
          </cell>
          <cell r="BG124" t="str">
            <v>RE</v>
          </cell>
          <cell r="BH124">
            <v>37564</v>
          </cell>
          <cell r="BI124">
            <v>8500000</v>
          </cell>
        </row>
        <row r="125">
          <cell r="D125" t="str">
            <v>23321PYK8</v>
          </cell>
          <cell r="E125" t="str">
            <v>DLJMA 1996-CF1</v>
          </cell>
          <cell r="F125" t="str">
            <v>A-1A</v>
          </cell>
          <cell r="G125" t="str">
            <v>MAaa</v>
          </cell>
          <cell r="H125">
            <v>1</v>
          </cell>
          <cell r="I125">
            <v>2</v>
          </cell>
          <cell r="J125">
            <v>1</v>
          </cell>
          <cell r="K125">
            <v>0</v>
          </cell>
          <cell r="L125">
            <v>0</v>
          </cell>
          <cell r="M125">
            <v>35197</v>
          </cell>
          <cell r="N125">
            <v>35186</v>
          </cell>
          <cell r="O125">
            <v>5000000</v>
          </cell>
          <cell r="P125">
            <v>4.68</v>
          </cell>
          <cell r="Q125">
            <v>100.24</v>
          </cell>
          <cell r="R125">
            <v>77</v>
          </cell>
          <cell r="S125">
            <v>0</v>
          </cell>
          <cell r="T125">
            <v>544243.94999999995</v>
          </cell>
          <cell r="U125">
            <v>549222.75480843696</v>
          </cell>
          <cell r="V125">
            <v>100.30814395060102</v>
          </cell>
          <cell r="W125">
            <v>7.2800074304914189</v>
          </cell>
          <cell r="X125">
            <v>0.11065202164090815</v>
          </cell>
          <cell r="Y125">
            <v>0.10875559214279204</v>
          </cell>
          <cell r="Z125">
            <v>2.174384066074633E-2</v>
          </cell>
          <cell r="AA125">
            <v>1.4450000000000001</v>
          </cell>
          <cell r="AB125">
            <v>85.55326010820454</v>
          </cell>
          <cell r="AC125">
            <v>0</v>
          </cell>
          <cell r="AD125">
            <v>85.55326010820454</v>
          </cell>
          <cell r="AE125">
            <v>2.3005326010820455</v>
          </cell>
          <cell r="AF125">
            <v>2.2895835428720979</v>
          </cell>
          <cell r="AG125">
            <v>1</v>
          </cell>
          <cell r="AH125">
            <v>2</v>
          </cell>
          <cell r="AI125">
            <v>2</v>
          </cell>
          <cell r="AJ125">
            <v>0</v>
          </cell>
          <cell r="AK125">
            <v>0</v>
          </cell>
          <cell r="AL125">
            <v>0</v>
          </cell>
          <cell r="AN125">
            <v>73730.84</v>
          </cell>
          <cell r="AO125">
            <v>73775.45</v>
          </cell>
          <cell r="AP125">
            <v>73.730840000000001</v>
          </cell>
          <cell r="AQ125">
            <v>73.775449999999992</v>
          </cell>
          <cell r="AR125">
            <v>73.773603887199997</v>
          </cell>
          <cell r="AS125" t="str">
            <v>23321PYK8</v>
          </cell>
          <cell r="AT125">
            <v>0</v>
          </cell>
          <cell r="AU125" t="str">
            <v>23321PYK8</v>
          </cell>
          <cell r="AV125" t="str">
            <v>DLJ MTG ACCEPTANCE CO 96-CF1   A-1A</v>
          </cell>
          <cell r="AW125">
            <v>73730.84</v>
          </cell>
          <cell r="AX125">
            <v>73775.45</v>
          </cell>
          <cell r="AY125">
            <v>100.05800000000001</v>
          </cell>
          <cell r="AZ125">
            <v>73773.603887199992</v>
          </cell>
          <cell r="BA125">
            <v>7.58</v>
          </cell>
          <cell r="BB125" t="str">
            <v>FC</v>
          </cell>
          <cell r="BC125">
            <v>38398</v>
          </cell>
          <cell r="BD125" t="str">
            <v>AAA</v>
          </cell>
          <cell r="BE125" t="str">
            <v>AAA</v>
          </cell>
          <cell r="BF125" t="str">
            <v>AAA</v>
          </cell>
          <cell r="BG125" t="str">
            <v>RE</v>
          </cell>
          <cell r="BH125">
            <v>37564</v>
          </cell>
          <cell r="BI125">
            <v>5000000</v>
          </cell>
        </row>
        <row r="126">
          <cell r="D126" t="str">
            <v>23321PYL6</v>
          </cell>
          <cell r="E126" t="str">
            <v>DLJMA 1996-CF1</v>
          </cell>
          <cell r="F126" t="str">
            <v>A-1B</v>
          </cell>
          <cell r="G126" t="str">
            <v>MAaa</v>
          </cell>
          <cell r="H126">
            <v>1</v>
          </cell>
          <cell r="I126">
            <v>2</v>
          </cell>
          <cell r="J126">
            <v>1</v>
          </cell>
          <cell r="K126">
            <v>0</v>
          </cell>
          <cell r="L126">
            <v>0</v>
          </cell>
          <cell r="M126">
            <v>35197</v>
          </cell>
          <cell r="N126">
            <v>35186</v>
          </cell>
          <cell r="O126">
            <v>10000000</v>
          </cell>
          <cell r="P126">
            <v>9.2799999999999994</v>
          </cell>
          <cell r="Q126">
            <v>100.23</v>
          </cell>
          <cell r="R126">
            <v>95</v>
          </cell>
          <cell r="S126">
            <v>0</v>
          </cell>
          <cell r="T126">
            <v>10000000</v>
          </cell>
          <cell r="U126">
            <v>11293759.404727533</v>
          </cell>
          <cell r="V126">
            <v>112.30592734727534</v>
          </cell>
          <cell r="W126">
            <v>7.5800003999999994</v>
          </cell>
          <cell r="X126">
            <v>2.8613822759113821</v>
          </cell>
          <cell r="Y126">
            <v>2.5634991177962485</v>
          </cell>
          <cell r="Z126">
            <v>9.1825743027772635</v>
          </cell>
          <cell r="AA126">
            <v>1.9734936885461103</v>
          </cell>
          <cell r="AB126">
            <v>99.306911379556908</v>
          </cell>
          <cell r="AC126">
            <v>0</v>
          </cell>
          <cell r="AD126">
            <v>99.306911379556908</v>
          </cell>
          <cell r="AE126">
            <v>2.9665628023416795</v>
          </cell>
          <cell r="AF126">
            <v>2.9483929033630396</v>
          </cell>
          <cell r="AG126">
            <v>2</v>
          </cell>
          <cell r="AH126">
            <v>62</v>
          </cell>
          <cell r="AI126">
            <v>61</v>
          </cell>
          <cell r="AJ126">
            <v>0</v>
          </cell>
          <cell r="AK126">
            <v>0</v>
          </cell>
          <cell r="AL126">
            <v>0</v>
          </cell>
          <cell r="AN126">
            <v>10000000</v>
          </cell>
          <cell r="AO126">
            <v>10012848.5</v>
          </cell>
          <cell r="AP126">
            <v>10000</v>
          </cell>
          <cell r="AQ126">
            <v>10012.8485</v>
          </cell>
          <cell r="AR126">
            <v>11179.6</v>
          </cell>
          <cell r="AS126" t="str">
            <v>23321PYL6</v>
          </cell>
          <cell r="AT126">
            <v>0</v>
          </cell>
          <cell r="AU126" t="str">
            <v>23321PYL6</v>
          </cell>
          <cell r="AV126" t="str">
            <v>DLJ MTG ACCEPTANCE CO 96-CF1   A-1B</v>
          </cell>
          <cell r="AW126">
            <v>10000000</v>
          </cell>
          <cell r="AX126">
            <v>10012848.5</v>
          </cell>
          <cell r="AY126">
            <v>111.79600000000001</v>
          </cell>
          <cell r="AZ126">
            <v>11179600</v>
          </cell>
          <cell r="BA126">
            <v>7.58</v>
          </cell>
          <cell r="BB126" t="str">
            <v>FC</v>
          </cell>
          <cell r="BC126">
            <v>38760</v>
          </cell>
          <cell r="BD126" t="str">
            <v>AAA</v>
          </cell>
          <cell r="BE126" t="str">
            <v>AAA</v>
          </cell>
          <cell r="BF126" t="str">
            <v>AAA</v>
          </cell>
          <cell r="BG126" t="str">
            <v>RE</v>
          </cell>
          <cell r="BH126">
            <v>37564</v>
          </cell>
          <cell r="BI126">
            <v>10000000</v>
          </cell>
        </row>
        <row r="127">
          <cell r="D127" t="str">
            <v>23321PYM4</v>
          </cell>
          <cell r="E127" t="str">
            <v>DLJMA 1996-CF1</v>
          </cell>
          <cell r="F127" t="str">
            <v>A-2</v>
          </cell>
          <cell r="G127" t="str">
            <v>MAaa</v>
          </cell>
          <cell r="H127">
            <v>1</v>
          </cell>
          <cell r="I127">
            <v>2</v>
          </cell>
          <cell r="J127">
            <v>1</v>
          </cell>
          <cell r="K127">
            <v>0</v>
          </cell>
          <cell r="L127">
            <v>0</v>
          </cell>
          <cell r="M127">
            <v>35197</v>
          </cell>
          <cell r="N127">
            <v>35186</v>
          </cell>
          <cell r="O127">
            <v>13200000</v>
          </cell>
          <cell r="P127">
            <v>11.6</v>
          </cell>
          <cell r="Q127">
            <v>100.23</v>
          </cell>
          <cell r="R127">
            <v>101</v>
          </cell>
          <cell r="S127">
            <v>0</v>
          </cell>
          <cell r="T127">
            <v>13200000</v>
          </cell>
          <cell r="U127">
            <v>15681259.835502271</v>
          </cell>
          <cell r="V127">
            <v>118.15746723865357</v>
          </cell>
          <cell r="W127">
            <v>7.6794690909090919</v>
          </cell>
          <cell r="X127">
            <v>5.1782284321338379</v>
          </cell>
          <cell r="Y127">
            <v>4.2671289630687239</v>
          </cell>
          <cell r="Z127">
            <v>21.452752752745106</v>
          </cell>
          <cell r="AA127">
            <v>2.7685628703736107</v>
          </cell>
          <cell r="AB127">
            <v>105.17822843213384</v>
          </cell>
          <cell r="AC127">
            <v>0</v>
          </cell>
          <cell r="AD127">
            <v>105.17822843213384</v>
          </cell>
          <cell r="AE127">
            <v>3.820345154694949</v>
          </cell>
          <cell r="AF127">
            <v>3.790289035647465</v>
          </cell>
          <cell r="AG127">
            <v>62</v>
          </cell>
          <cell r="AH127">
            <v>63</v>
          </cell>
          <cell r="AI127">
            <v>2</v>
          </cell>
          <cell r="AJ127">
            <v>0</v>
          </cell>
          <cell r="AK127">
            <v>0</v>
          </cell>
          <cell r="AL127">
            <v>0</v>
          </cell>
          <cell r="AN127">
            <v>13200000</v>
          </cell>
          <cell r="AO127">
            <v>13216787.49</v>
          </cell>
          <cell r="AP127">
            <v>13200</v>
          </cell>
          <cell r="AQ127">
            <v>13216.787490000001</v>
          </cell>
          <cell r="AR127">
            <v>14998.236000000003</v>
          </cell>
          <cell r="AS127" t="str">
            <v>23321PYM4</v>
          </cell>
          <cell r="AT127">
            <v>0</v>
          </cell>
          <cell r="AU127" t="str">
            <v>23321PYM4</v>
          </cell>
          <cell r="AV127" t="str">
            <v>DLJ MTG ACCEPTANCE CO 96-CF1   A-2</v>
          </cell>
          <cell r="AW127">
            <v>13200000</v>
          </cell>
          <cell r="AX127">
            <v>13216787.49</v>
          </cell>
          <cell r="AY127">
            <v>113.623</v>
          </cell>
          <cell r="AZ127">
            <v>14998236.000000002</v>
          </cell>
          <cell r="BA127">
            <v>7.67</v>
          </cell>
          <cell r="BB127" t="str">
            <v>FC</v>
          </cell>
          <cell r="BC127">
            <v>38760</v>
          </cell>
          <cell r="BD127" t="str">
            <v>AAA</v>
          </cell>
          <cell r="BE127" t="str">
            <v>AAA</v>
          </cell>
          <cell r="BF127" t="str">
            <v>AAA</v>
          </cell>
          <cell r="BG127" t="str">
            <v>RE</v>
          </cell>
          <cell r="BH127">
            <v>37564</v>
          </cell>
          <cell r="BI127">
            <v>13200000</v>
          </cell>
        </row>
        <row r="128">
          <cell r="D128" t="str">
            <v>23321PYN2</v>
          </cell>
          <cell r="E128" t="str">
            <v>DLJMA 1996-CF1</v>
          </cell>
          <cell r="F128" t="str">
            <v>A-3</v>
          </cell>
          <cell r="G128" t="str">
            <v>MAa2</v>
          </cell>
          <cell r="H128">
            <v>3</v>
          </cell>
          <cell r="I128">
            <v>2</v>
          </cell>
          <cell r="J128">
            <v>1</v>
          </cell>
          <cell r="K128">
            <v>0</v>
          </cell>
          <cell r="L128">
            <v>0</v>
          </cell>
          <cell r="M128">
            <v>35197</v>
          </cell>
          <cell r="N128">
            <v>35186</v>
          </cell>
          <cell r="O128">
            <v>10000000</v>
          </cell>
          <cell r="P128">
            <v>11.68</v>
          </cell>
          <cell r="Q128">
            <v>100.24</v>
          </cell>
          <cell r="R128">
            <v>116</v>
          </cell>
          <cell r="S128">
            <v>0</v>
          </cell>
          <cell r="T128">
            <v>10000000</v>
          </cell>
          <cell r="U128">
            <v>11919918.374963619</v>
          </cell>
          <cell r="V128">
            <v>118.54674494963618</v>
          </cell>
          <cell r="W128">
            <v>7.8292656000000003</v>
          </cell>
          <cell r="X128">
            <v>5.1777130722499995</v>
          </cell>
          <cell r="Y128">
            <v>4.2531627533216465</v>
          </cell>
          <cell r="Z128">
            <v>21.362190431110932</v>
          </cell>
          <cell r="AA128">
            <v>2.7684426884486997</v>
          </cell>
          <cell r="AB128">
            <v>111.44428268062499</v>
          </cell>
          <cell r="AC128">
            <v>0</v>
          </cell>
          <cell r="AD128">
            <v>111.44428268062499</v>
          </cell>
          <cell r="AE128">
            <v>3.8828855152549497</v>
          </cell>
          <cell r="AF128">
            <v>3.8518431256757246</v>
          </cell>
          <cell r="AG128">
            <v>62</v>
          </cell>
          <cell r="AH128">
            <v>63</v>
          </cell>
          <cell r="AI128">
            <v>2</v>
          </cell>
          <cell r="AJ128">
            <v>0</v>
          </cell>
          <cell r="AK128">
            <v>0</v>
          </cell>
          <cell r="AL128">
            <v>0</v>
          </cell>
          <cell r="AN128">
            <v>10000000</v>
          </cell>
          <cell r="AO128">
            <v>10014873.9</v>
          </cell>
          <cell r="AP128">
            <v>10000</v>
          </cell>
          <cell r="AQ128">
            <v>10014.873900000001</v>
          </cell>
          <cell r="AR128">
            <v>11360.7</v>
          </cell>
          <cell r="AS128" t="str">
            <v>23321PYN2</v>
          </cell>
          <cell r="AT128">
            <v>0</v>
          </cell>
          <cell r="AU128" t="str">
            <v>23321PYN2</v>
          </cell>
          <cell r="AV128" t="str">
            <v>DLJ MTG ACCEPTANCE CO 96-CF1   A-3</v>
          </cell>
          <cell r="AW128">
            <v>10000000</v>
          </cell>
          <cell r="AX128">
            <v>10014873.9</v>
          </cell>
          <cell r="AY128">
            <v>113.607</v>
          </cell>
          <cell r="AZ128">
            <v>11360700</v>
          </cell>
          <cell r="BA128">
            <v>7.82</v>
          </cell>
          <cell r="BB128" t="str">
            <v>FC</v>
          </cell>
          <cell r="BC128">
            <v>38788</v>
          </cell>
          <cell r="BD128" t="str">
            <v>AA2</v>
          </cell>
          <cell r="BE128" t="str">
            <v>A+</v>
          </cell>
          <cell r="BF128" t="str">
            <v>AA2</v>
          </cell>
          <cell r="BG128" t="str">
            <v>RE</v>
          </cell>
          <cell r="BH128">
            <v>37564</v>
          </cell>
          <cell r="BI128">
            <v>10000000</v>
          </cell>
        </row>
        <row r="129">
          <cell r="D129" t="str">
            <v>23322BCH9</v>
          </cell>
          <cell r="E129" t="str">
            <v>DLJCM 1998-CG1</v>
          </cell>
          <cell r="F129" t="str">
            <v>A-1A</v>
          </cell>
          <cell r="G129" t="str">
            <v>MAaa</v>
          </cell>
          <cell r="H129">
            <v>1</v>
          </cell>
          <cell r="I129">
            <v>1</v>
          </cell>
          <cell r="J129">
            <v>1</v>
          </cell>
          <cell r="K129">
            <v>0</v>
          </cell>
          <cell r="L129">
            <v>0</v>
          </cell>
          <cell r="M129">
            <v>35956</v>
          </cell>
          <cell r="N129">
            <v>35977</v>
          </cell>
          <cell r="O129">
            <v>30000000</v>
          </cell>
          <cell r="P129">
            <v>5.7</v>
          </cell>
          <cell r="Q129">
            <v>99.875</v>
          </cell>
          <cell r="R129">
            <v>65</v>
          </cell>
          <cell r="S129">
            <v>0</v>
          </cell>
          <cell r="T129">
            <v>196240661.61000001</v>
          </cell>
          <cell r="U129">
            <v>207783853.70063934</v>
          </cell>
          <cell r="V129">
            <v>105.37299454870062</v>
          </cell>
          <cell r="W129">
            <v>6.1100000283473364</v>
          </cell>
          <cell r="X129">
            <v>1.5789267848165769</v>
          </cell>
          <cell r="Y129">
            <v>1.4871806243047128</v>
          </cell>
          <cell r="Z129">
            <v>2.8926586478060674</v>
          </cell>
          <cell r="AA129">
            <v>1.5967332605580844</v>
          </cell>
          <cell r="AB129">
            <v>92.894633924082882</v>
          </cell>
          <cell r="AC129">
            <v>0</v>
          </cell>
          <cell r="AD129">
            <v>92.894633924082882</v>
          </cell>
          <cell r="AE129">
            <v>2.525679599798913</v>
          </cell>
          <cell r="AF129">
            <v>2.5124915495140954</v>
          </cell>
          <cell r="AG129">
            <v>1</v>
          </cell>
          <cell r="AH129">
            <v>40</v>
          </cell>
          <cell r="AI129">
            <v>40</v>
          </cell>
          <cell r="AJ129">
            <v>0</v>
          </cell>
          <cell r="AK129">
            <v>0</v>
          </cell>
          <cell r="AL129">
            <v>0</v>
          </cell>
          <cell r="AN129">
            <v>12480397.710000001</v>
          </cell>
          <cell r="AO129">
            <v>12467626</v>
          </cell>
          <cell r="AP129">
            <v>12480.397710000001</v>
          </cell>
          <cell r="AQ129">
            <v>12467.626</v>
          </cell>
          <cell r="AR129">
            <v>13321.7013196311</v>
          </cell>
          <cell r="AS129" t="str">
            <v>23322BCH9</v>
          </cell>
          <cell r="AT129">
            <v>0</v>
          </cell>
          <cell r="AU129" t="str">
            <v>23322BCH9</v>
          </cell>
          <cell r="AV129" t="str">
            <v>DLJ COMMERCIAL MTG 1998-CG1    A-1A</v>
          </cell>
          <cell r="AW129">
            <v>12480397.710000001</v>
          </cell>
          <cell r="AX129">
            <v>12467626</v>
          </cell>
          <cell r="AY129">
            <v>106.741</v>
          </cell>
          <cell r="AZ129">
            <v>13321701.3196311</v>
          </cell>
          <cell r="BA129">
            <v>6.11</v>
          </cell>
          <cell r="BB129" t="str">
            <v>FC</v>
          </cell>
          <cell r="BC129">
            <v>48009</v>
          </cell>
          <cell r="BE129" t="str">
            <v>AAA</v>
          </cell>
          <cell r="BF129" t="str">
            <v>AAA</v>
          </cell>
          <cell r="BG129" t="str">
            <v>RE</v>
          </cell>
          <cell r="BH129">
            <v>37564</v>
          </cell>
          <cell r="BI129">
            <v>30100000</v>
          </cell>
        </row>
        <row r="130">
          <cell r="D130" t="str">
            <v>23322BCJ5</v>
          </cell>
          <cell r="E130" t="str">
            <v>DLJCM 1998-CG1</v>
          </cell>
          <cell r="F130" t="str">
            <v>A-1B</v>
          </cell>
          <cell r="G130" t="str">
            <v>MAaa</v>
          </cell>
          <cell r="H130">
            <v>1</v>
          </cell>
          <cell r="I130">
            <v>1</v>
          </cell>
          <cell r="J130">
            <v>1</v>
          </cell>
          <cell r="K130">
            <v>0</v>
          </cell>
          <cell r="L130">
            <v>0</v>
          </cell>
          <cell r="M130">
            <v>35956</v>
          </cell>
          <cell r="N130">
            <v>35977</v>
          </cell>
          <cell r="O130">
            <v>10000000</v>
          </cell>
          <cell r="P130">
            <v>9.6999999999999993</v>
          </cell>
          <cell r="Q130">
            <v>101</v>
          </cell>
          <cell r="R130">
            <v>84</v>
          </cell>
          <cell r="S130">
            <v>0</v>
          </cell>
          <cell r="T130">
            <v>835257000</v>
          </cell>
          <cell r="U130">
            <v>942016818.56818891</v>
          </cell>
          <cell r="V130">
            <v>112.24750634693142</v>
          </cell>
          <cell r="W130">
            <v>6.4100000071834184</v>
          </cell>
          <cell r="X130">
            <v>5.3278561825332424</v>
          </cell>
          <cell r="Y130">
            <v>4.467911749663652</v>
          </cell>
          <cell r="Z130">
            <v>23.456521974672594</v>
          </cell>
          <cell r="AA130">
            <v>2.8034560617667519</v>
          </cell>
          <cell r="AB130">
            <v>105.32785618253324</v>
          </cell>
          <cell r="AC130">
            <v>0</v>
          </cell>
          <cell r="AD130">
            <v>105.32785618253324</v>
          </cell>
          <cell r="AE130">
            <v>3.8567346235920841</v>
          </cell>
          <cell r="AF130">
            <v>3.8261065517303905</v>
          </cell>
          <cell r="AG130">
            <v>40</v>
          </cell>
          <cell r="AH130">
            <v>79</v>
          </cell>
          <cell r="AI130">
            <v>40</v>
          </cell>
          <cell r="AJ130">
            <v>0</v>
          </cell>
          <cell r="AK130">
            <v>0</v>
          </cell>
          <cell r="AL130">
            <v>0</v>
          </cell>
          <cell r="AN130">
            <v>46805000</v>
          </cell>
          <cell r="AO130">
            <v>47666776.299999997</v>
          </cell>
          <cell r="AP130">
            <v>46805</v>
          </cell>
          <cell r="AQ130">
            <v>47666.776299999998</v>
          </cell>
          <cell r="AR130">
            <v>52267.611550000001</v>
          </cell>
          <cell r="AS130" t="str">
            <v>23322BCJ5</v>
          </cell>
          <cell r="AT130">
            <v>0</v>
          </cell>
          <cell r="AU130" t="str">
            <v>23322BCJ5</v>
          </cell>
          <cell r="AV130" t="str">
            <v>DLJ COMMERCIAL MTG 1998-CG1    A-1B</v>
          </cell>
          <cell r="AW130">
            <v>46805000</v>
          </cell>
          <cell r="AX130">
            <v>47666776.299999997</v>
          </cell>
          <cell r="AY130">
            <v>111.67100000000001</v>
          </cell>
          <cell r="AZ130">
            <v>52267611.550000004</v>
          </cell>
          <cell r="BA130">
            <v>6.41</v>
          </cell>
          <cell r="BB130" t="str">
            <v>FC</v>
          </cell>
          <cell r="BC130">
            <v>48009</v>
          </cell>
          <cell r="BE130" t="str">
            <v>AAA</v>
          </cell>
          <cell r="BF130" t="str">
            <v>AAA</v>
          </cell>
          <cell r="BG130" t="str">
            <v>RE</v>
          </cell>
          <cell r="BH130">
            <v>37564</v>
          </cell>
          <cell r="BI130">
            <v>46805000</v>
          </cell>
        </row>
        <row r="131">
          <cell r="D131" t="str">
            <v>23322BCZ9</v>
          </cell>
          <cell r="E131" t="str">
            <v>DLJCM 1998-CF2</v>
          </cell>
          <cell r="F131" t="str">
            <v>A-1B</v>
          </cell>
          <cell r="G131" t="str">
            <v>MAaa</v>
          </cell>
          <cell r="H131">
            <v>1</v>
          </cell>
          <cell r="I131">
            <v>1</v>
          </cell>
          <cell r="J131">
            <v>1</v>
          </cell>
          <cell r="K131">
            <v>0</v>
          </cell>
          <cell r="L131">
            <v>0</v>
          </cell>
          <cell r="M131">
            <v>36141</v>
          </cell>
          <cell r="N131">
            <v>36130</v>
          </cell>
          <cell r="O131">
            <v>75000000</v>
          </cell>
          <cell r="P131">
            <v>9.6999999999999993</v>
          </cell>
          <cell r="Q131">
            <v>101.51560000000001</v>
          </cell>
          <cell r="R131">
            <v>128</v>
          </cell>
          <cell r="S131">
            <v>0</v>
          </cell>
          <cell r="T131">
            <v>579485000</v>
          </cell>
          <cell r="U131">
            <v>649886061.72691286</v>
          </cell>
          <cell r="V131">
            <v>111.62890147750379</v>
          </cell>
          <cell r="W131">
            <v>6.24</v>
          </cell>
          <cell r="X131">
            <v>5.6860431053960285</v>
          </cell>
          <cell r="Y131">
            <v>4.736367369656465</v>
          </cell>
          <cell r="Z131">
            <v>26.530726100248803</v>
          </cell>
          <cell r="AA131">
            <v>2.8869852521783539</v>
          </cell>
          <cell r="AB131">
            <v>105.68604310539602</v>
          </cell>
          <cell r="AC131">
            <v>0</v>
          </cell>
          <cell r="AD131">
            <v>105.68604310539602</v>
          </cell>
          <cell r="AE131">
            <v>3.9438456832323139</v>
          </cell>
          <cell r="AF131">
            <v>3.9118268015863045</v>
          </cell>
          <cell r="AG131">
            <v>51</v>
          </cell>
          <cell r="AH131">
            <v>87</v>
          </cell>
          <cell r="AI131">
            <v>37</v>
          </cell>
          <cell r="AJ131">
            <v>0</v>
          </cell>
          <cell r="AK131">
            <v>0</v>
          </cell>
          <cell r="AL131">
            <v>0</v>
          </cell>
          <cell r="AN131">
            <v>47000000</v>
          </cell>
          <cell r="AO131">
            <v>47652527.789999999</v>
          </cell>
          <cell r="AP131">
            <v>47000</v>
          </cell>
          <cell r="AQ131">
            <v>47652.52779</v>
          </cell>
          <cell r="AR131">
            <v>52122.05999999999</v>
          </cell>
          <cell r="AS131" t="str">
            <v>23322BCZ9</v>
          </cell>
          <cell r="AT131">
            <v>0</v>
          </cell>
          <cell r="AU131" t="str">
            <v>23322BCZ9</v>
          </cell>
          <cell r="AV131" t="str">
            <v>DLJ COMMERCIAL MTG 1998-CF2    A-1B</v>
          </cell>
          <cell r="AW131">
            <v>47000000</v>
          </cell>
          <cell r="AX131">
            <v>47652527.789999999</v>
          </cell>
          <cell r="AY131">
            <v>110.898</v>
          </cell>
          <cell r="AZ131">
            <v>52122059.999999993</v>
          </cell>
          <cell r="BA131">
            <v>6.24</v>
          </cell>
          <cell r="BB131" t="str">
            <v>FC</v>
          </cell>
          <cell r="BC131">
            <v>48164</v>
          </cell>
          <cell r="BD131" t="str">
            <v>AAA</v>
          </cell>
          <cell r="BF131" t="str">
            <v>AAA</v>
          </cell>
          <cell r="BG131" t="str">
            <v>RE</v>
          </cell>
          <cell r="BH131">
            <v>37564</v>
          </cell>
          <cell r="BI131">
            <v>47000000</v>
          </cell>
        </row>
        <row r="132">
          <cell r="D132" t="str">
            <v>23322BDA3</v>
          </cell>
          <cell r="E132" t="str">
            <v>DLJCM 1998-CF2</v>
          </cell>
          <cell r="F132" t="str">
            <v>A-2</v>
          </cell>
          <cell r="G132" t="str">
            <v>MAa2</v>
          </cell>
          <cell r="H132">
            <v>3</v>
          </cell>
          <cell r="I132">
            <v>1</v>
          </cell>
          <cell r="J132">
            <v>1</v>
          </cell>
          <cell r="K132">
            <v>0</v>
          </cell>
          <cell r="L132">
            <v>0</v>
          </cell>
          <cell r="M132">
            <v>36141</v>
          </cell>
          <cell r="N132">
            <v>36130</v>
          </cell>
          <cell r="O132">
            <v>13000000</v>
          </cell>
          <cell r="P132">
            <v>9.9</v>
          </cell>
          <cell r="Q132">
            <v>101.5</v>
          </cell>
          <cell r="R132">
            <v>153</v>
          </cell>
          <cell r="S132">
            <v>0</v>
          </cell>
          <cell r="T132">
            <v>55384000</v>
          </cell>
          <cell r="U132">
            <v>62690355.84128242</v>
          </cell>
          <cell r="V132">
            <v>112.65217795984836</v>
          </cell>
          <cell r="W132">
            <v>6.48</v>
          </cell>
          <cell r="X132">
            <v>7.9366835676194114</v>
          </cell>
          <cell r="Y132">
            <v>6.161685481185212</v>
          </cell>
          <cell r="Z132">
            <v>46.555159057105897</v>
          </cell>
          <cell r="AA132">
            <v>3.4118346079688466</v>
          </cell>
          <cell r="AB132">
            <v>117.56113927936569</v>
          </cell>
          <cell r="AC132">
            <v>0</v>
          </cell>
          <cell r="AD132">
            <v>117.56113927936569</v>
          </cell>
          <cell r="AE132">
            <v>4.5874460007625038</v>
          </cell>
          <cell r="AF132">
            <v>4.5442077015212412</v>
          </cell>
          <cell r="AG132">
            <v>87</v>
          </cell>
          <cell r="AH132">
            <v>105</v>
          </cell>
          <cell r="AI132">
            <v>19</v>
          </cell>
          <cell r="AJ132">
            <v>0</v>
          </cell>
          <cell r="AK132">
            <v>0</v>
          </cell>
          <cell r="AL132">
            <v>0</v>
          </cell>
          <cell r="AN132">
            <v>7000000</v>
          </cell>
          <cell r="AO132">
            <v>7096352.6200000001</v>
          </cell>
          <cell r="AP132">
            <v>7000</v>
          </cell>
          <cell r="AQ132">
            <v>7096.3526199999997</v>
          </cell>
          <cell r="AR132">
            <v>7789.7399999999989</v>
          </cell>
          <cell r="AS132" t="str">
            <v>23322BDA3</v>
          </cell>
          <cell r="AT132">
            <v>0</v>
          </cell>
          <cell r="AU132" t="str">
            <v>23322BDA3</v>
          </cell>
          <cell r="AV132" t="str">
            <v>DLJ COMMERCIAL MTG 1998-CF2    A-2</v>
          </cell>
          <cell r="AW132">
            <v>7000000</v>
          </cell>
          <cell r="AX132">
            <v>7096352.6200000001</v>
          </cell>
          <cell r="AY132">
            <v>111.282</v>
          </cell>
          <cell r="AZ132">
            <v>7789739.9999999991</v>
          </cell>
          <cell r="BA132">
            <v>6.48</v>
          </cell>
          <cell r="BB132" t="str">
            <v>FC</v>
          </cell>
          <cell r="BC132">
            <v>48164</v>
          </cell>
          <cell r="BD132" t="str">
            <v>AA2</v>
          </cell>
          <cell r="BF132" t="str">
            <v>AA2</v>
          </cell>
          <cell r="BG132" t="str">
            <v>RE</v>
          </cell>
          <cell r="BH132">
            <v>37564</v>
          </cell>
          <cell r="BI132">
            <v>7000000</v>
          </cell>
        </row>
        <row r="133">
          <cell r="D133" t="str">
            <v>23322BDB1</v>
          </cell>
          <cell r="E133" t="str">
            <v>DLJCM 1998-CF2</v>
          </cell>
          <cell r="F133" t="str">
            <v>A-3</v>
          </cell>
          <cell r="G133" t="str">
            <v>MA2</v>
          </cell>
          <cell r="H133">
            <v>6</v>
          </cell>
          <cell r="I133">
            <v>1</v>
          </cell>
          <cell r="J133">
            <v>1</v>
          </cell>
          <cell r="K133">
            <v>0</v>
          </cell>
          <cell r="L133">
            <v>0</v>
          </cell>
          <cell r="M133">
            <v>36141</v>
          </cell>
          <cell r="N133">
            <v>36130</v>
          </cell>
          <cell r="O133">
            <v>10000000</v>
          </cell>
          <cell r="P133">
            <v>9.9</v>
          </cell>
          <cell r="Q133">
            <v>101.51560000000001</v>
          </cell>
          <cell r="R133">
            <v>170</v>
          </cell>
          <cell r="S133">
            <v>0</v>
          </cell>
          <cell r="T133">
            <v>60923000</v>
          </cell>
          <cell r="U133">
            <v>68932507.178200006</v>
          </cell>
          <cell r="V133">
            <v>112.59276827831854</v>
          </cell>
          <cell r="W133">
            <v>6.6500000328283244</v>
          </cell>
          <cell r="X133">
            <v>8.8338585982388462</v>
          </cell>
          <cell r="Y133">
            <v>6.6426200142700571</v>
          </cell>
          <cell r="Z133">
            <v>54.99937361325857</v>
          </cell>
          <cell r="AA133">
            <v>3.6210558251092988</v>
          </cell>
          <cell r="AB133">
            <v>129.11286199412947</v>
          </cell>
          <cell r="AC133">
            <v>0</v>
          </cell>
          <cell r="AD133">
            <v>129.11286199412947</v>
          </cell>
          <cell r="AE133">
            <v>4.9121844450505936</v>
          </cell>
          <cell r="AF133">
            <v>4.8626561761634157</v>
          </cell>
          <cell r="AG133">
            <v>105</v>
          </cell>
          <cell r="AH133">
            <v>107</v>
          </cell>
          <cell r="AI133">
            <v>3</v>
          </cell>
          <cell r="AJ133">
            <v>0</v>
          </cell>
          <cell r="AK133">
            <v>0</v>
          </cell>
          <cell r="AL133">
            <v>0</v>
          </cell>
          <cell r="AN133">
            <v>10000000</v>
          </cell>
          <cell r="AO133">
            <v>10214208.439999999</v>
          </cell>
          <cell r="AP133">
            <v>10000</v>
          </cell>
          <cell r="AQ133">
            <v>10214.20844</v>
          </cell>
          <cell r="AR133">
            <v>11131.900000000001</v>
          </cell>
          <cell r="AS133" t="str">
            <v>23322BDB1</v>
          </cell>
          <cell r="AT133">
            <v>0</v>
          </cell>
          <cell r="AU133" t="str">
            <v>23322BDB1</v>
          </cell>
          <cell r="AV133" t="str">
            <v>DLJ COMMERCIAL MTG 1998-CF2    A-3</v>
          </cell>
          <cell r="AW133">
            <v>10000000</v>
          </cell>
          <cell r="AX133">
            <v>10214208.439999999</v>
          </cell>
          <cell r="AY133">
            <v>111.319</v>
          </cell>
          <cell r="AZ133">
            <v>11131900.000000002</v>
          </cell>
          <cell r="BA133">
            <v>6.65</v>
          </cell>
          <cell r="BB133" t="str">
            <v>FC</v>
          </cell>
          <cell r="BC133">
            <v>48164</v>
          </cell>
          <cell r="BD133" t="str">
            <v>A2</v>
          </cell>
          <cell r="BF133" t="str">
            <v>A2</v>
          </cell>
          <cell r="BG133" t="str">
            <v>RE</v>
          </cell>
          <cell r="BH133">
            <v>37564</v>
          </cell>
          <cell r="BI133">
            <v>10000000</v>
          </cell>
        </row>
        <row r="134">
          <cell r="D134" t="str">
            <v>23322BDC9</v>
          </cell>
          <cell r="E134" t="str">
            <v>DLJCM 1998-CF2</v>
          </cell>
          <cell r="F134" t="str">
            <v>B-1</v>
          </cell>
          <cell r="G134" t="str">
            <v>MBaa2</v>
          </cell>
          <cell r="H134">
            <v>9</v>
          </cell>
          <cell r="I134">
            <v>1</v>
          </cell>
          <cell r="J134">
            <v>1</v>
          </cell>
          <cell r="K134">
            <v>0</v>
          </cell>
          <cell r="L134">
            <v>0</v>
          </cell>
          <cell r="M134">
            <v>36141</v>
          </cell>
          <cell r="N134">
            <v>36130</v>
          </cell>
          <cell r="O134">
            <v>10000000</v>
          </cell>
          <cell r="P134">
            <v>9.9</v>
          </cell>
          <cell r="Q134">
            <v>99.9375</v>
          </cell>
          <cell r="R134">
            <v>245</v>
          </cell>
          <cell r="S134">
            <v>0</v>
          </cell>
          <cell r="T134">
            <v>41538000</v>
          </cell>
          <cell r="U134">
            <v>46459544.489799678</v>
          </cell>
          <cell r="V134">
            <v>111.23997534739196</v>
          </cell>
          <cell r="W134">
            <v>7.2998275314170158</v>
          </cell>
          <cell r="X134">
            <v>9.4669968132552551</v>
          </cell>
          <cell r="Y134">
            <v>6.8141038514160694</v>
          </cell>
          <cell r="Z134">
            <v>59.861942930302398</v>
          </cell>
          <cell r="AA134">
            <v>3.7687036568511254</v>
          </cell>
          <cell r="AB134">
            <v>185.22332271085085</v>
          </cell>
          <cell r="AC134">
            <v>0</v>
          </cell>
          <cell r="AD134">
            <v>185.22332271085085</v>
          </cell>
          <cell r="AE134">
            <v>5.6209368839596339</v>
          </cell>
          <cell r="AF134">
            <v>5.5562225903838858</v>
          </cell>
          <cell r="AG134">
            <v>107</v>
          </cell>
          <cell r="AH134">
            <v>130</v>
          </cell>
          <cell r="AI134">
            <v>24</v>
          </cell>
          <cell r="AJ134">
            <v>0</v>
          </cell>
          <cell r="AK134">
            <v>0</v>
          </cell>
          <cell r="AL134">
            <v>0</v>
          </cell>
          <cell r="AN134">
            <v>10000000</v>
          </cell>
          <cell r="AO134">
            <v>10229693.4</v>
          </cell>
          <cell r="AP134">
            <v>10000</v>
          </cell>
          <cell r="AQ134">
            <v>10229.6934</v>
          </cell>
          <cell r="AR134">
            <v>11115.5</v>
          </cell>
          <cell r="AS134" t="str">
            <v>23322BDC9</v>
          </cell>
          <cell r="AT134">
            <v>0</v>
          </cell>
          <cell r="AU134" t="str">
            <v>23322BDC9</v>
          </cell>
          <cell r="AV134" t="str">
            <v>DLJ COMMERCIAL MTG 1998-CF2    B-1</v>
          </cell>
          <cell r="AW134">
            <v>10000000</v>
          </cell>
          <cell r="AX134">
            <v>10229693.4</v>
          </cell>
          <cell r="AY134">
            <v>111.155</v>
          </cell>
          <cell r="AZ134">
            <v>11115500</v>
          </cell>
          <cell r="BA134">
            <v>7.0584930000000004</v>
          </cell>
          <cell r="BB134" t="str">
            <v>FC</v>
          </cell>
          <cell r="BC134">
            <v>48164</v>
          </cell>
          <cell r="BD134" t="str">
            <v>BAA2</v>
          </cell>
          <cell r="BF134" t="str">
            <v>BAA2</v>
          </cell>
          <cell r="BG134" t="str">
            <v>RE</v>
          </cell>
          <cell r="BH134">
            <v>37564</v>
          </cell>
          <cell r="BI134">
            <v>10000000</v>
          </cell>
        </row>
        <row r="135">
          <cell r="D135" t="str">
            <v>23322BDP0</v>
          </cell>
          <cell r="E135" t="str">
            <v>DLJCM 1998-CF2</v>
          </cell>
          <cell r="F135" t="str">
            <v>A-4</v>
          </cell>
          <cell r="G135" t="str">
            <v>MA3</v>
          </cell>
          <cell r="H135">
            <v>7</v>
          </cell>
          <cell r="I135">
            <v>1</v>
          </cell>
          <cell r="J135">
            <v>1</v>
          </cell>
          <cell r="K135">
            <v>0</v>
          </cell>
          <cell r="L135">
            <v>0</v>
          </cell>
          <cell r="M135">
            <v>36141</v>
          </cell>
          <cell r="N135">
            <v>36130</v>
          </cell>
          <cell r="O135">
            <v>2000000</v>
          </cell>
          <cell r="P135">
            <v>9.9</v>
          </cell>
          <cell r="Q135">
            <v>101.5313</v>
          </cell>
          <cell r="R135">
            <v>195</v>
          </cell>
          <cell r="S135">
            <v>0</v>
          </cell>
          <cell r="T135">
            <v>13846000</v>
          </cell>
          <cell r="U135">
            <v>15724112.163732186</v>
          </cell>
          <cell r="V135">
            <v>112.98929411911156</v>
          </cell>
          <cell r="W135">
            <v>6.9</v>
          </cell>
          <cell r="X135">
            <v>8.8666666666666671</v>
          </cell>
          <cell r="Y135">
            <v>6.5980517428152705</v>
          </cell>
          <cell r="Z135">
            <v>54.662408320990046</v>
          </cell>
          <cell r="AA135">
            <v>3.6287066666666665</v>
          </cell>
          <cell r="AB135">
            <v>147.22222222222223</v>
          </cell>
          <cell r="AC135">
            <v>0</v>
          </cell>
          <cell r="AD135">
            <v>147.22222222222223</v>
          </cell>
          <cell r="AE135">
            <v>5.1009288888888893</v>
          </cell>
          <cell r="AF135">
            <v>5.0475515605240773</v>
          </cell>
          <cell r="AG135">
            <v>107</v>
          </cell>
          <cell r="AH135">
            <v>107</v>
          </cell>
          <cell r="AI135">
            <v>1</v>
          </cell>
          <cell r="AJ135">
            <v>0</v>
          </cell>
          <cell r="AK135">
            <v>0</v>
          </cell>
          <cell r="AL135">
            <v>0</v>
          </cell>
          <cell r="AN135">
            <v>4500000</v>
          </cell>
          <cell r="AO135">
            <v>4540097.1100000003</v>
          </cell>
          <cell r="AP135">
            <v>4500</v>
          </cell>
          <cell r="AQ135">
            <v>4540.0971100000006</v>
          </cell>
          <cell r="AR135">
            <v>5034.1499999999996</v>
          </cell>
          <cell r="AS135" t="str">
            <v>23322BDP0</v>
          </cell>
          <cell r="AT135">
            <v>0</v>
          </cell>
          <cell r="AU135" t="str">
            <v>23322BDP0</v>
          </cell>
          <cell r="AV135" t="str">
            <v>DLJ COMMERCIAL MTG 1998-CF2    A-4</v>
          </cell>
          <cell r="AW135">
            <v>4500000</v>
          </cell>
          <cell r="AX135">
            <v>4540097.1100000003</v>
          </cell>
          <cell r="AY135">
            <v>111.87</v>
          </cell>
          <cell r="AZ135">
            <v>5034150</v>
          </cell>
          <cell r="BA135">
            <v>6.9</v>
          </cell>
          <cell r="BB135" t="str">
            <v>FC</v>
          </cell>
          <cell r="BC135">
            <v>48164</v>
          </cell>
          <cell r="BD135" t="str">
            <v>A3</v>
          </cell>
          <cell r="BF135" t="str">
            <v>A3</v>
          </cell>
          <cell r="BG135" t="str">
            <v>RE</v>
          </cell>
          <cell r="BH135">
            <v>37564</v>
          </cell>
          <cell r="BI135">
            <v>4500000</v>
          </cell>
        </row>
        <row r="136">
          <cell r="D136" t="str">
            <v>23322BKE7</v>
          </cell>
          <cell r="E136" t="str">
            <v xml:space="preserve">DLJCM 2000-CF1 </v>
          </cell>
          <cell r="F136" t="str">
            <v>A1B</v>
          </cell>
          <cell r="G136" t="str">
            <v>MAaa</v>
          </cell>
          <cell r="H136">
            <v>1</v>
          </cell>
          <cell r="I136">
            <v>1</v>
          </cell>
          <cell r="J136">
            <v>2</v>
          </cell>
          <cell r="K136">
            <v>0</v>
          </cell>
          <cell r="L136">
            <v>0</v>
          </cell>
          <cell r="M136">
            <v>36687</v>
          </cell>
          <cell r="N136">
            <v>36678</v>
          </cell>
          <cell r="O136">
            <v>15000000</v>
          </cell>
          <cell r="P136">
            <v>9.6199999999999992</v>
          </cell>
          <cell r="Q136">
            <v>100.46875</v>
          </cell>
          <cell r="R136">
            <v>163</v>
          </cell>
          <cell r="S136">
            <v>0</v>
          </cell>
          <cell r="T136">
            <v>566400000</v>
          </cell>
          <cell r="U136">
            <v>682100062.95953822</v>
          </cell>
          <cell r="V136">
            <v>119.79227100274332</v>
          </cell>
          <cell r="W136">
            <v>7.62</v>
          </cell>
          <cell r="X136">
            <v>6.8627990950976328</v>
          </cell>
          <cell r="Y136">
            <v>5.3646765586460194</v>
          </cell>
          <cell r="Z136">
            <v>35.84905146568741</v>
          </cell>
          <cell r="AA136">
            <v>3.1614047489767678</v>
          </cell>
          <cell r="AB136">
            <v>111.86279909509763</v>
          </cell>
          <cell r="AC136">
            <v>0</v>
          </cell>
          <cell r="AD136">
            <v>111.86279909509763</v>
          </cell>
          <cell r="AE136">
            <v>4.2800327399277442</v>
          </cell>
          <cell r="AF136">
            <v>4.2423604821732575</v>
          </cell>
          <cell r="AG136">
            <v>45</v>
          </cell>
          <cell r="AH136">
            <v>92</v>
          </cell>
          <cell r="AI136">
            <v>48</v>
          </cell>
          <cell r="AJ136">
            <v>0</v>
          </cell>
          <cell r="AK136">
            <v>0</v>
          </cell>
          <cell r="AL136">
            <v>0</v>
          </cell>
          <cell r="AN136">
            <v>15000000</v>
          </cell>
          <cell r="AO136">
            <v>15050952.9</v>
          </cell>
          <cell r="AP136">
            <v>15000</v>
          </cell>
          <cell r="AQ136">
            <v>15050.9529</v>
          </cell>
          <cell r="AR136">
            <v>17883.299999999996</v>
          </cell>
          <cell r="AS136" t="str">
            <v>23322BKE7</v>
          </cell>
          <cell r="AT136">
            <v>0</v>
          </cell>
          <cell r="AU136" t="str">
            <v>23322BKE7</v>
          </cell>
          <cell r="AV136" t="str">
            <v>DLJ COMMERCIAL MTG 2000-CF1    A-1B</v>
          </cell>
          <cell r="AW136">
            <v>15000000</v>
          </cell>
          <cell r="AX136">
            <v>15050952.9</v>
          </cell>
          <cell r="AY136">
            <v>119.22199999999999</v>
          </cell>
          <cell r="AZ136">
            <v>17883299.999999996</v>
          </cell>
          <cell r="BA136">
            <v>7.62</v>
          </cell>
          <cell r="BB136" t="str">
            <v>FC</v>
          </cell>
          <cell r="BC136">
            <v>48740</v>
          </cell>
          <cell r="BE136" t="str">
            <v>AAA</v>
          </cell>
          <cell r="BF136" t="str">
            <v>AAA</v>
          </cell>
          <cell r="BG136" t="str">
            <v>RE</v>
          </cell>
          <cell r="BH136">
            <v>37564</v>
          </cell>
          <cell r="BI136">
            <v>15000000</v>
          </cell>
        </row>
        <row r="137">
          <cell r="D137" t="str">
            <v>23322BKF4</v>
          </cell>
          <cell r="E137" t="str">
            <v xml:space="preserve">DLJCM 2000-CF1 </v>
          </cell>
          <cell r="F137" t="str">
            <v>A2</v>
          </cell>
          <cell r="G137" t="str">
            <v>MAa2</v>
          </cell>
          <cell r="H137">
            <v>3</v>
          </cell>
          <cell r="I137">
            <v>1</v>
          </cell>
          <cell r="J137">
            <v>2</v>
          </cell>
          <cell r="K137">
            <v>0</v>
          </cell>
          <cell r="L137">
            <v>0</v>
          </cell>
          <cell r="M137">
            <v>36687</v>
          </cell>
          <cell r="N137">
            <v>36678</v>
          </cell>
          <cell r="O137">
            <v>13000000</v>
          </cell>
          <cell r="P137">
            <v>9.86</v>
          </cell>
          <cell r="Q137">
            <v>100.515625</v>
          </cell>
          <cell r="R137">
            <v>178</v>
          </cell>
          <cell r="S137">
            <v>0</v>
          </cell>
          <cell r="T137">
            <v>44312000</v>
          </cell>
          <cell r="U137">
            <v>53881341.19935225</v>
          </cell>
          <cell r="V137">
            <v>120.94870524768065</v>
          </cell>
          <cell r="W137">
            <v>7.7599999097309986</v>
          </cell>
          <cell r="X137">
            <v>8.7647158561922627</v>
          </cell>
          <cell r="Y137">
            <v>6.4337534718241267</v>
          </cell>
          <cell r="Z137">
            <v>52.37605012969393</v>
          </cell>
          <cell r="AA137">
            <v>3.6049317376640353</v>
          </cell>
          <cell r="AB137">
            <v>123.94119309365377</v>
          </cell>
          <cell r="AC137">
            <v>0</v>
          </cell>
          <cell r="AD137">
            <v>123.94119309365377</v>
          </cell>
          <cell r="AE137">
            <v>4.8443436686005725</v>
          </cell>
          <cell r="AF137">
            <v>4.7961642004044513</v>
          </cell>
          <cell r="AG137">
            <v>92</v>
          </cell>
          <cell r="AH137">
            <v>111</v>
          </cell>
          <cell r="AI137">
            <v>20</v>
          </cell>
          <cell r="AJ137">
            <v>0</v>
          </cell>
          <cell r="AK137">
            <v>0</v>
          </cell>
          <cell r="AL137">
            <v>0</v>
          </cell>
          <cell r="AN137">
            <v>13000000</v>
          </cell>
          <cell r="AO137">
            <v>13065294.84</v>
          </cell>
          <cell r="AP137">
            <v>13000</v>
          </cell>
          <cell r="AQ137">
            <v>13065.29484</v>
          </cell>
          <cell r="AR137">
            <v>15498.859999999999</v>
          </cell>
          <cell r="AS137" t="str">
            <v>23322BKF4</v>
          </cell>
          <cell r="AT137">
            <v>0</v>
          </cell>
          <cell r="AU137" t="str">
            <v>23322BKF4</v>
          </cell>
          <cell r="AV137" t="str">
            <v>DLJ COMMERCIAL MTG 2000-CF1    A-2</v>
          </cell>
          <cell r="AW137">
            <v>13000000</v>
          </cell>
          <cell r="AX137">
            <v>13065294.84</v>
          </cell>
          <cell r="AY137">
            <v>119.22199999999999</v>
          </cell>
          <cell r="AZ137">
            <v>15498859.999999998</v>
          </cell>
          <cell r="BA137">
            <v>7.76</v>
          </cell>
          <cell r="BB137" t="str">
            <v>FC</v>
          </cell>
          <cell r="BC137">
            <v>48740</v>
          </cell>
          <cell r="BE137" t="str">
            <v>AA</v>
          </cell>
          <cell r="BF137" t="str">
            <v>AA2</v>
          </cell>
          <cell r="BG137" t="str">
            <v>RE</v>
          </cell>
          <cell r="BH137">
            <v>37564</v>
          </cell>
          <cell r="BI137">
            <v>13000000</v>
          </cell>
        </row>
        <row r="138">
          <cell r="D138" t="str">
            <v>23322BKG2</v>
          </cell>
          <cell r="E138" t="str">
            <v xml:space="preserve">DLJCM 2000-CF1 </v>
          </cell>
          <cell r="F138" t="str">
            <v>A3</v>
          </cell>
          <cell r="G138" t="str">
            <v>MA2</v>
          </cell>
          <cell r="H138">
            <v>6</v>
          </cell>
          <cell r="I138">
            <v>1</v>
          </cell>
          <cell r="J138">
            <v>2</v>
          </cell>
          <cell r="K138">
            <v>0</v>
          </cell>
          <cell r="L138">
            <v>0</v>
          </cell>
          <cell r="M138">
            <v>36687</v>
          </cell>
          <cell r="N138">
            <v>36678</v>
          </cell>
          <cell r="O138">
            <v>12000000</v>
          </cell>
          <cell r="P138">
            <v>9.86</v>
          </cell>
          <cell r="Q138">
            <v>100.40625</v>
          </cell>
          <cell r="R138">
            <v>196</v>
          </cell>
          <cell r="S138">
            <v>0</v>
          </cell>
          <cell r="T138">
            <v>37665000</v>
          </cell>
          <cell r="U138">
            <v>45898019.906471699</v>
          </cell>
          <cell r="V138">
            <v>121.19854216506492</v>
          </cell>
          <cell r="W138">
            <v>7.92</v>
          </cell>
          <cell r="X138">
            <v>9.2553452576058497</v>
          </cell>
          <cell r="Y138">
            <v>6.6524760932425311</v>
          </cell>
          <cell r="Z138">
            <v>56.632225298805849</v>
          </cell>
          <cell r="AA138">
            <v>3.7193465140736839</v>
          </cell>
          <cell r="AB138">
            <v>135.51781752535283</v>
          </cell>
          <cell r="AC138">
            <v>0</v>
          </cell>
          <cell r="AD138">
            <v>135.51781752535283</v>
          </cell>
          <cell r="AE138">
            <v>5.0745246893272125</v>
          </cell>
          <cell r="AF138">
            <v>5.0216943536236514</v>
          </cell>
          <cell r="AG138">
            <v>111</v>
          </cell>
          <cell r="AH138">
            <v>113</v>
          </cell>
          <cell r="AI138">
            <v>3</v>
          </cell>
          <cell r="AJ138">
            <v>0</v>
          </cell>
          <cell r="AK138">
            <v>0</v>
          </cell>
          <cell r="AL138">
            <v>0</v>
          </cell>
          <cell r="AN138">
            <v>12000000</v>
          </cell>
          <cell r="AO138">
            <v>12034653.960000001</v>
          </cell>
          <cell r="AP138">
            <v>12000</v>
          </cell>
          <cell r="AQ138">
            <v>12034.653960000001</v>
          </cell>
          <cell r="AR138">
            <v>14309.519999999999</v>
          </cell>
          <cell r="AS138" t="str">
            <v>23322BKG2</v>
          </cell>
          <cell r="AT138">
            <v>0</v>
          </cell>
          <cell r="AU138" t="str">
            <v>23322BKG2</v>
          </cell>
          <cell r="AV138" t="str">
            <v>DLJ COMMERCIAL MTG 2000-CF1    A-3</v>
          </cell>
          <cell r="AW138">
            <v>12000000</v>
          </cell>
          <cell r="AX138">
            <v>12034653.960000001</v>
          </cell>
          <cell r="AY138">
            <v>119.246</v>
          </cell>
          <cell r="AZ138">
            <v>14309519.999999998</v>
          </cell>
          <cell r="BA138">
            <v>7.92</v>
          </cell>
          <cell r="BB138" t="str">
            <v>FC</v>
          </cell>
          <cell r="BC138">
            <v>48740</v>
          </cell>
          <cell r="BE138" t="str">
            <v>A</v>
          </cell>
          <cell r="BF138" t="str">
            <v>A2</v>
          </cell>
          <cell r="BG138" t="str">
            <v>RE</v>
          </cell>
          <cell r="BH138">
            <v>37564</v>
          </cell>
          <cell r="BI138">
            <v>12000000</v>
          </cell>
        </row>
        <row r="139">
          <cell r="D139" t="str">
            <v>26881NAC2</v>
          </cell>
          <cell r="E139" t="str">
            <v>EQIFP 1997-1</v>
          </cell>
          <cell r="F139" t="str">
            <v>B</v>
          </cell>
          <cell r="G139" t="str">
            <v>MA2</v>
          </cell>
          <cell r="H139">
            <v>6</v>
          </cell>
          <cell r="I139">
            <v>2</v>
          </cell>
          <cell r="J139">
            <v>1</v>
          </cell>
          <cell r="K139">
            <v>0</v>
          </cell>
          <cell r="L139">
            <v>0</v>
          </cell>
          <cell r="M139">
            <v>36727</v>
          </cell>
          <cell r="N139">
            <v>36708</v>
          </cell>
          <cell r="O139">
            <v>1000</v>
          </cell>
          <cell r="P139">
            <v>1</v>
          </cell>
          <cell r="Q139">
            <v>1</v>
          </cell>
          <cell r="R139">
            <v>1</v>
          </cell>
          <cell r="S139">
            <v>0</v>
          </cell>
          <cell r="T139">
            <v>50600000</v>
          </cell>
          <cell r="U139">
            <v>58367222.449813098</v>
          </cell>
          <cell r="V139">
            <v>114.73607533559903</v>
          </cell>
          <cell r="W139">
            <v>7.3699999209486169</v>
          </cell>
          <cell r="X139">
            <v>4.3017456642512082</v>
          </cell>
          <cell r="Y139">
            <v>3.6670202334494584</v>
          </cell>
          <cell r="Z139">
            <v>15.538158076785134</v>
          </cell>
          <cell r="AA139">
            <v>2.4809817223711756</v>
          </cell>
          <cell r="AB139">
            <v>111.25436416062801</v>
          </cell>
          <cell r="AC139">
            <v>0</v>
          </cell>
          <cell r="AD139">
            <v>111.25436416062801</v>
          </cell>
          <cell r="AE139">
            <v>3.5935253639774558</v>
          </cell>
          <cell r="AF139">
            <v>3.5669140880595585</v>
          </cell>
          <cell r="AG139">
            <v>48</v>
          </cell>
          <cell r="AH139">
            <v>52</v>
          </cell>
          <cell r="AI139">
            <v>5</v>
          </cell>
          <cell r="AJ139">
            <v>0</v>
          </cell>
          <cell r="AK139">
            <v>0</v>
          </cell>
          <cell r="AL139">
            <v>0</v>
          </cell>
          <cell r="AN139">
            <v>5000000</v>
          </cell>
          <cell r="AO139">
            <v>4750850.6500000004</v>
          </cell>
          <cell r="AP139">
            <v>5000</v>
          </cell>
          <cell r="AQ139">
            <v>4750.8506500000003</v>
          </cell>
          <cell r="AR139">
            <v>5736.8037670000012</v>
          </cell>
          <cell r="AS139" t="str">
            <v>26881NAC2</v>
          </cell>
          <cell r="AT139">
            <v>0</v>
          </cell>
          <cell r="AU139" t="str">
            <v>26881NAC2</v>
          </cell>
          <cell r="AV139" t="str">
            <v>EQI FIN LP 1997-1              B 144A</v>
          </cell>
          <cell r="AW139">
            <v>5000000</v>
          </cell>
          <cell r="AX139">
            <v>4750850.6500000004</v>
          </cell>
          <cell r="AY139">
            <v>114.73607534</v>
          </cell>
          <cell r="AZ139">
            <v>5736803.7670000009</v>
          </cell>
          <cell r="BA139">
            <v>7.37</v>
          </cell>
          <cell r="BB139" t="str">
            <v>FC</v>
          </cell>
          <cell r="BC139">
            <v>42358</v>
          </cell>
          <cell r="BF139" t="str">
            <v>A2</v>
          </cell>
          <cell r="BG139" t="str">
            <v>RE</v>
          </cell>
          <cell r="BH139">
            <v>37564</v>
          </cell>
          <cell r="BI139">
            <v>5000000</v>
          </cell>
        </row>
        <row r="140">
          <cell r="D140" t="str">
            <v>29452PAN6</v>
          </cell>
          <cell r="E140" t="str">
            <v>EQ 174</v>
          </cell>
          <cell r="F140" t="str">
            <v>A-2</v>
          </cell>
          <cell r="G140" t="str">
            <v>MAaa</v>
          </cell>
          <cell r="H140">
            <v>1</v>
          </cell>
          <cell r="I140">
            <v>2</v>
          </cell>
          <cell r="J140">
            <v>4</v>
          </cell>
          <cell r="K140">
            <v>1</v>
          </cell>
          <cell r="L140" t="str">
            <v>Libor+1m</v>
          </cell>
          <cell r="M140">
            <v>35200</v>
          </cell>
          <cell r="N140">
            <v>35214</v>
          </cell>
          <cell r="O140">
            <v>15000000</v>
          </cell>
          <cell r="P140">
            <v>7</v>
          </cell>
          <cell r="Q140">
            <v>100</v>
          </cell>
          <cell r="R140">
            <v>36</v>
          </cell>
          <cell r="S140">
            <v>0</v>
          </cell>
          <cell r="T140">
            <v>148000000</v>
          </cell>
          <cell r="U140">
            <v>148353735.33121896</v>
          </cell>
          <cell r="V140">
            <v>100.22699647004285</v>
          </cell>
          <cell r="W140">
            <v>2.1625000000000001</v>
          </cell>
          <cell r="X140">
            <v>0.54166666666666663</v>
          </cell>
          <cell r="Y140">
            <v>0.5326634244919306</v>
          </cell>
          <cell r="Z140">
            <v>0.33496312309406429</v>
          </cell>
          <cell r="AA140">
            <v>1.7162500000000001</v>
          </cell>
          <cell r="AB140">
            <v>17.708333333333332</v>
          </cell>
          <cell r="AC140">
            <v>0</v>
          </cell>
          <cell r="AD140">
            <v>17.708333333333332</v>
          </cell>
          <cell r="AE140">
            <v>1.8933333333333333</v>
          </cell>
          <cell r="AF140">
            <v>1.8859081021808777</v>
          </cell>
          <cell r="AG140">
            <v>7</v>
          </cell>
          <cell r="AH140">
            <v>7</v>
          </cell>
          <cell r="AI140">
            <v>1</v>
          </cell>
          <cell r="AJ140">
            <v>2.1</v>
          </cell>
          <cell r="AK140">
            <v>13</v>
          </cell>
          <cell r="AL140">
            <v>0</v>
          </cell>
          <cell r="AN140">
            <v>19000000</v>
          </cell>
          <cell r="AO140">
            <v>18995899.16</v>
          </cell>
          <cell r="AP140">
            <v>19000</v>
          </cell>
          <cell r="AQ140">
            <v>18995.899160000001</v>
          </cell>
          <cell r="AR140">
            <v>19043.129329299998</v>
          </cell>
          <cell r="AS140" t="str">
            <v>29452PAN6</v>
          </cell>
          <cell r="AT140">
            <v>0</v>
          </cell>
          <cell r="AU140" t="str">
            <v>29452PAN6</v>
          </cell>
          <cell r="AV140" t="str">
            <v>EQUITABLE LIFE ASSUR SOC 174   A-2</v>
          </cell>
          <cell r="AW140">
            <v>19000000</v>
          </cell>
          <cell r="AX140">
            <v>18995899.16</v>
          </cell>
          <cell r="AY140">
            <v>100.22699647</v>
          </cell>
          <cell r="AZ140">
            <v>19043129.329299998</v>
          </cell>
          <cell r="BA140">
            <v>2.1800000000000002</v>
          </cell>
          <cell r="BB140" t="str">
            <v>FD</v>
          </cell>
          <cell r="BC140">
            <v>37756</v>
          </cell>
          <cell r="BD140" t="str">
            <v>AAA</v>
          </cell>
          <cell r="BF140" t="str">
            <v>AAA</v>
          </cell>
          <cell r="BG140" t="str">
            <v>RE</v>
          </cell>
          <cell r="BH140">
            <v>37564</v>
          </cell>
          <cell r="BI140">
            <v>19000000</v>
          </cell>
        </row>
        <row r="141">
          <cell r="D141" t="str">
            <v>29452PAQ9</v>
          </cell>
          <cell r="E141" t="str">
            <v>EQ 174</v>
          </cell>
          <cell r="F141" t="str">
            <v>D-2</v>
          </cell>
          <cell r="G141" t="str">
            <v>MBaa2</v>
          </cell>
          <cell r="H141">
            <v>9</v>
          </cell>
          <cell r="I141">
            <v>2</v>
          </cell>
          <cell r="J141">
            <v>4</v>
          </cell>
          <cell r="K141">
            <v>1</v>
          </cell>
          <cell r="L141" t="str">
            <v>Libor+1m</v>
          </cell>
          <cell r="M141">
            <v>36540</v>
          </cell>
          <cell r="N141">
            <v>36526</v>
          </cell>
          <cell r="O141">
            <v>5000000</v>
          </cell>
          <cell r="P141">
            <v>1</v>
          </cell>
          <cell r="Q141">
            <v>100</v>
          </cell>
          <cell r="R141">
            <v>105</v>
          </cell>
          <cell r="S141">
            <v>0</v>
          </cell>
          <cell r="T141">
            <v>36500000</v>
          </cell>
          <cell r="U141">
            <v>36475522.664300859</v>
          </cell>
          <cell r="V141">
            <v>99.695230472970394</v>
          </cell>
          <cell r="W141">
            <v>2.8525</v>
          </cell>
          <cell r="X141">
            <v>0.54166666666666663</v>
          </cell>
          <cell r="Y141">
            <v>0.52765877425106367</v>
          </cell>
          <cell r="Z141">
            <v>0.33342957340951529</v>
          </cell>
          <cell r="AA141">
            <v>1.7162500000000001</v>
          </cell>
          <cell r="AB141">
            <v>150.41666666666666</v>
          </cell>
          <cell r="AC141">
            <v>0</v>
          </cell>
          <cell r="AD141">
            <v>150.41666666666666</v>
          </cell>
          <cell r="AE141">
            <v>3.2204166666666669</v>
          </cell>
          <cell r="AF141">
            <v>3.1990204579980031</v>
          </cell>
          <cell r="AG141">
            <v>7</v>
          </cell>
          <cell r="AH141">
            <v>7</v>
          </cell>
          <cell r="AI141">
            <v>1</v>
          </cell>
          <cell r="AJ141">
            <v>2.1</v>
          </cell>
          <cell r="AK141">
            <v>13</v>
          </cell>
          <cell r="AL141">
            <v>0</v>
          </cell>
          <cell r="AN141">
            <v>9864864.9000000004</v>
          </cell>
          <cell r="AO141">
            <v>9572599.2300000004</v>
          </cell>
          <cell r="AP141">
            <v>9864.8649000000005</v>
          </cell>
          <cell r="AQ141">
            <v>9572.5992299999998</v>
          </cell>
          <cell r="AR141">
            <v>9834.7997976091356</v>
          </cell>
          <cell r="AS141" t="str">
            <v>29452PAQ9</v>
          </cell>
          <cell r="AT141">
            <v>0</v>
          </cell>
          <cell r="AU141" t="str">
            <v>29452PAQ9</v>
          </cell>
          <cell r="AV141" t="str">
            <v>EQUITABLE LIFE ASSUR SOC 174   D-2</v>
          </cell>
          <cell r="AW141">
            <v>9864864.9000000004</v>
          </cell>
          <cell r="AX141">
            <v>9572599.2300000004</v>
          </cell>
          <cell r="AY141">
            <v>99.695230469999998</v>
          </cell>
          <cell r="AZ141">
            <v>9834799.7976091355</v>
          </cell>
          <cell r="BA141">
            <v>2.87</v>
          </cell>
          <cell r="BB141" t="str">
            <v>FD</v>
          </cell>
          <cell r="BC141">
            <v>37756</v>
          </cell>
          <cell r="BD141" t="str">
            <v>BAA2</v>
          </cell>
          <cell r="BF141" t="str">
            <v>BAA2</v>
          </cell>
          <cell r="BG141" t="str">
            <v>RE</v>
          </cell>
          <cell r="BH141">
            <v>37564</v>
          </cell>
          <cell r="BI141">
            <v>10000000</v>
          </cell>
        </row>
        <row r="142">
          <cell r="D142" t="str">
            <v>301936AC4</v>
          </cell>
          <cell r="E142" t="str">
            <v>FDICR 1994-C1</v>
          </cell>
          <cell r="F142" t="str">
            <v>1C</v>
          </cell>
          <cell r="G142" t="str">
            <v>MAaa</v>
          </cell>
          <cell r="H142">
            <v>1</v>
          </cell>
          <cell r="I142">
            <v>1</v>
          </cell>
          <cell r="J142">
            <v>5</v>
          </cell>
          <cell r="K142">
            <v>1</v>
          </cell>
          <cell r="L142" t="str">
            <v>Libor+1m</v>
          </cell>
          <cell r="M142">
            <v>36576</v>
          </cell>
          <cell r="N142">
            <v>36557</v>
          </cell>
          <cell r="O142">
            <v>5000001</v>
          </cell>
          <cell r="P142">
            <v>4.8600000000000003</v>
          </cell>
          <cell r="Q142">
            <v>101</v>
          </cell>
          <cell r="R142">
            <v>101</v>
          </cell>
          <cell r="S142">
            <v>0</v>
          </cell>
          <cell r="T142">
            <v>23213857</v>
          </cell>
          <cell r="U142">
            <v>23512295.634530175</v>
          </cell>
          <cell r="V142">
            <v>101.04904305245159</v>
          </cell>
          <cell r="W142">
            <v>2.8387500000000001</v>
          </cell>
          <cell r="X142">
            <v>1.6388888888888886</v>
          </cell>
          <cell r="Y142">
            <v>1.5830138864523446</v>
          </cell>
          <cell r="Z142">
            <v>2.7298643139848187</v>
          </cell>
          <cell r="AA142">
            <v>1.7162500000000001</v>
          </cell>
          <cell r="AB142">
            <v>38.194444444444443</v>
          </cell>
          <cell r="AC142">
            <v>0</v>
          </cell>
          <cell r="AD142">
            <v>38.194444444444443</v>
          </cell>
          <cell r="AE142">
            <v>2.0981944444444443</v>
          </cell>
          <cell r="AF142">
            <v>2.0890811039850909</v>
          </cell>
          <cell r="AG142">
            <v>20</v>
          </cell>
          <cell r="AH142">
            <v>20</v>
          </cell>
          <cell r="AI142">
            <v>1</v>
          </cell>
          <cell r="AJ142">
            <v>2.3762500000000002</v>
          </cell>
          <cell r="AK142">
            <v>18</v>
          </cell>
          <cell r="AL142">
            <v>0</v>
          </cell>
          <cell r="AN142">
            <v>4999991.5999999996</v>
          </cell>
          <cell r="AO142">
            <v>4999991.5999999996</v>
          </cell>
          <cell r="AP142">
            <v>4999.9915999999994</v>
          </cell>
          <cell r="AQ142">
            <v>4999.9915999999994</v>
          </cell>
          <cell r="AR142">
            <v>5052.4436643803838</v>
          </cell>
          <cell r="AS142" t="str">
            <v>301936AC4</v>
          </cell>
          <cell r="AT142">
            <v>0</v>
          </cell>
          <cell r="AU142" t="str">
            <v>301936AC4</v>
          </cell>
          <cell r="AV142" t="str">
            <v>FDIC REMIC TRUST 1994-C1       I-C</v>
          </cell>
          <cell r="AW142">
            <v>4999991.5999999996</v>
          </cell>
          <cell r="AX142">
            <v>4999991.5999999996</v>
          </cell>
          <cell r="AY142">
            <v>101.04904304999999</v>
          </cell>
          <cell r="AZ142">
            <v>5052443.6643803837</v>
          </cell>
          <cell r="BA142">
            <v>3.08</v>
          </cell>
          <cell r="BB142" t="str">
            <v>FD</v>
          </cell>
          <cell r="BC142">
            <v>45682</v>
          </cell>
          <cell r="BD142" t="str">
            <v>AAA</v>
          </cell>
          <cell r="BF142" t="str">
            <v>AAA</v>
          </cell>
          <cell r="BG142" t="str">
            <v>RE</v>
          </cell>
          <cell r="BH142">
            <v>37564</v>
          </cell>
          <cell r="BI142">
            <v>5000001.05</v>
          </cell>
        </row>
        <row r="143">
          <cell r="D143" t="str">
            <v>303895AA4</v>
          </cell>
          <cell r="E143" t="str">
            <v>FFT 1998-1A Fairfax Funding</v>
          </cell>
          <cell r="F143" t="str">
            <v>A</v>
          </cell>
          <cell r="G143" t="str">
            <v>MAaa</v>
          </cell>
          <cell r="H143">
            <v>1</v>
          </cell>
          <cell r="I143">
            <v>1</v>
          </cell>
          <cell r="J143">
            <v>3</v>
          </cell>
          <cell r="K143">
            <v>0</v>
          </cell>
          <cell r="L143">
            <v>0</v>
          </cell>
          <cell r="M143">
            <v>36801</v>
          </cell>
          <cell r="N143">
            <v>36800</v>
          </cell>
          <cell r="O143">
            <v>97500000</v>
          </cell>
          <cell r="P143">
            <v>7.4</v>
          </cell>
          <cell r="Q143">
            <v>96.15625</v>
          </cell>
          <cell r="R143">
            <v>141</v>
          </cell>
          <cell r="S143">
            <v>0</v>
          </cell>
          <cell r="T143">
            <v>86000000</v>
          </cell>
          <cell r="U143">
            <v>96406080.672534406</v>
          </cell>
          <cell r="V143">
            <v>111.55984380527258</v>
          </cell>
          <cell r="W143">
            <v>6.4830000000000005</v>
          </cell>
          <cell r="X143">
            <v>5.4222222222222216</v>
          </cell>
          <cell r="Y143">
            <v>4.5121406281997887</v>
          </cell>
          <cell r="Z143">
            <v>23.896760316257041</v>
          </cell>
          <cell r="AA143">
            <v>2.8254622222222219</v>
          </cell>
          <cell r="AB143">
            <v>115.42222222222222</v>
          </cell>
          <cell r="AC143">
            <v>15</v>
          </cell>
          <cell r="AD143">
            <v>130.42222222222222</v>
          </cell>
          <cell r="AE143">
            <v>4.129684444444444</v>
          </cell>
          <cell r="AF143">
            <v>4.0945965427169995</v>
          </cell>
          <cell r="AG143">
            <v>66</v>
          </cell>
          <cell r="AH143">
            <v>66</v>
          </cell>
          <cell r="AI143">
            <v>1</v>
          </cell>
          <cell r="AJ143">
            <v>0</v>
          </cell>
          <cell r="AK143">
            <v>0</v>
          </cell>
          <cell r="AL143">
            <v>0</v>
          </cell>
          <cell r="AN143">
            <v>9750000</v>
          </cell>
          <cell r="AO143">
            <v>9464250.9000000004</v>
          </cell>
          <cell r="AP143">
            <v>9750</v>
          </cell>
          <cell r="AQ143">
            <v>9464.2509000000009</v>
          </cell>
          <cell r="AR143">
            <v>10789.057500000001</v>
          </cell>
          <cell r="AS143" t="str">
            <v>303895AA4</v>
          </cell>
          <cell r="AT143">
            <v>0</v>
          </cell>
          <cell r="AU143" t="str">
            <v>303895AA4</v>
          </cell>
          <cell r="AV143" t="str">
            <v>FAIRFAX FDG TR 1998-1          A</v>
          </cell>
          <cell r="AW143">
            <v>9750000</v>
          </cell>
          <cell r="AX143">
            <v>9464250.9000000004</v>
          </cell>
          <cell r="AY143">
            <v>110.657</v>
          </cell>
          <cell r="AZ143">
            <v>10789057.5</v>
          </cell>
          <cell r="BA143">
            <v>6.4829999999999997</v>
          </cell>
          <cell r="BB143" t="str">
            <v>FC</v>
          </cell>
          <cell r="BC143">
            <v>41366</v>
          </cell>
          <cell r="BD143" t="str">
            <v>AAA</v>
          </cell>
          <cell r="BF143" t="str">
            <v>AAA</v>
          </cell>
          <cell r="BG143" t="str">
            <v>RE</v>
          </cell>
          <cell r="BH143">
            <v>37564</v>
          </cell>
          <cell r="BI143">
            <v>9750000</v>
          </cell>
        </row>
        <row r="144">
          <cell r="D144" t="str">
            <v>303895AB2</v>
          </cell>
          <cell r="E144" t="str">
            <v>FFT 1998-1A Fairfax Funding</v>
          </cell>
          <cell r="F144" t="str">
            <v>B</v>
          </cell>
          <cell r="G144" t="str">
            <v>MAa2</v>
          </cell>
          <cell r="H144">
            <v>3</v>
          </cell>
          <cell r="I144">
            <v>3</v>
          </cell>
          <cell r="J144">
            <v>3</v>
          </cell>
          <cell r="K144">
            <v>0</v>
          </cell>
          <cell r="L144">
            <v>0</v>
          </cell>
          <cell r="M144">
            <v>35828</v>
          </cell>
          <cell r="N144">
            <v>35851</v>
          </cell>
          <cell r="O144">
            <v>5000000</v>
          </cell>
          <cell r="P144">
            <v>10</v>
          </cell>
          <cell r="Q144">
            <v>100</v>
          </cell>
          <cell r="R144">
            <v>104.5</v>
          </cell>
          <cell r="S144">
            <v>0</v>
          </cell>
          <cell r="T144">
            <v>19000000</v>
          </cell>
          <cell r="U144">
            <v>21336229.693018369</v>
          </cell>
          <cell r="V144">
            <v>112.18609575272826</v>
          </cell>
          <cell r="W144">
            <v>6.5910000000000002</v>
          </cell>
          <cell r="X144">
            <v>5.4222222222222216</v>
          </cell>
          <cell r="Y144">
            <v>4.4996862512496101</v>
          </cell>
          <cell r="Z144">
            <v>23.815893086938008</v>
          </cell>
          <cell r="AA144">
            <v>2.8254622222222219</v>
          </cell>
          <cell r="AB144">
            <v>122.05555555555556</v>
          </cell>
          <cell r="AC144">
            <v>15</v>
          </cell>
          <cell r="AD144">
            <v>137.05555555555554</v>
          </cell>
          <cell r="AE144">
            <v>4.1960177777777776</v>
          </cell>
          <cell r="AF144">
            <v>4.1598008400829833</v>
          </cell>
          <cell r="AG144">
            <v>66</v>
          </cell>
          <cell r="AH144">
            <v>66</v>
          </cell>
          <cell r="AI144">
            <v>1</v>
          </cell>
          <cell r="AJ144">
            <v>0</v>
          </cell>
          <cell r="AK144">
            <v>0</v>
          </cell>
          <cell r="AL144">
            <v>0</v>
          </cell>
          <cell r="AN144">
            <v>5000000</v>
          </cell>
          <cell r="AO144">
            <v>5135984.1500000004</v>
          </cell>
          <cell r="AP144">
            <v>5000</v>
          </cell>
          <cell r="AQ144">
            <v>5135.9841500000002</v>
          </cell>
          <cell r="AR144">
            <v>5528.6</v>
          </cell>
          <cell r="AS144" t="str">
            <v>303895AB2</v>
          </cell>
          <cell r="AT144">
            <v>0</v>
          </cell>
          <cell r="AU144" t="str">
            <v>303895AB2</v>
          </cell>
          <cell r="AV144" t="str">
            <v>FAIRFAX FDG TR 1998-1          B</v>
          </cell>
          <cell r="AW144">
            <v>5000000</v>
          </cell>
          <cell r="AX144">
            <v>5135984.1500000004</v>
          </cell>
          <cell r="AY144">
            <v>110.572</v>
          </cell>
          <cell r="AZ144">
            <v>5528600</v>
          </cell>
          <cell r="BA144">
            <v>6.5910000000000002</v>
          </cell>
          <cell r="BB144" t="str">
            <v>FC</v>
          </cell>
          <cell r="BC144">
            <v>41366</v>
          </cell>
          <cell r="BD144" t="str">
            <v>AA2</v>
          </cell>
          <cell r="BF144" t="str">
            <v>AA2</v>
          </cell>
          <cell r="BG144" t="str">
            <v>RE</v>
          </cell>
          <cell r="BH144">
            <v>37564</v>
          </cell>
          <cell r="BI144">
            <v>5000000</v>
          </cell>
        </row>
        <row r="145">
          <cell r="D145" t="str">
            <v>303895AC0</v>
          </cell>
          <cell r="E145" t="str">
            <v>FFT 1998-1A Fairfax Funding</v>
          </cell>
          <cell r="F145" t="str">
            <v>C</v>
          </cell>
          <cell r="G145" t="str">
            <v>MA2</v>
          </cell>
          <cell r="H145">
            <v>6</v>
          </cell>
          <cell r="I145">
            <v>3</v>
          </cell>
          <cell r="J145">
            <v>3</v>
          </cell>
          <cell r="K145">
            <v>0</v>
          </cell>
          <cell r="L145">
            <v>0</v>
          </cell>
          <cell r="M145">
            <v>35828</v>
          </cell>
          <cell r="N145">
            <v>35851</v>
          </cell>
          <cell r="O145">
            <v>5000000</v>
          </cell>
          <cell r="P145">
            <v>10</v>
          </cell>
          <cell r="Q145">
            <v>100</v>
          </cell>
          <cell r="R145">
            <v>114.5</v>
          </cell>
          <cell r="S145">
            <v>0</v>
          </cell>
          <cell r="T145">
            <v>23000000</v>
          </cell>
          <cell r="U145">
            <v>25902249.642604414</v>
          </cell>
          <cell r="V145">
            <v>112.50701003741051</v>
          </cell>
          <cell r="W145">
            <v>6.6880001739130437</v>
          </cell>
          <cell r="X145">
            <v>5.4222222222222216</v>
          </cell>
          <cell r="Y145">
            <v>4.4899515342580516</v>
          </cell>
          <cell r="Z145">
            <v>23.749263268461299</v>
          </cell>
          <cell r="AA145">
            <v>2.8254622222222219</v>
          </cell>
          <cell r="AB145">
            <v>125.11111111111111</v>
          </cell>
          <cell r="AC145">
            <v>15</v>
          </cell>
          <cell r="AD145">
            <v>140.11111111111111</v>
          </cell>
          <cell r="AE145">
            <v>4.2265733333333326</v>
          </cell>
          <cell r="AF145">
            <v>4.1898303824773109</v>
          </cell>
          <cell r="AG145">
            <v>66</v>
          </cell>
          <cell r="AH145">
            <v>66</v>
          </cell>
          <cell r="AI145">
            <v>1</v>
          </cell>
          <cell r="AJ145">
            <v>0</v>
          </cell>
          <cell r="AK145">
            <v>0</v>
          </cell>
          <cell r="AL145">
            <v>0</v>
          </cell>
          <cell r="AN145">
            <v>5000000</v>
          </cell>
          <cell r="AO145">
            <v>5143529.8499999996</v>
          </cell>
          <cell r="AP145">
            <v>5000</v>
          </cell>
          <cell r="AQ145">
            <v>5143.5298499999999</v>
          </cell>
          <cell r="AR145">
            <v>5503</v>
          </cell>
          <cell r="AS145" t="str">
            <v>303895AC0</v>
          </cell>
          <cell r="AT145">
            <v>0</v>
          </cell>
          <cell r="AU145" t="str">
            <v>303895AC0</v>
          </cell>
          <cell r="AV145" t="str">
            <v>FAIRFAX FDG TR 1998-1          C</v>
          </cell>
          <cell r="AW145">
            <v>5000000</v>
          </cell>
          <cell r="AX145">
            <v>5143529.8499999996</v>
          </cell>
          <cell r="AY145">
            <v>110.06</v>
          </cell>
          <cell r="AZ145">
            <v>5503000</v>
          </cell>
          <cell r="BA145">
            <v>6.6879999999999997</v>
          </cell>
          <cell r="BB145" t="str">
            <v>FC</v>
          </cell>
          <cell r="BC145">
            <v>41366</v>
          </cell>
          <cell r="BD145" t="str">
            <v>A2</v>
          </cell>
          <cell r="BF145" t="str">
            <v>A2</v>
          </cell>
          <cell r="BG145" t="str">
            <v>RE</v>
          </cell>
          <cell r="BH145">
            <v>37564</v>
          </cell>
          <cell r="BI145">
            <v>5000000</v>
          </cell>
        </row>
        <row r="146">
          <cell r="D146" t="str">
            <v>30609PAC0</v>
          </cell>
          <cell r="E146" t="str">
            <v xml:space="preserve">F16 2002-1 </v>
          </cell>
          <cell r="F146" t="str">
            <v>B</v>
          </cell>
          <cell r="G146" t="str">
            <v>MAa2</v>
          </cell>
          <cell r="H146">
            <v>3</v>
          </cell>
          <cell r="I146">
            <v>1</v>
          </cell>
          <cell r="J146">
            <v>1</v>
          </cell>
          <cell r="K146">
            <v>0</v>
          </cell>
          <cell r="L146">
            <v>0</v>
          </cell>
          <cell r="M146">
            <v>37514</v>
          </cell>
          <cell r="N146">
            <v>37530</v>
          </cell>
          <cell r="O146">
            <v>6000000</v>
          </cell>
          <cell r="P146">
            <v>9.8000000000000007</v>
          </cell>
          <cell r="Q146">
            <v>98.497</v>
          </cell>
          <cell r="R146">
            <v>110</v>
          </cell>
          <cell r="S146">
            <v>0</v>
          </cell>
          <cell r="T146">
            <v>10420000</v>
          </cell>
          <cell r="U146">
            <v>11134062.139636453</v>
          </cell>
          <cell r="V146" t="str">
            <v>Priced by FRI</v>
          </cell>
          <cell r="W146">
            <v>5.7800003838771588</v>
          </cell>
          <cell r="X146">
            <v>9.3797920899096301</v>
          </cell>
          <cell r="Y146">
            <v>7.1115604314363594</v>
          </cell>
          <cell r="Z146">
            <v>63.193202773805787</v>
          </cell>
          <cell r="AA146">
            <v>3.7483675153669256</v>
          </cell>
          <cell r="AB146">
            <v>119.96632014984938</v>
          </cell>
          <cell r="AC146">
            <v>0</v>
          </cell>
          <cell r="AD146">
            <v>119.96632014984938</v>
          </cell>
          <cell r="AE146">
            <v>4.9480307168654196</v>
          </cell>
          <cell r="AF146">
            <v>4.8977823503673967</v>
          </cell>
          <cell r="AG146">
            <v>84</v>
          </cell>
          <cell r="AH146">
            <v>120</v>
          </cell>
          <cell r="AI146">
            <v>37</v>
          </cell>
          <cell r="AJ146">
            <v>0</v>
          </cell>
          <cell r="AK146">
            <v>0</v>
          </cell>
          <cell r="AL146">
            <v>0</v>
          </cell>
          <cell r="AN146">
            <v>3832641.3286000001</v>
          </cell>
          <cell r="AO146">
            <v>3775182.86</v>
          </cell>
          <cell r="AP146">
            <v>3832.6413286000002</v>
          </cell>
          <cell r="AQ146">
            <v>3775.1828599999999</v>
          </cell>
          <cell r="AR146">
            <v>4043.1325356238181</v>
          </cell>
          <cell r="AS146" t="str">
            <v>30609PAC0</v>
          </cell>
          <cell r="AT146">
            <v>0</v>
          </cell>
          <cell r="AU146" t="str">
            <v>30609PAC0</v>
          </cell>
          <cell r="AV146" t="str">
            <v>FALCON TRUST COMMERCIAL MORTGAGE F16 2002-SMU B</v>
          </cell>
          <cell r="AW146">
            <v>3832641.3286000001</v>
          </cell>
          <cell r="AX146">
            <v>3775182.86</v>
          </cell>
          <cell r="AY146">
            <v>105.49206641000001</v>
          </cell>
          <cell r="AZ146">
            <v>4043132.5356238182</v>
          </cell>
          <cell r="BA146">
            <v>5.78</v>
          </cell>
          <cell r="BB146" t="str">
            <v>FC</v>
          </cell>
          <cell r="BC146">
            <v>41197</v>
          </cell>
          <cell r="BE146" t="str">
            <v>AA</v>
          </cell>
          <cell r="BF146" t="str">
            <v>AA2</v>
          </cell>
          <cell r="BG146" t="str">
            <v>RE</v>
          </cell>
          <cell r="BH146">
            <v>37564</v>
          </cell>
          <cell r="BI146">
            <v>6000000</v>
          </cell>
        </row>
        <row r="147">
          <cell r="D147" t="str">
            <v>31947HAC7</v>
          </cell>
          <cell r="E147" t="str">
            <v>FCLT 1997-CHL1</v>
          </cell>
          <cell r="F147" t="str">
            <v>B</v>
          </cell>
          <cell r="G147" t="str">
            <v>MBaa1</v>
          </cell>
          <cell r="H147">
            <v>8</v>
          </cell>
          <cell r="I147">
            <v>1</v>
          </cell>
          <cell r="J147">
            <v>1</v>
          </cell>
          <cell r="K147">
            <v>0</v>
          </cell>
          <cell r="L147">
            <v>0</v>
          </cell>
          <cell r="M147">
            <v>36736</v>
          </cell>
          <cell r="N147">
            <v>36708</v>
          </cell>
          <cell r="O147">
            <v>1000</v>
          </cell>
          <cell r="P147">
            <v>1</v>
          </cell>
          <cell r="Q147">
            <v>1</v>
          </cell>
          <cell r="R147">
            <v>1</v>
          </cell>
          <cell r="S147">
            <v>0</v>
          </cell>
          <cell r="T147">
            <v>89516000</v>
          </cell>
          <cell r="U147">
            <v>101133589.63919087</v>
          </cell>
          <cell r="V147">
            <v>112.29676357208864</v>
          </cell>
          <cell r="W147">
            <v>8.1775605701773983</v>
          </cell>
          <cell r="X147">
            <v>2.679809861003827</v>
          </cell>
          <cell r="Y147">
            <v>2.3888754035755269</v>
          </cell>
          <cell r="Z147">
            <v>6.515655176389</v>
          </cell>
          <cell r="AA147">
            <v>1.9095196743603484</v>
          </cell>
          <cell r="AB147">
            <v>129</v>
          </cell>
          <cell r="AC147">
            <v>0</v>
          </cell>
          <cell r="AD147">
            <v>129</v>
          </cell>
          <cell r="AE147">
            <v>3.1995196743603485</v>
          </cell>
          <cell r="AF147">
            <v>3.1783989095430343</v>
          </cell>
          <cell r="AG147">
            <v>28</v>
          </cell>
          <cell r="AH147">
            <v>40</v>
          </cell>
          <cell r="AI147">
            <v>13</v>
          </cell>
          <cell r="AJ147">
            <v>0</v>
          </cell>
          <cell r="AK147">
            <v>0</v>
          </cell>
          <cell r="AL147">
            <v>0</v>
          </cell>
          <cell r="AN147">
            <v>4372109.18</v>
          </cell>
          <cell r="AO147">
            <v>4415459.01</v>
          </cell>
          <cell r="AP147">
            <v>4372.1091799999995</v>
          </cell>
          <cell r="AQ147">
            <v>4415.4590099999996</v>
          </cell>
          <cell r="AR147">
            <v>4909.7371088868658</v>
          </cell>
          <cell r="AS147" t="str">
            <v>31947HAC7</v>
          </cell>
          <cell r="AT147">
            <v>0</v>
          </cell>
          <cell r="AU147" t="str">
            <v>31947HAC7</v>
          </cell>
          <cell r="AV147" t="str">
            <v>1ST CHIC COM MTG 1997-CHL1     B</v>
          </cell>
          <cell r="AW147">
            <v>4372109.18</v>
          </cell>
          <cell r="AX147">
            <v>4415459.01</v>
          </cell>
          <cell r="AY147">
            <v>112.29676357</v>
          </cell>
          <cell r="AZ147">
            <v>4909737.1088868659</v>
          </cell>
          <cell r="BA147">
            <v>8.0914999999999999</v>
          </cell>
          <cell r="BB147" t="str">
            <v>FC</v>
          </cell>
          <cell r="BC147">
            <v>50889</v>
          </cell>
          <cell r="BF147" t="str">
            <v>BAA1</v>
          </cell>
          <cell r="BG147" t="str">
            <v>RE</v>
          </cell>
          <cell r="BH147">
            <v>37564</v>
          </cell>
          <cell r="BI147">
            <v>4682850</v>
          </cell>
        </row>
        <row r="148">
          <cell r="D148" t="str">
            <v>33735PAF4</v>
          </cell>
          <cell r="E148" t="str">
            <v>FUCMT 1999-C1</v>
          </cell>
          <cell r="F148" t="str">
            <v>A-2</v>
          </cell>
          <cell r="G148" t="str">
            <v>MAaa</v>
          </cell>
          <cell r="H148">
            <v>1</v>
          </cell>
          <cell r="I148">
            <v>1</v>
          </cell>
          <cell r="J148">
            <v>1</v>
          </cell>
          <cell r="K148">
            <v>0</v>
          </cell>
          <cell r="L148">
            <v>0</v>
          </cell>
          <cell r="M148">
            <v>36206</v>
          </cell>
          <cell r="N148">
            <v>36192</v>
          </cell>
          <cell r="O148">
            <v>30000000</v>
          </cell>
          <cell r="P148">
            <v>0</v>
          </cell>
          <cell r="Q148">
            <v>0</v>
          </cell>
          <cell r="R148">
            <v>0</v>
          </cell>
          <cell r="S148">
            <v>0</v>
          </cell>
          <cell r="T148">
            <v>608949000</v>
          </cell>
          <cell r="U148">
            <v>677657183.01760972</v>
          </cell>
          <cell r="V148">
            <v>110.77724341243844</v>
          </cell>
          <cell r="W148">
            <v>6.0700000098530413</v>
          </cell>
          <cell r="X148">
            <v>5.8459896618162333</v>
          </cell>
          <cell r="Y148">
            <v>4.8653211683502411</v>
          </cell>
          <cell r="Z148">
            <v>28.106967132287416</v>
          </cell>
          <cell r="AA148">
            <v>2.9242847891355455</v>
          </cell>
          <cell r="AB148">
            <v>105.84598966181623</v>
          </cell>
          <cell r="AC148">
            <v>0</v>
          </cell>
          <cell r="AD148">
            <v>105.84598966181623</v>
          </cell>
          <cell r="AE148">
            <v>3.9827446857537079</v>
          </cell>
          <cell r="AF148">
            <v>3.9500948909314104</v>
          </cell>
          <cell r="AG148">
            <v>53</v>
          </cell>
          <cell r="AH148">
            <v>96</v>
          </cell>
          <cell r="AI148">
            <v>44</v>
          </cell>
          <cell r="AJ148">
            <v>0</v>
          </cell>
          <cell r="AK148">
            <v>0</v>
          </cell>
          <cell r="AL148">
            <v>0</v>
          </cell>
          <cell r="AN148">
            <v>18000000</v>
          </cell>
          <cell r="AO148">
            <v>18097607.34</v>
          </cell>
          <cell r="AP148">
            <v>18000</v>
          </cell>
          <cell r="AQ148">
            <v>18097.607339999999</v>
          </cell>
          <cell r="AR148">
            <v>19828.259999999998</v>
          </cell>
          <cell r="AS148" t="str">
            <v>33735PAF4</v>
          </cell>
          <cell r="AT148">
            <v>0</v>
          </cell>
          <cell r="AU148" t="str">
            <v>33735PAF4</v>
          </cell>
          <cell r="AV148" t="str">
            <v>FIRST UNION-LEHMAN 1999-C1     A-2</v>
          </cell>
          <cell r="AW148">
            <v>18000000</v>
          </cell>
          <cell r="AX148">
            <v>18097607.34</v>
          </cell>
          <cell r="AY148">
            <v>110.157</v>
          </cell>
          <cell r="AZ148">
            <v>19828260</v>
          </cell>
          <cell r="BA148">
            <v>6.07</v>
          </cell>
          <cell r="BB148" t="str">
            <v>FC</v>
          </cell>
          <cell r="BC148">
            <v>39736</v>
          </cell>
          <cell r="BD148" t="str">
            <v>AAA</v>
          </cell>
          <cell r="BE148" t="str">
            <v>AAA</v>
          </cell>
          <cell r="BF148" t="str">
            <v>AAA</v>
          </cell>
          <cell r="BG148" t="str">
            <v>RE</v>
          </cell>
          <cell r="BH148">
            <v>37564</v>
          </cell>
          <cell r="BI148">
            <v>18000000</v>
          </cell>
        </row>
        <row r="149">
          <cell r="D149" t="str">
            <v>33735PAH0</v>
          </cell>
          <cell r="E149" t="str">
            <v>FUCMT 1999-C1</v>
          </cell>
          <cell r="F149" t="str">
            <v>B</v>
          </cell>
          <cell r="G149" t="str">
            <v>MAa2</v>
          </cell>
          <cell r="H149">
            <v>3</v>
          </cell>
          <cell r="I149">
            <v>1</v>
          </cell>
          <cell r="J149">
            <v>1</v>
          </cell>
          <cell r="K149">
            <v>0</v>
          </cell>
          <cell r="L149">
            <v>0</v>
          </cell>
          <cell r="M149">
            <v>36206</v>
          </cell>
          <cell r="N149">
            <v>36192</v>
          </cell>
          <cell r="O149">
            <v>17273000</v>
          </cell>
          <cell r="P149">
            <v>0</v>
          </cell>
          <cell r="Q149">
            <v>0</v>
          </cell>
          <cell r="R149">
            <v>0</v>
          </cell>
          <cell r="S149">
            <v>0</v>
          </cell>
          <cell r="T149">
            <v>58273000</v>
          </cell>
          <cell r="U149">
            <v>64782796.561839789</v>
          </cell>
          <cell r="V149">
            <v>110.65287213948105</v>
          </cell>
          <cell r="W149">
            <v>6.2199999313575756</v>
          </cell>
          <cell r="X149">
            <v>8.2961171257422439</v>
          </cell>
          <cell r="Y149">
            <v>6.4186173349477222</v>
          </cell>
          <cell r="Z149">
            <v>50.576375820885403</v>
          </cell>
          <cell r="AA149">
            <v>3.4956545137230912</v>
          </cell>
          <cell r="AB149">
            <v>118.1601952095704</v>
          </cell>
          <cell r="AC149">
            <v>0</v>
          </cell>
          <cell r="AD149">
            <v>118.1601952095704</v>
          </cell>
          <cell r="AE149">
            <v>4.677256465818795</v>
          </cell>
          <cell r="AF149">
            <v>4.6323207110611442</v>
          </cell>
          <cell r="AG149">
            <v>96</v>
          </cell>
          <cell r="AH149">
            <v>116</v>
          </cell>
          <cell r="AI149">
            <v>21</v>
          </cell>
          <cell r="AJ149">
            <v>0</v>
          </cell>
          <cell r="AK149">
            <v>0</v>
          </cell>
          <cell r="AL149">
            <v>0</v>
          </cell>
          <cell r="AN149">
            <v>7273000</v>
          </cell>
          <cell r="AO149">
            <v>7336185.71</v>
          </cell>
          <cell r="AP149">
            <v>7273</v>
          </cell>
          <cell r="AQ149">
            <v>7336.1857099999997</v>
          </cell>
          <cell r="AR149">
            <v>8030.1920299999992</v>
          </cell>
          <cell r="AS149" t="str">
            <v>33735PAH0</v>
          </cell>
          <cell r="AT149">
            <v>0</v>
          </cell>
          <cell r="AU149" t="str">
            <v>33735PAH0</v>
          </cell>
          <cell r="AV149" t="str">
            <v>FIRST UNION-LEHMAN 1999-C1     B</v>
          </cell>
          <cell r="AW149">
            <v>7273000</v>
          </cell>
          <cell r="AX149">
            <v>7336185.71</v>
          </cell>
          <cell r="AY149">
            <v>110.411</v>
          </cell>
          <cell r="AZ149">
            <v>8030192.0299999993</v>
          </cell>
          <cell r="BA149">
            <v>6.22</v>
          </cell>
          <cell r="BB149" t="str">
            <v>FC</v>
          </cell>
          <cell r="BC149">
            <v>39797</v>
          </cell>
          <cell r="BD149" t="str">
            <v>AA2</v>
          </cell>
          <cell r="BE149" t="str">
            <v>AA</v>
          </cell>
          <cell r="BF149" t="str">
            <v>AA2</v>
          </cell>
          <cell r="BG149" t="str">
            <v>RE</v>
          </cell>
          <cell r="BH149">
            <v>37564</v>
          </cell>
          <cell r="BI149">
            <v>7273000</v>
          </cell>
        </row>
        <row r="150">
          <cell r="D150" t="str">
            <v>33735PAJ6</v>
          </cell>
          <cell r="E150" t="str">
            <v>FUCMT 1999-C1</v>
          </cell>
          <cell r="F150" t="str">
            <v>C</v>
          </cell>
          <cell r="G150" t="str">
            <v>MA2</v>
          </cell>
          <cell r="H150">
            <v>6</v>
          </cell>
          <cell r="I150">
            <v>1</v>
          </cell>
          <cell r="J150">
            <v>1</v>
          </cell>
          <cell r="K150">
            <v>0</v>
          </cell>
          <cell r="L150">
            <v>0</v>
          </cell>
          <cell r="M150">
            <v>36206</v>
          </cell>
          <cell r="N150">
            <v>36192</v>
          </cell>
          <cell r="O150">
            <v>15000000</v>
          </cell>
          <cell r="P150">
            <v>0</v>
          </cell>
          <cell r="Q150">
            <v>0</v>
          </cell>
          <cell r="R150">
            <v>0</v>
          </cell>
          <cell r="S150">
            <v>0</v>
          </cell>
          <cell r="T150">
            <v>61186000</v>
          </cell>
          <cell r="U150">
            <v>68375727.717257947</v>
          </cell>
          <cell r="V150">
            <v>111.19326659245243</v>
          </cell>
          <cell r="W150">
            <v>6.6881107442879095</v>
          </cell>
          <cell r="X150">
            <v>10.450729116900382</v>
          </cell>
          <cell r="Y150">
            <v>7.5104990253817334</v>
          </cell>
          <cell r="Z150">
            <v>72.264624601278143</v>
          </cell>
          <cell r="AA150">
            <v>3.9176323462386056</v>
          </cell>
          <cell r="AB150">
            <v>133.45072911690039</v>
          </cell>
          <cell r="AC150">
            <v>0</v>
          </cell>
          <cell r="AD150">
            <v>133.45072911690039</v>
          </cell>
          <cell r="AE150">
            <v>5.252139637407609</v>
          </cell>
          <cell r="AF150">
            <v>5.195576400384283</v>
          </cell>
          <cell r="AG150">
            <v>116</v>
          </cell>
          <cell r="AH150">
            <v>128</v>
          </cell>
          <cell r="AI150">
            <v>13</v>
          </cell>
          <cell r="AJ150">
            <v>0</v>
          </cell>
          <cell r="AK150">
            <v>0</v>
          </cell>
          <cell r="AL150">
            <v>0</v>
          </cell>
          <cell r="AN150">
            <v>13000000</v>
          </cell>
          <cell r="AO150">
            <v>13133551.470000001</v>
          </cell>
          <cell r="AP150">
            <v>13000</v>
          </cell>
          <cell r="AQ150">
            <v>13133.55147</v>
          </cell>
          <cell r="AR150">
            <v>14477.84</v>
          </cell>
          <cell r="AS150" t="str">
            <v>33735PAJ6</v>
          </cell>
          <cell r="AT150">
            <v>0</v>
          </cell>
          <cell r="AU150" t="str">
            <v>33735PAJ6</v>
          </cell>
          <cell r="AV150" t="str">
            <v>FIRST UNION-LEHMAN 1999-C1     C</v>
          </cell>
          <cell r="AW150">
            <v>13000000</v>
          </cell>
          <cell r="AX150">
            <v>13133551.470000001</v>
          </cell>
          <cell r="AY150">
            <v>111.36799999999999</v>
          </cell>
          <cell r="AZ150">
            <v>14477840</v>
          </cell>
          <cell r="BA150">
            <v>6.69</v>
          </cell>
          <cell r="BB150" t="str">
            <v>FC</v>
          </cell>
          <cell r="BC150">
            <v>49597</v>
          </cell>
          <cell r="BD150" t="str">
            <v>A2</v>
          </cell>
          <cell r="BE150" t="str">
            <v>A</v>
          </cell>
          <cell r="BF150" t="str">
            <v>A2</v>
          </cell>
          <cell r="BG150" t="str">
            <v>RE</v>
          </cell>
          <cell r="BH150">
            <v>37564</v>
          </cell>
          <cell r="BI150">
            <v>13000000</v>
          </cell>
        </row>
        <row r="151">
          <cell r="D151" t="str">
            <v>33735PAK3</v>
          </cell>
          <cell r="E151" t="str">
            <v>FUCMT 1999-C1</v>
          </cell>
          <cell r="F151" t="str">
            <v>D</v>
          </cell>
          <cell r="G151" t="str">
            <v>MBaa2</v>
          </cell>
          <cell r="H151">
            <v>9</v>
          </cell>
          <cell r="I151">
            <v>1</v>
          </cell>
          <cell r="J151">
            <v>1</v>
          </cell>
          <cell r="K151">
            <v>0</v>
          </cell>
          <cell r="L151">
            <v>0</v>
          </cell>
          <cell r="M151">
            <v>36206</v>
          </cell>
          <cell r="N151">
            <v>36192</v>
          </cell>
          <cell r="O151">
            <v>20000000</v>
          </cell>
          <cell r="P151">
            <v>0</v>
          </cell>
          <cell r="Q151">
            <v>0</v>
          </cell>
          <cell r="R151">
            <v>0</v>
          </cell>
          <cell r="S151">
            <v>0</v>
          </cell>
          <cell r="T151">
            <v>67014000</v>
          </cell>
          <cell r="U151">
            <v>74463931.546507955</v>
          </cell>
          <cell r="V151">
            <v>110.51963529487563</v>
          </cell>
          <cell r="W151">
            <v>7.1681108425105204</v>
          </cell>
          <cell r="X151">
            <v>10.917888092513008</v>
          </cell>
          <cell r="Y151">
            <v>7.550342845913395</v>
          </cell>
          <cell r="Z151">
            <v>74.967835365910403</v>
          </cell>
          <cell r="AA151">
            <v>3.9431625842558358</v>
          </cell>
          <cell r="AB151">
            <v>189.29472023128253</v>
          </cell>
          <cell r="AC151">
            <v>0</v>
          </cell>
          <cell r="AD151">
            <v>189.29472023128253</v>
          </cell>
          <cell r="AE151">
            <v>5.8361097865686613</v>
          </cell>
          <cell r="AF151">
            <v>5.7663908756882876</v>
          </cell>
          <cell r="AG151">
            <v>128</v>
          </cell>
          <cell r="AH151">
            <v>143</v>
          </cell>
          <cell r="AI151">
            <v>16</v>
          </cell>
          <cell r="AJ151">
            <v>0</v>
          </cell>
          <cell r="AK151">
            <v>0</v>
          </cell>
          <cell r="AL151">
            <v>0</v>
          </cell>
          <cell r="AN151">
            <v>21400000</v>
          </cell>
          <cell r="AO151">
            <v>20525988.170000002</v>
          </cell>
          <cell r="AP151">
            <v>21400</v>
          </cell>
          <cell r="AQ151">
            <v>20525.988170000001</v>
          </cell>
          <cell r="AR151">
            <v>23569.531999999999</v>
          </cell>
          <cell r="AS151" t="str">
            <v>33735PAK3</v>
          </cell>
          <cell r="AT151">
            <v>0</v>
          </cell>
          <cell r="AU151" t="str">
            <v>33735PAK3</v>
          </cell>
          <cell r="AV151" t="str">
            <v>FIRST UNION-LEHMAN 1999-C1     D</v>
          </cell>
          <cell r="AW151">
            <v>21400000</v>
          </cell>
          <cell r="AX151">
            <v>20525988.170000002</v>
          </cell>
          <cell r="AY151">
            <v>110.13800000000001</v>
          </cell>
          <cell r="AZ151">
            <v>23569532</v>
          </cell>
          <cell r="BA151">
            <v>6.9729999999999999</v>
          </cell>
          <cell r="BB151" t="str">
            <v>FC</v>
          </cell>
          <cell r="BC151">
            <v>49597</v>
          </cell>
          <cell r="BD151" t="str">
            <v>BAA2</v>
          </cell>
          <cell r="BE151" t="str">
            <v>BBB</v>
          </cell>
          <cell r="BF151" t="str">
            <v>BAA2</v>
          </cell>
          <cell r="BG151" t="str">
            <v>RE</v>
          </cell>
          <cell r="BH151">
            <v>37564</v>
          </cell>
          <cell r="BI151">
            <v>21400000</v>
          </cell>
        </row>
        <row r="152">
          <cell r="D152" t="str">
            <v>337367AA4</v>
          </cell>
          <cell r="E152" t="str">
            <v>FULBA 1998-C2</v>
          </cell>
          <cell r="F152" t="str">
            <v>A1</v>
          </cell>
          <cell r="G152" t="str">
            <v>MAaa</v>
          </cell>
          <cell r="H152">
            <v>1</v>
          </cell>
          <cell r="I152">
            <v>1</v>
          </cell>
          <cell r="J152">
            <v>2</v>
          </cell>
          <cell r="K152">
            <v>0</v>
          </cell>
          <cell r="L152">
            <v>0</v>
          </cell>
          <cell r="M152">
            <v>35933</v>
          </cell>
          <cell r="N152">
            <v>35947</v>
          </cell>
          <cell r="O152">
            <v>15000000</v>
          </cell>
          <cell r="P152">
            <v>5.69</v>
          </cell>
          <cell r="Q152">
            <v>100.485</v>
          </cell>
          <cell r="R152">
            <v>60</v>
          </cell>
          <cell r="S152">
            <v>0</v>
          </cell>
          <cell r="T152">
            <v>531712158.99000001</v>
          </cell>
          <cell r="U152">
            <v>566837749.6046809</v>
          </cell>
          <cell r="V152">
            <v>106.08279556858679</v>
          </cell>
          <cell r="W152">
            <v>6.2800000104244376</v>
          </cell>
          <cell r="X152">
            <v>1.7975489211697881</v>
          </cell>
          <cell r="Y152">
            <v>1.6832230641958215</v>
          </cell>
          <cell r="Z152">
            <v>3.938660853666637</v>
          </cell>
          <cell r="AA152">
            <v>1.6347735122835432</v>
          </cell>
          <cell r="AB152">
            <v>98.987744605848945</v>
          </cell>
          <cell r="AC152">
            <v>0</v>
          </cell>
          <cell r="AD152">
            <v>98.987744605848945</v>
          </cell>
          <cell r="AE152">
            <v>2.6246509583420328</v>
          </cell>
          <cell r="AF152">
            <v>2.6104133446313682</v>
          </cell>
          <cell r="AG152">
            <v>1</v>
          </cell>
          <cell r="AH152">
            <v>46</v>
          </cell>
          <cell r="AI152">
            <v>46</v>
          </cell>
          <cell r="AJ152">
            <v>0</v>
          </cell>
          <cell r="AK152">
            <v>0</v>
          </cell>
          <cell r="AL152">
            <v>0</v>
          </cell>
          <cell r="AN152">
            <v>16648098.9</v>
          </cell>
          <cell r="AO152">
            <v>16550829.859999999</v>
          </cell>
          <cell r="AP152">
            <v>16648.098900000001</v>
          </cell>
          <cell r="AQ152">
            <v>16550.829859999998</v>
          </cell>
          <cell r="AR152">
            <v>17946.983576177998</v>
          </cell>
          <cell r="AS152" t="str">
            <v>337367AA4</v>
          </cell>
          <cell r="AT152">
            <v>0</v>
          </cell>
          <cell r="AU152" t="str">
            <v>337367AA4</v>
          </cell>
          <cell r="AV152" t="str">
            <v>FIRST UNION-LEHMAN BROS 98-C2  A-1</v>
          </cell>
          <cell r="AW152">
            <v>16648098.9</v>
          </cell>
          <cell r="AX152">
            <v>16550829.859999999</v>
          </cell>
          <cell r="AY152">
            <v>107.80200000000001</v>
          </cell>
          <cell r="AZ152">
            <v>17946983.576177999</v>
          </cell>
          <cell r="BA152">
            <v>6.28</v>
          </cell>
          <cell r="BB152" t="str">
            <v>FC</v>
          </cell>
          <cell r="BC152">
            <v>49631</v>
          </cell>
          <cell r="BD152" t="str">
            <v>AAA</v>
          </cell>
          <cell r="BE152" t="str">
            <v>AAA</v>
          </cell>
          <cell r="BF152" t="str">
            <v>AAA</v>
          </cell>
          <cell r="BG152" t="str">
            <v>RE</v>
          </cell>
          <cell r="BH152">
            <v>37564</v>
          </cell>
          <cell r="BI152">
            <v>25100746.940000001</v>
          </cell>
        </row>
        <row r="153">
          <cell r="D153" t="str">
            <v>337367AB2</v>
          </cell>
          <cell r="E153" t="str">
            <v>FULBA 1998-C2</v>
          </cell>
          <cell r="F153" t="str">
            <v>A2</v>
          </cell>
          <cell r="G153" t="str">
            <v>MAaa</v>
          </cell>
          <cell r="H153">
            <v>1</v>
          </cell>
          <cell r="I153">
            <v>1</v>
          </cell>
          <cell r="J153">
            <v>2</v>
          </cell>
          <cell r="K153">
            <v>0</v>
          </cell>
          <cell r="L153">
            <v>0</v>
          </cell>
          <cell r="M153">
            <v>35933</v>
          </cell>
          <cell r="N153">
            <v>35947</v>
          </cell>
          <cell r="O153">
            <v>24000000</v>
          </cell>
          <cell r="P153">
            <v>9.99</v>
          </cell>
          <cell r="Q153">
            <v>101.49706999999999</v>
          </cell>
          <cell r="R153">
            <v>95</v>
          </cell>
          <cell r="S153">
            <v>0</v>
          </cell>
          <cell r="T153">
            <v>1693794000</v>
          </cell>
          <cell r="U153">
            <v>1919302831.9277506</v>
          </cell>
          <cell r="V153">
            <v>112.76716204731807</v>
          </cell>
          <cell r="W153">
            <v>6.56</v>
          </cell>
          <cell r="X153">
            <v>5.5782422666405802</v>
          </cell>
          <cell r="Y153">
            <v>4.6323935895809392</v>
          </cell>
          <cell r="Z153">
            <v>25.677685056635905</v>
          </cell>
          <cell r="AA153">
            <v>2.861846096580583</v>
          </cell>
          <cell r="AB153">
            <v>110.57824226664059</v>
          </cell>
          <cell r="AC153">
            <v>0</v>
          </cell>
          <cell r="AD153">
            <v>110.57824226664059</v>
          </cell>
          <cell r="AE153">
            <v>3.9676285192469889</v>
          </cell>
          <cell r="AF153">
            <v>3.935224620009059</v>
          </cell>
          <cell r="AG153">
            <v>46</v>
          </cell>
          <cell r="AH153">
            <v>90</v>
          </cell>
          <cell r="AI153">
            <v>45</v>
          </cell>
          <cell r="AJ153">
            <v>0</v>
          </cell>
          <cell r="AK153">
            <v>0</v>
          </cell>
          <cell r="AL153">
            <v>0</v>
          </cell>
          <cell r="AN153">
            <v>61000000</v>
          </cell>
          <cell r="AO153">
            <v>63139837.57</v>
          </cell>
          <cell r="AP153">
            <v>61000</v>
          </cell>
          <cell r="AQ153">
            <v>63139.837570000003</v>
          </cell>
          <cell r="AR153">
            <v>68502.390000000014</v>
          </cell>
          <cell r="AS153" t="str">
            <v>337367AB2</v>
          </cell>
          <cell r="AT153">
            <v>0</v>
          </cell>
          <cell r="AU153" t="str">
            <v>337367AB2</v>
          </cell>
          <cell r="AV153" t="str">
            <v>FIRST UNION-LEHMAN BROS 98-C2  A-2</v>
          </cell>
          <cell r="AW153">
            <v>61000000</v>
          </cell>
          <cell r="AX153">
            <v>63139837.57</v>
          </cell>
          <cell r="AY153">
            <v>112.29900000000001</v>
          </cell>
          <cell r="AZ153">
            <v>68502390.000000015</v>
          </cell>
          <cell r="BA153">
            <v>6.56</v>
          </cell>
          <cell r="BB153" t="str">
            <v>FC</v>
          </cell>
          <cell r="BC153">
            <v>49631</v>
          </cell>
          <cell r="BD153" t="str">
            <v>AAA</v>
          </cell>
          <cell r="BE153" t="str">
            <v>AAA</v>
          </cell>
          <cell r="BF153" t="str">
            <v>AAA</v>
          </cell>
          <cell r="BG153" t="str">
            <v>RE</v>
          </cell>
          <cell r="BH153">
            <v>37564</v>
          </cell>
          <cell r="BI153">
            <v>61000000</v>
          </cell>
        </row>
        <row r="154">
          <cell r="D154" t="str">
            <v>337367AC0</v>
          </cell>
          <cell r="E154" t="str">
            <v>FULBA 1998-C2</v>
          </cell>
          <cell r="F154" t="str">
            <v>B</v>
          </cell>
          <cell r="G154" t="str">
            <v>MAa2</v>
          </cell>
          <cell r="H154">
            <v>3</v>
          </cell>
          <cell r="I154">
            <v>1</v>
          </cell>
          <cell r="J154">
            <v>2</v>
          </cell>
          <cell r="K154">
            <v>0</v>
          </cell>
          <cell r="L154">
            <v>0</v>
          </cell>
          <cell r="M154">
            <v>35933</v>
          </cell>
          <cell r="N154">
            <v>35947</v>
          </cell>
          <cell r="O154">
            <v>35000000</v>
          </cell>
          <cell r="P154">
            <v>12.63</v>
          </cell>
          <cell r="Q154">
            <v>100.98999000000001</v>
          </cell>
          <cell r="R154">
            <v>95</v>
          </cell>
          <cell r="S154">
            <v>0</v>
          </cell>
          <cell r="T154">
            <v>170403000</v>
          </cell>
          <cell r="U154">
            <v>193813133.73297569</v>
          </cell>
          <cell r="V154">
            <v>113.18476619130865</v>
          </cell>
          <cell r="W154">
            <v>6.64</v>
          </cell>
          <cell r="X154">
            <v>8.1211787474342874</v>
          </cell>
          <cell r="Y154">
            <v>6.2492096654511426</v>
          </cell>
          <cell r="Z154">
            <v>48.048760314229277</v>
          </cell>
          <cell r="AA154">
            <v>3.4548588839016756</v>
          </cell>
          <cell r="AB154">
            <v>122.86863124572382</v>
          </cell>
          <cell r="AC154">
            <v>0</v>
          </cell>
          <cell r="AD154">
            <v>122.86863124572382</v>
          </cell>
          <cell r="AE154">
            <v>4.6835451963589136</v>
          </cell>
          <cell r="AF154">
            <v>4.638489374850252</v>
          </cell>
          <cell r="AG154">
            <v>90</v>
          </cell>
          <cell r="AH154">
            <v>102</v>
          </cell>
          <cell r="AI154">
            <v>13</v>
          </cell>
          <cell r="AJ154">
            <v>0</v>
          </cell>
          <cell r="AK154">
            <v>0</v>
          </cell>
          <cell r="AL154">
            <v>0</v>
          </cell>
          <cell r="AN154">
            <v>21000000</v>
          </cell>
          <cell r="AO154">
            <v>20808950.620000001</v>
          </cell>
          <cell r="AP154">
            <v>21000</v>
          </cell>
          <cell r="AQ154">
            <v>20808.95062</v>
          </cell>
          <cell r="AR154">
            <v>23686.74</v>
          </cell>
          <cell r="AS154" t="str">
            <v>337367AC0</v>
          </cell>
          <cell r="AT154">
            <v>0</v>
          </cell>
          <cell r="AU154" t="str">
            <v>337367AC0</v>
          </cell>
          <cell r="AV154" t="str">
            <v>FIRST UNION-LEHMAN BROS 98-C2  B</v>
          </cell>
          <cell r="AW154">
            <v>21000000</v>
          </cell>
          <cell r="AX154">
            <v>20808950.620000001</v>
          </cell>
          <cell r="AY154">
            <v>112.794</v>
          </cell>
          <cell r="AZ154">
            <v>23686740</v>
          </cell>
          <cell r="BA154">
            <v>6.64</v>
          </cell>
          <cell r="BB154" t="str">
            <v>FC</v>
          </cell>
          <cell r="BC154">
            <v>40620</v>
          </cell>
          <cell r="BD154" t="str">
            <v>AA2</v>
          </cell>
          <cell r="BE154" t="str">
            <v>AA</v>
          </cell>
          <cell r="BF154" t="str">
            <v>AA2</v>
          </cell>
          <cell r="BG154" t="str">
            <v>RE</v>
          </cell>
          <cell r="BH154">
            <v>37564</v>
          </cell>
          <cell r="BI154">
            <v>21000000</v>
          </cell>
        </row>
        <row r="155">
          <cell r="D155" t="str">
            <v>337367AD8</v>
          </cell>
          <cell r="E155" t="str">
            <v>FULBA 1998-C2</v>
          </cell>
          <cell r="F155" t="str">
            <v>C</v>
          </cell>
          <cell r="G155" t="str">
            <v>MA2</v>
          </cell>
          <cell r="H155">
            <v>6</v>
          </cell>
          <cell r="I155">
            <v>1</v>
          </cell>
          <cell r="J155">
            <v>2</v>
          </cell>
          <cell r="K155">
            <v>0</v>
          </cell>
          <cell r="L155">
            <v>0</v>
          </cell>
          <cell r="M155">
            <v>35933</v>
          </cell>
          <cell r="N155">
            <v>35947</v>
          </cell>
          <cell r="O155">
            <v>15000000</v>
          </cell>
          <cell r="P155">
            <v>14.57</v>
          </cell>
          <cell r="Q155">
            <v>99.976320000000001</v>
          </cell>
          <cell r="R155">
            <v>115</v>
          </cell>
          <cell r="S155">
            <v>0</v>
          </cell>
          <cell r="T155">
            <v>170402000</v>
          </cell>
          <cell r="U155">
            <v>191437226.80977869</v>
          </cell>
          <cell r="V155">
            <v>111.78363844894936</v>
          </cell>
          <cell r="W155">
            <v>6.7300000234739032</v>
          </cell>
          <cell r="X155">
            <v>9.7121556862353629</v>
          </cell>
          <cell r="Y155">
            <v>7.0910600506765853</v>
          </cell>
          <cell r="Z155">
            <v>63.987511745526298</v>
          </cell>
          <cell r="AA155">
            <v>3.8258747060300866</v>
          </cell>
          <cell r="AB155">
            <v>137.04051895411789</v>
          </cell>
          <cell r="AC155">
            <v>0</v>
          </cell>
          <cell r="AD155">
            <v>137.04051895411789</v>
          </cell>
          <cell r="AE155">
            <v>5.1962798955712657</v>
          </cell>
          <cell r="AF155">
            <v>5.1409041736421912</v>
          </cell>
          <cell r="AG155">
            <v>102</v>
          </cell>
          <cell r="AH155">
            <v>124</v>
          </cell>
          <cell r="AI155">
            <v>23</v>
          </cell>
          <cell r="AJ155">
            <v>0</v>
          </cell>
          <cell r="AK155">
            <v>0</v>
          </cell>
          <cell r="AL155">
            <v>0</v>
          </cell>
          <cell r="AN155">
            <v>26002000</v>
          </cell>
          <cell r="AO155">
            <v>26419840.420000002</v>
          </cell>
          <cell r="AP155">
            <v>26002</v>
          </cell>
          <cell r="AQ155">
            <v>26419.84042</v>
          </cell>
          <cell r="AR155">
            <v>29169.303620000002</v>
          </cell>
          <cell r="AS155" t="str">
            <v>337367AD8</v>
          </cell>
          <cell r="AT155">
            <v>0</v>
          </cell>
          <cell r="AU155" t="str">
            <v>337367AD8</v>
          </cell>
          <cell r="AV155" t="str">
            <v>FIRST UNION-LEHMAN BROS 98-C2  C</v>
          </cell>
          <cell r="AW155">
            <v>26002000</v>
          </cell>
          <cell r="AX155">
            <v>26419840.420000002</v>
          </cell>
          <cell r="AY155">
            <v>112.181</v>
          </cell>
          <cell r="AZ155">
            <v>29169303.620000001</v>
          </cell>
          <cell r="BA155">
            <v>6.73</v>
          </cell>
          <cell r="BB155" t="str">
            <v>FC</v>
          </cell>
          <cell r="BC155">
            <v>41170</v>
          </cell>
          <cell r="BD155" t="str">
            <v>A2</v>
          </cell>
          <cell r="BE155" t="str">
            <v>A</v>
          </cell>
          <cell r="BF155" t="str">
            <v>A2</v>
          </cell>
          <cell r="BG155" t="str">
            <v>RE</v>
          </cell>
          <cell r="BH155">
            <v>37564</v>
          </cell>
          <cell r="BI155">
            <v>26002000</v>
          </cell>
        </row>
        <row r="156">
          <cell r="D156" t="str">
            <v>337367AE6</v>
          </cell>
          <cell r="E156" t="str">
            <v>FULBA 1998-C2</v>
          </cell>
          <cell r="F156" t="str">
            <v>D</v>
          </cell>
          <cell r="G156" t="str">
            <v>MBaa2</v>
          </cell>
          <cell r="H156">
            <v>9</v>
          </cell>
          <cell r="I156">
            <v>1</v>
          </cell>
          <cell r="J156">
            <v>2</v>
          </cell>
          <cell r="K156">
            <v>0</v>
          </cell>
          <cell r="L156">
            <v>0</v>
          </cell>
          <cell r="M156">
            <v>36117</v>
          </cell>
          <cell r="N156">
            <v>36100</v>
          </cell>
          <cell r="O156">
            <v>11270000</v>
          </cell>
          <cell r="P156">
            <v>14.81</v>
          </cell>
          <cell r="Q156">
            <v>94.226600000000005</v>
          </cell>
          <cell r="R156">
            <v>257</v>
          </cell>
          <cell r="S156">
            <v>0</v>
          </cell>
          <cell r="T156">
            <v>204483000</v>
          </cell>
          <cell r="U156">
            <v>220680471.19295114</v>
          </cell>
          <cell r="V156">
            <v>107.35634896443771</v>
          </cell>
          <cell r="W156">
            <v>6.7779999706577065</v>
          </cell>
          <cell r="X156">
            <v>11.262388333359626</v>
          </cell>
          <cell r="Y156">
            <v>7.7524375202524967</v>
          </cell>
          <cell r="Z156">
            <v>79.671927268058582</v>
          </cell>
          <cell r="AA156">
            <v>3.9619895224181034</v>
          </cell>
          <cell r="AB156">
            <v>195.15597083339907</v>
          </cell>
          <cell r="AC156">
            <v>0</v>
          </cell>
          <cell r="AD156">
            <v>195.15597083339907</v>
          </cell>
          <cell r="AE156">
            <v>5.9135492307520945</v>
          </cell>
          <cell r="AF156">
            <v>5.8419843867047128</v>
          </cell>
          <cell r="AG156">
            <v>124</v>
          </cell>
          <cell r="AH156">
            <v>171</v>
          </cell>
          <cell r="AI156">
            <v>48</v>
          </cell>
          <cell r="AJ156">
            <v>0</v>
          </cell>
          <cell r="AK156">
            <v>0</v>
          </cell>
          <cell r="AL156">
            <v>0</v>
          </cell>
          <cell r="AN156">
            <v>54830000</v>
          </cell>
          <cell r="AO156">
            <v>52919199.469999999</v>
          </cell>
          <cell r="AP156">
            <v>54830</v>
          </cell>
          <cell r="AQ156">
            <v>52919.19947</v>
          </cell>
          <cell r="AR156">
            <v>59419.819299999996</v>
          </cell>
          <cell r="AS156" t="str">
            <v>337367AE6</v>
          </cell>
          <cell r="AT156">
            <v>0</v>
          </cell>
          <cell r="AU156" t="str">
            <v>337367AE6</v>
          </cell>
          <cell r="AV156" t="str">
            <v>FIRST UNION-LEHMAN BROS 98-C2  D</v>
          </cell>
          <cell r="AW156">
            <v>54830000</v>
          </cell>
          <cell r="AX156">
            <v>52919199.469999999</v>
          </cell>
          <cell r="AY156">
            <v>108.371</v>
          </cell>
          <cell r="AZ156">
            <v>59419819.299999997</v>
          </cell>
          <cell r="BA156">
            <v>6.7779999999999996</v>
          </cell>
          <cell r="BB156" t="str">
            <v>FC</v>
          </cell>
          <cell r="BC156">
            <v>49631</v>
          </cell>
          <cell r="BD156" t="str">
            <v>BAA2</v>
          </cell>
          <cell r="BE156" t="str">
            <v>BBB</v>
          </cell>
          <cell r="BF156" t="str">
            <v>BAA2</v>
          </cell>
          <cell r="BG156" t="str">
            <v>RE</v>
          </cell>
          <cell r="BH156">
            <v>37564</v>
          </cell>
          <cell r="BI156">
            <v>54830000</v>
          </cell>
        </row>
        <row r="157">
          <cell r="D157" t="str">
            <v>337368AB0</v>
          </cell>
          <cell r="E157" t="str">
            <v>FUBOA 2001-C1</v>
          </cell>
          <cell r="F157" t="str">
            <v>A2</v>
          </cell>
          <cell r="G157" t="str">
            <v>MAaa</v>
          </cell>
          <cell r="H157">
            <v>1</v>
          </cell>
          <cell r="I157">
            <v>1</v>
          </cell>
          <cell r="J157">
            <v>1</v>
          </cell>
          <cell r="K157">
            <v>0</v>
          </cell>
          <cell r="L157">
            <v>0</v>
          </cell>
          <cell r="M157">
            <v>36965</v>
          </cell>
          <cell r="N157">
            <v>36951</v>
          </cell>
          <cell r="O157">
            <v>10000000</v>
          </cell>
          <cell r="P157">
            <v>9.4600000000000009</v>
          </cell>
          <cell r="Q157">
            <v>100.5</v>
          </cell>
          <cell r="R157">
            <v>144</v>
          </cell>
          <cell r="S157">
            <v>0</v>
          </cell>
          <cell r="T157">
            <v>793233000</v>
          </cell>
          <cell r="U157">
            <v>885885492.09671044</v>
          </cell>
          <cell r="V157">
            <v>111.16902944742723</v>
          </cell>
          <cell r="W157">
            <v>6.1360000000000001</v>
          </cell>
          <cell r="X157">
            <v>7.5101874960797312</v>
          </cell>
          <cell r="Y157">
            <v>5.9572393273114965</v>
          </cell>
          <cell r="Z157">
            <v>43.318749228943339</v>
          </cell>
          <cell r="AA157">
            <v>3.3123757240857934</v>
          </cell>
          <cell r="AB157">
            <v>107.34012499738648</v>
          </cell>
          <cell r="AC157">
            <v>0</v>
          </cell>
          <cell r="AD157">
            <v>107.34012499738648</v>
          </cell>
          <cell r="AE157">
            <v>4.3857769740596577</v>
          </cell>
          <cell r="AF157">
            <v>4.3462327887567653</v>
          </cell>
          <cell r="AG157">
            <v>55</v>
          </cell>
          <cell r="AH157">
            <v>98</v>
          </cell>
          <cell r="AI157">
            <v>44</v>
          </cell>
          <cell r="AJ157">
            <v>0</v>
          </cell>
          <cell r="AK157">
            <v>0</v>
          </cell>
          <cell r="AL157">
            <v>0</v>
          </cell>
          <cell r="AN157">
            <v>10000000</v>
          </cell>
          <cell r="AO157">
            <v>10039690.300000001</v>
          </cell>
          <cell r="AP157">
            <v>10000</v>
          </cell>
          <cell r="AQ157">
            <v>10039.6903</v>
          </cell>
          <cell r="AR157">
            <v>11007.3</v>
          </cell>
          <cell r="AS157" t="str">
            <v>337368AB0</v>
          </cell>
          <cell r="AT157">
            <v>0</v>
          </cell>
          <cell r="AU157" t="str">
            <v>337368AB0</v>
          </cell>
          <cell r="AV157" t="str">
            <v>FIRST UNION COMM MTG 2001-C1   A-2</v>
          </cell>
          <cell r="AW157">
            <v>10000000</v>
          </cell>
          <cell r="AX157">
            <v>10039690.300000001</v>
          </cell>
          <cell r="AY157">
            <v>110.07299999999999</v>
          </cell>
          <cell r="AZ157">
            <v>11007300</v>
          </cell>
          <cell r="BA157">
            <v>6.1360000000000001</v>
          </cell>
          <cell r="BB157" t="str">
            <v>FC</v>
          </cell>
          <cell r="BC157">
            <v>48655</v>
          </cell>
          <cell r="BD157" t="str">
            <v>AAA</v>
          </cell>
          <cell r="BF157" t="str">
            <v>AAA</v>
          </cell>
          <cell r="BG157" t="str">
            <v>RE</v>
          </cell>
          <cell r="BH157">
            <v>37564</v>
          </cell>
          <cell r="BI157">
            <v>10000000</v>
          </cell>
        </row>
        <row r="158">
          <cell r="D158" t="str">
            <v>33736LAB1</v>
          </cell>
          <cell r="E158" t="str">
            <v>FULB 1997-C1</v>
          </cell>
          <cell r="F158" t="str">
            <v>A-2</v>
          </cell>
          <cell r="G158" t="str">
            <v>MAaa</v>
          </cell>
          <cell r="H158">
            <v>1</v>
          </cell>
          <cell r="I158">
            <v>1</v>
          </cell>
          <cell r="J158">
            <v>1</v>
          </cell>
          <cell r="K158">
            <v>0</v>
          </cell>
          <cell r="L158">
            <v>0</v>
          </cell>
          <cell r="M158">
            <v>35568</v>
          </cell>
          <cell r="N158">
            <v>35579</v>
          </cell>
          <cell r="O158">
            <v>45000000</v>
          </cell>
          <cell r="P158">
            <v>7.7619999999999996</v>
          </cell>
          <cell r="Q158">
            <v>101.04946</v>
          </cell>
          <cell r="R158">
            <v>59</v>
          </cell>
          <cell r="S158">
            <v>0</v>
          </cell>
          <cell r="T158">
            <v>318000000</v>
          </cell>
          <cell r="U158">
            <v>344076633.19449222</v>
          </cell>
          <cell r="V158">
            <v>108.15964356220928</v>
          </cell>
          <cell r="W158">
            <v>7.3</v>
          </cell>
          <cell r="X158">
            <v>1.7216347532810781</v>
          </cell>
          <cell r="Y158">
            <v>1.60780351603575</v>
          </cell>
          <cell r="Z158">
            <v>3.5953551614298154</v>
          </cell>
          <cell r="AA158">
            <v>1.6215644470709076</v>
          </cell>
          <cell r="AB158">
            <v>93.608173766405386</v>
          </cell>
          <cell r="AC158">
            <v>0</v>
          </cell>
          <cell r="AD158">
            <v>93.608173766405386</v>
          </cell>
          <cell r="AE158">
            <v>2.5576461847349616</v>
          </cell>
          <cell r="AF158">
            <v>2.5441234969112436</v>
          </cell>
          <cell r="AG158">
            <v>7</v>
          </cell>
          <cell r="AH158">
            <v>48</v>
          </cell>
          <cell r="AI158">
            <v>42</v>
          </cell>
          <cell r="AJ158">
            <v>0</v>
          </cell>
          <cell r="AK158">
            <v>0</v>
          </cell>
          <cell r="AL158">
            <v>0</v>
          </cell>
          <cell r="AN158">
            <v>48958310.200000003</v>
          </cell>
          <cell r="AO158">
            <v>49082386.140000001</v>
          </cell>
          <cell r="AP158">
            <v>48958.3102</v>
          </cell>
          <cell r="AQ158">
            <v>49082.386140000002</v>
          </cell>
          <cell r="AR158">
            <v>53036.047856557998</v>
          </cell>
          <cell r="AS158" t="str">
            <v>33736LAB1</v>
          </cell>
          <cell r="AT158">
            <v>0</v>
          </cell>
          <cell r="AU158" t="str">
            <v>33736LAB1</v>
          </cell>
          <cell r="AV158" t="str">
            <v>FIRST UNION-LEHMAN BROS 97-C1  A-2</v>
          </cell>
          <cell r="AW158">
            <v>48958310.200000003</v>
          </cell>
          <cell r="AX158">
            <v>49082386.140000001</v>
          </cell>
          <cell r="AY158">
            <v>108.32899999999999</v>
          </cell>
          <cell r="AZ158">
            <v>53036047.856557995</v>
          </cell>
          <cell r="BA158">
            <v>7.3</v>
          </cell>
          <cell r="BB158" t="str">
            <v>FC</v>
          </cell>
          <cell r="BC158">
            <v>47226</v>
          </cell>
          <cell r="BD158" t="str">
            <v>AAA</v>
          </cell>
          <cell r="BF158" t="str">
            <v>AAA</v>
          </cell>
          <cell r="BG158" t="str">
            <v>RE</v>
          </cell>
          <cell r="BH158">
            <v>37564</v>
          </cell>
          <cell r="BI158">
            <v>56700000</v>
          </cell>
        </row>
        <row r="159">
          <cell r="D159" t="str">
            <v>33736LAC9</v>
          </cell>
          <cell r="E159" t="str">
            <v>FULB 1997-C1</v>
          </cell>
          <cell r="F159" t="str">
            <v>A-3</v>
          </cell>
          <cell r="G159" t="str">
            <v>MAaa</v>
          </cell>
          <cell r="H159">
            <v>1</v>
          </cell>
          <cell r="I159">
            <v>1</v>
          </cell>
          <cell r="J159">
            <v>1</v>
          </cell>
          <cell r="K159">
            <v>0</v>
          </cell>
          <cell r="L159">
            <v>0</v>
          </cell>
          <cell r="M159">
            <v>35568</v>
          </cell>
          <cell r="N159">
            <v>35579</v>
          </cell>
          <cell r="O159">
            <v>42000000</v>
          </cell>
          <cell r="P159">
            <v>9.7200000000000006</v>
          </cell>
          <cell r="Q159">
            <v>100.98520000000001</v>
          </cell>
          <cell r="R159">
            <v>65</v>
          </cell>
          <cell r="S159">
            <v>0</v>
          </cell>
          <cell r="T159">
            <v>395812000</v>
          </cell>
          <cell r="U159">
            <v>458061174.9805513</v>
          </cell>
          <cell r="V159">
            <v>115.68595496360679</v>
          </cell>
          <cell r="W159">
            <v>7.38</v>
          </cell>
          <cell r="X159">
            <v>4.2770138735429208</v>
          </cell>
          <cell r="Y159">
            <v>3.6496902957357409</v>
          </cell>
          <cell r="Z159">
            <v>15.391380999312302</v>
          </cell>
          <cell r="AA159">
            <v>2.4722678881116225</v>
          </cell>
          <cell r="AB159">
            <v>103.1925346838573</v>
          </cell>
          <cell r="AC159">
            <v>0</v>
          </cell>
          <cell r="AD159">
            <v>103.1925346838573</v>
          </cell>
          <cell r="AE159">
            <v>3.5041932349501952</v>
          </cell>
          <cell r="AF159">
            <v>3.4788817724991539</v>
          </cell>
          <cell r="AG159">
            <v>48</v>
          </cell>
          <cell r="AH159">
            <v>54</v>
          </cell>
          <cell r="AI159">
            <v>7</v>
          </cell>
          <cell r="AJ159">
            <v>0</v>
          </cell>
          <cell r="AK159">
            <v>0</v>
          </cell>
          <cell r="AL159">
            <v>0</v>
          </cell>
          <cell r="AN159">
            <v>42000000</v>
          </cell>
          <cell r="AO159">
            <v>42691551.460000001</v>
          </cell>
          <cell r="AP159">
            <v>42000</v>
          </cell>
          <cell r="AQ159">
            <v>42691.551460000002</v>
          </cell>
          <cell r="AR159">
            <v>48123.6</v>
          </cell>
          <cell r="AS159" t="str">
            <v>33736LAC9</v>
          </cell>
          <cell r="AT159">
            <v>0</v>
          </cell>
          <cell r="AU159" t="str">
            <v>33736LAC9</v>
          </cell>
          <cell r="AV159" t="str">
            <v>FIRST UNION-LEHMAN BROS 97-C1  A-3</v>
          </cell>
          <cell r="AW159">
            <v>42000000</v>
          </cell>
          <cell r="AX159">
            <v>42691551.460000001</v>
          </cell>
          <cell r="AY159">
            <v>114.58</v>
          </cell>
          <cell r="AZ159">
            <v>48123600</v>
          </cell>
          <cell r="BA159">
            <v>7.38</v>
          </cell>
          <cell r="BB159" t="str">
            <v>FC</v>
          </cell>
          <cell r="BC159">
            <v>47226</v>
          </cell>
          <cell r="BD159" t="str">
            <v>AAA</v>
          </cell>
          <cell r="BF159" t="str">
            <v>AAA</v>
          </cell>
          <cell r="BG159" t="str">
            <v>RE</v>
          </cell>
          <cell r="BH159">
            <v>37564</v>
          </cell>
          <cell r="BI159">
            <v>42000000</v>
          </cell>
        </row>
        <row r="160">
          <cell r="D160" t="str">
            <v>33736LAE5</v>
          </cell>
          <cell r="E160" t="str">
            <v>FULB 1997-C1</v>
          </cell>
          <cell r="F160" t="str">
            <v>B</v>
          </cell>
          <cell r="G160" t="str">
            <v>MAa2</v>
          </cell>
          <cell r="H160">
            <v>3</v>
          </cell>
          <cell r="I160">
            <v>1</v>
          </cell>
          <cell r="J160">
            <v>1</v>
          </cell>
          <cell r="K160">
            <v>0</v>
          </cell>
          <cell r="L160">
            <v>0</v>
          </cell>
          <cell r="M160">
            <v>35568</v>
          </cell>
          <cell r="N160">
            <v>35579</v>
          </cell>
          <cell r="O160">
            <v>20000000</v>
          </cell>
          <cell r="P160">
            <v>11.48</v>
          </cell>
          <cell r="Q160">
            <v>101.00870999999999</v>
          </cell>
          <cell r="R160">
            <v>70</v>
          </cell>
          <cell r="S160">
            <v>0</v>
          </cell>
          <cell r="T160">
            <v>78327000</v>
          </cell>
          <cell r="U160">
            <v>91386420.910267085</v>
          </cell>
          <cell r="V160">
            <v>116.63167141036988</v>
          </cell>
          <cell r="W160">
            <v>7.4299999233980616</v>
          </cell>
          <cell r="X160">
            <v>4.9724173706703931</v>
          </cell>
          <cell r="Y160">
            <v>4.1428800581970799</v>
          </cell>
          <cell r="Z160">
            <v>20.286696863235822</v>
          </cell>
          <cell r="AA160">
            <v>2.7172817202662021</v>
          </cell>
          <cell r="AB160">
            <v>110.93104342667598</v>
          </cell>
          <cell r="AC160">
            <v>0</v>
          </cell>
          <cell r="AD160">
            <v>110.93104342667598</v>
          </cell>
          <cell r="AE160">
            <v>3.8265921545329622</v>
          </cell>
          <cell r="AF160">
            <v>3.7964382269041863</v>
          </cell>
          <cell r="AG160">
            <v>54</v>
          </cell>
          <cell r="AH160">
            <v>72</v>
          </cell>
          <cell r="AI160">
            <v>19</v>
          </cell>
          <cell r="AJ160">
            <v>0</v>
          </cell>
          <cell r="AK160">
            <v>0</v>
          </cell>
          <cell r="AL160">
            <v>0</v>
          </cell>
          <cell r="AN160">
            <v>20000000</v>
          </cell>
          <cell r="AO160">
            <v>20064394.870000001</v>
          </cell>
          <cell r="AP160">
            <v>20000</v>
          </cell>
          <cell r="AQ160">
            <v>20064.39487</v>
          </cell>
          <cell r="AR160">
            <v>22881.4</v>
          </cell>
          <cell r="AS160" t="str">
            <v>33736LAE5</v>
          </cell>
          <cell r="AT160">
            <v>0</v>
          </cell>
          <cell r="AU160" t="str">
            <v>33736LAE5</v>
          </cell>
          <cell r="AV160" t="str">
            <v>FIRST UNION-LEHMAN BROS 97-C1  B</v>
          </cell>
          <cell r="AW160">
            <v>20000000</v>
          </cell>
          <cell r="AX160">
            <v>20064394.870000001</v>
          </cell>
          <cell r="AY160">
            <v>114.407</v>
          </cell>
          <cell r="AZ160">
            <v>22881400</v>
          </cell>
          <cell r="BA160">
            <v>7.43</v>
          </cell>
          <cell r="BB160" t="str">
            <v>FC</v>
          </cell>
          <cell r="BC160">
            <v>47226</v>
          </cell>
          <cell r="BD160" t="str">
            <v>AA2</v>
          </cell>
          <cell r="BF160" t="str">
            <v>AA2</v>
          </cell>
          <cell r="BG160" t="str">
            <v>RE</v>
          </cell>
          <cell r="BH160">
            <v>37564</v>
          </cell>
          <cell r="BI160">
            <v>20000000</v>
          </cell>
        </row>
        <row r="161">
          <cell r="D161" t="str">
            <v>33736LAF2</v>
          </cell>
          <cell r="E161" t="str">
            <v>FULB 1997-C1</v>
          </cell>
          <cell r="F161" t="str">
            <v>C</v>
          </cell>
          <cell r="G161" t="str">
            <v>MA2</v>
          </cell>
          <cell r="H161">
            <v>6</v>
          </cell>
          <cell r="I161">
            <v>1</v>
          </cell>
          <cell r="J161">
            <v>1</v>
          </cell>
          <cell r="K161">
            <v>0</v>
          </cell>
          <cell r="L161">
            <v>0</v>
          </cell>
          <cell r="M161">
            <v>36237</v>
          </cell>
          <cell r="N161">
            <v>36220</v>
          </cell>
          <cell r="O161">
            <v>6000000</v>
          </cell>
          <cell r="P161">
            <v>9.98</v>
          </cell>
          <cell r="Q161">
            <v>106.07813</v>
          </cell>
          <cell r="R161">
            <v>163</v>
          </cell>
          <cell r="S161">
            <v>0</v>
          </cell>
          <cell r="T161">
            <v>71800000</v>
          </cell>
          <cell r="U161">
            <v>84789493.261680514</v>
          </cell>
          <cell r="V161">
            <v>117.47121624189487</v>
          </cell>
          <cell r="W161">
            <v>7.44</v>
          </cell>
          <cell r="X161">
            <v>6.1430235489438241</v>
          </cell>
          <cell r="Y161">
            <v>4.9325292856699381</v>
          </cell>
          <cell r="Z161">
            <v>29.116617155069022</v>
          </cell>
          <cell r="AA161">
            <v>2.9935530916136996</v>
          </cell>
          <cell r="AB161">
            <v>118.71511774471912</v>
          </cell>
          <cell r="AC161">
            <v>0</v>
          </cell>
          <cell r="AD161">
            <v>118.71511774471912</v>
          </cell>
          <cell r="AE161">
            <v>4.1807042690608913</v>
          </cell>
          <cell r="AF161">
            <v>4.1447495444078442</v>
          </cell>
          <cell r="AG161">
            <v>72</v>
          </cell>
          <cell r="AH161">
            <v>76</v>
          </cell>
          <cell r="AI161">
            <v>5</v>
          </cell>
          <cell r="AJ161">
            <v>0</v>
          </cell>
          <cell r="AK161">
            <v>0</v>
          </cell>
          <cell r="AL161">
            <v>0</v>
          </cell>
          <cell r="AN161">
            <v>11000000</v>
          </cell>
          <cell r="AO161">
            <v>11189542.130000001</v>
          </cell>
          <cell r="AP161">
            <v>11000</v>
          </cell>
          <cell r="AQ161">
            <v>11189.542130000002</v>
          </cell>
          <cell r="AR161">
            <v>12523.169999999998</v>
          </cell>
          <cell r="AS161" t="str">
            <v>33736LAF2</v>
          </cell>
          <cell r="AT161">
            <v>0</v>
          </cell>
          <cell r="AU161" t="str">
            <v>33736LAF2</v>
          </cell>
          <cell r="AV161" t="str">
            <v>FIRST UNION-LEHMAN BROS 97-C1  C</v>
          </cell>
          <cell r="AW161">
            <v>11000000</v>
          </cell>
          <cell r="AX161">
            <v>11189542.130000001</v>
          </cell>
          <cell r="AY161">
            <v>113.84699999999999</v>
          </cell>
          <cell r="AZ161">
            <v>12523169.999999998</v>
          </cell>
          <cell r="BA161">
            <v>7.44</v>
          </cell>
          <cell r="BB161" t="str">
            <v>FC</v>
          </cell>
          <cell r="BC161">
            <v>47226</v>
          </cell>
          <cell r="BD161" t="str">
            <v>A2</v>
          </cell>
          <cell r="BF161" t="str">
            <v>A2</v>
          </cell>
          <cell r="BG161" t="str">
            <v>RE</v>
          </cell>
          <cell r="BH161">
            <v>37564</v>
          </cell>
          <cell r="BI161">
            <v>11000000</v>
          </cell>
        </row>
        <row r="162">
          <cell r="D162" t="str">
            <v>33736LAQ8</v>
          </cell>
          <cell r="E162" t="str">
            <v>FULB 1997-C2</v>
          </cell>
          <cell r="F162" t="str">
            <v>A2</v>
          </cell>
          <cell r="G162" t="str">
            <v>MAaa</v>
          </cell>
          <cell r="H162">
            <v>1</v>
          </cell>
          <cell r="I162">
            <v>1</v>
          </cell>
          <cell r="J162">
            <v>1</v>
          </cell>
          <cell r="K162">
            <v>0</v>
          </cell>
          <cell r="L162">
            <v>0</v>
          </cell>
          <cell r="M162">
            <v>35752</v>
          </cell>
          <cell r="N162">
            <v>35759</v>
          </cell>
          <cell r="O162">
            <v>13000000</v>
          </cell>
          <cell r="P162">
            <v>7.79</v>
          </cell>
          <cell r="Q162">
            <v>100.48939</v>
          </cell>
          <cell r="R162">
            <v>78</v>
          </cell>
          <cell r="S162">
            <v>0</v>
          </cell>
          <cell r="T162">
            <v>384000000</v>
          </cell>
          <cell r="U162">
            <v>414233695.78580081</v>
          </cell>
          <cell r="V162">
            <v>107.7633582775523</v>
          </cell>
          <cell r="W162">
            <v>6.6</v>
          </cell>
          <cell r="X162">
            <v>1.9702529309204186</v>
          </cell>
          <cell r="Y162">
            <v>1.8295858633520512</v>
          </cell>
          <cell r="Z162">
            <v>4.1286273180425228</v>
          </cell>
          <cell r="AA162">
            <v>1.6648240099801528</v>
          </cell>
          <cell r="AB162">
            <v>94.85126465460209</v>
          </cell>
          <cell r="AC162">
            <v>0</v>
          </cell>
          <cell r="AD162">
            <v>94.85126465460209</v>
          </cell>
          <cell r="AE162">
            <v>2.6133366565261738</v>
          </cell>
          <cell r="AF162">
            <v>2.5992210458782417</v>
          </cell>
          <cell r="AG162">
            <v>3</v>
          </cell>
          <cell r="AH162">
            <v>34</v>
          </cell>
          <cell r="AI162">
            <v>32</v>
          </cell>
          <cell r="AJ162">
            <v>0</v>
          </cell>
          <cell r="AK162">
            <v>0</v>
          </cell>
          <cell r="AL162">
            <v>0</v>
          </cell>
          <cell r="AN162">
            <v>6211572.6500000004</v>
          </cell>
          <cell r="AO162">
            <v>6238825.6799999997</v>
          </cell>
          <cell r="AP162">
            <v>6211.5726500000001</v>
          </cell>
          <cell r="AQ162">
            <v>6238.8256799999999</v>
          </cell>
          <cell r="AR162">
            <v>6633.8974744735006</v>
          </cell>
          <cell r="AS162" t="str">
            <v>33736LAQ8</v>
          </cell>
          <cell r="AT162">
            <v>0</v>
          </cell>
          <cell r="AU162" t="str">
            <v>33736LAQ8</v>
          </cell>
          <cell r="AV162" t="str">
            <v>FIRST UNION-LEHMAN BROS 97-C2  A-2</v>
          </cell>
          <cell r="AW162">
            <v>6211572.6500000004</v>
          </cell>
          <cell r="AX162">
            <v>6238825.6799999997</v>
          </cell>
          <cell r="AY162">
            <v>106.79900000000001</v>
          </cell>
          <cell r="AZ162">
            <v>6633897.4744735006</v>
          </cell>
          <cell r="BA162">
            <v>6.6</v>
          </cell>
          <cell r="BB162" t="str">
            <v>FC</v>
          </cell>
          <cell r="BC162">
            <v>47440</v>
          </cell>
          <cell r="BD162" t="str">
            <v>AAA</v>
          </cell>
          <cell r="BE162" t="str">
            <v>AAA</v>
          </cell>
          <cell r="BF162" t="str">
            <v>AAA</v>
          </cell>
          <cell r="BG162" t="str">
            <v>RE</v>
          </cell>
          <cell r="BH162">
            <v>37564</v>
          </cell>
          <cell r="BI162">
            <v>10100000</v>
          </cell>
        </row>
        <row r="163">
          <cell r="D163" t="str">
            <v>33736LAR6</v>
          </cell>
          <cell r="E163" t="str">
            <v>FULB 1997-C2</v>
          </cell>
          <cell r="F163" t="str">
            <v>A3</v>
          </cell>
          <cell r="G163" t="str">
            <v>MAaa</v>
          </cell>
          <cell r="H163">
            <v>1</v>
          </cell>
          <cell r="I163">
            <v>1</v>
          </cell>
          <cell r="J163">
            <v>1</v>
          </cell>
          <cell r="K163">
            <v>0</v>
          </cell>
          <cell r="L163">
            <v>0</v>
          </cell>
          <cell r="M163">
            <v>35903</v>
          </cell>
          <cell r="N163">
            <v>35916</v>
          </cell>
          <cell r="O163">
            <v>34950000</v>
          </cell>
          <cell r="P163">
            <v>9.5299999999999994</v>
          </cell>
          <cell r="Q163">
            <v>101.800781</v>
          </cell>
          <cell r="R163">
            <v>81</v>
          </cell>
          <cell r="S163">
            <v>0</v>
          </cell>
          <cell r="T163">
            <v>982521000</v>
          </cell>
          <cell r="U163">
            <v>1112285507.8325984</v>
          </cell>
          <cell r="V163">
            <v>112.6531345337757</v>
          </cell>
          <cell r="W163">
            <v>6.6500000061067395</v>
          </cell>
          <cell r="X163">
            <v>4.7225097276682444</v>
          </cell>
          <cell r="Y163">
            <v>4.0183311202359331</v>
          </cell>
          <cell r="Z163">
            <v>19.222516643593863</v>
          </cell>
          <cell r="AA163">
            <v>2.6292309273817782</v>
          </cell>
          <cell r="AB163">
            <v>104.30627431917061</v>
          </cell>
          <cell r="AC163">
            <v>0</v>
          </cell>
          <cell r="AD163">
            <v>104.30627431917061</v>
          </cell>
          <cell r="AE163">
            <v>3.6722936705734845</v>
          </cell>
          <cell r="AF163">
            <v>3.6445095883029133</v>
          </cell>
          <cell r="AG163">
            <v>34</v>
          </cell>
          <cell r="AH163">
            <v>82</v>
          </cell>
          <cell r="AI163">
            <v>49</v>
          </cell>
          <cell r="AJ163">
            <v>0</v>
          </cell>
          <cell r="AK163">
            <v>0</v>
          </cell>
          <cell r="AL163">
            <v>0</v>
          </cell>
          <cell r="AN163">
            <v>37950000</v>
          </cell>
          <cell r="AO163">
            <v>37976918.329999998</v>
          </cell>
          <cell r="AP163">
            <v>37950</v>
          </cell>
          <cell r="AQ163">
            <v>37976.91833</v>
          </cell>
          <cell r="AR163">
            <v>42644.794500000004</v>
          </cell>
          <cell r="AS163" t="str">
            <v>33736LAR6</v>
          </cell>
          <cell r="AT163">
            <v>0</v>
          </cell>
          <cell r="AU163" t="str">
            <v>33736LAR6</v>
          </cell>
          <cell r="AV163" t="str">
            <v>FIRST UNION-LEHMAN BROS 97-C2  A-3</v>
          </cell>
          <cell r="AW163">
            <v>37950000</v>
          </cell>
          <cell r="AX163">
            <v>37976918.329999998</v>
          </cell>
          <cell r="AY163">
            <v>112.371</v>
          </cell>
          <cell r="AZ163">
            <v>42644794.5</v>
          </cell>
          <cell r="BA163">
            <v>6.65</v>
          </cell>
          <cell r="BB163" t="str">
            <v>FC</v>
          </cell>
          <cell r="BC163">
            <v>47440</v>
          </cell>
          <cell r="BD163" t="str">
            <v>AAA</v>
          </cell>
          <cell r="BE163" t="str">
            <v>AAA</v>
          </cell>
          <cell r="BF163" t="str">
            <v>AAA</v>
          </cell>
          <cell r="BG163" t="str">
            <v>RE</v>
          </cell>
          <cell r="BH163">
            <v>37564</v>
          </cell>
          <cell r="BI163">
            <v>37950000</v>
          </cell>
        </row>
        <row r="164">
          <cell r="D164" t="str">
            <v>33736LAS4</v>
          </cell>
          <cell r="E164" t="str">
            <v>FULB 1997-C2</v>
          </cell>
          <cell r="F164" t="str">
            <v>B</v>
          </cell>
          <cell r="G164" t="str">
            <v>MAa2</v>
          </cell>
          <cell r="H164">
            <v>3</v>
          </cell>
          <cell r="I164">
            <v>1</v>
          </cell>
          <cell r="J164">
            <v>1</v>
          </cell>
          <cell r="K164">
            <v>0</v>
          </cell>
          <cell r="L164">
            <v>0</v>
          </cell>
          <cell r="M164">
            <v>35752</v>
          </cell>
          <cell r="N164">
            <v>35759</v>
          </cell>
          <cell r="O164">
            <v>35000000</v>
          </cell>
          <cell r="P164">
            <v>13.5</v>
          </cell>
          <cell r="Q164">
            <v>100.45746</v>
          </cell>
          <cell r="R164">
            <v>97</v>
          </cell>
          <cell r="S164">
            <v>0</v>
          </cell>
          <cell r="T164">
            <v>110175000</v>
          </cell>
          <cell r="U164">
            <v>126919309.12557015</v>
          </cell>
          <cell r="V164">
            <v>115.08475402910838</v>
          </cell>
          <cell r="W164">
            <v>6.7899999455411839</v>
          </cell>
          <cell r="X164">
            <v>7.2535239524241737</v>
          </cell>
          <cell r="Y164">
            <v>5.7112638214540326</v>
          </cell>
          <cell r="Z164">
            <v>39.537193323606139</v>
          </cell>
          <cell r="AA164">
            <v>3.252521785705317</v>
          </cell>
          <cell r="AB164">
            <v>116.42253992070695</v>
          </cell>
          <cell r="AC164">
            <v>0</v>
          </cell>
          <cell r="AD164">
            <v>116.42253992070695</v>
          </cell>
          <cell r="AE164">
            <v>4.4167471849123867</v>
          </cell>
          <cell r="AF164">
            <v>4.3766462733368705</v>
          </cell>
          <cell r="AG164">
            <v>82</v>
          </cell>
          <cell r="AH164">
            <v>94</v>
          </cell>
          <cell r="AI164">
            <v>13</v>
          </cell>
          <cell r="AJ164">
            <v>0</v>
          </cell>
          <cell r="AK164">
            <v>0</v>
          </cell>
          <cell r="AL164">
            <v>0</v>
          </cell>
          <cell r="AN164">
            <v>26000000</v>
          </cell>
          <cell r="AO164">
            <v>27170164.489999998</v>
          </cell>
          <cell r="AP164">
            <v>26000</v>
          </cell>
          <cell r="AQ164">
            <v>27170.164489999999</v>
          </cell>
          <cell r="AR164">
            <v>29499.34</v>
          </cell>
          <cell r="AS164" t="str">
            <v>33736LAS4</v>
          </cell>
          <cell r="AT164">
            <v>0</v>
          </cell>
          <cell r="AU164" t="str">
            <v>33736LAS4</v>
          </cell>
          <cell r="AV164" t="str">
            <v>FIRST UNION-LEHMAN BROS 97-C2  B</v>
          </cell>
          <cell r="AW164">
            <v>26000000</v>
          </cell>
          <cell r="AX164">
            <v>27170164.489999998</v>
          </cell>
          <cell r="AY164">
            <v>113.459</v>
          </cell>
          <cell r="AZ164">
            <v>29499340</v>
          </cell>
          <cell r="BA164">
            <v>6.79</v>
          </cell>
          <cell r="BB164" t="str">
            <v>FC</v>
          </cell>
          <cell r="BC164">
            <v>40834</v>
          </cell>
          <cell r="BD164" t="str">
            <v>AA2</v>
          </cell>
          <cell r="BE164" t="str">
            <v>AA</v>
          </cell>
          <cell r="BF164" t="str">
            <v>AA2</v>
          </cell>
          <cell r="BG164" t="str">
            <v>RE</v>
          </cell>
          <cell r="BH164">
            <v>37564</v>
          </cell>
          <cell r="BI164">
            <v>26000000</v>
          </cell>
        </row>
        <row r="165">
          <cell r="D165" t="str">
            <v>33736LAU9</v>
          </cell>
          <cell r="E165" t="str">
            <v>FULB 1997-C2</v>
          </cell>
          <cell r="F165" t="str">
            <v>D</v>
          </cell>
          <cell r="G165" t="str">
            <v>MBaa2</v>
          </cell>
          <cell r="H165">
            <v>9</v>
          </cell>
          <cell r="I165">
            <v>1</v>
          </cell>
          <cell r="J165">
            <v>1</v>
          </cell>
          <cell r="K165">
            <v>0</v>
          </cell>
          <cell r="L165">
            <v>0</v>
          </cell>
          <cell r="M165">
            <v>36147</v>
          </cell>
          <cell r="N165">
            <v>36130</v>
          </cell>
          <cell r="O165">
            <v>10000000</v>
          </cell>
          <cell r="P165">
            <v>0</v>
          </cell>
          <cell r="Q165">
            <v>0</v>
          </cell>
          <cell r="R165">
            <v>0</v>
          </cell>
          <cell r="S165">
            <v>0</v>
          </cell>
          <cell r="T165">
            <v>121194000</v>
          </cell>
          <cell r="U165">
            <v>134626387.19945255</v>
          </cell>
          <cell r="V165">
            <v>110.49004307098747</v>
          </cell>
          <cell r="W165">
            <v>7.12</v>
          </cell>
          <cell r="X165">
            <v>10.015140540920491</v>
          </cell>
          <cell r="Y165">
            <v>7.1004968594765883</v>
          </cell>
          <cell r="Z165">
            <v>65.361426444510968</v>
          </cell>
          <cell r="AA165">
            <v>3.8938274305613048</v>
          </cell>
          <cell r="AB165">
            <v>187.03785135230123</v>
          </cell>
          <cell r="AC165">
            <v>0</v>
          </cell>
          <cell r="AD165">
            <v>187.03785135230123</v>
          </cell>
          <cell r="AE165">
            <v>5.764205944084317</v>
          </cell>
          <cell r="AF165">
            <v>5.696179791485978</v>
          </cell>
          <cell r="AG165">
            <v>114</v>
          </cell>
          <cell r="AH165">
            <v>124</v>
          </cell>
          <cell r="AI165">
            <v>11</v>
          </cell>
          <cell r="AJ165">
            <v>0</v>
          </cell>
          <cell r="AK165">
            <v>0</v>
          </cell>
          <cell r="AL165">
            <v>0</v>
          </cell>
          <cell r="AN165">
            <v>31190000</v>
          </cell>
          <cell r="AO165">
            <v>30508184.399999999</v>
          </cell>
          <cell r="AP165">
            <v>31190</v>
          </cell>
          <cell r="AQ165">
            <v>30508.184399999998</v>
          </cell>
          <cell r="AR165">
            <v>34503.625599999992</v>
          </cell>
          <cell r="AS165" t="str">
            <v>33736LAU9</v>
          </cell>
          <cell r="AT165">
            <v>0</v>
          </cell>
          <cell r="AU165" t="str">
            <v>33736LAU9</v>
          </cell>
          <cell r="AV165" t="str">
            <v>FIRST UNION-LEHMAN BROS 97-C2  D</v>
          </cell>
          <cell r="AW165">
            <v>31190000</v>
          </cell>
          <cell r="AX165">
            <v>30508184.399999999</v>
          </cell>
          <cell r="AY165">
            <v>110.624</v>
          </cell>
          <cell r="AZ165">
            <v>34503625.599999994</v>
          </cell>
          <cell r="BA165">
            <v>7.12</v>
          </cell>
          <cell r="BB165" t="str">
            <v>FC</v>
          </cell>
          <cell r="BC165">
            <v>41231</v>
          </cell>
          <cell r="BD165" t="str">
            <v>BAA2</v>
          </cell>
          <cell r="BE165" t="str">
            <v>BBB</v>
          </cell>
          <cell r="BF165" t="str">
            <v>BAA2</v>
          </cell>
          <cell r="BG165" t="str">
            <v>RE</v>
          </cell>
          <cell r="BH165">
            <v>37564</v>
          </cell>
          <cell r="BI165">
            <v>31190000</v>
          </cell>
        </row>
        <row r="166">
          <cell r="D166" t="str">
            <v>33736XBZ1</v>
          </cell>
          <cell r="E166" t="str">
            <v>FUNBC 2001-C2</v>
          </cell>
          <cell r="F166" t="str">
            <v>A2</v>
          </cell>
          <cell r="G166" t="str">
            <v>MAaa</v>
          </cell>
          <cell r="H166">
            <v>1</v>
          </cell>
          <cell r="I166">
            <v>1</v>
          </cell>
          <cell r="J166">
            <v>1</v>
          </cell>
          <cell r="K166">
            <v>0</v>
          </cell>
          <cell r="L166">
            <v>0</v>
          </cell>
          <cell r="M166">
            <v>36993</v>
          </cell>
          <cell r="N166">
            <v>36982</v>
          </cell>
          <cell r="O166">
            <v>15000000</v>
          </cell>
          <cell r="P166" t="str">
            <v> </v>
          </cell>
          <cell r="Q166">
            <v>100.50533</v>
          </cell>
          <cell r="R166" t="str">
            <v> </v>
          </cell>
          <cell r="S166">
            <v>0</v>
          </cell>
          <cell r="T166">
            <v>590647000</v>
          </cell>
          <cell r="U166">
            <v>679706949.2420615</v>
          </cell>
          <cell r="V166">
            <v>114.52312155518634</v>
          </cell>
          <cell r="W166">
            <v>6.6630000050791756</v>
          </cell>
          <cell r="X166">
            <v>7.4047120903000874</v>
          </cell>
          <cell r="Y166">
            <v>5.8115048761265218</v>
          </cell>
          <cell r="Z166">
            <v>42.10852536804326</v>
          </cell>
          <cell r="AA166">
            <v>3.2877788594579802</v>
          </cell>
          <cell r="AB166">
            <v>107.26980806020006</v>
          </cell>
          <cell r="AC166">
            <v>0</v>
          </cell>
          <cell r="AD166">
            <v>107.26980806020006</v>
          </cell>
          <cell r="AE166">
            <v>4.3604769400599803</v>
          </cell>
          <cell r="AF166">
            <v>4.3213847026443375</v>
          </cell>
          <cell r="AG166">
            <v>58</v>
          </cell>
          <cell r="AH166">
            <v>103</v>
          </cell>
          <cell r="AI166">
            <v>46</v>
          </cell>
          <cell r="AJ166">
            <v>0</v>
          </cell>
          <cell r="AK166">
            <v>0</v>
          </cell>
          <cell r="AL166">
            <v>0</v>
          </cell>
          <cell r="AN166">
            <v>15000000</v>
          </cell>
          <cell r="AO166">
            <v>15074283.449999999</v>
          </cell>
          <cell r="AP166">
            <v>15000</v>
          </cell>
          <cell r="AQ166">
            <v>15074.283449999999</v>
          </cell>
          <cell r="AR166">
            <v>16982.7</v>
          </cell>
          <cell r="AS166" t="str">
            <v>33736XBZ1</v>
          </cell>
          <cell r="AT166">
            <v>0</v>
          </cell>
          <cell r="AU166" t="str">
            <v>33736XBZ1</v>
          </cell>
          <cell r="AV166" t="str">
            <v>FIRST UNION COMM MTG 2001-C2   A-2</v>
          </cell>
          <cell r="AW166">
            <v>15000000</v>
          </cell>
          <cell r="AX166">
            <v>15074283.449999999</v>
          </cell>
          <cell r="AY166">
            <v>113.218</v>
          </cell>
          <cell r="AZ166">
            <v>16982700</v>
          </cell>
          <cell r="BA166">
            <v>6.6630000000000003</v>
          </cell>
          <cell r="BB166" t="str">
            <v>FC</v>
          </cell>
          <cell r="BC166">
            <v>52243</v>
          </cell>
          <cell r="BD166" t="str">
            <v>AAA</v>
          </cell>
          <cell r="BE166" t="str">
            <v>AAA</v>
          </cell>
          <cell r="BF166" t="str">
            <v>AAA</v>
          </cell>
          <cell r="BG166" t="str">
            <v>RE</v>
          </cell>
          <cell r="BH166">
            <v>37564</v>
          </cell>
          <cell r="BI166">
            <v>15000000</v>
          </cell>
        </row>
        <row r="167">
          <cell r="D167" t="str">
            <v>33736XCW7</v>
          </cell>
          <cell r="E167" t="str">
            <v>FUNBC 2001-C3</v>
          </cell>
          <cell r="F167" t="str">
            <v>B</v>
          </cell>
          <cell r="G167" t="str">
            <v>MAa2</v>
          </cell>
          <cell r="H167">
            <v>3</v>
          </cell>
          <cell r="I167">
            <v>1</v>
          </cell>
          <cell r="J167">
            <v>1</v>
          </cell>
          <cell r="K167">
            <v>0</v>
          </cell>
          <cell r="L167">
            <v>0</v>
          </cell>
          <cell r="M167">
            <v>37073</v>
          </cell>
          <cell r="N167">
            <v>37087</v>
          </cell>
          <cell r="O167">
            <v>5000000</v>
          </cell>
          <cell r="P167">
            <v>9.8170000000000002</v>
          </cell>
          <cell r="Q167">
            <v>100.4988</v>
          </cell>
          <cell r="R167" t="str">
            <v> </v>
          </cell>
          <cell r="S167">
            <v>0</v>
          </cell>
          <cell r="T167">
            <v>33777000</v>
          </cell>
          <cell r="U167">
            <v>38393403.020737484</v>
          </cell>
          <cell r="V167">
            <v>113.37445288629586</v>
          </cell>
          <cell r="W167">
            <v>6.5890000888178344</v>
          </cell>
          <cell r="X167">
            <v>8.8333342668334449</v>
          </cell>
          <cell r="Y167">
            <v>6.6519445816663758</v>
          </cell>
          <cell r="Z167">
            <v>55.13128096546729</v>
          </cell>
          <cell r="AA167">
            <v>3.6209335510255594</v>
          </cell>
          <cell r="AB167">
            <v>119.05555711138908</v>
          </cell>
          <cell r="AC167">
            <v>0</v>
          </cell>
          <cell r="AD167">
            <v>119.05555711138908</v>
          </cell>
          <cell r="AE167">
            <v>4.8114891221394505</v>
          </cell>
          <cell r="AF167">
            <v>4.7639562676484282</v>
          </cell>
          <cell r="AG167">
            <v>106</v>
          </cell>
          <cell r="AH167">
            <v>115</v>
          </cell>
          <cell r="AI167">
            <v>10</v>
          </cell>
          <cell r="AJ167">
            <v>0</v>
          </cell>
          <cell r="AK167">
            <v>0</v>
          </cell>
          <cell r="AL167">
            <v>0</v>
          </cell>
          <cell r="AN167">
            <v>5000000</v>
          </cell>
          <cell r="AO167">
            <v>5023577.3</v>
          </cell>
          <cell r="AP167">
            <v>5000</v>
          </cell>
          <cell r="AQ167">
            <v>5023.5772999999999</v>
          </cell>
          <cell r="AR167">
            <v>5578.45</v>
          </cell>
          <cell r="AS167" t="str">
            <v>33736XCW7</v>
          </cell>
          <cell r="AT167">
            <v>0</v>
          </cell>
          <cell r="AU167" t="str">
            <v>33736XCW7</v>
          </cell>
          <cell r="AV167" t="str">
            <v>FIRST UNION COMM MTG 2001-C3   B</v>
          </cell>
          <cell r="AW167">
            <v>5000000</v>
          </cell>
          <cell r="AX167">
            <v>5023577.3</v>
          </cell>
          <cell r="AY167">
            <v>111.569</v>
          </cell>
          <cell r="AZ167">
            <v>5578450</v>
          </cell>
          <cell r="BA167">
            <v>6.5679999999999996</v>
          </cell>
          <cell r="BB167" t="str">
            <v>FC</v>
          </cell>
          <cell r="BC167">
            <v>48806</v>
          </cell>
          <cell r="BE167" t="str">
            <v>AA</v>
          </cell>
          <cell r="BF167" t="str">
            <v>AA2</v>
          </cell>
          <cell r="BG167" t="str">
            <v>RE</v>
          </cell>
          <cell r="BH167">
            <v>37564</v>
          </cell>
          <cell r="BI167">
            <v>5000000</v>
          </cell>
        </row>
        <row r="168">
          <cell r="D168" t="str">
            <v>356486AA8</v>
          </cell>
          <cell r="E168" t="str">
            <v>MSDWC 2001-FRMA</v>
          </cell>
          <cell r="F168" t="str">
            <v>A1</v>
          </cell>
          <cell r="G168" t="str">
            <v>MAaa</v>
          </cell>
          <cell r="H168">
            <v>1</v>
          </cell>
          <cell r="I168">
            <v>2</v>
          </cell>
          <cell r="J168">
            <v>3</v>
          </cell>
          <cell r="K168">
            <v>1</v>
          </cell>
          <cell r="L168" t="str">
            <v>Libor+1m</v>
          </cell>
          <cell r="M168">
            <v>37115</v>
          </cell>
          <cell r="N168">
            <v>37104</v>
          </cell>
          <cell r="O168">
            <v>2000000</v>
          </cell>
          <cell r="P168">
            <v>5.49</v>
          </cell>
          <cell r="Q168">
            <v>100</v>
          </cell>
          <cell r="R168">
            <v>35</v>
          </cell>
          <cell r="S168">
            <v>0</v>
          </cell>
          <cell r="T168">
            <v>20726689.18</v>
          </cell>
          <cell r="U168">
            <v>20746965.787010901</v>
          </cell>
          <cell r="V168">
            <v>99.918661823136077</v>
          </cell>
          <cell r="W168">
            <v>2.15</v>
          </cell>
          <cell r="X168">
            <v>4.8222270084344645</v>
          </cell>
          <cell r="Y168">
            <v>4.4628631671528893</v>
          </cell>
          <cell r="Z168">
            <v>27.097945292802947</v>
          </cell>
          <cell r="AA168">
            <v>1.7162500000000001</v>
          </cell>
          <cell r="AB168">
            <v>44.555567521086161</v>
          </cell>
          <cell r="AC168">
            <v>0</v>
          </cell>
          <cell r="AD168">
            <v>44.555567521086161</v>
          </cell>
          <cell r="AE168">
            <v>2.1618056752108616</v>
          </cell>
          <cell r="AF168">
            <v>2.1521332420008754</v>
          </cell>
          <cell r="AG168">
            <v>1</v>
          </cell>
          <cell r="AH168">
            <v>105</v>
          </cell>
          <cell r="AI168">
            <v>105</v>
          </cell>
          <cell r="AJ168">
            <v>2.09</v>
          </cell>
          <cell r="AK168">
            <v>10</v>
          </cell>
          <cell r="AL168">
            <v>0</v>
          </cell>
          <cell r="AN168">
            <v>1839808.68</v>
          </cell>
          <cell r="AO168">
            <v>1839808.68</v>
          </cell>
          <cell r="AP168">
            <v>1839.8086799999999</v>
          </cell>
          <cell r="AQ168">
            <v>1839.8086799999999</v>
          </cell>
          <cell r="AR168">
            <v>1829.7136497728397</v>
          </cell>
          <cell r="AS168" t="str">
            <v>356486AA8</v>
          </cell>
          <cell r="AT168">
            <v>0</v>
          </cell>
          <cell r="AU168" t="str">
            <v>356486AA8</v>
          </cell>
          <cell r="AV168" t="str">
            <v>MSDWC 2001-FREEHOLD RACEWAY MALL A1</v>
          </cell>
          <cell r="AW168">
            <v>1839808.68</v>
          </cell>
          <cell r="AX168">
            <v>1839808.68</v>
          </cell>
          <cell r="AY168">
            <v>99.451300000000003</v>
          </cell>
          <cell r="AZ168">
            <v>1829713.6497728399</v>
          </cell>
          <cell r="BA168">
            <v>2.1730999999999998</v>
          </cell>
          <cell r="BB168" t="str">
            <v>FD</v>
          </cell>
          <cell r="BC168">
            <v>42563</v>
          </cell>
          <cell r="BD168" t="str">
            <v>AAA</v>
          </cell>
          <cell r="BE168" t="str">
            <v>AAA</v>
          </cell>
          <cell r="BF168" t="str">
            <v>AAA</v>
          </cell>
          <cell r="BG168" t="str">
            <v>RE</v>
          </cell>
          <cell r="BH168">
            <v>37564</v>
          </cell>
          <cell r="BI168">
            <v>2000000</v>
          </cell>
        </row>
        <row r="169">
          <cell r="D169" t="str">
            <v>356486AB6</v>
          </cell>
          <cell r="E169" t="str">
            <v>MSDWC 2001-FRMA</v>
          </cell>
          <cell r="F169" t="str">
            <v>A2</v>
          </cell>
          <cell r="G169" t="str">
            <v>MAaa</v>
          </cell>
          <cell r="H169">
            <v>1</v>
          </cell>
          <cell r="I169">
            <v>2</v>
          </cell>
          <cell r="J169">
            <v>3</v>
          </cell>
          <cell r="K169">
            <v>1</v>
          </cell>
          <cell r="L169" t="str">
            <v>Libor+1m</v>
          </cell>
          <cell r="M169">
            <v>37118</v>
          </cell>
          <cell r="N169">
            <v>37104</v>
          </cell>
          <cell r="O169">
            <v>15000000</v>
          </cell>
          <cell r="P169">
            <v>9.81</v>
          </cell>
          <cell r="Q169">
            <v>100</v>
          </cell>
          <cell r="R169">
            <v>45</v>
          </cell>
          <cell r="S169">
            <v>0</v>
          </cell>
          <cell r="T169">
            <v>85145388</v>
          </cell>
          <cell r="U169">
            <v>85505125.005714193</v>
          </cell>
          <cell r="V169">
            <v>100.23478901404405</v>
          </cell>
          <cell r="W169">
            <v>2.2524999999999999</v>
          </cell>
          <cell r="X169">
            <v>8.7083333333333339</v>
          </cell>
          <cell r="Y169">
            <v>7.8089880956395801</v>
          </cell>
          <cell r="Z169">
            <v>67.049114141982812</v>
          </cell>
          <cell r="AA169">
            <v>1.7162500000000001</v>
          </cell>
          <cell r="AB169">
            <v>50.493055555555557</v>
          </cell>
          <cell r="AC169">
            <v>0</v>
          </cell>
          <cell r="AD169">
            <v>50.493055555555557</v>
          </cell>
          <cell r="AE169">
            <v>2.2211805555555557</v>
          </cell>
          <cell r="AF169">
            <v>2.2109713474185888</v>
          </cell>
          <cell r="AG169">
            <v>105</v>
          </cell>
          <cell r="AH169">
            <v>105</v>
          </cell>
          <cell r="AI169">
            <v>1</v>
          </cell>
          <cell r="AJ169">
            <v>2.09</v>
          </cell>
          <cell r="AK169">
            <v>13</v>
          </cell>
          <cell r="AL169">
            <v>0</v>
          </cell>
          <cell r="AN169">
            <v>15000000</v>
          </cell>
          <cell r="AO169">
            <v>15000000</v>
          </cell>
          <cell r="AP169">
            <v>15000</v>
          </cell>
          <cell r="AQ169">
            <v>15000</v>
          </cell>
          <cell r="AR169">
            <v>14761.35</v>
          </cell>
          <cell r="AS169" t="str">
            <v>356486AB6</v>
          </cell>
          <cell r="AT169">
            <v>0</v>
          </cell>
          <cell r="AU169" t="str">
            <v>356486AB6</v>
          </cell>
          <cell r="AV169" t="str">
            <v>MSDWC 2001-FREEHOLD RACEWAY MALL A-2</v>
          </cell>
          <cell r="AW169">
            <v>15000000</v>
          </cell>
          <cell r="AX169">
            <v>15000000</v>
          </cell>
          <cell r="AY169">
            <v>98.409000000000006</v>
          </cell>
          <cell r="AZ169">
            <v>14761350</v>
          </cell>
          <cell r="BA169">
            <v>2.25</v>
          </cell>
          <cell r="BB169" t="str">
            <v>FD</v>
          </cell>
          <cell r="BC169">
            <v>42563</v>
          </cell>
          <cell r="BD169" t="str">
            <v>AAA</v>
          </cell>
          <cell r="BE169" t="str">
            <v>AAA</v>
          </cell>
          <cell r="BF169" t="str">
            <v>AAA</v>
          </cell>
          <cell r="BG169" t="str">
            <v>RE</v>
          </cell>
          <cell r="BH169">
            <v>37564</v>
          </cell>
          <cell r="BI169">
            <v>15000000</v>
          </cell>
        </row>
        <row r="170">
          <cell r="D170" t="str">
            <v>356486AC4</v>
          </cell>
          <cell r="E170" t="str">
            <v>MSDWC 2001-FRMA</v>
          </cell>
          <cell r="F170" t="str">
            <v>B</v>
          </cell>
          <cell r="G170" t="str">
            <v>MAa1</v>
          </cell>
          <cell r="H170">
            <v>2</v>
          </cell>
          <cell r="I170">
            <v>2</v>
          </cell>
          <cell r="J170">
            <v>3</v>
          </cell>
          <cell r="K170">
            <v>1</v>
          </cell>
          <cell r="L170" t="str">
            <v>Libor+1m</v>
          </cell>
          <cell r="M170">
            <v>37054</v>
          </cell>
          <cell r="N170">
            <v>37104</v>
          </cell>
          <cell r="O170">
            <v>2000000</v>
          </cell>
          <cell r="P170">
            <v>9.81</v>
          </cell>
          <cell r="Q170">
            <v>100</v>
          </cell>
          <cell r="R170">
            <v>53</v>
          </cell>
          <cell r="S170">
            <v>0</v>
          </cell>
          <cell r="T170">
            <v>4800000</v>
          </cell>
          <cell r="U170">
            <v>4831223.5980241783</v>
          </cell>
          <cell r="V170">
            <v>100.45632495883706</v>
          </cell>
          <cell r="W170">
            <v>2.33</v>
          </cell>
          <cell r="X170">
            <v>8.5333333333333332</v>
          </cell>
          <cell r="Y170">
            <v>7.63957798245732</v>
          </cell>
          <cell r="Z170">
            <v>64.275789267206179</v>
          </cell>
          <cell r="AA170">
            <v>1.7162500000000001</v>
          </cell>
          <cell r="AB170">
            <v>55.555555555555557</v>
          </cell>
          <cell r="AC170">
            <v>0</v>
          </cell>
          <cell r="AD170">
            <v>55.555555555555557</v>
          </cell>
          <cell r="AE170">
            <v>2.2718055555555559</v>
          </cell>
          <cell r="AF170">
            <v>2.261127305944477</v>
          </cell>
          <cell r="AG170">
            <v>103</v>
          </cell>
          <cell r="AH170">
            <v>103</v>
          </cell>
          <cell r="AI170">
            <v>1</v>
          </cell>
          <cell r="AJ170">
            <v>2.09</v>
          </cell>
          <cell r="AK170">
            <v>10</v>
          </cell>
          <cell r="AL170">
            <v>0</v>
          </cell>
          <cell r="AN170">
            <v>2000000</v>
          </cell>
          <cell r="AO170">
            <v>2000000</v>
          </cell>
          <cell r="AP170">
            <v>2000</v>
          </cell>
          <cell r="AQ170">
            <v>2000</v>
          </cell>
          <cell r="AR170">
            <v>1955.7560000000001</v>
          </cell>
          <cell r="AS170" t="str">
            <v>356486AC4</v>
          </cell>
          <cell r="AT170">
            <v>0</v>
          </cell>
          <cell r="AU170" t="str">
            <v>356486AC4</v>
          </cell>
          <cell r="AV170" t="str">
            <v>MSDWC 2001-FREEHOLD RACEWAY MALL -B</v>
          </cell>
          <cell r="AW170">
            <v>2000000</v>
          </cell>
          <cell r="AX170">
            <v>2000000</v>
          </cell>
          <cell r="AY170">
            <v>97.787800000000004</v>
          </cell>
          <cell r="AZ170">
            <v>1955756</v>
          </cell>
          <cell r="BA170">
            <v>2.33</v>
          </cell>
          <cell r="BB170" t="str">
            <v>FD</v>
          </cell>
          <cell r="BC170">
            <v>42563</v>
          </cell>
          <cell r="BD170" t="str">
            <v>AA1</v>
          </cell>
          <cell r="BE170" t="str">
            <v>AA</v>
          </cell>
          <cell r="BF170" t="str">
            <v>AA1</v>
          </cell>
          <cell r="BG170" t="str">
            <v>RE</v>
          </cell>
          <cell r="BH170">
            <v>37564</v>
          </cell>
          <cell r="BI170">
            <v>2000000</v>
          </cell>
        </row>
        <row r="171">
          <cell r="D171" t="str">
            <v>356486AD2</v>
          </cell>
          <cell r="E171" t="str">
            <v>MSDWC 2001-FRMA</v>
          </cell>
          <cell r="F171" t="str">
            <v>C</v>
          </cell>
          <cell r="G171" t="str">
            <v>MAa2</v>
          </cell>
          <cell r="H171">
            <v>3</v>
          </cell>
          <cell r="I171">
            <v>2</v>
          </cell>
          <cell r="J171">
            <v>3</v>
          </cell>
          <cell r="K171">
            <v>1</v>
          </cell>
          <cell r="L171" t="str">
            <v>Libor+1m</v>
          </cell>
          <cell r="M171">
            <v>37118</v>
          </cell>
          <cell r="N171">
            <v>37104</v>
          </cell>
          <cell r="O171">
            <v>8000000</v>
          </cell>
          <cell r="P171">
            <v>9.81</v>
          </cell>
          <cell r="Q171">
            <v>100</v>
          </cell>
          <cell r="R171">
            <v>58</v>
          </cell>
          <cell r="S171">
            <v>0</v>
          </cell>
          <cell r="T171">
            <v>16000000</v>
          </cell>
          <cell r="U171">
            <v>16090301.918607233</v>
          </cell>
          <cell r="V171">
            <v>100.36584532462854</v>
          </cell>
          <cell r="W171">
            <v>2.3824999999999998</v>
          </cell>
          <cell r="X171">
            <v>8.7083333333333339</v>
          </cell>
          <cell r="Y171">
            <v>7.7622464655983459</v>
          </cell>
          <cell r="Z171">
            <v>66.552266996386791</v>
          </cell>
          <cell r="AA171">
            <v>1.7162500000000001</v>
          </cell>
          <cell r="AB171">
            <v>61.847222222222221</v>
          </cell>
          <cell r="AC171">
            <v>0</v>
          </cell>
          <cell r="AD171">
            <v>61.847222222222221</v>
          </cell>
          <cell r="AE171">
            <v>2.3347222222222221</v>
          </cell>
          <cell r="AF171">
            <v>2.3234464715612191</v>
          </cell>
          <cell r="AG171">
            <v>105</v>
          </cell>
          <cell r="AH171">
            <v>105</v>
          </cell>
          <cell r="AI171">
            <v>1</v>
          </cell>
          <cell r="AJ171">
            <v>2.09</v>
          </cell>
          <cell r="AK171">
            <v>13</v>
          </cell>
          <cell r="AL171">
            <v>0</v>
          </cell>
          <cell r="AN171">
            <v>8000000</v>
          </cell>
          <cell r="AO171">
            <v>8000000</v>
          </cell>
          <cell r="AP171">
            <v>8000</v>
          </cell>
          <cell r="AQ171">
            <v>8000</v>
          </cell>
          <cell r="AR171">
            <v>7786.1040000000003</v>
          </cell>
          <cell r="AS171" t="str">
            <v>356486AD2</v>
          </cell>
          <cell r="AT171">
            <v>0</v>
          </cell>
          <cell r="AU171" t="str">
            <v>356486AD2</v>
          </cell>
          <cell r="AV171" t="str">
            <v>MSDWC 2001-FREEHOLD RACEWAY MALL-C</v>
          </cell>
          <cell r="AW171">
            <v>8000000</v>
          </cell>
          <cell r="AX171">
            <v>8000000</v>
          </cell>
          <cell r="AY171">
            <v>97.326300000000003</v>
          </cell>
          <cell r="AZ171">
            <v>7786104</v>
          </cell>
          <cell r="BA171">
            <v>2.38</v>
          </cell>
          <cell r="BB171" t="str">
            <v>FD</v>
          </cell>
          <cell r="BC171">
            <v>42563</v>
          </cell>
          <cell r="BD171" t="str">
            <v>AA2</v>
          </cell>
          <cell r="BF171" t="str">
            <v>AA2</v>
          </cell>
          <cell r="BG171" t="str">
            <v>RE</v>
          </cell>
          <cell r="BH171">
            <v>37564</v>
          </cell>
          <cell r="BI171">
            <v>8000000</v>
          </cell>
        </row>
        <row r="172">
          <cell r="D172" t="str">
            <v>36158YFR5</v>
          </cell>
          <cell r="E172" t="str">
            <v>GECMC 2002-2A</v>
          </cell>
          <cell r="F172" t="str">
            <v>A1</v>
          </cell>
          <cell r="G172" t="str">
            <v>MAaa</v>
          </cell>
          <cell r="H172">
            <v>1</v>
          </cell>
          <cell r="I172">
            <v>1</v>
          </cell>
          <cell r="J172">
            <v>1</v>
          </cell>
          <cell r="K172">
            <v>0</v>
          </cell>
          <cell r="L172">
            <v>0</v>
          </cell>
          <cell r="M172">
            <v>37479</v>
          </cell>
          <cell r="N172">
            <v>37469</v>
          </cell>
          <cell r="O172">
            <v>21500000</v>
          </cell>
          <cell r="P172">
            <v>3</v>
          </cell>
          <cell r="Q172">
            <v>99.999968999999993</v>
          </cell>
          <cell r="R172">
            <v>93</v>
          </cell>
          <cell r="S172">
            <v>0</v>
          </cell>
          <cell r="T172">
            <v>63206110.109999999</v>
          </cell>
          <cell r="U172">
            <v>64126949.832942352</v>
          </cell>
          <cell r="V172">
            <v>101.17771736252534</v>
          </cell>
          <cell r="W172">
            <v>3.34999998625924</v>
          </cell>
          <cell r="X172">
            <v>2.5537424629597512</v>
          </cell>
          <cell r="Y172">
            <v>2.3941065043948209</v>
          </cell>
          <cell r="Z172">
            <v>7.4883948258931694</v>
          </cell>
          <cell r="AA172">
            <v>1.8651019277828189</v>
          </cell>
          <cell r="AB172">
            <v>97.768712314798762</v>
          </cell>
          <cell r="AC172">
            <v>0</v>
          </cell>
          <cell r="AD172">
            <v>97.768712314798762</v>
          </cell>
          <cell r="AE172">
            <v>2.8427890509308065</v>
          </cell>
          <cell r="AF172">
            <v>2.8260974866681998</v>
          </cell>
          <cell r="AG172">
            <v>1</v>
          </cell>
          <cell r="AH172">
            <v>53</v>
          </cell>
          <cell r="AI172">
            <v>53</v>
          </cell>
          <cell r="AJ172">
            <v>0</v>
          </cell>
          <cell r="AK172">
            <v>0</v>
          </cell>
          <cell r="AL172">
            <v>0</v>
          </cell>
          <cell r="AN172">
            <v>21041952.350000001</v>
          </cell>
          <cell r="AO172">
            <v>21049440.48</v>
          </cell>
          <cell r="AP172">
            <v>21041.952350000003</v>
          </cell>
          <cell r="AQ172">
            <v>21049.440480000001</v>
          </cell>
          <cell r="AR172">
            <v>21314.445632932504</v>
          </cell>
          <cell r="AS172" t="str">
            <v>36158YFR5</v>
          </cell>
          <cell r="AT172">
            <v>0</v>
          </cell>
          <cell r="AU172" t="str">
            <v>36158YFR5</v>
          </cell>
          <cell r="AV172" t="str">
            <v>GE CAP CMBS 2002-2             A-1</v>
          </cell>
          <cell r="AW172">
            <v>21041952.350000001</v>
          </cell>
          <cell r="AX172">
            <v>21049440.48</v>
          </cell>
          <cell r="AY172">
            <v>101.295</v>
          </cell>
          <cell r="AZ172">
            <v>21314445.632932503</v>
          </cell>
          <cell r="BA172">
            <v>3.35</v>
          </cell>
          <cell r="BB172" t="str">
            <v>FC</v>
          </cell>
          <cell r="BC172">
            <v>49898</v>
          </cell>
          <cell r="BD172" t="str">
            <v>AAA</v>
          </cell>
          <cell r="BE172" t="str">
            <v>AAA</v>
          </cell>
          <cell r="BF172" t="str">
            <v>AAA</v>
          </cell>
          <cell r="BG172" t="str">
            <v>RE</v>
          </cell>
          <cell r="BH172">
            <v>37564</v>
          </cell>
          <cell r="BI172">
            <v>21500000</v>
          </cell>
        </row>
        <row r="173">
          <cell r="D173" t="str">
            <v>36158YFS3</v>
          </cell>
          <cell r="E173" t="str">
            <v>GECMC 2002-2A</v>
          </cell>
          <cell r="F173" t="str">
            <v>A2</v>
          </cell>
          <cell r="G173" t="str">
            <v>MAaa</v>
          </cell>
          <cell r="H173">
            <v>1</v>
          </cell>
          <cell r="I173">
            <v>1</v>
          </cell>
          <cell r="J173">
            <v>1</v>
          </cell>
          <cell r="K173">
            <v>0</v>
          </cell>
          <cell r="L173">
            <v>0</v>
          </cell>
          <cell r="M173">
            <v>37479</v>
          </cell>
          <cell r="N173">
            <v>37469</v>
          </cell>
          <cell r="O173">
            <v>10000000</v>
          </cell>
          <cell r="P173">
            <v>7.4</v>
          </cell>
          <cell r="Q173">
            <v>100.49879799999999</v>
          </cell>
          <cell r="R173">
            <v>115</v>
          </cell>
          <cell r="S173">
            <v>0</v>
          </cell>
          <cell r="T173">
            <v>222220000</v>
          </cell>
          <cell r="U173">
            <v>234726218.00124651</v>
          </cell>
          <cell r="V173">
            <v>105.21368771093805</v>
          </cell>
          <cell r="W173">
            <v>4.9700000180001807</v>
          </cell>
          <cell r="X173">
            <v>5.7315308605889008</v>
          </cell>
          <cell r="Y173">
            <v>4.8966868006443045</v>
          </cell>
          <cell r="Z173">
            <v>27.714804380459842</v>
          </cell>
          <cell r="AA173">
            <v>2.8975929966893315</v>
          </cell>
          <cell r="AB173">
            <v>105.7315308605889</v>
          </cell>
          <cell r="AC173">
            <v>0</v>
          </cell>
          <cell r="AD173">
            <v>105.7315308605889</v>
          </cell>
          <cell r="AE173">
            <v>3.9549083052952207</v>
          </cell>
          <cell r="AF173">
            <v>3.9227106149605895</v>
          </cell>
          <cell r="AG173">
            <v>53</v>
          </cell>
          <cell r="AH173">
            <v>74</v>
          </cell>
          <cell r="AI173">
            <v>22</v>
          </cell>
          <cell r="AJ173">
            <v>0</v>
          </cell>
          <cell r="AK173">
            <v>0</v>
          </cell>
          <cell r="AL173">
            <v>0</v>
          </cell>
          <cell r="AN173">
            <v>10000000</v>
          </cell>
          <cell r="AO173">
            <v>10048814.199999999</v>
          </cell>
          <cell r="AP173">
            <v>10000</v>
          </cell>
          <cell r="AQ173">
            <v>10048.814199999999</v>
          </cell>
          <cell r="AR173">
            <v>10373.200000000001</v>
          </cell>
          <cell r="AS173" t="str">
            <v>36158YFS3</v>
          </cell>
          <cell r="AT173">
            <v>0</v>
          </cell>
          <cell r="AU173" t="str">
            <v>36158YFS3</v>
          </cell>
          <cell r="AV173" t="str">
            <v>GE CAP CMBS 2002-2             A-2</v>
          </cell>
          <cell r="AW173">
            <v>10000000</v>
          </cell>
          <cell r="AX173">
            <v>10048814.199999999</v>
          </cell>
          <cell r="AY173">
            <v>103.732</v>
          </cell>
          <cell r="AZ173">
            <v>10373200</v>
          </cell>
          <cell r="BA173">
            <v>4.97</v>
          </cell>
          <cell r="BB173" t="str">
            <v>FC</v>
          </cell>
          <cell r="BC173">
            <v>49898</v>
          </cell>
          <cell r="BD173" t="str">
            <v>AAA</v>
          </cell>
          <cell r="BE173" t="str">
            <v>AAA</v>
          </cell>
          <cell r="BF173" t="str">
            <v>AAA</v>
          </cell>
          <cell r="BG173" t="str">
            <v>RE</v>
          </cell>
          <cell r="BH173">
            <v>37564</v>
          </cell>
          <cell r="BI173">
            <v>10000000</v>
          </cell>
        </row>
        <row r="174">
          <cell r="D174" t="str">
            <v>36158YFU8</v>
          </cell>
          <cell r="E174" t="str">
            <v>GECMC 2002-2A</v>
          </cell>
          <cell r="F174" t="str">
            <v>B</v>
          </cell>
          <cell r="G174" t="str">
            <v>MAa2</v>
          </cell>
          <cell r="H174">
            <v>3</v>
          </cell>
          <cell r="I174">
            <v>1</v>
          </cell>
          <cell r="J174">
            <v>1</v>
          </cell>
          <cell r="K174">
            <v>0</v>
          </cell>
          <cell r="L174">
            <v>0</v>
          </cell>
          <cell r="M174">
            <v>37479</v>
          </cell>
          <cell r="N174">
            <v>37469</v>
          </cell>
          <cell r="O174">
            <v>5000000</v>
          </cell>
          <cell r="P174">
            <v>9.91</v>
          </cell>
          <cell r="Q174">
            <v>100.499691</v>
          </cell>
          <cell r="R174">
            <v>116</v>
          </cell>
          <cell r="S174">
            <v>0</v>
          </cell>
          <cell r="T174">
            <v>35227000</v>
          </cell>
          <cell r="U174">
            <v>36364021.200950839</v>
          </cell>
          <cell r="V174">
            <v>102.77203139907127</v>
          </cell>
          <cell r="W174">
            <v>5.4680001135492668</v>
          </cell>
          <cell r="X174">
            <v>11.280555555555557</v>
          </cell>
          <cell r="Y174">
            <v>8.221431400674259</v>
          </cell>
          <cell r="Z174">
            <v>85.918206892689497</v>
          </cell>
          <cell r="AA174">
            <v>3.962982361111111</v>
          </cell>
          <cell r="AB174">
            <v>121.64027777777778</v>
          </cell>
          <cell r="AC174">
            <v>0</v>
          </cell>
          <cell r="AD174">
            <v>121.64027777777778</v>
          </cell>
          <cell r="AE174">
            <v>5.1793851388888887</v>
          </cell>
          <cell r="AF174">
            <v>5.1243661375719896</v>
          </cell>
          <cell r="AG174">
            <v>136</v>
          </cell>
          <cell r="AH174">
            <v>136</v>
          </cell>
          <cell r="AI174">
            <v>1</v>
          </cell>
          <cell r="AJ174" t="str">
            <v> </v>
          </cell>
          <cell r="AK174" t="str">
            <v> </v>
          </cell>
          <cell r="AL174" t="str">
            <v> </v>
          </cell>
          <cell r="AN174">
            <v>5000000</v>
          </cell>
          <cell r="AO174">
            <v>5024483.1500000004</v>
          </cell>
          <cell r="AP174">
            <v>5000</v>
          </cell>
          <cell r="AQ174">
            <v>5024.48315</v>
          </cell>
          <cell r="AR174">
            <v>5193.95</v>
          </cell>
          <cell r="AS174" t="str">
            <v>36158YFU8</v>
          </cell>
          <cell r="AT174">
            <v>0</v>
          </cell>
          <cell r="AU174" t="str">
            <v>36158YFU8</v>
          </cell>
          <cell r="AV174" t="str">
            <v>GE CAP CMBS 2002-2             B</v>
          </cell>
          <cell r="AW174">
            <v>5000000</v>
          </cell>
          <cell r="AX174">
            <v>5024483.1500000004</v>
          </cell>
          <cell r="AY174">
            <v>103.879</v>
          </cell>
          <cell r="AZ174">
            <v>5193950</v>
          </cell>
          <cell r="BA174">
            <v>5.468</v>
          </cell>
          <cell r="BB174" t="str">
            <v>FC</v>
          </cell>
          <cell r="BC174">
            <v>49898</v>
          </cell>
          <cell r="BD174" t="str">
            <v>AA2</v>
          </cell>
          <cell r="BE174" t="str">
            <v>AA+</v>
          </cell>
          <cell r="BF174" t="str">
            <v>AA2</v>
          </cell>
          <cell r="BG174" t="str">
            <v>RE</v>
          </cell>
          <cell r="BH174">
            <v>37564</v>
          </cell>
          <cell r="BI174">
            <v>5000000</v>
          </cell>
        </row>
        <row r="175">
          <cell r="D175" t="str">
            <v>36158YFV6</v>
          </cell>
          <cell r="E175" t="str">
            <v>GECMC 2002-2A</v>
          </cell>
          <cell r="F175" t="str">
            <v>C</v>
          </cell>
          <cell r="G175" t="str">
            <v>MAa3</v>
          </cell>
          <cell r="H175">
            <v>4</v>
          </cell>
          <cell r="I175">
            <v>1</v>
          </cell>
          <cell r="J175">
            <v>1</v>
          </cell>
          <cell r="K175">
            <v>0</v>
          </cell>
          <cell r="L175">
            <v>0</v>
          </cell>
          <cell r="M175">
            <v>37479</v>
          </cell>
          <cell r="N175">
            <v>37469</v>
          </cell>
          <cell r="O175">
            <v>5000000</v>
          </cell>
          <cell r="P175">
            <v>9.9600000000000009</v>
          </cell>
          <cell r="Q175">
            <v>100.495452</v>
          </cell>
          <cell r="R175">
            <v>118</v>
          </cell>
          <cell r="S175">
            <v>0</v>
          </cell>
          <cell r="T175">
            <v>12147000</v>
          </cell>
          <cell r="U175">
            <v>12522065.285985788</v>
          </cell>
          <cell r="V175">
            <v>102.62988611168015</v>
          </cell>
          <cell r="W175">
            <v>5.4940004939491223</v>
          </cell>
          <cell r="X175">
            <v>11.351788319749732</v>
          </cell>
          <cell r="Y175">
            <v>8.2441846002961192</v>
          </cell>
          <cell r="Z175">
            <v>86.599951640943559</v>
          </cell>
          <cell r="AA175">
            <v>3.9668752316743228</v>
          </cell>
          <cell r="AB175">
            <v>125.67589415987487</v>
          </cell>
          <cell r="AC175">
            <v>0</v>
          </cell>
          <cell r="AD175">
            <v>125.67589415987487</v>
          </cell>
          <cell r="AE175">
            <v>5.2236341732730711</v>
          </cell>
          <cell r="AF175">
            <v>5.1676784797256126</v>
          </cell>
          <cell r="AG175">
            <v>136</v>
          </cell>
          <cell r="AH175">
            <v>138</v>
          </cell>
          <cell r="AI175">
            <v>3</v>
          </cell>
          <cell r="AJ175" t="str">
            <v> </v>
          </cell>
          <cell r="AK175" t="str">
            <v> </v>
          </cell>
          <cell r="AL175" t="str">
            <v> </v>
          </cell>
          <cell r="AN175">
            <v>5000000</v>
          </cell>
          <cell r="AO175">
            <v>5024279.2</v>
          </cell>
          <cell r="AP175">
            <v>5000</v>
          </cell>
          <cell r="AQ175">
            <v>5024.2791999999999</v>
          </cell>
          <cell r="AR175">
            <v>5179.8500000000004</v>
          </cell>
          <cell r="AS175" t="str">
            <v>36158YFV6</v>
          </cell>
          <cell r="AT175">
            <v>0</v>
          </cell>
          <cell r="AU175" t="str">
            <v>36158YFV6</v>
          </cell>
          <cell r="AV175" t="str">
            <v>GE CAP CMBS 2002-2             C</v>
          </cell>
          <cell r="AW175">
            <v>5000000</v>
          </cell>
          <cell r="AX175">
            <v>5024279.2</v>
          </cell>
          <cell r="AY175">
            <v>103.59699999999999</v>
          </cell>
          <cell r="AZ175">
            <v>5179850</v>
          </cell>
          <cell r="BA175">
            <v>5.4939999999999998</v>
          </cell>
          <cell r="BB175" t="str">
            <v>FC</v>
          </cell>
          <cell r="BC175">
            <v>49898</v>
          </cell>
          <cell r="BD175" t="str">
            <v>AA3</v>
          </cell>
          <cell r="BE175" t="str">
            <v>AA</v>
          </cell>
          <cell r="BF175" t="str">
            <v>AA3</v>
          </cell>
          <cell r="BG175" t="str">
            <v>RE</v>
          </cell>
          <cell r="BH175">
            <v>37564</v>
          </cell>
          <cell r="BI175">
            <v>5000000</v>
          </cell>
        </row>
        <row r="176">
          <cell r="D176" t="str">
            <v>36170MAA7</v>
          </cell>
          <cell r="E176" t="str">
            <v>GGPMPT 2001-GGP1</v>
          </cell>
          <cell r="F176" t="str">
            <v>A1</v>
          </cell>
          <cell r="G176" t="str">
            <v>MAaa</v>
          </cell>
          <cell r="H176">
            <v>1</v>
          </cell>
          <cell r="I176">
            <v>2</v>
          </cell>
          <cell r="J176">
            <v>4</v>
          </cell>
          <cell r="K176">
            <v>1</v>
          </cell>
          <cell r="L176" t="str">
            <v>Libor+1m</v>
          </cell>
          <cell r="M176">
            <v>37179</v>
          </cell>
          <cell r="N176">
            <v>37165</v>
          </cell>
          <cell r="O176">
            <v>10000000</v>
          </cell>
          <cell r="P176">
            <v>2.91</v>
          </cell>
          <cell r="Q176">
            <v>100</v>
          </cell>
          <cell r="R176">
            <v>60</v>
          </cell>
          <cell r="S176">
            <v>0</v>
          </cell>
          <cell r="T176">
            <v>737506457.38999999</v>
          </cell>
          <cell r="U176">
            <v>744321202.8017329</v>
          </cell>
          <cell r="V176">
            <v>100.72381685226976</v>
          </cell>
          <cell r="W176">
            <v>2.4024999999999999</v>
          </cell>
          <cell r="X176">
            <v>1.8614714874967884</v>
          </cell>
          <cell r="Y176">
            <v>1.8001038704131833</v>
          </cell>
          <cell r="Z176">
            <v>3.5201448970225244</v>
          </cell>
          <cell r="AA176">
            <v>1.7162500000000001</v>
          </cell>
          <cell r="AB176">
            <v>24.307357437483944</v>
          </cell>
          <cell r="AC176">
            <v>0</v>
          </cell>
          <cell r="AD176">
            <v>24.307357437483944</v>
          </cell>
          <cell r="AE176">
            <v>1.9593235743748396</v>
          </cell>
          <cell r="AF176">
            <v>1.9513733159103097</v>
          </cell>
          <cell r="AG176">
            <v>1</v>
          </cell>
          <cell r="AH176">
            <v>23</v>
          </cell>
          <cell r="AI176">
            <v>23</v>
          </cell>
          <cell r="AJ176">
            <v>2.08</v>
          </cell>
          <cell r="AK176">
            <v>13</v>
          </cell>
          <cell r="AL176">
            <v>0</v>
          </cell>
          <cell r="AN176">
            <v>9927334.7300000004</v>
          </cell>
          <cell r="AO176">
            <v>9927334.7300000004</v>
          </cell>
          <cell r="AP176">
            <v>9927.3347300000005</v>
          </cell>
          <cell r="AQ176">
            <v>9927.3347300000005</v>
          </cell>
          <cell r="AR176">
            <v>9973.0997431053001</v>
          </cell>
          <cell r="AS176" t="str">
            <v>36170MAA7</v>
          </cell>
          <cell r="AT176">
            <v>0</v>
          </cell>
          <cell r="AU176" t="str">
            <v>36170MAA7</v>
          </cell>
          <cell r="AV176" t="str">
            <v>GENERAL GROWTH PROP 2001-GGP1  A-114A</v>
          </cell>
          <cell r="AW176">
            <v>9927334.7300000004</v>
          </cell>
          <cell r="AX176">
            <v>9927334.7300000004</v>
          </cell>
          <cell r="AY176">
            <v>100.461</v>
          </cell>
          <cell r="AZ176">
            <v>9973099.7431052998</v>
          </cell>
          <cell r="BA176">
            <v>2.415</v>
          </cell>
          <cell r="BB176" t="str">
            <v>FD</v>
          </cell>
          <cell r="BC176">
            <v>40862</v>
          </cell>
          <cell r="BD176" t="str">
            <v>AAA</v>
          </cell>
          <cell r="BE176" t="str">
            <v>AAA</v>
          </cell>
          <cell r="BF176" t="str">
            <v>AAA</v>
          </cell>
          <cell r="BG176" t="str">
            <v>SF</v>
          </cell>
          <cell r="BH176">
            <v>37564</v>
          </cell>
          <cell r="BI176">
            <v>10000000</v>
          </cell>
        </row>
        <row r="177">
          <cell r="D177" t="str">
            <v>36170MAE9</v>
          </cell>
          <cell r="E177" t="str">
            <v>GGPMPT 2001-GGP1</v>
          </cell>
          <cell r="F177" t="str">
            <v>A3</v>
          </cell>
          <cell r="G177" t="str">
            <v>MAaa</v>
          </cell>
          <cell r="H177">
            <v>1</v>
          </cell>
          <cell r="I177">
            <v>2</v>
          </cell>
          <cell r="J177">
            <v>4</v>
          </cell>
          <cell r="K177">
            <v>1</v>
          </cell>
          <cell r="L177" t="str">
            <v>Libor+1m</v>
          </cell>
          <cell r="M177">
            <v>37179</v>
          </cell>
          <cell r="N177">
            <v>37165</v>
          </cell>
          <cell r="O177">
            <v>10000000</v>
          </cell>
          <cell r="P177">
            <v>4.12</v>
          </cell>
          <cell r="Q177">
            <v>100</v>
          </cell>
          <cell r="R177">
            <v>70</v>
          </cell>
          <cell r="S177">
            <v>0</v>
          </cell>
          <cell r="T177">
            <v>652417438.67999995</v>
          </cell>
          <cell r="U177">
            <v>662690231.10210884</v>
          </cell>
          <cell r="V177">
            <v>101.36603188288365</v>
          </cell>
          <cell r="W177">
            <v>2.5024999999999999</v>
          </cell>
          <cell r="X177">
            <v>3.0812815369350921</v>
          </cell>
          <cell r="Y177">
            <v>2.9316815380389434</v>
          </cell>
          <cell r="Z177">
            <v>9.3200525816366788</v>
          </cell>
          <cell r="AA177">
            <v>1.7162500000000001</v>
          </cell>
          <cell r="AB177">
            <v>30.203203842337729</v>
          </cell>
          <cell r="AC177">
            <v>0</v>
          </cell>
          <cell r="AD177">
            <v>30.203203842337729</v>
          </cell>
          <cell r="AE177">
            <v>2.0182820384233775</v>
          </cell>
          <cell r="AF177">
            <v>2.0098476225006934</v>
          </cell>
          <cell r="AG177">
            <v>1</v>
          </cell>
          <cell r="AH177">
            <v>38</v>
          </cell>
          <cell r="AI177">
            <v>38</v>
          </cell>
          <cell r="AJ177">
            <v>2.08</v>
          </cell>
          <cell r="AK177">
            <v>13</v>
          </cell>
          <cell r="AL177">
            <v>0</v>
          </cell>
          <cell r="AN177">
            <v>9927334.7200000007</v>
          </cell>
          <cell r="AO177">
            <v>9927334.7200000007</v>
          </cell>
          <cell r="AP177">
            <v>9927.3347200000007</v>
          </cell>
          <cell r="AQ177">
            <v>9927.3347200000007</v>
          </cell>
          <cell r="AR177">
            <v>9995.9326029151998</v>
          </cell>
          <cell r="AS177" t="str">
            <v>36170MAE9</v>
          </cell>
          <cell r="AT177">
            <v>0</v>
          </cell>
          <cell r="AU177" t="str">
            <v>36170MAE9</v>
          </cell>
          <cell r="AV177" t="str">
            <v>GENERAL GROWTH PROP 2001-GGP1  A-314A</v>
          </cell>
          <cell r="AW177">
            <v>9927334.7200000007</v>
          </cell>
          <cell r="AX177">
            <v>9927334.7200000007</v>
          </cell>
          <cell r="AY177">
            <v>100.691</v>
          </cell>
          <cell r="AZ177">
            <v>9995932.6029151995</v>
          </cell>
          <cell r="BA177">
            <v>2.5150000000000001</v>
          </cell>
          <cell r="BB177" t="str">
            <v>FD</v>
          </cell>
          <cell r="BC177">
            <v>41685</v>
          </cell>
          <cell r="BD177" t="str">
            <v>AAA</v>
          </cell>
          <cell r="BE177" t="str">
            <v>AAA</v>
          </cell>
          <cell r="BF177" t="str">
            <v>AAA</v>
          </cell>
          <cell r="BG177" t="str">
            <v>SF</v>
          </cell>
          <cell r="BH177">
            <v>37564</v>
          </cell>
          <cell r="BI177">
            <v>10000000</v>
          </cell>
        </row>
        <row r="178">
          <cell r="D178" t="str">
            <v>36170MAJ8</v>
          </cell>
          <cell r="E178" t="str">
            <v>GGPMPT 2001-GGP1</v>
          </cell>
          <cell r="F178" t="str">
            <v>B</v>
          </cell>
          <cell r="G178" t="str">
            <v>MAa2</v>
          </cell>
          <cell r="H178">
            <v>3</v>
          </cell>
          <cell r="I178">
            <v>2</v>
          </cell>
          <cell r="J178">
            <v>4</v>
          </cell>
          <cell r="K178">
            <v>1</v>
          </cell>
          <cell r="L178" t="str">
            <v>Libor+1m</v>
          </cell>
          <cell r="M178">
            <v>37179</v>
          </cell>
          <cell r="N178">
            <v>37165</v>
          </cell>
          <cell r="O178">
            <v>7000000</v>
          </cell>
          <cell r="P178">
            <v>2.94</v>
          </cell>
          <cell r="Q178">
            <v>100</v>
          </cell>
          <cell r="R178">
            <v>80</v>
          </cell>
          <cell r="S178">
            <v>0</v>
          </cell>
          <cell r="T178">
            <v>123984000</v>
          </cell>
          <cell r="U178">
            <v>125488213.28870755</v>
          </cell>
          <cell r="V178">
            <v>100.99635677886465</v>
          </cell>
          <cell r="W178">
            <v>2.6025</v>
          </cell>
          <cell r="X178">
            <v>1.875</v>
          </cell>
          <cell r="Y178">
            <v>1.8092279515365159</v>
          </cell>
          <cell r="Z178">
            <v>3.5449516284731222</v>
          </cell>
          <cell r="AA178">
            <v>1.7162500000000001</v>
          </cell>
          <cell r="AB178">
            <v>29.375</v>
          </cell>
          <cell r="AC178">
            <v>0</v>
          </cell>
          <cell r="AD178">
            <v>29.375</v>
          </cell>
          <cell r="AE178">
            <v>2.0099999999999998</v>
          </cell>
          <cell r="AF178">
            <v>2.0016344534590225</v>
          </cell>
          <cell r="AG178">
            <v>23</v>
          </cell>
          <cell r="AH178">
            <v>23</v>
          </cell>
          <cell r="AI178">
            <v>1</v>
          </cell>
          <cell r="AJ178">
            <v>2.08</v>
          </cell>
          <cell r="AK178">
            <v>13</v>
          </cell>
          <cell r="AL178">
            <v>0</v>
          </cell>
          <cell r="AN178">
            <v>7000000</v>
          </cell>
          <cell r="AO178">
            <v>7000000</v>
          </cell>
          <cell r="AP178">
            <v>7000</v>
          </cell>
          <cell r="AQ178">
            <v>7000</v>
          </cell>
          <cell r="AR178">
            <v>7010.92</v>
          </cell>
          <cell r="AS178" t="str">
            <v>36170MAJ8</v>
          </cell>
          <cell r="AT178">
            <v>0</v>
          </cell>
          <cell r="AU178" t="str">
            <v>36170MAJ8</v>
          </cell>
          <cell r="AV178" t="str">
            <v>GENERAL GROWTH PROP 2001-GGP1  B-114A</v>
          </cell>
          <cell r="AW178">
            <v>7000000</v>
          </cell>
          <cell r="AX178">
            <v>7000000</v>
          </cell>
          <cell r="AY178">
            <v>100.15600000000001</v>
          </cell>
          <cell r="AZ178">
            <v>7010920</v>
          </cell>
          <cell r="BA178">
            <v>2.6150000000000002</v>
          </cell>
          <cell r="BB178" t="str">
            <v>FD</v>
          </cell>
          <cell r="BC178">
            <v>40862</v>
          </cell>
          <cell r="BD178" t="str">
            <v>AA2</v>
          </cell>
          <cell r="BE178" t="str">
            <v>AA</v>
          </cell>
          <cell r="BF178" t="str">
            <v>AA2</v>
          </cell>
          <cell r="BG178" t="str">
            <v>RE</v>
          </cell>
          <cell r="BH178">
            <v>37564</v>
          </cell>
          <cell r="BI178">
            <v>7000000</v>
          </cell>
        </row>
        <row r="179">
          <cell r="D179" t="str">
            <v>36170MAS8</v>
          </cell>
          <cell r="E179" t="str">
            <v>GGPMPT 2001-GGP1</v>
          </cell>
          <cell r="F179" t="str">
            <v>C</v>
          </cell>
          <cell r="G179" t="str">
            <v>MA2</v>
          </cell>
          <cell r="H179">
            <v>6</v>
          </cell>
          <cell r="I179">
            <v>2</v>
          </cell>
          <cell r="J179">
            <v>4</v>
          </cell>
          <cell r="K179">
            <v>1</v>
          </cell>
          <cell r="L179" t="str">
            <v>Libor+1m</v>
          </cell>
          <cell r="M179">
            <v>37179</v>
          </cell>
          <cell r="N179">
            <v>37165</v>
          </cell>
          <cell r="O179">
            <v>7500000</v>
          </cell>
          <cell r="P179">
            <v>2.78</v>
          </cell>
          <cell r="Q179">
            <v>100</v>
          </cell>
          <cell r="R179">
            <v>115</v>
          </cell>
          <cell r="S179">
            <v>0</v>
          </cell>
          <cell r="T179">
            <v>15873352.99</v>
          </cell>
          <cell r="U179">
            <v>16007295.033788867</v>
          </cell>
          <cell r="V179">
            <v>100.5977752879065</v>
          </cell>
          <cell r="W179">
            <v>2.9525000000000001</v>
          </cell>
          <cell r="X179">
            <v>1.8035657141952923</v>
          </cell>
          <cell r="Y179">
            <v>1.7301355402837182</v>
          </cell>
          <cell r="Z179">
            <v>3.3495552805052422</v>
          </cell>
          <cell r="AA179">
            <v>1.7162500000000001</v>
          </cell>
          <cell r="AB179">
            <v>84.017828570976462</v>
          </cell>
          <cell r="AC179">
            <v>0</v>
          </cell>
          <cell r="AD179">
            <v>84.017828570976462</v>
          </cell>
          <cell r="AE179">
            <v>2.5564282857097647</v>
          </cell>
          <cell r="AF179">
            <v>2.5429184235139068</v>
          </cell>
          <cell r="AG179">
            <v>1</v>
          </cell>
          <cell r="AH179">
            <v>23</v>
          </cell>
          <cell r="AI179">
            <v>23</v>
          </cell>
          <cell r="AJ179">
            <v>2.08</v>
          </cell>
          <cell r="AK179">
            <v>13</v>
          </cell>
          <cell r="AL179">
            <v>0</v>
          </cell>
          <cell r="AN179">
            <v>7384467</v>
          </cell>
          <cell r="AO179">
            <v>7384467</v>
          </cell>
          <cell r="AP179">
            <v>7384.4669999999996</v>
          </cell>
          <cell r="AQ179">
            <v>7384.4669999999996</v>
          </cell>
          <cell r="AR179">
            <v>7420.1339756100006</v>
          </cell>
          <cell r="AS179" t="str">
            <v>36170MAS8</v>
          </cell>
          <cell r="AT179">
            <v>0</v>
          </cell>
          <cell r="AU179" t="str">
            <v>36170MAS8</v>
          </cell>
          <cell r="AV179" t="str">
            <v>GENERAL GROWTH PROP 2001-GGP1  C-114A</v>
          </cell>
          <cell r="AW179">
            <v>7384467</v>
          </cell>
          <cell r="AX179">
            <v>7384467</v>
          </cell>
          <cell r="AY179">
            <v>100.483</v>
          </cell>
          <cell r="AZ179">
            <v>7420133.975610001</v>
          </cell>
          <cell r="BA179">
            <v>2.9649999999999999</v>
          </cell>
          <cell r="BB179" t="str">
            <v>FD</v>
          </cell>
          <cell r="BC179">
            <v>40862</v>
          </cell>
          <cell r="BD179" t="str">
            <v>A2</v>
          </cell>
          <cell r="BE179" t="str">
            <v>A</v>
          </cell>
          <cell r="BF179" t="str">
            <v>A2</v>
          </cell>
          <cell r="BG179" t="str">
            <v>SF</v>
          </cell>
          <cell r="BH179">
            <v>37564</v>
          </cell>
          <cell r="BI179">
            <v>7500000</v>
          </cell>
        </row>
        <row r="180">
          <cell r="D180" t="str">
            <v>361849BU5</v>
          </cell>
          <cell r="E180" t="str">
            <v>GMACC 1997-C1</v>
          </cell>
          <cell r="F180" t="str">
            <v>A2</v>
          </cell>
          <cell r="G180" t="str">
            <v>MAaa</v>
          </cell>
          <cell r="H180">
            <v>1</v>
          </cell>
          <cell r="I180">
            <v>1</v>
          </cell>
          <cell r="J180">
            <v>1</v>
          </cell>
          <cell r="K180">
            <v>0</v>
          </cell>
          <cell r="L180">
            <v>0</v>
          </cell>
          <cell r="M180">
            <v>35688</v>
          </cell>
          <cell r="N180">
            <v>35698</v>
          </cell>
          <cell r="O180">
            <v>23000000</v>
          </cell>
          <cell r="P180">
            <v>7.5</v>
          </cell>
          <cell r="Q180">
            <v>101.498</v>
          </cell>
          <cell r="R180">
            <v>62</v>
          </cell>
          <cell r="S180">
            <v>0</v>
          </cell>
          <cell r="T180">
            <v>227661000</v>
          </cell>
          <cell r="U180">
            <v>245902493.95286608</v>
          </cell>
          <cell r="V180">
            <v>107.89835200006416</v>
          </cell>
          <cell r="W180">
            <v>6.8530000131774873</v>
          </cell>
          <cell r="X180">
            <v>1.8572493662002305</v>
          </cell>
          <cell r="Y180">
            <v>1.7271167436656145</v>
          </cell>
          <cell r="Z180">
            <v>3.7417228444186241</v>
          </cell>
          <cell r="AA180">
            <v>1.64516138971884</v>
          </cell>
          <cell r="AB180">
            <v>94.286246831001151</v>
          </cell>
          <cell r="AC180">
            <v>0</v>
          </cell>
          <cell r="AD180">
            <v>94.286246831001151</v>
          </cell>
          <cell r="AE180">
            <v>2.5880238580288513</v>
          </cell>
          <cell r="AF180">
            <v>2.5741793112232791</v>
          </cell>
          <cell r="AG180">
            <v>10</v>
          </cell>
          <cell r="AH180">
            <v>38</v>
          </cell>
          <cell r="AI180">
            <v>29</v>
          </cell>
          <cell r="AJ180">
            <v>0</v>
          </cell>
          <cell r="AK180">
            <v>0</v>
          </cell>
          <cell r="AL180">
            <v>0</v>
          </cell>
          <cell r="AN180">
            <v>16999266.66</v>
          </cell>
          <cell r="AO180">
            <v>17094476.469999999</v>
          </cell>
          <cell r="AP180">
            <v>16999.266660000001</v>
          </cell>
          <cell r="AQ180">
            <v>17094.476469999998</v>
          </cell>
          <cell r="AR180">
            <v>18059.680914250803</v>
          </cell>
          <cell r="AS180" t="str">
            <v>361849BU5</v>
          </cell>
          <cell r="AT180">
            <v>0</v>
          </cell>
          <cell r="AU180" t="str">
            <v>361849BU5</v>
          </cell>
          <cell r="AV180" t="str">
            <v>GMAC COML MTGE SECS 1997-C1    A-2</v>
          </cell>
          <cell r="AW180">
            <v>16999266.66</v>
          </cell>
          <cell r="AX180">
            <v>17094476.469999999</v>
          </cell>
          <cell r="AY180">
            <v>106.238</v>
          </cell>
          <cell r="AZ180">
            <v>18059680.914250802</v>
          </cell>
          <cell r="BA180">
            <v>6.8529999999999998</v>
          </cell>
          <cell r="BB180" t="str">
            <v>FC</v>
          </cell>
          <cell r="BC180">
            <v>38975</v>
          </cell>
          <cell r="BD180" t="str">
            <v>AAA</v>
          </cell>
          <cell r="BF180" t="str">
            <v>AAA</v>
          </cell>
          <cell r="BG180" t="str">
            <v>RE</v>
          </cell>
          <cell r="BH180">
            <v>37564</v>
          </cell>
          <cell r="BI180">
            <v>23000000</v>
          </cell>
        </row>
        <row r="181">
          <cell r="D181" t="str">
            <v>361849BV3</v>
          </cell>
          <cell r="E181" t="str">
            <v>GMACC 1997-C1</v>
          </cell>
          <cell r="F181" t="str">
            <v>A3</v>
          </cell>
          <cell r="G181" t="str">
            <v>MAaa</v>
          </cell>
          <cell r="H181">
            <v>1</v>
          </cell>
          <cell r="I181">
            <v>1</v>
          </cell>
          <cell r="J181">
            <v>1</v>
          </cell>
          <cell r="K181">
            <v>0</v>
          </cell>
          <cell r="L181">
            <v>0</v>
          </cell>
          <cell r="M181">
            <v>36144</v>
          </cell>
          <cell r="N181">
            <v>36130</v>
          </cell>
          <cell r="O181">
            <v>10000000</v>
          </cell>
          <cell r="P181">
            <v>0</v>
          </cell>
          <cell r="Q181">
            <v>0</v>
          </cell>
          <cell r="R181">
            <v>0</v>
          </cell>
          <cell r="S181">
            <v>0</v>
          </cell>
          <cell r="T181">
            <v>724100000</v>
          </cell>
          <cell r="U181">
            <v>825618463.14105201</v>
          </cell>
          <cell r="V181">
            <v>113.44753405069079</v>
          </cell>
          <cell r="W181">
            <v>6.8689999944759013</v>
          </cell>
          <cell r="X181">
            <v>4.509210784266676</v>
          </cell>
          <cell r="Y181">
            <v>3.8478991859610447</v>
          </cell>
          <cell r="Z181">
            <v>17.219539264494923</v>
          </cell>
          <cell r="AA181">
            <v>2.5540785996566253</v>
          </cell>
          <cell r="AB181">
            <v>103.77302696066668</v>
          </cell>
          <cell r="AC181">
            <v>0</v>
          </cell>
          <cell r="AD181">
            <v>103.77302696066668</v>
          </cell>
          <cell r="AE181">
            <v>3.5918088692632919</v>
          </cell>
          <cell r="AF181">
            <v>3.5652228722740098</v>
          </cell>
          <cell r="AG181">
            <v>38</v>
          </cell>
          <cell r="AH181">
            <v>60</v>
          </cell>
          <cell r="AI181">
            <v>23</v>
          </cell>
          <cell r="AJ181">
            <v>0</v>
          </cell>
          <cell r="AK181">
            <v>0</v>
          </cell>
          <cell r="AL181">
            <v>0</v>
          </cell>
          <cell r="AN181">
            <v>6000000</v>
          </cell>
          <cell r="AO181">
            <v>6204549.1799999997</v>
          </cell>
          <cell r="AP181">
            <v>6000</v>
          </cell>
          <cell r="AQ181">
            <v>6204.54918</v>
          </cell>
          <cell r="AR181">
            <v>6772.920000000001</v>
          </cell>
          <cell r="AS181" t="str">
            <v>361849BV3</v>
          </cell>
          <cell r="AT181">
            <v>0</v>
          </cell>
          <cell r="AU181" t="str">
            <v>361849BV3</v>
          </cell>
          <cell r="AV181" t="str">
            <v>GMAC COML MTGE SECS 1997-C1    A-3</v>
          </cell>
          <cell r="AW181">
            <v>6000000</v>
          </cell>
          <cell r="AX181">
            <v>6204549.1799999997</v>
          </cell>
          <cell r="AY181">
            <v>112.88200000000001</v>
          </cell>
          <cell r="AZ181">
            <v>6772920.0000000009</v>
          </cell>
          <cell r="BA181">
            <v>6.8689999999999998</v>
          </cell>
          <cell r="BB181" t="str">
            <v>FC</v>
          </cell>
          <cell r="BC181">
            <v>39309</v>
          </cell>
          <cell r="BD181" t="str">
            <v>AAA</v>
          </cell>
          <cell r="BF181" t="str">
            <v>AAA</v>
          </cell>
          <cell r="BG181" t="str">
            <v>RE</v>
          </cell>
          <cell r="BH181">
            <v>37564</v>
          </cell>
          <cell r="BI181">
            <v>6000000</v>
          </cell>
        </row>
        <row r="182">
          <cell r="D182" t="str">
            <v>361849DY5</v>
          </cell>
          <cell r="E182" t="str">
            <v>GMACC 1998-C2</v>
          </cell>
          <cell r="F182" t="str">
            <v>A2</v>
          </cell>
          <cell r="G182" t="str">
            <v>MAaa</v>
          </cell>
          <cell r="H182">
            <v>1</v>
          </cell>
          <cell r="I182">
            <v>1</v>
          </cell>
          <cell r="J182">
            <v>2</v>
          </cell>
          <cell r="K182">
            <v>0</v>
          </cell>
          <cell r="L182">
            <v>0</v>
          </cell>
          <cell r="M182">
            <v>36022</v>
          </cell>
          <cell r="N182">
            <v>36034</v>
          </cell>
          <cell r="O182">
            <v>15000000</v>
          </cell>
          <cell r="P182">
            <v>9.7899999999999991</v>
          </cell>
          <cell r="Q182">
            <v>101.25</v>
          </cell>
          <cell r="R182">
            <v>93</v>
          </cell>
          <cell r="S182">
            <v>0</v>
          </cell>
          <cell r="T182">
            <v>1369512000</v>
          </cell>
          <cell r="U182">
            <v>1540482863.8848541</v>
          </cell>
          <cell r="V182">
            <v>112.41273864886574</v>
          </cell>
          <cell r="W182">
            <v>6.42</v>
          </cell>
          <cell r="X182">
            <v>5.325212570341848</v>
          </cell>
          <cell r="Y182">
            <v>4.4660731599702261</v>
          </cell>
          <cell r="Z182">
            <v>23.479280164842994</v>
          </cell>
          <cell r="AA182">
            <v>2.8028395714037186</v>
          </cell>
          <cell r="AB182">
            <v>110.32521257034185</v>
          </cell>
          <cell r="AC182">
            <v>0</v>
          </cell>
          <cell r="AD182">
            <v>110.32521257034185</v>
          </cell>
          <cell r="AE182">
            <v>3.9060916971071373</v>
          </cell>
          <cell r="AF182">
            <v>3.8746793402832935</v>
          </cell>
          <cell r="AG182">
            <v>49</v>
          </cell>
          <cell r="AH182">
            <v>70</v>
          </cell>
          <cell r="AI182">
            <v>22</v>
          </cell>
          <cell r="AJ182">
            <v>0</v>
          </cell>
          <cell r="AK182">
            <v>0</v>
          </cell>
          <cell r="AL182">
            <v>0</v>
          </cell>
          <cell r="AN182">
            <v>11075000</v>
          </cell>
          <cell r="AO182">
            <v>11236455.58</v>
          </cell>
          <cell r="AP182">
            <v>11075</v>
          </cell>
          <cell r="AQ182">
            <v>11236.45558</v>
          </cell>
          <cell r="AR182">
            <v>12377.6415</v>
          </cell>
          <cell r="AS182" t="str">
            <v>361849DY5</v>
          </cell>
          <cell r="AT182">
            <v>0</v>
          </cell>
          <cell r="AU182" t="str">
            <v>361849DY5</v>
          </cell>
          <cell r="AV182" t="str">
            <v>GMAC COML MTGE SECS 1998-C2    A-2</v>
          </cell>
          <cell r="AW182">
            <v>11075000</v>
          </cell>
          <cell r="AX182">
            <v>11236455.58</v>
          </cell>
          <cell r="AY182">
            <v>111.762</v>
          </cell>
          <cell r="AZ182">
            <v>12377641.5</v>
          </cell>
          <cell r="BA182">
            <v>6.42</v>
          </cell>
          <cell r="BB182" t="str">
            <v>FC</v>
          </cell>
          <cell r="BC182">
            <v>49444</v>
          </cell>
          <cell r="BD182" t="str">
            <v>AAA</v>
          </cell>
          <cell r="BE182" t="str">
            <v>AAA</v>
          </cell>
          <cell r="BF182" t="str">
            <v>AAA</v>
          </cell>
          <cell r="BG182" t="str">
            <v>RE</v>
          </cell>
          <cell r="BH182">
            <v>37564</v>
          </cell>
          <cell r="BI182">
            <v>11075000</v>
          </cell>
        </row>
        <row r="183">
          <cell r="D183" t="str">
            <v>361849EA6</v>
          </cell>
          <cell r="E183" t="str">
            <v>GMACC 1998-C2</v>
          </cell>
          <cell r="F183" t="str">
            <v>B</v>
          </cell>
          <cell r="G183" t="str">
            <v>MAa2</v>
          </cell>
          <cell r="H183">
            <v>3</v>
          </cell>
          <cell r="I183">
            <v>1</v>
          </cell>
          <cell r="J183">
            <v>2</v>
          </cell>
          <cell r="K183">
            <v>0</v>
          </cell>
          <cell r="L183">
            <v>0</v>
          </cell>
          <cell r="M183">
            <v>36022</v>
          </cell>
          <cell r="N183">
            <v>36034</v>
          </cell>
          <cell r="O183">
            <v>34000000</v>
          </cell>
          <cell r="P183">
            <v>11.18</v>
          </cell>
          <cell r="Q183">
            <v>101.25</v>
          </cell>
          <cell r="R183">
            <v>110</v>
          </cell>
          <cell r="S183">
            <v>0</v>
          </cell>
          <cell r="T183">
            <v>126518000</v>
          </cell>
          <cell r="U183">
            <v>142264361.38921776</v>
          </cell>
          <cell r="V183">
            <v>112.3746122152983</v>
          </cell>
          <cell r="W183">
            <v>6.42</v>
          </cell>
          <cell r="X183">
            <v>5.791666666666667</v>
          </cell>
          <cell r="Y183">
            <v>4.7911141377540316</v>
          </cell>
          <cell r="Z183">
            <v>26.986823209610911</v>
          </cell>
          <cell r="AA183">
            <v>2.9116166666666667</v>
          </cell>
          <cell r="AB183">
            <v>117.97916666666667</v>
          </cell>
          <cell r="AC183">
            <v>0</v>
          </cell>
          <cell r="AD183">
            <v>117.97916666666667</v>
          </cell>
          <cell r="AE183">
            <v>4.0914083333333338</v>
          </cell>
          <cell r="AF183">
            <v>4.0569638813184206</v>
          </cell>
          <cell r="AG183">
            <v>70</v>
          </cell>
          <cell r="AH183">
            <v>70</v>
          </cell>
          <cell r="AI183">
            <v>1</v>
          </cell>
          <cell r="AJ183">
            <v>0</v>
          </cell>
          <cell r="AK183">
            <v>0</v>
          </cell>
          <cell r="AL183">
            <v>0</v>
          </cell>
          <cell r="AN183">
            <v>35000000</v>
          </cell>
          <cell r="AO183">
            <v>35258195.920000002</v>
          </cell>
          <cell r="AP183">
            <v>35000</v>
          </cell>
          <cell r="AQ183">
            <v>35258.195919999998</v>
          </cell>
          <cell r="AR183">
            <v>38973.9</v>
          </cell>
          <cell r="AS183" t="str">
            <v>361849EA6</v>
          </cell>
          <cell r="AT183">
            <v>0</v>
          </cell>
          <cell r="AU183" t="str">
            <v>361849EA6</v>
          </cell>
          <cell r="AV183" t="str">
            <v>GMAC COML MTGE SECS 1998-C2    B</v>
          </cell>
          <cell r="AW183">
            <v>35000000</v>
          </cell>
          <cell r="AX183">
            <v>35258195.920000002</v>
          </cell>
          <cell r="AY183">
            <v>111.354</v>
          </cell>
          <cell r="AZ183">
            <v>38973900</v>
          </cell>
          <cell r="BA183">
            <v>6.42</v>
          </cell>
          <cell r="BB183" t="str">
            <v>FC</v>
          </cell>
          <cell r="BC183">
            <v>49444</v>
          </cell>
          <cell r="BD183" t="str">
            <v>AA2</v>
          </cell>
          <cell r="BE183" t="str">
            <v>AA</v>
          </cell>
          <cell r="BF183" t="str">
            <v>AA2</v>
          </cell>
          <cell r="BG183" t="str">
            <v>RE</v>
          </cell>
          <cell r="BH183">
            <v>37564</v>
          </cell>
          <cell r="BI183">
            <v>45648500</v>
          </cell>
        </row>
        <row r="184">
          <cell r="D184" t="str">
            <v>361849EB4</v>
          </cell>
          <cell r="E184" t="str">
            <v>GMACC 1998-C2</v>
          </cell>
          <cell r="F184" t="str">
            <v>C</v>
          </cell>
          <cell r="G184" t="str">
            <v>MA2</v>
          </cell>
          <cell r="H184">
            <v>6</v>
          </cell>
          <cell r="I184">
            <v>1</v>
          </cell>
          <cell r="J184">
            <v>2</v>
          </cell>
          <cell r="K184">
            <v>0</v>
          </cell>
          <cell r="L184">
            <v>0</v>
          </cell>
          <cell r="M184">
            <v>36053</v>
          </cell>
          <cell r="N184">
            <v>36065</v>
          </cell>
          <cell r="O184">
            <v>15000000</v>
          </cell>
          <cell r="P184">
            <v>9.91</v>
          </cell>
          <cell r="Q184">
            <v>100.875</v>
          </cell>
          <cell r="R184">
            <v>158</v>
          </cell>
          <cell r="S184">
            <v>0</v>
          </cell>
          <cell r="T184">
            <v>113866000</v>
          </cell>
          <cell r="U184">
            <v>128349552.75459006</v>
          </cell>
          <cell r="V184">
            <v>112.64759998471017</v>
          </cell>
          <cell r="W184">
            <v>6.5000000351290117</v>
          </cell>
          <cell r="X184">
            <v>6.0497571893424436</v>
          </cell>
          <cell r="Y184">
            <v>4.9565726827441461</v>
          </cell>
          <cell r="Z184">
            <v>29.093915469812927</v>
          </cell>
          <cell r="AA184">
            <v>2.9718033765546576</v>
          </cell>
          <cell r="AB184">
            <v>123.24878594671222</v>
          </cell>
          <cell r="AC184">
            <v>0</v>
          </cell>
          <cell r="AD184">
            <v>123.24878594671222</v>
          </cell>
          <cell r="AE184">
            <v>4.2042912360217795</v>
          </cell>
          <cell r="AF184">
            <v>4.1679322406150909</v>
          </cell>
          <cell r="AG184">
            <v>70</v>
          </cell>
          <cell r="AH184">
            <v>76</v>
          </cell>
          <cell r="AI184">
            <v>7</v>
          </cell>
          <cell r="AJ184">
            <v>0</v>
          </cell>
          <cell r="AK184">
            <v>0</v>
          </cell>
          <cell r="AL184">
            <v>0</v>
          </cell>
          <cell r="AN184">
            <v>11000000</v>
          </cell>
          <cell r="AO184">
            <v>10705103.189999999</v>
          </cell>
          <cell r="AP184">
            <v>11000</v>
          </cell>
          <cell r="AQ184">
            <v>10705.10319</v>
          </cell>
          <cell r="AR184">
            <v>12229.58</v>
          </cell>
          <cell r="AS184" t="str">
            <v>361849EB4</v>
          </cell>
          <cell r="AT184">
            <v>0</v>
          </cell>
          <cell r="AU184" t="str">
            <v>361849EB4</v>
          </cell>
          <cell r="AV184" t="str">
            <v>GMAC COML MTGE SECS 1998-C2    C</v>
          </cell>
          <cell r="AW184">
            <v>11000000</v>
          </cell>
          <cell r="AX184">
            <v>10705103.189999999</v>
          </cell>
          <cell r="AY184">
            <v>111.178</v>
          </cell>
          <cell r="AZ184">
            <v>12229580</v>
          </cell>
          <cell r="BA184">
            <v>6.5</v>
          </cell>
          <cell r="BB184" t="str">
            <v>FC</v>
          </cell>
          <cell r="BC184">
            <v>49444</v>
          </cell>
          <cell r="BD184" t="str">
            <v>A2</v>
          </cell>
          <cell r="BE184" t="str">
            <v>A</v>
          </cell>
          <cell r="BF184" t="str">
            <v>A2</v>
          </cell>
          <cell r="BG184" t="str">
            <v>RE</v>
          </cell>
          <cell r="BH184">
            <v>37564</v>
          </cell>
          <cell r="BI184">
            <v>11000000</v>
          </cell>
        </row>
        <row r="185">
          <cell r="D185" t="str">
            <v>361849EC2</v>
          </cell>
          <cell r="E185" t="str">
            <v>GMACC 1998-C2</v>
          </cell>
          <cell r="F185" t="str">
            <v>D</v>
          </cell>
          <cell r="G185" t="str">
            <v>MBaa2</v>
          </cell>
          <cell r="H185">
            <v>9</v>
          </cell>
          <cell r="I185">
            <v>1</v>
          </cell>
          <cell r="J185">
            <v>2</v>
          </cell>
          <cell r="K185">
            <v>0</v>
          </cell>
          <cell r="L185">
            <v>0</v>
          </cell>
          <cell r="M185">
            <v>36053</v>
          </cell>
          <cell r="N185">
            <v>36065</v>
          </cell>
          <cell r="O185">
            <v>10000000</v>
          </cell>
          <cell r="P185">
            <v>10.55</v>
          </cell>
          <cell r="Q185">
            <v>97.52</v>
          </cell>
          <cell r="R185">
            <v>189</v>
          </cell>
          <cell r="S185">
            <v>0</v>
          </cell>
          <cell r="T185">
            <v>164474000</v>
          </cell>
          <cell r="U185">
            <v>179154747.95590448</v>
          </cell>
          <cell r="V185">
            <v>108.8536553975529</v>
          </cell>
          <cell r="W185">
            <v>6.4999999756800468</v>
          </cell>
          <cell r="X185">
            <v>7.6344344950063041</v>
          </cell>
          <cell r="Y185">
            <v>5.9231607811528262</v>
          </cell>
          <cell r="Z185">
            <v>43.082137482027711</v>
          </cell>
          <cell r="AA185">
            <v>3.3413501242354702</v>
          </cell>
          <cell r="AB185">
            <v>184.114781650021</v>
          </cell>
          <cell r="AC185">
            <v>0</v>
          </cell>
          <cell r="AD185">
            <v>184.114781650021</v>
          </cell>
          <cell r="AE185">
            <v>5.1824979407356802</v>
          </cell>
          <cell r="AF185">
            <v>5.1274133001292022</v>
          </cell>
          <cell r="AG185">
            <v>85</v>
          </cell>
          <cell r="AH185">
            <v>97</v>
          </cell>
          <cell r="AI185">
            <v>13</v>
          </cell>
          <cell r="AJ185">
            <v>0</v>
          </cell>
          <cell r="AK185">
            <v>0</v>
          </cell>
          <cell r="AL185">
            <v>0</v>
          </cell>
          <cell r="AN185">
            <v>32140477</v>
          </cell>
          <cell r="AO185">
            <v>31574938.440000001</v>
          </cell>
          <cell r="AP185">
            <v>32140.476999999999</v>
          </cell>
          <cell r="AQ185">
            <v>31574.938440000002</v>
          </cell>
          <cell r="AR185">
            <v>35116.042360659994</v>
          </cell>
          <cell r="AS185" t="str">
            <v>361849EC2</v>
          </cell>
          <cell r="AT185">
            <v>0</v>
          </cell>
          <cell r="AU185" t="str">
            <v>361849EC2</v>
          </cell>
          <cell r="AV185" t="str">
            <v>GMAC COML MTGE SECS 1998-C2    D</v>
          </cell>
          <cell r="AW185">
            <v>32140477</v>
          </cell>
          <cell r="AX185">
            <v>31574938.440000001</v>
          </cell>
          <cell r="AY185">
            <v>109.258</v>
          </cell>
          <cell r="AZ185">
            <v>35116042.360659994</v>
          </cell>
          <cell r="BA185">
            <v>6.5</v>
          </cell>
          <cell r="BB185" t="str">
            <v>FC</v>
          </cell>
          <cell r="BC185">
            <v>49444</v>
          </cell>
          <cell r="BD185" t="str">
            <v>BAA2</v>
          </cell>
          <cell r="BE185" t="str">
            <v>BBB</v>
          </cell>
          <cell r="BF185" t="str">
            <v>BAA2</v>
          </cell>
          <cell r="BG185" t="str">
            <v>RE</v>
          </cell>
          <cell r="BH185">
            <v>37564</v>
          </cell>
          <cell r="BI185">
            <v>32140477</v>
          </cell>
        </row>
        <row r="186">
          <cell r="D186" t="str">
            <v>361849VQ2</v>
          </cell>
          <cell r="E186" t="str">
            <v>GMACC 2002-C2</v>
          </cell>
          <cell r="F186" t="str">
            <v>B</v>
          </cell>
          <cell r="G186" t="str">
            <v>MAa2</v>
          </cell>
          <cell r="H186">
            <v>3</v>
          </cell>
          <cell r="I186">
            <v>1</v>
          </cell>
          <cell r="J186">
            <v>1</v>
          </cell>
          <cell r="K186">
            <v>0</v>
          </cell>
          <cell r="L186">
            <v>0</v>
          </cell>
          <cell r="M186">
            <v>37422</v>
          </cell>
          <cell r="N186">
            <v>37408</v>
          </cell>
          <cell r="O186">
            <v>15000000</v>
          </cell>
          <cell r="P186">
            <v>9.9600000000000009</v>
          </cell>
          <cell r="Q186">
            <v>100.49935000000001</v>
          </cell>
          <cell r="R186">
            <v>104</v>
          </cell>
          <cell r="S186">
            <v>0</v>
          </cell>
          <cell r="T186">
            <v>28584000</v>
          </cell>
          <cell r="U186">
            <v>30421419.262080554</v>
          </cell>
          <cell r="V186">
            <v>105.94138903610606</v>
          </cell>
          <cell r="W186">
            <v>5.8409999999999993</v>
          </cell>
          <cell r="X186">
            <v>10.633298427791772</v>
          </cell>
          <cell r="Y186">
            <v>7.7877699314783326</v>
          </cell>
          <cell r="Z186">
            <v>76.880346025461478</v>
          </cell>
          <cell r="AA186">
            <v>3.9276097590788202</v>
          </cell>
          <cell r="AB186">
            <v>121.31664921389589</v>
          </cell>
          <cell r="AC186">
            <v>0</v>
          </cell>
          <cell r="AD186">
            <v>121.31664921389589</v>
          </cell>
          <cell r="AE186">
            <v>5.1407762512177788</v>
          </cell>
          <cell r="AF186">
            <v>5.0865681884538994</v>
          </cell>
          <cell r="AG186">
            <v>116</v>
          </cell>
          <cell r="AH186">
            <v>135</v>
          </cell>
          <cell r="AI186">
            <v>20</v>
          </cell>
          <cell r="AJ186" t="str">
            <v> </v>
          </cell>
          <cell r="AK186" t="str">
            <v> </v>
          </cell>
          <cell r="AL186" t="str">
            <v> </v>
          </cell>
          <cell r="AN186">
            <v>15000000</v>
          </cell>
          <cell r="AO186">
            <v>15072266.25</v>
          </cell>
          <cell r="AP186">
            <v>15000</v>
          </cell>
          <cell r="AQ186">
            <v>15072.266250000001</v>
          </cell>
          <cell r="AR186">
            <v>15939.900000000001</v>
          </cell>
          <cell r="AS186" t="str">
            <v>361849VQ2</v>
          </cell>
          <cell r="AT186">
            <v>0</v>
          </cell>
          <cell r="AU186" t="str">
            <v>361849VQ2</v>
          </cell>
          <cell r="AV186" t="str">
            <v>GMAC COML MTGE SECS 2002-C2    B</v>
          </cell>
          <cell r="AW186">
            <v>15000000</v>
          </cell>
          <cell r="AX186">
            <v>15072266.25</v>
          </cell>
          <cell r="AY186">
            <v>106.26600000000001</v>
          </cell>
          <cell r="AZ186">
            <v>15939900.000000002</v>
          </cell>
          <cell r="BA186">
            <v>5.8410000000000002</v>
          </cell>
          <cell r="BB186" t="str">
            <v>FC</v>
          </cell>
          <cell r="BC186">
            <v>50693</v>
          </cell>
          <cell r="BD186" t="str">
            <v>AA2</v>
          </cell>
          <cell r="BF186" t="str">
            <v>AA2</v>
          </cell>
          <cell r="BG186" t="str">
            <v>RE</v>
          </cell>
          <cell r="BH186">
            <v>37564</v>
          </cell>
          <cell r="BI186">
            <v>15000000</v>
          </cell>
        </row>
        <row r="187">
          <cell r="D187" t="str">
            <v>361849VR0</v>
          </cell>
          <cell r="E187" t="str">
            <v>GMACC 2002-C2</v>
          </cell>
          <cell r="F187" t="str">
            <v>C</v>
          </cell>
          <cell r="G187" t="str">
            <v>MAa3</v>
          </cell>
          <cell r="H187">
            <v>4</v>
          </cell>
          <cell r="I187">
            <v>1</v>
          </cell>
          <cell r="J187">
            <v>1</v>
          </cell>
          <cell r="K187">
            <v>0</v>
          </cell>
          <cell r="L187">
            <v>0</v>
          </cell>
          <cell r="M187">
            <v>37422</v>
          </cell>
          <cell r="N187">
            <v>37408</v>
          </cell>
          <cell r="O187">
            <v>5000000</v>
          </cell>
          <cell r="P187">
            <v>9.9600000000000009</v>
          </cell>
          <cell r="Q187">
            <v>100.49723</v>
          </cell>
          <cell r="R187">
            <v>109</v>
          </cell>
          <cell r="S187">
            <v>0</v>
          </cell>
          <cell r="T187">
            <v>8299000</v>
          </cell>
          <cell r="U187">
            <v>8834435.3167568091</v>
          </cell>
          <cell r="V187">
            <v>105.96097188524894</v>
          </cell>
          <cell r="W187">
            <v>5.8900002409928911</v>
          </cell>
          <cell r="X187">
            <v>11.234636681728722</v>
          </cell>
          <cell r="Y187">
            <v>8.084835312768714</v>
          </cell>
          <cell r="Z187">
            <v>83.674314707330922</v>
          </cell>
          <cell r="AA187">
            <v>3.9604728946564745</v>
          </cell>
          <cell r="AB187">
            <v>125.61731834086436</v>
          </cell>
          <cell r="AC187">
            <v>0</v>
          </cell>
          <cell r="AD187">
            <v>125.61731834086436</v>
          </cell>
          <cell r="AE187">
            <v>5.2166460780651178</v>
          </cell>
          <cell r="AF187">
            <v>5.1608388305433905</v>
          </cell>
          <cell r="AG187">
            <v>135</v>
          </cell>
          <cell r="AH187">
            <v>136</v>
          </cell>
          <cell r="AI187">
            <v>2</v>
          </cell>
          <cell r="AJ187" t="str">
            <v> </v>
          </cell>
          <cell r="AK187" t="str">
            <v> </v>
          </cell>
          <cell r="AL187" t="str">
            <v> </v>
          </cell>
          <cell r="AN187">
            <v>5000000</v>
          </cell>
          <cell r="AO187">
            <v>5023984.55</v>
          </cell>
          <cell r="AP187">
            <v>5000</v>
          </cell>
          <cell r="AQ187">
            <v>5023.9845500000001</v>
          </cell>
          <cell r="AR187">
            <v>5312.6</v>
          </cell>
          <cell r="AS187" t="str">
            <v>361849VR0</v>
          </cell>
          <cell r="AT187">
            <v>0</v>
          </cell>
          <cell r="AU187" t="str">
            <v>361849VR0</v>
          </cell>
          <cell r="AV187" t="str">
            <v>GMAC COML MTGE SECS 2002-C2    C</v>
          </cell>
          <cell r="AW187">
            <v>5000000</v>
          </cell>
          <cell r="AX187">
            <v>5023984.55</v>
          </cell>
          <cell r="AY187">
            <v>106.252</v>
          </cell>
          <cell r="AZ187">
            <v>5312600</v>
          </cell>
          <cell r="BA187">
            <v>5.89</v>
          </cell>
          <cell r="BB187" t="str">
            <v>FC</v>
          </cell>
          <cell r="BC187">
            <v>50693</v>
          </cell>
          <cell r="BD187" t="str">
            <v>AA3</v>
          </cell>
          <cell r="BE187" t="str">
            <v>AA-</v>
          </cell>
          <cell r="BF187" t="str">
            <v>AA3</v>
          </cell>
          <cell r="BG187" t="str">
            <v>RE</v>
          </cell>
          <cell r="BH187">
            <v>37564</v>
          </cell>
          <cell r="BI187">
            <v>5000000</v>
          </cell>
        </row>
        <row r="188">
          <cell r="D188" t="str">
            <v>36228CAA1</v>
          </cell>
          <cell r="E188" t="str">
            <v>GSMS 1996-PL</v>
          </cell>
          <cell r="F188" t="str">
            <v>A-1</v>
          </cell>
          <cell r="G188" t="str">
            <v>MAaa</v>
          </cell>
          <cell r="H188">
            <v>1</v>
          </cell>
          <cell r="I188">
            <v>2</v>
          </cell>
          <cell r="J188">
            <v>1</v>
          </cell>
          <cell r="K188">
            <v>0</v>
          </cell>
          <cell r="L188">
            <v>0</v>
          </cell>
          <cell r="M188">
            <v>35139</v>
          </cell>
          <cell r="N188">
            <v>35125</v>
          </cell>
          <cell r="O188">
            <v>30000000</v>
          </cell>
          <cell r="P188">
            <v>5.03</v>
          </cell>
          <cell r="Q188">
            <v>99.935000000000002</v>
          </cell>
          <cell r="R188">
            <v>86</v>
          </cell>
          <cell r="S188">
            <v>0</v>
          </cell>
          <cell r="T188">
            <v>8209977.1275685783</v>
          </cell>
          <cell r="U188">
            <v>8639725.9250651747</v>
          </cell>
          <cell r="V188">
            <v>104.64947009436271</v>
          </cell>
          <cell r="W188">
            <v>7.02</v>
          </cell>
          <cell r="X188">
            <v>1.092723014413163</v>
          </cell>
          <cell r="Y188">
            <v>1.0443672815853806</v>
          </cell>
          <cell r="Z188">
            <v>1.7569524292261767</v>
          </cell>
          <cell r="AA188">
            <v>1.5121338045078903</v>
          </cell>
          <cell r="AB188">
            <v>90.463615072065821</v>
          </cell>
          <cell r="AC188">
            <v>0</v>
          </cell>
          <cell r="AD188">
            <v>90.463615072065821</v>
          </cell>
          <cell r="AE188">
            <v>2.4167699552285482</v>
          </cell>
          <cell r="AF188">
            <v>2.4046907653225702</v>
          </cell>
          <cell r="AG188">
            <v>1</v>
          </cell>
          <cell r="AH188">
            <v>29</v>
          </cell>
          <cell r="AI188">
            <v>29</v>
          </cell>
          <cell r="AJ188">
            <v>0</v>
          </cell>
          <cell r="AK188">
            <v>0</v>
          </cell>
          <cell r="AL188">
            <v>0</v>
          </cell>
          <cell r="AN188">
            <v>3442249.5</v>
          </cell>
          <cell r="AO188">
            <v>3442014.32</v>
          </cell>
          <cell r="AP188">
            <v>3442.2494999999999</v>
          </cell>
          <cell r="AQ188">
            <v>3442.0143199999998</v>
          </cell>
          <cell r="AR188">
            <v>3582.9686595600001</v>
          </cell>
          <cell r="AS188" t="str">
            <v>36228CAA1</v>
          </cell>
          <cell r="AT188">
            <v>0</v>
          </cell>
          <cell r="AU188" t="str">
            <v>36228CAA1</v>
          </cell>
          <cell r="AV188" t="str">
            <v>GS MORTGAGE SECS CORP 1996-PL  A-1</v>
          </cell>
          <cell r="AW188">
            <v>3442249.5</v>
          </cell>
          <cell r="AX188">
            <v>3442014.32</v>
          </cell>
          <cell r="AY188">
            <v>104.08799999999999</v>
          </cell>
          <cell r="AZ188">
            <v>3582968.6595600001</v>
          </cell>
          <cell r="BA188">
            <v>7.02</v>
          </cell>
          <cell r="BB188" t="str">
            <v>FC</v>
          </cell>
          <cell r="BC188">
            <v>46433</v>
          </cell>
          <cell r="BD188" t="str">
            <v>AAA</v>
          </cell>
          <cell r="BF188" t="str">
            <v>AAA</v>
          </cell>
          <cell r="BG188" t="str">
            <v>RE</v>
          </cell>
          <cell r="BH188">
            <v>37564</v>
          </cell>
          <cell r="BI188">
            <v>30000000</v>
          </cell>
        </row>
        <row r="189">
          <cell r="D189" t="str">
            <v>36228CAB9</v>
          </cell>
          <cell r="E189" t="str">
            <v>GSMS 1996-PL</v>
          </cell>
          <cell r="F189" t="str">
            <v>A-2</v>
          </cell>
          <cell r="G189" t="str">
            <v>MAaa</v>
          </cell>
          <cell r="H189">
            <v>1</v>
          </cell>
          <cell r="I189">
            <v>2</v>
          </cell>
          <cell r="J189">
            <v>1</v>
          </cell>
          <cell r="K189">
            <v>0</v>
          </cell>
          <cell r="L189">
            <v>0</v>
          </cell>
          <cell r="M189">
            <v>35139</v>
          </cell>
          <cell r="N189">
            <v>35125</v>
          </cell>
          <cell r="O189">
            <v>20000000</v>
          </cell>
          <cell r="P189">
            <v>10.17</v>
          </cell>
          <cell r="Q189">
            <v>99.97</v>
          </cell>
          <cell r="R189">
            <v>103</v>
          </cell>
          <cell r="S189">
            <v>0</v>
          </cell>
          <cell r="T189">
            <v>20000000</v>
          </cell>
          <cell r="U189">
            <v>22889980.724367417</v>
          </cell>
          <cell r="V189">
            <v>113.83240362183709</v>
          </cell>
          <cell r="W189">
            <v>7.41</v>
          </cell>
          <cell r="X189">
            <v>3.5905655648360599</v>
          </cell>
          <cell r="Y189">
            <v>3.1320164611787691</v>
          </cell>
          <cell r="Z189">
            <v>11.659646856098941</v>
          </cell>
          <cell r="AA189">
            <v>2.2304092673439051</v>
          </cell>
          <cell r="AB189">
            <v>101.47641391209015</v>
          </cell>
          <cell r="AC189">
            <v>0</v>
          </cell>
          <cell r="AD189">
            <v>101.47641391209015</v>
          </cell>
          <cell r="AE189">
            <v>3.2451734064648066</v>
          </cell>
          <cell r="AF189">
            <v>3.2234485918249511</v>
          </cell>
          <cell r="AG189">
            <v>32</v>
          </cell>
          <cell r="AH189">
            <v>64</v>
          </cell>
          <cell r="AI189">
            <v>33</v>
          </cell>
          <cell r="AJ189">
            <v>0</v>
          </cell>
          <cell r="AK189">
            <v>0</v>
          </cell>
          <cell r="AL189">
            <v>0</v>
          </cell>
          <cell r="AN189">
            <v>20000000</v>
          </cell>
          <cell r="AO189">
            <v>19994678.800000001</v>
          </cell>
          <cell r="AP189">
            <v>20000</v>
          </cell>
          <cell r="AQ189">
            <v>19994.678800000002</v>
          </cell>
          <cell r="AR189">
            <v>22928.200000000004</v>
          </cell>
          <cell r="AS189" t="str">
            <v>36228CAB9</v>
          </cell>
          <cell r="AT189">
            <v>0</v>
          </cell>
          <cell r="AU189" t="str">
            <v>36228CAB9</v>
          </cell>
          <cell r="AV189" t="str">
            <v>GS MORTGAGE SECS CORP 1996-PL  A-2</v>
          </cell>
          <cell r="AW189">
            <v>20000000</v>
          </cell>
          <cell r="AX189">
            <v>19994678.800000001</v>
          </cell>
          <cell r="AY189">
            <v>114.64100000000001</v>
          </cell>
          <cell r="AZ189">
            <v>22928200.000000004</v>
          </cell>
          <cell r="BA189">
            <v>7.41</v>
          </cell>
          <cell r="BB189" t="str">
            <v>FC</v>
          </cell>
          <cell r="BC189">
            <v>46433</v>
          </cell>
          <cell r="BD189" t="str">
            <v>AAA</v>
          </cell>
          <cell r="BF189" t="str">
            <v>AAA</v>
          </cell>
          <cell r="BG189" t="str">
            <v>RE</v>
          </cell>
          <cell r="BH189">
            <v>37564</v>
          </cell>
          <cell r="BI189">
            <v>20000000</v>
          </cell>
        </row>
        <row r="190">
          <cell r="D190" t="str">
            <v>36228CAN3</v>
          </cell>
          <cell r="E190" t="str">
            <v>GSMS 1997-GL</v>
          </cell>
          <cell r="F190" t="str">
            <v>A-2D</v>
          </cell>
          <cell r="G190" t="str">
            <v>MAaa</v>
          </cell>
          <cell r="H190">
            <v>1</v>
          </cell>
          <cell r="I190">
            <v>1</v>
          </cell>
          <cell r="J190">
            <v>4</v>
          </cell>
          <cell r="K190">
            <v>0</v>
          </cell>
          <cell r="L190">
            <v>0</v>
          </cell>
          <cell r="M190">
            <v>35657</v>
          </cell>
          <cell r="N190">
            <v>35656</v>
          </cell>
          <cell r="O190">
            <v>20000000</v>
          </cell>
          <cell r="P190">
            <v>9.6720000000000006</v>
          </cell>
          <cell r="Q190">
            <v>101.5</v>
          </cell>
          <cell r="R190">
            <v>59</v>
          </cell>
          <cell r="S190">
            <v>0</v>
          </cell>
          <cell r="T190">
            <v>20000000</v>
          </cell>
          <cell r="U190">
            <v>22898558.463252634</v>
          </cell>
          <cell r="V190">
            <v>114.16507009404096</v>
          </cell>
          <cell r="W190">
            <v>6.94</v>
          </cell>
          <cell r="X190">
            <v>4.4659628452375602</v>
          </cell>
          <cell r="Y190">
            <v>3.8137363524554089</v>
          </cell>
          <cell r="Z190">
            <v>16.774595779556378</v>
          </cell>
          <cell r="AA190">
            <v>2.5388409091387003</v>
          </cell>
          <cell r="AB190">
            <v>98.664907113093903</v>
          </cell>
          <cell r="AC190">
            <v>0</v>
          </cell>
          <cell r="AD190">
            <v>98.664907113093903</v>
          </cell>
          <cell r="AE190">
            <v>3.5254899802696391</v>
          </cell>
          <cell r="AF190">
            <v>3.4998715658148605</v>
          </cell>
          <cell r="AG190">
            <v>54</v>
          </cell>
          <cell r="AH190">
            <v>55</v>
          </cell>
          <cell r="AI190">
            <v>2</v>
          </cell>
          <cell r="AJ190">
            <v>0</v>
          </cell>
          <cell r="AK190">
            <v>0</v>
          </cell>
          <cell r="AL190">
            <v>0</v>
          </cell>
          <cell r="AN190">
            <v>67000000</v>
          </cell>
          <cell r="AO190">
            <v>69880597.530000001</v>
          </cell>
          <cell r="AP190">
            <v>67000</v>
          </cell>
          <cell r="AQ190">
            <v>69880.597529999999</v>
          </cell>
          <cell r="AR190">
            <v>75831.94</v>
          </cell>
          <cell r="AS190" t="str">
            <v>36228CAN3</v>
          </cell>
          <cell r="AT190">
            <v>0</v>
          </cell>
          <cell r="AU190" t="str">
            <v>36228CAN3</v>
          </cell>
          <cell r="AV190" t="str">
            <v>GS MORTGAGE SECS CORP 1997-GL  A-2D</v>
          </cell>
          <cell r="AW190">
            <v>67000000</v>
          </cell>
          <cell r="AX190">
            <v>69880597.530000001</v>
          </cell>
          <cell r="AY190">
            <v>113.182</v>
          </cell>
          <cell r="AZ190">
            <v>75831940</v>
          </cell>
          <cell r="BA190">
            <v>6.94</v>
          </cell>
          <cell r="BB190" t="str">
            <v>FC</v>
          </cell>
          <cell r="BC190">
            <v>47677</v>
          </cell>
          <cell r="BD190" t="str">
            <v>AAA</v>
          </cell>
          <cell r="BF190" t="str">
            <v>AAA</v>
          </cell>
          <cell r="BG190" t="str">
            <v>RE</v>
          </cell>
          <cell r="BH190">
            <v>37564</v>
          </cell>
          <cell r="BI190">
            <v>67000000</v>
          </cell>
        </row>
        <row r="191">
          <cell r="D191" t="str">
            <v>36228CAP8</v>
          </cell>
          <cell r="E191" t="str">
            <v>GSMS 1997-GL</v>
          </cell>
          <cell r="F191" t="str">
            <v>B</v>
          </cell>
          <cell r="G191" t="str">
            <v>MAa1</v>
          </cell>
          <cell r="H191">
            <v>2</v>
          </cell>
          <cell r="I191">
            <v>1</v>
          </cell>
          <cell r="J191">
            <v>4</v>
          </cell>
          <cell r="K191">
            <v>0</v>
          </cell>
          <cell r="L191">
            <v>0</v>
          </cell>
          <cell r="M191">
            <v>35657</v>
          </cell>
          <cell r="N191">
            <v>35656</v>
          </cell>
          <cell r="O191">
            <v>10000000</v>
          </cell>
          <cell r="P191">
            <v>9.8559999999999999</v>
          </cell>
          <cell r="Q191">
            <v>101.48</v>
          </cell>
          <cell r="R191">
            <v>65</v>
          </cell>
          <cell r="S191">
            <v>0</v>
          </cell>
          <cell r="T191">
            <v>10000000</v>
          </cell>
          <cell r="U191">
            <v>11477444.195908178</v>
          </cell>
          <cell r="V191">
            <v>114.43968834797064</v>
          </cell>
          <cell r="W191">
            <v>7.0888999999999989</v>
          </cell>
          <cell r="X191">
            <v>4.6509615215690037</v>
          </cell>
          <cell r="Y191">
            <v>3.9470299395479267</v>
          </cell>
          <cell r="Z191">
            <v>18.037409298457437</v>
          </cell>
          <cell r="AA191">
            <v>2.6040221094328122</v>
          </cell>
          <cell r="AB191">
            <v>99.127403803922505</v>
          </cell>
          <cell r="AC191">
            <v>0</v>
          </cell>
          <cell r="AD191">
            <v>99.127403803922505</v>
          </cell>
          <cell r="AE191">
            <v>3.5952961474720375</v>
          </cell>
          <cell r="AF191">
            <v>3.568658780659284</v>
          </cell>
          <cell r="AG191">
            <v>55</v>
          </cell>
          <cell r="AH191">
            <v>57</v>
          </cell>
          <cell r="AI191">
            <v>3</v>
          </cell>
          <cell r="AJ191">
            <v>0</v>
          </cell>
          <cell r="AK191">
            <v>0</v>
          </cell>
          <cell r="AL191">
            <v>0</v>
          </cell>
          <cell r="AN191">
            <v>10000000</v>
          </cell>
          <cell r="AO191">
            <v>10130702.4</v>
          </cell>
          <cell r="AP191">
            <v>10000</v>
          </cell>
          <cell r="AQ191">
            <v>10130.7024</v>
          </cell>
          <cell r="AR191">
            <v>11282.1</v>
          </cell>
          <cell r="AS191" t="str">
            <v>36228CAP8</v>
          </cell>
          <cell r="AT191">
            <v>0</v>
          </cell>
          <cell r="AU191" t="str">
            <v>36228CAP8</v>
          </cell>
          <cell r="AV191" t="str">
            <v>GS MORTGAGE SECS CORP 1997-GL  B</v>
          </cell>
          <cell r="AW191">
            <v>10000000</v>
          </cell>
          <cell r="AX191">
            <v>10130702.4</v>
          </cell>
          <cell r="AY191">
            <v>112.821</v>
          </cell>
          <cell r="AZ191">
            <v>11282100</v>
          </cell>
          <cell r="BA191">
            <v>6.9550029999999996</v>
          </cell>
          <cell r="BB191" t="str">
            <v>FC</v>
          </cell>
          <cell r="BC191">
            <v>47677</v>
          </cell>
          <cell r="BD191" t="str">
            <v>AA1</v>
          </cell>
          <cell r="BF191" t="str">
            <v>AA1</v>
          </cell>
          <cell r="BG191" t="str">
            <v>RE</v>
          </cell>
          <cell r="BH191">
            <v>37564</v>
          </cell>
          <cell r="BI191">
            <v>10000000</v>
          </cell>
        </row>
        <row r="192">
          <cell r="D192" t="str">
            <v>36228CMG5</v>
          </cell>
          <cell r="E192" t="str">
            <v>GSMS 2001-GL3</v>
          </cell>
          <cell r="F192" t="str">
            <v>F-NFC</v>
          </cell>
          <cell r="G192" t="str">
            <v>MBaa1</v>
          </cell>
          <cell r="H192">
            <v>8</v>
          </cell>
          <cell r="I192">
            <v>2</v>
          </cell>
          <cell r="J192">
            <v>4</v>
          </cell>
          <cell r="K192">
            <v>0</v>
          </cell>
          <cell r="L192">
            <v>0</v>
          </cell>
          <cell r="M192">
            <v>37108</v>
          </cell>
          <cell r="N192">
            <v>37073</v>
          </cell>
          <cell r="O192">
            <v>3000000</v>
          </cell>
          <cell r="P192">
            <v>9.8800000000000008</v>
          </cell>
          <cell r="Q192">
            <v>100</v>
          </cell>
          <cell r="R192">
            <v>204</v>
          </cell>
          <cell r="S192">
            <v>0</v>
          </cell>
          <cell r="T192">
            <v>10460000</v>
          </cell>
          <cell r="U192">
            <v>11886413.675467204</v>
          </cell>
          <cell r="V192">
            <v>113.058342021675</v>
          </cell>
          <cell r="W192">
            <v>6.9420000000000002</v>
          </cell>
          <cell r="X192">
            <v>8.5972222222222232</v>
          </cell>
          <cell r="Y192">
            <v>6.4285750083824036</v>
          </cell>
          <cell r="Z192">
            <v>51.783831568645226</v>
          </cell>
          <cell r="AA192">
            <v>3.5658722222222226</v>
          </cell>
          <cell r="AB192">
            <v>154</v>
          </cell>
          <cell r="AC192">
            <v>0</v>
          </cell>
          <cell r="AD192">
            <v>154</v>
          </cell>
          <cell r="AE192">
            <v>5.1058722222222226</v>
          </cell>
          <cell r="AF192">
            <v>5.0523921788646398</v>
          </cell>
          <cell r="AG192">
            <v>104</v>
          </cell>
          <cell r="AH192">
            <v>104</v>
          </cell>
          <cell r="AI192">
            <v>1</v>
          </cell>
          <cell r="AJ192">
            <v>0</v>
          </cell>
          <cell r="AK192">
            <v>0</v>
          </cell>
          <cell r="AL192">
            <v>0</v>
          </cell>
          <cell r="AN192">
            <v>3000000</v>
          </cell>
          <cell r="AO192">
            <v>3000000</v>
          </cell>
          <cell r="AP192">
            <v>3000</v>
          </cell>
          <cell r="AQ192">
            <v>3000</v>
          </cell>
          <cell r="AR192">
            <v>3251.4</v>
          </cell>
          <cell r="AS192" t="str">
            <v>36228CMG5</v>
          </cell>
          <cell r="AT192">
            <v>0</v>
          </cell>
          <cell r="AU192" t="str">
            <v>36228CMG5</v>
          </cell>
          <cell r="AV192" t="str">
            <v>GS MORTGAGE SECS CORP 2001-GS3 FNFC14</v>
          </cell>
          <cell r="AW192">
            <v>3000000</v>
          </cell>
          <cell r="AX192">
            <v>3000000</v>
          </cell>
          <cell r="AY192">
            <v>108.38</v>
          </cell>
          <cell r="AZ192">
            <v>3251400</v>
          </cell>
          <cell r="BA192">
            <v>6.9420000000000002</v>
          </cell>
          <cell r="BB192" t="str">
            <v>FC</v>
          </cell>
          <cell r="BC192">
            <v>43317</v>
          </cell>
          <cell r="BD192" t="str">
            <v>BAA1</v>
          </cell>
          <cell r="BF192" t="str">
            <v>BAA1</v>
          </cell>
          <cell r="BG192" t="str">
            <v>RE</v>
          </cell>
          <cell r="BH192">
            <v>37564</v>
          </cell>
          <cell r="BI192">
            <v>3000000</v>
          </cell>
        </row>
        <row r="193">
          <cell r="D193" t="str">
            <v>36228CMN0</v>
          </cell>
          <cell r="E193" t="str">
            <v>GSMS 2001-GL3</v>
          </cell>
          <cell r="F193" t="str">
            <v>G-NFC</v>
          </cell>
          <cell r="G193" t="str">
            <v>MBaa2</v>
          </cell>
          <cell r="H193">
            <v>9</v>
          </cell>
          <cell r="I193">
            <v>2</v>
          </cell>
          <cell r="J193">
            <v>4</v>
          </cell>
          <cell r="K193">
            <v>0</v>
          </cell>
          <cell r="L193">
            <v>0</v>
          </cell>
          <cell r="M193">
            <v>37108</v>
          </cell>
          <cell r="N193">
            <v>37073</v>
          </cell>
          <cell r="O193">
            <v>2910569</v>
          </cell>
          <cell r="P193">
            <v>9.8800000000000008</v>
          </cell>
          <cell r="Q193">
            <v>100</v>
          </cell>
          <cell r="R193">
            <v>214</v>
          </cell>
          <cell r="S193">
            <v>0</v>
          </cell>
          <cell r="T193">
            <v>5910569.2699999996</v>
          </cell>
          <cell r="U193">
            <v>6652303.4420329276</v>
          </cell>
          <cell r="V193">
            <v>111.96270155603689</v>
          </cell>
          <cell r="W193">
            <v>7.0389991385719783</v>
          </cell>
          <cell r="X193">
            <v>8.6805555611951721</v>
          </cell>
          <cell r="Y193">
            <v>6.4323036937216198</v>
          </cell>
          <cell r="Z193">
            <v>52.212252578217289</v>
          </cell>
          <cell r="AA193">
            <v>3.5853055568707139</v>
          </cell>
          <cell r="AB193">
            <v>177.60185187065056</v>
          </cell>
          <cell r="AC193">
            <v>0</v>
          </cell>
          <cell r="AD193">
            <v>177.60185187065056</v>
          </cell>
          <cell r="AE193">
            <v>5.3613240755772198</v>
          </cell>
          <cell r="AF193">
            <v>5.3024039064526463</v>
          </cell>
          <cell r="AG193">
            <v>105</v>
          </cell>
          <cell r="AH193">
            <v>106</v>
          </cell>
          <cell r="AI193">
            <v>2</v>
          </cell>
          <cell r="AJ193">
            <v>0</v>
          </cell>
          <cell r="AK193">
            <v>0</v>
          </cell>
          <cell r="AL193">
            <v>0</v>
          </cell>
          <cell r="AN193">
            <v>2910569</v>
          </cell>
          <cell r="AO193">
            <v>2910569</v>
          </cell>
          <cell r="AP193">
            <v>2910.569</v>
          </cell>
          <cell r="AQ193">
            <v>2910.569</v>
          </cell>
          <cell r="AR193">
            <v>3130.34606519</v>
          </cell>
          <cell r="AS193" t="str">
            <v>36228CMN0</v>
          </cell>
          <cell r="AT193">
            <v>0</v>
          </cell>
          <cell r="AU193" t="str">
            <v>36228CMN0</v>
          </cell>
          <cell r="AV193" t="str">
            <v>GS MORTGAGE SECS CORP 2001-GS3 GNFC14</v>
          </cell>
          <cell r="AW193">
            <v>2910569</v>
          </cell>
          <cell r="AX193">
            <v>2910569</v>
          </cell>
          <cell r="AY193">
            <v>107.551</v>
          </cell>
          <cell r="AZ193">
            <v>3130346.06519</v>
          </cell>
          <cell r="BA193">
            <v>7.0389999999999997</v>
          </cell>
          <cell r="BB193" t="str">
            <v>FC</v>
          </cell>
          <cell r="BC193">
            <v>43317</v>
          </cell>
          <cell r="BD193" t="str">
            <v>BAA2</v>
          </cell>
          <cell r="BF193" t="str">
            <v>BAA2</v>
          </cell>
          <cell r="BG193" t="str">
            <v>RE</v>
          </cell>
          <cell r="BH193">
            <v>37564</v>
          </cell>
          <cell r="BI193">
            <v>2910569</v>
          </cell>
        </row>
        <row r="194">
          <cell r="D194" t="str">
            <v>36228CNX7</v>
          </cell>
          <cell r="E194" t="str">
            <v>GSMS 2002-FL5A</v>
          </cell>
          <cell r="F194" t="str">
            <v>C</v>
          </cell>
          <cell r="G194" t="str">
            <v>MAa3</v>
          </cell>
          <cell r="H194">
            <v>4</v>
          </cell>
          <cell r="I194">
            <v>1</v>
          </cell>
          <cell r="J194">
            <v>4</v>
          </cell>
          <cell r="K194">
            <v>1</v>
          </cell>
          <cell r="L194" t="str">
            <v>Libor+1m</v>
          </cell>
          <cell r="M194">
            <v>37452</v>
          </cell>
          <cell r="N194">
            <v>37438</v>
          </cell>
          <cell r="O194">
            <v>6992000</v>
          </cell>
          <cell r="P194">
            <v>2.9</v>
          </cell>
          <cell r="Q194">
            <v>100</v>
          </cell>
          <cell r="R194">
            <v>42</v>
          </cell>
          <cell r="S194">
            <v>0</v>
          </cell>
          <cell r="T194">
            <v>40992000</v>
          </cell>
          <cell r="U194">
            <v>41152791.332611069</v>
          </cell>
          <cell r="V194">
            <v>100.20600051866478</v>
          </cell>
          <cell r="W194">
            <v>2.2349999999999999</v>
          </cell>
          <cell r="X194">
            <v>2.5416666666666665</v>
          </cell>
          <cell r="Y194">
            <v>2.4409003128989291</v>
          </cell>
          <cell r="Z194">
            <v>6.4046115088918745</v>
          </cell>
          <cell r="AA194">
            <v>1.7162500000000001</v>
          </cell>
          <cell r="AB194">
            <v>40.708333333333336</v>
          </cell>
          <cell r="AC194">
            <v>0</v>
          </cell>
          <cell r="AD194">
            <v>40.708333333333336</v>
          </cell>
          <cell r="AE194">
            <v>2.1233333333333335</v>
          </cell>
          <cell r="AF194">
            <v>2.1140010179721003</v>
          </cell>
          <cell r="AG194">
            <v>31</v>
          </cell>
          <cell r="AH194">
            <v>31</v>
          </cell>
          <cell r="AI194">
            <v>1</v>
          </cell>
          <cell r="AJ194" t="str">
            <v> </v>
          </cell>
          <cell r="AK194">
            <v>15</v>
          </cell>
          <cell r="AL194" t="str">
            <v> </v>
          </cell>
          <cell r="AN194">
            <v>6992000</v>
          </cell>
          <cell r="AO194">
            <v>6978008.8600000003</v>
          </cell>
          <cell r="AP194">
            <v>6992</v>
          </cell>
          <cell r="AQ194">
            <v>6978.0088599999999</v>
          </cell>
          <cell r="AR194">
            <v>7006.4035563584002</v>
          </cell>
          <cell r="AS194" t="str">
            <v>36228CNX7</v>
          </cell>
          <cell r="AT194">
            <v>0</v>
          </cell>
          <cell r="AU194" t="str">
            <v>36228CNX7</v>
          </cell>
          <cell r="AV194" t="str">
            <v>GS MORTGAGE SECS CORP 2002-FL5A C</v>
          </cell>
          <cell r="AW194">
            <v>6992000</v>
          </cell>
          <cell r="AX194">
            <v>6978008.8600000003</v>
          </cell>
          <cell r="AY194">
            <v>100.20600052</v>
          </cell>
          <cell r="AZ194">
            <v>7006403.5563583998</v>
          </cell>
          <cell r="BA194">
            <v>2.2400000000000002</v>
          </cell>
          <cell r="BB194" t="str">
            <v>FC</v>
          </cell>
          <cell r="BC194">
            <v>41806</v>
          </cell>
          <cell r="BD194" t="str">
            <v>AA3</v>
          </cell>
          <cell r="BE194" t="str">
            <v>AA</v>
          </cell>
          <cell r="BF194" t="str">
            <v>AA3</v>
          </cell>
          <cell r="BG194" t="str">
            <v>SF</v>
          </cell>
          <cell r="BH194">
            <v>37564</v>
          </cell>
          <cell r="BI194">
            <v>6992000</v>
          </cell>
        </row>
        <row r="195">
          <cell r="D195" t="str">
            <v>36228CNY5</v>
          </cell>
          <cell r="E195" t="str">
            <v>GSMS 2002-FL5A</v>
          </cell>
          <cell r="F195" t="str">
            <v>D</v>
          </cell>
          <cell r="G195" t="str">
            <v>MA3</v>
          </cell>
          <cell r="H195">
            <v>7</v>
          </cell>
          <cell r="I195">
            <v>1</v>
          </cell>
          <cell r="J195">
            <v>4</v>
          </cell>
          <cell r="K195">
            <v>1</v>
          </cell>
          <cell r="L195" t="str">
            <v>Libor+1m</v>
          </cell>
          <cell r="M195">
            <v>37452</v>
          </cell>
          <cell r="N195">
            <v>37438</v>
          </cell>
          <cell r="O195">
            <v>7000000</v>
          </cell>
          <cell r="P195">
            <v>2.89</v>
          </cell>
          <cell r="Q195">
            <v>100</v>
          </cell>
          <cell r="R195">
            <v>100</v>
          </cell>
          <cell r="S195">
            <v>0</v>
          </cell>
          <cell r="T195">
            <v>34587000</v>
          </cell>
          <cell r="U195">
            <v>35112360.372863993</v>
          </cell>
          <cell r="V195">
            <v>101.28436995219012</v>
          </cell>
          <cell r="W195">
            <v>2.8149999999999999</v>
          </cell>
          <cell r="X195">
            <v>2.7083333333333335</v>
          </cell>
          <cell r="Y195">
            <v>2.5744131407804551</v>
          </cell>
          <cell r="Z195">
            <v>7.1664018320223555</v>
          </cell>
          <cell r="AA195">
            <v>1.7162500000000001</v>
          </cell>
          <cell r="AB195">
            <v>57.541666666666664</v>
          </cell>
          <cell r="AC195">
            <v>0</v>
          </cell>
          <cell r="AD195">
            <v>57.541666666666664</v>
          </cell>
          <cell r="AE195">
            <v>2.291666666666667</v>
          </cell>
          <cell r="AF195">
            <v>2.2808015465091813</v>
          </cell>
          <cell r="AG195">
            <v>33</v>
          </cell>
          <cell r="AH195">
            <v>33</v>
          </cell>
          <cell r="AI195">
            <v>1</v>
          </cell>
          <cell r="AJ195" t="str">
            <v> </v>
          </cell>
          <cell r="AK195">
            <v>15</v>
          </cell>
          <cell r="AL195" t="str">
            <v> </v>
          </cell>
          <cell r="AN195">
            <v>7000000</v>
          </cell>
          <cell r="AO195">
            <v>7000000</v>
          </cell>
          <cell r="AP195">
            <v>7000</v>
          </cell>
          <cell r="AQ195">
            <v>7000</v>
          </cell>
          <cell r="AR195">
            <v>7089.9058965000004</v>
          </cell>
          <cell r="AS195" t="str">
            <v>36228CNY5</v>
          </cell>
          <cell r="AT195">
            <v>0</v>
          </cell>
          <cell r="AU195" t="str">
            <v>36228CNY5</v>
          </cell>
          <cell r="AV195" t="str">
            <v>GS MORTGAGE SECS CORP 2002-FL5A D</v>
          </cell>
          <cell r="AW195">
            <v>7000000</v>
          </cell>
          <cell r="AX195">
            <v>7000000</v>
          </cell>
          <cell r="AY195">
            <v>101.28436995</v>
          </cell>
          <cell r="AZ195">
            <v>7089905.8965000007</v>
          </cell>
          <cell r="BA195">
            <v>2.82</v>
          </cell>
          <cell r="BB195" t="str">
            <v>FD</v>
          </cell>
          <cell r="BC195">
            <v>41806</v>
          </cell>
          <cell r="BD195" t="str">
            <v>A3</v>
          </cell>
          <cell r="BE195" t="str">
            <v>A+</v>
          </cell>
          <cell r="BF195" t="str">
            <v>A3</v>
          </cell>
          <cell r="BG195" t="str">
            <v>SF</v>
          </cell>
          <cell r="BH195">
            <v>37564</v>
          </cell>
          <cell r="BI195">
            <v>7000000</v>
          </cell>
        </row>
        <row r="196">
          <cell r="D196" t="str">
            <v>389836A*8</v>
          </cell>
          <cell r="E196" t="str">
            <v>Great American 1987-A</v>
          </cell>
          <cell r="F196" t="str">
            <v>N/A</v>
          </cell>
          <cell r="G196" t="str">
            <v>MCaa2</v>
          </cell>
          <cell r="H196">
            <v>18</v>
          </cell>
          <cell r="I196">
            <v>1</v>
          </cell>
          <cell r="J196">
            <v>1</v>
          </cell>
          <cell r="K196">
            <v>0</v>
          </cell>
          <cell r="L196">
            <v>0</v>
          </cell>
          <cell r="M196">
            <v>37052</v>
          </cell>
          <cell r="N196">
            <v>37052</v>
          </cell>
          <cell r="O196">
            <v>0</v>
          </cell>
          <cell r="P196">
            <v>0</v>
          </cell>
          <cell r="Q196">
            <v>0</v>
          </cell>
          <cell r="R196">
            <v>0</v>
          </cell>
          <cell r="S196">
            <v>0</v>
          </cell>
          <cell r="T196">
            <v>954673.70034688176</v>
          </cell>
          <cell r="U196">
            <v>706549.73052512342</v>
          </cell>
          <cell r="V196">
            <v>73.551634845927623</v>
          </cell>
          <cell r="W196">
            <v>7.850011653420192</v>
          </cell>
          <cell r="X196">
            <v>5.2838643914145598</v>
          </cell>
          <cell r="Y196">
            <v>3.5164239596254254</v>
          </cell>
          <cell r="Z196">
            <v>19.812598063493692</v>
          </cell>
          <cell r="AA196">
            <v>2.7931971760778751</v>
          </cell>
          <cell r="AB196">
            <v>1320.644914678046</v>
          </cell>
          <cell r="AC196">
            <v>0</v>
          </cell>
          <cell r="AD196">
            <v>1320.644914678046</v>
          </cell>
          <cell r="AE196">
            <v>15.999646322858336</v>
          </cell>
          <cell r="AF196">
            <v>15.491016649520795</v>
          </cell>
          <cell r="AG196">
            <v>1</v>
          </cell>
          <cell r="AH196">
            <v>78</v>
          </cell>
          <cell r="AI196">
            <v>78</v>
          </cell>
          <cell r="AJ196">
            <v>0</v>
          </cell>
          <cell r="AK196">
            <v>0</v>
          </cell>
          <cell r="AL196">
            <v>0</v>
          </cell>
          <cell r="AN196">
            <v>442643.61</v>
          </cell>
          <cell r="AO196">
            <v>240197.48</v>
          </cell>
          <cell r="AP196">
            <v>442.64360999999997</v>
          </cell>
          <cell r="AQ196">
            <v>240.19748000000001</v>
          </cell>
          <cell r="AR196">
            <v>325.57161171405806</v>
          </cell>
          <cell r="AS196" t="str">
            <v>389836A*8</v>
          </cell>
          <cell r="AT196">
            <v>0</v>
          </cell>
          <cell r="AU196" t="str">
            <v>389836A*8</v>
          </cell>
          <cell r="AV196" t="str">
            <v>GREAT AMERICAN MTGE LOAN CERTS  1987-A</v>
          </cell>
          <cell r="AW196">
            <v>442643.61</v>
          </cell>
          <cell r="AX196">
            <v>240197.48</v>
          </cell>
          <cell r="AY196">
            <v>73.551634849999999</v>
          </cell>
          <cell r="AZ196">
            <v>325571.61171405809</v>
          </cell>
          <cell r="BA196">
            <v>10.061809999999999</v>
          </cell>
          <cell r="BB196" t="str">
            <v>FC</v>
          </cell>
          <cell r="BC196">
            <v>39923</v>
          </cell>
          <cell r="BF196" t="str">
            <v>CAA2</v>
          </cell>
          <cell r="BG196" t="str">
            <v>RE</v>
          </cell>
          <cell r="BH196">
            <v>37564</v>
          </cell>
          <cell r="BI196">
            <v>0</v>
          </cell>
        </row>
        <row r="197">
          <cell r="D197" t="str">
            <v>44216SAA4</v>
          </cell>
          <cell r="E197" t="str">
            <v>MSC 2000-HG</v>
          </cell>
          <cell r="F197" t="str">
            <v>A</v>
          </cell>
          <cell r="G197" t="str">
            <v>MAaa</v>
          </cell>
          <cell r="H197">
            <v>1</v>
          </cell>
          <cell r="I197">
            <v>2</v>
          </cell>
          <cell r="J197">
            <v>3</v>
          </cell>
          <cell r="K197">
            <v>0</v>
          </cell>
          <cell r="L197">
            <v>0</v>
          </cell>
          <cell r="M197">
            <v>36559</v>
          </cell>
          <cell r="N197">
            <v>36557</v>
          </cell>
          <cell r="O197">
            <v>4999455</v>
          </cell>
          <cell r="P197">
            <v>5.6</v>
          </cell>
          <cell r="Q197">
            <v>99.989099999999993</v>
          </cell>
          <cell r="R197">
            <v>94</v>
          </cell>
          <cell r="S197">
            <v>0</v>
          </cell>
          <cell r="T197">
            <v>140969996.71000001</v>
          </cell>
          <cell r="U197">
            <v>158628234.36137843</v>
          </cell>
          <cell r="V197">
            <v>111.90707158482023</v>
          </cell>
          <cell r="W197">
            <v>7.4300000031545714</v>
          </cell>
          <cell r="X197">
            <v>3.0174756636234874</v>
          </cell>
          <cell r="Y197">
            <v>2.6696146407615409</v>
          </cell>
          <cell r="Z197">
            <v>8.2248165762180019</v>
          </cell>
          <cell r="AA197">
            <v>2.0284905921500087</v>
          </cell>
          <cell r="AB197">
            <v>110.04368915905872</v>
          </cell>
          <cell r="AC197">
            <v>15</v>
          </cell>
          <cell r="AD197">
            <v>125.04368915905872</v>
          </cell>
          <cell r="AE197">
            <v>3.2789274837405959</v>
          </cell>
          <cell r="AF197">
            <v>3.2567506431306015</v>
          </cell>
          <cell r="AG197">
            <v>1</v>
          </cell>
          <cell r="AH197">
            <v>38</v>
          </cell>
          <cell r="AI197">
            <v>38</v>
          </cell>
          <cell r="AJ197">
            <v>0</v>
          </cell>
          <cell r="AK197">
            <v>0</v>
          </cell>
          <cell r="AL197" t="str">
            <v>Fitch downgrade 09/30/02</v>
          </cell>
          <cell r="AN197">
            <v>4642579.7479999997</v>
          </cell>
          <cell r="AO197">
            <v>4642073.7</v>
          </cell>
          <cell r="AP197">
            <v>4642.5797480000001</v>
          </cell>
          <cell r="AQ197">
            <v>4642.0736999999999</v>
          </cell>
          <cell r="AR197">
            <v>5204.0069169256394</v>
          </cell>
          <cell r="AS197" t="str">
            <v>44216SAA4</v>
          </cell>
          <cell r="AT197">
            <v>0</v>
          </cell>
          <cell r="AU197" t="str">
            <v>44216SAA4</v>
          </cell>
          <cell r="AV197" t="str">
            <v>HOUSTON GALLERIA TR 2000-HG    A</v>
          </cell>
          <cell r="AW197">
            <v>4642579.7479999997</v>
          </cell>
          <cell r="AX197">
            <v>4642073.7</v>
          </cell>
          <cell r="AY197">
            <v>112.093</v>
          </cell>
          <cell r="AZ197">
            <v>5204006.9169256398</v>
          </cell>
          <cell r="BA197">
            <v>7.43</v>
          </cell>
          <cell r="BB197" t="str">
            <v>FC</v>
          </cell>
          <cell r="BC197">
            <v>38689</v>
          </cell>
          <cell r="BD197" t="str">
            <v>AAA</v>
          </cell>
          <cell r="BF197" t="str">
            <v>AAA</v>
          </cell>
          <cell r="BG197" t="str">
            <v>RE</v>
          </cell>
          <cell r="BH197">
            <v>37564</v>
          </cell>
          <cell r="BI197">
            <v>4800000</v>
          </cell>
        </row>
        <row r="198">
          <cell r="D198" t="str">
            <v>44216SAC0</v>
          </cell>
          <cell r="E198" t="str">
            <v>MSC 2000-HG</v>
          </cell>
          <cell r="F198" t="str">
            <v>C</v>
          </cell>
          <cell r="G198" t="str">
            <v>MA2</v>
          </cell>
          <cell r="H198">
            <v>6</v>
          </cell>
          <cell r="I198">
            <v>2</v>
          </cell>
          <cell r="J198">
            <v>3</v>
          </cell>
          <cell r="K198">
            <v>0</v>
          </cell>
          <cell r="L198">
            <v>0</v>
          </cell>
          <cell r="M198">
            <v>36559</v>
          </cell>
          <cell r="N198">
            <v>36557</v>
          </cell>
          <cell r="O198">
            <v>4999965</v>
          </cell>
          <cell r="P198">
            <v>5.81</v>
          </cell>
          <cell r="Q198">
            <v>99.999300000000005</v>
          </cell>
          <cell r="R198">
            <v>119</v>
          </cell>
          <cell r="S198">
            <v>0</v>
          </cell>
          <cell r="T198">
            <v>27750000</v>
          </cell>
          <cell r="U198">
            <v>31422718.556165516</v>
          </cell>
          <cell r="V198">
            <v>112.58282182401989</v>
          </cell>
          <cell r="W198">
            <v>7.8263999999999996</v>
          </cell>
          <cell r="X198">
            <v>3.0916666666666668</v>
          </cell>
          <cell r="Y198">
            <v>2.7181565521494191</v>
          </cell>
          <cell r="Z198">
            <v>8.4353258529308697</v>
          </cell>
          <cell r="AA198">
            <v>2.0546305555555557</v>
          </cell>
          <cell r="AB198">
            <v>118.22916666666667</v>
          </cell>
          <cell r="AC198">
            <v>15</v>
          </cell>
          <cell r="AD198">
            <v>133.22916666666669</v>
          </cell>
          <cell r="AE198">
            <v>3.3869222222222226</v>
          </cell>
          <cell r="AF198">
            <v>3.3632681954349763</v>
          </cell>
          <cell r="AG198">
            <v>38</v>
          </cell>
          <cell r="AH198">
            <v>38</v>
          </cell>
          <cell r="AI198">
            <v>1</v>
          </cell>
          <cell r="AJ198">
            <v>0</v>
          </cell>
          <cell r="AK198">
            <v>0</v>
          </cell>
          <cell r="AL198">
            <v>0</v>
          </cell>
          <cell r="AN198">
            <v>5000000</v>
          </cell>
          <cell r="AO198">
            <v>4999965</v>
          </cell>
          <cell r="AP198">
            <v>5000</v>
          </cell>
          <cell r="AQ198">
            <v>4999.9650000000001</v>
          </cell>
          <cell r="AR198">
            <v>5617.85</v>
          </cell>
          <cell r="AS198" t="str">
            <v>44216SAC0</v>
          </cell>
          <cell r="AT198">
            <v>0</v>
          </cell>
          <cell r="AU198" t="str">
            <v>44216SAC0</v>
          </cell>
          <cell r="AV198" t="str">
            <v>HOUSTON GALLERIA TR 2000-HG    C</v>
          </cell>
          <cell r="AW198">
            <v>5000000</v>
          </cell>
          <cell r="AX198">
            <v>4999965</v>
          </cell>
          <cell r="AY198">
            <v>112.357</v>
          </cell>
          <cell r="AZ198">
            <v>5617850</v>
          </cell>
          <cell r="BA198">
            <v>7.5620000000000003</v>
          </cell>
          <cell r="BB198" t="str">
            <v>FC</v>
          </cell>
          <cell r="BC198">
            <v>40515</v>
          </cell>
          <cell r="BD198" t="str">
            <v>A2</v>
          </cell>
          <cell r="BF198" t="str">
            <v>A2</v>
          </cell>
          <cell r="BG198" t="str">
            <v>RE</v>
          </cell>
          <cell r="BH198">
            <v>37564</v>
          </cell>
          <cell r="BI198">
            <v>5000000</v>
          </cell>
        </row>
        <row r="199">
          <cell r="D199" t="str">
            <v>44216SAD8</v>
          </cell>
          <cell r="E199" t="str">
            <v>MSC 2000-HG</v>
          </cell>
          <cell r="F199" t="str">
            <v>D</v>
          </cell>
          <cell r="G199" t="str">
            <v>MA3</v>
          </cell>
          <cell r="H199">
            <v>7</v>
          </cell>
          <cell r="I199">
            <v>2</v>
          </cell>
          <cell r="J199">
            <v>3</v>
          </cell>
          <cell r="K199">
            <v>0</v>
          </cell>
          <cell r="L199">
            <v>0</v>
          </cell>
          <cell r="M199">
            <v>36559</v>
          </cell>
          <cell r="N199">
            <v>36557</v>
          </cell>
          <cell r="O199">
            <v>1250166.25</v>
          </cell>
          <cell r="P199">
            <v>5.81</v>
          </cell>
          <cell r="Q199">
            <v>100.0133</v>
          </cell>
          <cell r="R199">
            <v>129</v>
          </cell>
          <cell r="S199">
            <v>0</v>
          </cell>
          <cell r="T199">
            <v>8750000</v>
          </cell>
          <cell r="U199">
            <v>9885850.9318931196</v>
          </cell>
          <cell r="V199">
            <v>112.32062013592137</v>
          </cell>
          <cell r="W199">
            <v>7.926400457142857</v>
          </cell>
          <cell r="X199">
            <v>3.0916666666666668</v>
          </cell>
          <cell r="Y199">
            <v>2.7111459000629625</v>
          </cell>
          <cell r="Z199">
            <v>8.4152192545692674</v>
          </cell>
          <cell r="AA199">
            <v>2.0546305555555557</v>
          </cell>
          <cell r="AB199">
            <v>136.22916666666666</v>
          </cell>
          <cell r="AC199">
            <v>15</v>
          </cell>
          <cell r="AD199">
            <v>151.22916666666666</v>
          </cell>
          <cell r="AE199">
            <v>3.5669222222222223</v>
          </cell>
          <cell r="AF199">
            <v>3.540701397385515</v>
          </cell>
          <cell r="AG199">
            <v>38</v>
          </cell>
          <cell r="AH199">
            <v>38</v>
          </cell>
          <cell r="AI199">
            <v>1</v>
          </cell>
          <cell r="AJ199">
            <v>0</v>
          </cell>
          <cell r="AK199">
            <v>0</v>
          </cell>
          <cell r="AL199">
            <v>0</v>
          </cell>
          <cell r="AN199">
            <v>1250000</v>
          </cell>
          <cell r="AO199">
            <v>1250000</v>
          </cell>
          <cell r="AP199">
            <v>1250</v>
          </cell>
          <cell r="AQ199">
            <v>1250</v>
          </cell>
          <cell r="AR199">
            <v>1401.4625000000001</v>
          </cell>
          <cell r="AS199" t="str">
            <v>44216SAD8</v>
          </cell>
          <cell r="AT199">
            <v>0</v>
          </cell>
          <cell r="AU199" t="str">
            <v>44216SAD8</v>
          </cell>
          <cell r="AV199" t="str">
            <v>HOUSTON GALLERIA TR 2000-HG    D</v>
          </cell>
          <cell r="AW199">
            <v>1250000</v>
          </cell>
          <cell r="AX199">
            <v>1250000</v>
          </cell>
          <cell r="AY199">
            <v>112.117</v>
          </cell>
          <cell r="AZ199">
            <v>1401462.5</v>
          </cell>
          <cell r="BA199">
            <v>7.6619999999999999</v>
          </cell>
          <cell r="BB199" t="str">
            <v>FC</v>
          </cell>
          <cell r="BC199">
            <v>38689</v>
          </cell>
          <cell r="BD199" t="str">
            <v>A3</v>
          </cell>
          <cell r="BF199" t="str">
            <v>A3</v>
          </cell>
          <cell r="BG199" t="str">
            <v>RE</v>
          </cell>
          <cell r="BH199">
            <v>37564</v>
          </cell>
          <cell r="BI199">
            <v>1250000</v>
          </cell>
        </row>
        <row r="200">
          <cell r="D200" t="str">
            <v>44216SAE6</v>
          </cell>
          <cell r="E200" t="str">
            <v>MSC 2000-HG</v>
          </cell>
          <cell r="F200" t="str">
            <v>E</v>
          </cell>
          <cell r="G200" t="str">
            <v>MBaa2</v>
          </cell>
          <cell r="H200">
            <v>9</v>
          </cell>
          <cell r="I200">
            <v>2</v>
          </cell>
          <cell r="J200">
            <v>3</v>
          </cell>
          <cell r="K200">
            <v>0</v>
          </cell>
          <cell r="L200">
            <v>0</v>
          </cell>
          <cell r="M200">
            <v>36559</v>
          </cell>
          <cell r="N200">
            <v>36557</v>
          </cell>
          <cell r="O200">
            <v>1998346</v>
          </cell>
          <cell r="P200">
            <v>5.81</v>
          </cell>
          <cell r="Q200">
            <v>99.917299999999997</v>
          </cell>
          <cell r="R200">
            <v>159</v>
          </cell>
          <cell r="S200">
            <v>0</v>
          </cell>
          <cell r="T200">
            <v>14792309</v>
          </cell>
          <cell r="U200">
            <v>16690611.605282472</v>
          </cell>
          <cell r="V200">
            <v>112.15000447382808</v>
          </cell>
          <cell r="W200">
            <v>8.1963998994342262</v>
          </cell>
          <cell r="X200">
            <v>3.0916666666666668</v>
          </cell>
          <cell r="Y200">
            <v>2.6959147324845278</v>
          </cell>
          <cell r="Z200">
            <v>8.3672537507052684</v>
          </cell>
          <cell r="AA200">
            <v>2.0546305555555557</v>
          </cell>
          <cell r="AB200">
            <v>167.45833333333334</v>
          </cell>
          <cell r="AC200">
            <v>15</v>
          </cell>
          <cell r="AD200">
            <v>182.45833333333334</v>
          </cell>
          <cell r="AE200">
            <v>3.8792138888888892</v>
          </cell>
          <cell r="AF200">
            <v>3.8482298361774525</v>
          </cell>
          <cell r="AG200">
            <v>38</v>
          </cell>
          <cell r="AH200">
            <v>38</v>
          </cell>
          <cell r="AI200">
            <v>1</v>
          </cell>
          <cell r="AJ200">
            <v>0</v>
          </cell>
          <cell r="AK200">
            <v>0</v>
          </cell>
          <cell r="AL200">
            <v>0</v>
          </cell>
          <cell r="AN200">
            <v>2000000</v>
          </cell>
          <cell r="AO200">
            <v>1998694.38</v>
          </cell>
          <cell r="AP200">
            <v>2000</v>
          </cell>
          <cell r="AQ200">
            <v>1998.6943799999999</v>
          </cell>
          <cell r="AR200">
            <v>2232.52</v>
          </cell>
          <cell r="AS200" t="str">
            <v>44216SAE6</v>
          </cell>
          <cell r="AT200">
            <v>0</v>
          </cell>
          <cell r="AU200" t="str">
            <v>44216SAE6</v>
          </cell>
          <cell r="AV200" t="str">
            <v>HOUSTON GALLERIA TR 2000-HG    E</v>
          </cell>
          <cell r="AW200">
            <v>2000000</v>
          </cell>
          <cell r="AX200">
            <v>1998694.38</v>
          </cell>
          <cell r="AY200">
            <v>111.626</v>
          </cell>
          <cell r="AZ200">
            <v>2232520</v>
          </cell>
          <cell r="BA200">
            <v>7.9320000000000004</v>
          </cell>
          <cell r="BB200" t="str">
            <v>FC</v>
          </cell>
          <cell r="BC200">
            <v>38689</v>
          </cell>
          <cell r="BD200" t="str">
            <v>BAA2</v>
          </cell>
          <cell r="BF200" t="str">
            <v>BAA2</v>
          </cell>
          <cell r="BG200" t="str">
            <v>RE</v>
          </cell>
          <cell r="BH200">
            <v>37564</v>
          </cell>
          <cell r="BI200">
            <v>2000000</v>
          </cell>
        </row>
        <row r="201">
          <cell r="D201" t="str">
            <v>46625MCS6</v>
          </cell>
          <cell r="E201" t="str">
            <v>JPMCC 2001-CIB2</v>
          </cell>
          <cell r="F201" t="str">
            <v>A1</v>
          </cell>
          <cell r="G201" t="str">
            <v>MAaa</v>
          </cell>
          <cell r="H201">
            <v>1</v>
          </cell>
          <cell r="I201">
            <v>0</v>
          </cell>
          <cell r="J201">
            <v>1</v>
          </cell>
          <cell r="K201">
            <v>0</v>
          </cell>
          <cell r="L201">
            <v>0</v>
          </cell>
          <cell r="M201">
            <v>37361</v>
          </cell>
          <cell r="N201">
            <v>37347</v>
          </cell>
          <cell r="O201">
            <v>5500000</v>
          </cell>
          <cell r="P201">
            <v>2.14</v>
          </cell>
          <cell r="Q201">
            <v>101.933593</v>
          </cell>
          <cell r="R201">
            <v>82</v>
          </cell>
          <cell r="S201">
            <v>0</v>
          </cell>
          <cell r="T201">
            <v>37370192.869999997</v>
          </cell>
          <cell r="U201">
            <v>38973246.236950643</v>
          </cell>
          <cell r="V201">
            <v>103.86082440615094</v>
          </cell>
          <cell r="W201">
            <v>5.1459998793418062</v>
          </cell>
          <cell r="X201">
            <v>1.5886744020263546</v>
          </cell>
          <cell r="Y201">
            <v>1.5054647448939553</v>
          </cell>
          <cell r="Z201">
            <v>3.0449291930661349</v>
          </cell>
          <cell r="AA201">
            <v>1.5984293459525856</v>
          </cell>
          <cell r="AB201">
            <v>92.943372010131768</v>
          </cell>
          <cell r="AC201">
            <v>0</v>
          </cell>
          <cell r="AD201">
            <v>92.943372010131768</v>
          </cell>
          <cell r="AE201">
            <v>2.5278630660539032</v>
          </cell>
          <cell r="AF201">
            <v>2.5146522908554125</v>
          </cell>
          <cell r="AG201">
            <v>1</v>
          </cell>
          <cell r="AH201">
            <v>34</v>
          </cell>
          <cell r="AI201">
            <v>34</v>
          </cell>
          <cell r="AJ201" t="str">
            <v> </v>
          </cell>
          <cell r="AK201" t="str">
            <v> </v>
          </cell>
          <cell r="AL201" t="str">
            <v> </v>
          </cell>
          <cell r="AN201">
            <v>4110619.8</v>
          </cell>
          <cell r="AO201">
            <v>4179656.87</v>
          </cell>
          <cell r="AP201">
            <v>4110.6197999999995</v>
          </cell>
          <cell r="AQ201">
            <v>4179.6568699999998</v>
          </cell>
          <cell r="AR201">
            <v>4298.8039744439993</v>
          </cell>
          <cell r="AS201" t="str">
            <v>46625MCS6</v>
          </cell>
          <cell r="AT201">
            <v>0</v>
          </cell>
          <cell r="AU201" t="str">
            <v>46625MCS6</v>
          </cell>
          <cell r="AV201" t="str">
            <v>JP MORGAN CHASE CMBS 2001-CIC2 A1</v>
          </cell>
          <cell r="AW201">
            <v>4110619.8</v>
          </cell>
          <cell r="AX201">
            <v>4179656.87</v>
          </cell>
          <cell r="AY201">
            <v>104.578</v>
          </cell>
          <cell r="AZ201">
            <v>4298803.9744439991</v>
          </cell>
          <cell r="BA201">
            <v>5.1459999999999999</v>
          </cell>
          <cell r="BB201" t="str">
            <v>FA</v>
          </cell>
          <cell r="BC201">
            <v>49414</v>
          </cell>
          <cell r="BE201" t="str">
            <v>AAA</v>
          </cell>
          <cell r="BF201" t="str">
            <v>AAA</v>
          </cell>
          <cell r="BG201" t="str">
            <v>RE</v>
          </cell>
          <cell r="BH201">
            <v>37564</v>
          </cell>
          <cell r="BI201">
            <v>5500000</v>
          </cell>
        </row>
        <row r="202">
          <cell r="D202" t="str">
            <v>46625MCU1</v>
          </cell>
          <cell r="E202" t="str">
            <v>JPMCC 2001-CIB2</v>
          </cell>
          <cell r="F202" t="str">
            <v>A3</v>
          </cell>
          <cell r="G202" t="str">
            <v>MAaa</v>
          </cell>
          <cell r="H202">
            <v>1</v>
          </cell>
          <cell r="I202">
            <v>1</v>
          </cell>
          <cell r="J202">
            <v>1</v>
          </cell>
          <cell r="K202">
            <v>0</v>
          </cell>
          <cell r="L202">
            <v>0</v>
          </cell>
          <cell r="M202">
            <v>37057</v>
          </cell>
          <cell r="N202">
            <v>37073</v>
          </cell>
          <cell r="O202">
            <v>10000000</v>
          </cell>
          <cell r="P202">
            <v>9.68</v>
          </cell>
          <cell r="Q202">
            <v>100.499</v>
          </cell>
          <cell r="R202">
            <v>129</v>
          </cell>
          <cell r="S202">
            <v>0</v>
          </cell>
          <cell r="T202">
            <v>561373000</v>
          </cell>
          <cell r="U202">
            <v>634002422.13794863</v>
          </cell>
          <cell r="V202">
            <v>112.40206890747304</v>
          </cell>
          <cell r="W202">
            <v>6.4290000053440401</v>
          </cell>
          <cell r="X202">
            <v>7.9619220837304887</v>
          </cell>
          <cell r="Y202">
            <v>6.2128991900370742</v>
          </cell>
          <cell r="Z202">
            <v>47.736625715120816</v>
          </cell>
          <cell r="AA202">
            <v>3.4177202299259499</v>
          </cell>
          <cell r="AB202">
            <v>107.64128138915366</v>
          </cell>
          <cell r="AC202">
            <v>0</v>
          </cell>
          <cell r="AD202">
            <v>107.64128138915366</v>
          </cell>
          <cell r="AE202">
            <v>4.4941330438174862</v>
          </cell>
          <cell r="AF202">
            <v>4.4526242485028789</v>
          </cell>
          <cell r="AG202">
            <v>60</v>
          </cell>
          <cell r="AH202">
            <v>105</v>
          </cell>
          <cell r="AI202">
            <v>46</v>
          </cell>
          <cell r="AJ202">
            <v>0</v>
          </cell>
          <cell r="AK202">
            <v>0</v>
          </cell>
          <cell r="AL202">
            <v>0</v>
          </cell>
          <cell r="AN202">
            <v>10000000</v>
          </cell>
          <cell r="AO202">
            <v>10049900</v>
          </cell>
          <cell r="AP202">
            <v>10000</v>
          </cell>
          <cell r="AQ202">
            <v>10049.9</v>
          </cell>
          <cell r="AR202">
            <v>11162.399999999998</v>
          </cell>
          <cell r="AS202" t="str">
            <v>46625MCU1</v>
          </cell>
          <cell r="AT202">
            <v>0</v>
          </cell>
          <cell r="AU202" t="str">
            <v>46625MCU1</v>
          </cell>
          <cell r="AV202" t="str">
            <v>JPMC 2001-CIB2 A3</v>
          </cell>
          <cell r="AW202">
            <v>10000000</v>
          </cell>
          <cell r="AX202">
            <v>10049900</v>
          </cell>
          <cell r="AY202">
            <v>111.624</v>
          </cell>
          <cell r="AZ202">
            <v>11162399.999999998</v>
          </cell>
          <cell r="BB202" t="str">
            <v>FC</v>
          </cell>
          <cell r="BE202" t="str">
            <v>AAA</v>
          </cell>
          <cell r="BF202" t="str">
            <v>AAA</v>
          </cell>
        </row>
        <row r="203">
          <cell r="D203" t="str">
            <v>46625MEJ4</v>
          </cell>
          <cell r="E203" t="str">
            <v>JPMCC 2001-KPA</v>
          </cell>
          <cell r="F203" t="str">
            <v>D</v>
          </cell>
          <cell r="G203" t="str">
            <v>MA3</v>
          </cell>
          <cell r="H203">
            <v>7</v>
          </cell>
          <cell r="I203">
            <v>2</v>
          </cell>
          <cell r="J203">
            <v>3</v>
          </cell>
          <cell r="K203">
            <v>0</v>
          </cell>
          <cell r="L203">
            <v>0</v>
          </cell>
          <cell r="M203">
            <v>37179</v>
          </cell>
          <cell r="N203">
            <v>37165</v>
          </cell>
          <cell r="O203">
            <v>3000000</v>
          </cell>
          <cell r="P203">
            <v>9.5399999999999991</v>
          </cell>
          <cell r="Q203">
            <v>100.5</v>
          </cell>
          <cell r="R203">
            <v>0</v>
          </cell>
          <cell r="S203">
            <v>0</v>
          </cell>
          <cell r="T203">
            <v>6250000</v>
          </cell>
          <cell r="U203">
            <v>7119933.1874479875</v>
          </cell>
          <cell r="V203">
            <v>113.3325143591678</v>
          </cell>
          <cell r="W203">
            <v>7.0369996800000001</v>
          </cell>
          <cell r="X203">
            <v>8.625</v>
          </cell>
          <cell r="Y203">
            <v>6.4372468006128187</v>
          </cell>
          <cell r="Z203">
            <v>51.951302854351617</v>
          </cell>
          <cell r="AA203">
            <v>3.5723499999999997</v>
          </cell>
          <cell r="AB203">
            <v>156.41666666666666</v>
          </cell>
          <cell r="AC203">
            <v>0</v>
          </cell>
          <cell r="AD203">
            <v>156.41666666666666</v>
          </cell>
          <cell r="AE203">
            <v>5.1365166666666662</v>
          </cell>
          <cell r="AF203">
            <v>5.0823977088495731</v>
          </cell>
          <cell r="AG203">
            <v>104</v>
          </cell>
          <cell r="AH203">
            <v>104</v>
          </cell>
          <cell r="AI203">
            <v>1</v>
          </cell>
          <cell r="AJ203">
            <v>0</v>
          </cell>
          <cell r="AK203">
            <v>0</v>
          </cell>
          <cell r="AL203">
            <v>0</v>
          </cell>
          <cell r="AN203">
            <v>3000000</v>
          </cell>
          <cell r="AO203">
            <v>3013869.78</v>
          </cell>
          <cell r="AP203">
            <v>3000</v>
          </cell>
          <cell r="AQ203">
            <v>3013.86978</v>
          </cell>
          <cell r="AR203">
            <v>3339.96</v>
          </cell>
          <cell r="AS203" t="str">
            <v>46625MEJ4</v>
          </cell>
          <cell r="AT203">
            <v>0</v>
          </cell>
          <cell r="AU203" t="str">
            <v>46625MEJ4</v>
          </cell>
          <cell r="AV203" t="str">
            <v>JP MORGAN CHASE CMT 2001-KPA D</v>
          </cell>
          <cell r="AW203">
            <v>3000000</v>
          </cell>
          <cell r="AX203">
            <v>3013869.78</v>
          </cell>
          <cell r="AY203">
            <v>111.33199999999999</v>
          </cell>
          <cell r="AZ203">
            <v>3339960</v>
          </cell>
          <cell r="BA203">
            <v>7.0369999999999999</v>
          </cell>
          <cell r="BB203" t="str">
            <v>FC</v>
          </cell>
          <cell r="BC203">
            <v>42536</v>
          </cell>
          <cell r="BF203" t="str">
            <v>A3</v>
          </cell>
          <cell r="BG203" t="str">
            <v>RE</v>
          </cell>
          <cell r="BH203">
            <v>37564</v>
          </cell>
          <cell r="BI203">
            <v>3000000</v>
          </cell>
        </row>
        <row r="204">
          <cell r="D204" t="str">
            <v>46625MEK1</v>
          </cell>
          <cell r="E204" t="str">
            <v>JPMCC 2001-KPA</v>
          </cell>
          <cell r="F204" t="str">
            <v>E</v>
          </cell>
          <cell r="G204" t="str">
            <v>MBaa2</v>
          </cell>
          <cell r="H204">
            <v>9</v>
          </cell>
          <cell r="I204">
            <v>2</v>
          </cell>
          <cell r="J204">
            <v>3</v>
          </cell>
          <cell r="K204">
            <v>0</v>
          </cell>
          <cell r="L204">
            <v>0</v>
          </cell>
          <cell r="M204">
            <v>37179</v>
          </cell>
          <cell r="N204">
            <v>37165</v>
          </cell>
          <cell r="O204">
            <v>5000000</v>
          </cell>
          <cell r="P204">
            <v>9.5399999999999991</v>
          </cell>
          <cell r="Q204">
            <v>100.5</v>
          </cell>
          <cell r="R204">
            <v>0</v>
          </cell>
          <cell r="S204">
            <v>0</v>
          </cell>
          <cell r="T204">
            <v>13900000</v>
          </cell>
          <cell r="U204">
            <v>15801330.258750595</v>
          </cell>
          <cell r="V204">
            <v>113.06363495504026</v>
          </cell>
          <cell r="W204">
            <v>7.38</v>
          </cell>
          <cell r="X204">
            <v>8.625</v>
          </cell>
          <cell r="Y204">
            <v>6.3446574859898996</v>
          </cell>
          <cell r="Z204">
            <v>51.021756525515457</v>
          </cell>
          <cell r="AA204">
            <v>3.5723499999999997</v>
          </cell>
          <cell r="AB204">
            <v>192.41666666666666</v>
          </cell>
          <cell r="AC204">
            <v>0</v>
          </cell>
          <cell r="AD204">
            <v>192.41666666666666</v>
          </cell>
          <cell r="AE204">
            <v>5.4965166666666665</v>
          </cell>
          <cell r="AF204">
            <v>5.4346125695674985</v>
          </cell>
          <cell r="AG204">
            <v>104</v>
          </cell>
          <cell r="AH204">
            <v>104</v>
          </cell>
          <cell r="AI204">
            <v>1</v>
          </cell>
          <cell r="AJ204">
            <v>0</v>
          </cell>
          <cell r="AK204">
            <v>0</v>
          </cell>
          <cell r="AL204">
            <v>0</v>
          </cell>
          <cell r="AN204">
            <v>5000000</v>
          </cell>
          <cell r="AO204">
            <v>5022983.8</v>
          </cell>
          <cell r="AP204">
            <v>5000</v>
          </cell>
          <cell r="AQ204">
            <v>5022.9838</v>
          </cell>
          <cell r="AR204">
            <v>5590.15</v>
          </cell>
          <cell r="AS204" t="str">
            <v>46625MEK1</v>
          </cell>
          <cell r="AT204">
            <v>0</v>
          </cell>
          <cell r="AU204" t="str">
            <v>46625MEK1</v>
          </cell>
          <cell r="AV204" t="str">
            <v>JP MORGAN CHASE CMT 2001-KPA E</v>
          </cell>
          <cell r="AW204">
            <v>5000000</v>
          </cell>
          <cell r="AX204">
            <v>5022983.8</v>
          </cell>
          <cell r="AY204">
            <v>111.803</v>
          </cell>
          <cell r="AZ204">
            <v>5590150</v>
          </cell>
          <cell r="BA204">
            <v>7.38</v>
          </cell>
          <cell r="BB204" t="str">
            <v>FC</v>
          </cell>
          <cell r="BC204">
            <v>42536</v>
          </cell>
          <cell r="BF204" t="str">
            <v>BAA2</v>
          </cell>
          <cell r="BG204" t="str">
            <v>RE</v>
          </cell>
          <cell r="BH204">
            <v>37564</v>
          </cell>
          <cell r="BI204">
            <v>5000000</v>
          </cell>
        </row>
        <row r="205">
          <cell r="D205" t="str">
            <v>46625MGP8</v>
          </cell>
          <cell r="E205" t="str">
            <v>JPMCC 2001-CIB3</v>
          </cell>
          <cell r="F205" t="str">
            <v>A2</v>
          </cell>
          <cell r="G205" t="str">
            <v>MAaa</v>
          </cell>
          <cell r="H205">
            <v>1</v>
          </cell>
          <cell r="I205">
            <v>1</v>
          </cell>
          <cell r="J205">
            <v>1</v>
          </cell>
          <cell r="K205">
            <v>0</v>
          </cell>
          <cell r="L205">
            <v>0</v>
          </cell>
          <cell r="M205">
            <v>37210</v>
          </cell>
          <cell r="N205">
            <v>37196</v>
          </cell>
          <cell r="O205">
            <v>10000000</v>
          </cell>
          <cell r="P205">
            <v>4.42</v>
          </cell>
          <cell r="Q205">
            <v>100.2467</v>
          </cell>
          <cell r="R205">
            <v>140</v>
          </cell>
          <cell r="S205">
            <v>0</v>
          </cell>
          <cell r="T205">
            <v>174805000</v>
          </cell>
          <cell r="U205">
            <v>191882083.23202893</v>
          </cell>
          <cell r="V205">
            <v>109.26555230801689</v>
          </cell>
          <cell r="W205">
            <v>6.0440000228826403</v>
          </cell>
          <cell r="X205">
            <v>3.5648277901532079</v>
          </cell>
          <cell r="Y205">
            <v>3.1683397531692155</v>
          </cell>
          <cell r="Z205">
            <v>11.379542360586761</v>
          </cell>
          <cell r="AA205">
            <v>2.2213409913973137</v>
          </cell>
          <cell r="AB205">
            <v>101.41206947538302</v>
          </cell>
          <cell r="AC205">
            <v>0</v>
          </cell>
          <cell r="AD205">
            <v>101.41206947538302</v>
          </cell>
          <cell r="AE205">
            <v>3.2354616861511438</v>
          </cell>
          <cell r="AF205">
            <v>3.2138660745865799</v>
          </cell>
          <cell r="AG205">
            <v>31</v>
          </cell>
          <cell r="AH205">
            <v>49</v>
          </cell>
          <cell r="AI205">
            <v>19</v>
          </cell>
          <cell r="AJ205">
            <v>0</v>
          </cell>
          <cell r="AK205">
            <v>0</v>
          </cell>
          <cell r="AL205">
            <v>0</v>
          </cell>
          <cell r="AN205">
            <v>10000000</v>
          </cell>
          <cell r="AO205">
            <v>10024067.9</v>
          </cell>
          <cell r="AP205">
            <v>10000</v>
          </cell>
          <cell r="AQ205">
            <v>10024.0679</v>
          </cell>
          <cell r="AR205">
            <v>10979.8</v>
          </cell>
          <cell r="AS205" t="str">
            <v>46625MGP8</v>
          </cell>
          <cell r="AT205">
            <v>0</v>
          </cell>
          <cell r="AU205" t="str">
            <v>46625MGP8</v>
          </cell>
          <cell r="AV205" t="str">
            <v>JP MORGAN CHASE CMBS 2001-C1C3 A-2</v>
          </cell>
          <cell r="AW205">
            <v>10000000</v>
          </cell>
          <cell r="AX205">
            <v>10024067.9</v>
          </cell>
          <cell r="AY205">
            <v>109.798</v>
          </cell>
          <cell r="AZ205">
            <v>10979800</v>
          </cell>
          <cell r="BA205">
            <v>6.0439999999999996</v>
          </cell>
          <cell r="BB205" t="str">
            <v>FC</v>
          </cell>
          <cell r="BC205">
            <v>49628</v>
          </cell>
          <cell r="BE205" t="str">
            <v>AAA</v>
          </cell>
          <cell r="BF205" t="str">
            <v>AAA</v>
          </cell>
          <cell r="BG205" t="str">
            <v>RE</v>
          </cell>
          <cell r="BH205">
            <v>37564</v>
          </cell>
          <cell r="BI205">
            <v>10000000</v>
          </cell>
        </row>
        <row r="206">
          <cell r="D206" t="str">
            <v>46625MGQ6</v>
          </cell>
          <cell r="E206" t="str">
            <v>JPMCC 2001-CIB3</v>
          </cell>
          <cell r="F206" t="str">
            <v>A3</v>
          </cell>
          <cell r="G206" t="str">
            <v>MAaa</v>
          </cell>
          <cell r="H206">
            <v>1</v>
          </cell>
          <cell r="I206">
            <v>1</v>
          </cell>
          <cell r="J206">
            <v>1</v>
          </cell>
          <cell r="K206">
            <v>0</v>
          </cell>
          <cell r="L206">
            <v>0</v>
          </cell>
          <cell r="M206">
            <v>37210</v>
          </cell>
          <cell r="N206">
            <v>37196</v>
          </cell>
          <cell r="O206">
            <v>2000000</v>
          </cell>
          <cell r="P206">
            <v>9.07</v>
          </cell>
          <cell r="Q206">
            <v>100.4971</v>
          </cell>
          <cell r="R206">
            <v>137</v>
          </cell>
          <cell r="S206">
            <v>0</v>
          </cell>
          <cell r="T206">
            <v>457262000</v>
          </cell>
          <cell r="U206">
            <v>519398878.74985981</v>
          </cell>
          <cell r="V206">
            <v>113.05015061821446</v>
          </cell>
          <cell r="W206">
            <v>6.4650000131215801</v>
          </cell>
          <cell r="X206">
            <v>8.2171988493696819</v>
          </cell>
          <cell r="Y206">
            <v>6.3294462645693264</v>
          </cell>
          <cell r="Z206">
            <v>50.329219030423772</v>
          </cell>
          <cell r="AA206">
            <v>3.4772507716730097</v>
          </cell>
          <cell r="AB206">
            <v>107.81146589957979</v>
          </cell>
          <cell r="AC206">
            <v>0</v>
          </cell>
          <cell r="AD206">
            <v>107.81146589957979</v>
          </cell>
          <cell r="AE206">
            <v>4.5553654306688074</v>
          </cell>
          <cell r="AF206">
            <v>4.5127256542569327</v>
          </cell>
          <cell r="AG206">
            <v>49</v>
          </cell>
          <cell r="AH206">
            <v>111</v>
          </cell>
          <cell r="AI206">
            <v>63</v>
          </cell>
          <cell r="AJ206">
            <v>0</v>
          </cell>
          <cell r="AK206">
            <v>0</v>
          </cell>
          <cell r="AL206">
            <v>0</v>
          </cell>
          <cell r="AN206">
            <v>2000000</v>
          </cell>
          <cell r="AO206">
            <v>2009756.04</v>
          </cell>
          <cell r="AP206">
            <v>2000</v>
          </cell>
          <cell r="AQ206">
            <v>2009.75604</v>
          </cell>
          <cell r="AR206">
            <v>2236.62</v>
          </cell>
          <cell r="AS206" t="str">
            <v>46625MGQ6</v>
          </cell>
          <cell r="AT206">
            <v>0</v>
          </cell>
          <cell r="AU206" t="str">
            <v>46625MGQ6</v>
          </cell>
          <cell r="AV206" t="str">
            <v>JP MORGAN CHASE CMBS 2001-C1C3 A-3</v>
          </cell>
          <cell r="AW206">
            <v>2000000</v>
          </cell>
          <cell r="AX206">
            <v>2009756.04</v>
          </cell>
          <cell r="AY206">
            <v>111.831</v>
          </cell>
          <cell r="AZ206">
            <v>2236620</v>
          </cell>
          <cell r="BA206">
            <v>6.4649999999999999</v>
          </cell>
          <cell r="BB206" t="str">
            <v>FC</v>
          </cell>
          <cell r="BC206">
            <v>49628</v>
          </cell>
          <cell r="BE206" t="str">
            <v>AAA</v>
          </cell>
          <cell r="BF206" t="str">
            <v>AAA</v>
          </cell>
          <cell r="BG206" t="str">
            <v>RE</v>
          </cell>
          <cell r="BH206">
            <v>37564</v>
          </cell>
          <cell r="BI206">
            <v>2000000</v>
          </cell>
        </row>
        <row r="207">
          <cell r="D207" t="str">
            <v>46625MKJ7</v>
          </cell>
          <cell r="E207" t="str">
            <v>JPMCC 2002-CIB4</v>
          </cell>
          <cell r="F207" t="str">
            <v>A1</v>
          </cell>
          <cell r="G207" t="str">
            <v>MAaa</v>
          </cell>
          <cell r="H207">
            <v>1</v>
          </cell>
          <cell r="I207">
            <v>1</v>
          </cell>
          <cell r="J207">
            <v>1</v>
          </cell>
          <cell r="K207">
            <v>0</v>
          </cell>
          <cell r="L207">
            <v>0</v>
          </cell>
          <cell r="M207">
            <v>37327</v>
          </cell>
          <cell r="N207">
            <v>37347</v>
          </cell>
          <cell r="O207">
            <v>14000000</v>
          </cell>
          <cell r="P207">
            <v>2.75</v>
          </cell>
          <cell r="Q207">
            <v>99.997600000000006</v>
          </cell>
          <cell r="R207">
            <v>9</v>
          </cell>
          <cell r="S207">
            <v>0</v>
          </cell>
          <cell r="T207">
            <v>50789115.149999999</v>
          </cell>
          <cell r="U207">
            <v>52882520.680746242</v>
          </cell>
          <cell r="V207">
            <v>103.74276018617789</v>
          </cell>
          <cell r="W207">
            <v>4.5480000846204938</v>
          </cell>
          <cell r="X207">
            <v>2.1408620654565973</v>
          </cell>
          <cell r="Y207">
            <v>2.0067548744165862</v>
          </cell>
          <cell r="Z207">
            <v>5.4442335168769542</v>
          </cell>
          <cell r="AA207">
            <v>1.7196304010625409</v>
          </cell>
          <cell r="AB207">
            <v>95.704310327282982</v>
          </cell>
          <cell r="AC207">
            <v>0</v>
          </cell>
          <cell r="AD207">
            <v>95.704310327282982</v>
          </cell>
          <cell r="AE207">
            <v>2.6766735043353709</v>
          </cell>
          <cell r="AF207">
            <v>2.6618682256505544</v>
          </cell>
          <cell r="AG207">
            <v>1</v>
          </cell>
          <cell r="AH207">
            <v>45</v>
          </cell>
          <cell r="AI207">
            <v>45</v>
          </cell>
          <cell r="AJ207" t="str">
            <v> </v>
          </cell>
          <cell r="AK207" t="str">
            <v> </v>
          </cell>
          <cell r="AL207" t="str">
            <v> </v>
          </cell>
          <cell r="AN207">
            <v>12928138.52</v>
          </cell>
          <cell r="AO207">
            <v>12928138.52</v>
          </cell>
          <cell r="AP207">
            <v>12928.13852</v>
          </cell>
          <cell r="AQ207">
            <v>12928.13852</v>
          </cell>
          <cell r="AR207">
            <v>13472.283870306799</v>
          </cell>
          <cell r="AS207" t="str">
            <v>46625MKJ7</v>
          </cell>
          <cell r="AT207">
            <v>0</v>
          </cell>
          <cell r="AU207" t="str">
            <v>46625MKJ7</v>
          </cell>
          <cell r="AV207" t="str">
            <v>JP MORGAN CHASE CMBS 2002-CIC4 A-1</v>
          </cell>
          <cell r="AW207">
            <v>12928138.52</v>
          </cell>
          <cell r="AX207">
            <v>12928138.52</v>
          </cell>
          <cell r="AY207">
            <v>104.209</v>
          </cell>
          <cell r="AZ207">
            <v>13472283.870306799</v>
          </cell>
          <cell r="BA207">
            <v>4.548</v>
          </cell>
          <cell r="BB207" t="str">
            <v>FC</v>
          </cell>
          <cell r="BC207">
            <v>49076</v>
          </cell>
          <cell r="BD207" t="str">
            <v>AAA</v>
          </cell>
          <cell r="BF207" t="str">
            <v>AAA</v>
          </cell>
          <cell r="BG207" t="str">
            <v>RE</v>
          </cell>
          <cell r="BH207">
            <v>37564</v>
          </cell>
          <cell r="BI207">
            <v>14000000</v>
          </cell>
        </row>
        <row r="208">
          <cell r="D208" t="str">
            <v>46625MKL2</v>
          </cell>
          <cell r="E208" t="str">
            <v>JPMCC 2002-CIB4</v>
          </cell>
          <cell r="F208" t="str">
            <v>A3</v>
          </cell>
          <cell r="G208" t="str">
            <v>MAaa</v>
          </cell>
          <cell r="H208">
            <v>1</v>
          </cell>
          <cell r="I208">
            <v>1</v>
          </cell>
          <cell r="J208">
            <v>1</v>
          </cell>
          <cell r="K208">
            <v>0</v>
          </cell>
          <cell r="L208">
            <v>0</v>
          </cell>
          <cell r="M208">
            <v>37449</v>
          </cell>
          <cell r="N208">
            <v>37438</v>
          </cell>
          <cell r="O208">
            <v>5000000</v>
          </cell>
          <cell r="P208">
            <v>9.41</v>
          </cell>
          <cell r="Q208">
            <v>104.359375</v>
          </cell>
          <cell r="R208">
            <v>109</v>
          </cell>
          <cell r="S208">
            <v>0</v>
          </cell>
          <cell r="T208">
            <v>403153000</v>
          </cell>
          <cell r="U208">
            <v>447059020.62372839</v>
          </cell>
          <cell r="V208">
            <v>110.37715944659432</v>
          </cell>
          <cell r="W208">
            <v>6.1620010269054175</v>
          </cell>
          <cell r="X208">
            <v>9.1695652864214505</v>
          </cell>
          <cell r="Y208">
            <v>6.9404559851313303</v>
          </cell>
          <cell r="Z208">
            <v>59.766528656586793</v>
          </cell>
          <cell r="AA208">
            <v>3.699342624793482</v>
          </cell>
          <cell r="AB208">
            <v>108.4463768576143</v>
          </cell>
          <cell r="AC208">
            <v>0</v>
          </cell>
          <cell r="AD208">
            <v>108.4463768576143</v>
          </cell>
          <cell r="AE208">
            <v>4.7838063933696251</v>
          </cell>
          <cell r="AF208">
            <v>4.7368150231277717</v>
          </cell>
          <cell r="AG208">
            <v>105</v>
          </cell>
          <cell r="AH208">
            <v>113</v>
          </cell>
          <cell r="AI208">
            <v>9</v>
          </cell>
          <cell r="AJ208" t="str">
            <v> </v>
          </cell>
          <cell r="AK208" t="str">
            <v> </v>
          </cell>
          <cell r="AL208">
            <v>0</v>
          </cell>
          <cell r="AN208">
            <v>5000000</v>
          </cell>
          <cell r="AO208">
            <v>5212681.5</v>
          </cell>
          <cell r="AP208">
            <v>5000</v>
          </cell>
          <cell r="AQ208">
            <v>5212.6814999999997</v>
          </cell>
          <cell r="AR208">
            <v>5486.9</v>
          </cell>
          <cell r="AS208" t="str">
            <v>46625MKL2</v>
          </cell>
          <cell r="AT208">
            <v>0</v>
          </cell>
          <cell r="AU208" t="str">
            <v>46625MKL2</v>
          </cell>
          <cell r="AV208" t="str">
            <v>JP MORGAN CHASE CMBS 2002-CIC4 A-3</v>
          </cell>
          <cell r="AW208">
            <v>5000000</v>
          </cell>
          <cell r="AX208">
            <v>5212681.5</v>
          </cell>
          <cell r="AY208">
            <v>109.738</v>
          </cell>
          <cell r="AZ208">
            <v>5486900</v>
          </cell>
          <cell r="BA208">
            <v>6.1619999999999999</v>
          </cell>
          <cell r="BB208" t="str">
            <v>FC</v>
          </cell>
          <cell r="BC208">
            <v>49076</v>
          </cell>
          <cell r="BD208" t="str">
            <v>AAA</v>
          </cell>
          <cell r="BF208" t="str">
            <v>AAA</v>
          </cell>
          <cell r="BG208" t="str">
            <v>RE</v>
          </cell>
          <cell r="BH208">
            <v>37564</v>
          </cell>
          <cell r="BI208">
            <v>5000000</v>
          </cell>
        </row>
        <row r="209">
          <cell r="D209" t="str">
            <v>46625MLQ0</v>
          </cell>
          <cell r="E209" t="str">
            <v>JPMCC 2002-C1</v>
          </cell>
          <cell r="F209" t="str">
            <v>A1</v>
          </cell>
          <cell r="G209" t="str">
            <v>MAaa</v>
          </cell>
          <cell r="H209">
            <v>1</v>
          </cell>
          <cell r="I209">
            <v>1</v>
          </cell>
          <cell r="J209">
            <v>1</v>
          </cell>
          <cell r="K209">
            <v>0</v>
          </cell>
          <cell r="L209">
            <v>0</v>
          </cell>
          <cell r="M209">
            <v>37449</v>
          </cell>
          <cell r="N209">
            <v>37511</v>
          </cell>
          <cell r="O209">
            <v>12000000</v>
          </cell>
          <cell r="P209">
            <v>2.6</v>
          </cell>
          <cell r="Q209">
            <v>99.998900000000006</v>
          </cell>
          <cell r="R209">
            <v>87</v>
          </cell>
          <cell r="S209">
            <v>0</v>
          </cell>
          <cell r="T209">
            <v>48658642.340000004</v>
          </cell>
          <cell r="U209">
            <v>49129743.749380149</v>
          </cell>
          <cell r="V209">
            <v>100.80224290131071</v>
          </cell>
          <cell r="W209">
            <v>3.1439999277217812</v>
          </cell>
          <cell r="X209">
            <v>2.4987154451362881</v>
          </cell>
          <cell r="Y209">
            <v>2.3441815605110357</v>
          </cell>
          <cell r="Z209">
            <v>7.6567881227469048</v>
          </cell>
          <cell r="AA209">
            <v>1.8457140751696854</v>
          </cell>
          <cell r="AB209">
            <v>97.493577225681435</v>
          </cell>
          <cell r="AC209">
            <v>0</v>
          </cell>
          <cell r="AD209">
            <v>97.493577225681435</v>
          </cell>
          <cell r="AE209">
            <v>2.8206498474265</v>
          </cell>
          <cell r="AF209">
            <v>2.8042161543394784</v>
          </cell>
          <cell r="AG209">
            <v>1</v>
          </cell>
          <cell r="AH209">
            <v>55</v>
          </cell>
          <cell r="AI209">
            <v>55</v>
          </cell>
          <cell r="AJ209">
            <v>0</v>
          </cell>
          <cell r="AK209">
            <v>0</v>
          </cell>
          <cell r="AL209">
            <v>0</v>
          </cell>
          <cell r="AN209">
            <v>11678074.16</v>
          </cell>
          <cell r="AO209">
            <v>11687900.789999999</v>
          </cell>
          <cell r="AP209">
            <v>11678.07416</v>
          </cell>
          <cell r="AQ209">
            <v>11687.90079</v>
          </cell>
          <cell r="AR209">
            <v>11805.014826119199</v>
          </cell>
          <cell r="AS209" t="str">
            <v>46625MLQ0</v>
          </cell>
          <cell r="AT209">
            <v>0</v>
          </cell>
          <cell r="AU209" t="str">
            <v>46625MLQ0</v>
          </cell>
          <cell r="AV209" t="str">
            <v>JP MORGAN CHASE CMBS 2002-C1   A-1</v>
          </cell>
          <cell r="AW209">
            <v>11678074.16</v>
          </cell>
          <cell r="AX209">
            <v>11687900.789999999</v>
          </cell>
          <cell r="AY209">
            <v>101.087</v>
          </cell>
          <cell r="AZ209">
            <v>11805014.826119199</v>
          </cell>
          <cell r="BA209">
            <v>3.1440000000000001</v>
          </cell>
          <cell r="BB209" t="str">
            <v>FC</v>
          </cell>
          <cell r="BC209">
            <v>50233</v>
          </cell>
          <cell r="BE209" t="str">
            <v>AAA</v>
          </cell>
          <cell r="BF209" t="str">
            <v>AAA</v>
          </cell>
          <cell r="BG209" t="str">
            <v>RE</v>
          </cell>
          <cell r="BH209">
            <v>37564</v>
          </cell>
          <cell r="BI209">
            <v>12000000</v>
          </cell>
        </row>
        <row r="210">
          <cell r="D210" t="str">
            <v>46625MLS6</v>
          </cell>
          <cell r="E210" t="str">
            <v>JPMCC 2002-C1</v>
          </cell>
          <cell r="F210" t="str">
            <v>A3</v>
          </cell>
          <cell r="G210" t="str">
            <v>MAaa</v>
          </cell>
          <cell r="H210">
            <v>1</v>
          </cell>
          <cell r="I210">
            <v>1</v>
          </cell>
          <cell r="J210">
            <v>1</v>
          </cell>
          <cell r="K210">
            <v>0</v>
          </cell>
          <cell r="L210">
            <v>0</v>
          </cell>
          <cell r="M210">
            <v>37449</v>
          </cell>
          <cell r="N210">
            <v>37511</v>
          </cell>
          <cell r="O210">
            <v>15000000</v>
          </cell>
          <cell r="P210">
            <v>9.6999999999999993</v>
          </cell>
          <cell r="Q210">
            <v>100.4997</v>
          </cell>
          <cell r="R210">
            <v>110</v>
          </cell>
          <cell r="S210">
            <v>0</v>
          </cell>
          <cell r="T210">
            <v>410948000</v>
          </cell>
          <cell r="U210">
            <v>431960796.34875464</v>
          </cell>
          <cell r="V210">
            <v>104.82951611641569</v>
          </cell>
          <cell r="W210">
            <v>5.3760000000000003</v>
          </cell>
          <cell r="X210">
            <v>9.0906047993630477</v>
          </cell>
          <cell r="Y210">
            <v>7.0384989417214712</v>
          </cell>
          <cell r="Z210">
            <v>61.199845581978323</v>
          </cell>
          <cell r="AA210">
            <v>3.6809290392114624</v>
          </cell>
          <cell r="AB210">
            <v>108.3937365329087</v>
          </cell>
          <cell r="AC210">
            <v>0</v>
          </cell>
          <cell r="AD210">
            <v>108.3937365329087</v>
          </cell>
          <cell r="AE210">
            <v>4.76486640454055</v>
          </cell>
          <cell r="AF210">
            <v>4.7182437457843562</v>
          </cell>
          <cell r="AG210">
            <v>73</v>
          </cell>
          <cell r="AH210">
            <v>118</v>
          </cell>
          <cell r="AI210">
            <v>46</v>
          </cell>
          <cell r="AJ210">
            <v>0</v>
          </cell>
          <cell r="AK210">
            <v>0</v>
          </cell>
          <cell r="AL210">
            <v>0</v>
          </cell>
          <cell r="AN210">
            <v>15000000</v>
          </cell>
          <cell r="AO210">
            <v>15073371.300000001</v>
          </cell>
          <cell r="AP210">
            <v>15000</v>
          </cell>
          <cell r="AQ210">
            <v>15073.371300000001</v>
          </cell>
          <cell r="AR210">
            <v>15624.45</v>
          </cell>
          <cell r="AS210" t="str">
            <v>46625MLS6</v>
          </cell>
          <cell r="AT210">
            <v>0</v>
          </cell>
          <cell r="AU210" t="str">
            <v>46625MLS6</v>
          </cell>
          <cell r="AV210" t="str">
            <v>JP MORGAN CHASE CMBS 2002-C1   A-3</v>
          </cell>
          <cell r="AW210">
            <v>15000000</v>
          </cell>
          <cell r="AX210">
            <v>15073371.300000001</v>
          </cell>
          <cell r="AY210">
            <v>104.163</v>
          </cell>
          <cell r="AZ210">
            <v>15624450</v>
          </cell>
          <cell r="BA210">
            <v>5.3760000000000003</v>
          </cell>
          <cell r="BB210" t="str">
            <v>FC</v>
          </cell>
          <cell r="BC210">
            <v>50233</v>
          </cell>
          <cell r="BE210" t="str">
            <v>AAA</v>
          </cell>
          <cell r="BF210" t="str">
            <v>AAA</v>
          </cell>
          <cell r="BG210" t="str">
            <v>RE</v>
          </cell>
          <cell r="BH210">
            <v>37564</v>
          </cell>
          <cell r="BI210">
            <v>15000000</v>
          </cell>
        </row>
        <row r="211">
          <cell r="D211" t="str">
            <v>46625MNB1</v>
          </cell>
          <cell r="E211" t="str">
            <v>JPMCC 2002-CIB5</v>
          </cell>
          <cell r="F211" t="str">
            <v>F</v>
          </cell>
          <cell r="G211" t="str">
            <v>MBaa2</v>
          </cell>
          <cell r="H211">
            <v>9</v>
          </cell>
          <cell r="I211">
            <v>1</v>
          </cell>
          <cell r="J211">
            <v>1</v>
          </cell>
          <cell r="K211">
            <v>0</v>
          </cell>
          <cell r="L211">
            <v>0</v>
          </cell>
          <cell r="M211">
            <v>37541</v>
          </cell>
          <cell r="N211">
            <v>37561</v>
          </cell>
          <cell r="O211">
            <v>2000000</v>
          </cell>
          <cell r="P211">
            <v>9.94</v>
          </cell>
          <cell r="Q211">
            <v>100.4962</v>
          </cell>
          <cell r="R211">
            <v>192</v>
          </cell>
          <cell r="S211">
            <v>0</v>
          </cell>
          <cell r="T211">
            <v>28873000</v>
          </cell>
          <cell r="U211">
            <v>29236230.910066325</v>
          </cell>
          <cell r="V211">
            <v>101.25802968193926</v>
          </cell>
          <cell r="W211">
            <v>2.62</v>
          </cell>
          <cell r="X211">
            <v>12.146201785386417</v>
          </cell>
          <cell r="Y211">
            <v>8.4033408288753684</v>
          </cell>
          <cell r="Z211">
            <v>92.918385736322321</v>
          </cell>
          <cell r="AA211">
            <v>4.0102899275713675</v>
          </cell>
          <cell r="AB211">
            <v>192.36550446346604</v>
          </cell>
          <cell r="AC211">
            <v>0</v>
          </cell>
          <cell r="AD211">
            <v>192.36550446346604</v>
          </cell>
          <cell r="AE211">
            <v>5.933944972206028</v>
          </cell>
          <cell r="AF211">
            <v>5.8618900109211225</v>
          </cell>
          <cell r="AG211">
            <v>140</v>
          </cell>
          <cell r="AH211">
            <v>163</v>
          </cell>
          <cell r="AI211">
            <v>24</v>
          </cell>
          <cell r="AJ211" t="str">
            <v> </v>
          </cell>
          <cell r="AK211">
            <v>0</v>
          </cell>
          <cell r="AL211">
            <v>0</v>
          </cell>
          <cell r="AN211">
            <v>2000000</v>
          </cell>
          <cell r="AO211">
            <v>2009924</v>
          </cell>
          <cell r="AP211">
            <v>2000</v>
          </cell>
          <cell r="AQ211">
            <v>2009.924</v>
          </cell>
          <cell r="AR211">
            <v>2033.2617028</v>
          </cell>
          <cell r="AS211" t="str">
            <v>46625MNB1</v>
          </cell>
          <cell r="AT211">
            <v>0</v>
          </cell>
          <cell r="AU211" t="str">
            <v>46625MNB1</v>
          </cell>
          <cell r="AV211" t="str">
            <v>JP MORGAN CHASE COMMERCIAL MOR JPMCC 2002-CIB5 F</v>
          </cell>
          <cell r="AW211">
            <v>2000000</v>
          </cell>
          <cell r="AX211">
            <v>2009924</v>
          </cell>
          <cell r="AY211">
            <v>101.66308514000001</v>
          </cell>
          <cell r="AZ211">
            <v>2033261.7027999999</v>
          </cell>
          <cell r="BA211">
            <v>5.9226999999999999</v>
          </cell>
          <cell r="BB211" t="str">
            <v>FC</v>
          </cell>
          <cell r="BC211">
            <v>50325</v>
          </cell>
          <cell r="BD211" t="str">
            <v>BAA3</v>
          </cell>
          <cell r="BF211" t="str">
            <v>BAA3</v>
          </cell>
          <cell r="BG211" t="str">
            <v>RE</v>
          </cell>
          <cell r="BH211">
            <v>37564</v>
          </cell>
          <cell r="BI211">
            <v>2000000</v>
          </cell>
        </row>
        <row r="212">
          <cell r="D212" t="str">
            <v>501773AM7</v>
          </cell>
          <cell r="E212" t="str">
            <v>LBCMT 1996-C2</v>
          </cell>
          <cell r="F212" t="str">
            <v>A</v>
          </cell>
          <cell r="G212" t="str">
            <v>MAaa</v>
          </cell>
          <cell r="H212">
            <v>1</v>
          </cell>
          <cell r="I212">
            <v>1</v>
          </cell>
          <cell r="J212">
            <v>1</v>
          </cell>
          <cell r="K212">
            <v>0</v>
          </cell>
          <cell r="L212">
            <v>0</v>
          </cell>
          <cell r="M212">
            <v>35362</v>
          </cell>
          <cell r="N212">
            <v>35339</v>
          </cell>
          <cell r="O212">
            <v>30000000</v>
          </cell>
          <cell r="P212">
            <v>7.4619999999999997</v>
          </cell>
          <cell r="Q212">
            <v>101.593</v>
          </cell>
          <cell r="R212">
            <v>71</v>
          </cell>
          <cell r="S212">
            <v>0</v>
          </cell>
          <cell r="T212">
            <v>23818585.710845102</v>
          </cell>
          <cell r="U212">
            <v>25821122.940344781</v>
          </cell>
          <cell r="V212">
            <v>107.77631332401289</v>
          </cell>
          <cell r="W212">
            <v>7.5737179579399738</v>
          </cell>
          <cell r="X212">
            <v>1.7091768168964994</v>
          </cell>
          <cell r="Y212">
            <v>1.6051740615342081</v>
          </cell>
          <cell r="Z212">
            <v>4.3058908343904774</v>
          </cell>
          <cell r="AA212">
            <v>1.6193967661399908</v>
          </cell>
          <cell r="AB212">
            <v>93.545884084482495</v>
          </cell>
          <cell r="AC212">
            <v>0</v>
          </cell>
          <cell r="AD212">
            <v>93.545884084482495</v>
          </cell>
          <cell r="AE212">
            <v>2.5548556069848161</v>
          </cell>
          <cell r="AF212">
            <v>2.5413622976500072</v>
          </cell>
          <cell r="AG212">
            <v>1</v>
          </cell>
          <cell r="AH212">
            <v>44</v>
          </cell>
          <cell r="AI212">
            <v>44</v>
          </cell>
          <cell r="AJ212">
            <v>0</v>
          </cell>
          <cell r="AK212">
            <v>0</v>
          </cell>
          <cell r="AL212">
            <v>0</v>
          </cell>
          <cell r="AN212">
            <v>19941506.800000001</v>
          </cell>
          <cell r="AO212">
            <v>20022324.27</v>
          </cell>
          <cell r="AP212">
            <v>19941.506799999999</v>
          </cell>
          <cell r="AQ212">
            <v>20022.324270000001</v>
          </cell>
          <cell r="AR212">
            <v>21190.642785952001</v>
          </cell>
          <cell r="AS212" t="str">
            <v>501773AM7</v>
          </cell>
          <cell r="AT212">
            <v>0</v>
          </cell>
          <cell r="AU212" t="str">
            <v>501773AM7</v>
          </cell>
          <cell r="AV212" t="str">
            <v>LB COMMERC CONDUIT MTG 96-C2   A</v>
          </cell>
          <cell r="AW212">
            <v>19941506.800000001</v>
          </cell>
          <cell r="AX212">
            <v>20022324.27</v>
          </cell>
          <cell r="AY212">
            <v>106.264</v>
          </cell>
          <cell r="AZ212">
            <v>21190642.785952002</v>
          </cell>
          <cell r="BA212">
            <v>7.4160000000000004</v>
          </cell>
          <cell r="BB212" t="str">
            <v>FC</v>
          </cell>
          <cell r="BC212">
            <v>46320</v>
          </cell>
          <cell r="BD212" t="str">
            <v>AAA</v>
          </cell>
          <cell r="BF212" t="str">
            <v>AAA</v>
          </cell>
          <cell r="BG212" t="str">
            <v>RE</v>
          </cell>
          <cell r="BH212">
            <v>37564</v>
          </cell>
          <cell r="BI212">
            <v>30110000</v>
          </cell>
        </row>
        <row r="213">
          <cell r="D213" t="str">
            <v>501773AN5</v>
          </cell>
          <cell r="E213" t="str">
            <v>LBCMT 1996-C2</v>
          </cell>
          <cell r="F213" t="str">
            <v>B</v>
          </cell>
          <cell r="G213" t="str">
            <v>MAa2</v>
          </cell>
          <cell r="H213">
            <v>3</v>
          </cell>
          <cell r="I213">
            <v>1</v>
          </cell>
          <cell r="J213">
            <v>1</v>
          </cell>
          <cell r="K213">
            <v>0</v>
          </cell>
          <cell r="L213">
            <v>0</v>
          </cell>
          <cell r="M213">
            <v>35362</v>
          </cell>
          <cell r="N213">
            <v>35339</v>
          </cell>
          <cell r="O213">
            <v>13804174</v>
          </cell>
          <cell r="P213">
            <v>11.404</v>
          </cell>
          <cell r="Q213">
            <v>101.46899999999999</v>
          </cell>
          <cell r="R213">
            <v>85</v>
          </cell>
          <cell r="S213">
            <v>0</v>
          </cell>
          <cell r="T213">
            <v>13000081.748360001</v>
          </cell>
          <cell r="U213">
            <v>14962039.451658154</v>
          </cell>
          <cell r="V213">
            <v>114.45657759991117</v>
          </cell>
          <cell r="W213">
            <v>7.6237179636214911</v>
          </cell>
          <cell r="X213">
            <v>3.7066055989165867</v>
          </cell>
          <cell r="Y213">
            <v>3.2144989575060183</v>
          </cell>
          <cell r="Z213">
            <v>11.829308314430653</v>
          </cell>
          <cell r="AA213">
            <v>2.2712940393516106</v>
          </cell>
          <cell r="AB213">
            <v>107.76651399729147</v>
          </cell>
          <cell r="AC213">
            <v>0</v>
          </cell>
          <cell r="AD213">
            <v>107.76651399729147</v>
          </cell>
          <cell r="AE213">
            <v>3.3489591793245252</v>
          </cell>
          <cell r="AF213">
            <v>3.32582979625764</v>
          </cell>
          <cell r="AG213">
            <v>44</v>
          </cell>
          <cell r="AH213">
            <v>46</v>
          </cell>
          <cell r="AI213">
            <v>3</v>
          </cell>
          <cell r="AJ213">
            <v>0</v>
          </cell>
          <cell r="AK213">
            <v>0</v>
          </cell>
          <cell r="AL213">
            <v>0</v>
          </cell>
          <cell r="AN213">
            <v>13804174</v>
          </cell>
          <cell r="AO213">
            <v>13852263.35</v>
          </cell>
          <cell r="AP213">
            <v>13804.174000000001</v>
          </cell>
          <cell r="AQ213">
            <v>13852.263349999999</v>
          </cell>
          <cell r="AR213">
            <v>15692.723044939998</v>
          </cell>
          <cell r="AS213" t="str">
            <v>501773AN5</v>
          </cell>
          <cell r="AT213">
            <v>0</v>
          </cell>
          <cell r="AU213" t="str">
            <v>501773AN5</v>
          </cell>
          <cell r="AV213" t="str">
            <v>LB COMMERC CONDUIT MTG 96-C2   B</v>
          </cell>
          <cell r="AW213">
            <v>13804174</v>
          </cell>
          <cell r="AX213">
            <v>13852263.35</v>
          </cell>
          <cell r="AY213">
            <v>113.681</v>
          </cell>
          <cell r="AZ213">
            <v>15692723.044939999</v>
          </cell>
          <cell r="BA213">
            <v>7.6635479999999996</v>
          </cell>
          <cell r="BB213" t="str">
            <v>FC</v>
          </cell>
          <cell r="BC213">
            <v>38954</v>
          </cell>
          <cell r="BD213" t="str">
            <v>AA2</v>
          </cell>
          <cell r="BF213" t="str">
            <v>AA2</v>
          </cell>
          <cell r="BG213" t="str">
            <v>RE</v>
          </cell>
          <cell r="BH213">
            <v>37564</v>
          </cell>
          <cell r="BI213">
            <v>13804174</v>
          </cell>
        </row>
        <row r="214">
          <cell r="D214" t="str">
            <v>501773BA2</v>
          </cell>
          <cell r="E214" t="str">
            <v>LBCMT 1998-C1</v>
          </cell>
          <cell r="F214" t="str">
            <v>A2</v>
          </cell>
          <cell r="G214" t="str">
            <v>MAaa</v>
          </cell>
          <cell r="H214">
            <v>1</v>
          </cell>
          <cell r="I214">
            <v>1</v>
          </cell>
          <cell r="J214">
            <v>1</v>
          </cell>
          <cell r="K214">
            <v>0</v>
          </cell>
          <cell r="L214">
            <v>0</v>
          </cell>
          <cell r="M214">
            <v>37394</v>
          </cell>
          <cell r="N214">
            <v>37377</v>
          </cell>
          <cell r="O214">
            <v>3975000</v>
          </cell>
          <cell r="P214">
            <v>3.43</v>
          </cell>
          <cell r="Q214">
            <v>104.46875</v>
          </cell>
          <cell r="R214">
            <v>118</v>
          </cell>
          <cell r="S214">
            <v>0</v>
          </cell>
          <cell r="T214">
            <v>308000000</v>
          </cell>
          <cell r="U214">
            <v>336518042.99167544</v>
          </cell>
          <cell r="V214">
            <v>108.72577153301151</v>
          </cell>
          <cell r="W214">
            <v>6.4000000129870127</v>
          </cell>
          <cell r="X214">
            <v>2.6759640693114481</v>
          </cell>
          <cell r="Y214">
            <v>2.4333368916536502</v>
          </cell>
          <cell r="Z214">
            <v>7.0438361688676592</v>
          </cell>
          <cell r="AA214">
            <v>1.9081646737540667</v>
          </cell>
          <cell r="AB214">
            <v>98.379820346557239</v>
          </cell>
          <cell r="AC214">
            <v>0</v>
          </cell>
          <cell r="AD214">
            <v>98.379820346557239</v>
          </cell>
          <cell r="AE214">
            <v>2.8919628772196391</v>
          </cell>
          <cell r="AF214">
            <v>2.8746914316443828</v>
          </cell>
          <cell r="AG214">
            <v>17</v>
          </cell>
          <cell r="AH214">
            <v>49</v>
          </cell>
          <cell r="AI214">
            <v>33</v>
          </cell>
          <cell r="AJ214">
            <v>0</v>
          </cell>
          <cell r="AK214">
            <v>0</v>
          </cell>
          <cell r="AL214">
            <v>0</v>
          </cell>
          <cell r="AN214">
            <v>13975000</v>
          </cell>
          <cell r="AO214">
            <v>14675366.68</v>
          </cell>
          <cell r="AP214">
            <v>13975</v>
          </cell>
          <cell r="AQ214">
            <v>14675.366679999999</v>
          </cell>
          <cell r="AR214">
            <v>15198.371499999999</v>
          </cell>
          <cell r="AS214" t="str">
            <v>501773BA2</v>
          </cell>
          <cell r="AT214">
            <v>0</v>
          </cell>
          <cell r="AU214" t="str">
            <v>501773BA2</v>
          </cell>
          <cell r="AV214" t="str">
            <v>LB COMMERCIAL MTG TR 1998-C1   A-2</v>
          </cell>
          <cell r="AW214">
            <v>13975000</v>
          </cell>
          <cell r="AX214">
            <v>14675366.68</v>
          </cell>
          <cell r="AY214">
            <v>108.754</v>
          </cell>
          <cell r="AZ214">
            <v>15198371.5</v>
          </cell>
          <cell r="BA214">
            <v>6.4</v>
          </cell>
          <cell r="BB214" t="str">
            <v>FC</v>
          </cell>
          <cell r="BC214">
            <v>47532</v>
          </cell>
          <cell r="BD214" t="str">
            <v>AAA</v>
          </cell>
          <cell r="BF214" t="str">
            <v>AAA</v>
          </cell>
          <cell r="BG214" t="str">
            <v>RE</v>
          </cell>
          <cell r="BH214">
            <v>37564</v>
          </cell>
          <cell r="BI214">
            <v>13975000</v>
          </cell>
        </row>
        <row r="215">
          <cell r="D215" t="str">
            <v>501773BB0</v>
          </cell>
          <cell r="E215" t="str">
            <v>LBCMT 1998-C1</v>
          </cell>
          <cell r="F215" t="str">
            <v>A-3</v>
          </cell>
          <cell r="G215" t="str">
            <v>MAaa</v>
          </cell>
          <cell r="H215">
            <v>1</v>
          </cell>
          <cell r="I215">
            <v>1</v>
          </cell>
          <cell r="J215">
            <v>1</v>
          </cell>
          <cell r="K215">
            <v>0</v>
          </cell>
          <cell r="L215">
            <v>0</v>
          </cell>
          <cell r="M215">
            <v>35844</v>
          </cell>
          <cell r="N215">
            <v>35828</v>
          </cell>
          <cell r="O215">
            <v>3000000</v>
          </cell>
          <cell r="P215">
            <v>9.6999999999999993</v>
          </cell>
          <cell r="Q215">
            <v>100.55992999999999</v>
          </cell>
          <cell r="R215">
            <v>78</v>
          </cell>
          <cell r="S215">
            <v>0</v>
          </cell>
          <cell r="T215">
            <v>642291000</v>
          </cell>
          <cell r="U215">
            <v>723977003.07366216</v>
          </cell>
          <cell r="V215">
            <v>112.19591183025486</v>
          </cell>
          <cell r="W215">
            <v>6.48</v>
          </cell>
          <cell r="X215">
            <v>5.0580869217004647</v>
          </cell>
          <cell r="Y215">
            <v>4.2753931276632553</v>
          </cell>
          <cell r="Z215">
            <v>21.228351303324345</v>
          </cell>
          <cell r="AA215">
            <v>2.7405458701405481</v>
          </cell>
          <cell r="AB215">
            <v>105.05808692170046</v>
          </cell>
          <cell r="AC215">
            <v>0</v>
          </cell>
          <cell r="AD215">
            <v>105.05808692170046</v>
          </cell>
          <cell r="AE215">
            <v>3.7911267393575527</v>
          </cell>
          <cell r="AF215">
            <v>3.7615260044090881</v>
          </cell>
          <cell r="AG215">
            <v>54</v>
          </cell>
          <cell r="AH215">
            <v>64</v>
          </cell>
          <cell r="AI215">
            <v>11</v>
          </cell>
          <cell r="AJ215">
            <v>0</v>
          </cell>
          <cell r="AK215">
            <v>0</v>
          </cell>
          <cell r="AL215">
            <v>0</v>
          </cell>
          <cell r="AN215">
            <v>51079000</v>
          </cell>
          <cell r="AO215">
            <v>49348807.420000002</v>
          </cell>
          <cell r="AP215">
            <v>51079</v>
          </cell>
          <cell r="AQ215">
            <v>49348.807420000005</v>
          </cell>
          <cell r="AR215">
            <v>57014.379800000002</v>
          </cell>
          <cell r="AS215" t="str">
            <v>501773BB0</v>
          </cell>
          <cell r="AT215">
            <v>0</v>
          </cell>
          <cell r="AU215" t="str">
            <v>501773BB0</v>
          </cell>
          <cell r="AV215" t="str">
            <v>LB COMMERCIAL MTG TR 1998-C1   A-3</v>
          </cell>
          <cell r="AW215">
            <v>51079000</v>
          </cell>
          <cell r="AX215">
            <v>49348807.420000002</v>
          </cell>
          <cell r="AY215">
            <v>111.62</v>
          </cell>
          <cell r="AZ215">
            <v>57014379.800000004</v>
          </cell>
          <cell r="BA215">
            <v>6.48</v>
          </cell>
          <cell r="BB215" t="str">
            <v>FC</v>
          </cell>
          <cell r="BC215">
            <v>47532</v>
          </cell>
          <cell r="BD215" t="str">
            <v>AAA</v>
          </cell>
          <cell r="BF215" t="str">
            <v>AAA</v>
          </cell>
          <cell r="BG215" t="str">
            <v>RE</v>
          </cell>
          <cell r="BH215">
            <v>37564</v>
          </cell>
          <cell r="BI215">
            <v>51079000</v>
          </cell>
        </row>
        <row r="216">
          <cell r="D216" t="str">
            <v>501773BC8</v>
          </cell>
          <cell r="E216" t="str">
            <v>LBCMT 1998-C1</v>
          </cell>
          <cell r="F216" t="str">
            <v>B</v>
          </cell>
          <cell r="G216" t="str">
            <v>MAa2</v>
          </cell>
          <cell r="H216">
            <v>3</v>
          </cell>
          <cell r="I216">
            <v>1</v>
          </cell>
          <cell r="J216">
            <v>1</v>
          </cell>
          <cell r="K216">
            <v>0</v>
          </cell>
          <cell r="L216">
            <v>0</v>
          </cell>
          <cell r="M216">
            <v>35903</v>
          </cell>
          <cell r="N216">
            <v>35916</v>
          </cell>
          <cell r="O216">
            <v>4890000</v>
          </cell>
          <cell r="P216">
            <v>10.887</v>
          </cell>
          <cell r="Q216">
            <v>101.234375</v>
          </cell>
          <cell r="R216">
            <v>90</v>
          </cell>
          <cell r="S216">
            <v>0</v>
          </cell>
          <cell r="T216">
            <v>86390000</v>
          </cell>
          <cell r="U216">
            <v>98299375.637246877</v>
          </cell>
          <cell r="V216">
            <v>113.23642847233116</v>
          </cell>
          <cell r="W216">
            <v>6.589999953698344</v>
          </cell>
          <cell r="X216">
            <v>6.2688409056386538</v>
          </cell>
          <cell r="Y216">
            <v>5.1017416966223061</v>
          </cell>
          <cell r="Z216">
            <v>30.989662508034378</v>
          </cell>
          <cell r="AA216">
            <v>3.0228936991949338</v>
          </cell>
          <cell r="AB216">
            <v>114.17210226409664</v>
          </cell>
          <cell r="AC216">
            <v>0</v>
          </cell>
          <cell r="AD216">
            <v>114.17210226409664</v>
          </cell>
          <cell r="AE216">
            <v>4.1646147218358998</v>
          </cell>
          <cell r="AF216">
            <v>4.1289344848706833</v>
          </cell>
          <cell r="AG216">
            <v>64</v>
          </cell>
          <cell r="AH216">
            <v>81</v>
          </cell>
          <cell r="AI216">
            <v>18</v>
          </cell>
          <cell r="AJ216">
            <v>0</v>
          </cell>
          <cell r="AK216">
            <v>0</v>
          </cell>
          <cell r="AL216">
            <v>0</v>
          </cell>
          <cell r="AN216">
            <v>4890000</v>
          </cell>
          <cell r="AO216">
            <v>4917940.07</v>
          </cell>
          <cell r="AP216">
            <v>4890</v>
          </cell>
          <cell r="AQ216">
            <v>4917.9400700000006</v>
          </cell>
          <cell r="AR216">
            <v>5450.9807999999994</v>
          </cell>
          <cell r="AS216" t="str">
            <v>501773BC8</v>
          </cell>
          <cell r="AT216">
            <v>0</v>
          </cell>
          <cell r="AU216" t="str">
            <v>501773BC8</v>
          </cell>
          <cell r="AV216" t="str">
            <v>LB COMMERCIAL MTG TR 1998-C1   B</v>
          </cell>
          <cell r="AW216">
            <v>4890000</v>
          </cell>
          <cell r="AX216">
            <v>4917940.07</v>
          </cell>
          <cell r="AY216">
            <v>111.47199999999999</v>
          </cell>
          <cell r="AZ216">
            <v>5450980.7999999998</v>
          </cell>
          <cell r="BA216">
            <v>6.59</v>
          </cell>
          <cell r="BB216" t="str">
            <v>FC</v>
          </cell>
          <cell r="BC216">
            <v>47532</v>
          </cell>
          <cell r="BD216" t="str">
            <v>AA2</v>
          </cell>
          <cell r="BF216" t="str">
            <v>AA2</v>
          </cell>
          <cell r="BG216" t="str">
            <v>RE</v>
          </cell>
          <cell r="BH216">
            <v>37564</v>
          </cell>
          <cell r="BI216">
            <v>4890000</v>
          </cell>
        </row>
        <row r="217">
          <cell r="D217" t="str">
            <v>501773BD6</v>
          </cell>
          <cell r="E217" t="str">
            <v>LBCMT 1998-C1</v>
          </cell>
          <cell r="F217" t="str">
            <v>C</v>
          </cell>
          <cell r="G217" t="str">
            <v>MA2</v>
          </cell>
          <cell r="H217">
            <v>6</v>
          </cell>
          <cell r="I217">
            <v>1</v>
          </cell>
          <cell r="J217">
            <v>1</v>
          </cell>
          <cell r="K217">
            <v>0</v>
          </cell>
          <cell r="L217">
            <v>0</v>
          </cell>
          <cell r="M217">
            <v>35844</v>
          </cell>
          <cell r="N217">
            <v>35828</v>
          </cell>
          <cell r="O217">
            <v>22000000</v>
          </cell>
          <cell r="P217">
            <v>11.88</v>
          </cell>
          <cell r="Q217">
            <v>100.23766999999999</v>
          </cell>
          <cell r="R217">
            <v>103</v>
          </cell>
          <cell r="S217">
            <v>0</v>
          </cell>
          <cell r="T217">
            <v>86390000</v>
          </cell>
          <cell r="U217">
            <v>98519324.152975976</v>
          </cell>
          <cell r="V217">
            <v>113.50208353664696</v>
          </cell>
          <cell r="W217">
            <v>6.6799999536983448</v>
          </cell>
          <cell r="X217">
            <v>7.1121183410888591</v>
          </cell>
          <cell r="Y217">
            <v>5.6317023534352399</v>
          </cell>
          <cell r="Z217">
            <v>38.307731440212322</v>
          </cell>
          <cell r="AA217">
            <v>3.219545997141922</v>
          </cell>
          <cell r="AB217">
            <v>123.37372780362954</v>
          </cell>
          <cell r="AC217">
            <v>0</v>
          </cell>
          <cell r="AD217">
            <v>123.37372780362954</v>
          </cell>
          <cell r="AE217">
            <v>4.453283275178217</v>
          </cell>
          <cell r="AF217">
            <v>4.4125206474679324</v>
          </cell>
          <cell r="AG217">
            <v>81</v>
          </cell>
          <cell r="AH217">
            <v>90</v>
          </cell>
          <cell r="AI217">
            <v>10</v>
          </cell>
          <cell r="AJ217">
            <v>0</v>
          </cell>
          <cell r="AK217">
            <v>0</v>
          </cell>
          <cell r="AL217">
            <v>0</v>
          </cell>
          <cell r="AN217">
            <v>23500000</v>
          </cell>
          <cell r="AO217">
            <v>23459014.149999999</v>
          </cell>
          <cell r="AP217">
            <v>23500</v>
          </cell>
          <cell r="AQ217">
            <v>23459.014149999999</v>
          </cell>
          <cell r="AR217">
            <v>26099.805</v>
          </cell>
          <cell r="AS217" t="str">
            <v>501773BD6</v>
          </cell>
          <cell r="AT217">
            <v>0</v>
          </cell>
          <cell r="AU217" t="str">
            <v>501773BD6</v>
          </cell>
          <cell r="AV217" t="str">
            <v>LB COMMERCIAL MTG TR 1998-C1   C</v>
          </cell>
          <cell r="AW217">
            <v>23500000</v>
          </cell>
          <cell r="AX217">
            <v>23459014.149999999</v>
          </cell>
          <cell r="AY217">
            <v>111.063</v>
          </cell>
          <cell r="AZ217">
            <v>26099805</v>
          </cell>
          <cell r="BA217">
            <v>6.68</v>
          </cell>
          <cell r="BB217" t="str">
            <v>FC</v>
          </cell>
          <cell r="BC217">
            <v>39496</v>
          </cell>
          <cell r="BD217" t="str">
            <v>A2</v>
          </cell>
          <cell r="BF217" t="str">
            <v>A2</v>
          </cell>
          <cell r="BG217" t="str">
            <v>RE</v>
          </cell>
          <cell r="BH217">
            <v>37564</v>
          </cell>
          <cell r="BI217">
            <v>23500000</v>
          </cell>
        </row>
        <row r="218">
          <cell r="D218" t="str">
            <v>501773BE4</v>
          </cell>
          <cell r="E218" t="str">
            <v>LBCMT 1998-C1</v>
          </cell>
          <cell r="F218" t="str">
            <v>D</v>
          </cell>
          <cell r="G218" t="str">
            <v>MBaa2</v>
          </cell>
          <cell r="H218">
            <v>9</v>
          </cell>
          <cell r="I218">
            <v>1</v>
          </cell>
          <cell r="J218">
            <v>1</v>
          </cell>
          <cell r="K218">
            <v>0</v>
          </cell>
          <cell r="L218">
            <v>0</v>
          </cell>
          <cell r="M218">
            <v>35844</v>
          </cell>
          <cell r="N218">
            <v>35828</v>
          </cell>
          <cell r="O218">
            <v>37000000</v>
          </cell>
          <cell r="P218">
            <v>11.88</v>
          </cell>
          <cell r="Q218">
            <v>99.188659999999999</v>
          </cell>
          <cell r="R218">
            <v>145</v>
          </cell>
          <cell r="S218">
            <v>0</v>
          </cell>
          <cell r="T218">
            <v>90710000</v>
          </cell>
          <cell r="U218">
            <v>101026341.48195447</v>
          </cell>
          <cell r="V218">
            <v>110.81060446803492</v>
          </cell>
          <cell r="W218">
            <v>6.9799999559034278</v>
          </cell>
          <cell r="X218">
            <v>8.8140358158876264</v>
          </cell>
          <cell r="Y218">
            <v>6.51196363227064</v>
          </cell>
          <cell r="Z218">
            <v>54.035384056249178</v>
          </cell>
          <cell r="AA218">
            <v>3.6164331522649942</v>
          </cell>
          <cell r="AB218">
            <v>183.04678605295877</v>
          </cell>
          <cell r="AC218">
            <v>0</v>
          </cell>
          <cell r="AD218">
            <v>183.04678605295877</v>
          </cell>
          <cell r="AE218">
            <v>5.4469010127945818</v>
          </cell>
          <cell r="AF218">
            <v>5.3861004381062116</v>
          </cell>
          <cell r="AG218">
            <v>90</v>
          </cell>
          <cell r="AH218">
            <v>121</v>
          </cell>
          <cell r="AI218">
            <v>32</v>
          </cell>
          <cell r="AJ218">
            <v>0</v>
          </cell>
          <cell r="AK218">
            <v>0</v>
          </cell>
          <cell r="AL218">
            <v>0</v>
          </cell>
          <cell r="AN218">
            <v>30600000</v>
          </cell>
          <cell r="AO218">
            <v>30450212.350000001</v>
          </cell>
          <cell r="AP218">
            <v>30600</v>
          </cell>
          <cell r="AQ218">
            <v>30450.212350000002</v>
          </cell>
          <cell r="AR218">
            <v>33534.845999999998</v>
          </cell>
          <cell r="AS218" t="str">
            <v>501773BE4</v>
          </cell>
          <cell r="AT218">
            <v>0</v>
          </cell>
          <cell r="AU218" t="str">
            <v>501773BE4</v>
          </cell>
          <cell r="AV218" t="str">
            <v>LB COMMERCIAL MTG TR 1998-C1   D</v>
          </cell>
          <cell r="AW218">
            <v>30600000</v>
          </cell>
          <cell r="AX218">
            <v>30450212.350000001</v>
          </cell>
          <cell r="AY218">
            <v>109.59099999999999</v>
          </cell>
          <cell r="AZ218">
            <v>33534846</v>
          </cell>
          <cell r="BA218">
            <v>6.98</v>
          </cell>
          <cell r="BB218" t="str">
            <v>FC</v>
          </cell>
          <cell r="BC218">
            <v>47525</v>
          </cell>
          <cell r="BD218" t="str">
            <v>BAA2</v>
          </cell>
          <cell r="BF218" t="str">
            <v>BAA2</v>
          </cell>
          <cell r="BG218" t="str">
            <v>RE</v>
          </cell>
          <cell r="BH218">
            <v>37564</v>
          </cell>
          <cell r="BI218">
            <v>30600000</v>
          </cell>
        </row>
        <row r="219">
          <cell r="D219" t="str">
            <v>501773CA1</v>
          </cell>
          <cell r="E219" t="str">
            <v>LBCMT 1998-C4</v>
          </cell>
          <cell r="F219" t="str">
            <v>A1B</v>
          </cell>
          <cell r="G219" t="str">
            <v>MAaa</v>
          </cell>
          <cell r="H219">
            <v>1</v>
          </cell>
          <cell r="I219">
            <v>1</v>
          </cell>
          <cell r="J219">
            <v>1</v>
          </cell>
          <cell r="K219">
            <v>0</v>
          </cell>
          <cell r="L219">
            <v>0</v>
          </cell>
          <cell r="M219">
            <v>36114</v>
          </cell>
          <cell r="N219">
            <v>36100</v>
          </cell>
          <cell r="O219">
            <v>180000000</v>
          </cell>
          <cell r="P219">
            <v>9.5399999999999991</v>
          </cell>
          <cell r="Q219">
            <v>100.76179999999999</v>
          </cell>
          <cell r="R219">
            <v>135</v>
          </cell>
          <cell r="S219">
            <v>0</v>
          </cell>
          <cell r="T219">
            <v>693553000</v>
          </cell>
          <cell r="U219">
            <v>775721318.23525941</v>
          </cell>
          <cell r="V219">
            <v>111.3299461548374</v>
          </cell>
          <cell r="W219">
            <v>6.2100000086511047</v>
          </cell>
          <cell r="X219">
            <v>5.5136491279045039</v>
          </cell>
          <cell r="Y219">
            <v>4.6205630440338128</v>
          </cell>
          <cell r="Z219">
            <v>25.072880480002208</v>
          </cell>
          <cell r="AA219">
            <v>2.8467829766273303</v>
          </cell>
          <cell r="AB219">
            <v>105.5136491279045</v>
          </cell>
          <cell r="AC219">
            <v>0</v>
          </cell>
          <cell r="AD219">
            <v>105.5136491279045</v>
          </cell>
          <cell r="AE219">
            <v>3.9019194679063753</v>
          </cell>
          <cell r="AF219">
            <v>3.8705737870251333</v>
          </cell>
          <cell r="AG219">
            <v>47</v>
          </cell>
          <cell r="AH219">
            <v>72</v>
          </cell>
          <cell r="AI219">
            <v>26</v>
          </cell>
          <cell r="AJ219">
            <v>0</v>
          </cell>
          <cell r="AK219">
            <v>0</v>
          </cell>
          <cell r="AL219">
            <v>0</v>
          </cell>
          <cell r="AN219">
            <v>130000000</v>
          </cell>
          <cell r="AO219">
            <v>130515981.7</v>
          </cell>
          <cell r="AP219">
            <v>130000</v>
          </cell>
          <cell r="AQ219">
            <v>130515.9817</v>
          </cell>
          <cell r="AR219">
            <v>143924.29999999999</v>
          </cell>
          <cell r="AS219" t="str">
            <v>501773CA1</v>
          </cell>
          <cell r="AT219">
            <v>0</v>
          </cell>
          <cell r="AU219" t="str">
            <v>501773CA1</v>
          </cell>
          <cell r="AV219" t="str">
            <v>LB COMMERCIAL MTG TR 1998-C4   A-1-B</v>
          </cell>
          <cell r="AW219">
            <v>130000000</v>
          </cell>
          <cell r="AX219">
            <v>130515981.7</v>
          </cell>
          <cell r="AY219">
            <v>110.711</v>
          </cell>
          <cell r="AZ219">
            <v>143924300</v>
          </cell>
          <cell r="BA219">
            <v>6.21</v>
          </cell>
          <cell r="BB219" t="str">
            <v>FC</v>
          </cell>
          <cell r="BC219">
            <v>49597</v>
          </cell>
          <cell r="BD219" t="str">
            <v>AAA</v>
          </cell>
          <cell r="BE219" t="str">
            <v>AAA</v>
          </cell>
          <cell r="BF219" t="str">
            <v>AAA</v>
          </cell>
          <cell r="BG219" t="str">
            <v>RE</v>
          </cell>
          <cell r="BH219">
            <v>37564</v>
          </cell>
          <cell r="BI219">
            <v>130000000</v>
          </cell>
        </row>
        <row r="220">
          <cell r="D220" t="str">
            <v>501773CC7</v>
          </cell>
          <cell r="E220" t="str">
            <v>LBCMT 1998-C4</v>
          </cell>
          <cell r="F220" t="str">
            <v>B</v>
          </cell>
          <cell r="G220" t="str">
            <v>MAa2</v>
          </cell>
          <cell r="H220">
            <v>3</v>
          </cell>
          <cell r="I220">
            <v>1</v>
          </cell>
          <cell r="J220">
            <v>1</v>
          </cell>
          <cell r="K220">
            <v>0</v>
          </cell>
          <cell r="L220">
            <v>0</v>
          </cell>
          <cell r="M220">
            <v>36114</v>
          </cell>
          <cell r="N220">
            <v>36100</v>
          </cell>
          <cell r="O220">
            <v>14000000</v>
          </cell>
          <cell r="P220">
            <v>10.11</v>
          </cell>
          <cell r="Q220">
            <v>99.956599999999995</v>
          </cell>
          <cell r="R220">
            <v>159</v>
          </cell>
          <cell r="S220">
            <v>0</v>
          </cell>
          <cell r="T220">
            <v>106343000</v>
          </cell>
          <cell r="U220">
            <v>119660578.49163915</v>
          </cell>
          <cell r="V220">
            <v>111.99323001197929</v>
          </cell>
          <cell r="W220">
            <v>6.36</v>
          </cell>
          <cell r="X220">
            <v>6.0984556241438872</v>
          </cell>
          <cell r="Y220">
            <v>5.0096800355540019</v>
          </cell>
          <cell r="Z220">
            <v>29.61838896307766</v>
          </cell>
          <cell r="AA220">
            <v>2.9831598515503543</v>
          </cell>
          <cell r="AB220">
            <v>113.74613906035972</v>
          </cell>
          <cell r="AC220">
            <v>0</v>
          </cell>
          <cell r="AD220">
            <v>113.74613906035972</v>
          </cell>
          <cell r="AE220">
            <v>4.1206212421539519</v>
          </cell>
          <cell r="AF220">
            <v>4.0856862309325948</v>
          </cell>
          <cell r="AG220">
            <v>73</v>
          </cell>
          <cell r="AH220">
            <v>74</v>
          </cell>
          <cell r="AI220">
            <v>2</v>
          </cell>
          <cell r="AJ220">
            <v>0</v>
          </cell>
          <cell r="AK220">
            <v>0</v>
          </cell>
          <cell r="AL220">
            <v>0</v>
          </cell>
          <cell r="AN220">
            <v>15000000</v>
          </cell>
          <cell r="AO220">
            <v>14923015.699999999</v>
          </cell>
          <cell r="AP220">
            <v>15000</v>
          </cell>
          <cell r="AQ220">
            <v>14923.0157</v>
          </cell>
          <cell r="AR220">
            <v>16601.099999999999</v>
          </cell>
          <cell r="AS220" t="str">
            <v>501773CC7</v>
          </cell>
          <cell r="AT220">
            <v>0</v>
          </cell>
          <cell r="AU220" t="str">
            <v>501773CC7</v>
          </cell>
          <cell r="AV220" t="str">
            <v>LB COMMERCIAL MTG TR 1998-C4   B</v>
          </cell>
          <cell r="AW220">
            <v>15000000</v>
          </cell>
          <cell r="AX220">
            <v>14923015.699999999</v>
          </cell>
          <cell r="AY220">
            <v>110.67400000000001</v>
          </cell>
          <cell r="AZ220">
            <v>16601100</v>
          </cell>
          <cell r="BA220">
            <v>6.36</v>
          </cell>
          <cell r="BB220" t="str">
            <v>FC</v>
          </cell>
          <cell r="BC220">
            <v>39736</v>
          </cell>
          <cell r="BD220" t="str">
            <v>AA2</v>
          </cell>
          <cell r="BE220" t="str">
            <v>AA</v>
          </cell>
          <cell r="BF220" t="str">
            <v>AA2</v>
          </cell>
          <cell r="BG220" t="str">
            <v>RE</v>
          </cell>
          <cell r="BH220">
            <v>37564</v>
          </cell>
          <cell r="BI220">
            <v>15000000</v>
          </cell>
        </row>
        <row r="221">
          <cell r="D221" t="str">
            <v>501773CD5</v>
          </cell>
          <cell r="E221" t="str">
            <v>LBCMT 1998-C4</v>
          </cell>
          <cell r="F221" t="str">
            <v>C</v>
          </cell>
          <cell r="G221" t="str">
            <v>MA2</v>
          </cell>
          <cell r="H221">
            <v>6</v>
          </cell>
          <cell r="I221">
            <v>1</v>
          </cell>
          <cell r="J221">
            <v>1</v>
          </cell>
          <cell r="K221">
            <v>0</v>
          </cell>
          <cell r="L221">
            <v>0</v>
          </cell>
          <cell r="M221">
            <v>36114</v>
          </cell>
          <cell r="N221">
            <v>36100</v>
          </cell>
          <cell r="O221">
            <v>26000000</v>
          </cell>
          <cell r="P221">
            <v>11.09</v>
          </cell>
          <cell r="Q221">
            <v>99.503500000000003</v>
          </cell>
          <cell r="R221">
            <v>177</v>
          </cell>
          <cell r="S221">
            <v>0</v>
          </cell>
          <cell r="T221">
            <v>106344000</v>
          </cell>
          <cell r="U221">
            <v>120231597.63740297</v>
          </cell>
          <cell r="V221">
            <v>112.51745997649418</v>
          </cell>
          <cell r="W221">
            <v>6.5</v>
          </cell>
          <cell r="X221">
            <v>6.4345184946606322</v>
          </cell>
          <cell r="Y221">
            <v>5.2154674715751028</v>
          </cell>
          <cell r="Z221">
            <v>32.442182295967477</v>
          </cell>
          <cell r="AA221">
            <v>3.0615297129548593</v>
          </cell>
          <cell r="AB221">
            <v>120.17259247330315</v>
          </cell>
          <cell r="AC221">
            <v>0</v>
          </cell>
          <cell r="AD221">
            <v>120.17259247330315</v>
          </cell>
          <cell r="AE221">
            <v>4.263255637687891</v>
          </cell>
          <cell r="AF221">
            <v>4.2258762567882968</v>
          </cell>
          <cell r="AG221">
            <v>74</v>
          </cell>
          <cell r="AH221">
            <v>83</v>
          </cell>
          <cell r="AI221">
            <v>10</v>
          </cell>
          <cell r="AJ221">
            <v>0</v>
          </cell>
          <cell r="AK221">
            <v>0</v>
          </cell>
          <cell r="AL221">
            <v>0</v>
          </cell>
          <cell r="AN221">
            <v>26000000</v>
          </cell>
          <cell r="AO221">
            <v>25893895.82</v>
          </cell>
          <cell r="AP221">
            <v>26000</v>
          </cell>
          <cell r="AQ221">
            <v>25893.895820000002</v>
          </cell>
          <cell r="AR221">
            <v>28755.999999999996</v>
          </cell>
          <cell r="AS221" t="str">
            <v>501773CD5</v>
          </cell>
          <cell r="AT221">
            <v>0</v>
          </cell>
          <cell r="AU221" t="str">
            <v>501773CD5</v>
          </cell>
          <cell r="AV221" t="str">
            <v>LB COMMERCIAL MTG TR 1998-C4   C</v>
          </cell>
          <cell r="AW221">
            <v>26000000</v>
          </cell>
          <cell r="AX221">
            <v>25893895.82</v>
          </cell>
          <cell r="AY221">
            <v>110.6</v>
          </cell>
          <cell r="AZ221">
            <v>28755999.999999996</v>
          </cell>
          <cell r="BA221">
            <v>6.5</v>
          </cell>
          <cell r="BB221" t="str">
            <v>FC</v>
          </cell>
          <cell r="BC221">
            <v>39767</v>
          </cell>
          <cell r="BD221" t="str">
            <v>A2</v>
          </cell>
          <cell r="BE221" t="str">
            <v>A</v>
          </cell>
          <cell r="BF221" t="str">
            <v>A2</v>
          </cell>
          <cell r="BG221" t="str">
            <v>RE</v>
          </cell>
          <cell r="BH221">
            <v>37564</v>
          </cell>
          <cell r="BI221">
            <v>26000000</v>
          </cell>
        </row>
        <row r="222">
          <cell r="D222" t="str">
            <v>501773CE3</v>
          </cell>
          <cell r="E222" t="str">
            <v>LBCMT 1998-C4</v>
          </cell>
          <cell r="F222" t="str">
            <v>D</v>
          </cell>
          <cell r="G222" t="str">
            <v>MBaa2</v>
          </cell>
          <cell r="H222">
            <v>9</v>
          </cell>
          <cell r="I222">
            <v>1</v>
          </cell>
          <cell r="J222">
            <v>1</v>
          </cell>
          <cell r="K222">
            <v>0</v>
          </cell>
          <cell r="L222">
            <v>0</v>
          </cell>
          <cell r="M222">
            <v>36114</v>
          </cell>
          <cell r="N222">
            <v>36100</v>
          </cell>
          <cell r="O222">
            <v>20000000</v>
          </cell>
          <cell r="P222">
            <v>11.87</v>
          </cell>
          <cell r="Q222">
            <v>94.673199999999994</v>
          </cell>
          <cell r="R222">
            <v>238</v>
          </cell>
          <cell r="S222">
            <v>0</v>
          </cell>
          <cell r="T222">
            <v>121535000</v>
          </cell>
          <cell r="U222">
            <v>132891512.93108049</v>
          </cell>
          <cell r="V222">
            <v>108.8025658049784</v>
          </cell>
          <cell r="W222">
            <v>6.4999999670876702</v>
          </cell>
          <cell r="X222">
            <v>7.5038656400625321</v>
          </cell>
          <cell r="Y222">
            <v>5.8480279426389403</v>
          </cell>
          <cell r="Z222">
            <v>41.936327290376127</v>
          </cell>
          <cell r="AA222">
            <v>3.3109014672625823</v>
          </cell>
          <cell r="AB222">
            <v>178.67955213354176</v>
          </cell>
          <cell r="AC222">
            <v>0</v>
          </cell>
          <cell r="AD222">
            <v>178.67955213354176</v>
          </cell>
          <cell r="AE222">
            <v>5.0976969885979999</v>
          </cell>
          <cell r="AF222">
            <v>5.0443867616738913</v>
          </cell>
          <cell r="AG222">
            <v>83</v>
          </cell>
          <cell r="AH222">
            <v>96</v>
          </cell>
          <cell r="AI222">
            <v>14</v>
          </cell>
          <cell r="AJ222">
            <v>0</v>
          </cell>
          <cell r="AK222">
            <v>0</v>
          </cell>
          <cell r="AL222">
            <v>0</v>
          </cell>
          <cell r="AN222">
            <v>20000000</v>
          </cell>
          <cell r="AO222">
            <v>19286167.600000001</v>
          </cell>
          <cell r="AP222">
            <v>20000</v>
          </cell>
          <cell r="AQ222">
            <v>19286.167600000001</v>
          </cell>
          <cell r="AR222">
            <v>21615.4</v>
          </cell>
          <cell r="AS222" t="str">
            <v>501773CE3</v>
          </cell>
          <cell r="AT222">
            <v>0</v>
          </cell>
          <cell r="AU222" t="str">
            <v>501773CE3</v>
          </cell>
          <cell r="AV222" t="str">
            <v>LB COMMERCIAL MTG TR 1998-C4   D</v>
          </cell>
          <cell r="AW222">
            <v>20000000</v>
          </cell>
          <cell r="AX222">
            <v>19286167.600000001</v>
          </cell>
          <cell r="AY222">
            <v>108.077</v>
          </cell>
          <cell r="AZ222">
            <v>21615400</v>
          </cell>
          <cell r="BA222">
            <v>6.5</v>
          </cell>
          <cell r="BB222" t="str">
            <v>FC</v>
          </cell>
          <cell r="BC222">
            <v>49597</v>
          </cell>
          <cell r="BD222" t="str">
            <v>BAA2</v>
          </cell>
          <cell r="BE222" t="str">
            <v>BBB</v>
          </cell>
          <cell r="BF222" t="str">
            <v>BAA2</v>
          </cell>
          <cell r="BG222" t="str">
            <v>RE</v>
          </cell>
          <cell r="BH222">
            <v>37564</v>
          </cell>
          <cell r="BI222">
            <v>20000000</v>
          </cell>
        </row>
        <row r="223">
          <cell r="D223" t="str">
            <v>501773CF0</v>
          </cell>
          <cell r="E223" t="str">
            <v>LBCMT 1998-C4</v>
          </cell>
          <cell r="F223" t="str">
            <v>E</v>
          </cell>
          <cell r="G223" t="str">
            <v>MBaa3</v>
          </cell>
          <cell r="H223">
            <v>10</v>
          </cell>
          <cell r="I223">
            <v>1</v>
          </cell>
          <cell r="J223">
            <v>1</v>
          </cell>
          <cell r="K223">
            <v>0</v>
          </cell>
          <cell r="L223">
            <v>0</v>
          </cell>
          <cell r="M223">
            <v>36114</v>
          </cell>
          <cell r="N223">
            <v>36100</v>
          </cell>
          <cell r="O223">
            <v>10000000</v>
          </cell>
          <cell r="P223">
            <v>13.16</v>
          </cell>
          <cell r="Q223">
            <v>88.240399999999994</v>
          </cell>
          <cell r="R223">
            <v>315</v>
          </cell>
          <cell r="S223">
            <v>0</v>
          </cell>
          <cell r="T223">
            <v>30384000</v>
          </cell>
          <cell r="U223">
            <v>32400489.433184016</v>
          </cell>
          <cell r="V223">
            <v>106.09501524876256</v>
          </cell>
          <cell r="W223">
            <v>6.5</v>
          </cell>
          <cell r="X223">
            <v>7.9873114069905213</v>
          </cell>
          <cell r="Y223">
            <v>6.1019891742151957</v>
          </cell>
          <cell r="Z223">
            <v>46.236007108380754</v>
          </cell>
          <cell r="AA223">
            <v>3.4236410201101894</v>
          </cell>
          <cell r="AB223">
            <v>215.29103802330172</v>
          </cell>
          <cell r="AC223">
            <v>0</v>
          </cell>
          <cell r="AD223">
            <v>215.29103802330172</v>
          </cell>
          <cell r="AE223">
            <v>5.5765514003432068</v>
          </cell>
          <cell r="AF223">
            <v>5.5128466497373907</v>
          </cell>
          <cell r="AG223">
            <v>96</v>
          </cell>
          <cell r="AH223">
            <v>97</v>
          </cell>
          <cell r="AI223">
            <v>2</v>
          </cell>
          <cell r="AJ223">
            <v>0</v>
          </cell>
          <cell r="AK223">
            <v>0</v>
          </cell>
          <cell r="AL223">
            <v>0</v>
          </cell>
          <cell r="AN223">
            <v>10000000</v>
          </cell>
          <cell r="AO223">
            <v>9208725.1999999993</v>
          </cell>
          <cell r="AP223">
            <v>10000</v>
          </cell>
          <cell r="AQ223">
            <v>9208.7251999999989</v>
          </cell>
          <cell r="AR223">
            <v>10652.8</v>
          </cell>
          <cell r="AS223" t="str">
            <v>501773CF0</v>
          </cell>
          <cell r="AT223">
            <v>0</v>
          </cell>
          <cell r="AU223" t="str">
            <v>501773CF0</v>
          </cell>
          <cell r="AV223" t="str">
            <v>LB COMMERCIAL MTG TR 1998-C4   E</v>
          </cell>
          <cell r="AW223">
            <v>10000000</v>
          </cell>
          <cell r="AX223">
            <v>9208725.1999999993</v>
          </cell>
          <cell r="AY223">
            <v>106.52800000000001</v>
          </cell>
          <cell r="AZ223">
            <v>10652800</v>
          </cell>
          <cell r="BA223">
            <v>6.5</v>
          </cell>
          <cell r="BB223" t="str">
            <v>FC</v>
          </cell>
          <cell r="BC223">
            <v>49597</v>
          </cell>
          <cell r="BD223" t="str">
            <v>BAA3</v>
          </cell>
          <cell r="BE223" t="str">
            <v>BBB-</v>
          </cell>
          <cell r="BF223" t="str">
            <v>BAA3</v>
          </cell>
          <cell r="BG223" t="str">
            <v>RE</v>
          </cell>
          <cell r="BH223">
            <v>37564</v>
          </cell>
          <cell r="BI223">
            <v>10000000</v>
          </cell>
        </row>
        <row r="224">
          <cell r="D224" t="str">
            <v>501773CS2</v>
          </cell>
          <cell r="E224" t="str">
            <v>LBCMT 1999-C1</v>
          </cell>
          <cell r="F224" t="str">
            <v>A-2</v>
          </cell>
          <cell r="G224" t="str">
            <v>MAaa</v>
          </cell>
          <cell r="H224">
            <v>1</v>
          </cell>
          <cell r="I224">
            <v>1</v>
          </cell>
          <cell r="J224">
            <v>2</v>
          </cell>
          <cell r="K224">
            <v>0</v>
          </cell>
          <cell r="L224">
            <v>0</v>
          </cell>
          <cell r="M224">
            <v>36387</v>
          </cell>
          <cell r="N224">
            <v>36373</v>
          </cell>
          <cell r="O224">
            <v>14000000</v>
          </cell>
          <cell r="P224">
            <v>9.3699999999999992</v>
          </cell>
          <cell r="Q224">
            <v>95.21</v>
          </cell>
          <cell r="R224">
            <v>157</v>
          </cell>
          <cell r="S224">
            <v>0</v>
          </cell>
          <cell r="T224">
            <v>802800000</v>
          </cell>
          <cell r="U224">
            <v>921034372.72969294</v>
          </cell>
          <cell r="V224">
            <v>114.16274946807337</v>
          </cell>
          <cell r="W224">
            <v>6.78</v>
          </cell>
          <cell r="X224">
            <v>5.8571709383588972</v>
          </cell>
          <cell r="Y224">
            <v>4.8022244893529615</v>
          </cell>
          <cell r="Z224">
            <v>27.833231959851496</v>
          </cell>
          <cell r="AA224">
            <v>2.9268922628252945</v>
          </cell>
          <cell r="AB224">
            <v>110.85717093835889</v>
          </cell>
          <cell r="AC224">
            <v>0</v>
          </cell>
          <cell r="AD224">
            <v>110.85717093835889</v>
          </cell>
          <cell r="AE224">
            <v>4.0354639722088832</v>
          </cell>
          <cell r="AF224">
            <v>4.0019494044419623</v>
          </cell>
          <cell r="AG224">
            <v>43</v>
          </cell>
          <cell r="AH224">
            <v>78</v>
          </cell>
          <cell r="AI224">
            <v>36</v>
          </cell>
          <cell r="AJ224">
            <v>0</v>
          </cell>
          <cell r="AK224">
            <v>0</v>
          </cell>
          <cell r="AL224">
            <v>0</v>
          </cell>
          <cell r="AN224">
            <v>47918000</v>
          </cell>
          <cell r="AO224">
            <v>46867333.770000003</v>
          </cell>
          <cell r="AP224">
            <v>47918</v>
          </cell>
          <cell r="AQ224">
            <v>46867.333770000005</v>
          </cell>
          <cell r="AR224">
            <v>54431.493740000005</v>
          </cell>
          <cell r="AS224" t="str">
            <v>501773CS2</v>
          </cell>
          <cell r="AT224">
            <v>0</v>
          </cell>
          <cell r="AU224" t="str">
            <v>501773CS2</v>
          </cell>
          <cell r="AV224" t="str">
            <v>LB COMMERCIAL MTG TR 1999-C1   A-2</v>
          </cell>
          <cell r="AW224">
            <v>47918000</v>
          </cell>
          <cell r="AX224">
            <v>46867333.770000003</v>
          </cell>
          <cell r="AY224">
            <v>113.593</v>
          </cell>
          <cell r="AZ224">
            <v>54431493.740000002</v>
          </cell>
          <cell r="BA224">
            <v>6.78</v>
          </cell>
          <cell r="BB224" t="str">
            <v>FC</v>
          </cell>
          <cell r="BC224">
            <v>48014</v>
          </cell>
          <cell r="BD224" t="str">
            <v>AAA</v>
          </cell>
          <cell r="BF224" t="str">
            <v>AAA</v>
          </cell>
          <cell r="BG224" t="str">
            <v>RE</v>
          </cell>
          <cell r="BH224">
            <v>37564</v>
          </cell>
          <cell r="BI224">
            <v>47918000</v>
          </cell>
        </row>
        <row r="225">
          <cell r="D225" t="str">
            <v>501773CT0</v>
          </cell>
          <cell r="E225" t="str">
            <v>LBCMT 1999-C1</v>
          </cell>
          <cell r="F225" t="str">
            <v>B</v>
          </cell>
          <cell r="G225" t="str">
            <v>MAa2</v>
          </cell>
          <cell r="H225">
            <v>3</v>
          </cell>
          <cell r="I225">
            <v>1</v>
          </cell>
          <cell r="J225">
            <v>2</v>
          </cell>
          <cell r="K225">
            <v>0</v>
          </cell>
          <cell r="L225">
            <v>0</v>
          </cell>
          <cell r="M225">
            <v>36326</v>
          </cell>
          <cell r="N225">
            <v>36312</v>
          </cell>
          <cell r="O225">
            <v>20000000</v>
          </cell>
          <cell r="P225">
            <v>9.9700000000000006</v>
          </cell>
          <cell r="Q225">
            <v>100.9872</v>
          </cell>
          <cell r="R225">
            <v>134</v>
          </cell>
          <cell r="S225">
            <v>0</v>
          </cell>
          <cell r="T225">
            <v>90854000</v>
          </cell>
          <cell r="U225">
            <v>105003722.76112258</v>
          </cell>
          <cell r="V225">
            <v>114.99663296180971</v>
          </cell>
          <cell r="W225">
            <v>6.93</v>
          </cell>
          <cell r="X225">
            <v>6.5137106829822224</v>
          </cell>
          <cell r="Y225">
            <v>5.2214388583959925</v>
          </cell>
          <cell r="Z225">
            <v>32.66030407136698</v>
          </cell>
          <cell r="AA225">
            <v>3.0799973312714544</v>
          </cell>
          <cell r="AB225">
            <v>119.78427670745556</v>
          </cell>
          <cell r="AC225">
            <v>0</v>
          </cell>
          <cell r="AD225">
            <v>119.78427670745556</v>
          </cell>
          <cell r="AE225">
            <v>4.2778400983460099</v>
          </cell>
          <cell r="AF225">
            <v>4.2402061814914127</v>
          </cell>
          <cell r="AG225">
            <v>78</v>
          </cell>
          <cell r="AH225">
            <v>80</v>
          </cell>
          <cell r="AI225">
            <v>3</v>
          </cell>
          <cell r="AJ225">
            <v>0</v>
          </cell>
          <cell r="AK225">
            <v>0</v>
          </cell>
          <cell r="AL225">
            <v>0</v>
          </cell>
          <cell r="AN225">
            <v>30000000</v>
          </cell>
          <cell r="AO225">
            <v>29879691.989999998</v>
          </cell>
          <cell r="AP225">
            <v>30000</v>
          </cell>
          <cell r="AQ225">
            <v>29879.691989999999</v>
          </cell>
          <cell r="AR225">
            <v>34098</v>
          </cell>
          <cell r="AS225" t="str">
            <v>501773CT0</v>
          </cell>
          <cell r="AT225">
            <v>0</v>
          </cell>
          <cell r="AU225" t="str">
            <v>501773CT0</v>
          </cell>
          <cell r="AV225" t="str">
            <v>LB COMMERCIAL MTG TR 1999-C1   B</v>
          </cell>
          <cell r="AW225">
            <v>30000000</v>
          </cell>
          <cell r="AX225">
            <v>29879691.989999998</v>
          </cell>
          <cell r="AY225">
            <v>113.66</v>
          </cell>
          <cell r="AZ225">
            <v>34098000</v>
          </cell>
          <cell r="BA225">
            <v>6.93</v>
          </cell>
          <cell r="BB225" t="str">
            <v>FC</v>
          </cell>
          <cell r="BC225">
            <v>48014</v>
          </cell>
          <cell r="BD225" t="str">
            <v>AA2</v>
          </cell>
          <cell r="BF225" t="str">
            <v>AA2</v>
          </cell>
          <cell r="BG225" t="str">
            <v>RE</v>
          </cell>
          <cell r="BH225">
            <v>37564</v>
          </cell>
          <cell r="BI225">
            <v>30000000</v>
          </cell>
        </row>
        <row r="226">
          <cell r="D226" t="str">
            <v>501773CU7</v>
          </cell>
          <cell r="E226" t="str">
            <v>LBCMT 1999-C1</v>
          </cell>
          <cell r="F226" t="str">
            <v>C</v>
          </cell>
          <cell r="G226" t="str">
            <v>MA2</v>
          </cell>
          <cell r="H226">
            <v>6</v>
          </cell>
          <cell r="I226">
            <v>1</v>
          </cell>
          <cell r="J226">
            <v>2</v>
          </cell>
          <cell r="K226">
            <v>0</v>
          </cell>
          <cell r="L226">
            <v>0</v>
          </cell>
          <cell r="M226">
            <v>36326</v>
          </cell>
          <cell r="N226">
            <v>36312</v>
          </cell>
          <cell r="O226">
            <v>20000000</v>
          </cell>
          <cell r="P226">
            <v>11.32</v>
          </cell>
          <cell r="Q226">
            <v>100.57767</v>
          </cell>
          <cell r="R226">
            <v>143</v>
          </cell>
          <cell r="S226">
            <v>0</v>
          </cell>
          <cell r="T226">
            <v>86904000</v>
          </cell>
          <cell r="U226">
            <v>100683830.06660397</v>
          </cell>
          <cell r="V226">
            <v>115.27138183122061</v>
          </cell>
          <cell r="W226">
            <v>7.02</v>
          </cell>
          <cell r="X226">
            <v>7.2750208207830953</v>
          </cell>
          <cell r="Y226">
            <v>5.6806562051065246</v>
          </cell>
          <cell r="Z226">
            <v>39.5379701315155</v>
          </cell>
          <cell r="AA226">
            <v>3.2575348554066177</v>
          </cell>
          <cell r="AB226">
            <v>128.91673606927699</v>
          </cell>
          <cell r="AC226">
            <v>0</v>
          </cell>
          <cell r="AD226">
            <v>128.91673606927699</v>
          </cell>
          <cell r="AE226">
            <v>4.5467022160993871</v>
          </cell>
          <cell r="AF226">
            <v>4.5042233625371964</v>
          </cell>
          <cell r="AG226">
            <v>80</v>
          </cell>
          <cell r="AH226">
            <v>101</v>
          </cell>
          <cell r="AI226">
            <v>22</v>
          </cell>
          <cell r="AJ226">
            <v>0</v>
          </cell>
          <cell r="AK226">
            <v>0</v>
          </cell>
          <cell r="AL226">
            <v>0</v>
          </cell>
          <cell r="AN226">
            <v>30000000</v>
          </cell>
          <cell r="AO226">
            <v>29838890.449999999</v>
          </cell>
          <cell r="AP226">
            <v>30000</v>
          </cell>
          <cell r="AQ226">
            <v>29838.890449999999</v>
          </cell>
          <cell r="AR226">
            <v>33991.199999999997</v>
          </cell>
          <cell r="AS226" t="str">
            <v>501773CU7</v>
          </cell>
          <cell r="AT226">
            <v>0</v>
          </cell>
          <cell r="AU226" t="str">
            <v>501773CU7</v>
          </cell>
          <cell r="AV226" t="str">
            <v>LB COMMERCIAL MTG TR 1999-C1   C</v>
          </cell>
          <cell r="AW226">
            <v>30000000</v>
          </cell>
          <cell r="AX226">
            <v>29838890.449999999</v>
          </cell>
          <cell r="AY226">
            <v>113.304</v>
          </cell>
          <cell r="AZ226">
            <v>33991200</v>
          </cell>
          <cell r="BA226">
            <v>7.02</v>
          </cell>
          <cell r="BB226" t="str">
            <v>FC</v>
          </cell>
          <cell r="BC226">
            <v>39948</v>
          </cell>
          <cell r="BD226" t="str">
            <v>A2</v>
          </cell>
          <cell r="BF226" t="str">
            <v>A2</v>
          </cell>
          <cell r="BG226" t="str">
            <v>RE</v>
          </cell>
          <cell r="BH226">
            <v>37564</v>
          </cell>
          <cell r="BI226">
            <v>30000000</v>
          </cell>
        </row>
        <row r="227">
          <cell r="D227" t="str">
            <v>501773DG7</v>
          </cell>
          <cell r="E227" t="str">
            <v>LBCMT 1999-C2</v>
          </cell>
          <cell r="F227" t="str">
            <v>A-2</v>
          </cell>
          <cell r="G227" t="str">
            <v>MAaa</v>
          </cell>
          <cell r="H227">
            <v>1</v>
          </cell>
          <cell r="I227">
            <v>1</v>
          </cell>
          <cell r="J227">
            <v>2</v>
          </cell>
          <cell r="K227">
            <v>0</v>
          </cell>
          <cell r="L227">
            <v>0</v>
          </cell>
          <cell r="M227">
            <v>36448</v>
          </cell>
          <cell r="N227">
            <v>36434</v>
          </cell>
          <cell r="O227">
            <v>20000000</v>
          </cell>
          <cell r="P227">
            <v>9.52</v>
          </cell>
          <cell r="Q227">
            <v>100.5042</v>
          </cell>
          <cell r="R227">
            <v>143</v>
          </cell>
          <cell r="S227">
            <v>0</v>
          </cell>
          <cell r="T227">
            <v>450024000</v>
          </cell>
          <cell r="U227">
            <v>532092605.22787082</v>
          </cell>
          <cell r="V227">
            <v>117.6260785486709</v>
          </cell>
          <cell r="W227">
            <v>7.3250000000000002</v>
          </cell>
          <cell r="X227">
            <v>6.4157069311071702</v>
          </cell>
          <cell r="Y227">
            <v>5.1214309589784994</v>
          </cell>
          <cell r="Z227">
            <v>31.662238044555519</v>
          </cell>
          <cell r="AA227">
            <v>3.0571428563341918</v>
          </cell>
          <cell r="AB227">
            <v>111.41570693110717</v>
          </cell>
          <cell r="AC227">
            <v>0</v>
          </cell>
          <cell r="AD227">
            <v>111.41570693110717</v>
          </cell>
          <cell r="AE227">
            <v>4.171299925645263</v>
          </cell>
          <cell r="AF227">
            <v>4.1355057652118887</v>
          </cell>
          <cell r="AG227">
            <v>64</v>
          </cell>
          <cell r="AH227">
            <v>84</v>
          </cell>
          <cell r="AI227">
            <v>21</v>
          </cell>
          <cell r="AJ227">
            <v>0</v>
          </cell>
          <cell r="AK227">
            <v>0</v>
          </cell>
          <cell r="AL227">
            <v>0</v>
          </cell>
          <cell r="AN227">
            <v>53000000</v>
          </cell>
          <cell r="AO227">
            <v>52451207.609999999</v>
          </cell>
          <cell r="AP227">
            <v>53000</v>
          </cell>
          <cell r="AQ227">
            <v>52451.207609999998</v>
          </cell>
          <cell r="AR227">
            <v>61893.93</v>
          </cell>
          <cell r="AS227" t="str">
            <v>501773DG7</v>
          </cell>
          <cell r="AT227">
            <v>0</v>
          </cell>
          <cell r="AU227" t="str">
            <v>501773DG7</v>
          </cell>
          <cell r="AV227" t="str">
            <v>LB COMMERCIAL MTG TR 1999-C2   A-2</v>
          </cell>
          <cell r="AW227">
            <v>53000000</v>
          </cell>
          <cell r="AX227">
            <v>52451207.609999999</v>
          </cell>
          <cell r="AY227">
            <v>116.78100000000001</v>
          </cell>
          <cell r="AZ227">
            <v>61893930</v>
          </cell>
          <cell r="BA227">
            <v>7.3250000000000002</v>
          </cell>
          <cell r="BB227" t="str">
            <v>FC</v>
          </cell>
          <cell r="BC227">
            <v>48502</v>
          </cell>
          <cell r="BD227" t="str">
            <v>AAA</v>
          </cell>
          <cell r="BF227" t="str">
            <v>AAA</v>
          </cell>
          <cell r="BG227" t="str">
            <v>RE</v>
          </cell>
          <cell r="BH227">
            <v>37564</v>
          </cell>
          <cell r="BI227">
            <v>53000000</v>
          </cell>
        </row>
        <row r="228">
          <cell r="D228" t="str">
            <v>501773DH5</v>
          </cell>
          <cell r="E228" t="str">
            <v>LBCMT 1999-C2</v>
          </cell>
          <cell r="F228" t="str">
            <v>B</v>
          </cell>
          <cell r="G228" t="str">
            <v>MAa2</v>
          </cell>
          <cell r="H228">
            <v>3</v>
          </cell>
          <cell r="I228">
            <v>1</v>
          </cell>
          <cell r="J228">
            <v>2</v>
          </cell>
          <cell r="K228">
            <v>0</v>
          </cell>
          <cell r="L228">
            <v>0</v>
          </cell>
          <cell r="M228">
            <v>36448</v>
          </cell>
          <cell r="N228">
            <v>36434</v>
          </cell>
          <cell r="O228">
            <v>12000000</v>
          </cell>
          <cell r="P228">
            <v>10.029999999999999</v>
          </cell>
          <cell r="Q228">
            <v>99.998379999999997</v>
          </cell>
          <cell r="R228">
            <v>160</v>
          </cell>
          <cell r="S228">
            <v>0</v>
          </cell>
          <cell r="T228">
            <v>37928000</v>
          </cell>
          <cell r="U228">
            <v>45035731.922175214</v>
          </cell>
          <cell r="V228">
            <v>118.12131518185829</v>
          </cell>
          <cell r="W228">
            <v>7.4249999999999998</v>
          </cell>
          <cell r="X228">
            <v>6.989169365099003</v>
          </cell>
          <cell r="Y228">
            <v>5.4661719010813261</v>
          </cell>
          <cell r="Z228">
            <v>36.327733598443203</v>
          </cell>
          <cell r="AA228">
            <v>3.1908742959410872</v>
          </cell>
          <cell r="AB228">
            <v>120.97292341274751</v>
          </cell>
          <cell r="AC228">
            <v>0</v>
          </cell>
          <cell r="AD228">
            <v>120.97292341274751</v>
          </cell>
          <cell r="AE228">
            <v>4.4006035300685618</v>
          </cell>
          <cell r="AF228">
            <v>4.3607932989849552</v>
          </cell>
          <cell r="AG228">
            <v>84</v>
          </cell>
          <cell r="AH228">
            <v>93</v>
          </cell>
          <cell r="AI228">
            <v>10</v>
          </cell>
          <cell r="AJ228">
            <v>0</v>
          </cell>
          <cell r="AK228">
            <v>0</v>
          </cell>
          <cell r="AL228">
            <v>0</v>
          </cell>
          <cell r="AN228">
            <v>11000000</v>
          </cell>
          <cell r="AO228">
            <v>10995851.82</v>
          </cell>
          <cell r="AP228">
            <v>11000</v>
          </cell>
          <cell r="AQ228">
            <v>10995.85182</v>
          </cell>
          <cell r="AR228">
            <v>12842.28</v>
          </cell>
          <cell r="AS228" t="str">
            <v>501773DH5</v>
          </cell>
          <cell r="AT228">
            <v>0</v>
          </cell>
          <cell r="AU228" t="str">
            <v>501773DH5</v>
          </cell>
          <cell r="AV228" t="str">
            <v>LB COMMERCIAL MTG TR 1999-C2   B</v>
          </cell>
          <cell r="AW228">
            <v>11000000</v>
          </cell>
          <cell r="AX228">
            <v>10995851.82</v>
          </cell>
          <cell r="AY228">
            <v>116.748</v>
          </cell>
          <cell r="AZ228">
            <v>12842280</v>
          </cell>
          <cell r="BA228">
            <v>7.4249999999999998</v>
          </cell>
          <cell r="BB228" t="str">
            <v>FC</v>
          </cell>
          <cell r="BC228">
            <v>48502</v>
          </cell>
          <cell r="BD228" t="str">
            <v>AA2</v>
          </cell>
          <cell r="BF228" t="str">
            <v>AA2</v>
          </cell>
          <cell r="BG228" t="str">
            <v>RE</v>
          </cell>
          <cell r="BH228">
            <v>37564</v>
          </cell>
          <cell r="BI228">
            <v>11000000</v>
          </cell>
        </row>
        <row r="229">
          <cell r="D229" t="str">
            <v>501773DJ1</v>
          </cell>
          <cell r="E229" t="str">
            <v>LBCMT 1999-C2</v>
          </cell>
          <cell r="F229" t="str">
            <v>C</v>
          </cell>
          <cell r="G229" t="str">
            <v>MA2</v>
          </cell>
          <cell r="H229">
            <v>6</v>
          </cell>
          <cell r="I229">
            <v>1</v>
          </cell>
          <cell r="J229">
            <v>2</v>
          </cell>
          <cell r="K229">
            <v>0</v>
          </cell>
          <cell r="L229">
            <v>0</v>
          </cell>
          <cell r="M229">
            <v>36448</v>
          </cell>
          <cell r="N229">
            <v>36434</v>
          </cell>
          <cell r="O229">
            <v>9000000</v>
          </cell>
          <cell r="P229">
            <v>11.41</v>
          </cell>
          <cell r="Q229">
            <v>98.943020000000004</v>
          </cell>
          <cell r="R229">
            <v>178</v>
          </cell>
          <cell r="S229">
            <v>0</v>
          </cell>
          <cell r="T229">
            <v>37929000</v>
          </cell>
          <cell r="U229">
            <v>45019971.569558337</v>
          </cell>
          <cell r="V229">
            <v>118.07288233161522</v>
          </cell>
          <cell r="W229">
            <v>7.4700001581903033</v>
          </cell>
          <cell r="X229">
            <v>8.6077989496822997</v>
          </cell>
          <cell r="Y229">
            <v>6.3873903237876171</v>
          </cell>
          <cell r="Z229">
            <v>51.24786405365959</v>
          </cell>
          <cell r="AA229">
            <v>3.568338715065912</v>
          </cell>
          <cell r="AB229">
            <v>133.35932983227434</v>
          </cell>
          <cell r="AC229">
            <v>0</v>
          </cell>
          <cell r="AD229">
            <v>133.35932983227434</v>
          </cell>
          <cell r="AE229">
            <v>4.9019320133886559</v>
          </cell>
          <cell r="AF229">
            <v>4.8526087586915345</v>
          </cell>
          <cell r="AG229">
            <v>93</v>
          </cell>
          <cell r="AH229">
            <v>106</v>
          </cell>
          <cell r="AI229">
            <v>14</v>
          </cell>
          <cell r="AJ229">
            <v>0</v>
          </cell>
          <cell r="AK229">
            <v>0</v>
          </cell>
          <cell r="AL229">
            <v>0</v>
          </cell>
          <cell r="AN229">
            <v>9000000</v>
          </cell>
          <cell r="AO229">
            <v>8905552.7699999996</v>
          </cell>
          <cell r="AP229">
            <v>9000</v>
          </cell>
          <cell r="AQ229">
            <v>8905.5527700000002</v>
          </cell>
          <cell r="AR229">
            <v>10457.19</v>
          </cell>
          <cell r="AS229" t="str">
            <v>501773DJ1</v>
          </cell>
          <cell r="AT229">
            <v>0</v>
          </cell>
          <cell r="AU229" t="str">
            <v>501773DJ1</v>
          </cell>
          <cell r="AV229" t="str">
            <v>LB COMMERCIAL MTG TR 1999-C2   C</v>
          </cell>
          <cell r="AW229">
            <v>9000000</v>
          </cell>
          <cell r="AX229">
            <v>8905552.7699999996</v>
          </cell>
          <cell r="AY229">
            <v>116.191</v>
          </cell>
          <cell r="AZ229">
            <v>10457190</v>
          </cell>
          <cell r="BA229">
            <v>7.47</v>
          </cell>
          <cell r="BB229" t="str">
            <v>FC</v>
          </cell>
          <cell r="BC229">
            <v>48502</v>
          </cell>
          <cell r="BD229" t="str">
            <v>A2</v>
          </cell>
          <cell r="BF229" t="str">
            <v>A2</v>
          </cell>
          <cell r="BG229" t="str">
            <v>RE</v>
          </cell>
          <cell r="BH229">
            <v>37564</v>
          </cell>
          <cell r="BI229">
            <v>9000000</v>
          </cell>
        </row>
        <row r="230">
          <cell r="D230" t="str">
            <v>52108HAT1</v>
          </cell>
          <cell r="E230" t="str">
            <v>LBUBS 2000-C3</v>
          </cell>
          <cell r="F230" t="str">
            <v>A-2</v>
          </cell>
          <cell r="G230" t="str">
            <v>MAaa</v>
          </cell>
          <cell r="H230">
            <v>1</v>
          </cell>
          <cell r="I230">
            <v>1</v>
          </cell>
          <cell r="J230">
            <v>2</v>
          </cell>
          <cell r="K230">
            <v>0</v>
          </cell>
          <cell r="L230">
            <v>0</v>
          </cell>
          <cell r="M230">
            <v>36661</v>
          </cell>
          <cell r="N230">
            <v>36647</v>
          </cell>
          <cell r="O230">
            <v>3000000</v>
          </cell>
          <cell r="P230">
            <v>9.4600000000000009</v>
          </cell>
          <cell r="Q230">
            <v>98.974950000000007</v>
          </cell>
          <cell r="R230">
            <v>166.6</v>
          </cell>
          <cell r="S230">
            <v>0</v>
          </cell>
          <cell r="T230">
            <v>641288000</v>
          </cell>
          <cell r="U230">
            <v>786079981.04161537</v>
          </cell>
          <cell r="V230">
            <v>121.91580819251497</v>
          </cell>
          <cell r="W230">
            <v>7.95</v>
          </cell>
          <cell r="X230">
            <v>7.0457115580987013</v>
          </cell>
          <cell r="Y230">
            <v>5.4495163684333399</v>
          </cell>
          <cell r="Z230">
            <v>36.31824139941066</v>
          </cell>
          <cell r="AA230">
            <v>3.2040599353486172</v>
          </cell>
          <cell r="AB230">
            <v>112.0304743720658</v>
          </cell>
          <cell r="AC230">
            <v>0</v>
          </cell>
          <cell r="AD230">
            <v>112.0304743720658</v>
          </cell>
          <cell r="AE230">
            <v>4.3243646790692747</v>
          </cell>
          <cell r="AF230">
            <v>4.2859130927696221</v>
          </cell>
          <cell r="AG230">
            <v>81</v>
          </cell>
          <cell r="AH230">
            <v>87</v>
          </cell>
          <cell r="AI230">
            <v>7</v>
          </cell>
          <cell r="AJ230">
            <v>0</v>
          </cell>
          <cell r="AK230">
            <v>0</v>
          </cell>
          <cell r="AL230">
            <v>0</v>
          </cell>
          <cell r="AN230">
            <v>25000000</v>
          </cell>
          <cell r="AO230">
            <v>25577405.52</v>
          </cell>
          <cell r="AP230">
            <v>25000</v>
          </cell>
          <cell r="AQ230">
            <v>25577.40552</v>
          </cell>
          <cell r="AR230">
            <v>30280.999999999996</v>
          </cell>
          <cell r="AS230" t="str">
            <v>52108HAT1</v>
          </cell>
          <cell r="AT230">
            <v>0</v>
          </cell>
          <cell r="AU230" t="str">
            <v>52108HAT1</v>
          </cell>
          <cell r="AV230" t="str">
            <v>LB COMMERCIAL MTG TR 2000-C3   A-2</v>
          </cell>
          <cell r="AW230">
            <v>25000000</v>
          </cell>
          <cell r="AX230">
            <v>25577405.52</v>
          </cell>
          <cell r="AY230">
            <v>121.124</v>
          </cell>
          <cell r="AZ230">
            <v>30280999.999999996</v>
          </cell>
          <cell r="BA230">
            <v>7.95</v>
          </cell>
          <cell r="BB230" t="str">
            <v>FC</v>
          </cell>
          <cell r="BC230">
            <v>40193</v>
          </cell>
          <cell r="BD230" t="str">
            <v>AAA</v>
          </cell>
          <cell r="BF230" t="str">
            <v>AAA</v>
          </cell>
          <cell r="BG230" t="str">
            <v>RE</v>
          </cell>
          <cell r="BH230">
            <v>37564</v>
          </cell>
          <cell r="BI230">
            <v>25000000</v>
          </cell>
        </row>
        <row r="231">
          <cell r="D231" t="str">
            <v>52108HAU8</v>
          </cell>
          <cell r="E231" t="str">
            <v>LBUBS 2000-C3</v>
          </cell>
          <cell r="F231" t="str">
            <v>B</v>
          </cell>
          <cell r="G231" t="str">
            <v>MAa2</v>
          </cell>
          <cell r="H231">
            <v>3</v>
          </cell>
          <cell r="I231">
            <v>1</v>
          </cell>
          <cell r="J231">
            <v>2</v>
          </cell>
          <cell r="K231">
            <v>0</v>
          </cell>
          <cell r="L231">
            <v>0</v>
          </cell>
          <cell r="M231">
            <v>36661</v>
          </cell>
          <cell r="N231">
            <v>36647</v>
          </cell>
          <cell r="O231">
            <v>8000000</v>
          </cell>
          <cell r="P231">
            <v>9.66</v>
          </cell>
          <cell r="Q231">
            <v>98.071510000000004</v>
          </cell>
          <cell r="R231">
            <v>181.6</v>
          </cell>
          <cell r="S231">
            <v>0</v>
          </cell>
          <cell r="T231">
            <v>71813000</v>
          </cell>
          <cell r="U231">
            <v>87735029.472614467</v>
          </cell>
          <cell r="V231">
            <v>121.50901417934701</v>
          </cell>
          <cell r="W231">
            <v>7.9499999164496673</v>
          </cell>
          <cell r="X231">
            <v>7.2637924464465575</v>
          </cell>
          <cell r="Y231">
            <v>5.5726143920356073</v>
          </cell>
          <cell r="Z231">
            <v>38.173108334692444</v>
          </cell>
          <cell r="AA231">
            <v>3.254916398511337</v>
          </cell>
          <cell r="AB231">
            <v>121.43965407741094</v>
          </cell>
          <cell r="AC231">
            <v>0</v>
          </cell>
          <cell r="AD231">
            <v>121.43965407741094</v>
          </cell>
          <cell r="AE231">
            <v>4.4693129392854463</v>
          </cell>
          <cell r="AF231">
            <v>4.4282583074191528</v>
          </cell>
          <cell r="AG231">
            <v>87</v>
          </cell>
          <cell r="AH231">
            <v>88</v>
          </cell>
          <cell r="AI231">
            <v>2</v>
          </cell>
          <cell r="AJ231">
            <v>0</v>
          </cell>
          <cell r="AK231">
            <v>0</v>
          </cell>
          <cell r="AL231">
            <v>0</v>
          </cell>
          <cell r="AN231">
            <v>13000000</v>
          </cell>
          <cell r="AO231">
            <v>13041835.189999999</v>
          </cell>
          <cell r="AP231">
            <v>13000</v>
          </cell>
          <cell r="AQ231">
            <v>13041.83519</v>
          </cell>
          <cell r="AR231">
            <v>15640.69</v>
          </cell>
          <cell r="AS231" t="str">
            <v>52108HAU8</v>
          </cell>
          <cell r="AT231">
            <v>0</v>
          </cell>
          <cell r="AU231" t="str">
            <v>52108HAU8</v>
          </cell>
          <cell r="AV231" t="str">
            <v>LB COMMERCIAL MTG TR 2000-C3   B</v>
          </cell>
          <cell r="AW231">
            <v>13000000</v>
          </cell>
          <cell r="AX231">
            <v>13041835.189999999</v>
          </cell>
          <cell r="AY231">
            <v>120.313</v>
          </cell>
          <cell r="AZ231">
            <v>15640690</v>
          </cell>
          <cell r="BA231">
            <v>7.95</v>
          </cell>
          <cell r="BB231" t="str">
            <v>FC</v>
          </cell>
          <cell r="BC231">
            <v>40193</v>
          </cell>
          <cell r="BD231" t="str">
            <v>AA2</v>
          </cell>
          <cell r="BF231" t="str">
            <v>AA2</v>
          </cell>
          <cell r="BG231" t="str">
            <v>RE</v>
          </cell>
          <cell r="BH231">
            <v>37564</v>
          </cell>
          <cell r="BI231">
            <v>13000000</v>
          </cell>
        </row>
        <row r="232">
          <cell r="D232" t="str">
            <v>52108HBJ2</v>
          </cell>
          <cell r="E232" t="str">
            <v>LBUBS 2000-C4</v>
          </cell>
          <cell r="F232" t="str">
            <v>A1</v>
          </cell>
          <cell r="G232" t="str">
            <v>MAaa</v>
          </cell>
          <cell r="H232">
            <v>1</v>
          </cell>
          <cell r="I232">
            <v>1</v>
          </cell>
          <cell r="J232">
            <v>1</v>
          </cell>
          <cell r="K232">
            <v>0</v>
          </cell>
          <cell r="L232">
            <v>0</v>
          </cell>
          <cell r="M232">
            <v>36784</v>
          </cell>
          <cell r="N232">
            <v>36770</v>
          </cell>
          <cell r="O232">
            <v>10000000</v>
          </cell>
          <cell r="P232">
            <v>5.87</v>
          </cell>
          <cell r="Q232">
            <v>100.23624</v>
          </cell>
          <cell r="R232">
            <v>128</v>
          </cell>
          <cell r="S232">
            <v>0</v>
          </cell>
          <cell r="T232">
            <v>154044376.12</v>
          </cell>
          <cell r="U232">
            <v>176751314.57565129</v>
          </cell>
          <cell r="V232">
            <v>114.1421843201083</v>
          </cell>
          <cell r="W232">
            <v>7.1799999964841295</v>
          </cell>
          <cell r="X232">
            <v>4.2435895969626243</v>
          </cell>
          <cell r="Y232">
            <v>3.6365295065868697</v>
          </cell>
          <cell r="Z232">
            <v>17.854161793153196</v>
          </cell>
          <cell r="AA232">
            <v>2.4604914013298314</v>
          </cell>
          <cell r="AB232">
            <v>103.10897399240656</v>
          </cell>
          <cell r="AC232">
            <v>0</v>
          </cell>
          <cell r="AD232">
            <v>103.10897399240656</v>
          </cell>
          <cell r="AE232">
            <v>3.4915811412538971</v>
          </cell>
          <cell r="AF232">
            <v>3.4664505950871671</v>
          </cell>
          <cell r="AG232">
            <v>1</v>
          </cell>
          <cell r="AH232">
            <v>83</v>
          </cell>
          <cell r="AI232">
            <v>83</v>
          </cell>
          <cell r="AJ232">
            <v>0</v>
          </cell>
          <cell r="AK232">
            <v>0</v>
          </cell>
          <cell r="AL232">
            <v>0</v>
          </cell>
          <cell r="AN232">
            <v>9035720.7599999998</v>
          </cell>
          <cell r="AO232">
            <v>9054271.2699999996</v>
          </cell>
          <cell r="AP232">
            <v>9035.7207600000002</v>
          </cell>
          <cell r="AQ232">
            <v>9054.2712699999993</v>
          </cell>
          <cell r="AR232">
            <v>10297.920592964398</v>
          </cell>
          <cell r="AS232" t="str">
            <v>52108HBJ2</v>
          </cell>
          <cell r="AT232">
            <v>0</v>
          </cell>
          <cell r="AU232" t="str">
            <v>52108HBJ2</v>
          </cell>
          <cell r="AV232" t="str">
            <v>LB COMMERCIAL MTG TR 2000-C4   A-1</v>
          </cell>
          <cell r="AW232">
            <v>9035720.7599999998</v>
          </cell>
          <cell r="AX232">
            <v>9054271.2699999996</v>
          </cell>
          <cell r="AY232">
            <v>113.96899999999999</v>
          </cell>
          <cell r="AZ232">
            <v>10297920.592964398</v>
          </cell>
          <cell r="BA232">
            <v>7.18</v>
          </cell>
          <cell r="BB232" t="str">
            <v>FC</v>
          </cell>
          <cell r="BC232">
            <v>40067</v>
          </cell>
          <cell r="BE232" t="str">
            <v>AAA</v>
          </cell>
          <cell r="BF232" t="str">
            <v>AAA</v>
          </cell>
          <cell r="BG232" t="str">
            <v>RE</v>
          </cell>
          <cell r="BH232">
            <v>37564</v>
          </cell>
          <cell r="BI232">
            <v>10000000</v>
          </cell>
        </row>
        <row r="233">
          <cell r="D233" t="str">
            <v>52108HBK9</v>
          </cell>
          <cell r="E233" t="str">
            <v>LBUBS 2000-C4</v>
          </cell>
          <cell r="F233" t="str">
            <v>A2</v>
          </cell>
          <cell r="G233" t="str">
            <v>MAaa</v>
          </cell>
          <cell r="H233">
            <v>1</v>
          </cell>
          <cell r="I233">
            <v>1</v>
          </cell>
          <cell r="J233">
            <v>1</v>
          </cell>
          <cell r="K233">
            <v>0</v>
          </cell>
          <cell r="L233">
            <v>0</v>
          </cell>
          <cell r="M233">
            <v>37057</v>
          </cell>
          <cell r="N233">
            <v>37043</v>
          </cell>
          <cell r="O233">
            <v>3000000</v>
          </cell>
          <cell r="P233">
            <v>8.6</v>
          </cell>
          <cell r="Q233">
            <v>106.57421875</v>
          </cell>
          <cell r="R233">
            <v>140</v>
          </cell>
          <cell r="S233">
            <v>0</v>
          </cell>
          <cell r="T233">
            <v>619257000</v>
          </cell>
          <cell r="U233">
            <v>740441529.92407811</v>
          </cell>
          <cell r="V233">
            <v>118.95517690459343</v>
          </cell>
          <cell r="W233">
            <v>7.370000009689031</v>
          </cell>
          <cell r="X233">
            <v>7.3614951401924147</v>
          </cell>
          <cell r="Y233">
            <v>5.7104367525433553</v>
          </cell>
          <cell r="Z233">
            <v>39.81764162364248</v>
          </cell>
          <cell r="AA233">
            <v>3.277700666692871</v>
          </cell>
          <cell r="AB233">
            <v>107.24099676012828</v>
          </cell>
          <cell r="AC233">
            <v>0</v>
          </cell>
          <cell r="AD233">
            <v>107.24099676012828</v>
          </cell>
          <cell r="AE233">
            <v>4.350110634294154</v>
          </cell>
          <cell r="AF233">
            <v>4.3112028353100129</v>
          </cell>
          <cell r="AG233">
            <v>83</v>
          </cell>
          <cell r="AH233">
            <v>92</v>
          </cell>
          <cell r="AI233">
            <v>10</v>
          </cell>
          <cell r="AJ233">
            <v>0</v>
          </cell>
          <cell r="AK233">
            <v>0</v>
          </cell>
          <cell r="AL233">
            <v>0</v>
          </cell>
          <cell r="AN233">
            <v>3000000</v>
          </cell>
          <cell r="AO233">
            <v>3171916.56</v>
          </cell>
          <cell r="AP233">
            <v>3000</v>
          </cell>
          <cell r="AQ233">
            <v>3171.9165600000001</v>
          </cell>
          <cell r="AR233">
            <v>3534.33</v>
          </cell>
          <cell r="AS233" t="str">
            <v>52108HBK9</v>
          </cell>
          <cell r="AT233">
            <v>0</v>
          </cell>
          <cell r="AU233" t="str">
            <v>52108HBK9</v>
          </cell>
          <cell r="AV233" t="str">
            <v>LB COMMERCIAL MTG TR 2000-C4   A-2</v>
          </cell>
          <cell r="AW233">
            <v>3000000</v>
          </cell>
          <cell r="AX233">
            <v>3171916.56</v>
          </cell>
          <cell r="AY233">
            <v>117.81100000000001</v>
          </cell>
          <cell r="AZ233">
            <v>3534330</v>
          </cell>
          <cell r="BA233">
            <v>7.37</v>
          </cell>
          <cell r="BB233" t="str">
            <v>FC</v>
          </cell>
          <cell r="BC233">
            <v>46249</v>
          </cell>
          <cell r="BE233" t="str">
            <v>AAA</v>
          </cell>
          <cell r="BF233" t="str">
            <v>AAA</v>
          </cell>
          <cell r="BG233" t="str">
            <v>RE</v>
          </cell>
          <cell r="BH233">
            <v>37564</v>
          </cell>
          <cell r="BI233">
            <v>3000000</v>
          </cell>
        </row>
        <row r="234">
          <cell r="D234" t="str">
            <v>52108HDG6</v>
          </cell>
          <cell r="E234" t="str">
            <v>LBUBS 2001-C2</v>
          </cell>
          <cell r="F234" t="str">
            <v>B</v>
          </cell>
          <cell r="G234" t="str">
            <v>MAa2</v>
          </cell>
          <cell r="H234">
            <v>3</v>
          </cell>
          <cell r="I234">
            <v>1</v>
          </cell>
          <cell r="J234">
            <v>1</v>
          </cell>
          <cell r="K234">
            <v>0</v>
          </cell>
          <cell r="L234">
            <v>0</v>
          </cell>
          <cell r="M234">
            <v>36996</v>
          </cell>
          <cell r="N234">
            <v>36982</v>
          </cell>
          <cell r="O234">
            <v>5000000</v>
          </cell>
          <cell r="P234">
            <v>9.9</v>
          </cell>
          <cell r="Q234">
            <v>100.49368</v>
          </cell>
          <cell r="R234">
            <v>141</v>
          </cell>
          <cell r="S234">
            <v>0</v>
          </cell>
          <cell r="T234">
            <v>49466000</v>
          </cell>
          <cell r="U234">
            <v>56949924.129708067</v>
          </cell>
          <cell r="V234">
            <v>114.56284724802504</v>
          </cell>
          <cell r="W234">
            <v>6.7989999595681878</v>
          </cell>
          <cell r="X234">
            <v>8.4365793854533084</v>
          </cell>
          <cell r="Y234">
            <v>6.4100966571212341</v>
          </cell>
          <cell r="Z234">
            <v>50.836023148940079</v>
          </cell>
          <cell r="AA234">
            <v>3.5284103126877113</v>
          </cell>
          <cell r="AB234">
            <v>118.39429897575552</v>
          </cell>
          <cell r="AC234">
            <v>0</v>
          </cell>
          <cell r="AD234">
            <v>118.39429897575552</v>
          </cell>
          <cell r="AE234">
            <v>4.7123533024452664</v>
          </cell>
          <cell r="AF234">
            <v>4.6667454472590464</v>
          </cell>
          <cell r="AG234">
            <v>101</v>
          </cell>
          <cell r="AH234">
            <v>103</v>
          </cell>
          <cell r="AI234">
            <v>3</v>
          </cell>
          <cell r="AJ234">
            <v>0</v>
          </cell>
          <cell r="AK234">
            <v>0</v>
          </cell>
          <cell r="AL234">
            <v>0</v>
          </cell>
          <cell r="AN234">
            <v>5000000</v>
          </cell>
          <cell r="AO234">
            <v>5024031.25</v>
          </cell>
          <cell r="AP234">
            <v>5000</v>
          </cell>
          <cell r="AQ234">
            <v>5024.03125</v>
          </cell>
          <cell r="AR234">
            <v>5660.7999999999993</v>
          </cell>
          <cell r="AS234" t="str">
            <v>52108HDG6</v>
          </cell>
          <cell r="AT234">
            <v>0</v>
          </cell>
          <cell r="AU234" t="str">
            <v>52108HDG6</v>
          </cell>
          <cell r="AV234" t="str">
            <v>LB COMMERCIAL MTG TR 2001-C2   B</v>
          </cell>
          <cell r="AW234">
            <v>5000000</v>
          </cell>
          <cell r="AX234">
            <v>5024031.25</v>
          </cell>
          <cell r="AY234">
            <v>113.21599999999999</v>
          </cell>
          <cell r="AZ234">
            <v>5660799.9999999991</v>
          </cell>
          <cell r="BA234">
            <v>6.7990000000000004</v>
          </cell>
          <cell r="BB234" t="str">
            <v>FC</v>
          </cell>
          <cell r="BC234">
            <v>49202</v>
          </cell>
          <cell r="BD234" t="str">
            <v>AA2</v>
          </cell>
          <cell r="BF234" t="str">
            <v>AA2</v>
          </cell>
          <cell r="BG234" t="str">
            <v>RE</v>
          </cell>
          <cell r="BH234">
            <v>37564</v>
          </cell>
          <cell r="BI234">
            <v>5000000</v>
          </cell>
        </row>
        <row r="235">
          <cell r="D235" t="str">
            <v>52108HDH4</v>
          </cell>
          <cell r="E235" t="str">
            <v>LBUBS 2001-C2</v>
          </cell>
          <cell r="F235" t="str">
            <v>C</v>
          </cell>
          <cell r="G235" t="str">
            <v>MA2</v>
          </cell>
          <cell r="H235">
            <v>6</v>
          </cell>
          <cell r="I235">
            <v>1</v>
          </cell>
          <cell r="J235">
            <v>1</v>
          </cell>
          <cell r="K235">
            <v>0</v>
          </cell>
          <cell r="L235">
            <v>0</v>
          </cell>
          <cell r="M235">
            <v>36996</v>
          </cell>
          <cell r="N235">
            <v>36982</v>
          </cell>
          <cell r="O235">
            <v>15000000</v>
          </cell>
          <cell r="P235">
            <v>10.9</v>
          </cell>
          <cell r="Q235">
            <v>100.49460999999999</v>
          </cell>
          <cell r="R235">
            <v>156</v>
          </cell>
          <cell r="S235">
            <v>0</v>
          </cell>
          <cell r="T235">
            <v>62656000</v>
          </cell>
          <cell r="U235">
            <v>72001041.211013556</v>
          </cell>
          <cell r="V235">
            <v>114.33358850072388</v>
          </cell>
          <cell r="W235">
            <v>6.9749999999999996</v>
          </cell>
          <cell r="X235">
            <v>9.4842237581305167</v>
          </cell>
          <cell r="Y235">
            <v>6.9359416877820363</v>
          </cell>
          <cell r="Z235">
            <v>60.988798413470889</v>
          </cell>
          <cell r="AA235">
            <v>3.772720980396036</v>
          </cell>
          <cell r="AB235">
            <v>131.28074586043505</v>
          </cell>
          <cell r="AC235">
            <v>0</v>
          </cell>
          <cell r="AD235">
            <v>131.28074586043505</v>
          </cell>
          <cell r="AE235">
            <v>5.0855284390003863</v>
          </cell>
          <cell r="AF235">
            <v>5.032470485417484</v>
          </cell>
          <cell r="AG235">
            <v>103</v>
          </cell>
          <cell r="AH235">
            <v>120</v>
          </cell>
          <cell r="AI235">
            <v>18</v>
          </cell>
          <cell r="AJ235">
            <v>0</v>
          </cell>
          <cell r="AK235">
            <v>0</v>
          </cell>
          <cell r="AL235">
            <v>0</v>
          </cell>
          <cell r="AN235">
            <v>15000000</v>
          </cell>
          <cell r="AO235">
            <v>15072270.300000001</v>
          </cell>
          <cell r="AP235">
            <v>15000</v>
          </cell>
          <cell r="AQ235">
            <v>15072.2703</v>
          </cell>
          <cell r="AR235">
            <v>16998.75</v>
          </cell>
          <cell r="AS235" t="str">
            <v>52108HDH4</v>
          </cell>
          <cell r="AT235">
            <v>0</v>
          </cell>
          <cell r="AU235" t="str">
            <v>52108HDH4</v>
          </cell>
          <cell r="AV235" t="str">
            <v>LB COMMERCIAL MTG TR 2001-C2   C</v>
          </cell>
          <cell r="AW235">
            <v>15000000</v>
          </cell>
          <cell r="AX235">
            <v>15072270.300000001</v>
          </cell>
          <cell r="AY235">
            <v>113.325</v>
          </cell>
          <cell r="AZ235">
            <v>16998750</v>
          </cell>
          <cell r="BA235">
            <v>6.9749999999999996</v>
          </cell>
          <cell r="BB235" t="str">
            <v>FC</v>
          </cell>
          <cell r="BC235">
            <v>49202</v>
          </cell>
          <cell r="BD235" t="str">
            <v>A2</v>
          </cell>
          <cell r="BF235" t="str">
            <v>A2</v>
          </cell>
          <cell r="BG235" t="str">
            <v>RE</v>
          </cell>
          <cell r="BH235">
            <v>37564</v>
          </cell>
          <cell r="BI235">
            <v>15000000</v>
          </cell>
        </row>
        <row r="236">
          <cell r="D236" t="str">
            <v>52108HEK6</v>
          </cell>
          <cell r="E236" t="str">
            <v>LBUBS 2001-C3</v>
          </cell>
          <cell r="F236" t="str">
            <v>E</v>
          </cell>
          <cell r="G236" t="str">
            <v>MBaa1</v>
          </cell>
          <cell r="H236">
            <v>8</v>
          </cell>
          <cell r="I236">
            <v>1</v>
          </cell>
          <cell r="J236">
            <v>2</v>
          </cell>
          <cell r="K236">
            <v>0</v>
          </cell>
          <cell r="L236">
            <v>0</v>
          </cell>
          <cell r="M236">
            <v>37057</v>
          </cell>
          <cell r="N236">
            <v>37087</v>
          </cell>
          <cell r="O236">
            <v>4000000</v>
          </cell>
          <cell r="P236" t="str">
            <v> </v>
          </cell>
          <cell r="Q236">
            <v>99.480400000000003</v>
          </cell>
          <cell r="R236" t="str">
            <v> </v>
          </cell>
          <cell r="S236">
            <v>0</v>
          </cell>
          <cell r="T236">
            <v>17220000</v>
          </cell>
          <cell r="U236">
            <v>19119313.798796553</v>
          </cell>
          <cell r="V236">
            <v>110.72080796823394</v>
          </cell>
          <cell r="W236">
            <v>6.95</v>
          </cell>
          <cell r="X236">
            <v>10.490167872870693</v>
          </cell>
          <cell r="Y236">
            <v>7.3882532434903609</v>
          </cell>
          <cell r="Z236">
            <v>70.952639254768428</v>
          </cell>
          <cell r="AA236">
            <v>3.9197876742523832</v>
          </cell>
          <cell r="AB236">
            <v>174</v>
          </cell>
          <cell r="AC236">
            <v>0</v>
          </cell>
          <cell r="AD236">
            <v>174</v>
          </cell>
          <cell r="AE236">
            <v>5.6597876742523834</v>
          </cell>
          <cell r="AF236">
            <v>5.5941833203110747</v>
          </cell>
          <cell r="AG236">
            <v>126</v>
          </cell>
          <cell r="AH236">
            <v>127</v>
          </cell>
          <cell r="AI236">
            <v>2</v>
          </cell>
          <cell r="AJ236">
            <v>0</v>
          </cell>
          <cell r="AK236">
            <v>0</v>
          </cell>
          <cell r="AL236">
            <v>0</v>
          </cell>
          <cell r="AN236">
            <v>4000000</v>
          </cell>
          <cell r="AO236">
            <v>3980974.32</v>
          </cell>
          <cell r="AP236">
            <v>4000</v>
          </cell>
          <cell r="AQ236">
            <v>3980.9743199999998</v>
          </cell>
          <cell r="AR236">
            <v>4451.76</v>
          </cell>
          <cell r="AS236" t="str">
            <v>52108HEK6</v>
          </cell>
          <cell r="AT236">
            <v>0</v>
          </cell>
          <cell r="AU236" t="str">
            <v>52108HEK6</v>
          </cell>
          <cell r="AV236" t="str">
            <v>LB COMMERCIAL MTG TR 2001-C3   E 144A</v>
          </cell>
          <cell r="AW236">
            <v>4000000</v>
          </cell>
          <cell r="AX236">
            <v>3980974.32</v>
          </cell>
          <cell r="AY236">
            <v>111.294</v>
          </cell>
          <cell r="AZ236">
            <v>4451760</v>
          </cell>
          <cell r="BA236">
            <v>6.95</v>
          </cell>
          <cell r="BB236" t="str">
            <v>FC</v>
          </cell>
          <cell r="BC236">
            <v>49841</v>
          </cell>
          <cell r="BE236" t="str">
            <v>BBB+</v>
          </cell>
          <cell r="BF236" t="str">
            <v>BAA1</v>
          </cell>
          <cell r="BG236" t="str">
            <v>RE</v>
          </cell>
          <cell r="BH236">
            <v>37564</v>
          </cell>
          <cell r="BI236">
            <v>4000000</v>
          </cell>
        </row>
        <row r="237">
          <cell r="D237" t="str">
            <v>52108HEM2</v>
          </cell>
          <cell r="E237" t="str">
            <v>LBUBS 2001-C3</v>
          </cell>
          <cell r="F237" t="str">
            <v>F</v>
          </cell>
          <cell r="G237" t="str">
            <v>MBaa2</v>
          </cell>
          <cell r="H237">
            <v>9</v>
          </cell>
          <cell r="I237">
            <v>1</v>
          </cell>
          <cell r="J237">
            <v>2</v>
          </cell>
          <cell r="K237">
            <v>0</v>
          </cell>
          <cell r="L237">
            <v>0</v>
          </cell>
          <cell r="M237">
            <v>37057</v>
          </cell>
          <cell r="N237">
            <v>37087</v>
          </cell>
          <cell r="O237">
            <v>5000000</v>
          </cell>
          <cell r="P237" t="str">
            <v> </v>
          </cell>
          <cell r="Q237">
            <v>100.48022</v>
          </cell>
          <cell r="R237" t="str">
            <v> </v>
          </cell>
          <cell r="S237">
            <v>0</v>
          </cell>
          <cell r="T237">
            <v>17220000</v>
          </cell>
          <cell r="U237">
            <v>19492172.966752429</v>
          </cell>
          <cell r="V237">
            <v>112.85996011664206</v>
          </cell>
          <cell r="W237">
            <v>7.5376090592334499</v>
          </cell>
          <cell r="X237">
            <v>10.577453874467675</v>
          </cell>
          <cell r="Y237">
            <v>7.3123622502985022</v>
          </cell>
          <cell r="Z237">
            <v>70.316723974444244</v>
          </cell>
          <cell r="AA237">
            <v>3.9245578542396582</v>
          </cell>
          <cell r="AB237">
            <v>193.44363468616919</v>
          </cell>
          <cell r="AC237">
            <v>0</v>
          </cell>
          <cell r="AD237">
            <v>193.44363468616919</v>
          </cell>
          <cell r="AE237">
            <v>5.8589942011013498</v>
          </cell>
          <cell r="AF237">
            <v>5.7887322583551004</v>
          </cell>
          <cell r="AG237">
            <v>127</v>
          </cell>
          <cell r="AH237">
            <v>128</v>
          </cell>
          <cell r="AI237">
            <v>2</v>
          </cell>
          <cell r="AJ237">
            <v>0</v>
          </cell>
          <cell r="AK237">
            <v>0</v>
          </cell>
          <cell r="AL237">
            <v>0</v>
          </cell>
          <cell r="AN237">
            <v>5000000</v>
          </cell>
          <cell r="AO237">
            <v>5020676.5999999996</v>
          </cell>
          <cell r="AP237">
            <v>5000</v>
          </cell>
          <cell r="AQ237">
            <v>5020.6765999999998</v>
          </cell>
          <cell r="AR237">
            <v>5575.7</v>
          </cell>
          <cell r="AS237" t="str">
            <v>52108HEM2</v>
          </cell>
          <cell r="AT237">
            <v>0</v>
          </cell>
          <cell r="AU237" t="str">
            <v>52108HEM2</v>
          </cell>
          <cell r="AV237" t="str">
            <v>LB COMMERCIAL MTG TR 2001-C3   F 144A</v>
          </cell>
          <cell r="AW237">
            <v>5000000</v>
          </cell>
          <cell r="AX237">
            <v>5020676.5999999996</v>
          </cell>
          <cell r="AY237">
            <v>111.514</v>
          </cell>
          <cell r="AZ237">
            <v>5575700</v>
          </cell>
          <cell r="BA237">
            <v>7.08</v>
          </cell>
          <cell r="BB237" t="str">
            <v>FC</v>
          </cell>
          <cell r="BC237">
            <v>49842</v>
          </cell>
          <cell r="BE237" t="str">
            <v>BBB</v>
          </cell>
          <cell r="BF237" t="str">
            <v>BAA2</v>
          </cell>
          <cell r="BG237" t="str">
            <v>RE</v>
          </cell>
          <cell r="BH237">
            <v>37564</v>
          </cell>
          <cell r="BI237">
            <v>5000000</v>
          </cell>
        </row>
        <row r="238">
          <cell r="D238" t="str">
            <v>52108HFN9</v>
          </cell>
          <cell r="E238" t="str">
            <v>LBUBS 2001-C3</v>
          </cell>
          <cell r="F238" t="str">
            <v>C</v>
          </cell>
          <cell r="G238" t="str">
            <v>MA2</v>
          </cell>
          <cell r="H238">
            <v>6</v>
          </cell>
          <cell r="I238">
            <v>1</v>
          </cell>
          <cell r="J238">
            <v>2</v>
          </cell>
          <cell r="K238">
            <v>0</v>
          </cell>
          <cell r="L238">
            <v>0</v>
          </cell>
          <cell r="M238">
            <v>37057</v>
          </cell>
          <cell r="N238">
            <v>37087</v>
          </cell>
          <cell r="O238">
            <v>5000000</v>
          </cell>
          <cell r="P238" t="str">
            <v> </v>
          </cell>
          <cell r="Q238">
            <v>100.49957999999999</v>
          </cell>
          <cell r="R238" t="str">
            <v> </v>
          </cell>
          <cell r="S238">
            <v>0</v>
          </cell>
          <cell r="T238">
            <v>46494000</v>
          </cell>
          <cell r="U238">
            <v>52528004.683997273</v>
          </cell>
          <cell r="V238">
            <v>112.67376207682125</v>
          </cell>
          <cell r="W238">
            <v>6.8460000000000001</v>
          </cell>
          <cell r="X238">
            <v>10.037975080495052</v>
          </cell>
          <cell r="Y238">
            <v>7.231967655444941</v>
          </cell>
          <cell r="Z238">
            <v>66.98982442411095</v>
          </cell>
          <cell r="AA238">
            <v>3.8950753381490544</v>
          </cell>
          <cell r="AB238">
            <v>138.03797508049504</v>
          </cell>
          <cell r="AC238">
            <v>0</v>
          </cell>
          <cell r="AD238">
            <v>138.03797508049504</v>
          </cell>
          <cell r="AE238">
            <v>5.2754550889540051</v>
          </cell>
          <cell r="AF238">
            <v>5.2183925240261608</v>
          </cell>
          <cell r="AG238">
            <v>113</v>
          </cell>
          <cell r="AH238">
            <v>126</v>
          </cell>
          <cell r="AI238">
            <v>14</v>
          </cell>
          <cell r="AJ238">
            <v>0</v>
          </cell>
          <cell r="AK238">
            <v>0</v>
          </cell>
          <cell r="AL238">
            <v>0</v>
          </cell>
          <cell r="AN238">
            <v>5000000</v>
          </cell>
          <cell r="AO238">
            <v>5024452.45</v>
          </cell>
          <cell r="AP238">
            <v>5000</v>
          </cell>
          <cell r="AQ238">
            <v>5024.4524499999998</v>
          </cell>
          <cell r="AR238">
            <v>5567.1</v>
          </cell>
          <cell r="AS238" t="str">
            <v>52108HFN9</v>
          </cell>
          <cell r="AT238">
            <v>0</v>
          </cell>
          <cell r="AU238" t="str">
            <v>52108HFN9</v>
          </cell>
          <cell r="AV238" t="str">
            <v>LB COMMERCIAL MTG TR 2001-C3   C</v>
          </cell>
          <cell r="AW238">
            <v>5000000</v>
          </cell>
          <cell r="AX238">
            <v>5024452.45</v>
          </cell>
          <cell r="AY238">
            <v>111.342</v>
          </cell>
          <cell r="AZ238">
            <v>5567100</v>
          </cell>
          <cell r="BA238">
            <v>6.6529999999999996</v>
          </cell>
          <cell r="BB238" t="str">
            <v>FC</v>
          </cell>
          <cell r="BC238">
            <v>49841</v>
          </cell>
          <cell r="BE238" t="str">
            <v>A</v>
          </cell>
          <cell r="BF238" t="str">
            <v>A2</v>
          </cell>
          <cell r="BG238" t="str">
            <v>RE</v>
          </cell>
          <cell r="BH238">
            <v>37564</v>
          </cell>
          <cell r="BI238">
            <v>5000000</v>
          </cell>
        </row>
        <row r="239">
          <cell r="D239" t="str">
            <v>52108HFP4</v>
          </cell>
          <cell r="E239" t="str">
            <v>LBUBS 2001-C3</v>
          </cell>
          <cell r="F239" t="str">
            <v>D</v>
          </cell>
          <cell r="G239" t="str">
            <v>MA3</v>
          </cell>
          <cell r="H239">
            <v>7</v>
          </cell>
          <cell r="I239">
            <v>1</v>
          </cell>
          <cell r="J239">
            <v>2</v>
          </cell>
          <cell r="K239">
            <v>0</v>
          </cell>
          <cell r="L239">
            <v>0</v>
          </cell>
          <cell r="M239">
            <v>37057</v>
          </cell>
          <cell r="N239">
            <v>37087</v>
          </cell>
          <cell r="O239">
            <v>2500000</v>
          </cell>
          <cell r="P239" t="str">
            <v> </v>
          </cell>
          <cell r="Q239">
            <v>100.49794</v>
          </cell>
          <cell r="R239" t="str">
            <v> </v>
          </cell>
          <cell r="S239">
            <v>0</v>
          </cell>
          <cell r="T239">
            <v>15498000</v>
          </cell>
          <cell r="U239">
            <v>17423791.002441272</v>
          </cell>
          <cell r="V239">
            <v>112.11743922081089</v>
          </cell>
          <cell r="W239">
            <v>6.944</v>
          </cell>
          <cell r="X239">
            <v>10.458333333333334</v>
          </cell>
          <cell r="Y239">
            <v>7.4017296925175167</v>
          </cell>
          <cell r="Z239">
            <v>70.91567550190247</v>
          </cell>
          <cell r="AA239">
            <v>3.9180479166666666</v>
          </cell>
          <cell r="AB239">
            <v>156.45833333333334</v>
          </cell>
          <cell r="AC239">
            <v>0</v>
          </cell>
          <cell r="AD239">
            <v>156.45833333333334</v>
          </cell>
          <cell r="AE239">
            <v>5.4826312499999998</v>
          </cell>
          <cell r="AF239">
            <v>5.4210369679020154</v>
          </cell>
          <cell r="AG239">
            <v>126</v>
          </cell>
          <cell r="AH239">
            <v>126</v>
          </cell>
          <cell r="AI239">
            <v>1</v>
          </cell>
          <cell r="AJ239">
            <v>0</v>
          </cell>
          <cell r="AK239">
            <v>0</v>
          </cell>
          <cell r="AL239">
            <v>0</v>
          </cell>
          <cell r="AN239">
            <v>2500000</v>
          </cell>
          <cell r="AO239">
            <v>2512190.2200000002</v>
          </cell>
          <cell r="AP239">
            <v>2500</v>
          </cell>
          <cell r="AQ239">
            <v>2512.1902200000004</v>
          </cell>
          <cell r="AR239">
            <v>2779.5749999999998</v>
          </cell>
          <cell r="AS239" t="str">
            <v>52108HFP4</v>
          </cell>
          <cell r="AT239">
            <v>0</v>
          </cell>
          <cell r="AU239" t="str">
            <v>52108HFP4</v>
          </cell>
          <cell r="AV239" t="str">
            <v>LB COMMERCIAL MTG TR 2001-C3   D</v>
          </cell>
          <cell r="AW239">
            <v>2500000</v>
          </cell>
          <cell r="AX239">
            <v>2512190.2200000002</v>
          </cell>
          <cell r="AY239">
            <v>111.18300000000001</v>
          </cell>
          <cell r="AZ239">
            <v>2779575</v>
          </cell>
          <cell r="BA239">
            <v>6.7309999999999999</v>
          </cell>
          <cell r="BB239" t="str">
            <v>FC</v>
          </cell>
          <cell r="BC239">
            <v>49841</v>
          </cell>
          <cell r="BE239" t="str">
            <v>A-</v>
          </cell>
          <cell r="BF239" t="str">
            <v>A3</v>
          </cell>
          <cell r="BG239" t="str">
            <v>RE</v>
          </cell>
          <cell r="BH239">
            <v>37564</v>
          </cell>
          <cell r="BI239">
            <v>2500000</v>
          </cell>
        </row>
        <row r="240">
          <cell r="D240" t="str">
            <v>52108HFW9</v>
          </cell>
          <cell r="E240" t="str">
            <v>LBUBS 2001-C7</v>
          </cell>
          <cell r="F240" t="str">
            <v>E</v>
          </cell>
          <cell r="G240" t="str">
            <v>MA3</v>
          </cell>
          <cell r="H240">
            <v>7</v>
          </cell>
          <cell r="I240">
            <v>1</v>
          </cell>
          <cell r="J240">
            <v>2</v>
          </cell>
          <cell r="K240">
            <v>0</v>
          </cell>
          <cell r="L240">
            <v>0</v>
          </cell>
          <cell r="M240">
            <v>37200</v>
          </cell>
          <cell r="N240">
            <v>37196</v>
          </cell>
          <cell r="O240">
            <v>3000000</v>
          </cell>
          <cell r="P240">
            <v>9.84</v>
          </cell>
          <cell r="Q240">
            <v>100.49720000000001</v>
          </cell>
          <cell r="R240">
            <v>177</v>
          </cell>
          <cell r="S240">
            <v>0</v>
          </cell>
          <cell r="T240">
            <v>12100000</v>
          </cell>
          <cell r="U240">
            <v>13328733.213760015</v>
          </cell>
          <cell r="V240">
            <v>109.60215325421501</v>
          </cell>
          <cell r="W240">
            <v>6.6320003305785127</v>
          </cell>
          <cell r="X240">
            <v>10.783262081382004</v>
          </cell>
          <cell r="Y240">
            <v>7.6159400368074319</v>
          </cell>
          <cell r="Z240">
            <v>75.244431295281601</v>
          </cell>
          <cell r="AA240">
            <v>3.9358052727475261</v>
          </cell>
          <cell r="AB240">
            <v>156.78326208138199</v>
          </cell>
          <cell r="AC240">
            <v>0</v>
          </cell>
          <cell r="AD240">
            <v>156.78326208138199</v>
          </cell>
          <cell r="AE240">
            <v>5.5036378935613461</v>
          </cell>
          <cell r="AF240">
            <v>5.4415746092629114</v>
          </cell>
          <cell r="AG240">
            <v>130</v>
          </cell>
          <cell r="AH240">
            <v>132</v>
          </cell>
          <cell r="AI240">
            <v>3</v>
          </cell>
          <cell r="AJ240">
            <v>0</v>
          </cell>
          <cell r="AK240">
            <v>0</v>
          </cell>
          <cell r="AL240">
            <v>0</v>
          </cell>
          <cell r="AN240">
            <v>3000000</v>
          </cell>
          <cell r="AO240">
            <v>3014656.65</v>
          </cell>
          <cell r="AP240">
            <v>3000</v>
          </cell>
          <cell r="AQ240">
            <v>3014.6566499999999</v>
          </cell>
          <cell r="AR240">
            <v>3319.14</v>
          </cell>
          <cell r="AS240" t="str">
            <v>52108HFW9</v>
          </cell>
          <cell r="AT240">
            <v>0</v>
          </cell>
          <cell r="AU240" t="str">
            <v>52108HFW9</v>
          </cell>
          <cell r="AV240" t="str">
            <v>LB COMMERCIAL MTG TR 2001-C7   E-144A</v>
          </cell>
          <cell r="AW240">
            <v>3000000</v>
          </cell>
          <cell r="AX240">
            <v>3014656.65</v>
          </cell>
          <cell r="AY240">
            <v>110.63800000000001</v>
          </cell>
          <cell r="AZ240">
            <v>3319140</v>
          </cell>
          <cell r="BA240">
            <v>6.6319999999999997</v>
          </cell>
          <cell r="BB240" t="str">
            <v>FC</v>
          </cell>
          <cell r="BC240">
            <v>48898</v>
          </cell>
          <cell r="BD240" t="str">
            <v>A3</v>
          </cell>
          <cell r="BE240" t="str">
            <v>A-</v>
          </cell>
          <cell r="BF240" t="str">
            <v>A3</v>
          </cell>
          <cell r="BG240" t="str">
            <v>RE</v>
          </cell>
          <cell r="BH240">
            <v>37564</v>
          </cell>
          <cell r="BI240">
            <v>3000000</v>
          </cell>
        </row>
        <row r="241">
          <cell r="D241" t="str">
            <v>52108HFZ2</v>
          </cell>
          <cell r="E241" t="str">
            <v>LBUBS 2001-C7</v>
          </cell>
          <cell r="F241" t="str">
            <v>F</v>
          </cell>
          <cell r="G241" t="str">
            <v>MBaa1</v>
          </cell>
          <cell r="H241">
            <v>8</v>
          </cell>
          <cell r="I241">
            <v>1</v>
          </cell>
          <cell r="J241">
            <v>2</v>
          </cell>
          <cell r="K241">
            <v>0</v>
          </cell>
          <cell r="L241">
            <v>0</v>
          </cell>
          <cell r="M241">
            <v>37200</v>
          </cell>
          <cell r="N241">
            <v>37196</v>
          </cell>
          <cell r="O241">
            <v>1000000</v>
          </cell>
          <cell r="P241">
            <v>9.8000000000000007</v>
          </cell>
          <cell r="Q241">
            <v>100.49502</v>
          </cell>
          <cell r="R241">
            <v>198</v>
          </cell>
          <cell r="S241">
            <v>0</v>
          </cell>
          <cell r="T241">
            <v>12120000</v>
          </cell>
          <cell r="U241">
            <v>13382517.102671511</v>
          </cell>
          <cell r="V241">
            <v>109.84705777781775</v>
          </cell>
          <cell r="W241">
            <v>6.8369999999999997</v>
          </cell>
          <cell r="X241">
            <v>10.930555555555557</v>
          </cell>
          <cell r="Y241">
            <v>7.6147368740073089</v>
          </cell>
          <cell r="Z241">
            <v>75.900275726148791</v>
          </cell>
          <cell r="AA241">
            <v>3.9438548611111108</v>
          </cell>
          <cell r="AB241">
            <v>174</v>
          </cell>
          <cell r="AC241">
            <v>0</v>
          </cell>
          <cell r="AD241">
            <v>174</v>
          </cell>
          <cell r="AE241">
            <v>5.6838548611111106</v>
          </cell>
          <cell r="AF241">
            <v>5.6176961373828327</v>
          </cell>
          <cell r="AG241">
            <v>132</v>
          </cell>
          <cell r="AH241">
            <v>132</v>
          </cell>
          <cell r="AI241">
            <v>1</v>
          </cell>
          <cell r="AJ241">
            <v>0</v>
          </cell>
          <cell r="AK241">
            <v>0</v>
          </cell>
          <cell r="AL241">
            <v>0</v>
          </cell>
          <cell r="AN241">
            <v>1000000</v>
          </cell>
          <cell r="AO241">
            <v>1004866.33</v>
          </cell>
          <cell r="AP241">
            <v>1000</v>
          </cell>
          <cell r="AQ241">
            <v>1004.8663299999999</v>
          </cell>
          <cell r="AR241">
            <v>1110.8900000000001</v>
          </cell>
          <cell r="AS241" t="str">
            <v>52108HFZ2</v>
          </cell>
          <cell r="AT241">
            <v>0</v>
          </cell>
          <cell r="AU241" t="str">
            <v>52108HFZ2</v>
          </cell>
          <cell r="AV241" t="str">
            <v>LB COMMERCIAL MTG TR 2001-C7   F-144A</v>
          </cell>
          <cell r="AW241">
            <v>1000000</v>
          </cell>
          <cell r="AX241">
            <v>1004866.33</v>
          </cell>
          <cell r="AY241">
            <v>111.089</v>
          </cell>
          <cell r="AZ241">
            <v>1110890</v>
          </cell>
          <cell r="BA241">
            <v>6.8369999999999997</v>
          </cell>
          <cell r="BB241" t="str">
            <v>FC</v>
          </cell>
          <cell r="BC241">
            <v>48929</v>
          </cell>
          <cell r="BD241" t="str">
            <v>BAA1</v>
          </cell>
          <cell r="BE241" t="str">
            <v>BBB+</v>
          </cell>
          <cell r="BF241" t="str">
            <v>BAA1</v>
          </cell>
          <cell r="BG241" t="str">
            <v>RE</v>
          </cell>
          <cell r="BH241">
            <v>37564</v>
          </cell>
          <cell r="BI241">
            <v>1000000</v>
          </cell>
        </row>
        <row r="242">
          <cell r="D242" t="str">
            <v>52108HGA6</v>
          </cell>
          <cell r="E242" t="str">
            <v>LBUBS 2001-C7</v>
          </cell>
          <cell r="F242" t="str">
            <v>G</v>
          </cell>
          <cell r="G242" t="str">
            <v>MBaa2</v>
          </cell>
          <cell r="H242">
            <v>9</v>
          </cell>
          <cell r="I242">
            <v>1</v>
          </cell>
          <cell r="J242">
            <v>2</v>
          </cell>
          <cell r="K242">
            <v>0</v>
          </cell>
          <cell r="L242">
            <v>0</v>
          </cell>
          <cell r="M242">
            <v>37200</v>
          </cell>
          <cell r="N242">
            <v>37196</v>
          </cell>
          <cell r="O242">
            <v>2000000</v>
          </cell>
          <cell r="P242">
            <v>9.8000000000000007</v>
          </cell>
          <cell r="Q242">
            <v>99.891580000000005</v>
          </cell>
          <cell r="R242">
            <v>208</v>
          </cell>
          <cell r="S242">
            <v>0</v>
          </cell>
          <cell r="T242">
            <v>12099000</v>
          </cell>
          <cell r="U242">
            <v>13166531.112244144</v>
          </cell>
          <cell r="V242">
            <v>108.25246708194184</v>
          </cell>
          <cell r="W242">
            <v>6.8499995040912465</v>
          </cell>
          <cell r="X242">
            <v>10.930555555555557</v>
          </cell>
          <cell r="Y242">
            <v>7.5763668232096988</v>
          </cell>
          <cell r="Z242">
            <v>75.476658264464263</v>
          </cell>
          <cell r="AA242">
            <v>3.9438548611111108</v>
          </cell>
          <cell r="AB242">
            <v>194.32638888888889</v>
          </cell>
          <cell r="AC242">
            <v>0</v>
          </cell>
          <cell r="AD242">
            <v>194.32638888888889</v>
          </cell>
          <cell r="AE242">
            <v>5.88711875</v>
          </cell>
          <cell r="AF242">
            <v>5.8161865958840764</v>
          </cell>
          <cell r="AG242">
            <v>132</v>
          </cell>
          <cell r="AH242">
            <v>132</v>
          </cell>
          <cell r="AI242">
            <v>1</v>
          </cell>
          <cell r="AJ242">
            <v>0</v>
          </cell>
          <cell r="AK242">
            <v>0</v>
          </cell>
          <cell r="AL242">
            <v>0</v>
          </cell>
          <cell r="AN242">
            <v>2000000</v>
          </cell>
          <cell r="AO242">
            <v>1997845.38</v>
          </cell>
          <cell r="AP242">
            <v>2000</v>
          </cell>
          <cell r="AQ242">
            <v>1997.84538</v>
          </cell>
          <cell r="AR242">
            <v>2196.92</v>
          </cell>
          <cell r="AS242" t="str">
            <v>52108HGA6</v>
          </cell>
          <cell r="AT242">
            <v>0</v>
          </cell>
          <cell r="AU242" t="str">
            <v>52108HGA6</v>
          </cell>
          <cell r="AV242" t="str">
            <v>LB COMMERCIAL MTG TR 2001-C7   G-144A</v>
          </cell>
          <cell r="AW242">
            <v>2000000</v>
          </cell>
          <cell r="AX242">
            <v>1997845.38</v>
          </cell>
          <cell r="AY242">
            <v>109.846</v>
          </cell>
          <cell r="AZ242">
            <v>2196920</v>
          </cell>
          <cell r="BA242">
            <v>6.85</v>
          </cell>
          <cell r="BB242" t="str">
            <v>FC</v>
          </cell>
          <cell r="BC242">
            <v>48898</v>
          </cell>
          <cell r="BD242" t="str">
            <v>BAA2</v>
          </cell>
          <cell r="BE242" t="str">
            <v>BBB</v>
          </cell>
          <cell r="BF242" t="str">
            <v>BAA2</v>
          </cell>
          <cell r="BG242" t="str">
            <v>RE</v>
          </cell>
          <cell r="BH242">
            <v>37564</v>
          </cell>
          <cell r="BI242">
            <v>2000000</v>
          </cell>
        </row>
        <row r="243">
          <cell r="D243" t="str">
            <v>52108HGZ1</v>
          </cell>
          <cell r="E243" t="str">
            <v>LBUBS 2001-C7</v>
          </cell>
          <cell r="F243" t="str">
            <v>A5</v>
          </cell>
          <cell r="G243" t="str">
            <v>MAaa</v>
          </cell>
          <cell r="H243">
            <v>1</v>
          </cell>
          <cell r="I243">
            <v>1</v>
          </cell>
          <cell r="J243">
            <v>2</v>
          </cell>
          <cell r="K243">
            <v>0</v>
          </cell>
          <cell r="L243">
            <v>0</v>
          </cell>
          <cell r="M243">
            <v>37210</v>
          </cell>
          <cell r="N243">
            <v>37196</v>
          </cell>
          <cell r="O243">
            <v>2000000</v>
          </cell>
          <cell r="P243">
            <v>9.6999999999999993</v>
          </cell>
          <cell r="Q243">
            <v>100.49955</v>
          </cell>
          <cell r="R243">
            <v>126</v>
          </cell>
          <cell r="S243">
            <v>0</v>
          </cell>
          <cell r="T243">
            <v>540708000</v>
          </cell>
          <cell r="U243">
            <v>599500098.61630046</v>
          </cell>
          <cell r="V243">
            <v>110.36208640269803</v>
          </cell>
          <cell r="W243">
            <v>6.133</v>
          </cell>
          <cell r="X243">
            <v>8.3861525699748185</v>
          </cell>
          <cell r="Y243">
            <v>6.4858204022868318</v>
          </cell>
          <cell r="Z243">
            <v>51.98332929252058</v>
          </cell>
          <cell r="AA243">
            <v>3.5166507793181276</v>
          </cell>
          <cell r="AB243">
            <v>112.92410171331655</v>
          </cell>
          <cell r="AC243">
            <v>0</v>
          </cell>
          <cell r="AD243">
            <v>112.92410171331655</v>
          </cell>
          <cell r="AE243">
            <v>4.6458917964512931</v>
          </cell>
          <cell r="AF243">
            <v>4.601552508998985</v>
          </cell>
          <cell r="AG243">
            <v>72</v>
          </cell>
          <cell r="AH243">
            <v>108</v>
          </cell>
          <cell r="AI243">
            <v>37</v>
          </cell>
          <cell r="AJ243">
            <v>0</v>
          </cell>
          <cell r="AK243">
            <v>0</v>
          </cell>
          <cell r="AL243">
            <v>0</v>
          </cell>
          <cell r="AN243">
            <v>2000000</v>
          </cell>
          <cell r="AO243">
            <v>2009776.6</v>
          </cell>
          <cell r="AP243">
            <v>2000</v>
          </cell>
          <cell r="AQ243">
            <v>2009.7766000000001</v>
          </cell>
          <cell r="AR243">
            <v>2195.1</v>
          </cell>
          <cell r="AS243" t="str">
            <v>52108HGZ1</v>
          </cell>
          <cell r="AT243">
            <v>0</v>
          </cell>
          <cell r="AU243" t="str">
            <v>52108HGZ1</v>
          </cell>
          <cell r="AV243" t="str">
            <v>LB COMMERCIAL MTG TR 2001-C7   A-5</v>
          </cell>
          <cell r="AW243">
            <v>2000000</v>
          </cell>
          <cell r="AX243">
            <v>2009776.6</v>
          </cell>
          <cell r="AY243">
            <v>109.755</v>
          </cell>
          <cell r="AZ243">
            <v>2195100</v>
          </cell>
          <cell r="BA243">
            <v>6.133</v>
          </cell>
          <cell r="BB243" t="str">
            <v>FC</v>
          </cell>
          <cell r="BC243">
            <v>47832</v>
          </cell>
          <cell r="BD243" t="str">
            <v>AAA</v>
          </cell>
          <cell r="BE243" t="str">
            <v>AAA</v>
          </cell>
          <cell r="BF243" t="str">
            <v>AAA</v>
          </cell>
          <cell r="BG243" t="str">
            <v>RE</v>
          </cell>
          <cell r="BH243">
            <v>37564</v>
          </cell>
          <cell r="BI243">
            <v>2000000</v>
          </cell>
        </row>
        <row r="244">
          <cell r="D244" t="str">
            <v>52108HJH8</v>
          </cell>
          <cell r="E244" t="str">
            <v>LBUBS 2002-C1</v>
          </cell>
          <cell r="F244" t="str">
            <v>A3</v>
          </cell>
          <cell r="G244" t="str">
            <v>MAaa</v>
          </cell>
          <cell r="H244">
            <v>1</v>
          </cell>
          <cell r="I244">
            <v>1</v>
          </cell>
          <cell r="J244">
            <v>1</v>
          </cell>
          <cell r="K244">
            <v>0</v>
          </cell>
          <cell r="L244">
            <v>0</v>
          </cell>
          <cell r="M244">
            <v>37302</v>
          </cell>
          <cell r="N244">
            <v>37288</v>
          </cell>
          <cell r="O244">
            <v>22000000</v>
          </cell>
          <cell r="P244">
            <v>7</v>
          </cell>
          <cell r="Q244">
            <v>100.49678</v>
          </cell>
          <cell r="R244">
            <v>113</v>
          </cell>
          <cell r="S244">
            <v>0</v>
          </cell>
          <cell r="T244">
            <v>242000000</v>
          </cell>
          <cell r="U244">
            <v>269987678.78559721</v>
          </cell>
          <cell r="V244">
            <v>111.0463231882633</v>
          </cell>
          <cell r="W244">
            <v>6.2260000165289258</v>
          </cell>
          <cell r="X244">
            <v>5.0570624221059015</v>
          </cell>
          <cell r="Y244">
            <v>4.2886823962442353</v>
          </cell>
          <cell r="Z244">
            <v>21.834459880675315</v>
          </cell>
          <cell r="AA244">
            <v>2.740306956835096</v>
          </cell>
          <cell r="AB244">
            <v>105.0570624221059</v>
          </cell>
          <cell r="AC244">
            <v>0</v>
          </cell>
          <cell r="AD244">
            <v>105.0570624221059</v>
          </cell>
          <cell r="AE244">
            <v>3.7908775810561552</v>
          </cell>
          <cell r="AF244">
            <v>3.7612807145912974</v>
          </cell>
          <cell r="AG244">
            <v>49</v>
          </cell>
          <cell r="AH244">
            <v>72</v>
          </cell>
          <cell r="AI244">
            <v>24</v>
          </cell>
          <cell r="AJ244" t="str">
            <v> </v>
          </cell>
          <cell r="AK244" t="str">
            <v> </v>
          </cell>
          <cell r="AL244" t="str">
            <v> </v>
          </cell>
          <cell r="AN244">
            <v>22000000</v>
          </cell>
          <cell r="AO244">
            <v>22102637.260000002</v>
          </cell>
          <cell r="AP244">
            <v>22000</v>
          </cell>
          <cell r="AQ244">
            <v>22102.637260000003</v>
          </cell>
          <cell r="AR244">
            <v>24429.24</v>
          </cell>
          <cell r="AS244" t="str">
            <v>52108HJH8</v>
          </cell>
          <cell r="AT244">
            <v>0</v>
          </cell>
          <cell r="AU244" t="str">
            <v>52108HJH8</v>
          </cell>
          <cell r="AV244" t="str">
            <v>LB-UBS CMBS 2002-C1            A-3</v>
          </cell>
          <cell r="AW244">
            <v>22000000</v>
          </cell>
          <cell r="AX244">
            <v>22102637.260000002</v>
          </cell>
          <cell r="AY244">
            <v>111.042</v>
          </cell>
          <cell r="AZ244">
            <v>24429240</v>
          </cell>
          <cell r="BA244">
            <v>6.226</v>
          </cell>
          <cell r="BB244" t="str">
            <v>FC</v>
          </cell>
          <cell r="BC244">
            <v>46098</v>
          </cell>
          <cell r="BD244" t="str">
            <v>AAA</v>
          </cell>
          <cell r="BE244" t="str">
            <v>AAA</v>
          </cell>
          <cell r="BF244" t="str">
            <v>AAA</v>
          </cell>
          <cell r="BG244" t="str">
            <v>RE</v>
          </cell>
          <cell r="BH244">
            <v>37564</v>
          </cell>
          <cell r="BI244">
            <v>22000000</v>
          </cell>
        </row>
        <row r="245">
          <cell r="D245" t="str">
            <v>52108HJT2</v>
          </cell>
          <cell r="E245" t="str">
            <v>LBUBS 2002-C2</v>
          </cell>
          <cell r="F245" t="str">
            <v>A4</v>
          </cell>
          <cell r="G245" t="str">
            <v>MAaa</v>
          </cell>
          <cell r="H245">
            <v>1</v>
          </cell>
          <cell r="I245">
            <v>1</v>
          </cell>
          <cell r="J245">
            <v>2</v>
          </cell>
          <cell r="K245">
            <v>0</v>
          </cell>
          <cell r="L245">
            <v>0</v>
          </cell>
          <cell r="M245">
            <v>37422</v>
          </cell>
          <cell r="N245">
            <v>37408</v>
          </cell>
          <cell r="O245">
            <v>10000000</v>
          </cell>
          <cell r="P245">
            <v>9.93</v>
          </cell>
          <cell r="Q245">
            <v>100.49509999999999</v>
          </cell>
          <cell r="R245">
            <v>94</v>
          </cell>
          <cell r="S245">
            <v>0</v>
          </cell>
          <cell r="T245">
            <v>533879000</v>
          </cell>
          <cell r="U245">
            <v>567287011.07901263</v>
          </cell>
          <cell r="V245">
            <v>105.79143310357078</v>
          </cell>
          <cell r="W245">
            <v>5.5940000037461663</v>
          </cell>
          <cell r="X245">
            <v>9.1356894423270187</v>
          </cell>
          <cell r="Y245">
            <v>7.022444858269866</v>
          </cell>
          <cell r="Z245">
            <v>60.962383230011518</v>
          </cell>
          <cell r="AA245">
            <v>3.6914427779506607</v>
          </cell>
          <cell r="AB245">
            <v>113.42379296155134</v>
          </cell>
          <cell r="AC245">
            <v>0</v>
          </cell>
          <cell r="AD245">
            <v>113.42379296155134</v>
          </cell>
          <cell r="AE245">
            <v>4.8256807075661738</v>
          </cell>
          <cell r="AF245">
            <v>4.777869075203256</v>
          </cell>
          <cell r="AG245">
            <v>79</v>
          </cell>
          <cell r="AH245">
            <v>116</v>
          </cell>
          <cell r="AI245">
            <v>38</v>
          </cell>
          <cell r="AJ245">
            <v>0</v>
          </cell>
          <cell r="AK245">
            <v>0</v>
          </cell>
          <cell r="AL245">
            <v>0</v>
          </cell>
          <cell r="AN245">
            <v>10000000</v>
          </cell>
          <cell r="AO245">
            <v>10049193.4</v>
          </cell>
          <cell r="AP245">
            <v>10000</v>
          </cell>
          <cell r="AQ245">
            <v>10049.1934</v>
          </cell>
          <cell r="AR245">
            <v>10585.1</v>
          </cell>
          <cell r="AS245" t="str">
            <v>52108HJT2</v>
          </cell>
          <cell r="AT245">
            <v>0</v>
          </cell>
          <cell r="AU245" t="str">
            <v>52108HJT2</v>
          </cell>
          <cell r="AV245" t="str">
            <v>LB-UBS CMBS 2002-C2            A-4</v>
          </cell>
          <cell r="AW245">
            <v>10000000</v>
          </cell>
          <cell r="AX245">
            <v>10049193.4</v>
          </cell>
          <cell r="AY245">
            <v>105.851</v>
          </cell>
          <cell r="AZ245">
            <v>10585100</v>
          </cell>
          <cell r="BA245">
            <v>5.5940000000000003</v>
          </cell>
          <cell r="BB245" t="str">
            <v>FC</v>
          </cell>
          <cell r="BC245">
            <v>48014</v>
          </cell>
          <cell r="BD245" t="str">
            <v>AAA</v>
          </cell>
          <cell r="BE245" t="str">
            <v>AAA</v>
          </cell>
          <cell r="BF245" t="str">
            <v>AAA</v>
          </cell>
          <cell r="BG245" t="str">
            <v>RE</v>
          </cell>
          <cell r="BH245">
            <v>37564</v>
          </cell>
          <cell r="BI245">
            <v>10000000</v>
          </cell>
        </row>
        <row r="246">
          <cell r="D246" t="str">
            <v>52108HJU9</v>
          </cell>
          <cell r="E246" t="str">
            <v>LBUBS 2002-C2</v>
          </cell>
          <cell r="F246" t="str">
            <v>B</v>
          </cell>
          <cell r="G246" t="str">
            <v>MAa1</v>
          </cell>
          <cell r="H246">
            <v>2</v>
          </cell>
          <cell r="I246">
            <v>1</v>
          </cell>
          <cell r="J246">
            <v>2</v>
          </cell>
          <cell r="K246">
            <v>0</v>
          </cell>
          <cell r="L246">
            <v>0</v>
          </cell>
          <cell r="M246">
            <v>37422</v>
          </cell>
          <cell r="N246">
            <v>37408</v>
          </cell>
          <cell r="O246">
            <v>66440000</v>
          </cell>
          <cell r="P246">
            <v>9.9</v>
          </cell>
          <cell r="Q246">
            <v>100.49262</v>
          </cell>
          <cell r="R246">
            <v>99</v>
          </cell>
          <cell r="S246">
            <v>0</v>
          </cell>
          <cell r="T246">
            <v>16644000</v>
          </cell>
          <cell r="U246">
            <v>17405197.281373724</v>
          </cell>
          <cell r="V246">
            <v>104.10123685035882</v>
          </cell>
          <cell r="W246">
            <v>5.6659999999999995</v>
          </cell>
          <cell r="X246">
            <v>9.625</v>
          </cell>
          <cell r="Y246">
            <v>7.2625067173354321</v>
          </cell>
          <cell r="Z246">
            <v>65.708579044269214</v>
          </cell>
          <cell r="AA246">
            <v>3.8055499999999998</v>
          </cell>
          <cell r="AB246">
            <v>119.375</v>
          </cell>
          <cell r="AC246">
            <v>15</v>
          </cell>
          <cell r="AD246">
            <v>134.375</v>
          </cell>
          <cell r="AE246">
            <v>5.1493000000000002</v>
          </cell>
          <cell r="AF246">
            <v>5.0949134148600805</v>
          </cell>
          <cell r="AG246">
            <v>116</v>
          </cell>
          <cell r="AH246">
            <v>116</v>
          </cell>
          <cell r="AI246">
            <v>1</v>
          </cell>
          <cell r="AJ246">
            <v>0</v>
          </cell>
          <cell r="AK246">
            <v>0</v>
          </cell>
          <cell r="AL246">
            <v>0</v>
          </cell>
          <cell r="AN246">
            <v>6644000</v>
          </cell>
          <cell r="AO246">
            <v>6676562.7000000002</v>
          </cell>
          <cell r="AP246">
            <v>6644</v>
          </cell>
          <cell r="AQ246">
            <v>6676.5627000000004</v>
          </cell>
          <cell r="AR246">
            <v>7019.9839600000005</v>
          </cell>
          <cell r="AS246" t="str">
            <v>52108HJU9</v>
          </cell>
          <cell r="AT246">
            <v>0</v>
          </cell>
          <cell r="AU246" t="str">
            <v>52108HJU9</v>
          </cell>
          <cell r="AV246" t="str">
            <v>LB-UBS CMBS 2002-C2            B</v>
          </cell>
          <cell r="AW246">
            <v>6644000</v>
          </cell>
          <cell r="AX246">
            <v>6676562.7000000002</v>
          </cell>
          <cell r="AY246">
            <v>105.65900000000001</v>
          </cell>
          <cell r="AZ246">
            <v>7019983.9600000009</v>
          </cell>
          <cell r="BA246">
            <v>5.6660000000000004</v>
          </cell>
          <cell r="BB246" t="str">
            <v>FC</v>
          </cell>
          <cell r="BC246">
            <v>49505</v>
          </cell>
          <cell r="BD246" t="str">
            <v>AA1</v>
          </cell>
          <cell r="BE246" t="str">
            <v>AA+</v>
          </cell>
          <cell r="BF246" t="str">
            <v>AA1</v>
          </cell>
          <cell r="BG246" t="str">
            <v>RE</v>
          </cell>
          <cell r="BH246">
            <v>37564</v>
          </cell>
          <cell r="BI246">
            <v>6644000</v>
          </cell>
        </row>
        <row r="247">
          <cell r="D247" t="str">
            <v>52108HJV7</v>
          </cell>
          <cell r="E247" t="str">
            <v>LBUBS 2002-C2</v>
          </cell>
          <cell r="F247" t="str">
            <v>C</v>
          </cell>
          <cell r="G247" t="str">
            <v>MAa2</v>
          </cell>
          <cell r="H247">
            <v>3</v>
          </cell>
          <cell r="I247">
            <v>1</v>
          </cell>
          <cell r="J247">
            <v>2</v>
          </cell>
          <cell r="K247">
            <v>0</v>
          </cell>
          <cell r="L247">
            <v>0</v>
          </cell>
          <cell r="M247">
            <v>37422</v>
          </cell>
          <cell r="N247">
            <v>37408</v>
          </cell>
          <cell r="O247">
            <v>9000000</v>
          </cell>
          <cell r="P247">
            <v>9.9</v>
          </cell>
          <cell r="Q247">
            <v>100.49679999999999</v>
          </cell>
          <cell r="R247">
            <v>102</v>
          </cell>
          <cell r="S247">
            <v>0</v>
          </cell>
          <cell r="T247">
            <v>27235000</v>
          </cell>
          <cell r="U247">
            <v>28718606.945688538</v>
          </cell>
          <cell r="V247">
            <v>104.97276106366272</v>
          </cell>
          <cell r="W247">
            <v>5.6960001468698369</v>
          </cell>
          <cell r="X247">
            <v>9.6549507216510602</v>
          </cell>
          <cell r="Y247">
            <v>7.2842942111872864</v>
          </cell>
          <cell r="Z247">
            <v>66.065116912573927</v>
          </cell>
          <cell r="AA247">
            <v>3.8125345082890272</v>
          </cell>
          <cell r="AB247">
            <v>125.42491786941844</v>
          </cell>
          <cell r="AC247">
            <v>0</v>
          </cell>
          <cell r="AD247">
            <v>125.42491786941844</v>
          </cell>
          <cell r="AE247">
            <v>5.0667836869832117</v>
          </cell>
          <cell r="AF247">
            <v>5.0141131889303026</v>
          </cell>
          <cell r="AG247">
            <v>116</v>
          </cell>
          <cell r="AH247">
            <v>117</v>
          </cell>
          <cell r="AI247">
            <v>2</v>
          </cell>
          <cell r="AJ247" t="str">
            <v> </v>
          </cell>
          <cell r="AK247" t="str">
            <v> </v>
          </cell>
          <cell r="AL247" t="str">
            <v> </v>
          </cell>
          <cell r="AN247">
            <v>9000000</v>
          </cell>
          <cell r="AO247">
            <v>9044484.6600000001</v>
          </cell>
          <cell r="AP247">
            <v>9000</v>
          </cell>
          <cell r="AQ247">
            <v>9044.4846600000001</v>
          </cell>
          <cell r="AR247">
            <v>9486.0899999999983</v>
          </cell>
          <cell r="AS247" t="str">
            <v>52108HJV7</v>
          </cell>
          <cell r="AT247">
            <v>0</v>
          </cell>
          <cell r="AU247" t="str">
            <v>52108HJV7</v>
          </cell>
          <cell r="AV247" t="str">
            <v>LB-UBS CMBS 2002-C2            C</v>
          </cell>
          <cell r="AW247">
            <v>9000000</v>
          </cell>
          <cell r="AX247">
            <v>9044484.6600000001</v>
          </cell>
          <cell r="AY247">
            <v>105.401</v>
          </cell>
          <cell r="AZ247">
            <v>9486089.9999999981</v>
          </cell>
          <cell r="BA247">
            <v>5.6959999999999997</v>
          </cell>
          <cell r="BB247" t="str">
            <v>FC</v>
          </cell>
          <cell r="BC247">
            <v>49505</v>
          </cell>
          <cell r="BD247" t="str">
            <v>AA2</v>
          </cell>
          <cell r="BE247" t="str">
            <v>AA</v>
          </cell>
          <cell r="BF247" t="str">
            <v>AA2</v>
          </cell>
          <cell r="BG247" t="str">
            <v>RE</v>
          </cell>
          <cell r="BH247">
            <v>37564</v>
          </cell>
          <cell r="BI247">
            <v>9000000</v>
          </cell>
        </row>
        <row r="248">
          <cell r="D248" t="str">
            <v>52108HJW5</v>
          </cell>
          <cell r="E248" t="str">
            <v>LBUBS 2002-C2</v>
          </cell>
          <cell r="F248" t="str">
            <v>D</v>
          </cell>
          <cell r="G248" t="str">
            <v>MAa3</v>
          </cell>
          <cell r="H248">
            <v>4</v>
          </cell>
          <cell r="I248">
            <v>1</v>
          </cell>
          <cell r="J248">
            <v>2</v>
          </cell>
          <cell r="K248">
            <v>0</v>
          </cell>
          <cell r="L248">
            <v>0</v>
          </cell>
          <cell r="M248">
            <v>37422</v>
          </cell>
          <cell r="N248">
            <v>37408</v>
          </cell>
          <cell r="O248">
            <v>5000000</v>
          </cell>
          <cell r="P248">
            <v>9.9</v>
          </cell>
          <cell r="Q248">
            <v>100.49482</v>
          </cell>
          <cell r="R248">
            <v>106</v>
          </cell>
          <cell r="S248">
            <v>0</v>
          </cell>
          <cell r="T248">
            <v>18157000</v>
          </cell>
          <cell r="U248">
            <v>19033220.428366818</v>
          </cell>
          <cell r="V248">
            <v>104.34788290117763</v>
          </cell>
          <cell r="W248">
            <v>5.7350000550751776</v>
          </cell>
          <cell r="X248">
            <v>10.557179361816377</v>
          </cell>
          <cell r="Y248">
            <v>7.7586452867370586</v>
          </cell>
          <cell r="Z248">
            <v>76.184213811447705</v>
          </cell>
          <cell r="AA248">
            <v>3.923449852123265</v>
          </cell>
          <cell r="AB248">
            <v>130.2785896809082</v>
          </cell>
          <cell r="AC248">
            <v>0</v>
          </cell>
          <cell r="AD248">
            <v>130.2785896809082</v>
          </cell>
          <cell r="AE248">
            <v>5.2262357489323472</v>
          </cell>
          <cell r="AF248">
            <v>5.1702247413111913</v>
          </cell>
          <cell r="AG248">
            <v>117</v>
          </cell>
          <cell r="AH248">
            <v>128</v>
          </cell>
          <cell r="AI248">
            <v>12</v>
          </cell>
          <cell r="AJ248" t="str">
            <v> </v>
          </cell>
          <cell r="AK248" t="str">
            <v> </v>
          </cell>
          <cell r="AL248" t="str">
            <v> </v>
          </cell>
          <cell r="AN248">
            <v>5000000</v>
          </cell>
          <cell r="AO248">
            <v>5024615.9000000004</v>
          </cell>
          <cell r="AP248">
            <v>5000</v>
          </cell>
          <cell r="AQ248">
            <v>5024.6159000000007</v>
          </cell>
          <cell r="AR248">
            <v>5265.95</v>
          </cell>
          <cell r="AS248" t="str">
            <v>52108HJW5</v>
          </cell>
          <cell r="AT248">
            <v>0</v>
          </cell>
          <cell r="AU248" t="str">
            <v>52108HJW5</v>
          </cell>
          <cell r="AV248" t="str">
            <v>LB-UBS CMBS 2002-C2            D</v>
          </cell>
          <cell r="AW248">
            <v>5000000</v>
          </cell>
          <cell r="AX248">
            <v>5024615.9000000004</v>
          </cell>
          <cell r="AY248">
            <v>105.319</v>
          </cell>
          <cell r="AZ248">
            <v>5265950</v>
          </cell>
          <cell r="BA248">
            <v>5.7350000000000003</v>
          </cell>
          <cell r="BB248" t="str">
            <v>FC</v>
          </cell>
          <cell r="BC248">
            <v>49505</v>
          </cell>
          <cell r="BD248" t="str">
            <v>AA3</v>
          </cell>
          <cell r="BE248" t="str">
            <v>AA-</v>
          </cell>
          <cell r="BF248" t="str">
            <v>AA3</v>
          </cell>
          <cell r="BG248" t="str">
            <v>RE</v>
          </cell>
          <cell r="BH248">
            <v>37564</v>
          </cell>
          <cell r="BI248">
            <v>5000000</v>
          </cell>
        </row>
        <row r="249">
          <cell r="D249" t="str">
            <v>52108HLE2</v>
          </cell>
          <cell r="E249" t="str">
            <v>LBUBS 2002-C4</v>
          </cell>
          <cell r="F249" t="str">
            <v>A1</v>
          </cell>
          <cell r="G249" t="str">
            <v>MAaa</v>
          </cell>
          <cell r="H249">
            <v>1</v>
          </cell>
          <cell r="I249">
            <v>1</v>
          </cell>
          <cell r="J249">
            <v>2</v>
          </cell>
          <cell r="K249">
            <v>0</v>
          </cell>
          <cell r="L249">
            <v>0</v>
          </cell>
          <cell r="M249">
            <v>37514</v>
          </cell>
          <cell r="N249">
            <v>37530</v>
          </cell>
          <cell r="O249">
            <v>15000000</v>
          </cell>
          <cell r="P249">
            <v>3</v>
          </cell>
          <cell r="Q249">
            <v>100.49885999999999</v>
          </cell>
          <cell r="R249">
            <v>88</v>
          </cell>
          <cell r="S249">
            <v>0</v>
          </cell>
          <cell r="T249">
            <v>74323610.890000001</v>
          </cell>
          <cell r="U249">
            <v>74898892.767083853</v>
          </cell>
          <cell r="V249">
            <v>100.50168970885404</v>
          </cell>
          <cell r="W249">
            <v>3.2680000485912881</v>
          </cell>
          <cell r="X249">
            <v>2.9691860278122371</v>
          </cell>
          <cell r="Y249">
            <v>2.7537547250755114</v>
          </cell>
          <cell r="Z249">
            <v>10.275133081646624</v>
          </cell>
          <cell r="AA249">
            <v>2.0114765437991782</v>
          </cell>
          <cell r="AB249">
            <v>104.84593013906118</v>
          </cell>
          <cell r="AC249">
            <v>0</v>
          </cell>
          <cell r="AD249">
            <v>104.84593013906118</v>
          </cell>
          <cell r="AE249">
            <v>3.05993584518979</v>
          </cell>
          <cell r="AF249">
            <v>3.0406095931689414</v>
          </cell>
          <cell r="AG249">
            <v>1</v>
          </cell>
          <cell r="AH249">
            <v>56</v>
          </cell>
          <cell r="AI249">
            <v>56</v>
          </cell>
          <cell r="AJ249" t="str">
            <v> </v>
          </cell>
          <cell r="AK249">
            <v>0</v>
          </cell>
          <cell r="AL249">
            <v>0</v>
          </cell>
          <cell r="AN249">
            <v>14864722.18</v>
          </cell>
          <cell r="AO249">
            <v>14938876.32</v>
          </cell>
          <cell r="AP249">
            <v>14864.722179999999</v>
          </cell>
          <cell r="AQ249">
            <v>14938.876319999999</v>
          </cell>
          <cell r="AR249">
            <v>15016.7882879014</v>
          </cell>
          <cell r="AS249" t="str">
            <v>52108HLE2</v>
          </cell>
          <cell r="AT249">
            <v>0</v>
          </cell>
          <cell r="AU249" t="str">
            <v>52108HLE2</v>
          </cell>
          <cell r="AV249" t="str">
            <v>LB-UBS CMBS 2002-C4            A-1</v>
          </cell>
          <cell r="AW249">
            <v>14864722.18</v>
          </cell>
          <cell r="AX249">
            <v>14938876.32</v>
          </cell>
          <cell r="AY249">
            <v>101.023</v>
          </cell>
          <cell r="AZ249">
            <v>15016788.2879014</v>
          </cell>
          <cell r="BA249">
            <v>3.2679999999999998</v>
          </cell>
          <cell r="BB249" t="str">
            <v>FC</v>
          </cell>
          <cell r="BC249">
            <v>46280</v>
          </cell>
          <cell r="BE249" t="str">
            <v>AAA</v>
          </cell>
          <cell r="BF249" t="str">
            <v>AAA</v>
          </cell>
          <cell r="BG249" t="str">
            <v>RE</v>
          </cell>
          <cell r="BH249">
            <v>37564</v>
          </cell>
          <cell r="BI249">
            <v>15000000</v>
          </cell>
        </row>
        <row r="250">
          <cell r="D250" t="str">
            <v>52108HLF9</v>
          </cell>
          <cell r="E250" t="str">
            <v>LBUBS 2002-C4</v>
          </cell>
          <cell r="F250" t="str">
            <v>A2</v>
          </cell>
          <cell r="G250" t="str">
            <v>MAaa</v>
          </cell>
          <cell r="H250">
            <v>1</v>
          </cell>
          <cell r="I250">
            <v>1</v>
          </cell>
          <cell r="J250">
            <v>2</v>
          </cell>
          <cell r="K250">
            <v>0</v>
          </cell>
          <cell r="L250">
            <v>0</v>
          </cell>
          <cell r="M250">
            <v>37514</v>
          </cell>
          <cell r="N250">
            <v>37530</v>
          </cell>
          <cell r="O250">
            <v>10000000</v>
          </cell>
          <cell r="P250">
            <v>5.7</v>
          </cell>
          <cell r="Q250">
            <v>100.49892</v>
          </cell>
          <cell r="R250">
            <v>101</v>
          </cell>
          <cell r="S250">
            <v>0</v>
          </cell>
          <cell r="T250">
            <v>90000000</v>
          </cell>
          <cell r="U250">
            <v>90784291.347856656</v>
          </cell>
          <cell r="V250">
            <v>100.53618483095184</v>
          </cell>
          <cell r="W250">
            <v>4.0229999999999997</v>
          </cell>
          <cell r="X250">
            <v>5.3330279556204383</v>
          </cell>
          <cell r="Y250">
            <v>4.6926074893144731</v>
          </cell>
          <cell r="Z250">
            <v>25.113029430674992</v>
          </cell>
          <cell r="AA250">
            <v>2.8046621192506862</v>
          </cell>
          <cell r="AB250">
            <v>110.33302795562044</v>
          </cell>
          <cell r="AC250">
            <v>0</v>
          </cell>
          <cell r="AD250">
            <v>110.33302795562044</v>
          </cell>
          <cell r="AE250">
            <v>3.9079923988068908</v>
          </cell>
          <cell r="AF250">
            <v>3.8765496438651681</v>
          </cell>
          <cell r="AG250">
            <v>56</v>
          </cell>
          <cell r="AH250">
            <v>71</v>
          </cell>
          <cell r="AI250">
            <v>16</v>
          </cell>
          <cell r="AJ250" t="str">
            <v> </v>
          </cell>
          <cell r="AK250">
            <v>0</v>
          </cell>
          <cell r="AL250">
            <v>0</v>
          </cell>
          <cell r="AN250">
            <v>10000000</v>
          </cell>
          <cell r="AO250">
            <v>10049892</v>
          </cell>
          <cell r="AP250">
            <v>10000</v>
          </cell>
          <cell r="AQ250">
            <v>10049.892</v>
          </cell>
          <cell r="AR250">
            <v>10048.700000000001</v>
          </cell>
          <cell r="AS250" t="str">
            <v>52108HLF9</v>
          </cell>
          <cell r="AT250">
            <v>0</v>
          </cell>
          <cell r="AU250" t="str">
            <v>52108HLF9</v>
          </cell>
          <cell r="AV250" t="str">
            <v>LB-UBS CMBS 2002-C4            A-2</v>
          </cell>
          <cell r="AW250">
            <v>10000000</v>
          </cell>
          <cell r="AX250">
            <v>10049892</v>
          </cell>
          <cell r="AY250">
            <v>100.48699999999999</v>
          </cell>
          <cell r="AZ250">
            <v>10048700</v>
          </cell>
          <cell r="BA250">
            <v>4.0229999999999997</v>
          </cell>
          <cell r="BB250" t="str">
            <v>FC</v>
          </cell>
          <cell r="BC250">
            <v>46280</v>
          </cell>
          <cell r="BE250" t="str">
            <v>AAA</v>
          </cell>
          <cell r="BF250" t="str">
            <v>AAA</v>
          </cell>
          <cell r="BG250" t="str">
            <v>RE</v>
          </cell>
          <cell r="BH250">
            <v>37564</v>
          </cell>
          <cell r="BI250">
            <v>10000000</v>
          </cell>
        </row>
        <row r="251">
          <cell r="D251" t="str">
            <v>52519NCN2</v>
          </cell>
          <cell r="E251" t="str">
            <v>LBFRC 2001-LLFA</v>
          </cell>
          <cell r="F251" t="str">
            <v>B</v>
          </cell>
          <cell r="G251" t="str">
            <v>MAa1</v>
          </cell>
          <cell r="H251">
            <v>2</v>
          </cell>
          <cell r="I251">
            <v>2</v>
          </cell>
          <cell r="J251">
            <v>4</v>
          </cell>
          <cell r="K251">
            <v>1</v>
          </cell>
          <cell r="L251" t="str">
            <v>Libor+1m</v>
          </cell>
          <cell r="M251">
            <v>37086</v>
          </cell>
          <cell r="N251">
            <v>37073</v>
          </cell>
          <cell r="O251">
            <v>7000000</v>
          </cell>
          <cell r="P251">
            <v>2.62</v>
          </cell>
          <cell r="Q251">
            <v>100</v>
          </cell>
          <cell r="R251">
            <v>30</v>
          </cell>
          <cell r="S251">
            <v>0</v>
          </cell>
          <cell r="T251">
            <v>28563000</v>
          </cell>
          <cell r="U251">
            <v>28646333.321000155</v>
          </cell>
          <cell r="V251">
            <v>100.11654435721091</v>
          </cell>
          <cell r="W251">
            <v>2.1025</v>
          </cell>
          <cell r="X251">
            <v>1.3901679328735312</v>
          </cell>
          <cell r="Y251">
            <v>1.3545293000521812</v>
          </cell>
          <cell r="Z251">
            <v>2.0040541400475065</v>
          </cell>
          <cell r="AA251">
            <v>1.7162500000000001</v>
          </cell>
          <cell r="AB251">
            <v>24.950839664367656</v>
          </cell>
          <cell r="AC251">
            <v>0</v>
          </cell>
          <cell r="AD251">
            <v>24.950839664367656</v>
          </cell>
          <cell r="AE251">
            <v>1.9657583966436767</v>
          </cell>
          <cell r="AF251">
            <v>1.9577559879657258</v>
          </cell>
          <cell r="AG251">
            <v>17</v>
          </cell>
          <cell r="AH251">
            <v>18</v>
          </cell>
          <cell r="AI251">
            <v>2</v>
          </cell>
          <cell r="AJ251">
            <v>2.0812499999999998</v>
          </cell>
          <cell r="AK251">
            <v>12</v>
          </cell>
          <cell r="AL251">
            <v>0</v>
          </cell>
          <cell r="AN251">
            <v>7000000</v>
          </cell>
          <cell r="AO251">
            <v>6997712.9699999997</v>
          </cell>
          <cell r="AP251">
            <v>7000</v>
          </cell>
          <cell r="AQ251">
            <v>6997.7129699999996</v>
          </cell>
          <cell r="AR251">
            <v>7008.158105200001</v>
          </cell>
          <cell r="AS251" t="str">
            <v>52519NCN2</v>
          </cell>
          <cell r="AT251">
            <v>0</v>
          </cell>
          <cell r="AU251" t="str">
            <v>52519NCN2</v>
          </cell>
          <cell r="AV251" t="str">
            <v>LB COMMERCIAL MTG 2001-LLFC4   B 144A</v>
          </cell>
          <cell r="AW251">
            <v>7000000</v>
          </cell>
          <cell r="AX251">
            <v>6997712.9699999997</v>
          </cell>
          <cell r="AY251">
            <v>100.11654436000001</v>
          </cell>
          <cell r="AZ251">
            <v>7008158.105200001</v>
          </cell>
          <cell r="BA251">
            <v>2.1231</v>
          </cell>
          <cell r="BB251" t="str">
            <v>FD</v>
          </cell>
          <cell r="BC251">
            <v>41500</v>
          </cell>
          <cell r="BE251" t="str">
            <v>AA+</v>
          </cell>
          <cell r="BF251" t="str">
            <v>AA1</v>
          </cell>
          <cell r="BG251" t="str">
            <v>RE</v>
          </cell>
          <cell r="BH251">
            <v>37564</v>
          </cell>
          <cell r="BI251">
            <v>7000000</v>
          </cell>
        </row>
        <row r="252">
          <cell r="D252" t="str">
            <v>52519NCP7</v>
          </cell>
          <cell r="E252" t="str">
            <v>LBFRC 2001-LLFA</v>
          </cell>
          <cell r="F252" t="str">
            <v>C</v>
          </cell>
          <cell r="G252" t="str">
            <v>MAa2</v>
          </cell>
          <cell r="H252">
            <v>3</v>
          </cell>
          <cell r="I252">
            <v>2</v>
          </cell>
          <cell r="J252">
            <v>4</v>
          </cell>
          <cell r="K252">
            <v>1</v>
          </cell>
          <cell r="L252" t="str">
            <v>Libor+1m</v>
          </cell>
          <cell r="M252">
            <v>37086</v>
          </cell>
          <cell r="N252">
            <v>37073</v>
          </cell>
          <cell r="O252">
            <v>5000000</v>
          </cell>
          <cell r="P252">
            <v>2.66</v>
          </cell>
          <cell r="Q252">
            <v>100</v>
          </cell>
          <cell r="R252">
            <v>35</v>
          </cell>
          <cell r="S252">
            <v>0</v>
          </cell>
          <cell r="T252">
            <v>25556000</v>
          </cell>
          <cell r="U252">
            <v>25644091.150284588</v>
          </cell>
          <cell r="V252">
            <v>100.16532350635698</v>
          </cell>
          <cell r="W252">
            <v>2.1524999999999999</v>
          </cell>
          <cell r="X252">
            <v>1.4872082659432013</v>
          </cell>
          <cell r="Y252">
            <v>1.4468768793565636</v>
          </cell>
          <cell r="Z252">
            <v>2.2811351988184807</v>
          </cell>
          <cell r="AA252">
            <v>1.7162500000000001</v>
          </cell>
          <cell r="AB252">
            <v>27.436041329716005</v>
          </cell>
          <cell r="AC252">
            <v>0</v>
          </cell>
          <cell r="AD252">
            <v>27.436041329716005</v>
          </cell>
          <cell r="AE252">
            <v>1.99061041329716</v>
          </cell>
          <cell r="AF252">
            <v>1.9824050035530227</v>
          </cell>
          <cell r="AG252">
            <v>18</v>
          </cell>
          <cell r="AH252">
            <v>19</v>
          </cell>
          <cell r="AI252">
            <v>2</v>
          </cell>
          <cell r="AJ252">
            <v>2.0812499999999998</v>
          </cell>
          <cell r="AK252">
            <v>12</v>
          </cell>
          <cell r="AL252">
            <v>0</v>
          </cell>
          <cell r="AN252">
            <v>6000000</v>
          </cell>
          <cell r="AO252">
            <v>5995712.0800000001</v>
          </cell>
          <cell r="AP252">
            <v>6000</v>
          </cell>
          <cell r="AQ252">
            <v>5995.7120800000002</v>
          </cell>
          <cell r="AR252">
            <v>6009.9194106000004</v>
          </cell>
          <cell r="AS252" t="str">
            <v>52519NCP7</v>
          </cell>
          <cell r="AT252">
            <v>0</v>
          </cell>
          <cell r="AU252" t="str">
            <v>52519NCP7</v>
          </cell>
          <cell r="AV252" t="str">
            <v>LB COMMERCIAL MTG 2001-LLFC4   C 144A</v>
          </cell>
          <cell r="AW252">
            <v>6000000</v>
          </cell>
          <cell r="AX252">
            <v>5995712.0800000001</v>
          </cell>
          <cell r="AY252">
            <v>100.16532350999999</v>
          </cell>
          <cell r="AZ252">
            <v>6009919.4106000001</v>
          </cell>
          <cell r="BA252">
            <v>2.1730999999999998</v>
          </cell>
          <cell r="BB252" t="str">
            <v>FD</v>
          </cell>
          <cell r="BC252">
            <v>41500</v>
          </cell>
          <cell r="BE252" t="str">
            <v>AA</v>
          </cell>
          <cell r="BF252" t="str">
            <v>AA2</v>
          </cell>
          <cell r="BG252" t="str">
            <v>RE</v>
          </cell>
          <cell r="BH252">
            <v>37564</v>
          </cell>
          <cell r="BI252">
            <v>6000000</v>
          </cell>
        </row>
        <row r="253">
          <cell r="D253" t="str">
            <v>52519NCQ5</v>
          </cell>
          <cell r="E253" t="str">
            <v>LBFRC 2001-LLFA</v>
          </cell>
          <cell r="F253" t="str">
            <v>D</v>
          </cell>
          <cell r="G253" t="str">
            <v>MAa3</v>
          </cell>
          <cell r="H253">
            <v>4</v>
          </cell>
          <cell r="I253">
            <v>2</v>
          </cell>
          <cell r="J253">
            <v>4</v>
          </cell>
          <cell r="K253">
            <v>1</v>
          </cell>
          <cell r="L253" t="str">
            <v>Libor+1m</v>
          </cell>
          <cell r="M253">
            <v>37086</v>
          </cell>
          <cell r="N253">
            <v>37073</v>
          </cell>
          <cell r="O253">
            <v>6000000</v>
          </cell>
          <cell r="P253">
            <v>2.7</v>
          </cell>
          <cell r="Q253">
            <v>100</v>
          </cell>
          <cell r="R253">
            <v>41</v>
          </cell>
          <cell r="S253">
            <v>0</v>
          </cell>
          <cell r="T253">
            <v>16536000</v>
          </cell>
          <cell r="U253">
            <v>16589670.24949459</v>
          </cell>
          <cell r="V253">
            <v>100.14019109515355</v>
          </cell>
          <cell r="W253">
            <v>2.2124999999999999</v>
          </cell>
          <cell r="X253">
            <v>1.5685514433155945</v>
          </cell>
          <cell r="Y253">
            <v>1.5232151188526439</v>
          </cell>
          <cell r="Z253">
            <v>2.5277437997944965</v>
          </cell>
          <cell r="AA253">
            <v>1.7162500000000001</v>
          </cell>
          <cell r="AB253">
            <v>35.842757216577972</v>
          </cell>
          <cell r="AC253">
            <v>0</v>
          </cell>
          <cell r="AD253">
            <v>35.842757216577972</v>
          </cell>
          <cell r="AE253">
            <v>2.07467757216578</v>
          </cell>
          <cell r="AF253">
            <v>2.0657667392369738</v>
          </cell>
          <cell r="AG253">
            <v>19</v>
          </cell>
          <cell r="AH253">
            <v>21</v>
          </cell>
          <cell r="AI253">
            <v>3</v>
          </cell>
          <cell r="AJ253">
            <v>2.0812499999999998</v>
          </cell>
          <cell r="AK253">
            <v>12</v>
          </cell>
          <cell r="AL253">
            <v>0</v>
          </cell>
          <cell r="AN253">
            <v>6000000</v>
          </cell>
          <cell r="AO253">
            <v>5993997.3899999997</v>
          </cell>
          <cell r="AP253">
            <v>6000</v>
          </cell>
          <cell r="AQ253">
            <v>5993.9973899999995</v>
          </cell>
          <cell r="AR253">
            <v>6008.4114659999987</v>
          </cell>
          <cell r="AS253" t="str">
            <v>52519NCQ5</v>
          </cell>
          <cell r="AT253">
            <v>0</v>
          </cell>
          <cell r="AU253" t="str">
            <v>52519NCQ5</v>
          </cell>
          <cell r="AV253" t="str">
            <v>LB COMMERCIAL MTG 2001-LLFC4   D 144A</v>
          </cell>
          <cell r="AW253">
            <v>6000000</v>
          </cell>
          <cell r="AX253">
            <v>5993997.3899999997</v>
          </cell>
          <cell r="AY253">
            <v>100.1401911</v>
          </cell>
          <cell r="AZ253">
            <v>6008411.4659999991</v>
          </cell>
          <cell r="BA253">
            <v>2.2330999999999999</v>
          </cell>
          <cell r="BB253" t="str">
            <v>FD</v>
          </cell>
          <cell r="BC253">
            <v>41500</v>
          </cell>
          <cell r="BE253" t="str">
            <v>AA-</v>
          </cell>
          <cell r="BF253" t="str">
            <v>AA3</v>
          </cell>
          <cell r="BG253" t="str">
            <v>RE</v>
          </cell>
          <cell r="BH253">
            <v>37564</v>
          </cell>
          <cell r="BI253">
            <v>6000000</v>
          </cell>
        </row>
        <row r="254">
          <cell r="D254" t="str">
            <v>52519NCR3</v>
          </cell>
          <cell r="E254" t="str">
            <v>LBFRC 2001-LLFA</v>
          </cell>
          <cell r="F254" t="str">
            <v>E</v>
          </cell>
          <cell r="G254" t="str">
            <v>MA1</v>
          </cell>
          <cell r="H254">
            <v>5</v>
          </cell>
          <cell r="I254">
            <v>2</v>
          </cell>
          <cell r="J254">
            <v>4</v>
          </cell>
          <cell r="K254">
            <v>1</v>
          </cell>
          <cell r="L254" t="str">
            <v>Libor+1m</v>
          </cell>
          <cell r="M254">
            <v>37086</v>
          </cell>
          <cell r="N254">
            <v>37073</v>
          </cell>
          <cell r="O254">
            <v>5000000</v>
          </cell>
          <cell r="P254">
            <v>2.81</v>
          </cell>
          <cell r="Q254">
            <v>100</v>
          </cell>
          <cell r="R254">
            <v>63</v>
          </cell>
          <cell r="S254">
            <v>0</v>
          </cell>
          <cell r="T254">
            <v>19543000</v>
          </cell>
          <cell r="U254">
            <v>19701438.192596141</v>
          </cell>
          <cell r="V254">
            <v>100.60800748612193</v>
          </cell>
          <cell r="W254">
            <v>2.4325000000000001</v>
          </cell>
          <cell r="X254">
            <v>1.7055555555555557</v>
          </cell>
          <cell r="Y254">
            <v>1.6513450997067924</v>
          </cell>
          <cell r="Z254">
            <v>2.9592727917692954</v>
          </cell>
          <cell r="AA254">
            <v>1.7162500000000001</v>
          </cell>
          <cell r="AB254">
            <v>30.527777777777779</v>
          </cell>
          <cell r="AC254">
            <v>0</v>
          </cell>
          <cell r="AD254">
            <v>30.527777777777779</v>
          </cell>
          <cell r="AE254">
            <v>2.021527777777778</v>
          </cell>
          <cell r="AF254">
            <v>2.0130662953438794</v>
          </cell>
          <cell r="AG254">
            <v>21</v>
          </cell>
          <cell r="AH254">
            <v>21</v>
          </cell>
          <cell r="AI254">
            <v>1</v>
          </cell>
          <cell r="AJ254">
            <v>2.0812499999999998</v>
          </cell>
          <cell r="AK254">
            <v>12</v>
          </cell>
          <cell r="AL254">
            <v>0</v>
          </cell>
          <cell r="AN254">
            <v>5000000</v>
          </cell>
          <cell r="AO254">
            <v>5000000</v>
          </cell>
          <cell r="AP254">
            <v>5000</v>
          </cell>
          <cell r="AQ254">
            <v>5000</v>
          </cell>
          <cell r="AR254">
            <v>5030.4003745</v>
          </cell>
          <cell r="AS254" t="str">
            <v>52519NCR3</v>
          </cell>
          <cell r="AT254">
            <v>0</v>
          </cell>
          <cell r="AU254" t="str">
            <v>52519NCR3</v>
          </cell>
          <cell r="AV254" t="str">
            <v>LB COMMERCIAL MTG 2001-LLFC4   E 144A</v>
          </cell>
          <cell r="AW254">
            <v>5000000</v>
          </cell>
          <cell r="AX254">
            <v>5000000</v>
          </cell>
          <cell r="AY254">
            <v>100.60800749000001</v>
          </cell>
          <cell r="AZ254">
            <v>5030400.3744999999</v>
          </cell>
          <cell r="BA254">
            <v>2.4531000000000001</v>
          </cell>
          <cell r="BB254" t="str">
            <v>FD</v>
          </cell>
          <cell r="BC254">
            <v>41500</v>
          </cell>
          <cell r="BE254" t="str">
            <v>A+</v>
          </cell>
          <cell r="BF254" t="str">
            <v>A1</v>
          </cell>
          <cell r="BG254" t="str">
            <v>RE</v>
          </cell>
          <cell r="BH254">
            <v>37564</v>
          </cell>
          <cell r="BI254">
            <v>5000000</v>
          </cell>
        </row>
        <row r="255">
          <cell r="D255" t="str">
            <v>52519NEH3</v>
          </cell>
          <cell r="E255" t="str">
            <v>LBFRC 2002-LLF</v>
          </cell>
          <cell r="F255" t="str">
            <v>C</v>
          </cell>
          <cell r="G255" t="str">
            <v>MAa1</v>
          </cell>
          <cell r="H255">
            <v>2</v>
          </cell>
          <cell r="I255">
            <v>1</v>
          </cell>
          <cell r="J255">
            <v>4</v>
          </cell>
          <cell r="K255">
            <v>1</v>
          </cell>
          <cell r="L255" t="str">
            <v>Libor+1M</v>
          </cell>
          <cell r="M255">
            <v>37451</v>
          </cell>
          <cell r="N255">
            <v>37438</v>
          </cell>
          <cell r="O255">
            <v>10000000</v>
          </cell>
          <cell r="P255">
            <v>2.2999999999999998</v>
          </cell>
          <cell r="Q255">
            <v>100</v>
          </cell>
          <cell r="R255">
            <v>38</v>
          </cell>
          <cell r="S255">
            <v>0</v>
          </cell>
          <cell r="T255">
            <v>51960000</v>
          </cell>
          <cell r="U255">
            <v>52212800.885917008</v>
          </cell>
          <cell r="V255">
            <v>100.30444647020209</v>
          </cell>
          <cell r="W255">
            <v>2.1850000000000001</v>
          </cell>
          <cell r="X255">
            <v>2.0388888888888888</v>
          </cell>
          <cell r="Y255">
            <v>1.9712778688951622</v>
          </cell>
          <cell r="Z255">
            <v>4.1881290977182877</v>
          </cell>
          <cell r="AA255">
            <v>1.7162500000000001</v>
          </cell>
          <cell r="AB255">
            <v>28.194444444444443</v>
          </cell>
          <cell r="AC255">
            <v>0</v>
          </cell>
          <cell r="AD255">
            <v>28.194444444444443</v>
          </cell>
          <cell r="AE255">
            <v>1.9981944444444446</v>
          </cell>
          <cell r="AF255">
            <v>1.9899265820482626</v>
          </cell>
          <cell r="AG255">
            <v>25</v>
          </cell>
          <cell r="AH255">
            <v>25</v>
          </cell>
          <cell r="AI255">
            <v>1</v>
          </cell>
          <cell r="AJ255" t="str">
            <v> </v>
          </cell>
          <cell r="AK255">
            <v>14</v>
          </cell>
          <cell r="AL255" t="str">
            <v> </v>
          </cell>
          <cell r="AN255">
            <v>10000000</v>
          </cell>
          <cell r="AO255">
            <v>10000000</v>
          </cell>
          <cell r="AP255">
            <v>10000</v>
          </cell>
          <cell r="AQ255">
            <v>10000</v>
          </cell>
          <cell r="AR255">
            <v>9986.68</v>
          </cell>
          <cell r="AS255" t="str">
            <v>52519NEH3</v>
          </cell>
          <cell r="AT255">
            <v>0</v>
          </cell>
          <cell r="AU255" t="str">
            <v>52519NEH3</v>
          </cell>
          <cell r="AV255" t="str">
            <v>LB COMMERCIAL MTG 2002-LLFC3   C 14</v>
          </cell>
          <cell r="AW255">
            <v>10000000</v>
          </cell>
          <cell r="AX255">
            <v>10000000</v>
          </cell>
          <cell r="AY255">
            <v>99.866799999999998</v>
          </cell>
          <cell r="AZ255">
            <v>9986680</v>
          </cell>
          <cell r="BA255">
            <v>2.2200000000000002</v>
          </cell>
          <cell r="BB255" t="str">
            <v>FD</v>
          </cell>
          <cell r="BC255">
            <v>42900</v>
          </cell>
          <cell r="BE255" t="str">
            <v>AA+</v>
          </cell>
          <cell r="BF255" t="str">
            <v>AA1</v>
          </cell>
          <cell r="BG255" t="str">
            <v>RE</v>
          </cell>
          <cell r="BH255">
            <v>37564</v>
          </cell>
          <cell r="BI255">
            <v>10000000</v>
          </cell>
        </row>
        <row r="256">
          <cell r="D256" t="str">
            <v>52519NEJ9</v>
          </cell>
          <cell r="E256" t="str">
            <v>LBFRC 2002-LLF</v>
          </cell>
          <cell r="F256" t="str">
            <v>D</v>
          </cell>
          <cell r="G256" t="str">
            <v>MAa2</v>
          </cell>
          <cell r="H256">
            <v>3</v>
          </cell>
          <cell r="I256">
            <v>1</v>
          </cell>
          <cell r="J256">
            <v>4</v>
          </cell>
          <cell r="K256">
            <v>1</v>
          </cell>
          <cell r="L256" t="str">
            <v>Libor+1M</v>
          </cell>
          <cell r="M256">
            <v>37451</v>
          </cell>
          <cell r="N256">
            <v>37438</v>
          </cell>
          <cell r="O256">
            <v>5000000</v>
          </cell>
          <cell r="P256">
            <v>2.6</v>
          </cell>
          <cell r="Q256">
            <v>100</v>
          </cell>
          <cell r="R256">
            <v>43</v>
          </cell>
          <cell r="S256">
            <v>0</v>
          </cell>
          <cell r="T256">
            <v>46590000</v>
          </cell>
          <cell r="U256">
            <v>46860033.348858491</v>
          </cell>
          <cell r="V256">
            <v>100.39334508233202</v>
          </cell>
          <cell r="W256">
            <v>2.2349999999999999</v>
          </cell>
          <cell r="X256">
            <v>2.340762009927023</v>
          </cell>
          <cell r="Y256">
            <v>2.2539712730981103</v>
          </cell>
          <cell r="Z256">
            <v>5.4720468432235716</v>
          </cell>
          <cell r="AA256">
            <v>1.7162500000000001</v>
          </cell>
          <cell r="AB256">
            <v>31.703810049635116</v>
          </cell>
          <cell r="AC256">
            <v>0</v>
          </cell>
          <cell r="AD256">
            <v>31.703810049635116</v>
          </cell>
          <cell r="AE256">
            <v>2.0332881004963514</v>
          </cell>
          <cell r="AF256">
            <v>2.0247281867455058</v>
          </cell>
          <cell r="AG256">
            <v>25</v>
          </cell>
          <cell r="AH256">
            <v>29</v>
          </cell>
          <cell r="AI256">
            <v>5</v>
          </cell>
          <cell r="AJ256" t="str">
            <v> </v>
          </cell>
          <cell r="AK256">
            <v>14</v>
          </cell>
          <cell r="AL256" t="str">
            <v> </v>
          </cell>
          <cell r="AN256">
            <v>5000000</v>
          </cell>
          <cell r="AO256">
            <v>5000000</v>
          </cell>
          <cell r="AP256">
            <v>5000</v>
          </cell>
          <cell r="AQ256">
            <v>5000</v>
          </cell>
          <cell r="AR256">
            <v>4989.6350000000002</v>
          </cell>
          <cell r="AS256" t="str">
            <v>52519NEJ9</v>
          </cell>
          <cell r="AT256">
            <v>0</v>
          </cell>
          <cell r="AU256" t="str">
            <v>52519NEJ9</v>
          </cell>
          <cell r="AV256" t="str">
            <v>LB COMMERCIAL MTG 2002-LLFC3   D 14</v>
          </cell>
          <cell r="AW256">
            <v>5000000</v>
          </cell>
          <cell r="AX256">
            <v>5000000</v>
          </cell>
          <cell r="AY256">
            <v>99.792699999999996</v>
          </cell>
          <cell r="AZ256">
            <v>4989635</v>
          </cell>
          <cell r="BA256">
            <v>2.25</v>
          </cell>
          <cell r="BB256" t="str">
            <v>FD</v>
          </cell>
          <cell r="BC256">
            <v>42900</v>
          </cell>
          <cell r="BE256" t="str">
            <v>AA</v>
          </cell>
          <cell r="BF256" t="str">
            <v>AA2</v>
          </cell>
          <cell r="BG256" t="str">
            <v>RE</v>
          </cell>
          <cell r="BH256">
            <v>37564</v>
          </cell>
          <cell r="BI256">
            <v>5000000</v>
          </cell>
        </row>
        <row r="257">
          <cell r="D257" t="str">
            <v>52519NEK6</v>
          </cell>
          <cell r="E257" t="str">
            <v>LBFRC 2002-LLF</v>
          </cell>
          <cell r="F257" t="str">
            <v>E</v>
          </cell>
          <cell r="G257" t="str">
            <v>MAa3</v>
          </cell>
          <cell r="H257">
            <v>4</v>
          </cell>
          <cell r="I257">
            <v>1</v>
          </cell>
          <cell r="J257">
            <v>4</v>
          </cell>
          <cell r="K257">
            <v>1</v>
          </cell>
          <cell r="L257" t="str">
            <v>Libor+1M</v>
          </cell>
          <cell r="M257">
            <v>37451</v>
          </cell>
          <cell r="N257">
            <v>37438</v>
          </cell>
          <cell r="O257">
            <v>12560000</v>
          </cell>
          <cell r="P257">
            <v>2.6</v>
          </cell>
          <cell r="Q257">
            <v>100</v>
          </cell>
          <cell r="R257">
            <v>65</v>
          </cell>
          <cell r="S257">
            <v>0</v>
          </cell>
          <cell r="T257">
            <v>40560000</v>
          </cell>
          <cell r="U257">
            <v>40931879.726397678</v>
          </cell>
          <cell r="V257">
            <v>100.71227989743016</v>
          </cell>
          <cell r="W257">
            <v>2.4550000000000001</v>
          </cell>
          <cell r="X257">
            <v>2.3722222222222222</v>
          </cell>
          <cell r="Y257">
            <v>2.2767513165622191</v>
          </cell>
          <cell r="Z257">
            <v>5.5870574743264791</v>
          </cell>
          <cell r="AA257">
            <v>1.7162500000000001</v>
          </cell>
          <cell r="AB257">
            <v>39.861111111111114</v>
          </cell>
          <cell r="AC257">
            <v>0</v>
          </cell>
          <cell r="AD257">
            <v>39.861111111111114</v>
          </cell>
          <cell r="AE257">
            <v>2.1148611111111113</v>
          </cell>
          <cell r="AF257">
            <v>2.1056028824840034</v>
          </cell>
          <cell r="AG257">
            <v>29</v>
          </cell>
          <cell r="AH257">
            <v>29</v>
          </cell>
          <cell r="AI257">
            <v>1</v>
          </cell>
          <cell r="AJ257" t="str">
            <v> </v>
          </cell>
          <cell r="AK257">
            <v>14</v>
          </cell>
          <cell r="AL257" t="str">
            <v> </v>
          </cell>
          <cell r="AN257">
            <v>12560000</v>
          </cell>
          <cell r="AO257">
            <v>12560000</v>
          </cell>
          <cell r="AP257">
            <v>12560</v>
          </cell>
          <cell r="AQ257">
            <v>12560</v>
          </cell>
          <cell r="AR257">
            <v>12542.415999999999</v>
          </cell>
          <cell r="AS257" t="str">
            <v>52519NEK6</v>
          </cell>
          <cell r="AT257">
            <v>0</v>
          </cell>
          <cell r="AU257" t="str">
            <v>52519NEK6</v>
          </cell>
          <cell r="AV257" t="str">
            <v>LB COMMERCIAL MTG 2002-LLFC3   E 14</v>
          </cell>
          <cell r="AW257">
            <v>12560000</v>
          </cell>
          <cell r="AX257">
            <v>12560000</v>
          </cell>
          <cell r="AY257">
            <v>99.86</v>
          </cell>
          <cell r="AZ257">
            <v>12542416</v>
          </cell>
          <cell r="BA257">
            <v>2.4900000000000002</v>
          </cell>
          <cell r="BB257" t="str">
            <v>FD</v>
          </cell>
          <cell r="BC257">
            <v>42900</v>
          </cell>
          <cell r="BE257" t="str">
            <v>AA-</v>
          </cell>
          <cell r="BF257" t="str">
            <v>AA3</v>
          </cell>
          <cell r="BG257" t="str">
            <v>RE</v>
          </cell>
          <cell r="BH257">
            <v>37564</v>
          </cell>
          <cell r="BI257">
            <v>12560000</v>
          </cell>
        </row>
        <row r="258">
          <cell r="D258" t="str">
            <v>52519NEL4</v>
          </cell>
          <cell r="E258" t="str">
            <v>LBFRC 2002-LLF</v>
          </cell>
          <cell r="F258" t="str">
            <v>F</v>
          </cell>
          <cell r="G258" t="str">
            <v>MA1</v>
          </cell>
          <cell r="H258">
            <v>5</v>
          </cell>
          <cell r="I258">
            <v>1</v>
          </cell>
          <cell r="J258">
            <v>4</v>
          </cell>
          <cell r="K258">
            <v>1</v>
          </cell>
          <cell r="L258" t="str">
            <v>Libor+1M</v>
          </cell>
          <cell r="M258">
            <v>37451</v>
          </cell>
          <cell r="N258">
            <v>37438</v>
          </cell>
          <cell r="O258">
            <v>12200000</v>
          </cell>
          <cell r="P258">
            <v>2.6</v>
          </cell>
          <cell r="Q258">
            <v>100</v>
          </cell>
          <cell r="R258">
            <v>85</v>
          </cell>
          <cell r="S258">
            <v>0</v>
          </cell>
          <cell r="T258">
            <v>35200000</v>
          </cell>
          <cell r="U258">
            <v>35737394.105399743</v>
          </cell>
          <cell r="V258">
            <v>101.30543779943109</v>
          </cell>
          <cell r="W258">
            <v>2.6549999999999998</v>
          </cell>
          <cell r="X258">
            <v>2.3722222222222222</v>
          </cell>
          <cell r="Y258">
            <v>2.2725029162271477</v>
          </cell>
          <cell r="Z258">
            <v>5.571167361994446</v>
          </cell>
          <cell r="AA258">
            <v>1.7162500000000001</v>
          </cell>
          <cell r="AB258">
            <v>33.861111111111114</v>
          </cell>
          <cell r="AC258">
            <v>0</v>
          </cell>
          <cell r="AD258">
            <v>33.861111111111114</v>
          </cell>
          <cell r="AE258">
            <v>2.0548611111111112</v>
          </cell>
          <cell r="AF258">
            <v>2.0461191654455924</v>
          </cell>
          <cell r="AG258">
            <v>29</v>
          </cell>
          <cell r="AH258">
            <v>29</v>
          </cell>
          <cell r="AI258">
            <v>1</v>
          </cell>
          <cell r="AJ258" t="str">
            <v> </v>
          </cell>
          <cell r="AK258">
            <v>14</v>
          </cell>
          <cell r="AL258" t="str">
            <v> </v>
          </cell>
          <cell r="AN258">
            <v>12200000</v>
          </cell>
          <cell r="AO258">
            <v>12200000</v>
          </cell>
          <cell r="AP258">
            <v>12200</v>
          </cell>
          <cell r="AQ258">
            <v>12200</v>
          </cell>
          <cell r="AR258">
            <v>12191.4722</v>
          </cell>
          <cell r="AS258" t="str">
            <v>52519NEL4</v>
          </cell>
          <cell r="AT258">
            <v>0</v>
          </cell>
          <cell r="AU258" t="str">
            <v>52519NEL4</v>
          </cell>
          <cell r="AV258" t="str">
            <v>LB COMMERCIAL MTG 2002-LLFC3   F 14</v>
          </cell>
          <cell r="AW258">
            <v>12200000</v>
          </cell>
          <cell r="AX258">
            <v>12200000</v>
          </cell>
          <cell r="AY258">
            <v>99.930099999999996</v>
          </cell>
          <cell r="AZ258">
            <v>12191472.199999999</v>
          </cell>
          <cell r="BA258">
            <v>2.69</v>
          </cell>
          <cell r="BB258" t="str">
            <v>FD</v>
          </cell>
          <cell r="BC258">
            <v>42900</v>
          </cell>
          <cell r="BE258" t="str">
            <v>A+</v>
          </cell>
          <cell r="BF258" t="str">
            <v>A1</v>
          </cell>
          <cell r="BG258" t="str">
            <v>RE</v>
          </cell>
          <cell r="BH258">
            <v>37564</v>
          </cell>
          <cell r="BI258">
            <v>12200000</v>
          </cell>
        </row>
        <row r="259">
          <cell r="D259" t="str">
            <v>52519NEM2</v>
          </cell>
          <cell r="E259" t="str">
            <v>LBFRC 2002-LLF</v>
          </cell>
          <cell r="F259" t="str">
            <v>G</v>
          </cell>
          <cell r="G259" t="str">
            <v>MA2</v>
          </cell>
          <cell r="H259">
            <v>6</v>
          </cell>
          <cell r="I259">
            <v>1</v>
          </cell>
          <cell r="J259">
            <v>4</v>
          </cell>
          <cell r="K259">
            <v>1</v>
          </cell>
          <cell r="L259" t="str">
            <v>Libor+1m</v>
          </cell>
          <cell r="M259">
            <v>37451</v>
          </cell>
          <cell r="N259">
            <v>37438</v>
          </cell>
          <cell r="O259">
            <v>10000000</v>
          </cell>
          <cell r="P259">
            <v>2.7</v>
          </cell>
          <cell r="Q259">
            <v>100</v>
          </cell>
          <cell r="R259">
            <v>100</v>
          </cell>
          <cell r="S259">
            <v>0</v>
          </cell>
          <cell r="T259">
            <v>36870000</v>
          </cell>
          <cell r="U259">
            <v>37116354.662149608</v>
          </cell>
          <cell r="V259">
            <v>100.4344210391907</v>
          </cell>
          <cell r="W259">
            <v>2.8050000000000002</v>
          </cell>
          <cell r="X259">
            <v>2.4279756930431247</v>
          </cell>
          <cell r="Y259">
            <v>2.312513485375066</v>
          </cell>
          <cell r="Z259">
            <v>5.8110071963692196</v>
          </cell>
          <cell r="AA259">
            <v>1.7162500000000001</v>
          </cell>
          <cell r="AB259">
            <v>87.139878465215617</v>
          </cell>
          <cell r="AC259">
            <v>0</v>
          </cell>
          <cell r="AD259">
            <v>87.139878465215617</v>
          </cell>
          <cell r="AE259">
            <v>2.5876487846521563</v>
          </cell>
          <cell r="AF259">
            <v>2.5738082347420033</v>
          </cell>
          <cell r="AG259">
            <v>29</v>
          </cell>
          <cell r="AH259">
            <v>31</v>
          </cell>
          <cell r="AI259">
            <v>3</v>
          </cell>
          <cell r="AJ259" t="str">
            <v> </v>
          </cell>
          <cell r="AK259">
            <v>14</v>
          </cell>
          <cell r="AL259">
            <v>0</v>
          </cell>
          <cell r="AN259">
            <v>10000000</v>
          </cell>
          <cell r="AO259">
            <v>10000000</v>
          </cell>
          <cell r="AP259">
            <v>10000</v>
          </cell>
          <cell r="AQ259">
            <v>10000</v>
          </cell>
          <cell r="AR259">
            <v>9992.86</v>
          </cell>
          <cell r="AS259" t="str">
            <v>52519NEM2</v>
          </cell>
          <cell r="AT259">
            <v>0</v>
          </cell>
          <cell r="AU259" t="str">
            <v>52519NEM2</v>
          </cell>
          <cell r="AV259" t="str">
            <v>LB COMMERCIAL MTG 2002-LLFC3   G 14</v>
          </cell>
          <cell r="AW259">
            <v>10000000</v>
          </cell>
          <cell r="AX259">
            <v>10000000</v>
          </cell>
          <cell r="AY259">
            <v>99.928600000000003</v>
          </cell>
          <cell r="AZ259">
            <v>9992860</v>
          </cell>
          <cell r="BA259">
            <v>2.84</v>
          </cell>
          <cell r="BB259" t="str">
            <v>FD</v>
          </cell>
          <cell r="BC259">
            <v>42900</v>
          </cell>
          <cell r="BE259" t="str">
            <v>A</v>
          </cell>
          <cell r="BF259" t="str">
            <v>A2</v>
          </cell>
          <cell r="BG259" t="str">
            <v>RE</v>
          </cell>
          <cell r="BH259">
            <v>37564</v>
          </cell>
          <cell r="BI259">
            <v>10000000</v>
          </cell>
        </row>
        <row r="260">
          <cell r="D260" t="str">
            <v>55056@AB1</v>
          </cell>
          <cell r="E260" t="str">
            <v>Lutheran Brotherhood</v>
          </cell>
          <cell r="F260" t="str">
            <v>A</v>
          </cell>
          <cell r="G260" t="str">
            <v>MAa2</v>
          </cell>
          <cell r="H260">
            <v>3</v>
          </cell>
          <cell r="I260">
            <v>3</v>
          </cell>
          <cell r="J260">
            <v>4</v>
          </cell>
          <cell r="K260">
            <v>0</v>
          </cell>
          <cell r="L260">
            <v>0</v>
          </cell>
          <cell r="M260">
            <v>35292</v>
          </cell>
          <cell r="N260">
            <v>35278</v>
          </cell>
          <cell r="O260">
            <v>55400000</v>
          </cell>
          <cell r="P260">
            <v>4.0999999999999996</v>
          </cell>
          <cell r="Q260">
            <v>100</v>
          </cell>
          <cell r="R260">
            <v>87</v>
          </cell>
          <cell r="S260">
            <v>0</v>
          </cell>
          <cell r="T260">
            <v>2690180.5204648776</v>
          </cell>
          <cell r="U260">
            <v>2786121.8651893372</v>
          </cell>
          <cell r="V260">
            <v>102.95138591760042</v>
          </cell>
          <cell r="W260">
            <v>7.3796099077712007</v>
          </cell>
          <cell r="X260">
            <v>0.63100223923701571</v>
          </cell>
          <cell r="Y260">
            <v>0.60964780151144193</v>
          </cell>
          <cell r="Z260">
            <v>0.46564333927342016</v>
          </cell>
          <cell r="AA260">
            <v>1.4317943896272407</v>
          </cell>
          <cell r="AB260">
            <v>75</v>
          </cell>
          <cell r="AC260">
            <v>0</v>
          </cell>
          <cell r="AD260">
            <v>75</v>
          </cell>
          <cell r="AE260">
            <v>2.1817943896272407</v>
          </cell>
          <cell r="AF260">
            <v>2.1719428574499489</v>
          </cell>
          <cell r="AG260">
            <v>1</v>
          </cell>
          <cell r="AH260">
            <v>9</v>
          </cell>
          <cell r="AI260">
            <v>9</v>
          </cell>
          <cell r="AJ260">
            <v>0</v>
          </cell>
          <cell r="AK260">
            <v>0</v>
          </cell>
          <cell r="AL260">
            <v>0</v>
          </cell>
          <cell r="AN260">
            <v>2690183.22</v>
          </cell>
          <cell r="AO260">
            <v>2690183.22</v>
          </cell>
          <cell r="AP260">
            <v>2690.1832200000003</v>
          </cell>
          <cell r="AQ260">
            <v>2690.1832200000003</v>
          </cell>
          <cell r="AR260">
            <v>2769.5809087772832</v>
          </cell>
          <cell r="AS260" t="str">
            <v>55056@AB1</v>
          </cell>
          <cell r="AT260">
            <v>0</v>
          </cell>
          <cell r="AU260" t="str">
            <v>55056@AB1</v>
          </cell>
          <cell r="AV260" t="str">
            <v>Lutheran Brotherhood Class A</v>
          </cell>
          <cell r="AW260">
            <v>2690183.22</v>
          </cell>
          <cell r="AX260">
            <v>2690183.22</v>
          </cell>
          <cell r="AY260">
            <v>102.95138592000001</v>
          </cell>
          <cell r="AZ260">
            <v>2769580.908777283</v>
          </cell>
          <cell r="BA260">
            <v>7.3789999999999996</v>
          </cell>
          <cell r="BB260" t="str">
            <v>FC</v>
          </cell>
          <cell r="BC260">
            <v>37817</v>
          </cell>
          <cell r="BF260" t="str">
            <v>AA2</v>
          </cell>
          <cell r="BG260" t="str">
            <v>RE</v>
          </cell>
          <cell r="BH260">
            <v>37564</v>
          </cell>
          <cell r="BI260">
            <v>55400000</v>
          </cell>
        </row>
        <row r="261">
          <cell r="D261" t="str">
            <v>554387AA8</v>
          </cell>
          <cell r="E261" t="str">
            <v>Macerich SCG 1996-C1</v>
          </cell>
          <cell r="F261" t="str">
            <v>A</v>
          </cell>
          <cell r="G261" t="str">
            <v>MAa1</v>
          </cell>
          <cell r="H261">
            <v>2</v>
          </cell>
          <cell r="I261">
            <v>2</v>
          </cell>
          <cell r="J261">
            <v>3</v>
          </cell>
          <cell r="K261">
            <v>0</v>
          </cell>
          <cell r="L261">
            <v>0</v>
          </cell>
          <cell r="M261">
            <v>35170</v>
          </cell>
          <cell r="N261">
            <v>35173</v>
          </cell>
          <cell r="O261">
            <v>30000000</v>
          </cell>
          <cell r="P261">
            <v>7.91</v>
          </cell>
          <cell r="Q261">
            <v>97.51</v>
          </cell>
          <cell r="R261">
            <v>105</v>
          </cell>
          <cell r="S261">
            <v>0</v>
          </cell>
          <cell r="T261">
            <v>30000000</v>
          </cell>
          <cell r="U261">
            <v>31854442.130223632</v>
          </cell>
          <cell r="V261">
            <v>105.92577098963434</v>
          </cell>
          <cell r="W261">
            <v>7.0810000000000004</v>
          </cell>
          <cell r="X261">
            <v>1.375</v>
          </cell>
          <cell r="Y261">
            <v>1.292289370359192</v>
          </cell>
          <cell r="Z261">
            <v>1.8776481800670677</v>
          </cell>
          <cell r="AA261">
            <v>1.56125</v>
          </cell>
          <cell r="AB261">
            <v>101.875</v>
          </cell>
          <cell r="AC261">
            <v>15</v>
          </cell>
          <cell r="AD261">
            <v>116.875</v>
          </cell>
          <cell r="AE261">
            <v>2.73</v>
          </cell>
          <cell r="AF261">
            <v>2.7146014056817158</v>
          </cell>
          <cell r="AG261">
            <v>17</v>
          </cell>
          <cell r="AH261">
            <v>17</v>
          </cell>
          <cell r="AI261">
            <v>1</v>
          </cell>
          <cell r="AJ261">
            <v>0</v>
          </cell>
          <cell r="AK261">
            <v>0</v>
          </cell>
          <cell r="AL261">
            <v>0</v>
          </cell>
          <cell r="AN261">
            <v>30000000</v>
          </cell>
          <cell r="AO261">
            <v>29704308.25</v>
          </cell>
          <cell r="AP261">
            <v>30000</v>
          </cell>
          <cell r="AQ261">
            <v>29704.308249999998</v>
          </cell>
          <cell r="AR261">
            <v>31730.088266999996</v>
          </cell>
          <cell r="AS261" t="str">
            <v>554387AA8</v>
          </cell>
          <cell r="AT261">
            <v>0</v>
          </cell>
          <cell r="AU261" t="str">
            <v>554387AA8</v>
          </cell>
          <cell r="AV261" t="str">
            <v>Macerich SCG 1996-C1 Class A</v>
          </cell>
          <cell r="AW261">
            <v>30000000</v>
          </cell>
          <cell r="AX261">
            <v>29704308.25</v>
          </cell>
          <cell r="AY261">
            <v>105.76696088999999</v>
          </cell>
          <cell r="AZ261">
            <v>31730088.266999997</v>
          </cell>
          <cell r="BA261">
            <v>7.0810000000000004</v>
          </cell>
          <cell r="BB261" t="str">
            <v>FC</v>
          </cell>
          <cell r="BC261">
            <v>38791</v>
          </cell>
          <cell r="BF261" t="str">
            <v>AA1</v>
          </cell>
          <cell r="BG261" t="str">
            <v>RE</v>
          </cell>
          <cell r="BH261">
            <v>37564</v>
          </cell>
          <cell r="BI261">
            <v>30000000</v>
          </cell>
        </row>
        <row r="262">
          <cell r="D262" t="str">
            <v>554387AB6</v>
          </cell>
          <cell r="E262" t="str">
            <v>Macerich SCG 1996-C1</v>
          </cell>
          <cell r="F262" t="str">
            <v>B</v>
          </cell>
          <cell r="G262" t="str">
            <v>MA1</v>
          </cell>
          <cell r="H262">
            <v>5</v>
          </cell>
          <cell r="I262">
            <v>2</v>
          </cell>
          <cell r="J262">
            <v>3</v>
          </cell>
          <cell r="K262">
            <v>0</v>
          </cell>
          <cell r="L262">
            <v>0</v>
          </cell>
          <cell r="M262">
            <v>35170</v>
          </cell>
          <cell r="N262">
            <v>35173</v>
          </cell>
          <cell r="O262">
            <v>5000000</v>
          </cell>
          <cell r="P262">
            <v>7.91</v>
          </cell>
          <cell r="Q262">
            <v>97.51</v>
          </cell>
          <cell r="R262">
            <v>135</v>
          </cell>
          <cell r="S262">
            <v>0</v>
          </cell>
          <cell r="T262">
            <v>5000000</v>
          </cell>
          <cell r="U262">
            <v>5326262.4712718753</v>
          </cell>
          <cell r="V262">
            <v>106.25918275877085</v>
          </cell>
          <cell r="W262">
            <v>7.3679999999999994</v>
          </cell>
          <cell r="X262">
            <v>1.375</v>
          </cell>
          <cell r="Y262">
            <v>1.2897304367854106</v>
          </cell>
          <cell r="Z262">
            <v>1.8731440155470671</v>
          </cell>
          <cell r="AA262">
            <v>1.56125</v>
          </cell>
          <cell r="AB262">
            <v>105.875</v>
          </cell>
          <cell r="AC262">
            <v>15</v>
          </cell>
          <cell r="AD262">
            <v>120.875</v>
          </cell>
          <cell r="AE262">
            <v>2.77</v>
          </cell>
          <cell r="AF262">
            <v>2.7541487753119931</v>
          </cell>
          <cell r="AG262">
            <v>17</v>
          </cell>
          <cell r="AH262">
            <v>17</v>
          </cell>
          <cell r="AI262">
            <v>1</v>
          </cell>
          <cell r="AJ262">
            <v>0</v>
          </cell>
          <cell r="AK262">
            <v>0</v>
          </cell>
          <cell r="AL262">
            <v>0</v>
          </cell>
          <cell r="AN262">
            <v>5000000</v>
          </cell>
          <cell r="AO262">
            <v>4948931.8</v>
          </cell>
          <cell r="AP262">
            <v>5000</v>
          </cell>
          <cell r="AQ262">
            <v>4948.9317999999994</v>
          </cell>
          <cell r="AR262">
            <v>5304.6944664999992</v>
          </cell>
          <cell r="AS262" t="str">
            <v>554387AB6</v>
          </cell>
          <cell r="AT262">
            <v>0</v>
          </cell>
          <cell r="AU262" t="str">
            <v>554387AB6</v>
          </cell>
          <cell r="AV262" t="str">
            <v>Macerich SCG 1996-C1 Class B</v>
          </cell>
          <cell r="AW262">
            <v>5000000</v>
          </cell>
          <cell r="AX262">
            <v>4948931.8</v>
          </cell>
          <cell r="AY262">
            <v>106.09388933</v>
          </cell>
          <cell r="AZ262">
            <v>5304694.4664999992</v>
          </cell>
          <cell r="BA262">
            <v>7.3680000000000003</v>
          </cell>
          <cell r="BB262" t="str">
            <v>FC</v>
          </cell>
          <cell r="BC262">
            <v>38791</v>
          </cell>
          <cell r="BF262" t="str">
            <v>A1</v>
          </cell>
          <cell r="BG262" t="str">
            <v>RE</v>
          </cell>
          <cell r="BH262">
            <v>37564</v>
          </cell>
          <cell r="BI262">
            <v>5000000</v>
          </cell>
        </row>
        <row r="263">
          <cell r="D263" t="str">
            <v>554387AC4</v>
          </cell>
          <cell r="E263" t="str">
            <v>Macerich SCG 1996-C1</v>
          </cell>
          <cell r="F263" t="str">
            <v xml:space="preserve">C </v>
          </cell>
          <cell r="G263" t="str">
            <v>MBaa1</v>
          </cell>
          <cell r="H263">
            <v>8</v>
          </cell>
          <cell r="I263">
            <v>2</v>
          </cell>
          <cell r="J263">
            <v>3</v>
          </cell>
          <cell r="K263">
            <v>0</v>
          </cell>
          <cell r="L263">
            <v>0</v>
          </cell>
          <cell r="M263">
            <v>35170</v>
          </cell>
          <cell r="N263">
            <v>35173</v>
          </cell>
          <cell r="O263">
            <v>5000000</v>
          </cell>
          <cell r="P263">
            <v>7.11</v>
          </cell>
          <cell r="Q263">
            <v>103.375</v>
          </cell>
          <cell r="R263">
            <v>120</v>
          </cell>
          <cell r="S263">
            <v>0</v>
          </cell>
          <cell r="T263">
            <v>5000000</v>
          </cell>
          <cell r="U263">
            <v>5354210.1135538956</v>
          </cell>
          <cell r="V263">
            <v>106.79531338218904</v>
          </cell>
          <cell r="W263">
            <v>8</v>
          </cell>
          <cell r="X263">
            <v>1.375</v>
          </cell>
          <cell r="Y263">
            <v>1.2830257607115085</v>
          </cell>
          <cell r="Z263">
            <v>1.8627455409907365</v>
          </cell>
          <cell r="AA263">
            <v>1.56125</v>
          </cell>
          <cell r="AB263">
            <v>129</v>
          </cell>
          <cell r="AC263">
            <v>15</v>
          </cell>
          <cell r="AD263">
            <v>144</v>
          </cell>
          <cell r="AE263">
            <v>3.0012500000000002</v>
          </cell>
          <cell r="AF263">
            <v>2.982654653254091</v>
          </cell>
          <cell r="AG263">
            <v>17</v>
          </cell>
          <cell r="AH263">
            <v>17</v>
          </cell>
          <cell r="AI263">
            <v>1</v>
          </cell>
          <cell r="AJ263">
            <v>0</v>
          </cell>
          <cell r="AK263">
            <v>0</v>
          </cell>
          <cell r="AL263">
            <v>0</v>
          </cell>
          <cell r="AN263">
            <v>5000000</v>
          </cell>
          <cell r="AO263">
            <v>5066974.45</v>
          </cell>
          <cell r="AP263">
            <v>5000</v>
          </cell>
          <cell r="AQ263">
            <v>5066.9744500000006</v>
          </cell>
          <cell r="AR263">
            <v>5330.9784195000002</v>
          </cell>
          <cell r="AS263" t="str">
            <v>554387AC4</v>
          </cell>
          <cell r="AT263">
            <v>0</v>
          </cell>
          <cell r="AU263" t="str">
            <v>554387AC4</v>
          </cell>
          <cell r="AV263" t="str">
            <v>Macerich SCG 1996-C1 Class C</v>
          </cell>
          <cell r="AW263">
            <v>5000000</v>
          </cell>
          <cell r="AX263">
            <v>5066974.45</v>
          </cell>
          <cell r="AY263">
            <v>106.61956839</v>
          </cell>
          <cell r="AZ263">
            <v>5330978.4194999998</v>
          </cell>
          <cell r="BA263">
            <v>8</v>
          </cell>
          <cell r="BB263" t="str">
            <v>FC</v>
          </cell>
          <cell r="BC263">
            <v>38791</v>
          </cell>
          <cell r="BF263" t="str">
            <v>BAA1</v>
          </cell>
          <cell r="BG263" t="str">
            <v>RE</v>
          </cell>
          <cell r="BH263">
            <v>37564</v>
          </cell>
          <cell r="BI263">
            <v>5000000</v>
          </cell>
        </row>
        <row r="264">
          <cell r="D264" t="str">
            <v>561197AC8</v>
          </cell>
          <cell r="E264" t="str">
            <v>MOAC 2000-1</v>
          </cell>
          <cell r="F264" t="str">
            <v>B</v>
          </cell>
          <cell r="G264" t="str">
            <v>MAa2</v>
          </cell>
          <cell r="H264">
            <v>3</v>
          </cell>
          <cell r="I264">
            <v>2</v>
          </cell>
          <cell r="J264">
            <v>3</v>
          </cell>
          <cell r="K264">
            <v>1</v>
          </cell>
          <cell r="L264" t="str">
            <v>Libor+1m</v>
          </cell>
          <cell r="M264">
            <v>36568</v>
          </cell>
          <cell r="N264">
            <v>36586</v>
          </cell>
          <cell r="O264">
            <v>12000000</v>
          </cell>
          <cell r="P264">
            <v>3</v>
          </cell>
          <cell r="Q264">
            <v>100</v>
          </cell>
          <cell r="R264">
            <v>40</v>
          </cell>
          <cell r="S264">
            <v>0</v>
          </cell>
          <cell r="T264">
            <v>36000000</v>
          </cell>
          <cell r="U264">
            <v>36101725.564640366</v>
          </cell>
          <cell r="V264">
            <v>100.09923767955658</v>
          </cell>
          <cell r="W264">
            <v>2.2000000000000002</v>
          </cell>
          <cell r="X264">
            <v>2.3666666666666667</v>
          </cell>
          <cell r="Y264">
            <v>2.2775525986804408</v>
          </cell>
          <cell r="Z264">
            <v>5.582239900379931</v>
          </cell>
          <cell r="AA264">
            <v>1.7162500000000001</v>
          </cell>
          <cell r="AB264">
            <v>41.833333333333336</v>
          </cell>
          <cell r="AC264">
            <v>0</v>
          </cell>
          <cell r="AD264">
            <v>41.833333333333336</v>
          </cell>
          <cell r="AE264">
            <v>2.1345833333333335</v>
          </cell>
          <cell r="AF264">
            <v>2.1251521871329615</v>
          </cell>
          <cell r="AG264">
            <v>29</v>
          </cell>
          <cell r="AH264">
            <v>29</v>
          </cell>
          <cell r="AI264">
            <v>1</v>
          </cell>
          <cell r="AJ264">
            <v>2.09</v>
          </cell>
          <cell r="AK264">
            <v>10</v>
          </cell>
          <cell r="AL264">
            <v>0</v>
          </cell>
          <cell r="AN264">
            <v>12000000</v>
          </cell>
          <cell r="AO264">
            <v>12000000</v>
          </cell>
          <cell r="AP264">
            <v>12000</v>
          </cell>
          <cell r="AQ264">
            <v>12000</v>
          </cell>
          <cell r="AR264">
            <v>11989.92</v>
          </cell>
          <cell r="AS264" t="str">
            <v>561197AC8</v>
          </cell>
          <cell r="AT264">
            <v>0</v>
          </cell>
          <cell r="AU264" t="str">
            <v>561197AC8</v>
          </cell>
          <cell r="AV264" t="str">
            <v>MALL OF AMERICA PT 2000-1      B 144A</v>
          </cell>
          <cell r="AW264">
            <v>12000000</v>
          </cell>
          <cell r="AX264">
            <v>12000000</v>
          </cell>
          <cell r="AY264">
            <v>99.915999999999997</v>
          </cell>
          <cell r="AZ264">
            <v>11989920</v>
          </cell>
          <cell r="BA264">
            <v>2.2231000000000001</v>
          </cell>
          <cell r="BB264" t="str">
            <v>FD</v>
          </cell>
          <cell r="BC264">
            <v>38423</v>
          </cell>
          <cell r="BD264" t="str">
            <v>AA2</v>
          </cell>
          <cell r="BE264" t="str">
            <v>AA</v>
          </cell>
          <cell r="BF264" t="str">
            <v>AA2</v>
          </cell>
          <cell r="BG264" t="str">
            <v>RE</v>
          </cell>
          <cell r="BH264">
            <v>37564</v>
          </cell>
          <cell r="BI264">
            <v>12000000</v>
          </cell>
        </row>
        <row r="265">
          <cell r="D265" t="str">
            <v>561197AE4</v>
          </cell>
          <cell r="E265" t="str">
            <v>MOAC 2000-1</v>
          </cell>
          <cell r="F265" t="str">
            <v>C</v>
          </cell>
          <cell r="G265" t="str">
            <v>MA2</v>
          </cell>
          <cell r="H265">
            <v>6</v>
          </cell>
          <cell r="I265">
            <v>2</v>
          </cell>
          <cell r="J265">
            <v>3</v>
          </cell>
          <cell r="K265">
            <v>1</v>
          </cell>
          <cell r="L265" t="str">
            <v>Libor+1m</v>
          </cell>
          <cell r="M265">
            <v>36568</v>
          </cell>
          <cell r="N265">
            <v>36586</v>
          </cell>
          <cell r="O265">
            <v>5000000</v>
          </cell>
          <cell r="P265">
            <v>3</v>
          </cell>
          <cell r="Q265">
            <v>100</v>
          </cell>
          <cell r="R265">
            <v>80</v>
          </cell>
          <cell r="S265">
            <v>0</v>
          </cell>
          <cell r="T265">
            <v>45000000</v>
          </cell>
          <cell r="U265">
            <v>45139753.863797136</v>
          </cell>
          <cell r="V265">
            <v>100.09389747510475</v>
          </cell>
          <cell r="W265">
            <v>2.6</v>
          </cell>
          <cell r="X265">
            <v>2.3666666666666667</v>
          </cell>
          <cell r="Y265">
            <v>2.2616848001054923</v>
          </cell>
          <cell r="Z265">
            <v>5.5438800423704206</v>
          </cell>
          <cell r="AA265">
            <v>1.7162500000000001</v>
          </cell>
          <cell r="AB265">
            <v>81.833333333333329</v>
          </cell>
          <cell r="AC265">
            <v>0</v>
          </cell>
          <cell r="AD265">
            <v>81.833333333333329</v>
          </cell>
          <cell r="AE265">
            <v>2.5345833333333334</v>
          </cell>
          <cell r="AF265">
            <v>2.5213024936318718</v>
          </cell>
          <cell r="AG265">
            <v>29</v>
          </cell>
          <cell r="AH265">
            <v>29</v>
          </cell>
          <cell r="AI265">
            <v>1</v>
          </cell>
          <cell r="AJ265">
            <v>2.09</v>
          </cell>
          <cell r="AK265">
            <v>10</v>
          </cell>
          <cell r="AL265">
            <v>0</v>
          </cell>
          <cell r="AN265">
            <v>5000000</v>
          </cell>
          <cell r="AO265">
            <v>5000000</v>
          </cell>
          <cell r="AP265">
            <v>5000</v>
          </cell>
          <cell r="AQ265">
            <v>5000</v>
          </cell>
          <cell r="AR265">
            <v>4995.4399999999996</v>
          </cell>
          <cell r="AS265" t="str">
            <v>561197AE4</v>
          </cell>
          <cell r="AT265">
            <v>0</v>
          </cell>
          <cell r="AU265" t="str">
            <v>561197AE4</v>
          </cell>
          <cell r="AV265" t="str">
            <v>MALL OF AMERICA PT 2000-1      C 144A</v>
          </cell>
          <cell r="AW265">
            <v>5000000</v>
          </cell>
          <cell r="AX265">
            <v>5000000</v>
          </cell>
          <cell r="AY265">
            <v>99.908799999999999</v>
          </cell>
          <cell r="AZ265">
            <v>4995440</v>
          </cell>
          <cell r="BA265">
            <v>2.6231</v>
          </cell>
          <cell r="BB265" t="str">
            <v>FD</v>
          </cell>
          <cell r="BC265">
            <v>38423</v>
          </cell>
          <cell r="BD265" t="str">
            <v>A2</v>
          </cell>
          <cell r="BE265" t="str">
            <v>A</v>
          </cell>
          <cell r="BF265" t="str">
            <v>A2</v>
          </cell>
          <cell r="BG265" t="str">
            <v>RE</v>
          </cell>
          <cell r="BH265">
            <v>37564</v>
          </cell>
          <cell r="BI265">
            <v>5000000</v>
          </cell>
        </row>
        <row r="266">
          <cell r="D266" t="str">
            <v>561197AG9</v>
          </cell>
          <cell r="E266" t="str">
            <v>MOAC 2000-1</v>
          </cell>
          <cell r="F266" t="str">
            <v>D</v>
          </cell>
          <cell r="G266" t="str">
            <v>MBaa1</v>
          </cell>
          <cell r="H266">
            <v>8</v>
          </cell>
          <cell r="I266">
            <v>2</v>
          </cell>
          <cell r="J266">
            <v>3</v>
          </cell>
          <cell r="K266">
            <v>1</v>
          </cell>
          <cell r="L266" t="str">
            <v>Libor+1m</v>
          </cell>
          <cell r="M266">
            <v>36568</v>
          </cell>
          <cell r="N266">
            <v>36586</v>
          </cell>
          <cell r="O266">
            <v>3000000</v>
          </cell>
          <cell r="P266">
            <v>3</v>
          </cell>
          <cell r="Q266">
            <v>100</v>
          </cell>
          <cell r="R266">
            <v>160</v>
          </cell>
          <cell r="S266">
            <v>0</v>
          </cell>
          <cell r="T266">
            <v>31000000</v>
          </cell>
          <cell r="U266">
            <v>31855172.886134215</v>
          </cell>
          <cell r="V266">
            <v>102.47528888000286</v>
          </cell>
          <cell r="W266">
            <v>3.4</v>
          </cell>
          <cell r="X266">
            <v>2.3666666666666667</v>
          </cell>
          <cell r="Y266">
            <v>2.2451687257096995</v>
          </cell>
          <cell r="Z266">
            <v>5.4818427739509969</v>
          </cell>
          <cell r="AA266">
            <v>1.7162500000000001</v>
          </cell>
          <cell r="AB266">
            <v>57</v>
          </cell>
          <cell r="AC266">
            <v>0</v>
          </cell>
          <cell r="AD266">
            <v>57</v>
          </cell>
          <cell r="AE266">
            <v>2.2862499999999999</v>
          </cell>
          <cell r="AF266">
            <v>2.2754360041814081</v>
          </cell>
          <cell r="AG266">
            <v>29</v>
          </cell>
          <cell r="AH266">
            <v>29</v>
          </cell>
          <cell r="AI266">
            <v>1</v>
          </cell>
          <cell r="AJ266">
            <v>2.09</v>
          </cell>
          <cell r="AK266">
            <v>10</v>
          </cell>
          <cell r="AL266">
            <v>0</v>
          </cell>
          <cell r="AN266">
            <v>3000000</v>
          </cell>
          <cell r="AO266">
            <v>3000000</v>
          </cell>
          <cell r="AP266">
            <v>3000</v>
          </cell>
          <cell r="AQ266">
            <v>3000</v>
          </cell>
          <cell r="AR266">
            <v>2992.9079999999999</v>
          </cell>
          <cell r="AS266" t="str">
            <v>561197AG9</v>
          </cell>
          <cell r="AT266">
            <v>0</v>
          </cell>
          <cell r="AU266" t="str">
            <v>561197AG9</v>
          </cell>
          <cell r="AV266" t="str">
            <v>MALL OF AMERICA PT 2000-1      D 144A</v>
          </cell>
          <cell r="AW266">
            <v>3000000</v>
          </cell>
          <cell r="AX266">
            <v>3000000</v>
          </cell>
          <cell r="AY266">
            <v>99.763599999999997</v>
          </cell>
          <cell r="AZ266">
            <v>2992908</v>
          </cell>
          <cell r="BA266">
            <v>3.4230999999999998</v>
          </cell>
          <cell r="BB266" t="str">
            <v>FD</v>
          </cell>
          <cell r="BC266">
            <v>38423</v>
          </cell>
          <cell r="BD266" t="str">
            <v>BAA1</v>
          </cell>
          <cell r="BE266" t="str">
            <v>BBB+</v>
          </cell>
          <cell r="BF266" t="str">
            <v>BAA1</v>
          </cell>
          <cell r="BG266" t="str">
            <v>RE</v>
          </cell>
          <cell r="BH266">
            <v>37564</v>
          </cell>
          <cell r="BI266">
            <v>3000000</v>
          </cell>
        </row>
        <row r="267">
          <cell r="D267" t="str">
            <v>589929KN7</v>
          </cell>
          <cell r="E267" t="str">
            <v>MLMI 1995-C2</v>
          </cell>
          <cell r="F267" t="str">
            <v>A-1</v>
          </cell>
          <cell r="G267" t="str">
            <v>MAaa</v>
          </cell>
          <cell r="H267">
            <v>1</v>
          </cell>
          <cell r="I267">
            <v>1</v>
          </cell>
          <cell r="J267">
            <v>4</v>
          </cell>
          <cell r="K267">
            <v>0</v>
          </cell>
          <cell r="L267">
            <v>0</v>
          </cell>
          <cell r="M267">
            <v>34987</v>
          </cell>
          <cell r="N267">
            <v>34992</v>
          </cell>
          <cell r="O267">
            <v>49460968</v>
          </cell>
          <cell r="P267">
            <v>3.63</v>
          </cell>
          <cell r="Q267">
            <v>101.5</v>
          </cell>
          <cell r="R267">
            <v>95</v>
          </cell>
          <cell r="S267">
            <v>0</v>
          </cell>
          <cell r="T267">
            <v>8772115.1658313572</v>
          </cell>
          <cell r="U267">
            <v>9883337.5821514875</v>
          </cell>
          <cell r="V267">
            <v>112.45343983654533</v>
          </cell>
          <cell r="W267">
            <v>7.0111000000000008</v>
          </cell>
          <cell r="X267">
            <v>3.912755385721177</v>
          </cell>
          <cell r="Y267">
            <v>3.4004483094480382</v>
          </cell>
          <cell r="Z267">
            <v>21.632070528908908</v>
          </cell>
          <cell r="AA267">
            <v>2.343927480902428</v>
          </cell>
          <cell r="AB267">
            <v>97.281888464302938</v>
          </cell>
          <cell r="AC267">
            <v>0</v>
          </cell>
          <cell r="AD267">
            <v>97.281888464302938</v>
          </cell>
          <cell r="AE267">
            <v>3.3167463655454572</v>
          </cell>
          <cell r="AF267">
            <v>3.2940575906637015</v>
          </cell>
          <cell r="AG267">
            <v>1</v>
          </cell>
          <cell r="AH267">
            <v>200</v>
          </cell>
          <cell r="AI267">
            <v>200</v>
          </cell>
          <cell r="AJ267">
            <v>0</v>
          </cell>
          <cell r="AK267">
            <v>0</v>
          </cell>
          <cell r="AL267">
            <v>0</v>
          </cell>
          <cell r="AN267">
            <v>7467810.3899999997</v>
          </cell>
          <cell r="AO267">
            <v>7593554.7000000002</v>
          </cell>
          <cell r="AP267">
            <v>7467.8103899999996</v>
          </cell>
          <cell r="AQ267">
            <v>7593.5547000000006</v>
          </cell>
          <cell r="AR267">
            <v>7826.2652887199993</v>
          </cell>
          <cell r="AS267" t="str">
            <v>589929KN7</v>
          </cell>
          <cell r="AT267">
            <v>0</v>
          </cell>
          <cell r="AU267" t="str">
            <v>589929KN7</v>
          </cell>
          <cell r="AV267" t="str">
            <v>MERRILL LYNCH MTGE INV 1995-C2 A-1</v>
          </cell>
          <cell r="AW267">
            <v>7467810.3899999997</v>
          </cell>
          <cell r="AX267">
            <v>7593554.7000000002</v>
          </cell>
          <cell r="AY267">
            <v>104.8</v>
          </cell>
          <cell r="AZ267">
            <v>7826265.2887199996</v>
          </cell>
          <cell r="BA267">
            <v>6.8121999999999998</v>
          </cell>
          <cell r="BB267" t="str">
            <v>FC</v>
          </cell>
          <cell r="BC267">
            <v>44362</v>
          </cell>
          <cell r="BD267" t="str">
            <v>AAA</v>
          </cell>
          <cell r="BF267" t="str">
            <v>AAA</v>
          </cell>
          <cell r="BG267" t="str">
            <v>RE</v>
          </cell>
          <cell r="BH267">
            <v>37564</v>
          </cell>
          <cell r="BI267">
            <v>59000000</v>
          </cell>
        </row>
        <row r="268">
          <cell r="D268" t="str">
            <v>589929LL0</v>
          </cell>
          <cell r="E268" t="str">
            <v>MLMI 1996-C1</v>
          </cell>
          <cell r="F268" t="str">
            <v>A-3</v>
          </cell>
          <cell r="G268" t="str">
            <v>MAaa</v>
          </cell>
          <cell r="H268">
            <v>1</v>
          </cell>
          <cell r="I268">
            <v>1</v>
          </cell>
          <cell r="J268">
            <v>1</v>
          </cell>
          <cell r="K268">
            <v>0</v>
          </cell>
          <cell r="L268">
            <v>0</v>
          </cell>
          <cell r="M268">
            <v>35180</v>
          </cell>
          <cell r="N268">
            <v>35156</v>
          </cell>
          <cell r="O268">
            <v>20000000</v>
          </cell>
          <cell r="P268">
            <v>9.5500000000000007</v>
          </cell>
          <cell r="Q268">
            <v>100.31</v>
          </cell>
          <cell r="R268">
            <v>95</v>
          </cell>
          <cell r="S268">
            <v>0</v>
          </cell>
          <cell r="T268">
            <v>20000000</v>
          </cell>
          <cell r="U268">
            <v>22533419.507251989</v>
          </cell>
          <cell r="V268">
            <v>112.04876418625993</v>
          </cell>
          <cell r="W268">
            <v>7.4200001999999996</v>
          </cell>
          <cell r="X268">
            <v>2.979695926239319</v>
          </cell>
          <cell r="Y268">
            <v>2.6581449548624958</v>
          </cell>
          <cell r="Z268">
            <v>8.422073346957287</v>
          </cell>
          <cell r="AA268">
            <v>2.0151795313449865</v>
          </cell>
          <cell r="AB268">
            <v>99.898479631196594</v>
          </cell>
          <cell r="AC268">
            <v>0</v>
          </cell>
          <cell r="AD268">
            <v>99.898479631196594</v>
          </cell>
          <cell r="AE268">
            <v>3.0141643276569523</v>
          </cell>
          <cell r="AF268">
            <v>2.9954093369302548</v>
          </cell>
          <cell r="AG268">
            <v>6</v>
          </cell>
          <cell r="AH268">
            <v>41</v>
          </cell>
          <cell r="AI268">
            <v>36</v>
          </cell>
          <cell r="AJ268">
            <v>0</v>
          </cell>
          <cell r="AK268">
            <v>0</v>
          </cell>
          <cell r="AL268">
            <v>0</v>
          </cell>
          <cell r="AN268">
            <v>16244329.16</v>
          </cell>
          <cell r="AO268">
            <v>16373759.51</v>
          </cell>
          <cell r="AP268">
            <v>16244.329159999999</v>
          </cell>
          <cell r="AQ268">
            <v>16373.75951</v>
          </cell>
          <cell r="AR268">
            <v>17767.397462041601</v>
          </cell>
          <cell r="AS268" t="str">
            <v>589929LL0</v>
          </cell>
          <cell r="AT268">
            <v>0</v>
          </cell>
          <cell r="AU268" t="str">
            <v>589929LL0</v>
          </cell>
          <cell r="AV268" t="str">
            <v>ML MTGE INVEST, INC 1996-C1    A-3</v>
          </cell>
          <cell r="AW268">
            <v>16244329.16</v>
          </cell>
          <cell r="AX268">
            <v>16373759.51</v>
          </cell>
          <cell r="AY268">
            <v>109.376</v>
          </cell>
          <cell r="AZ268">
            <v>17767397.462041602</v>
          </cell>
          <cell r="BA268">
            <v>7.42</v>
          </cell>
          <cell r="BB268" t="str">
            <v>FC</v>
          </cell>
          <cell r="BC268">
            <v>46868</v>
          </cell>
          <cell r="BE268" t="str">
            <v>AAA</v>
          </cell>
          <cell r="BF268" t="str">
            <v>AAA</v>
          </cell>
          <cell r="BG268" t="str">
            <v>RE</v>
          </cell>
          <cell r="BH268">
            <v>37564</v>
          </cell>
          <cell r="BI268">
            <v>20000000</v>
          </cell>
        </row>
        <row r="269">
          <cell r="D269" t="str">
            <v>589929MG0</v>
          </cell>
          <cell r="E269" t="str">
            <v>MLMI 1996-C2</v>
          </cell>
          <cell r="F269" t="str">
            <v>C</v>
          </cell>
          <cell r="G269" t="str">
            <v>MA1</v>
          </cell>
          <cell r="H269">
            <v>5</v>
          </cell>
          <cell r="I269">
            <v>1</v>
          </cell>
          <cell r="J269">
            <v>1</v>
          </cell>
          <cell r="K269">
            <v>0</v>
          </cell>
          <cell r="L269">
            <v>0</v>
          </cell>
          <cell r="M269">
            <v>35390</v>
          </cell>
          <cell r="N269">
            <v>35394</v>
          </cell>
          <cell r="O269">
            <v>7000000</v>
          </cell>
          <cell r="P269">
            <v>11.94</v>
          </cell>
          <cell r="Q269">
            <v>101.125</v>
          </cell>
          <cell r="R269">
            <v>95</v>
          </cell>
          <cell r="S269">
            <v>0</v>
          </cell>
          <cell r="T269">
            <v>7000000</v>
          </cell>
          <cell r="U269">
            <v>7974312.4389961967</v>
          </cell>
          <cell r="V269">
            <v>113.80274912851709</v>
          </cell>
          <cell r="W269">
            <v>6.96</v>
          </cell>
          <cell r="X269">
            <v>4.3585175415555257</v>
          </cell>
          <cell r="Y269">
            <v>3.7338005390701392</v>
          </cell>
          <cell r="Z269">
            <v>16.227963092256598</v>
          </cell>
          <cell r="AA269">
            <v>2.5009843471413968</v>
          </cell>
          <cell r="AB269">
            <v>107.39629385388882</v>
          </cell>
          <cell r="AC269">
            <v>0</v>
          </cell>
          <cell r="AD269">
            <v>107.39629385388882</v>
          </cell>
          <cell r="AE269">
            <v>3.5749472856802851</v>
          </cell>
          <cell r="AF269">
            <v>3.5486089786302522</v>
          </cell>
          <cell r="AG269">
            <v>49</v>
          </cell>
          <cell r="AH269">
            <v>69</v>
          </cell>
          <cell r="AI269">
            <v>21</v>
          </cell>
          <cell r="AJ269">
            <v>0</v>
          </cell>
          <cell r="AK269">
            <v>0</v>
          </cell>
          <cell r="AL269" t="str">
            <v>Upgrade 09/04</v>
          </cell>
          <cell r="AN269">
            <v>7000000</v>
          </cell>
          <cell r="AO269">
            <v>6960230.6900000004</v>
          </cell>
          <cell r="AP269">
            <v>7000</v>
          </cell>
          <cell r="AQ269">
            <v>6960.2306900000003</v>
          </cell>
          <cell r="AR269">
            <v>7800.24</v>
          </cell>
          <cell r="AS269" t="str">
            <v>589929MG0</v>
          </cell>
          <cell r="AT269">
            <v>0</v>
          </cell>
          <cell r="AU269" t="str">
            <v>589929MG0</v>
          </cell>
          <cell r="AV269" t="str">
            <v>ML MTGE INVESTORS 1996-C2      C</v>
          </cell>
          <cell r="AW269">
            <v>7000000</v>
          </cell>
          <cell r="AX269">
            <v>6960230.6900000004</v>
          </cell>
          <cell r="AY269">
            <v>111.432</v>
          </cell>
          <cell r="AZ269">
            <v>7800240</v>
          </cell>
          <cell r="BA269">
            <v>6.96</v>
          </cell>
          <cell r="BB269" t="str">
            <v>FC</v>
          </cell>
          <cell r="BC269">
            <v>47078</v>
          </cell>
          <cell r="BE269" t="str">
            <v>A+</v>
          </cell>
          <cell r="BF269" t="str">
            <v>A1</v>
          </cell>
          <cell r="BG269" t="str">
            <v>RE</v>
          </cell>
          <cell r="BH269">
            <v>37564</v>
          </cell>
          <cell r="BI269">
            <v>7000000</v>
          </cell>
        </row>
        <row r="270">
          <cell r="D270" t="str">
            <v>589929MH8</v>
          </cell>
          <cell r="E270" t="str">
            <v>MLMI 1996-C2</v>
          </cell>
          <cell r="F270" t="str">
            <v>D</v>
          </cell>
          <cell r="G270" t="str">
            <v>MBaa2</v>
          </cell>
          <cell r="H270">
            <v>9</v>
          </cell>
          <cell r="I270">
            <v>1</v>
          </cell>
          <cell r="J270">
            <v>1</v>
          </cell>
          <cell r="K270">
            <v>0</v>
          </cell>
          <cell r="L270">
            <v>0</v>
          </cell>
          <cell r="M270">
            <v>35390</v>
          </cell>
          <cell r="N270">
            <v>35394</v>
          </cell>
          <cell r="O270">
            <v>3000000</v>
          </cell>
          <cell r="P270">
            <v>14.19</v>
          </cell>
          <cell r="Q270">
            <v>97.671880000000002</v>
          </cell>
          <cell r="R270">
            <v>115</v>
          </cell>
          <cell r="S270">
            <v>0</v>
          </cell>
          <cell r="T270">
            <v>3000000</v>
          </cell>
          <cell r="U270">
            <v>3363892.1599421934</v>
          </cell>
          <cell r="V270">
            <v>112.01373866473978</v>
          </cell>
          <cell r="W270">
            <v>6.96</v>
          </cell>
          <cell r="X270">
            <v>7.4097103970540852</v>
          </cell>
          <cell r="Y270">
            <v>5.7295532810769974</v>
          </cell>
          <cell r="Z270">
            <v>40.814218384157357</v>
          </cell>
          <cell r="AA270">
            <v>3.2889444645930124</v>
          </cell>
          <cell r="AB270">
            <v>178.3657013235136</v>
          </cell>
          <cell r="AC270">
            <v>0</v>
          </cell>
          <cell r="AD270">
            <v>178.3657013235136</v>
          </cell>
          <cell r="AE270">
            <v>5.0726014778281483</v>
          </cell>
          <cell r="AF270">
            <v>5.0198108752160131</v>
          </cell>
          <cell r="AG270">
            <v>69</v>
          </cell>
          <cell r="AH270">
            <v>105</v>
          </cell>
          <cell r="AI270">
            <v>37</v>
          </cell>
          <cell r="AJ270">
            <v>0</v>
          </cell>
          <cell r="AK270">
            <v>0</v>
          </cell>
          <cell r="AL270" t="str">
            <v>Upgrade 09/04</v>
          </cell>
          <cell r="AN270">
            <v>3000000</v>
          </cell>
          <cell r="AO270">
            <v>2936745.3</v>
          </cell>
          <cell r="AP270">
            <v>3000</v>
          </cell>
          <cell r="AQ270">
            <v>2936.7452999999996</v>
          </cell>
          <cell r="AR270">
            <v>3272.1</v>
          </cell>
          <cell r="AS270" t="str">
            <v>589929MH8</v>
          </cell>
          <cell r="AT270">
            <v>0</v>
          </cell>
          <cell r="AU270" t="str">
            <v>589929MH8</v>
          </cell>
          <cell r="AV270" t="str">
            <v>ML MTGE INVESTORS 1996-C2      D</v>
          </cell>
          <cell r="AW270">
            <v>3000000</v>
          </cell>
          <cell r="AX270">
            <v>2936745.3</v>
          </cell>
          <cell r="AY270">
            <v>109.07</v>
          </cell>
          <cell r="AZ270">
            <v>3272100</v>
          </cell>
          <cell r="BA270">
            <v>6.96</v>
          </cell>
          <cell r="BB270" t="str">
            <v>FC</v>
          </cell>
          <cell r="BC270">
            <v>47078</v>
          </cell>
          <cell r="BE270" t="str">
            <v>BBB</v>
          </cell>
          <cell r="BF270" t="str">
            <v>BAA2</v>
          </cell>
          <cell r="BG270" t="str">
            <v>RE</v>
          </cell>
          <cell r="BH270">
            <v>37564</v>
          </cell>
          <cell r="BI270">
            <v>3000000</v>
          </cell>
        </row>
        <row r="271">
          <cell r="D271" t="str">
            <v>589929MU9</v>
          </cell>
          <cell r="E271" t="str">
            <v>MLMI 1997-C1</v>
          </cell>
          <cell r="F271" t="str">
            <v>A-1</v>
          </cell>
          <cell r="G271" t="str">
            <v>MAaa</v>
          </cell>
          <cell r="H271">
            <v>1</v>
          </cell>
          <cell r="I271">
            <v>1</v>
          </cell>
          <cell r="J271">
            <v>1</v>
          </cell>
          <cell r="K271">
            <v>0</v>
          </cell>
          <cell r="L271">
            <v>0</v>
          </cell>
          <cell r="M271">
            <v>35599</v>
          </cell>
          <cell r="N271">
            <v>35592</v>
          </cell>
          <cell r="O271">
            <v>6675000</v>
          </cell>
          <cell r="P271">
            <v>4.75</v>
          </cell>
          <cell r="Q271">
            <v>100.96899999999999</v>
          </cell>
          <cell r="R271">
            <v>45</v>
          </cell>
          <cell r="S271">
            <v>0</v>
          </cell>
          <cell r="T271">
            <v>106070792.29000001</v>
          </cell>
          <cell r="U271">
            <v>110463900.9920806</v>
          </cell>
          <cell r="V271">
            <v>103.75556503609036</v>
          </cell>
          <cell r="W271">
            <v>6.9499999772274732</v>
          </cell>
          <cell r="X271">
            <v>0.86252611719005634</v>
          </cell>
          <cell r="Y271">
            <v>0.82910981909874715</v>
          </cell>
          <cell r="Z271">
            <v>0.97399805013875917</v>
          </cell>
          <cell r="AA271">
            <v>1.4720795443910699</v>
          </cell>
          <cell r="AB271">
            <v>89.312630585950288</v>
          </cell>
          <cell r="AC271">
            <v>0</v>
          </cell>
          <cell r="AD271">
            <v>89.312630585950288</v>
          </cell>
          <cell r="AE271">
            <v>2.3652058502505726</v>
          </cell>
          <cell r="AF271">
            <v>2.353634798238069</v>
          </cell>
          <cell r="AG271">
            <v>1</v>
          </cell>
          <cell r="AH271">
            <v>17</v>
          </cell>
          <cell r="AI271">
            <v>17</v>
          </cell>
          <cell r="AJ271">
            <v>0</v>
          </cell>
          <cell r="AK271">
            <v>0</v>
          </cell>
          <cell r="AL271">
            <v>0</v>
          </cell>
          <cell r="AN271">
            <v>7591685.2400000002</v>
          </cell>
          <cell r="AO271">
            <v>7571491.5700000003</v>
          </cell>
          <cell r="AP271">
            <v>7591.6852399999998</v>
          </cell>
          <cell r="AQ271">
            <v>7571.4915700000001</v>
          </cell>
          <cell r="AR271">
            <v>7788.6135551255984</v>
          </cell>
          <cell r="AS271" t="str">
            <v>589929MU9</v>
          </cell>
          <cell r="AT271">
            <v>0</v>
          </cell>
          <cell r="AU271" t="str">
            <v>589929MU9</v>
          </cell>
          <cell r="AV271" t="str">
            <v>ML MTGE INVEST, INC 1997-C1    A-1</v>
          </cell>
          <cell r="AW271">
            <v>7591685.2400000002</v>
          </cell>
          <cell r="AX271">
            <v>7571491.5700000003</v>
          </cell>
          <cell r="AY271">
            <v>102.59399999999999</v>
          </cell>
          <cell r="AZ271">
            <v>7788613.5551255988</v>
          </cell>
          <cell r="BA271">
            <v>6.95</v>
          </cell>
          <cell r="BB271" t="str">
            <v>FC</v>
          </cell>
          <cell r="BC271">
            <v>47287</v>
          </cell>
          <cell r="BD271" t="str">
            <v>AAA</v>
          </cell>
          <cell r="BE271" t="str">
            <v>AAA</v>
          </cell>
          <cell r="BF271" t="str">
            <v>AAA</v>
          </cell>
          <cell r="BG271" t="str">
            <v>RE</v>
          </cell>
          <cell r="BH271">
            <v>37564</v>
          </cell>
          <cell r="BI271">
            <v>30764545</v>
          </cell>
        </row>
        <row r="272">
          <cell r="D272" t="str">
            <v>589929MV7</v>
          </cell>
          <cell r="E272" t="str">
            <v>MLMI 1997-C1</v>
          </cell>
          <cell r="F272" t="str">
            <v>A-2</v>
          </cell>
          <cell r="G272" t="str">
            <v>MAaa</v>
          </cell>
          <cell r="H272">
            <v>1</v>
          </cell>
          <cell r="I272">
            <v>1</v>
          </cell>
          <cell r="J272">
            <v>1</v>
          </cell>
          <cell r="K272">
            <v>0</v>
          </cell>
          <cell r="L272">
            <v>0</v>
          </cell>
          <cell r="M272">
            <v>35599</v>
          </cell>
          <cell r="N272">
            <v>35592</v>
          </cell>
          <cell r="O272">
            <v>5000000</v>
          </cell>
          <cell r="P272">
            <v>8.0399999999999991</v>
          </cell>
          <cell r="Q272">
            <v>100.95310000000001</v>
          </cell>
          <cell r="R272">
            <v>56</v>
          </cell>
          <cell r="S272">
            <v>0</v>
          </cell>
          <cell r="T272">
            <v>86719000</v>
          </cell>
          <cell r="U272">
            <v>93464029.277235046</v>
          </cell>
          <cell r="V272">
            <v>107.3874737991694</v>
          </cell>
          <cell r="W272">
            <v>7.0300000230629962</v>
          </cell>
          <cell r="X272">
            <v>1.7211379103873208</v>
          </cell>
          <cell r="Y272">
            <v>1.6034996450387373</v>
          </cell>
          <cell r="Z272">
            <v>2.9154572254612545</v>
          </cell>
          <cell r="AA272">
            <v>1.6214779964073938</v>
          </cell>
          <cell r="AB272">
            <v>93.605689551936607</v>
          </cell>
          <cell r="AC272">
            <v>0</v>
          </cell>
          <cell r="AD272">
            <v>93.605689551936607</v>
          </cell>
          <cell r="AE272">
            <v>2.55753489192676</v>
          </cell>
          <cell r="AF272">
            <v>2.5440133763721562</v>
          </cell>
          <cell r="AG272">
            <v>17</v>
          </cell>
          <cell r="AH272">
            <v>28</v>
          </cell>
          <cell r="AI272">
            <v>12</v>
          </cell>
          <cell r="AJ272">
            <v>0</v>
          </cell>
          <cell r="AK272">
            <v>0</v>
          </cell>
          <cell r="AL272">
            <v>0</v>
          </cell>
          <cell r="AN272">
            <v>5000000</v>
          </cell>
          <cell r="AO272">
            <v>5041182.4000000004</v>
          </cell>
          <cell r="AP272">
            <v>5000</v>
          </cell>
          <cell r="AQ272">
            <v>5041.1824000000006</v>
          </cell>
          <cell r="AR272">
            <v>5425.8000000000011</v>
          </cell>
          <cell r="AS272" t="str">
            <v>589929MV7</v>
          </cell>
          <cell r="AT272">
            <v>0</v>
          </cell>
          <cell r="AU272" t="str">
            <v>589929MV7</v>
          </cell>
          <cell r="AV272" t="str">
            <v>ML MTGE INVEST, INC 1997-C1    A-2</v>
          </cell>
          <cell r="AW272">
            <v>5000000</v>
          </cell>
          <cell r="AX272">
            <v>5041182.4000000004</v>
          </cell>
          <cell r="AY272">
            <v>108.51600000000001</v>
          </cell>
          <cell r="AZ272">
            <v>5425800.0000000009</v>
          </cell>
          <cell r="BA272">
            <v>7.03</v>
          </cell>
          <cell r="BB272" t="str">
            <v>FC</v>
          </cell>
          <cell r="BC272">
            <v>47287</v>
          </cell>
          <cell r="BD272" t="str">
            <v>AAA</v>
          </cell>
          <cell r="BE272" t="str">
            <v>AAA</v>
          </cell>
          <cell r="BF272" t="str">
            <v>AAA</v>
          </cell>
          <cell r="BG272" t="str">
            <v>RE</v>
          </cell>
          <cell r="BH272">
            <v>37564</v>
          </cell>
          <cell r="BI272">
            <v>5000000</v>
          </cell>
        </row>
        <row r="273">
          <cell r="D273" t="str">
            <v>589929MW5</v>
          </cell>
          <cell r="E273" t="str">
            <v>MLMI 1997-C1</v>
          </cell>
          <cell r="F273" t="str">
            <v>A-3</v>
          </cell>
          <cell r="G273" t="str">
            <v>MAaa</v>
          </cell>
          <cell r="H273">
            <v>1</v>
          </cell>
          <cell r="I273">
            <v>1</v>
          </cell>
          <cell r="J273">
            <v>1</v>
          </cell>
          <cell r="K273">
            <v>0</v>
          </cell>
          <cell r="L273">
            <v>0</v>
          </cell>
          <cell r="M273">
            <v>35599</v>
          </cell>
          <cell r="N273">
            <v>35592</v>
          </cell>
          <cell r="O273">
            <v>16900000</v>
          </cell>
          <cell r="P273">
            <v>9.73</v>
          </cell>
          <cell r="Q273">
            <v>100.9688</v>
          </cell>
          <cell r="R273">
            <v>63</v>
          </cell>
          <cell r="S273">
            <v>0</v>
          </cell>
          <cell r="T273">
            <v>254361000</v>
          </cell>
          <cell r="U273">
            <v>290880825.09430927</v>
          </cell>
          <cell r="V273">
            <v>113.96192263265303</v>
          </cell>
          <cell r="W273">
            <v>7.12</v>
          </cell>
          <cell r="X273">
            <v>4.0828352123065246</v>
          </cell>
          <cell r="Y273">
            <v>3.5195170526999657</v>
          </cell>
          <cell r="Z273">
            <v>14.42109473632156</v>
          </cell>
          <cell r="AA273">
            <v>2.4038522731359988</v>
          </cell>
          <cell r="AB273">
            <v>102.70708803076631</v>
          </cell>
          <cell r="AC273">
            <v>0</v>
          </cell>
          <cell r="AD273">
            <v>102.70708803076631</v>
          </cell>
          <cell r="AE273">
            <v>3.4309231534436622</v>
          </cell>
          <cell r="AF273">
            <v>3.4066537546015851</v>
          </cell>
          <cell r="AG273">
            <v>28</v>
          </cell>
          <cell r="AH273">
            <v>55</v>
          </cell>
          <cell r="AI273">
            <v>28</v>
          </cell>
          <cell r="AJ273">
            <v>0</v>
          </cell>
          <cell r="AK273">
            <v>0</v>
          </cell>
          <cell r="AL273">
            <v>0</v>
          </cell>
          <cell r="AN273">
            <v>16900000</v>
          </cell>
          <cell r="AO273">
            <v>17344657.969999999</v>
          </cell>
          <cell r="AP273">
            <v>16900</v>
          </cell>
          <cell r="AQ273">
            <v>17344.65797</v>
          </cell>
          <cell r="AR273">
            <v>19139.080999999998</v>
          </cell>
          <cell r="AS273" t="str">
            <v>589929MW5</v>
          </cell>
          <cell r="AT273">
            <v>0</v>
          </cell>
          <cell r="AU273" t="str">
            <v>589929MW5</v>
          </cell>
          <cell r="AV273" t="str">
            <v>ML MTGE INVEST, INC 1997-C1    A-3</v>
          </cell>
          <cell r="AW273">
            <v>16900000</v>
          </cell>
          <cell r="AX273">
            <v>17344657.969999999</v>
          </cell>
          <cell r="AY273">
            <v>113.249</v>
          </cell>
          <cell r="AZ273">
            <v>19139081</v>
          </cell>
          <cell r="BA273">
            <v>7.12</v>
          </cell>
          <cell r="BB273" t="str">
            <v>FC</v>
          </cell>
          <cell r="BC273">
            <v>47287</v>
          </cell>
          <cell r="BD273" t="str">
            <v>AAA</v>
          </cell>
          <cell r="BE273" t="str">
            <v>AAA</v>
          </cell>
          <cell r="BF273" t="str">
            <v>AAA</v>
          </cell>
          <cell r="BG273" t="str">
            <v>RE</v>
          </cell>
          <cell r="BH273">
            <v>37564</v>
          </cell>
          <cell r="BI273">
            <v>16900000</v>
          </cell>
        </row>
        <row r="274">
          <cell r="D274" t="str">
            <v>589929MX3</v>
          </cell>
          <cell r="E274" t="str">
            <v>MLMI 1997-C1</v>
          </cell>
          <cell r="F274" t="str">
            <v>B</v>
          </cell>
          <cell r="G274" t="str">
            <v>MAa2</v>
          </cell>
          <cell r="H274">
            <v>3</v>
          </cell>
          <cell r="I274">
            <v>1</v>
          </cell>
          <cell r="J274">
            <v>1</v>
          </cell>
          <cell r="K274">
            <v>0</v>
          </cell>
          <cell r="L274">
            <v>0</v>
          </cell>
          <cell r="M274">
            <v>35599</v>
          </cell>
          <cell r="N274">
            <v>35592</v>
          </cell>
          <cell r="O274">
            <v>5000000</v>
          </cell>
          <cell r="P274">
            <v>10.86</v>
          </cell>
          <cell r="Q274">
            <v>100.57810000000001</v>
          </cell>
          <cell r="R274">
            <v>67</v>
          </cell>
          <cell r="S274">
            <v>0</v>
          </cell>
          <cell r="T274">
            <v>46243000</v>
          </cell>
          <cell r="U274">
            <v>53353634.352804042</v>
          </cell>
          <cell r="V274">
            <v>114.98111627591356</v>
          </cell>
          <cell r="W274">
            <v>7.1199999135004219</v>
          </cell>
          <cell r="X274">
            <v>5.0627376749897008</v>
          </cell>
          <cell r="Y274">
            <v>4.2279363557763974</v>
          </cell>
          <cell r="Z274">
            <v>21.118293152124917</v>
          </cell>
          <cell r="AA274">
            <v>2.7416304258075983</v>
          </cell>
          <cell r="AB274">
            <v>111.15684418747425</v>
          </cell>
          <cell r="AC274">
            <v>0</v>
          </cell>
          <cell r="AD274">
            <v>111.15684418747425</v>
          </cell>
          <cell r="AE274">
            <v>3.853198867682341</v>
          </cell>
          <cell r="AF274">
            <v>3.8226266028999589</v>
          </cell>
          <cell r="AG274">
            <v>55</v>
          </cell>
          <cell r="AH274">
            <v>74</v>
          </cell>
          <cell r="AI274">
            <v>20</v>
          </cell>
          <cell r="AJ274">
            <v>0</v>
          </cell>
          <cell r="AK274">
            <v>0</v>
          </cell>
          <cell r="AL274">
            <v>0</v>
          </cell>
          <cell r="AN274">
            <v>5000000</v>
          </cell>
          <cell r="AO274">
            <v>5024385</v>
          </cell>
          <cell r="AP274">
            <v>5000</v>
          </cell>
          <cell r="AQ274">
            <v>5024.3850000000002</v>
          </cell>
          <cell r="AR274">
            <v>5636.0999999999995</v>
          </cell>
          <cell r="AS274" t="str">
            <v>589929MX3</v>
          </cell>
          <cell r="AT274">
            <v>0</v>
          </cell>
          <cell r="AU274" t="str">
            <v>589929MX3</v>
          </cell>
          <cell r="AV274" t="str">
            <v>ML MTGE INVEST, INC 1997-C1    B</v>
          </cell>
          <cell r="AW274">
            <v>5000000</v>
          </cell>
          <cell r="AX274">
            <v>5024385</v>
          </cell>
          <cell r="AY274">
            <v>112.72199999999999</v>
          </cell>
          <cell r="AZ274">
            <v>5636099.9999999991</v>
          </cell>
          <cell r="BA274">
            <v>7.12</v>
          </cell>
          <cell r="BB274" t="str">
            <v>FC</v>
          </cell>
          <cell r="BC274">
            <v>47287</v>
          </cell>
          <cell r="BD274" t="str">
            <v>AA2</v>
          </cell>
          <cell r="BE274" t="str">
            <v>AA+</v>
          </cell>
          <cell r="BF274" t="str">
            <v>AA2</v>
          </cell>
          <cell r="BG274" t="str">
            <v>RE</v>
          </cell>
          <cell r="BH274">
            <v>37564</v>
          </cell>
          <cell r="BI274">
            <v>5000000</v>
          </cell>
        </row>
        <row r="275">
          <cell r="D275" t="str">
            <v>589929MY1</v>
          </cell>
          <cell r="E275" t="str">
            <v>MLMI 1997-C1</v>
          </cell>
          <cell r="F275" t="str">
            <v>C</v>
          </cell>
          <cell r="G275" t="str">
            <v>MA2</v>
          </cell>
          <cell r="H275">
            <v>6</v>
          </cell>
          <cell r="I275">
            <v>1</v>
          </cell>
          <cell r="J275">
            <v>1</v>
          </cell>
          <cell r="K275">
            <v>0</v>
          </cell>
          <cell r="L275">
            <v>0</v>
          </cell>
          <cell r="M275">
            <v>35599</v>
          </cell>
          <cell r="N275">
            <v>35592</v>
          </cell>
          <cell r="O275">
            <v>5000000</v>
          </cell>
          <cell r="P275">
            <v>11.89</v>
          </cell>
          <cell r="Q275">
            <v>100.01560000000001</v>
          </cell>
          <cell r="R275">
            <v>74</v>
          </cell>
          <cell r="S275">
            <v>0</v>
          </cell>
          <cell r="T275">
            <v>46244000</v>
          </cell>
          <cell r="U275">
            <v>53910795.229125448</v>
          </cell>
          <cell r="V275">
            <v>116.18344977898131</v>
          </cell>
          <cell r="W275">
            <v>7.1200000864977078</v>
          </cell>
          <cell r="X275">
            <v>6.5788421159259203</v>
          </cell>
          <cell r="Y275">
            <v>5.2444741341316492</v>
          </cell>
          <cell r="Z275">
            <v>33.106459156390486</v>
          </cell>
          <cell r="AA275">
            <v>3.0951859814339246</v>
          </cell>
          <cell r="AB275">
            <v>120.8942105796296</v>
          </cell>
          <cell r="AC275">
            <v>0</v>
          </cell>
          <cell r="AD275">
            <v>120.8942105796296</v>
          </cell>
          <cell r="AE275">
            <v>4.3041280872302208</v>
          </cell>
          <cell r="AF275">
            <v>4.2660332248854793</v>
          </cell>
          <cell r="AG275">
            <v>74</v>
          </cell>
          <cell r="AH275">
            <v>91</v>
          </cell>
          <cell r="AI275">
            <v>18</v>
          </cell>
          <cell r="AJ275">
            <v>0</v>
          </cell>
          <cell r="AK275">
            <v>0</v>
          </cell>
          <cell r="AL275">
            <v>0</v>
          </cell>
          <cell r="AN275">
            <v>3500000</v>
          </cell>
          <cell r="AO275">
            <v>3500000</v>
          </cell>
          <cell r="AP275">
            <v>3500</v>
          </cell>
          <cell r="AQ275">
            <v>3500</v>
          </cell>
          <cell r="AR275">
            <v>3910.41</v>
          </cell>
          <cell r="AS275" t="str">
            <v>589929MY1</v>
          </cell>
          <cell r="AT275">
            <v>0</v>
          </cell>
          <cell r="AU275" t="str">
            <v>589929MY1</v>
          </cell>
          <cell r="AV275" t="str">
            <v>ML MTGE INVEST, INC 1997-C1    C</v>
          </cell>
          <cell r="AW275">
            <v>3500000</v>
          </cell>
          <cell r="AX275">
            <v>3500000</v>
          </cell>
          <cell r="AY275">
            <v>111.726</v>
          </cell>
          <cell r="AZ275">
            <v>3910410</v>
          </cell>
          <cell r="BA275">
            <v>7.12</v>
          </cell>
          <cell r="BB275" t="str">
            <v>FC</v>
          </cell>
          <cell r="BC275">
            <v>47287</v>
          </cell>
          <cell r="BD275" t="str">
            <v>A2</v>
          </cell>
          <cell r="BE275" t="str">
            <v>A+</v>
          </cell>
          <cell r="BF275" t="str">
            <v>A2</v>
          </cell>
          <cell r="BG275" t="str">
            <v>RE</v>
          </cell>
          <cell r="BH275">
            <v>37564</v>
          </cell>
          <cell r="BI275">
            <v>3500000</v>
          </cell>
        </row>
        <row r="276">
          <cell r="D276" t="str">
            <v>589929NY0</v>
          </cell>
          <cell r="E276" t="str">
            <v>MLMI 1997-C2</v>
          </cell>
          <cell r="F276" t="str">
            <v>B</v>
          </cell>
          <cell r="G276" t="str">
            <v>MAa2</v>
          </cell>
          <cell r="H276">
            <v>3</v>
          </cell>
          <cell r="I276">
            <v>1</v>
          </cell>
          <cell r="J276">
            <v>1</v>
          </cell>
          <cell r="K276">
            <v>0</v>
          </cell>
          <cell r="L276">
            <v>0</v>
          </cell>
          <cell r="M276">
            <v>35776</v>
          </cell>
          <cell r="N276">
            <v>35764</v>
          </cell>
          <cell r="O276">
            <v>4000000</v>
          </cell>
          <cell r="P276">
            <v>11.94</v>
          </cell>
          <cell r="Q276">
            <v>100.48</v>
          </cell>
          <cell r="R276">
            <v>89</v>
          </cell>
          <cell r="S276">
            <v>0</v>
          </cell>
          <cell r="T276">
            <v>4000000</v>
          </cell>
          <cell r="U276">
            <v>4576987.5645310078</v>
          </cell>
          <cell r="V276">
            <v>114.40607249660853</v>
          </cell>
          <cell r="W276">
            <v>6.7019820000000001</v>
          </cell>
          <cell r="X276">
            <v>7.0952310252083342</v>
          </cell>
          <cell r="Y276">
            <v>5.6278320188544244</v>
          </cell>
          <cell r="Z276">
            <v>38.183646162897439</v>
          </cell>
          <cell r="AA276">
            <v>3.2156078750785833</v>
          </cell>
          <cell r="AB276">
            <v>116.15871837534722</v>
          </cell>
          <cell r="AC276">
            <v>0</v>
          </cell>
          <cell r="AD276">
            <v>116.15871837534722</v>
          </cell>
          <cell r="AE276">
            <v>4.3771950588320552</v>
          </cell>
          <cell r="AF276">
            <v>4.3378044640980384</v>
          </cell>
          <cell r="AG276">
            <v>85</v>
          </cell>
          <cell r="AH276">
            <v>86</v>
          </cell>
          <cell r="AI276">
            <v>2</v>
          </cell>
          <cell r="AJ276">
            <v>0</v>
          </cell>
          <cell r="AK276">
            <v>0</v>
          </cell>
          <cell r="AL276">
            <v>0</v>
          </cell>
          <cell r="AN276">
            <v>4000000</v>
          </cell>
          <cell r="AO276">
            <v>4016950.12</v>
          </cell>
          <cell r="AP276">
            <v>4000</v>
          </cell>
          <cell r="AQ276">
            <v>4016.95012</v>
          </cell>
          <cell r="AR276">
            <v>4475.5200000000004</v>
          </cell>
          <cell r="AS276" t="str">
            <v>589929NY0</v>
          </cell>
          <cell r="AT276">
            <v>0</v>
          </cell>
          <cell r="AU276" t="str">
            <v>589929NY0</v>
          </cell>
          <cell r="AV276" t="str">
            <v>MERRILL LYNCH MTG INV 1997-C2  B</v>
          </cell>
          <cell r="AW276">
            <v>4000000</v>
          </cell>
          <cell r="AX276">
            <v>4016950.12</v>
          </cell>
          <cell r="AY276">
            <v>111.88800000000001</v>
          </cell>
          <cell r="AZ276">
            <v>4475520</v>
          </cell>
          <cell r="BA276">
            <v>6.7050000000000001</v>
          </cell>
          <cell r="BB276" t="str">
            <v>FC</v>
          </cell>
          <cell r="BC276">
            <v>47462</v>
          </cell>
          <cell r="BD276" t="str">
            <v>AA2</v>
          </cell>
          <cell r="BE276" t="str">
            <v>AA</v>
          </cell>
          <cell r="BF276" t="str">
            <v>AA2</v>
          </cell>
          <cell r="BG276" t="str">
            <v>RE</v>
          </cell>
          <cell r="BH276">
            <v>37564</v>
          </cell>
          <cell r="BI276">
            <v>4000000</v>
          </cell>
        </row>
        <row r="277">
          <cell r="D277" t="str">
            <v>589929QB7</v>
          </cell>
          <cell r="E277" t="str">
            <v>MLMI 1998-C2</v>
          </cell>
          <cell r="F277" t="str">
            <v>A2</v>
          </cell>
          <cell r="G277" t="str">
            <v>MAaa</v>
          </cell>
          <cell r="H277">
            <v>1</v>
          </cell>
          <cell r="I277">
            <v>1</v>
          </cell>
          <cell r="J277">
            <v>1</v>
          </cell>
          <cell r="K277">
            <v>0</v>
          </cell>
          <cell r="L277">
            <v>0</v>
          </cell>
          <cell r="M277">
            <v>37057</v>
          </cell>
          <cell r="N277">
            <v>37073</v>
          </cell>
          <cell r="O277">
            <v>10000000</v>
          </cell>
          <cell r="P277">
            <v>6.08</v>
          </cell>
          <cell r="Q277">
            <v>101.80078125</v>
          </cell>
          <cell r="R277">
            <v>131</v>
          </cell>
          <cell r="S277">
            <v>0</v>
          </cell>
          <cell r="T277">
            <v>559138000</v>
          </cell>
          <cell r="U277">
            <v>624879688.12011516</v>
          </cell>
          <cell r="V277">
            <v>111.22518560178617</v>
          </cell>
          <cell r="W277">
            <v>6.39</v>
          </cell>
          <cell r="X277">
            <v>4.2759065022334157</v>
          </cell>
          <cell r="Y277">
            <v>3.7001464336671517</v>
          </cell>
          <cell r="Z277">
            <v>16.73813616172945</v>
          </cell>
          <cell r="AA277">
            <v>2.471877724286907</v>
          </cell>
          <cell r="AB277">
            <v>103.18976625558354</v>
          </cell>
          <cell r="AC277">
            <v>0</v>
          </cell>
          <cell r="AD277">
            <v>103.18976625558354</v>
          </cell>
          <cell r="AE277">
            <v>3.5037753868427424</v>
          </cell>
          <cell r="AF277">
            <v>3.4784699285665965</v>
          </cell>
          <cell r="AG277">
            <v>16</v>
          </cell>
          <cell r="AH277">
            <v>63</v>
          </cell>
          <cell r="AI277">
            <v>48</v>
          </cell>
          <cell r="AJ277">
            <v>0</v>
          </cell>
          <cell r="AK277">
            <v>0</v>
          </cell>
          <cell r="AL277">
            <v>0</v>
          </cell>
          <cell r="AN277">
            <v>10000000</v>
          </cell>
          <cell r="AO277">
            <v>10180078</v>
          </cell>
          <cell r="AP277">
            <v>10000</v>
          </cell>
          <cell r="AQ277">
            <v>10180.078</v>
          </cell>
          <cell r="AR277">
            <v>11122.7</v>
          </cell>
          <cell r="AS277" t="str">
            <v>589929QB7</v>
          </cell>
          <cell r="AT277">
            <v>0</v>
          </cell>
          <cell r="AU277" t="str">
            <v>589929QB7</v>
          </cell>
          <cell r="AV277" t="str">
            <v>MLMI 1998-C2 A2</v>
          </cell>
          <cell r="AW277">
            <v>10000000</v>
          </cell>
          <cell r="AX277">
            <v>10180078</v>
          </cell>
          <cell r="AY277">
            <v>111.227</v>
          </cell>
          <cell r="AZ277">
            <v>11122700</v>
          </cell>
          <cell r="BB277" t="str">
            <v>FC</v>
          </cell>
          <cell r="BC277" t="str">
            <v> </v>
          </cell>
          <cell r="BD277" t="str">
            <v>AAA</v>
          </cell>
          <cell r="BE277" t="str">
            <v>AAA</v>
          </cell>
          <cell r="BF277" t="str">
            <v>AAA</v>
          </cell>
        </row>
        <row r="278">
          <cell r="D278" t="str">
            <v>589929QD3</v>
          </cell>
          <cell r="E278" t="str">
            <v>MLMI 1998-C2</v>
          </cell>
          <cell r="F278" t="str">
            <v>C</v>
          </cell>
          <cell r="G278" t="str">
            <v>MA2</v>
          </cell>
          <cell r="H278">
            <v>6</v>
          </cell>
          <cell r="I278">
            <v>1</v>
          </cell>
          <cell r="J278">
            <v>1</v>
          </cell>
          <cell r="K278">
            <v>0</v>
          </cell>
          <cell r="L278">
            <v>0</v>
          </cell>
          <cell r="M278">
            <v>35869</v>
          </cell>
          <cell r="N278">
            <v>35880</v>
          </cell>
          <cell r="O278">
            <v>12000000</v>
          </cell>
          <cell r="P278">
            <v>11.55</v>
          </cell>
          <cell r="Q278">
            <v>100.5</v>
          </cell>
          <cell r="R278">
            <v>105</v>
          </cell>
          <cell r="S278">
            <v>0</v>
          </cell>
          <cell r="T278">
            <v>59859000</v>
          </cell>
          <cell r="U278">
            <v>67970034.691227779</v>
          </cell>
          <cell r="V278">
            <v>113.4567698111024</v>
          </cell>
          <cell r="W278">
            <v>6.7294361750112763</v>
          </cell>
          <cell r="X278">
            <v>5.5293972448726727</v>
          </cell>
          <cell r="Y278">
            <v>4.5874479985549232</v>
          </cell>
          <cell r="Z278">
            <v>24.783383968336359</v>
          </cell>
          <cell r="AA278">
            <v>2.8504554375043072</v>
          </cell>
          <cell r="AB278">
            <v>115.64698622436336</v>
          </cell>
          <cell r="AC278">
            <v>0</v>
          </cell>
          <cell r="AD278">
            <v>115.64698622436336</v>
          </cell>
          <cell r="AE278">
            <v>4.006925299747941</v>
          </cell>
          <cell r="AF278">
            <v>3.9738802481434909</v>
          </cell>
          <cell r="AG278">
            <v>64</v>
          </cell>
          <cell r="AH278">
            <v>75</v>
          </cell>
          <cell r="AI278">
            <v>12</v>
          </cell>
          <cell r="AJ278">
            <v>0</v>
          </cell>
          <cell r="AK278">
            <v>0</v>
          </cell>
          <cell r="AL278">
            <v>0</v>
          </cell>
          <cell r="AN278">
            <v>16929500</v>
          </cell>
          <cell r="AO278">
            <v>17054520.190000001</v>
          </cell>
          <cell r="AP278">
            <v>16929.5</v>
          </cell>
          <cell r="AQ278">
            <v>17054.520190000003</v>
          </cell>
          <cell r="AR278">
            <v>18783.110955000004</v>
          </cell>
          <cell r="AS278" t="str">
            <v>589929QD3</v>
          </cell>
          <cell r="AT278">
            <v>0</v>
          </cell>
          <cell r="AU278" t="str">
            <v>589929QD3</v>
          </cell>
          <cell r="AV278" t="str">
            <v>ML MTG INVESTORS 1998-C2       C</v>
          </cell>
          <cell r="AW278">
            <v>16929500</v>
          </cell>
          <cell r="AX278">
            <v>17054520.190000001</v>
          </cell>
          <cell r="AY278">
            <v>110.949</v>
          </cell>
          <cell r="AZ278">
            <v>18783110.955000002</v>
          </cell>
          <cell r="BA278">
            <v>6.7649999999999997</v>
          </cell>
          <cell r="BB278" t="str">
            <v>FC</v>
          </cell>
          <cell r="BC278">
            <v>47529</v>
          </cell>
          <cell r="BD278" t="str">
            <v>A2</v>
          </cell>
          <cell r="BE278" t="str">
            <v>A</v>
          </cell>
          <cell r="BF278" t="str">
            <v>A2</v>
          </cell>
          <cell r="BG278" t="str">
            <v>RE</v>
          </cell>
          <cell r="BH278">
            <v>37564</v>
          </cell>
          <cell r="BI278">
            <v>16929500</v>
          </cell>
        </row>
        <row r="279">
          <cell r="D279" t="str">
            <v>589929SX7</v>
          </cell>
          <cell r="E279" t="str">
            <v>MLMI 1998-C3</v>
          </cell>
          <cell r="F279" t="str">
            <v>A-2</v>
          </cell>
          <cell r="G279" t="str">
            <v>MAaa</v>
          </cell>
          <cell r="H279">
            <v>1</v>
          </cell>
          <cell r="I279">
            <v>1</v>
          </cell>
          <cell r="J279">
            <v>1</v>
          </cell>
          <cell r="K279">
            <v>0</v>
          </cell>
          <cell r="L279">
            <v>0</v>
          </cell>
          <cell r="M279">
            <v>36144</v>
          </cell>
          <cell r="N279">
            <v>36130</v>
          </cell>
          <cell r="O279">
            <v>45000000</v>
          </cell>
          <cell r="P279">
            <v>0</v>
          </cell>
          <cell r="Q279">
            <v>0</v>
          </cell>
          <cell r="R279">
            <v>0</v>
          </cell>
          <cell r="S279">
            <v>0</v>
          </cell>
          <cell r="T279">
            <v>45000000</v>
          </cell>
          <cell r="U279">
            <v>49534506.0097166</v>
          </cell>
          <cell r="V279">
            <v>109.58084669267471</v>
          </cell>
          <cell r="W279">
            <v>5.9499999470128495</v>
          </cell>
          <cell r="X279">
            <v>4.3829644762120319</v>
          </cell>
          <cell r="Y279">
            <v>3.8071502584600219</v>
          </cell>
          <cell r="Z279">
            <v>17.27451372703954</v>
          </cell>
          <cell r="AA279">
            <v>2.5095978171187059</v>
          </cell>
          <cell r="AB279">
            <v>103.45741119053008</v>
          </cell>
          <cell r="AC279">
            <v>0</v>
          </cell>
          <cell r="AD279">
            <v>103.45741119053008</v>
          </cell>
          <cell r="AE279">
            <v>3.5441719290240066</v>
          </cell>
          <cell r="AF279">
            <v>3.5182827429212082</v>
          </cell>
          <cell r="AG279">
            <v>30</v>
          </cell>
          <cell r="AH279">
            <v>66</v>
          </cell>
          <cell r="AI279">
            <v>37</v>
          </cell>
          <cell r="AJ279">
            <v>0</v>
          </cell>
          <cell r="AK279">
            <v>0</v>
          </cell>
          <cell r="AL279">
            <v>0</v>
          </cell>
          <cell r="AN279">
            <v>30000000</v>
          </cell>
          <cell r="AO279">
            <v>30124271.399999999</v>
          </cell>
          <cell r="AP279">
            <v>30000</v>
          </cell>
          <cell r="AQ279">
            <v>30124.271399999998</v>
          </cell>
          <cell r="AR279">
            <v>32260.2</v>
          </cell>
          <cell r="AS279" t="str">
            <v>589929SX7</v>
          </cell>
          <cell r="AT279">
            <v>0</v>
          </cell>
          <cell r="AU279" t="str">
            <v>589929SX7</v>
          </cell>
          <cell r="AV279" t="str">
            <v>ML MTG INVESTORS 1998-C3       A-2</v>
          </cell>
          <cell r="AW279">
            <v>30000000</v>
          </cell>
          <cell r="AX279">
            <v>30124271.399999999</v>
          </cell>
          <cell r="AY279">
            <v>107.53400000000001</v>
          </cell>
          <cell r="AZ279">
            <v>32260200</v>
          </cell>
          <cell r="BA279">
            <v>5.87</v>
          </cell>
          <cell r="BB279" t="str">
            <v>FC</v>
          </cell>
          <cell r="BC279">
            <v>47832</v>
          </cell>
          <cell r="BD279" t="str">
            <v>AAA</v>
          </cell>
          <cell r="BE279" t="str">
            <v>AAA</v>
          </cell>
          <cell r="BF279" t="str">
            <v>AAA</v>
          </cell>
          <cell r="BG279" t="str">
            <v>RE</v>
          </cell>
          <cell r="BH279">
            <v>37564</v>
          </cell>
          <cell r="BI279">
            <v>30000000</v>
          </cell>
        </row>
        <row r="280">
          <cell r="D280" t="str">
            <v>589929SY5</v>
          </cell>
          <cell r="E280" t="str">
            <v>MLMI 1998-C3</v>
          </cell>
          <cell r="F280" t="str">
            <v>A-3</v>
          </cell>
          <cell r="G280" t="str">
            <v>MAaa</v>
          </cell>
          <cell r="H280">
            <v>1</v>
          </cell>
          <cell r="I280">
            <v>1</v>
          </cell>
          <cell r="J280">
            <v>1</v>
          </cell>
          <cell r="K280">
            <v>0</v>
          </cell>
          <cell r="L280">
            <v>0</v>
          </cell>
          <cell r="M280">
            <v>36144</v>
          </cell>
          <cell r="N280">
            <v>36130</v>
          </cell>
          <cell r="O280">
            <v>50000000</v>
          </cell>
          <cell r="P280">
            <v>0</v>
          </cell>
          <cell r="Q280">
            <v>0</v>
          </cell>
          <cell r="R280">
            <v>0</v>
          </cell>
          <cell r="S280">
            <v>0</v>
          </cell>
          <cell r="T280">
            <v>50000000</v>
          </cell>
          <cell r="U280">
            <v>55450640.540814519</v>
          </cell>
          <cell r="V280">
            <v>110.40294774692465</v>
          </cell>
          <cell r="W280">
            <v>5.980000016452645</v>
          </cell>
          <cell r="X280">
            <v>6.3220760573485544</v>
          </cell>
          <cell r="Y280">
            <v>5.2037516061225348</v>
          </cell>
          <cell r="Z280">
            <v>32.211639018957449</v>
          </cell>
          <cell r="AA280">
            <v>3.0353081365736827</v>
          </cell>
          <cell r="AB280">
            <v>106.32207605734855</v>
          </cell>
          <cell r="AC280">
            <v>0</v>
          </cell>
          <cell r="AD280">
            <v>106.32207605734855</v>
          </cell>
          <cell r="AE280">
            <v>4.0985288971471681</v>
          </cell>
          <cell r="AF280">
            <v>4.0639651884649908</v>
          </cell>
          <cell r="AG280">
            <v>66</v>
          </cell>
          <cell r="AH280">
            <v>96</v>
          </cell>
          <cell r="AI280">
            <v>31</v>
          </cell>
          <cell r="AJ280">
            <v>0</v>
          </cell>
          <cell r="AK280">
            <v>0</v>
          </cell>
          <cell r="AL280">
            <v>0</v>
          </cell>
          <cell r="AN280">
            <v>28000000</v>
          </cell>
          <cell r="AO280">
            <v>28115993.920000002</v>
          </cell>
          <cell r="AP280">
            <v>28000</v>
          </cell>
          <cell r="AQ280">
            <v>28115.993920000001</v>
          </cell>
          <cell r="AR280">
            <v>30072.279999999995</v>
          </cell>
          <cell r="AS280" t="str">
            <v>589929SY5</v>
          </cell>
          <cell r="AT280">
            <v>0</v>
          </cell>
          <cell r="AU280" t="str">
            <v>589929SY5</v>
          </cell>
          <cell r="AV280" t="str">
            <v>ML MTG INVESTORS 1998-C3       A-3</v>
          </cell>
          <cell r="AW280">
            <v>28000000</v>
          </cell>
          <cell r="AX280">
            <v>28115993.920000002</v>
          </cell>
          <cell r="AY280">
            <v>107.401</v>
          </cell>
          <cell r="AZ280">
            <v>30072279.999999996</v>
          </cell>
          <cell r="BA280">
            <v>5.88</v>
          </cell>
          <cell r="BB280" t="str">
            <v>FC</v>
          </cell>
          <cell r="BC280">
            <v>47832</v>
          </cell>
          <cell r="BD280" t="str">
            <v>AAA</v>
          </cell>
          <cell r="BE280" t="str">
            <v>AAA</v>
          </cell>
          <cell r="BF280" t="str">
            <v>AAA</v>
          </cell>
          <cell r="BG280" t="str">
            <v>RE</v>
          </cell>
          <cell r="BH280">
            <v>37564</v>
          </cell>
          <cell r="BI280">
            <v>28000000</v>
          </cell>
        </row>
        <row r="281">
          <cell r="D281" t="str">
            <v>589929SZ2</v>
          </cell>
          <cell r="E281" t="str">
            <v>MLMI 1998-C3</v>
          </cell>
          <cell r="F281" t="str">
            <v>B</v>
          </cell>
          <cell r="G281" t="str">
            <v>MAa2</v>
          </cell>
          <cell r="H281">
            <v>3</v>
          </cell>
          <cell r="I281">
            <v>1</v>
          </cell>
          <cell r="J281">
            <v>1</v>
          </cell>
          <cell r="K281">
            <v>0</v>
          </cell>
          <cell r="L281">
            <v>0</v>
          </cell>
          <cell r="M281">
            <v>36144</v>
          </cell>
          <cell r="N281">
            <v>36130</v>
          </cell>
          <cell r="O281">
            <v>8000000</v>
          </cell>
          <cell r="P281">
            <v>0</v>
          </cell>
          <cell r="Q281">
            <v>0</v>
          </cell>
          <cell r="R281">
            <v>0</v>
          </cell>
          <cell r="S281">
            <v>0</v>
          </cell>
          <cell r="T281">
            <v>8000000</v>
          </cell>
          <cell r="U281">
            <v>8840489.8035511374</v>
          </cell>
          <cell r="V281">
            <v>109.97547592784787</v>
          </cell>
          <cell r="W281">
            <v>6.3677593984962408</v>
          </cell>
          <cell r="X281">
            <v>9.0458811013632658</v>
          </cell>
          <cell r="Y281">
            <v>6.8346472709954638</v>
          </cell>
          <cell r="Z281">
            <v>58.553746449515181</v>
          </cell>
          <cell r="AA281">
            <v>3.6704994728379132</v>
          </cell>
          <cell r="AB281">
            <v>119.40980183560545</v>
          </cell>
          <cell r="AC281">
            <v>0</v>
          </cell>
          <cell r="AD281">
            <v>119.40980183560545</v>
          </cell>
          <cell r="AE281">
            <v>4.864597491193968</v>
          </cell>
          <cell r="AF281">
            <v>4.8160172606210416</v>
          </cell>
          <cell r="AG281">
            <v>96</v>
          </cell>
          <cell r="AH281">
            <v>130</v>
          </cell>
          <cell r="AI281">
            <v>35</v>
          </cell>
          <cell r="AJ281">
            <v>0</v>
          </cell>
          <cell r="AK281">
            <v>0</v>
          </cell>
          <cell r="AL281">
            <v>0</v>
          </cell>
          <cell r="AN281">
            <v>4000000</v>
          </cell>
          <cell r="AO281">
            <v>4017163.04</v>
          </cell>
          <cell r="AP281">
            <v>4000</v>
          </cell>
          <cell r="AQ281">
            <v>4017.1630399999999</v>
          </cell>
          <cell r="AR281">
            <v>4257.12</v>
          </cell>
          <cell r="AS281" t="str">
            <v>589929SZ2</v>
          </cell>
          <cell r="AT281">
            <v>0</v>
          </cell>
          <cell r="AU281" t="str">
            <v>589929SZ2</v>
          </cell>
          <cell r="AV281" t="str">
            <v>ML MTG INVESTORS 1998-C3       B</v>
          </cell>
          <cell r="AW281">
            <v>4000000</v>
          </cell>
          <cell r="AX281">
            <v>4017163.04</v>
          </cell>
          <cell r="AY281">
            <v>106.428</v>
          </cell>
          <cell r="AZ281">
            <v>4257120</v>
          </cell>
          <cell r="BA281">
            <v>6.05</v>
          </cell>
          <cell r="BB281" t="str">
            <v>FC</v>
          </cell>
          <cell r="BC281">
            <v>47832</v>
          </cell>
          <cell r="BD281" t="str">
            <v>AA2</v>
          </cell>
          <cell r="BE281" t="str">
            <v>AA</v>
          </cell>
          <cell r="BF281" t="str">
            <v>AA2</v>
          </cell>
          <cell r="BG281" t="str">
            <v>RE</v>
          </cell>
          <cell r="BH281">
            <v>37564</v>
          </cell>
          <cell r="BI281">
            <v>4000000</v>
          </cell>
        </row>
        <row r="282">
          <cell r="D282" t="str">
            <v>589929TA6</v>
          </cell>
          <cell r="E282" t="str">
            <v>MLMI 1998-C3</v>
          </cell>
          <cell r="F282" t="str">
            <v>C</v>
          </cell>
          <cell r="G282" t="str">
            <v>MA2</v>
          </cell>
          <cell r="H282">
            <v>6</v>
          </cell>
          <cell r="I282">
            <v>1</v>
          </cell>
          <cell r="J282">
            <v>1</v>
          </cell>
          <cell r="K282">
            <v>0</v>
          </cell>
          <cell r="L282">
            <v>0</v>
          </cell>
          <cell r="M282">
            <v>36144</v>
          </cell>
          <cell r="N282">
            <v>36130</v>
          </cell>
          <cell r="O282">
            <v>5000000</v>
          </cell>
          <cell r="P282">
            <v>0</v>
          </cell>
          <cell r="Q282">
            <v>0</v>
          </cell>
          <cell r="R282">
            <v>0</v>
          </cell>
          <cell r="S282">
            <v>0</v>
          </cell>
          <cell r="T282">
            <v>5000000</v>
          </cell>
          <cell r="U282">
            <v>5540629.2306680866</v>
          </cell>
          <cell r="V282">
            <v>110.2577713301537</v>
          </cell>
          <cell r="W282">
            <v>6.6577593984962409</v>
          </cell>
          <cell r="X282">
            <v>10.864164266347686</v>
          </cell>
          <cell r="Y282">
            <v>7.7272687701086014</v>
          </cell>
          <cell r="Z282">
            <v>76.99331269477095</v>
          </cell>
          <cell r="AA282">
            <v>3.9402265771559009</v>
          </cell>
          <cell r="AB282">
            <v>133.8641642663477</v>
          </cell>
          <cell r="AC282">
            <v>0</v>
          </cell>
          <cell r="AD282">
            <v>133.8641642663477</v>
          </cell>
          <cell r="AE282">
            <v>5.2788682198193779</v>
          </cell>
          <cell r="AF282">
            <v>5.2217323774562452</v>
          </cell>
          <cell r="AG282">
            <v>130</v>
          </cell>
          <cell r="AH282">
            <v>131</v>
          </cell>
          <cell r="AI282">
            <v>2</v>
          </cell>
          <cell r="AJ282">
            <v>0</v>
          </cell>
          <cell r="AK282">
            <v>0</v>
          </cell>
          <cell r="AL282">
            <v>0</v>
          </cell>
          <cell r="AN282">
            <v>5000000</v>
          </cell>
          <cell r="AO282">
            <v>5022227.4000000004</v>
          </cell>
          <cell r="AP282">
            <v>5000</v>
          </cell>
          <cell r="AQ282">
            <v>5022.2274000000007</v>
          </cell>
          <cell r="AR282">
            <v>5231.45</v>
          </cell>
          <cell r="AS282" t="str">
            <v>589929TA6</v>
          </cell>
          <cell r="AT282">
            <v>0</v>
          </cell>
          <cell r="AU282" t="str">
            <v>589929TA6</v>
          </cell>
          <cell r="AV282" t="str">
            <v>ML MTG INVESTORS 1998-C3       C</v>
          </cell>
          <cell r="AW282">
            <v>5000000</v>
          </cell>
          <cell r="AX282">
            <v>5022227.4000000004</v>
          </cell>
          <cell r="AY282">
            <v>104.629</v>
          </cell>
          <cell r="AZ282">
            <v>5231450</v>
          </cell>
          <cell r="BA282">
            <v>6.4327899999999998</v>
          </cell>
          <cell r="BB282" t="str">
            <v>FC</v>
          </cell>
          <cell r="BC282">
            <v>47832</v>
          </cell>
          <cell r="BD282" t="str">
            <v>A2</v>
          </cell>
          <cell r="BE282" t="str">
            <v>A</v>
          </cell>
          <cell r="BF282" t="str">
            <v>A2</v>
          </cell>
          <cell r="BG282" t="str">
            <v>RE</v>
          </cell>
          <cell r="BH282">
            <v>37564</v>
          </cell>
          <cell r="BI282">
            <v>5000000</v>
          </cell>
        </row>
        <row r="283">
          <cell r="D283" t="str">
            <v>589929UE6</v>
          </cell>
          <cell r="E283" t="str">
            <v>MLMI 1999-C1</v>
          </cell>
          <cell r="F283" t="str">
            <v>B</v>
          </cell>
          <cell r="G283" t="str">
            <v>MAa2</v>
          </cell>
          <cell r="H283">
            <v>3</v>
          </cell>
          <cell r="I283">
            <v>1</v>
          </cell>
          <cell r="J283">
            <v>1</v>
          </cell>
          <cell r="K283">
            <v>0</v>
          </cell>
          <cell r="L283">
            <v>0</v>
          </cell>
          <cell r="M283">
            <v>36479</v>
          </cell>
          <cell r="N283">
            <v>36465</v>
          </cell>
          <cell r="O283">
            <v>5000000</v>
          </cell>
          <cell r="P283">
            <v>10.53</v>
          </cell>
          <cell r="Q283">
            <v>100</v>
          </cell>
          <cell r="R283">
            <v>158</v>
          </cell>
          <cell r="S283">
            <v>0</v>
          </cell>
          <cell r="T283">
            <v>5000000</v>
          </cell>
          <cell r="U283">
            <v>6059008.018993875</v>
          </cell>
          <cell r="V283">
            <v>120.53766037987749</v>
          </cell>
          <cell r="W283">
            <v>7.71</v>
          </cell>
          <cell r="X283">
            <v>7.5443365013503554</v>
          </cell>
          <cell r="Y283">
            <v>5.7689008544276188</v>
          </cell>
          <cell r="Z283">
            <v>41.138627234479479</v>
          </cell>
          <cell r="AA283">
            <v>3.3203392721149028</v>
          </cell>
          <cell r="AB283">
            <v>116.90722750225059</v>
          </cell>
          <cell r="AC283">
            <v>0</v>
          </cell>
          <cell r="AD283">
            <v>116.90722750225059</v>
          </cell>
          <cell r="AE283">
            <v>4.4894115471374088</v>
          </cell>
          <cell r="AF283">
            <v>4.4479893365768852</v>
          </cell>
          <cell r="AG283">
            <v>84</v>
          </cell>
          <cell r="AH283">
            <v>97</v>
          </cell>
          <cell r="AI283">
            <v>14</v>
          </cell>
          <cell r="AJ283">
            <v>0</v>
          </cell>
          <cell r="AK283">
            <v>0</v>
          </cell>
          <cell r="AL283">
            <v>0</v>
          </cell>
          <cell r="AN283">
            <v>5000000</v>
          </cell>
          <cell r="AO283">
            <v>5000000</v>
          </cell>
          <cell r="AP283">
            <v>5000</v>
          </cell>
          <cell r="AQ283">
            <v>5000</v>
          </cell>
          <cell r="AR283">
            <v>5887.8999999999987</v>
          </cell>
          <cell r="AS283" t="str">
            <v>589929UE6</v>
          </cell>
          <cell r="AT283">
            <v>0</v>
          </cell>
          <cell r="AU283" t="str">
            <v>589929UE6</v>
          </cell>
          <cell r="AV283" t="str">
            <v>ML MTG 1999-C1                 B</v>
          </cell>
          <cell r="AW283">
            <v>5000000</v>
          </cell>
          <cell r="AX283">
            <v>5000000</v>
          </cell>
          <cell r="AY283">
            <v>117.758</v>
          </cell>
          <cell r="AZ283">
            <v>5887899.9999999991</v>
          </cell>
          <cell r="BA283">
            <v>7.71</v>
          </cell>
          <cell r="BB283" t="str">
            <v>FC</v>
          </cell>
          <cell r="BC283">
            <v>48167</v>
          </cell>
          <cell r="BE283" t="str">
            <v>AA</v>
          </cell>
          <cell r="BF283" t="str">
            <v>AA2</v>
          </cell>
          <cell r="BG283" t="str">
            <v>RE</v>
          </cell>
          <cell r="BH283">
            <v>37564</v>
          </cell>
          <cell r="BI283">
            <v>5000000</v>
          </cell>
        </row>
        <row r="284">
          <cell r="D284" t="str">
            <v>59020LAA3</v>
          </cell>
          <cell r="E284" t="str">
            <v>MLMI 1998-CAN1</v>
          </cell>
          <cell r="F284" t="str">
            <v>A1</v>
          </cell>
          <cell r="G284" t="str">
            <v>MAaa</v>
          </cell>
          <cell r="H284">
            <v>1</v>
          </cell>
          <cell r="I284">
            <v>2</v>
          </cell>
          <cell r="J284">
            <v>1</v>
          </cell>
          <cell r="K284">
            <v>0</v>
          </cell>
          <cell r="L284">
            <v>0</v>
          </cell>
          <cell r="M284">
            <v>37391</v>
          </cell>
          <cell r="N284">
            <v>37377</v>
          </cell>
          <cell r="O284">
            <v>74455000.310000002</v>
          </cell>
          <cell r="P284" t="str">
            <v> </v>
          </cell>
          <cell r="Q284" t="str">
            <v> </v>
          </cell>
          <cell r="R284" t="str">
            <v> </v>
          </cell>
          <cell r="S284">
            <v>0</v>
          </cell>
          <cell r="T284">
            <v>34733301.090000004</v>
          </cell>
          <cell r="U284">
            <v>36737536.470823817</v>
          </cell>
          <cell r="V284" t="str">
            <v>Priced by FRI</v>
          </cell>
          <cell r="W284">
            <v>5.4300000887131343</v>
          </cell>
          <cell r="X284">
            <v>2.0699128612818969</v>
          </cell>
          <cell r="Y284">
            <v>1.9336505259464654</v>
          </cell>
          <cell r="Z284">
            <v>6.2715689596042585</v>
          </cell>
          <cell r="AA284">
            <v>1.6946326314583215</v>
          </cell>
          <cell r="AB284">
            <v>95.349564306409491</v>
          </cell>
          <cell r="AC284">
            <v>0</v>
          </cell>
          <cell r="AD284">
            <v>95.349564306409491</v>
          </cell>
          <cell r="AE284">
            <v>2.6481282745224166</v>
          </cell>
          <cell r="AF284">
            <v>2.6336358415061767</v>
          </cell>
          <cell r="AG284">
            <v>1</v>
          </cell>
          <cell r="AH284">
            <v>61</v>
          </cell>
          <cell r="AI284">
            <v>61</v>
          </cell>
          <cell r="AJ284" t="str">
            <v> </v>
          </cell>
          <cell r="AK284" t="str">
            <v> </v>
          </cell>
          <cell r="AL284" t="str">
            <v>Canadian Holdings brought on to SADB 05/02</v>
          </cell>
          <cell r="AN284">
            <v>4517758.9971000003</v>
          </cell>
          <cell r="AO284">
            <v>4517759</v>
          </cell>
          <cell r="AP284">
            <v>4517.7589971000007</v>
          </cell>
          <cell r="AQ284">
            <v>4517.759</v>
          </cell>
          <cell r="AR284">
            <v>4634.3171792251806</v>
          </cell>
          <cell r="AS284" t="str">
            <v>59020LAA3</v>
          </cell>
          <cell r="AT284">
            <v>0</v>
          </cell>
          <cell r="AU284" t="str">
            <v>59020LAA3</v>
          </cell>
          <cell r="AV284" t="str">
            <v>MERRILL LYNCH &amp; CO INC (31005) 1998-CAN1 A-1</v>
          </cell>
          <cell r="AW284">
            <v>4517758.9971000003</v>
          </cell>
          <cell r="AX284">
            <v>4517759</v>
          </cell>
          <cell r="AY284">
            <v>102.58</v>
          </cell>
          <cell r="AZ284">
            <v>4634317.1792251803</v>
          </cell>
          <cell r="BA284">
            <v>5.43</v>
          </cell>
          <cell r="BB284" t="str">
            <v>FC</v>
          </cell>
          <cell r="BC284">
            <v>39401</v>
          </cell>
          <cell r="BF284" t="str">
            <v>AAA</v>
          </cell>
          <cell r="BG284" t="str">
            <v>SF</v>
          </cell>
          <cell r="BH284">
            <v>37564</v>
          </cell>
          <cell r="BI284">
            <v>7686595.79</v>
          </cell>
        </row>
        <row r="285">
          <cell r="D285" t="str">
            <v>59020LAB1</v>
          </cell>
          <cell r="E285" t="str">
            <v>MLMI 1998-CAN1</v>
          </cell>
          <cell r="F285" t="str">
            <v>A2</v>
          </cell>
          <cell r="G285" t="str">
            <v>MAaa</v>
          </cell>
          <cell r="H285">
            <v>1</v>
          </cell>
          <cell r="I285">
            <v>2</v>
          </cell>
          <cell r="J285">
            <v>1</v>
          </cell>
          <cell r="K285">
            <v>0</v>
          </cell>
          <cell r="L285">
            <v>0</v>
          </cell>
          <cell r="M285">
            <v>37391</v>
          </cell>
          <cell r="N285">
            <v>37377</v>
          </cell>
          <cell r="O285">
            <v>10631000</v>
          </cell>
          <cell r="P285" t="str">
            <v> </v>
          </cell>
          <cell r="Q285" t="str">
            <v> </v>
          </cell>
          <cell r="R285" t="str">
            <v> </v>
          </cell>
          <cell r="S285">
            <v>0</v>
          </cell>
          <cell r="T285">
            <v>85631000</v>
          </cell>
          <cell r="U285">
            <v>93838641.7020953</v>
          </cell>
          <cell r="V285" t="str">
            <v>Priced by FRI</v>
          </cell>
          <cell r="W285">
            <v>5.7500000233560282</v>
          </cell>
          <cell r="X285">
            <v>5.641492298758628</v>
          </cell>
          <cell r="Y285">
            <v>4.7551719430390689</v>
          </cell>
          <cell r="Z285">
            <v>26.338171680038002</v>
          </cell>
          <cell r="AA285">
            <v>2.8765960040705121</v>
          </cell>
          <cell r="AB285">
            <v>105.64149229875864</v>
          </cell>
          <cell r="AC285">
            <v>0</v>
          </cell>
          <cell r="AD285">
            <v>105.64149229875864</v>
          </cell>
          <cell r="AE285">
            <v>3.9330109270580982</v>
          </cell>
          <cell r="AF285">
            <v>3.9011666941378031</v>
          </cell>
          <cell r="AG285">
            <v>61</v>
          </cell>
          <cell r="AH285">
            <v>74</v>
          </cell>
          <cell r="AI285">
            <v>14</v>
          </cell>
          <cell r="AJ285" t="str">
            <v> </v>
          </cell>
          <cell r="AK285" t="str">
            <v> </v>
          </cell>
          <cell r="AL285" t="str">
            <v>Canadian Holdings brought on to SADB 05/02</v>
          </cell>
          <cell r="AN285">
            <v>6790801.6607999997</v>
          </cell>
          <cell r="AO285">
            <v>6790801.6600000001</v>
          </cell>
          <cell r="AP285">
            <v>6790.8016607999998</v>
          </cell>
          <cell r="AQ285">
            <v>6790.8016600000001</v>
          </cell>
          <cell r="AR285">
            <v>6978.90686680416</v>
          </cell>
          <cell r="AS285" t="str">
            <v>59020LAB1</v>
          </cell>
          <cell r="AT285">
            <v>0</v>
          </cell>
          <cell r="AU285" t="str">
            <v>59020LAB1</v>
          </cell>
          <cell r="AV285" t="str">
            <v>MERRILL LYNCH &amp; CO INC (31005) 1998-CAN1 A-2</v>
          </cell>
          <cell r="AW285">
            <v>6790801.6607999997</v>
          </cell>
          <cell r="AX285">
            <v>6790801.6600000001</v>
          </cell>
          <cell r="AY285">
            <v>102.77</v>
          </cell>
          <cell r="AZ285">
            <v>6978906.8668041602</v>
          </cell>
          <cell r="BA285">
            <v>5.75</v>
          </cell>
          <cell r="BB285" t="str">
            <v>FC</v>
          </cell>
          <cell r="BC285">
            <v>47832</v>
          </cell>
          <cell r="BF285" t="str">
            <v>AAA</v>
          </cell>
          <cell r="BG285" t="str">
            <v>SF</v>
          </cell>
          <cell r="BH285">
            <v>37564</v>
          </cell>
          <cell r="BI285">
            <v>10631000</v>
          </cell>
        </row>
        <row r="286">
          <cell r="D286" t="str">
            <v>59022BAN5</v>
          </cell>
          <cell r="E286" t="str">
            <v>MLFA 2001-CAN6</v>
          </cell>
          <cell r="F286" t="str">
            <v>A1</v>
          </cell>
          <cell r="G286" t="str">
            <v>MAaa</v>
          </cell>
          <cell r="H286">
            <v>1</v>
          </cell>
          <cell r="I286">
            <v>1</v>
          </cell>
          <cell r="J286">
            <v>1</v>
          </cell>
          <cell r="K286">
            <v>0</v>
          </cell>
          <cell r="L286">
            <v>0</v>
          </cell>
          <cell r="M286">
            <v>37480</v>
          </cell>
          <cell r="N286">
            <v>37500</v>
          </cell>
          <cell r="O286">
            <v>9758585</v>
          </cell>
          <cell r="P286">
            <v>4.29</v>
          </cell>
          <cell r="Q286">
            <v>104.38500000000001</v>
          </cell>
          <cell r="R286">
            <v>60</v>
          </cell>
          <cell r="S286">
            <v>0</v>
          </cell>
          <cell r="T286">
            <v>121776003.09</v>
          </cell>
          <cell r="U286">
            <v>132459796.30249062</v>
          </cell>
          <cell r="V286" t="str">
            <v>Priced by FRI</v>
          </cell>
          <cell r="W286">
            <v>5.6599999549221538</v>
          </cell>
          <cell r="X286">
            <v>4.0572707308918412</v>
          </cell>
          <cell r="Y286">
            <v>3.5654506637623404</v>
          </cell>
          <cell r="Z286">
            <v>16.18346031234514</v>
          </cell>
          <cell r="AA286">
            <v>2.3948450541842252</v>
          </cell>
          <cell r="AB286">
            <v>102.64317682722961</v>
          </cell>
          <cell r="AC286">
            <v>0</v>
          </cell>
          <cell r="AD286">
            <v>102.64317682722961</v>
          </cell>
          <cell r="AE286">
            <v>3.4212768224565213</v>
          </cell>
          <cell r="AF286">
            <v>3.3971430010443449</v>
          </cell>
          <cell r="AG286">
            <v>1</v>
          </cell>
          <cell r="AH286">
            <v>71</v>
          </cell>
          <cell r="AI286">
            <v>71</v>
          </cell>
          <cell r="AJ286" t="str">
            <v> </v>
          </cell>
          <cell r="AK286" t="str">
            <v> </v>
          </cell>
          <cell r="AL286" t="str">
            <v> </v>
          </cell>
          <cell r="AN286">
            <v>6215872.3092</v>
          </cell>
          <cell r="AO286">
            <v>6485193.3600000003</v>
          </cell>
          <cell r="AP286">
            <v>6215.8723092</v>
          </cell>
          <cell r="AQ286">
            <v>6485.1933600000002</v>
          </cell>
          <cell r="AR286">
            <v>6259.3834153644002</v>
          </cell>
          <cell r="AS286" t="str">
            <v>59022BAN5</v>
          </cell>
          <cell r="AT286">
            <v>0</v>
          </cell>
          <cell r="AU286" t="str">
            <v>59022BAN5</v>
          </cell>
          <cell r="AV286" t="str">
            <v>ML FIN ASSET 2001-CAN6 A1</v>
          </cell>
          <cell r="AW286">
            <v>6215872.3092</v>
          </cell>
          <cell r="AX286">
            <v>6485193.3600000003</v>
          </cell>
          <cell r="AY286">
            <v>100.7</v>
          </cell>
          <cell r="AZ286">
            <v>6259383.4153644005</v>
          </cell>
          <cell r="BA286">
            <v>5.66</v>
          </cell>
          <cell r="BB286" t="str">
            <v>FC</v>
          </cell>
          <cell r="BC286">
            <v>48895</v>
          </cell>
          <cell r="BD286" t="str">
            <v>AAA</v>
          </cell>
          <cell r="BF286" t="str">
            <v>AAA</v>
          </cell>
          <cell r="BG286" t="str">
            <v>RE</v>
          </cell>
          <cell r="BH286">
            <v>37564</v>
          </cell>
          <cell r="BI286">
            <v>10000000</v>
          </cell>
        </row>
        <row r="287">
          <cell r="D287" t="str">
            <v>59022HAC6</v>
          </cell>
          <cell r="E287" t="str">
            <v>MLMT 2002-MW1</v>
          </cell>
          <cell r="F287" t="str">
            <v>B</v>
          </cell>
          <cell r="G287" t="str">
            <v>MAa2</v>
          </cell>
          <cell r="H287">
            <v>3</v>
          </cell>
          <cell r="I287">
            <v>1</v>
          </cell>
          <cell r="J287">
            <v>2</v>
          </cell>
          <cell r="K287">
            <v>0</v>
          </cell>
          <cell r="L287">
            <v>0</v>
          </cell>
          <cell r="M287">
            <v>37419</v>
          </cell>
          <cell r="N287">
            <v>37408</v>
          </cell>
          <cell r="O287">
            <v>20000000</v>
          </cell>
          <cell r="P287">
            <v>9.9</v>
          </cell>
          <cell r="Q287">
            <v>100</v>
          </cell>
          <cell r="R287">
            <v>104</v>
          </cell>
          <cell r="S287">
            <v>0</v>
          </cell>
          <cell r="T287">
            <v>41951000</v>
          </cell>
          <cell r="U287">
            <v>44191640.363994636</v>
          </cell>
          <cell r="V287">
            <v>104.86217261565788</v>
          </cell>
          <cell r="W287">
            <v>5.7469999761626651</v>
          </cell>
          <cell r="X287">
            <v>10.17255671942009</v>
          </cell>
          <cell r="Y287">
            <v>7.5470603426747456</v>
          </cell>
          <cell r="Z287">
            <v>71.777933289726718</v>
          </cell>
          <cell r="AA287">
            <v>3.9024302247163076</v>
          </cell>
          <cell r="AB287">
            <v>126.08627835971005</v>
          </cell>
          <cell r="AC287">
            <v>0</v>
          </cell>
          <cell r="AD287">
            <v>126.08627835971005</v>
          </cell>
          <cell r="AE287">
            <v>5.1632930083134081</v>
          </cell>
          <cell r="AF287">
            <v>5.1086127254857061</v>
          </cell>
          <cell r="AG287">
            <v>116</v>
          </cell>
          <cell r="AH287">
            <v>130</v>
          </cell>
          <cell r="AI287">
            <v>15</v>
          </cell>
          <cell r="AJ287">
            <v>0</v>
          </cell>
          <cell r="AK287">
            <v>0</v>
          </cell>
          <cell r="AL287">
            <v>0</v>
          </cell>
          <cell r="AN287">
            <v>20000000</v>
          </cell>
          <cell r="AO287">
            <v>20097544</v>
          </cell>
          <cell r="AP287">
            <v>20000</v>
          </cell>
          <cell r="AQ287">
            <v>20097.544000000002</v>
          </cell>
          <cell r="AR287">
            <v>21132.400000000005</v>
          </cell>
          <cell r="AS287" t="str">
            <v>59022HAC6</v>
          </cell>
          <cell r="AT287">
            <v>0</v>
          </cell>
          <cell r="AU287" t="str">
            <v>59022HAC6</v>
          </cell>
          <cell r="AV287" t="str">
            <v>ML COMM MTG 2002-MW1           B</v>
          </cell>
          <cell r="AW287">
            <v>20000000</v>
          </cell>
          <cell r="AX287">
            <v>20097544</v>
          </cell>
          <cell r="AY287">
            <v>105.66200000000001</v>
          </cell>
          <cell r="AZ287">
            <v>21132400.000000004</v>
          </cell>
          <cell r="BA287">
            <v>5.7469999999999999</v>
          </cell>
          <cell r="BB287" t="str">
            <v>FC</v>
          </cell>
          <cell r="BC287">
            <v>49137</v>
          </cell>
          <cell r="BD287" t="str">
            <v>AA2</v>
          </cell>
          <cell r="BE287" t="str">
            <v>AA</v>
          </cell>
          <cell r="BF287" t="str">
            <v>AA2</v>
          </cell>
          <cell r="BG287" t="str">
            <v>RE</v>
          </cell>
          <cell r="BH287">
            <v>37564</v>
          </cell>
          <cell r="BI287">
            <v>20000000</v>
          </cell>
        </row>
        <row r="288">
          <cell r="D288" t="str">
            <v>594965AA3</v>
          </cell>
          <cell r="E288" t="str">
            <v>MAA 1998-1 Mid-America</v>
          </cell>
          <cell r="F288" t="str">
            <v>A</v>
          </cell>
          <cell r="G288" t="str">
            <v>MBaa1</v>
          </cell>
          <cell r="H288">
            <v>8</v>
          </cell>
          <cell r="I288">
            <v>1</v>
          </cell>
          <cell r="J288">
            <v>3</v>
          </cell>
          <cell r="K288">
            <v>0</v>
          </cell>
          <cell r="L288">
            <v>0</v>
          </cell>
          <cell r="M288">
            <v>36708</v>
          </cell>
          <cell r="N288">
            <v>36708</v>
          </cell>
          <cell r="O288">
            <v>1000</v>
          </cell>
          <cell r="P288">
            <v>1</v>
          </cell>
          <cell r="Q288">
            <v>1</v>
          </cell>
          <cell r="R288">
            <v>1</v>
          </cell>
          <cell r="S288">
            <v>0</v>
          </cell>
          <cell r="T288">
            <v>142000000</v>
          </cell>
          <cell r="U288">
            <v>144446777.02682164</v>
          </cell>
          <cell r="V288">
            <v>101.19174908226876</v>
          </cell>
          <cell r="W288">
            <v>6.3759999718309857</v>
          </cell>
          <cell r="X288">
            <v>0.33611111111111108</v>
          </cell>
          <cell r="Y288">
            <v>0.32650776761266925</v>
          </cell>
          <cell r="Z288">
            <v>0.13814994052751273</v>
          </cell>
          <cell r="AA288">
            <v>1.4326000000000001</v>
          </cell>
          <cell r="AB288">
            <v>119</v>
          </cell>
          <cell r="AC288">
            <v>15</v>
          </cell>
          <cell r="AD288">
            <v>134</v>
          </cell>
          <cell r="AE288">
            <v>2.7726000000000002</v>
          </cell>
          <cell r="AF288">
            <v>2.7567191293088378</v>
          </cell>
          <cell r="AG288">
            <v>5</v>
          </cell>
          <cell r="AH288">
            <v>5</v>
          </cell>
          <cell r="AI288">
            <v>1</v>
          </cell>
          <cell r="AJ288">
            <v>0</v>
          </cell>
          <cell r="AK288">
            <v>0</v>
          </cell>
          <cell r="AL288">
            <v>0</v>
          </cell>
          <cell r="AN288">
            <v>7000000</v>
          </cell>
          <cell r="AO288">
            <v>6966929.4100000001</v>
          </cell>
          <cell r="AP288">
            <v>7000</v>
          </cell>
          <cell r="AQ288">
            <v>6966.9294099999997</v>
          </cell>
          <cell r="AR288">
            <v>7081.0549747000005</v>
          </cell>
          <cell r="AS288" t="str">
            <v>594965AA3</v>
          </cell>
          <cell r="AT288">
            <v>0</v>
          </cell>
          <cell r="AU288" t="str">
            <v>594965AA3</v>
          </cell>
          <cell r="AV288" t="str">
            <v>MID AMERICA CMRL MTG PTC 98-1  CERTS</v>
          </cell>
          <cell r="AW288">
            <v>7000000</v>
          </cell>
          <cell r="AX288">
            <v>6966929.4100000001</v>
          </cell>
          <cell r="AY288">
            <v>101.15792820999999</v>
          </cell>
          <cell r="AZ288">
            <v>7081054.9747000001</v>
          </cell>
          <cell r="BA288">
            <v>6.3760000000000003</v>
          </cell>
          <cell r="BB288" t="str">
            <v>FC</v>
          </cell>
          <cell r="BC288">
            <v>38596</v>
          </cell>
          <cell r="BD288" t="str">
            <v>BAA1</v>
          </cell>
          <cell r="BE288" t="str">
            <v>BBB</v>
          </cell>
          <cell r="BF288" t="str">
            <v>BAA1</v>
          </cell>
          <cell r="BG288" t="str">
            <v>RE</v>
          </cell>
          <cell r="BH288">
            <v>37564</v>
          </cell>
          <cell r="BI288">
            <v>7000000</v>
          </cell>
        </row>
        <row r="289">
          <cell r="D289" t="str">
            <v>597706AE0</v>
          </cell>
          <cell r="E289" t="str">
            <v>MIDL 1996-C1</v>
          </cell>
          <cell r="F289" t="str">
            <v>C</v>
          </cell>
          <cell r="G289" t="str">
            <v>MA1</v>
          </cell>
          <cell r="H289">
            <v>5</v>
          </cell>
          <cell r="I289">
            <v>1</v>
          </cell>
          <cell r="J289">
            <v>1</v>
          </cell>
          <cell r="K289">
            <v>0</v>
          </cell>
          <cell r="L289">
            <v>0</v>
          </cell>
          <cell r="M289">
            <v>35879</v>
          </cell>
          <cell r="N289">
            <v>35855</v>
          </cell>
          <cell r="O289">
            <v>4500000</v>
          </cell>
          <cell r="P289">
            <v>9.26</v>
          </cell>
          <cell r="Q289">
            <v>100.7856</v>
          </cell>
          <cell r="R289">
            <v>105</v>
          </cell>
          <cell r="S289">
            <v>0</v>
          </cell>
          <cell r="T289">
            <v>4500000</v>
          </cell>
          <cell r="U289">
            <v>5244948.1154012522</v>
          </cell>
          <cell r="V289">
            <v>115.90440256447228</v>
          </cell>
          <cell r="W289">
            <v>7.8</v>
          </cell>
          <cell r="X289">
            <v>4.0324074074074074</v>
          </cell>
          <cell r="Y289">
            <v>3.4508805428263001</v>
          </cell>
          <cell r="Z289">
            <v>13.727642036685738</v>
          </cell>
          <cell r="AA289">
            <v>2.3860848765432099</v>
          </cell>
          <cell r="AB289">
            <v>106.58101851851852</v>
          </cell>
          <cell r="AC289">
            <v>0</v>
          </cell>
          <cell r="AD289">
            <v>106.58101851851852</v>
          </cell>
          <cell r="AE289">
            <v>3.4518950617283952</v>
          </cell>
          <cell r="AF289">
            <v>3.4273296098843886</v>
          </cell>
          <cell r="AG289">
            <v>48</v>
          </cell>
          <cell r="AH289">
            <v>49</v>
          </cell>
          <cell r="AI289">
            <v>2</v>
          </cell>
          <cell r="AJ289">
            <v>0</v>
          </cell>
          <cell r="AK289">
            <v>0</v>
          </cell>
          <cell r="AL289">
            <v>0</v>
          </cell>
          <cell r="AN289">
            <v>9500000</v>
          </cell>
          <cell r="AO289">
            <v>9614297.3200000003</v>
          </cell>
          <cell r="AP289">
            <v>9500</v>
          </cell>
          <cell r="AQ289">
            <v>9614.2973199999997</v>
          </cell>
          <cell r="AR289">
            <v>10835.605</v>
          </cell>
          <cell r="AS289" t="str">
            <v>597706AE0</v>
          </cell>
          <cell r="AT289">
            <v>0</v>
          </cell>
          <cell r="AU289" t="str">
            <v>597706AE0</v>
          </cell>
          <cell r="AV289" t="str">
            <v>MIDLAND REALTY ACCEPT 96-C1    C</v>
          </cell>
          <cell r="AW289">
            <v>9500000</v>
          </cell>
          <cell r="AX289">
            <v>9614297.3200000003</v>
          </cell>
          <cell r="AY289">
            <v>114.059</v>
          </cell>
          <cell r="AZ289">
            <v>10835605</v>
          </cell>
          <cell r="BA289">
            <v>7.8120000000000003</v>
          </cell>
          <cell r="BB289" t="str">
            <v>FC</v>
          </cell>
          <cell r="BC289">
            <v>39563</v>
          </cell>
          <cell r="BE289" t="str">
            <v>A+</v>
          </cell>
          <cell r="BF289" t="str">
            <v>A1</v>
          </cell>
          <cell r="BG289" t="str">
            <v>RE</v>
          </cell>
          <cell r="BH289">
            <v>37564</v>
          </cell>
          <cell r="BI289">
            <v>9500000</v>
          </cell>
        </row>
        <row r="290">
          <cell r="D290" t="str">
            <v>597706AF7</v>
          </cell>
          <cell r="E290" t="str">
            <v>MIDL 1996-C1</v>
          </cell>
          <cell r="F290" t="str">
            <v>D</v>
          </cell>
          <cell r="G290" t="str">
            <v>MBaa1</v>
          </cell>
          <cell r="H290">
            <v>8</v>
          </cell>
          <cell r="I290">
            <v>1</v>
          </cell>
          <cell r="J290">
            <v>1</v>
          </cell>
          <cell r="K290">
            <v>0</v>
          </cell>
          <cell r="L290">
            <v>0</v>
          </cell>
          <cell r="M290">
            <v>35879</v>
          </cell>
          <cell r="N290">
            <v>35855</v>
          </cell>
          <cell r="O290">
            <v>2098000</v>
          </cell>
          <cell r="P290">
            <v>10.44</v>
          </cell>
          <cell r="Q290">
            <v>100.51560000000001</v>
          </cell>
          <cell r="R290">
            <v>130</v>
          </cell>
          <cell r="S290">
            <v>0</v>
          </cell>
          <cell r="T290">
            <v>2098000</v>
          </cell>
          <cell r="U290">
            <v>2454203.9914121917</v>
          </cell>
          <cell r="V290">
            <v>116.31076460496624</v>
          </cell>
          <cell r="W290">
            <v>8.01</v>
          </cell>
          <cell r="X290">
            <v>4.4861111111111116</v>
          </cell>
          <cell r="Y290">
            <v>3.7583226657728508</v>
          </cell>
          <cell r="Z290">
            <v>16.563269610930536</v>
          </cell>
          <cell r="AA290">
            <v>2.5459398148148149</v>
          </cell>
          <cell r="AB290">
            <v>139</v>
          </cell>
          <cell r="AC290">
            <v>0</v>
          </cell>
          <cell r="AD290">
            <v>139</v>
          </cell>
          <cell r="AE290">
            <v>3.935939814814815</v>
          </cell>
          <cell r="AF290">
            <v>3.9040484168097578</v>
          </cell>
          <cell r="AG290">
            <v>49</v>
          </cell>
          <cell r="AH290">
            <v>59</v>
          </cell>
          <cell r="AI290">
            <v>11</v>
          </cell>
          <cell r="AJ290">
            <v>0</v>
          </cell>
          <cell r="AK290">
            <v>0</v>
          </cell>
          <cell r="AL290">
            <v>0</v>
          </cell>
          <cell r="AN290">
            <v>2098000</v>
          </cell>
          <cell r="AO290">
            <v>2098671.21</v>
          </cell>
          <cell r="AP290">
            <v>2098</v>
          </cell>
          <cell r="AQ290">
            <v>2098.67121</v>
          </cell>
          <cell r="AR290">
            <v>2424.3438999999998</v>
          </cell>
          <cell r="AS290" t="str">
            <v>597706AF7</v>
          </cell>
          <cell r="AT290">
            <v>0</v>
          </cell>
          <cell r="AU290" t="str">
            <v>597706AF7</v>
          </cell>
          <cell r="AV290" t="str">
            <v>MIDLAND REALTY ACCEPT 96-C1    D</v>
          </cell>
          <cell r="AW290">
            <v>2098000</v>
          </cell>
          <cell r="AX290">
            <v>2098671.21</v>
          </cell>
          <cell r="AY290">
            <v>115.55500000000001</v>
          </cell>
          <cell r="AZ290">
            <v>2424343.9</v>
          </cell>
          <cell r="BA290">
            <v>8.0250000000000004</v>
          </cell>
          <cell r="BB290" t="str">
            <v>FC</v>
          </cell>
          <cell r="BC290">
            <v>39654</v>
          </cell>
          <cell r="BE290" t="str">
            <v>BBB+</v>
          </cell>
          <cell r="BF290" t="str">
            <v>BAA1</v>
          </cell>
          <cell r="BG290" t="str">
            <v>RE</v>
          </cell>
          <cell r="BH290">
            <v>37564</v>
          </cell>
          <cell r="BI290">
            <v>2098000</v>
          </cell>
        </row>
        <row r="291">
          <cell r="D291" t="str">
            <v>597706AU4</v>
          </cell>
          <cell r="E291" t="str">
            <v>MIDL 1996-C2</v>
          </cell>
          <cell r="F291" t="str">
            <v>A-2</v>
          </cell>
          <cell r="G291" t="str">
            <v>MAaa</v>
          </cell>
          <cell r="H291">
            <v>1</v>
          </cell>
          <cell r="I291">
            <v>1</v>
          </cell>
          <cell r="J291">
            <v>1</v>
          </cell>
          <cell r="K291">
            <v>0</v>
          </cell>
          <cell r="L291">
            <v>0</v>
          </cell>
          <cell r="M291">
            <v>36124</v>
          </cell>
          <cell r="N291">
            <v>36100</v>
          </cell>
          <cell r="O291">
            <v>30000000</v>
          </cell>
          <cell r="P291">
            <v>7.32</v>
          </cell>
          <cell r="Q291">
            <v>104.44</v>
          </cell>
          <cell r="R291">
            <v>167</v>
          </cell>
          <cell r="S291">
            <v>0</v>
          </cell>
          <cell r="T291">
            <v>30000000</v>
          </cell>
          <cell r="U291">
            <v>33924361.615486912</v>
          </cell>
          <cell r="V291">
            <v>112.47845538495638</v>
          </cell>
          <cell r="W291">
            <v>7.2329999999999997</v>
          </cell>
          <cell r="X291">
            <v>3.3503723063128557</v>
          </cell>
          <cell r="Y291">
            <v>2.9581233817357111</v>
          </cell>
          <cell r="Z291">
            <v>10.466145320465868</v>
          </cell>
          <cell r="AA291">
            <v>2.1457811759242293</v>
          </cell>
          <cell r="AB291">
            <v>100.87593076578214</v>
          </cell>
          <cell r="AC291">
            <v>0</v>
          </cell>
          <cell r="AD291">
            <v>100.87593076578214</v>
          </cell>
          <cell r="AE291">
            <v>3.1545404835820507</v>
          </cell>
          <cell r="AF291">
            <v>3.1340065943179063</v>
          </cell>
          <cell r="AG291">
            <v>12</v>
          </cell>
          <cell r="AH291">
            <v>51</v>
          </cell>
          <cell r="AI291">
            <v>40</v>
          </cell>
          <cell r="AJ291">
            <v>0</v>
          </cell>
          <cell r="AK291">
            <v>0</v>
          </cell>
          <cell r="AL291">
            <v>0</v>
          </cell>
          <cell r="AN291">
            <v>27000000</v>
          </cell>
          <cell r="AO291">
            <v>28088523.629999999</v>
          </cell>
          <cell r="AP291">
            <v>27000</v>
          </cell>
          <cell r="AQ291">
            <v>28088.52363</v>
          </cell>
          <cell r="AR291">
            <v>30139.289999999997</v>
          </cell>
          <cell r="AS291" t="str">
            <v>597706AU4</v>
          </cell>
          <cell r="AT291">
            <v>0</v>
          </cell>
          <cell r="AU291" t="str">
            <v>597706AU4</v>
          </cell>
          <cell r="AV291" t="str">
            <v>MIDLAND REALTY ACC CORP 96-C2  A-2</v>
          </cell>
          <cell r="AW291">
            <v>27000000</v>
          </cell>
          <cell r="AX291">
            <v>28088523.629999999</v>
          </cell>
          <cell r="AY291">
            <v>111.627</v>
          </cell>
          <cell r="AZ291">
            <v>30139289.999999996</v>
          </cell>
          <cell r="BA291">
            <v>7.2329999999999997</v>
          </cell>
          <cell r="BB291" t="str">
            <v>FC</v>
          </cell>
          <cell r="BC291">
            <v>47143</v>
          </cell>
          <cell r="BD291" t="str">
            <v>AAA</v>
          </cell>
          <cell r="BF291" t="str">
            <v>AAA</v>
          </cell>
          <cell r="BG291" t="str">
            <v>RE</v>
          </cell>
          <cell r="BH291">
            <v>37564</v>
          </cell>
          <cell r="BI291">
            <v>27000000</v>
          </cell>
        </row>
        <row r="292">
          <cell r="D292" t="str">
            <v>617059AW0</v>
          </cell>
          <cell r="E292" t="str">
            <v>JPMC 1996-C2</v>
          </cell>
          <cell r="F292" t="str">
            <v>D</v>
          </cell>
          <cell r="G292" t="str">
            <v>MA2</v>
          </cell>
          <cell r="H292">
            <v>6</v>
          </cell>
          <cell r="I292">
            <v>1</v>
          </cell>
          <cell r="J292">
            <v>1</v>
          </cell>
          <cell r="K292">
            <v>0</v>
          </cell>
          <cell r="L292">
            <v>0</v>
          </cell>
          <cell r="M292">
            <v>35910</v>
          </cell>
          <cell r="N292">
            <v>35886</v>
          </cell>
          <cell r="O292">
            <v>2500000</v>
          </cell>
          <cell r="P292">
            <v>7.8</v>
          </cell>
          <cell r="Q292">
            <v>99.86</v>
          </cell>
          <cell r="R292">
            <v>175</v>
          </cell>
          <cell r="S292">
            <v>0</v>
          </cell>
          <cell r="T292">
            <v>2500000</v>
          </cell>
          <cell r="U292">
            <v>2803364.8534173174</v>
          </cell>
          <cell r="V292">
            <v>111.52627413669269</v>
          </cell>
          <cell r="W292">
            <v>7.2998400000000006</v>
          </cell>
          <cell r="X292">
            <v>2.9861111111111112</v>
          </cell>
          <cell r="Y292">
            <v>2.6620906840334873</v>
          </cell>
          <cell r="Z292">
            <v>8.0011643583724688</v>
          </cell>
          <cell r="AA292">
            <v>2.0174398148148147</v>
          </cell>
          <cell r="AB292">
            <v>107.93055555555556</v>
          </cell>
          <cell r="AC292">
            <v>0</v>
          </cell>
          <cell r="AD292">
            <v>107.93055555555556</v>
          </cell>
          <cell r="AE292">
            <v>3.0967453703703702</v>
          </cell>
          <cell r="AF292">
            <v>3.0769535499719503</v>
          </cell>
          <cell r="AG292">
            <v>36</v>
          </cell>
          <cell r="AH292">
            <v>36</v>
          </cell>
          <cell r="AI292">
            <v>1</v>
          </cell>
          <cell r="AJ292">
            <v>0</v>
          </cell>
          <cell r="AK292">
            <v>0</v>
          </cell>
          <cell r="AL292">
            <v>0</v>
          </cell>
          <cell r="AN292">
            <v>2500000</v>
          </cell>
          <cell r="AO292">
            <v>2496500</v>
          </cell>
          <cell r="AP292">
            <v>2500</v>
          </cell>
          <cell r="AQ292">
            <v>2496.5</v>
          </cell>
          <cell r="AR292">
            <v>2762.2</v>
          </cell>
          <cell r="AS292" t="str">
            <v>617059AW0</v>
          </cell>
          <cell r="AT292">
            <v>0</v>
          </cell>
          <cell r="AU292" t="str">
            <v>617059AW0</v>
          </cell>
          <cell r="AV292" t="str">
            <v>JP MORGAN COM MTG FIN 1996-C2  D</v>
          </cell>
          <cell r="AW292">
            <v>2500000</v>
          </cell>
          <cell r="AX292">
            <v>2496500</v>
          </cell>
          <cell r="AY292">
            <v>110.488</v>
          </cell>
          <cell r="AZ292">
            <v>2762200</v>
          </cell>
          <cell r="BA292">
            <v>7.3</v>
          </cell>
          <cell r="BB292" t="str">
            <v>FC</v>
          </cell>
          <cell r="BC292">
            <v>46716</v>
          </cell>
          <cell r="BE292" t="str">
            <v>A</v>
          </cell>
          <cell r="BF292" t="str">
            <v>A2</v>
          </cell>
          <cell r="BG292" t="str">
            <v>RE</v>
          </cell>
          <cell r="BH292">
            <v>37564</v>
          </cell>
          <cell r="BI292">
            <v>2500000</v>
          </cell>
        </row>
        <row r="293">
          <cell r="D293" t="str">
            <v>617059BK5</v>
          </cell>
          <cell r="E293" t="str">
            <v>JPMC 1996-C3</v>
          </cell>
          <cell r="F293" t="str">
            <v>B</v>
          </cell>
          <cell r="G293" t="str">
            <v>MAaa</v>
          </cell>
          <cell r="H293">
            <v>1</v>
          </cell>
          <cell r="I293">
            <v>1</v>
          </cell>
          <cell r="J293">
            <v>1</v>
          </cell>
          <cell r="K293">
            <v>0</v>
          </cell>
          <cell r="L293">
            <v>0</v>
          </cell>
          <cell r="M293">
            <v>35241</v>
          </cell>
          <cell r="N293">
            <v>35243</v>
          </cell>
          <cell r="O293">
            <v>9056000</v>
          </cell>
          <cell r="P293">
            <v>9.8059999999999992</v>
          </cell>
          <cell r="Q293">
            <v>101.15600000000001</v>
          </cell>
          <cell r="R293">
            <v>99</v>
          </cell>
          <cell r="S293">
            <v>0</v>
          </cell>
          <cell r="T293">
            <v>9056000</v>
          </cell>
          <cell r="U293">
            <v>10484779.694998723</v>
          </cell>
          <cell r="V293">
            <v>115.68764236232394</v>
          </cell>
          <cell r="W293">
            <v>8.0566722614840973</v>
          </cell>
          <cell r="X293">
            <v>3.4362343546329015</v>
          </cell>
          <cell r="Y293">
            <v>2.9931751749335263</v>
          </cell>
          <cell r="Z293">
            <v>10.234764992176308</v>
          </cell>
          <cell r="AA293">
            <v>2.176033237615659</v>
          </cell>
          <cell r="AB293">
            <v>101.09058588658226</v>
          </cell>
          <cell r="AC293">
            <v>0</v>
          </cell>
          <cell r="AD293">
            <v>101.09058588658226</v>
          </cell>
          <cell r="AE293">
            <v>3.1869390964814817</v>
          </cell>
          <cell r="AF293">
            <v>3.1659833043721441</v>
          </cell>
          <cell r="AG293">
            <v>41</v>
          </cell>
          <cell r="AH293">
            <v>42</v>
          </cell>
          <cell r="AI293">
            <v>2</v>
          </cell>
          <cell r="AJ293">
            <v>0</v>
          </cell>
          <cell r="AK293">
            <v>0</v>
          </cell>
          <cell r="AL293">
            <v>0</v>
          </cell>
          <cell r="AN293">
            <v>9056000</v>
          </cell>
          <cell r="AO293">
            <v>9143612</v>
          </cell>
          <cell r="AP293">
            <v>9056</v>
          </cell>
          <cell r="AQ293">
            <v>9143.6119999999992</v>
          </cell>
          <cell r="AR293">
            <v>10252.207040000001</v>
          </cell>
          <cell r="AS293" t="str">
            <v>617059BK5</v>
          </cell>
          <cell r="AT293">
            <v>0</v>
          </cell>
          <cell r="AU293" t="str">
            <v>617059BK5</v>
          </cell>
          <cell r="AV293" t="str">
            <v>J P MORGAN COM MTG FIN 1996-C3 B</v>
          </cell>
          <cell r="AW293">
            <v>9056000</v>
          </cell>
          <cell r="AX293">
            <v>9143612</v>
          </cell>
          <cell r="AY293">
            <v>113.209</v>
          </cell>
          <cell r="AZ293">
            <v>10252207.040000001</v>
          </cell>
          <cell r="BA293">
            <v>8.07</v>
          </cell>
          <cell r="BB293" t="str">
            <v>FC</v>
          </cell>
          <cell r="BC293">
            <v>46868</v>
          </cell>
          <cell r="BE293" t="str">
            <v>AAA</v>
          </cell>
          <cell r="BF293" t="str">
            <v>AAA</v>
          </cell>
          <cell r="BG293" t="str">
            <v>RE</v>
          </cell>
          <cell r="BH293">
            <v>37564</v>
          </cell>
          <cell r="BI293">
            <v>9056000</v>
          </cell>
        </row>
        <row r="294">
          <cell r="D294" t="str">
            <v>617059BP4</v>
          </cell>
          <cell r="E294" t="str">
            <v>JPMC 1996-C3</v>
          </cell>
          <cell r="F294" t="str">
            <v>D</v>
          </cell>
          <cell r="G294" t="str">
            <v>MA3</v>
          </cell>
          <cell r="H294">
            <v>7</v>
          </cell>
          <cell r="I294">
            <v>1</v>
          </cell>
          <cell r="J294">
            <v>1</v>
          </cell>
          <cell r="K294">
            <v>0</v>
          </cell>
          <cell r="L294">
            <v>0</v>
          </cell>
          <cell r="M294">
            <v>35241</v>
          </cell>
          <cell r="N294">
            <v>35243</v>
          </cell>
          <cell r="O294">
            <v>5000000</v>
          </cell>
          <cell r="P294">
            <v>8.34</v>
          </cell>
          <cell r="Q294">
            <v>99.591999999999999</v>
          </cell>
          <cell r="R294">
            <v>150</v>
          </cell>
          <cell r="S294">
            <v>0</v>
          </cell>
          <cell r="T294">
            <v>5000000</v>
          </cell>
          <cell r="U294">
            <v>5876269.2524097124</v>
          </cell>
          <cell r="V294">
            <v>117.43308870152758</v>
          </cell>
          <cell r="W294">
            <v>8.3066711999999985</v>
          </cell>
          <cell r="X294">
            <v>4.1348858506111119</v>
          </cell>
          <cell r="Y294">
            <v>3.4965685968118998</v>
          </cell>
          <cell r="Z294">
            <v>14.219819075904036</v>
          </cell>
          <cell r="AA294">
            <v>2.4221914480319819</v>
          </cell>
          <cell r="AB294">
            <v>128.83721462652778</v>
          </cell>
          <cell r="AC294">
            <v>0</v>
          </cell>
          <cell r="AD294">
            <v>128.83721462652778</v>
          </cell>
          <cell r="AE294">
            <v>3.7105635942972599</v>
          </cell>
          <cell r="AF294">
            <v>3.6822006726642265</v>
          </cell>
          <cell r="AG294">
            <v>49</v>
          </cell>
          <cell r="AH294">
            <v>51</v>
          </cell>
          <cell r="AI294">
            <v>3</v>
          </cell>
          <cell r="AJ294">
            <v>0</v>
          </cell>
          <cell r="AK294">
            <v>0</v>
          </cell>
          <cell r="AL294">
            <v>0</v>
          </cell>
          <cell r="AN294">
            <v>5000000</v>
          </cell>
          <cell r="AO294">
            <v>4979600</v>
          </cell>
          <cell r="AP294">
            <v>5000</v>
          </cell>
          <cell r="AQ294">
            <v>4979.6000000000004</v>
          </cell>
          <cell r="AR294">
            <v>5668.4</v>
          </cell>
          <cell r="AS294" t="str">
            <v>617059BP4</v>
          </cell>
          <cell r="AT294">
            <v>0</v>
          </cell>
          <cell r="AU294" t="str">
            <v>617059BP4</v>
          </cell>
          <cell r="AV294" t="str">
            <v>J P MORGAN COM MTG FIN 1996-C3 D</v>
          </cell>
          <cell r="AW294">
            <v>5000000</v>
          </cell>
          <cell r="AX294">
            <v>4979600</v>
          </cell>
          <cell r="AY294">
            <v>113.36799999999999</v>
          </cell>
          <cell r="AZ294">
            <v>5668400</v>
          </cell>
          <cell r="BA294">
            <v>8.2181329999999999</v>
          </cell>
          <cell r="BB294" t="str">
            <v>FC</v>
          </cell>
          <cell r="BC294">
            <v>46868</v>
          </cell>
          <cell r="BE294" t="str">
            <v>A-</v>
          </cell>
          <cell r="BF294" t="str">
            <v>A3</v>
          </cell>
          <cell r="BG294" t="str">
            <v>RE</v>
          </cell>
          <cell r="BH294">
            <v>37564</v>
          </cell>
          <cell r="BI294">
            <v>5000000</v>
          </cell>
        </row>
        <row r="295">
          <cell r="D295" t="str">
            <v>617059CA6</v>
          </cell>
          <cell r="E295" t="str">
            <v>JPMC 1997-C4</v>
          </cell>
          <cell r="F295" t="str">
            <v>B</v>
          </cell>
          <cell r="G295" t="str">
            <v>MAa1</v>
          </cell>
          <cell r="H295">
            <v>2</v>
          </cell>
          <cell r="I295">
            <v>1</v>
          </cell>
          <cell r="J295">
            <v>1</v>
          </cell>
          <cell r="K295">
            <v>0</v>
          </cell>
          <cell r="L295">
            <v>0</v>
          </cell>
          <cell r="M295">
            <v>35486</v>
          </cell>
          <cell r="N295">
            <v>35462</v>
          </cell>
          <cell r="O295">
            <v>1419000</v>
          </cell>
          <cell r="P295">
            <v>10.19</v>
          </cell>
          <cell r="Q295">
            <v>100.75</v>
          </cell>
          <cell r="R295">
            <v>83</v>
          </cell>
          <cell r="S295">
            <v>0</v>
          </cell>
          <cell r="T295">
            <v>1419000</v>
          </cell>
          <cell r="U295">
            <v>1652653.0354143681</v>
          </cell>
          <cell r="V295">
            <v>115.84084463808091</v>
          </cell>
          <cell r="W295">
            <v>7.502283298097252</v>
          </cell>
          <cell r="X295">
            <v>4.4427862858350347</v>
          </cell>
          <cell r="Y295">
            <v>3.7681702159842665</v>
          </cell>
          <cell r="Z295">
            <v>16.493507357945962</v>
          </cell>
          <cell r="AA295">
            <v>2.5306750347092106</v>
          </cell>
          <cell r="AB295">
            <v>103.60696571458759</v>
          </cell>
          <cell r="AC295">
            <v>0</v>
          </cell>
          <cell r="AD295">
            <v>103.60696571458759</v>
          </cell>
          <cell r="AE295">
            <v>3.5667446918550865</v>
          </cell>
          <cell r="AF295">
            <v>3.5405264630217204</v>
          </cell>
          <cell r="AG295">
            <v>49</v>
          </cell>
          <cell r="AH295">
            <v>61</v>
          </cell>
          <cell r="AI295">
            <v>13</v>
          </cell>
          <cell r="AJ295">
            <v>0</v>
          </cell>
          <cell r="AK295">
            <v>0</v>
          </cell>
          <cell r="AL295">
            <v>0</v>
          </cell>
          <cell r="AN295">
            <v>1419000</v>
          </cell>
          <cell r="AO295">
            <v>1427761.74</v>
          </cell>
          <cell r="AP295">
            <v>1419</v>
          </cell>
          <cell r="AQ295">
            <v>1427.7617399999999</v>
          </cell>
          <cell r="AR295">
            <v>1618.7384399999999</v>
          </cell>
          <cell r="AS295" t="str">
            <v>617059CA6</v>
          </cell>
          <cell r="AT295">
            <v>0</v>
          </cell>
          <cell r="AU295" t="str">
            <v>617059CA6</v>
          </cell>
          <cell r="AV295" t="str">
            <v>JP MORGAN COM MTG FIN 1997-C4  B</v>
          </cell>
          <cell r="AW295">
            <v>1419000</v>
          </cell>
          <cell r="AX295">
            <v>1427761.74</v>
          </cell>
          <cell r="AY295">
            <v>114.07599999999999</v>
          </cell>
          <cell r="AZ295">
            <v>1618738.44</v>
          </cell>
          <cell r="BA295">
            <v>6</v>
          </cell>
          <cell r="BB295" t="str">
            <v>FC</v>
          </cell>
          <cell r="BC295">
            <v>47113</v>
          </cell>
          <cell r="BD295" t="str">
            <v>AA1</v>
          </cell>
          <cell r="BE295" t="str">
            <v>AA+</v>
          </cell>
          <cell r="BF295" t="str">
            <v>AA1</v>
          </cell>
          <cell r="BG295" t="str">
            <v>RE</v>
          </cell>
          <cell r="BH295">
            <v>37564</v>
          </cell>
          <cell r="BI295">
            <v>1419000</v>
          </cell>
        </row>
        <row r="296">
          <cell r="D296" t="str">
            <v>617059CB4</v>
          </cell>
          <cell r="E296" t="str">
            <v>JPMC 1997-C4</v>
          </cell>
          <cell r="F296" t="str">
            <v>C</v>
          </cell>
          <cell r="G296" t="str">
            <v>MA1</v>
          </cell>
          <cell r="H296">
            <v>5</v>
          </cell>
          <cell r="I296">
            <v>1</v>
          </cell>
          <cell r="J296">
            <v>1</v>
          </cell>
          <cell r="K296">
            <v>0</v>
          </cell>
          <cell r="L296">
            <v>0</v>
          </cell>
          <cell r="M296">
            <v>35486</v>
          </cell>
          <cell r="N296">
            <v>35462</v>
          </cell>
          <cell r="O296">
            <v>3384000</v>
          </cell>
          <cell r="P296">
            <v>11.24</v>
          </cell>
          <cell r="Q296">
            <v>102.64</v>
          </cell>
          <cell r="R296">
            <v>93</v>
          </cell>
          <cell r="S296">
            <v>0</v>
          </cell>
          <cell r="T296">
            <v>3384000</v>
          </cell>
          <cell r="U296">
            <v>4008247.6073727347</v>
          </cell>
          <cell r="V296">
            <v>117.81367634080186</v>
          </cell>
          <cell r="W296">
            <v>7.6002836879432625</v>
          </cell>
          <cell r="X296">
            <v>5.4917614379274058</v>
          </cell>
          <cell r="Y296">
            <v>4.494294622533026</v>
          </cell>
          <cell r="Z296">
            <v>23.929712601325104</v>
          </cell>
          <cell r="AA296">
            <v>2.8416787673246708</v>
          </cell>
          <cell r="AB296">
            <v>111.45880718963703</v>
          </cell>
          <cell r="AC296">
            <v>0</v>
          </cell>
          <cell r="AD296">
            <v>111.45880718963703</v>
          </cell>
          <cell r="AE296">
            <v>3.9562668392210414</v>
          </cell>
          <cell r="AF296">
            <v>3.9240471565526569</v>
          </cell>
          <cell r="AG296">
            <v>61</v>
          </cell>
          <cell r="AH296">
            <v>70</v>
          </cell>
          <cell r="AI296">
            <v>10</v>
          </cell>
          <cell r="AJ296">
            <v>0</v>
          </cell>
          <cell r="AK296">
            <v>0</v>
          </cell>
          <cell r="AL296">
            <v>0</v>
          </cell>
          <cell r="AN296">
            <v>3384000</v>
          </cell>
          <cell r="AO296">
            <v>3421973.74</v>
          </cell>
          <cell r="AP296">
            <v>3384</v>
          </cell>
          <cell r="AQ296">
            <v>3421.9737400000004</v>
          </cell>
          <cell r="AR296">
            <v>3852.81936</v>
          </cell>
          <cell r="AS296" t="str">
            <v>617059CB4</v>
          </cell>
          <cell r="AT296">
            <v>0</v>
          </cell>
          <cell r="AU296" t="str">
            <v>617059CB4</v>
          </cell>
          <cell r="AV296" t="str">
            <v>JP MORGAN COM MTG FIN 1997-C4  C</v>
          </cell>
          <cell r="AW296">
            <v>3384000</v>
          </cell>
          <cell r="AX296">
            <v>3421973.74</v>
          </cell>
          <cell r="AY296">
            <v>113.854</v>
          </cell>
          <cell r="AZ296">
            <v>3852819.36</v>
          </cell>
          <cell r="BA296">
            <v>7.6</v>
          </cell>
          <cell r="BB296" t="str">
            <v>FC</v>
          </cell>
          <cell r="BC296">
            <v>47113</v>
          </cell>
          <cell r="BD296" t="str">
            <v>A1</v>
          </cell>
          <cell r="BE296" t="str">
            <v>A+</v>
          </cell>
          <cell r="BF296" t="str">
            <v>A1</v>
          </cell>
          <cell r="BG296" t="str">
            <v>RE</v>
          </cell>
          <cell r="BH296">
            <v>37564</v>
          </cell>
          <cell r="BI296">
            <v>3384000</v>
          </cell>
        </row>
        <row r="297">
          <cell r="D297" t="str">
            <v>617059CC2</v>
          </cell>
          <cell r="E297" t="str">
            <v>JPMC 1997-C4</v>
          </cell>
          <cell r="F297" t="str">
            <v>D</v>
          </cell>
          <cell r="G297" t="str">
            <v>MBaa1</v>
          </cell>
          <cell r="H297">
            <v>8</v>
          </cell>
          <cell r="I297">
            <v>1</v>
          </cell>
          <cell r="J297">
            <v>1</v>
          </cell>
          <cell r="K297">
            <v>0</v>
          </cell>
          <cell r="L297">
            <v>0</v>
          </cell>
          <cell r="M297">
            <v>35486</v>
          </cell>
          <cell r="N297">
            <v>35467</v>
          </cell>
          <cell r="O297">
            <v>7000000</v>
          </cell>
          <cell r="P297">
            <v>8.8800000000000008</v>
          </cell>
          <cell r="Q297">
            <v>100.001</v>
          </cell>
          <cell r="R297">
            <v>110</v>
          </cell>
          <cell r="S297">
            <v>0</v>
          </cell>
          <cell r="T297">
            <v>7000000</v>
          </cell>
          <cell r="U297">
            <v>8283152.1808675742</v>
          </cell>
          <cell r="V297">
            <v>117.79892639334631</v>
          </cell>
          <cell r="W297">
            <v>7.658194285714286</v>
          </cell>
          <cell r="X297">
            <v>6.8384806994716394</v>
          </cell>
          <cell r="Y297">
            <v>5.3306052047950754</v>
          </cell>
          <cell r="Z297">
            <v>35.218925352402032</v>
          </cell>
          <cell r="AA297">
            <v>3.1557336991167864</v>
          </cell>
          <cell r="AB297">
            <v>149</v>
          </cell>
          <cell r="AC297">
            <v>0</v>
          </cell>
          <cell r="AD297">
            <v>149</v>
          </cell>
          <cell r="AE297">
            <v>4.6457336991167866</v>
          </cell>
          <cell r="AF297">
            <v>4.6013974082749876</v>
          </cell>
          <cell r="AG297">
            <v>69</v>
          </cell>
          <cell r="AH297">
            <v>103</v>
          </cell>
          <cell r="AI297">
            <v>35</v>
          </cell>
          <cell r="AJ297">
            <v>0</v>
          </cell>
          <cell r="AK297">
            <v>0</v>
          </cell>
          <cell r="AL297">
            <v>0</v>
          </cell>
          <cell r="AN297">
            <v>7000000</v>
          </cell>
          <cell r="AO297">
            <v>7000000</v>
          </cell>
          <cell r="AP297">
            <v>7000</v>
          </cell>
          <cell r="AQ297">
            <v>7000</v>
          </cell>
          <cell r="AR297">
            <v>7876.1200000000008</v>
          </cell>
          <cell r="AS297" t="str">
            <v>617059CC2</v>
          </cell>
          <cell r="AT297">
            <v>0</v>
          </cell>
          <cell r="AU297" t="str">
            <v>617059CC2</v>
          </cell>
          <cell r="AV297" t="str">
            <v>JP MORGAN COM MTG FIN 1997-C4  D</v>
          </cell>
          <cell r="AW297">
            <v>7000000</v>
          </cell>
          <cell r="AX297">
            <v>7000000</v>
          </cell>
          <cell r="AY297">
            <v>112.51600000000001</v>
          </cell>
          <cell r="AZ297">
            <v>7876120.0000000009</v>
          </cell>
          <cell r="BA297">
            <v>7.6581999999999999</v>
          </cell>
          <cell r="BB297" t="str">
            <v>FC</v>
          </cell>
          <cell r="BC297">
            <v>47113</v>
          </cell>
          <cell r="BD297" t="str">
            <v>BAA1</v>
          </cell>
          <cell r="BE297" t="str">
            <v>BBB+</v>
          </cell>
          <cell r="BF297" t="str">
            <v>BAA1</v>
          </cell>
          <cell r="BG297" t="str">
            <v>RE</v>
          </cell>
          <cell r="BH297">
            <v>37564</v>
          </cell>
          <cell r="BI297">
            <v>7000000</v>
          </cell>
        </row>
        <row r="298">
          <cell r="D298" t="str">
            <v>617059DE7</v>
          </cell>
          <cell r="E298" t="str">
            <v>JPMC 1997-C5</v>
          </cell>
          <cell r="F298" t="str">
            <v>A3</v>
          </cell>
          <cell r="G298" t="str">
            <v>MAaa</v>
          </cell>
          <cell r="H298">
            <v>1</v>
          </cell>
          <cell r="I298">
            <v>1</v>
          </cell>
          <cell r="J298">
            <v>1</v>
          </cell>
          <cell r="K298">
            <v>0</v>
          </cell>
          <cell r="L298">
            <v>0</v>
          </cell>
          <cell r="M298">
            <v>35688</v>
          </cell>
          <cell r="N298">
            <v>35685</v>
          </cell>
          <cell r="O298">
            <v>12000000</v>
          </cell>
          <cell r="P298">
            <v>9.85</v>
          </cell>
          <cell r="Q298">
            <v>101.5</v>
          </cell>
          <cell r="R298">
            <v>64</v>
          </cell>
          <cell r="S298">
            <v>0</v>
          </cell>
          <cell r="T298">
            <v>298856000</v>
          </cell>
          <cell r="U298">
            <v>343122118.11585355</v>
          </cell>
          <cell r="V298">
            <v>114.43776635844247</v>
          </cell>
          <cell r="W298">
            <v>7.0879999866156274</v>
          </cell>
          <cell r="X298">
            <v>4.4120891871670631</v>
          </cell>
          <cell r="Y298">
            <v>3.7635517978034136</v>
          </cell>
          <cell r="Z298">
            <v>16.412517078772218</v>
          </cell>
          <cell r="AA298">
            <v>2.5198594236118619</v>
          </cell>
          <cell r="AB298">
            <v>103.53022296791765</v>
          </cell>
          <cell r="AC298">
            <v>0</v>
          </cell>
          <cell r="AD298">
            <v>103.53022296791765</v>
          </cell>
          <cell r="AE298">
            <v>3.5551616532910382</v>
          </cell>
          <cell r="AF298">
            <v>3.529112526955025</v>
          </cell>
          <cell r="AG298">
            <v>44</v>
          </cell>
          <cell r="AH298">
            <v>59</v>
          </cell>
          <cell r="AI298">
            <v>16</v>
          </cell>
          <cell r="AJ298">
            <v>0</v>
          </cell>
          <cell r="AK298">
            <v>0</v>
          </cell>
          <cell r="AL298">
            <v>0</v>
          </cell>
          <cell r="AN298">
            <v>12000000</v>
          </cell>
          <cell r="AO298">
            <v>12298875.34</v>
          </cell>
          <cell r="AP298">
            <v>12000</v>
          </cell>
          <cell r="AQ298">
            <v>12298.875340000001</v>
          </cell>
          <cell r="AR298">
            <v>13641.12</v>
          </cell>
          <cell r="AS298" t="str">
            <v>617059DE7</v>
          </cell>
          <cell r="AT298">
            <v>0</v>
          </cell>
          <cell r="AU298" t="str">
            <v>617059DE7</v>
          </cell>
          <cell r="AV298" t="str">
            <v>JP MORGAN COM MTG PTC 1997-C5  A3</v>
          </cell>
          <cell r="AW298">
            <v>12000000</v>
          </cell>
          <cell r="AX298">
            <v>12298875.34</v>
          </cell>
          <cell r="AY298">
            <v>113.676</v>
          </cell>
          <cell r="AZ298">
            <v>13641120</v>
          </cell>
          <cell r="BA298">
            <v>7.0880000000000001</v>
          </cell>
          <cell r="BB298" t="str">
            <v>FC</v>
          </cell>
          <cell r="BC298">
            <v>47376</v>
          </cell>
          <cell r="BD298" t="str">
            <v>AAA</v>
          </cell>
          <cell r="BE298" t="str">
            <v>AAA</v>
          </cell>
          <cell r="BF298" t="str">
            <v>AAA</v>
          </cell>
          <cell r="BG298" t="str">
            <v>RE</v>
          </cell>
          <cell r="BH298">
            <v>37564</v>
          </cell>
          <cell r="BI298">
            <v>12000000</v>
          </cell>
        </row>
        <row r="299">
          <cell r="D299" t="str">
            <v>617059DF4</v>
          </cell>
          <cell r="E299" t="str">
            <v>JPMC 1997-C5</v>
          </cell>
          <cell r="F299" t="str">
            <v>B</v>
          </cell>
          <cell r="G299" t="str">
            <v>MAaa</v>
          </cell>
          <cell r="H299">
            <v>1</v>
          </cell>
          <cell r="I299">
            <v>1</v>
          </cell>
          <cell r="J299">
            <v>1</v>
          </cell>
          <cell r="K299">
            <v>0</v>
          </cell>
          <cell r="L299">
            <v>0</v>
          </cell>
          <cell r="M299">
            <v>35688</v>
          </cell>
          <cell r="N299">
            <v>35685</v>
          </cell>
          <cell r="O299">
            <v>23000000</v>
          </cell>
          <cell r="P299">
            <v>11.76</v>
          </cell>
          <cell r="Q299">
            <v>101.5</v>
          </cell>
          <cell r="R299">
            <v>72</v>
          </cell>
          <cell r="S299">
            <v>0</v>
          </cell>
          <cell r="T299">
            <v>51687000</v>
          </cell>
          <cell r="U299">
            <v>60490542.87046279</v>
          </cell>
          <cell r="V299">
            <v>116.65457604064746</v>
          </cell>
          <cell r="W299">
            <v>7.1590000580416744</v>
          </cell>
          <cell r="X299">
            <v>5.8643438875366449</v>
          </cell>
          <cell r="Y299">
            <v>4.7780078367140089</v>
          </cell>
          <cell r="Z299">
            <v>27.242347721335527</v>
          </cell>
          <cell r="AA299">
            <v>2.9285649945735455</v>
          </cell>
          <cell r="AB299">
            <v>105.86434388753665</v>
          </cell>
          <cell r="AC299">
            <v>0</v>
          </cell>
          <cell r="AD299">
            <v>105.86434388753665</v>
          </cell>
          <cell r="AE299">
            <v>3.9872084334489122</v>
          </cell>
          <cell r="AF299">
            <v>3.9544858509523273</v>
          </cell>
          <cell r="AG299">
            <v>59</v>
          </cell>
          <cell r="AH299">
            <v>79</v>
          </cell>
          <cell r="AI299">
            <v>21</v>
          </cell>
          <cell r="AJ299">
            <v>0</v>
          </cell>
          <cell r="AK299">
            <v>0</v>
          </cell>
          <cell r="AL299">
            <v>0</v>
          </cell>
          <cell r="AN299">
            <v>19000000</v>
          </cell>
          <cell r="AO299">
            <v>19252872.52</v>
          </cell>
          <cell r="AP299">
            <v>19000</v>
          </cell>
          <cell r="AQ299">
            <v>19252.872520000001</v>
          </cell>
          <cell r="AR299">
            <v>21689.83</v>
          </cell>
          <cell r="AS299" t="str">
            <v>617059DF4</v>
          </cell>
          <cell r="AT299">
            <v>0</v>
          </cell>
          <cell r="AU299" t="str">
            <v>617059DF4</v>
          </cell>
          <cell r="AV299" t="str">
            <v>JP MORGAN COM MTG PTC 1997-C5  B</v>
          </cell>
          <cell r="AW299">
            <v>19000000</v>
          </cell>
          <cell r="AX299">
            <v>19252872.52</v>
          </cell>
          <cell r="AY299">
            <v>114.157</v>
          </cell>
          <cell r="AZ299">
            <v>21689830</v>
          </cell>
          <cell r="BA299">
            <v>7.1589999999999998</v>
          </cell>
          <cell r="BB299" t="str">
            <v>FC</v>
          </cell>
          <cell r="BC299">
            <v>47376</v>
          </cell>
          <cell r="BD299" t="str">
            <v>AAA</v>
          </cell>
          <cell r="BE299" t="str">
            <v>AAA</v>
          </cell>
          <cell r="BF299" t="str">
            <v>AAA</v>
          </cell>
          <cell r="BG299" t="str">
            <v>RE</v>
          </cell>
          <cell r="BH299">
            <v>37564</v>
          </cell>
          <cell r="BI299">
            <v>19000000</v>
          </cell>
        </row>
        <row r="300">
          <cell r="D300" t="str">
            <v>617059DG2</v>
          </cell>
          <cell r="E300" t="str">
            <v>JPMC 1997-C5</v>
          </cell>
          <cell r="F300" t="str">
            <v>C</v>
          </cell>
          <cell r="G300" t="str">
            <v>MA1</v>
          </cell>
          <cell r="H300">
            <v>5</v>
          </cell>
          <cell r="I300">
            <v>1</v>
          </cell>
          <cell r="J300">
            <v>1</v>
          </cell>
          <cell r="K300">
            <v>0</v>
          </cell>
          <cell r="L300">
            <v>0</v>
          </cell>
          <cell r="M300">
            <v>36144</v>
          </cell>
          <cell r="N300">
            <v>36130</v>
          </cell>
          <cell r="O300">
            <v>19000000</v>
          </cell>
          <cell r="P300">
            <v>0</v>
          </cell>
          <cell r="Q300">
            <v>0</v>
          </cell>
          <cell r="R300">
            <v>0</v>
          </cell>
          <cell r="S300">
            <v>0</v>
          </cell>
          <cell r="T300">
            <v>56856000</v>
          </cell>
          <cell r="U300">
            <v>66992271.870195538</v>
          </cell>
          <cell r="V300">
            <v>117.22476385991898</v>
          </cell>
          <cell r="W300">
            <v>7.2385000000000002</v>
          </cell>
          <cell r="X300">
            <v>7.3527207881382388</v>
          </cell>
          <cell r="Y300">
            <v>5.7073457566768591</v>
          </cell>
          <cell r="Z300">
            <v>40.129963684593406</v>
          </cell>
          <cell r="AA300">
            <v>3.2756544877938372</v>
          </cell>
          <cell r="AB300">
            <v>120.1757359604608</v>
          </cell>
          <cell r="AC300">
            <v>0</v>
          </cell>
          <cell r="AD300">
            <v>120.1757359604608</v>
          </cell>
          <cell r="AE300">
            <v>4.4774118473984448</v>
          </cell>
          <cell r="AF300">
            <v>4.4362092909254081</v>
          </cell>
          <cell r="AG300">
            <v>79</v>
          </cell>
          <cell r="AH300">
            <v>103</v>
          </cell>
          <cell r="AI300">
            <v>25</v>
          </cell>
          <cell r="AJ300">
            <v>0</v>
          </cell>
          <cell r="AK300">
            <v>0</v>
          </cell>
          <cell r="AL300">
            <v>0</v>
          </cell>
          <cell r="AN300">
            <v>19000000</v>
          </cell>
          <cell r="AO300">
            <v>20168862.899999999</v>
          </cell>
          <cell r="AP300">
            <v>19000</v>
          </cell>
          <cell r="AQ300">
            <v>20168.8629</v>
          </cell>
          <cell r="AR300">
            <v>21800.410000000003</v>
          </cell>
          <cell r="AS300" t="str">
            <v>617059DG2</v>
          </cell>
          <cell r="AT300">
            <v>0</v>
          </cell>
          <cell r="AU300" t="str">
            <v>617059DG2</v>
          </cell>
          <cell r="AV300" t="str">
            <v>JP MORGAN COM MTG PTC 1997-C5  C</v>
          </cell>
          <cell r="AW300">
            <v>19000000</v>
          </cell>
          <cell r="AX300">
            <v>20168862.899999999</v>
          </cell>
          <cell r="AY300">
            <v>114.739</v>
          </cell>
          <cell r="AZ300">
            <v>21800410.000000004</v>
          </cell>
          <cell r="BA300">
            <v>7.2380000000000004</v>
          </cell>
          <cell r="BB300" t="str">
            <v>FC</v>
          </cell>
          <cell r="BC300">
            <v>47376</v>
          </cell>
          <cell r="BD300" t="str">
            <v>A1</v>
          </cell>
          <cell r="BE300" t="str">
            <v>AA</v>
          </cell>
          <cell r="BF300" t="str">
            <v>A1</v>
          </cell>
          <cell r="BG300" t="str">
            <v>RE</v>
          </cell>
          <cell r="BH300">
            <v>37564</v>
          </cell>
          <cell r="BI300">
            <v>19000000</v>
          </cell>
        </row>
        <row r="301">
          <cell r="D301" t="str">
            <v>617059DH0</v>
          </cell>
          <cell r="E301" t="str">
            <v>JPMC 1997-C5</v>
          </cell>
          <cell r="F301" t="str">
            <v>D</v>
          </cell>
          <cell r="G301" t="str">
            <v>MBaa2</v>
          </cell>
          <cell r="H301">
            <v>9</v>
          </cell>
          <cell r="I301">
            <v>1</v>
          </cell>
          <cell r="J301">
            <v>1</v>
          </cell>
          <cell r="K301">
            <v>0</v>
          </cell>
          <cell r="L301">
            <v>0</v>
          </cell>
          <cell r="M301">
            <v>36114</v>
          </cell>
          <cell r="N301">
            <v>36100</v>
          </cell>
          <cell r="O301">
            <v>6819000</v>
          </cell>
          <cell r="P301">
            <v>13.18</v>
          </cell>
          <cell r="Q301">
            <v>99.9375</v>
          </cell>
          <cell r="R301">
            <v>253</v>
          </cell>
          <cell r="S301">
            <v>0</v>
          </cell>
          <cell r="T301">
            <v>56856000</v>
          </cell>
          <cell r="U301">
            <v>64730867.855375178</v>
          </cell>
          <cell r="V301">
            <v>113.23796516704512</v>
          </cell>
          <cell r="W301">
            <v>7.3510000000000009</v>
          </cell>
          <cell r="X301">
            <v>9.0810616548539969</v>
          </cell>
          <cell r="Y301">
            <v>6.5961574625047055</v>
          </cell>
          <cell r="Z301">
            <v>55.604617171860014</v>
          </cell>
          <cell r="AA301">
            <v>3.6787035779119517</v>
          </cell>
          <cell r="AB301">
            <v>183.93687218284666</v>
          </cell>
          <cell r="AC301">
            <v>0</v>
          </cell>
          <cell r="AD301">
            <v>183.93687218284666</v>
          </cell>
          <cell r="AE301">
            <v>5.5180722997404184</v>
          </cell>
          <cell r="AF301">
            <v>5.4556857334294051</v>
          </cell>
          <cell r="AG301">
            <v>103</v>
          </cell>
          <cell r="AH301">
            <v>117</v>
          </cell>
          <cell r="AI301">
            <v>15</v>
          </cell>
          <cell r="AJ301">
            <v>0</v>
          </cell>
          <cell r="AK301">
            <v>0</v>
          </cell>
          <cell r="AL301">
            <v>0</v>
          </cell>
          <cell r="AN301">
            <v>6819000</v>
          </cell>
          <cell r="AO301">
            <v>6814738.1200000001</v>
          </cell>
          <cell r="AP301">
            <v>6819</v>
          </cell>
          <cell r="AQ301">
            <v>6814.73812</v>
          </cell>
          <cell r="AR301">
            <v>7681.1261699999995</v>
          </cell>
          <cell r="AS301" t="str">
            <v>617059DH0</v>
          </cell>
          <cell r="AT301">
            <v>0</v>
          </cell>
          <cell r="AU301" t="str">
            <v>617059DH0</v>
          </cell>
          <cell r="AV301" t="str">
            <v>JP MORGAN COM MTG PTC 1997-C5  D</v>
          </cell>
          <cell r="AW301">
            <v>6819000</v>
          </cell>
          <cell r="AX301">
            <v>6814738.1200000001</v>
          </cell>
          <cell r="AY301">
            <v>112.643</v>
          </cell>
          <cell r="AZ301">
            <v>7681126.1699999999</v>
          </cell>
          <cell r="BA301">
            <v>7.351</v>
          </cell>
          <cell r="BB301" t="str">
            <v>FC</v>
          </cell>
          <cell r="BC301">
            <v>47376</v>
          </cell>
          <cell r="BD301" t="str">
            <v>BAA2</v>
          </cell>
          <cell r="BE301" t="str">
            <v>BBB+</v>
          </cell>
          <cell r="BF301" t="str">
            <v>BAA2</v>
          </cell>
          <cell r="BG301" t="str">
            <v>RE</v>
          </cell>
          <cell r="BH301">
            <v>37564</v>
          </cell>
          <cell r="BI301">
            <v>6819000</v>
          </cell>
        </row>
        <row r="302">
          <cell r="D302" t="str">
            <v>617059FA3</v>
          </cell>
          <cell r="E302" t="str">
            <v xml:space="preserve">JPMC 1999-C7 </v>
          </cell>
          <cell r="F302" t="str">
            <v>A1</v>
          </cell>
          <cell r="G302" t="str">
            <v>MAaa</v>
          </cell>
          <cell r="H302">
            <v>1</v>
          </cell>
          <cell r="I302">
            <v>1</v>
          </cell>
          <cell r="J302">
            <v>2</v>
          </cell>
          <cell r="K302">
            <v>0</v>
          </cell>
          <cell r="L302">
            <v>0</v>
          </cell>
          <cell r="M302">
            <v>37544</v>
          </cell>
          <cell r="N302">
            <v>37530</v>
          </cell>
          <cell r="O302" t="str">
            <v> </v>
          </cell>
          <cell r="P302" t="str">
            <v> </v>
          </cell>
          <cell r="Q302" t="str">
            <v> </v>
          </cell>
          <cell r="R302" t="str">
            <v> </v>
          </cell>
          <cell r="S302">
            <v>0</v>
          </cell>
          <cell r="T302">
            <v>160785280</v>
          </cell>
          <cell r="U302">
            <v>175396453.0247204</v>
          </cell>
          <cell r="V302">
            <v>109.08738226827754</v>
          </cell>
          <cell r="W302">
            <v>6.18</v>
          </cell>
          <cell r="X302">
            <v>2.8775956338008988</v>
          </cell>
          <cell r="Y302">
            <v>2.6179150210025095</v>
          </cell>
          <cell r="Z302">
            <v>10.38990161372498</v>
          </cell>
          <cell r="AA302">
            <v>1.9792061949758499</v>
          </cell>
          <cell r="AB302">
            <v>104.3879781690045</v>
          </cell>
          <cell r="AC302">
            <v>0</v>
          </cell>
          <cell r="AD302">
            <v>104.3879781690045</v>
          </cell>
          <cell r="AE302">
            <v>3.0230859766658948</v>
          </cell>
          <cell r="AF302">
            <v>3.0042203036574122</v>
          </cell>
          <cell r="AG302">
            <v>2</v>
          </cell>
          <cell r="AH302">
            <v>63</v>
          </cell>
          <cell r="AI302">
            <v>62</v>
          </cell>
          <cell r="AJ302" t="str">
            <v> </v>
          </cell>
          <cell r="AK302">
            <v>0</v>
          </cell>
          <cell r="AL302">
            <v>0</v>
          </cell>
          <cell r="AN302">
            <v>39157.72</v>
          </cell>
          <cell r="AO302">
            <v>41641.78</v>
          </cell>
          <cell r="AP302">
            <v>39.157719999999998</v>
          </cell>
          <cell r="AQ302">
            <v>41.641779999999997</v>
          </cell>
          <cell r="AR302">
            <v>42.18937812765693</v>
          </cell>
          <cell r="AS302" t="str">
            <v>617059FA3</v>
          </cell>
          <cell r="AT302">
            <v>0</v>
          </cell>
          <cell r="AU302" t="str">
            <v>617059FA3</v>
          </cell>
          <cell r="AV302" t="str">
            <v>JP MORGAN COM MTG PTC 1999-C7  A1</v>
          </cell>
          <cell r="AW302">
            <v>39157.72</v>
          </cell>
          <cell r="AX302">
            <v>41641.78</v>
          </cell>
          <cell r="AY302">
            <v>107.76600000000001</v>
          </cell>
          <cell r="AZ302">
            <v>42189.378127656928</v>
          </cell>
          <cell r="BA302">
            <v>6.18</v>
          </cell>
          <cell r="BB302" t="str">
            <v>FC</v>
          </cell>
          <cell r="BC302">
            <v>49597</v>
          </cell>
          <cell r="BE302" t="str">
            <v>AAA</v>
          </cell>
          <cell r="BF302" t="str">
            <v>AAA</v>
          </cell>
          <cell r="BG302" t="str">
            <v>RE</v>
          </cell>
          <cell r="BH302">
            <v>37564</v>
          </cell>
          <cell r="BI302">
            <v>50000</v>
          </cell>
        </row>
        <row r="303">
          <cell r="D303" t="str">
            <v>617059FB1</v>
          </cell>
          <cell r="E303" t="str">
            <v>JPMC 1999-C7</v>
          </cell>
          <cell r="F303" t="str">
            <v>A-2</v>
          </cell>
          <cell r="G303" t="str">
            <v>MAaa</v>
          </cell>
          <cell r="H303">
            <v>1</v>
          </cell>
          <cell r="I303">
            <v>1</v>
          </cell>
          <cell r="J303">
            <v>2</v>
          </cell>
          <cell r="K303">
            <v>0</v>
          </cell>
          <cell r="L303">
            <v>0</v>
          </cell>
          <cell r="M303">
            <v>36418</v>
          </cell>
          <cell r="N303">
            <v>36404</v>
          </cell>
          <cell r="O303">
            <v>4000000</v>
          </cell>
          <cell r="P303">
            <v>8.8699999999999992</v>
          </cell>
          <cell r="Q303">
            <v>94.44</v>
          </cell>
          <cell r="R303">
            <v>150</v>
          </cell>
          <cell r="S303">
            <v>0</v>
          </cell>
          <cell r="T303">
            <v>4000000</v>
          </cell>
          <cell r="U303">
            <v>4529135.169060478</v>
          </cell>
          <cell r="V303">
            <v>112.68612922651195</v>
          </cell>
          <cell r="W303">
            <v>6.5070000000000006</v>
          </cell>
          <cell r="X303">
            <v>5.7112045973234302</v>
          </cell>
          <cell r="Y303">
            <v>4.7305988190648396</v>
          </cell>
          <cell r="Z303">
            <v>26.341965312907053</v>
          </cell>
          <cell r="AA303">
            <v>2.8928529120958237</v>
          </cell>
          <cell r="AB303">
            <v>110.71120459732343</v>
          </cell>
          <cell r="AC303">
            <v>0</v>
          </cell>
          <cell r="AD303">
            <v>110.71120459732343</v>
          </cell>
          <cell r="AE303">
            <v>3.9999649580690582</v>
          </cell>
          <cell r="AF303">
            <v>3.9670339211546946</v>
          </cell>
          <cell r="AG303">
            <v>60</v>
          </cell>
          <cell r="AH303">
            <v>76</v>
          </cell>
          <cell r="AI303">
            <v>17</v>
          </cell>
          <cell r="AJ303">
            <v>0</v>
          </cell>
          <cell r="AK303">
            <v>0</v>
          </cell>
          <cell r="AL303">
            <v>0</v>
          </cell>
          <cell r="AN303">
            <v>4000000</v>
          </cell>
          <cell r="AO303">
            <v>3787300.48</v>
          </cell>
          <cell r="AP303">
            <v>4000</v>
          </cell>
          <cell r="AQ303">
            <v>3787.3004799999999</v>
          </cell>
          <cell r="AR303">
            <v>4484.88</v>
          </cell>
          <cell r="AS303" t="str">
            <v>617059FB1</v>
          </cell>
          <cell r="AT303">
            <v>0</v>
          </cell>
          <cell r="AU303" t="str">
            <v>617059FB1</v>
          </cell>
          <cell r="AV303" t="str">
            <v>JP MORGAN COM MTG PTC 1999-C7  A2</v>
          </cell>
          <cell r="AW303">
            <v>4000000</v>
          </cell>
          <cell r="AX303">
            <v>3787300.48</v>
          </cell>
          <cell r="AY303">
            <v>112.122</v>
          </cell>
          <cell r="AZ303">
            <v>4484880</v>
          </cell>
          <cell r="BA303">
            <v>6.5069999999999997</v>
          </cell>
          <cell r="BB303" t="str">
            <v>FC</v>
          </cell>
          <cell r="BC303">
            <v>49597</v>
          </cell>
          <cell r="BE303" t="str">
            <v>AAA</v>
          </cell>
          <cell r="BF303" t="str">
            <v>AAA</v>
          </cell>
          <cell r="BG303" t="str">
            <v>RE</v>
          </cell>
          <cell r="BH303">
            <v>37564</v>
          </cell>
          <cell r="BI303">
            <v>4000000</v>
          </cell>
        </row>
        <row r="304">
          <cell r="D304" t="str">
            <v>617059FD7</v>
          </cell>
          <cell r="E304" t="str">
            <v>JPMC 1999-C7</v>
          </cell>
          <cell r="F304" t="str">
            <v>B</v>
          </cell>
          <cell r="G304" t="str">
            <v>MAa2</v>
          </cell>
          <cell r="H304">
            <v>3</v>
          </cell>
          <cell r="I304">
            <v>1</v>
          </cell>
          <cell r="J304">
            <v>2</v>
          </cell>
          <cell r="K304">
            <v>0</v>
          </cell>
          <cell r="L304">
            <v>0</v>
          </cell>
          <cell r="M304">
            <v>36265</v>
          </cell>
          <cell r="N304">
            <v>36281</v>
          </cell>
          <cell r="O304">
            <v>13000000</v>
          </cell>
          <cell r="P304">
            <v>9.4600000000000009</v>
          </cell>
          <cell r="Q304">
            <v>101</v>
          </cell>
          <cell r="R304">
            <v>137</v>
          </cell>
          <cell r="S304">
            <v>0</v>
          </cell>
          <cell r="T304">
            <v>13000000</v>
          </cell>
          <cell r="U304">
            <v>14812523.755897198</v>
          </cell>
          <cell r="V304">
            <v>113.38765709664511</v>
          </cell>
          <cell r="W304">
            <v>6.6579999999999995</v>
          </cell>
          <cell r="X304">
            <v>6.291666666666667</v>
          </cell>
          <cell r="Y304">
            <v>5.1051917091688823</v>
          </cell>
          <cell r="Z304">
            <v>30.995270695507379</v>
          </cell>
          <cell r="AA304">
            <v>3.0282166666666668</v>
          </cell>
          <cell r="AB304">
            <v>119.22916666666667</v>
          </cell>
          <cell r="AC304">
            <v>0</v>
          </cell>
          <cell r="AD304">
            <v>119.22916666666667</v>
          </cell>
          <cell r="AE304">
            <v>4.2205083333333331</v>
          </cell>
          <cell r="AF304">
            <v>4.1838700891493552</v>
          </cell>
          <cell r="AG304">
            <v>76</v>
          </cell>
          <cell r="AH304">
            <v>76</v>
          </cell>
          <cell r="AI304">
            <v>1</v>
          </cell>
          <cell r="AJ304">
            <v>0</v>
          </cell>
          <cell r="AK304">
            <v>0</v>
          </cell>
          <cell r="AL304">
            <v>0</v>
          </cell>
          <cell r="AN304">
            <v>13000000</v>
          </cell>
          <cell r="AO304">
            <v>13121977.699999999</v>
          </cell>
          <cell r="AP304">
            <v>13000</v>
          </cell>
          <cell r="AQ304">
            <v>13121.977699999999</v>
          </cell>
          <cell r="AR304">
            <v>14579.11</v>
          </cell>
          <cell r="AS304" t="str">
            <v>617059FD7</v>
          </cell>
          <cell r="AT304">
            <v>0</v>
          </cell>
          <cell r="AU304" t="str">
            <v>617059FD7</v>
          </cell>
          <cell r="AV304" t="str">
            <v>JP MORGAN COM MTG PTC 1999-C7  B</v>
          </cell>
          <cell r="AW304">
            <v>13000000</v>
          </cell>
          <cell r="AX304">
            <v>13121977.699999999</v>
          </cell>
          <cell r="AY304">
            <v>112.14700000000001</v>
          </cell>
          <cell r="AZ304">
            <v>14579110</v>
          </cell>
          <cell r="BA304">
            <v>6.6580000000000004</v>
          </cell>
          <cell r="BB304" t="str">
            <v>FC</v>
          </cell>
          <cell r="BC304">
            <v>49597</v>
          </cell>
          <cell r="BE304" t="str">
            <v>AA</v>
          </cell>
          <cell r="BF304" t="str">
            <v>AA2</v>
          </cell>
          <cell r="BG304" t="str">
            <v>RE</v>
          </cell>
          <cell r="BH304">
            <v>37564</v>
          </cell>
          <cell r="BI304">
            <v>13000000</v>
          </cell>
        </row>
        <row r="305">
          <cell r="D305" t="str">
            <v>617059FE5</v>
          </cell>
          <cell r="E305" t="str">
            <v>JPMC 1999-C7</v>
          </cell>
          <cell r="F305" t="str">
            <v>C</v>
          </cell>
          <cell r="G305" t="str">
            <v>MA2</v>
          </cell>
          <cell r="H305">
            <v>6</v>
          </cell>
          <cell r="I305">
            <v>1</v>
          </cell>
          <cell r="J305">
            <v>2</v>
          </cell>
          <cell r="K305">
            <v>0</v>
          </cell>
          <cell r="L305">
            <v>0</v>
          </cell>
          <cell r="M305">
            <v>36265</v>
          </cell>
          <cell r="N305">
            <v>36251</v>
          </cell>
          <cell r="O305">
            <v>15000000</v>
          </cell>
          <cell r="P305">
            <v>9.48</v>
          </cell>
          <cell r="Q305">
            <v>101.01</v>
          </cell>
          <cell r="R305">
            <v>152</v>
          </cell>
          <cell r="S305">
            <v>0</v>
          </cell>
          <cell r="T305">
            <v>15000000</v>
          </cell>
          <cell r="U305">
            <v>17189676.691094719</v>
          </cell>
          <cell r="V305">
            <v>114.02367794063146</v>
          </cell>
          <cell r="W305">
            <v>6.89</v>
          </cell>
          <cell r="X305">
            <v>6.8865763802089823</v>
          </cell>
          <cell r="Y305">
            <v>5.4691459605232975</v>
          </cell>
          <cell r="Z305">
            <v>36.100184921480377</v>
          </cell>
          <cell r="AA305">
            <v>3.1669496118647347</v>
          </cell>
          <cell r="AB305">
            <v>127.43288190104491</v>
          </cell>
          <cell r="AC305">
            <v>0</v>
          </cell>
          <cell r="AD305">
            <v>127.43288190104491</v>
          </cell>
          <cell r="AE305">
            <v>4.441278430875184</v>
          </cell>
          <cell r="AF305">
            <v>4.4007338158526643</v>
          </cell>
          <cell r="AG305">
            <v>76</v>
          </cell>
          <cell r="AH305">
            <v>87</v>
          </cell>
          <cell r="AI305">
            <v>12</v>
          </cell>
          <cell r="AJ305">
            <v>0</v>
          </cell>
          <cell r="AK305">
            <v>0</v>
          </cell>
          <cell r="AL305">
            <v>0</v>
          </cell>
          <cell r="AN305">
            <v>15000000</v>
          </cell>
          <cell r="AO305">
            <v>15141121.050000001</v>
          </cell>
          <cell r="AP305">
            <v>15000</v>
          </cell>
          <cell r="AQ305">
            <v>15141.121050000002</v>
          </cell>
          <cell r="AR305">
            <v>16839.45</v>
          </cell>
          <cell r="AS305" t="str">
            <v>617059FE5</v>
          </cell>
          <cell r="AT305">
            <v>0</v>
          </cell>
          <cell r="AU305" t="str">
            <v>617059FE5</v>
          </cell>
          <cell r="AV305" t="str">
            <v>JP MORGAN COM MTG PTC 1999-C7  C</v>
          </cell>
          <cell r="AW305">
            <v>15000000</v>
          </cell>
          <cell r="AX305">
            <v>15141121.050000001</v>
          </cell>
          <cell r="AY305">
            <v>112.26300000000001</v>
          </cell>
          <cell r="AZ305">
            <v>16839450</v>
          </cell>
          <cell r="BA305">
            <v>6.8916399999999998</v>
          </cell>
          <cell r="BB305" t="str">
            <v>FC</v>
          </cell>
          <cell r="BC305">
            <v>49597</v>
          </cell>
          <cell r="BE305" t="str">
            <v>A</v>
          </cell>
          <cell r="BF305" t="str">
            <v>A2</v>
          </cell>
          <cell r="BG305" t="str">
            <v>RE</v>
          </cell>
          <cell r="BH305">
            <v>37564</v>
          </cell>
          <cell r="BI305">
            <v>15000000</v>
          </cell>
        </row>
        <row r="306">
          <cell r="D306" t="str">
            <v>617059GX2</v>
          </cell>
          <cell r="E306" t="str">
            <v>JPMC 2000-C9</v>
          </cell>
          <cell r="F306" t="str">
            <v>A1</v>
          </cell>
          <cell r="G306" t="str">
            <v>MAaa</v>
          </cell>
          <cell r="H306">
            <v>1</v>
          </cell>
          <cell r="I306">
            <v>1</v>
          </cell>
          <cell r="J306">
            <v>1</v>
          </cell>
          <cell r="K306">
            <v>0</v>
          </cell>
          <cell r="L306">
            <v>0</v>
          </cell>
          <cell r="M306">
            <v>36722</v>
          </cell>
          <cell r="N306">
            <v>36708</v>
          </cell>
          <cell r="O306">
            <v>14719591</v>
          </cell>
          <cell r="P306">
            <v>4.8099999999999996</v>
          </cell>
          <cell r="Q306">
            <v>101.2734375</v>
          </cell>
          <cell r="R306">
            <v>124</v>
          </cell>
          <cell r="S306">
            <v>0</v>
          </cell>
          <cell r="T306">
            <v>177205680.46000001</v>
          </cell>
          <cell r="U306">
            <v>200743227.02396148</v>
          </cell>
          <cell r="V306">
            <v>112.65011402330384</v>
          </cell>
          <cell r="W306">
            <v>7.5900000073846385</v>
          </cell>
          <cell r="X306">
            <v>2.9596323293468334</v>
          </cell>
          <cell r="Y306">
            <v>2.6345473343391665</v>
          </cell>
          <cell r="Z306">
            <v>8.5600778460551066</v>
          </cell>
          <cell r="AA306">
            <v>2.0081104573732009</v>
          </cell>
          <cell r="AB306">
            <v>99.798161646734172</v>
          </cell>
          <cell r="AC306">
            <v>0</v>
          </cell>
          <cell r="AD306">
            <v>99.798161646734172</v>
          </cell>
          <cell r="AE306">
            <v>3.0060920738405428</v>
          </cell>
          <cell r="AF306">
            <v>2.9874369497115971</v>
          </cell>
          <cell r="AG306">
            <v>1</v>
          </cell>
          <cell r="AH306">
            <v>47</v>
          </cell>
          <cell r="AI306">
            <v>47</v>
          </cell>
          <cell r="AJ306">
            <v>0</v>
          </cell>
          <cell r="AK306">
            <v>0</v>
          </cell>
          <cell r="AL306">
            <v>0</v>
          </cell>
          <cell r="AN306">
            <v>11390311.07</v>
          </cell>
          <cell r="AO306">
            <v>11492902.34</v>
          </cell>
          <cell r="AP306">
            <v>11390.31107</v>
          </cell>
          <cell r="AQ306">
            <v>11492.902340000001</v>
          </cell>
          <cell r="AR306">
            <v>12720.585499865299</v>
          </cell>
          <cell r="AS306" t="str">
            <v>617059GX2</v>
          </cell>
          <cell r="AT306">
            <v>0</v>
          </cell>
          <cell r="AU306" t="str">
            <v>617059GX2</v>
          </cell>
          <cell r="AV306" t="str">
            <v>JP MORGAN COM MTG PTC 2000-C9  A1</v>
          </cell>
          <cell r="AW306">
            <v>11390311.07</v>
          </cell>
          <cell r="AX306">
            <v>11492902.34</v>
          </cell>
          <cell r="AY306">
            <v>111.679</v>
          </cell>
          <cell r="AZ306">
            <v>12720585.499865299</v>
          </cell>
          <cell r="BA306">
            <v>7.59</v>
          </cell>
          <cell r="BB306" t="str">
            <v>FC</v>
          </cell>
          <cell r="BC306">
            <v>48502</v>
          </cell>
          <cell r="BD306" t="str">
            <v>AAA</v>
          </cell>
          <cell r="BF306" t="str">
            <v>AAA</v>
          </cell>
          <cell r="BG306" t="str">
            <v>RE</v>
          </cell>
          <cell r="BH306">
            <v>37564</v>
          </cell>
          <cell r="BI306">
            <v>15000000</v>
          </cell>
        </row>
        <row r="307">
          <cell r="D307" t="str">
            <v>617059GY0</v>
          </cell>
          <cell r="E307" t="str">
            <v>JPMC 2000-C9</v>
          </cell>
          <cell r="F307" t="str">
            <v>A-2</v>
          </cell>
          <cell r="G307" t="str">
            <v>MAaa</v>
          </cell>
          <cell r="H307">
            <v>1</v>
          </cell>
          <cell r="I307">
            <v>1</v>
          </cell>
          <cell r="J307">
            <v>1</v>
          </cell>
          <cell r="K307">
            <v>0</v>
          </cell>
          <cell r="L307">
            <v>0</v>
          </cell>
          <cell r="M307">
            <v>36540</v>
          </cell>
          <cell r="N307">
            <v>36526</v>
          </cell>
          <cell r="O307">
            <v>10042210</v>
          </cell>
          <cell r="P307">
            <v>9.5399999999999991</v>
          </cell>
          <cell r="Q307">
            <v>100.4221</v>
          </cell>
          <cell r="R307">
            <v>113.5</v>
          </cell>
          <cell r="S307">
            <v>0</v>
          </cell>
          <cell r="T307">
            <v>404682000</v>
          </cell>
          <cell r="U307">
            <v>489118573.7937879</v>
          </cell>
          <cell r="V307">
            <v>120.21741956493936</v>
          </cell>
          <cell r="W307">
            <v>7.77</v>
          </cell>
          <cell r="X307">
            <v>6.3033682479220703</v>
          </cell>
          <cell r="Y307">
            <v>5.0085050257893604</v>
          </cell>
          <cell r="Z307">
            <v>30.875372350636216</v>
          </cell>
          <cell r="AA307">
            <v>3.0309454754154266</v>
          </cell>
          <cell r="AB307">
            <v>106.30336824792207</v>
          </cell>
          <cell r="AC307">
            <v>0</v>
          </cell>
          <cell r="AD307">
            <v>106.30336824792207</v>
          </cell>
          <cell r="AE307">
            <v>4.0939791578946476</v>
          </cell>
          <cell r="AF307">
            <v>4.0594916726602648</v>
          </cell>
          <cell r="AG307">
            <v>47</v>
          </cell>
          <cell r="AH307">
            <v>85</v>
          </cell>
          <cell r="AI307">
            <v>39</v>
          </cell>
          <cell r="AJ307">
            <v>0</v>
          </cell>
          <cell r="AK307">
            <v>0</v>
          </cell>
          <cell r="AL307">
            <v>0</v>
          </cell>
          <cell r="AN307">
            <v>62332000</v>
          </cell>
          <cell r="AO307">
            <v>62756322.969999999</v>
          </cell>
          <cell r="AP307">
            <v>62332</v>
          </cell>
          <cell r="AQ307">
            <v>62756.322970000001</v>
          </cell>
          <cell r="AR307">
            <v>74478.636839999992</v>
          </cell>
          <cell r="AS307" t="str">
            <v>617059GY0</v>
          </cell>
          <cell r="AT307">
            <v>0</v>
          </cell>
          <cell r="AU307" t="str">
            <v>617059GY0</v>
          </cell>
          <cell r="AV307" t="str">
            <v>JP MORGAN COM MTG PTC 2000-C9  A2</v>
          </cell>
          <cell r="AW307">
            <v>62332000</v>
          </cell>
          <cell r="AX307">
            <v>62756322.969999999</v>
          </cell>
          <cell r="AY307">
            <v>119.48699999999999</v>
          </cell>
          <cell r="AZ307">
            <v>74478636.839999989</v>
          </cell>
          <cell r="BA307">
            <v>7.77</v>
          </cell>
          <cell r="BB307" t="str">
            <v>FC</v>
          </cell>
          <cell r="BC307">
            <v>48502</v>
          </cell>
          <cell r="BD307" t="str">
            <v>AAA</v>
          </cell>
          <cell r="BF307" t="str">
            <v>AAA</v>
          </cell>
          <cell r="BG307" t="str">
            <v>RE</v>
          </cell>
          <cell r="BH307">
            <v>37564</v>
          </cell>
          <cell r="BI307">
            <v>62332000</v>
          </cell>
        </row>
        <row r="308">
          <cell r="D308" t="str">
            <v>617059HA1</v>
          </cell>
          <cell r="E308" t="str">
            <v>JPMC 2000-C9</v>
          </cell>
          <cell r="F308" t="str">
            <v>B</v>
          </cell>
          <cell r="G308" t="str">
            <v>MAa2</v>
          </cell>
          <cell r="H308">
            <v>3</v>
          </cell>
          <cell r="I308">
            <v>1</v>
          </cell>
          <cell r="J308">
            <v>1</v>
          </cell>
          <cell r="K308">
            <v>0</v>
          </cell>
          <cell r="L308">
            <v>0</v>
          </cell>
          <cell r="M308">
            <v>36722</v>
          </cell>
          <cell r="N308">
            <v>36708</v>
          </cell>
          <cell r="O308">
            <v>5000000</v>
          </cell>
          <cell r="P308">
            <v>9.31</v>
          </cell>
          <cell r="Q308">
            <v>102.28125</v>
          </cell>
          <cell r="R308">
            <v>175</v>
          </cell>
          <cell r="S308">
            <v>0</v>
          </cell>
          <cell r="T308">
            <v>36647000</v>
          </cell>
          <cell r="U308">
            <v>44931959.981976017</v>
          </cell>
          <cell r="V308">
            <v>121.93101053831424</v>
          </cell>
          <cell r="W308">
            <v>8.1175283106393419</v>
          </cell>
          <cell r="X308">
            <v>7.0856255823805503</v>
          </cell>
          <cell r="Y308">
            <v>5.4686805747317351</v>
          </cell>
          <cell r="Z308">
            <v>36.615330431813938</v>
          </cell>
          <cell r="AA308">
            <v>3.2133678858111443</v>
          </cell>
          <cell r="AB308">
            <v>116.14270930396758</v>
          </cell>
          <cell r="AC308">
            <v>0</v>
          </cell>
          <cell r="AD308">
            <v>116.14270930396758</v>
          </cell>
          <cell r="AE308">
            <v>4.3747949788508205</v>
          </cell>
          <cell r="AF308">
            <v>4.335447285582994</v>
          </cell>
          <cell r="AG308">
            <v>85</v>
          </cell>
          <cell r="AH308">
            <v>86</v>
          </cell>
          <cell r="AI308">
            <v>2</v>
          </cell>
          <cell r="AJ308">
            <v>0</v>
          </cell>
          <cell r="AK308">
            <v>0</v>
          </cell>
          <cell r="AL308">
            <v>0</v>
          </cell>
          <cell r="AN308">
            <v>5000000</v>
          </cell>
          <cell r="AO308">
            <v>5086792.5</v>
          </cell>
          <cell r="AP308">
            <v>5000</v>
          </cell>
          <cell r="AQ308">
            <v>5086.7924999999996</v>
          </cell>
          <cell r="AR308">
            <v>5994.6</v>
          </cell>
          <cell r="AS308" t="str">
            <v>617059HA1</v>
          </cell>
          <cell r="AT308">
            <v>0</v>
          </cell>
          <cell r="AU308" t="str">
            <v>617059HA1</v>
          </cell>
          <cell r="AV308" t="str">
            <v>JP MORGAN COM MTG PTC 2000-C9  B</v>
          </cell>
          <cell r="AW308">
            <v>5000000</v>
          </cell>
          <cell r="AX308">
            <v>5086792.5</v>
          </cell>
          <cell r="AY308">
            <v>119.892</v>
          </cell>
          <cell r="AZ308">
            <v>5994600</v>
          </cell>
          <cell r="BA308">
            <v>8.1076289999999993</v>
          </cell>
          <cell r="BB308" t="str">
            <v>FC</v>
          </cell>
          <cell r="BC308">
            <v>48502</v>
          </cell>
          <cell r="BD308" t="str">
            <v>AA2</v>
          </cell>
          <cell r="BF308" t="str">
            <v>AA2</v>
          </cell>
          <cell r="BG308" t="str">
            <v>RE</v>
          </cell>
          <cell r="BH308">
            <v>37564</v>
          </cell>
          <cell r="BI308">
            <v>5000000</v>
          </cell>
        </row>
        <row r="309">
          <cell r="D309" t="str">
            <v>617445BQ3</v>
          </cell>
          <cell r="E309" t="str">
            <v>MSC 1996-BKU1</v>
          </cell>
          <cell r="F309" t="str">
            <v>C</v>
          </cell>
          <cell r="G309" t="str">
            <v>MAaa</v>
          </cell>
          <cell r="H309">
            <v>1</v>
          </cell>
          <cell r="I309">
            <v>3</v>
          </cell>
          <cell r="J309">
            <v>1</v>
          </cell>
          <cell r="K309">
            <v>0</v>
          </cell>
          <cell r="L309">
            <v>0</v>
          </cell>
          <cell r="M309">
            <v>35869</v>
          </cell>
          <cell r="N309">
            <v>35855</v>
          </cell>
          <cell r="O309">
            <v>2799015</v>
          </cell>
          <cell r="P309">
            <v>8.0299999999999994</v>
          </cell>
          <cell r="Q309">
            <v>101.9012</v>
          </cell>
          <cell r="R309">
            <v>120</v>
          </cell>
          <cell r="S309">
            <v>0</v>
          </cell>
          <cell r="T309">
            <v>8399015</v>
          </cell>
          <cell r="U309">
            <v>9198336.0363632459</v>
          </cell>
          <cell r="V309">
            <v>108.92684113986277</v>
          </cell>
          <cell r="W309">
            <v>7.0800173591784272</v>
          </cell>
          <cell r="X309">
            <v>2.1997208114188935</v>
          </cell>
          <cell r="Y309">
            <v>2.0187538981759792</v>
          </cell>
          <cell r="Z309">
            <v>5.1162178569383716</v>
          </cell>
          <cell r="AA309">
            <v>1.7403682992232568</v>
          </cell>
          <cell r="AB309">
            <v>95.998604057094468</v>
          </cell>
          <cell r="AC309">
            <v>0</v>
          </cell>
          <cell r="AD309">
            <v>95.998604057094468</v>
          </cell>
          <cell r="AE309">
            <v>2.7003543397942016</v>
          </cell>
          <cell r="AF309">
            <v>2.6852870129173034</v>
          </cell>
          <cell r="AG309">
            <v>18</v>
          </cell>
          <cell r="AH309">
            <v>50</v>
          </cell>
          <cell r="AI309">
            <v>33</v>
          </cell>
          <cell r="AJ309">
            <v>0</v>
          </cell>
          <cell r="AK309">
            <v>0</v>
          </cell>
          <cell r="AL309">
            <v>0</v>
          </cell>
          <cell r="AN309">
            <v>2799015</v>
          </cell>
          <cell r="AO309">
            <v>2827949.7</v>
          </cell>
          <cell r="AP309">
            <v>2799.0149999999999</v>
          </cell>
          <cell r="AQ309">
            <v>2827.9497000000001</v>
          </cell>
          <cell r="AR309">
            <v>3127.9830512939261</v>
          </cell>
          <cell r="AS309" t="str">
            <v>617445BQ3</v>
          </cell>
          <cell r="AT309">
            <v>0</v>
          </cell>
          <cell r="AU309" t="str">
            <v>617445BQ3</v>
          </cell>
          <cell r="AV309" t="str">
            <v>MORGAN STANLEY CAP I 1996-BKU1 C</v>
          </cell>
          <cell r="AW309">
            <v>2799015</v>
          </cell>
          <cell r="AX309">
            <v>2827949.7</v>
          </cell>
          <cell r="AY309">
            <v>111.75299351</v>
          </cell>
          <cell r="AZ309">
            <v>3127983.0512939263</v>
          </cell>
          <cell r="BA309">
            <v>6.9669999999999996</v>
          </cell>
          <cell r="BB309" t="str">
            <v>FC</v>
          </cell>
          <cell r="BC309">
            <v>40466</v>
          </cell>
          <cell r="BE309" t="str">
            <v>AAA</v>
          </cell>
          <cell r="BF309" t="str">
            <v>AAA</v>
          </cell>
          <cell r="BG309" t="str">
            <v>RE</v>
          </cell>
          <cell r="BH309">
            <v>37564</v>
          </cell>
          <cell r="BI309">
            <v>2799015</v>
          </cell>
        </row>
        <row r="310">
          <cell r="D310" t="str">
            <v>617445CP4</v>
          </cell>
          <cell r="E310" t="str">
            <v>MSC 1996-C1</v>
          </cell>
          <cell r="F310" t="str">
            <v>A</v>
          </cell>
          <cell r="G310" t="str">
            <v>MAaa</v>
          </cell>
          <cell r="H310">
            <v>1</v>
          </cell>
          <cell r="I310">
            <v>2</v>
          </cell>
          <cell r="J310">
            <v>1</v>
          </cell>
          <cell r="K310">
            <v>0</v>
          </cell>
          <cell r="L310">
            <v>0</v>
          </cell>
          <cell r="M310">
            <v>35170</v>
          </cell>
          <cell r="N310">
            <v>35185</v>
          </cell>
          <cell r="O310">
            <v>49667603</v>
          </cell>
          <cell r="P310">
            <v>6.99</v>
          </cell>
          <cell r="Q310">
            <v>101.25</v>
          </cell>
          <cell r="R310">
            <v>87</v>
          </cell>
          <cell r="S310">
            <v>0</v>
          </cell>
          <cell r="T310">
            <v>28346215.789999999</v>
          </cell>
          <cell r="U310">
            <v>31285058.908113025</v>
          </cell>
          <cell r="V310">
            <v>110.34707829259665</v>
          </cell>
          <cell r="W310">
            <v>7.4142942238569622</v>
          </cell>
          <cell r="X310">
            <v>2.1867647999309408</v>
          </cell>
          <cell r="Y310">
            <v>2.0094452916471042</v>
          </cell>
          <cell r="Z310">
            <v>5.7088125749967116</v>
          </cell>
          <cell r="AA310">
            <v>1.7358034645090015</v>
          </cell>
          <cell r="AB310">
            <v>95.933823999654706</v>
          </cell>
          <cell r="AC310">
            <v>0</v>
          </cell>
          <cell r="AD310">
            <v>95.933823999654706</v>
          </cell>
          <cell r="AE310">
            <v>2.6951417045055486</v>
          </cell>
          <cell r="AF310">
            <v>2.6801322554891982</v>
          </cell>
          <cell r="AG310">
            <v>1</v>
          </cell>
          <cell r="AH310">
            <v>39</v>
          </cell>
          <cell r="AI310">
            <v>39</v>
          </cell>
          <cell r="AJ310">
            <v>0</v>
          </cell>
          <cell r="AK310">
            <v>0</v>
          </cell>
          <cell r="AL310">
            <v>0</v>
          </cell>
          <cell r="AN310">
            <v>19477696.16</v>
          </cell>
          <cell r="AO310">
            <v>19547674.66</v>
          </cell>
          <cell r="AP310">
            <v>19477.69616</v>
          </cell>
          <cell r="AQ310">
            <v>19547.674660000001</v>
          </cell>
          <cell r="AR310">
            <v>21467.5375997056</v>
          </cell>
          <cell r="AS310" t="str">
            <v>617445CP4</v>
          </cell>
          <cell r="AT310">
            <v>0</v>
          </cell>
          <cell r="AU310" t="str">
            <v>617445CP4</v>
          </cell>
          <cell r="AV310" t="str">
            <v>MORGAN STANLEY CAP I 96-C1     A</v>
          </cell>
          <cell r="AW310">
            <v>19477696.16</v>
          </cell>
          <cell r="AX310">
            <v>19547674.66</v>
          </cell>
          <cell r="AY310">
            <v>110.21599999999999</v>
          </cell>
          <cell r="AZ310">
            <v>21467537.599705599</v>
          </cell>
          <cell r="BA310">
            <v>7.4282000000000004</v>
          </cell>
          <cell r="BB310" t="str">
            <v>FC</v>
          </cell>
          <cell r="BC310">
            <v>38671</v>
          </cell>
          <cell r="BE310" t="str">
            <v>AAA</v>
          </cell>
          <cell r="BF310" t="str">
            <v>AAA</v>
          </cell>
          <cell r="BG310" t="str">
            <v>RE</v>
          </cell>
          <cell r="BH310">
            <v>37564</v>
          </cell>
          <cell r="BI310">
            <v>50005071</v>
          </cell>
        </row>
        <row r="311">
          <cell r="D311" t="str">
            <v>61745MAF0</v>
          </cell>
          <cell r="E311" t="str">
            <v>MSC 1997-C1</v>
          </cell>
          <cell r="F311" t="str">
            <v>A-1B</v>
          </cell>
          <cell r="G311" t="str">
            <v>MAaa</v>
          </cell>
          <cell r="H311">
            <v>1</v>
          </cell>
          <cell r="I311">
            <v>1</v>
          </cell>
          <cell r="J311">
            <v>1</v>
          </cell>
          <cell r="K311">
            <v>0</v>
          </cell>
          <cell r="L311">
            <v>0</v>
          </cell>
          <cell r="M311">
            <v>35504</v>
          </cell>
          <cell r="N311">
            <v>35505</v>
          </cell>
          <cell r="O311">
            <v>22000000</v>
          </cell>
          <cell r="P311">
            <v>6.8</v>
          </cell>
          <cell r="Q311">
            <v>101.5493</v>
          </cell>
          <cell r="R311">
            <v>60</v>
          </cell>
          <cell r="S311">
            <v>0</v>
          </cell>
          <cell r="T311">
            <v>161811158.34999999</v>
          </cell>
          <cell r="U311">
            <v>173883770.82425609</v>
          </cell>
          <cell r="V311">
            <v>107.15009371246869</v>
          </cell>
          <cell r="W311">
            <v>7.4599999673013899</v>
          </cell>
          <cell r="X311">
            <v>1.4807945092676402</v>
          </cell>
          <cell r="Y311">
            <v>1.3976852331822507</v>
          </cell>
          <cell r="Z311">
            <v>3.1982230855661724</v>
          </cell>
          <cell r="AA311">
            <v>1.5796582446125693</v>
          </cell>
          <cell r="AB311">
            <v>92.403972546338196</v>
          </cell>
          <cell r="AC311">
            <v>0</v>
          </cell>
          <cell r="AD311">
            <v>92.403972546338196</v>
          </cell>
          <cell r="AE311">
            <v>2.5036979700759514</v>
          </cell>
          <cell r="AF311">
            <v>2.4907376169830187</v>
          </cell>
          <cell r="AG311">
            <v>1</v>
          </cell>
          <cell r="AH311">
            <v>40</v>
          </cell>
          <cell r="AI311">
            <v>40</v>
          </cell>
          <cell r="AJ311">
            <v>0</v>
          </cell>
          <cell r="AK311">
            <v>0</v>
          </cell>
          <cell r="AL311">
            <v>0</v>
          </cell>
          <cell r="AN311">
            <v>14532696.4</v>
          </cell>
          <cell r="AO311">
            <v>14630943.35</v>
          </cell>
          <cell r="AP311">
            <v>14532.696400000001</v>
          </cell>
          <cell r="AQ311">
            <v>14630.94335</v>
          </cell>
          <cell r="AR311">
            <v>15112.405659395999</v>
          </cell>
          <cell r="AS311" t="str">
            <v>61745MAF0</v>
          </cell>
          <cell r="AT311">
            <v>0</v>
          </cell>
          <cell r="AU311" t="str">
            <v>61745MAF0</v>
          </cell>
          <cell r="AV311" t="str">
            <v>MORGAN STANLEY CAP I 1997-C1   A-1B</v>
          </cell>
          <cell r="AW311">
            <v>14532696.4</v>
          </cell>
          <cell r="AX311">
            <v>14630943.35</v>
          </cell>
          <cell r="AY311">
            <v>103.989</v>
          </cell>
          <cell r="AZ311">
            <v>15112405.659396</v>
          </cell>
          <cell r="BA311">
            <v>7.46</v>
          </cell>
          <cell r="BB311" t="str">
            <v>FC</v>
          </cell>
          <cell r="BC311">
            <v>43876</v>
          </cell>
          <cell r="BD311" t="str">
            <v>AAA</v>
          </cell>
          <cell r="BF311" t="str">
            <v>AAA</v>
          </cell>
          <cell r="BG311" t="str">
            <v>RE</v>
          </cell>
          <cell r="BH311">
            <v>37564</v>
          </cell>
          <cell r="BI311">
            <v>35840000</v>
          </cell>
        </row>
        <row r="312">
          <cell r="D312" t="str">
            <v>61745MAG8</v>
          </cell>
          <cell r="E312" t="str">
            <v>MSC 1997-C1</v>
          </cell>
          <cell r="F312" t="str">
            <v>A-1C</v>
          </cell>
          <cell r="G312" t="str">
            <v>MAaa</v>
          </cell>
          <cell r="H312">
            <v>1</v>
          </cell>
          <cell r="I312">
            <v>1</v>
          </cell>
          <cell r="J312">
            <v>1</v>
          </cell>
          <cell r="K312">
            <v>0</v>
          </cell>
          <cell r="L312">
            <v>0</v>
          </cell>
          <cell r="M312">
            <v>35504</v>
          </cell>
          <cell r="N312">
            <v>35505</v>
          </cell>
          <cell r="O312">
            <v>20000000</v>
          </cell>
          <cell r="P312">
            <v>10.32</v>
          </cell>
          <cell r="Q312">
            <v>101.8396</v>
          </cell>
          <cell r="R312">
            <v>70</v>
          </cell>
          <cell r="S312">
            <v>0</v>
          </cell>
          <cell r="T312">
            <v>139496000</v>
          </cell>
          <cell r="U312">
            <v>161544285.28301585</v>
          </cell>
          <cell r="V312">
            <v>115.48775896657671</v>
          </cell>
          <cell r="W312">
            <v>7.6300000286746572</v>
          </cell>
          <cell r="X312">
            <v>3.8234009671185323</v>
          </cell>
          <cell r="Y312">
            <v>3.2980856347655303</v>
          </cell>
          <cell r="Z312">
            <v>12.564962041485021</v>
          </cell>
          <cell r="AA312">
            <v>2.312444940748096</v>
          </cell>
          <cell r="AB312">
            <v>102.05850241779633</v>
          </cell>
          <cell r="AC312">
            <v>0</v>
          </cell>
          <cell r="AD312">
            <v>102.05850241779633</v>
          </cell>
          <cell r="AE312">
            <v>3.3330299649260593</v>
          </cell>
          <cell r="AF312">
            <v>3.3101189865628378</v>
          </cell>
          <cell r="AG312">
            <v>40</v>
          </cell>
          <cell r="AH312">
            <v>51</v>
          </cell>
          <cell r="AI312">
            <v>12</v>
          </cell>
          <cell r="AJ312">
            <v>0</v>
          </cell>
          <cell r="AK312">
            <v>0</v>
          </cell>
          <cell r="AL312">
            <v>0</v>
          </cell>
          <cell r="AN312">
            <v>45000000</v>
          </cell>
          <cell r="AO312">
            <v>46132904.049999997</v>
          </cell>
          <cell r="AP312">
            <v>45000</v>
          </cell>
          <cell r="AQ312">
            <v>46132.904049999997</v>
          </cell>
          <cell r="AR312">
            <v>50993.55</v>
          </cell>
          <cell r="AS312" t="str">
            <v>61745MAG8</v>
          </cell>
          <cell r="AT312">
            <v>0</v>
          </cell>
          <cell r="AU312" t="str">
            <v>61745MAG8</v>
          </cell>
          <cell r="AV312" t="str">
            <v>MORGAN STANLEY CAP I 1997-C1   A-1C</v>
          </cell>
          <cell r="AW312">
            <v>45000000</v>
          </cell>
          <cell r="AX312">
            <v>46132904.049999997</v>
          </cell>
          <cell r="AY312">
            <v>113.319</v>
          </cell>
          <cell r="AZ312">
            <v>50993550</v>
          </cell>
          <cell r="BA312">
            <v>7.63</v>
          </cell>
          <cell r="BB312" t="str">
            <v>FC</v>
          </cell>
          <cell r="BC312">
            <v>43876</v>
          </cell>
          <cell r="BD312" t="str">
            <v>AAA</v>
          </cell>
          <cell r="BF312" t="str">
            <v>AAA</v>
          </cell>
          <cell r="BG312" t="str">
            <v>RE</v>
          </cell>
          <cell r="BH312">
            <v>37564</v>
          </cell>
          <cell r="BI312">
            <v>45000000</v>
          </cell>
        </row>
        <row r="313">
          <cell r="D313" t="str">
            <v>61745MAL7</v>
          </cell>
          <cell r="E313" t="str">
            <v>MSC 1997-C1</v>
          </cell>
          <cell r="F313" t="str">
            <v>B</v>
          </cell>
          <cell r="G313" t="str">
            <v>MAaa</v>
          </cell>
          <cell r="H313">
            <v>1</v>
          </cell>
          <cell r="I313">
            <v>1</v>
          </cell>
          <cell r="J313">
            <v>1</v>
          </cell>
          <cell r="K313">
            <v>0</v>
          </cell>
          <cell r="L313">
            <v>0</v>
          </cell>
          <cell r="M313">
            <v>35504</v>
          </cell>
          <cell r="N313">
            <v>35505</v>
          </cell>
          <cell r="O313">
            <v>5000000</v>
          </cell>
          <cell r="P313">
            <v>10.8</v>
          </cell>
          <cell r="Q313">
            <v>101.9637</v>
          </cell>
          <cell r="R313">
            <v>75</v>
          </cell>
          <cell r="S313">
            <v>0</v>
          </cell>
          <cell r="T313">
            <v>51252000</v>
          </cell>
          <cell r="U313">
            <v>59909656.022779979</v>
          </cell>
          <cell r="V313">
            <v>116.57191148204944</v>
          </cell>
          <cell r="W313">
            <v>7.69</v>
          </cell>
          <cell r="X313">
            <v>4.208333333333333</v>
          </cell>
          <cell r="Y313">
            <v>3.5807181575003404</v>
          </cell>
          <cell r="Z313">
            <v>14.831758852283729</v>
          </cell>
          <cell r="AA313">
            <v>2.4480694444444442</v>
          </cell>
          <cell r="AB313">
            <v>103.02083333333333</v>
          </cell>
          <cell r="AC313">
            <v>0</v>
          </cell>
          <cell r="AD313">
            <v>103.02083333333333</v>
          </cell>
          <cell r="AE313">
            <v>3.4782777777777776</v>
          </cell>
          <cell r="AF313">
            <v>3.4533373681052915</v>
          </cell>
          <cell r="AG313">
            <v>51</v>
          </cell>
          <cell r="AH313">
            <v>51</v>
          </cell>
          <cell r="AI313">
            <v>1</v>
          </cell>
          <cell r="AJ313">
            <v>0</v>
          </cell>
          <cell r="AK313">
            <v>0</v>
          </cell>
          <cell r="AL313">
            <v>0</v>
          </cell>
          <cell r="AN313">
            <v>5000000</v>
          </cell>
          <cell r="AO313">
            <v>5078556.8499999996</v>
          </cell>
          <cell r="AP313">
            <v>5000</v>
          </cell>
          <cell r="AQ313">
            <v>5078.5568499999999</v>
          </cell>
          <cell r="AR313">
            <v>5761.9999999999991</v>
          </cell>
          <cell r="AS313" t="str">
            <v>61745MAL7</v>
          </cell>
          <cell r="AT313">
            <v>0</v>
          </cell>
          <cell r="AU313" t="str">
            <v>61745MAL7</v>
          </cell>
          <cell r="AV313" t="str">
            <v>MORGAN STANLEY CAP I 1997-C1   B</v>
          </cell>
          <cell r="AW313">
            <v>5000000</v>
          </cell>
          <cell r="AX313">
            <v>5078556.8499999996</v>
          </cell>
          <cell r="AY313">
            <v>115.24</v>
          </cell>
          <cell r="AZ313">
            <v>5761999.9999999991</v>
          </cell>
          <cell r="BA313">
            <v>7.69</v>
          </cell>
          <cell r="BB313" t="str">
            <v>FC</v>
          </cell>
          <cell r="BC313">
            <v>43876</v>
          </cell>
          <cell r="BD313" t="str">
            <v>AAA</v>
          </cell>
          <cell r="BF313" t="str">
            <v>AAA</v>
          </cell>
          <cell r="BG313" t="str">
            <v>RE</v>
          </cell>
          <cell r="BH313">
            <v>37564</v>
          </cell>
          <cell r="BI313">
            <v>5000000</v>
          </cell>
        </row>
        <row r="314">
          <cell r="D314" t="str">
            <v>61745MCS0</v>
          </cell>
          <cell r="E314" t="str">
            <v>MSC 1997-LB1</v>
          </cell>
          <cell r="F314" t="str">
            <v>A2</v>
          </cell>
          <cell r="G314" t="str">
            <v>MAaa</v>
          </cell>
          <cell r="H314">
            <v>1</v>
          </cell>
          <cell r="I314">
            <v>3</v>
          </cell>
          <cell r="J314">
            <v>4</v>
          </cell>
          <cell r="K314">
            <v>0</v>
          </cell>
          <cell r="L314">
            <v>0</v>
          </cell>
          <cell r="M314">
            <v>35718</v>
          </cell>
          <cell r="N314">
            <v>35710</v>
          </cell>
          <cell r="O314">
            <v>15000000</v>
          </cell>
          <cell r="P314">
            <v>9.98</v>
          </cell>
          <cell r="Q314">
            <v>100.48180000000001</v>
          </cell>
          <cell r="R314">
            <v>224</v>
          </cell>
          <cell r="S314">
            <v>0</v>
          </cell>
          <cell r="T314">
            <v>5000000</v>
          </cell>
          <cell r="U314">
            <v>5419079.5525780749</v>
          </cell>
          <cell r="V314">
            <v>107.9242577715615</v>
          </cell>
          <cell r="W314">
            <v>6.8599992000000007</v>
          </cell>
          <cell r="X314">
            <v>1.936410001201794</v>
          </cell>
          <cell r="Y314">
            <v>1.801028028974955</v>
          </cell>
          <cell r="Z314">
            <v>4.5274261227575048</v>
          </cell>
          <cell r="AA314">
            <v>1.658935340209112</v>
          </cell>
          <cell r="AB314">
            <v>89.682050006008964</v>
          </cell>
          <cell r="AC314">
            <v>0</v>
          </cell>
          <cell r="AD314">
            <v>89.682050006008964</v>
          </cell>
          <cell r="AE314">
            <v>2.5557558402692018</v>
          </cell>
          <cell r="AF314">
            <v>2.5422530569723101</v>
          </cell>
          <cell r="AG314">
            <v>2</v>
          </cell>
          <cell r="AH314">
            <v>46</v>
          </cell>
          <cell r="AI314">
            <v>45</v>
          </cell>
          <cell r="AJ314">
            <v>0</v>
          </cell>
          <cell r="AK314">
            <v>0</v>
          </cell>
          <cell r="AL314">
            <v>0</v>
          </cell>
          <cell r="AN314">
            <v>1322378.45</v>
          </cell>
          <cell r="AO314">
            <v>1326126.8700000001</v>
          </cell>
          <cell r="AP314">
            <v>1322.3784499999999</v>
          </cell>
          <cell r="AQ314">
            <v>1326.1268700000001</v>
          </cell>
          <cell r="AR314">
            <v>1384.0771089667553</v>
          </cell>
          <cell r="AS314" t="str">
            <v>61745MCS0</v>
          </cell>
          <cell r="AT314">
            <v>0</v>
          </cell>
          <cell r="AU314" t="str">
            <v>61745MCS0</v>
          </cell>
          <cell r="AV314" t="str">
            <v>MORGAN STANLEY CAP I 1997-LB1  A-2</v>
          </cell>
          <cell r="AW314">
            <v>1322378.45</v>
          </cell>
          <cell r="AX314">
            <v>1326126.8700000001</v>
          </cell>
          <cell r="AY314">
            <v>104.66573385</v>
          </cell>
          <cell r="AZ314">
            <v>1384077.1089667552</v>
          </cell>
          <cell r="BA314">
            <v>6.86</v>
          </cell>
          <cell r="BB314" t="str">
            <v>FC</v>
          </cell>
          <cell r="BC314">
            <v>38548</v>
          </cell>
          <cell r="BD314" t="str">
            <v>AAA</v>
          </cell>
          <cell r="BF314" t="str">
            <v>AAA</v>
          </cell>
          <cell r="BG314" t="str">
            <v>RE</v>
          </cell>
          <cell r="BH314">
            <v>37564</v>
          </cell>
          <cell r="BI314">
            <v>5000000</v>
          </cell>
        </row>
        <row r="315">
          <cell r="D315" t="str">
            <v>61745MER0</v>
          </cell>
          <cell r="E315" t="str">
            <v xml:space="preserve">MSC 1998-WF1 </v>
          </cell>
          <cell r="F315" t="str">
            <v>A1</v>
          </cell>
          <cell r="G315" t="str">
            <v>MAaa</v>
          </cell>
          <cell r="H315">
            <v>1</v>
          </cell>
          <cell r="I315">
            <v>1</v>
          </cell>
          <cell r="J315">
            <v>1</v>
          </cell>
          <cell r="K315">
            <v>0</v>
          </cell>
          <cell r="L315">
            <v>0</v>
          </cell>
          <cell r="M315">
            <v>35994</v>
          </cell>
          <cell r="N315">
            <v>35977</v>
          </cell>
          <cell r="O315">
            <v>14655989</v>
          </cell>
          <cell r="P315">
            <v>4.97</v>
          </cell>
          <cell r="Q315">
            <v>100.5625</v>
          </cell>
          <cell r="R315">
            <v>67</v>
          </cell>
          <cell r="S315">
            <v>0</v>
          </cell>
          <cell r="T315">
            <v>260128631.66</v>
          </cell>
          <cell r="U315">
            <v>269776766.52557957</v>
          </cell>
          <cell r="V315">
            <v>103.18815279681294</v>
          </cell>
          <cell r="W315">
            <v>6.2499999851035239</v>
          </cell>
          <cell r="X315">
            <v>0.91651115806728578</v>
          </cell>
          <cell r="Y315">
            <v>0.88248589876726324</v>
          </cell>
          <cell r="Z315">
            <v>1.254808284531125</v>
          </cell>
          <cell r="AA315">
            <v>1.4814729415037078</v>
          </cell>
          <cell r="AB315">
            <v>89.582555790336428</v>
          </cell>
          <cell r="AC315">
            <v>0</v>
          </cell>
          <cell r="AD315">
            <v>89.582555790336428</v>
          </cell>
          <cell r="AE315">
            <v>2.3772984994070718</v>
          </cell>
          <cell r="AF315">
            <v>2.3656092535333961</v>
          </cell>
          <cell r="AG315">
            <v>1</v>
          </cell>
          <cell r="AH315">
            <v>27</v>
          </cell>
          <cell r="AI315">
            <v>27</v>
          </cell>
          <cell r="AJ315">
            <v>0</v>
          </cell>
          <cell r="AK315">
            <v>0</v>
          </cell>
          <cell r="AL315">
            <v>0</v>
          </cell>
          <cell r="AN315">
            <v>9308626.4900000002</v>
          </cell>
          <cell r="AO315">
            <v>9328037.8499999996</v>
          </cell>
          <cell r="AP315">
            <v>9308.6264900000006</v>
          </cell>
          <cell r="AQ315">
            <v>9328.0378499999988</v>
          </cell>
          <cell r="AR315">
            <v>9865.9339579562984</v>
          </cell>
          <cell r="AS315" t="str">
            <v>61745MER0</v>
          </cell>
          <cell r="AT315">
            <v>0</v>
          </cell>
          <cell r="AU315" t="str">
            <v>61745MER0</v>
          </cell>
          <cell r="AV315" t="str">
            <v>MORGAN STANLEY CAP I 1998-WF1  A-1</v>
          </cell>
          <cell r="AW315">
            <v>9308626.4900000002</v>
          </cell>
          <cell r="AX315">
            <v>9328037.8499999996</v>
          </cell>
          <cell r="AY315">
            <v>105.98699999999999</v>
          </cell>
          <cell r="AZ315">
            <v>9865933.9579562992</v>
          </cell>
          <cell r="BA315">
            <v>6.25</v>
          </cell>
          <cell r="BB315" t="str">
            <v>FC</v>
          </cell>
          <cell r="BC315">
            <v>39278</v>
          </cell>
          <cell r="BE315" t="str">
            <v>AAA</v>
          </cell>
          <cell r="BF315" t="str">
            <v>AAA</v>
          </cell>
          <cell r="BG315" t="str">
            <v>RE</v>
          </cell>
          <cell r="BH315">
            <v>37564</v>
          </cell>
          <cell r="BI315">
            <v>14874356</v>
          </cell>
        </row>
        <row r="316">
          <cell r="D316" t="str">
            <v>61745MES8</v>
          </cell>
          <cell r="E316" t="str">
            <v>MSC 1998-WF1</v>
          </cell>
          <cell r="F316" t="str">
            <v>A-2</v>
          </cell>
          <cell r="G316" t="str">
            <v>MAaa</v>
          </cell>
          <cell r="H316">
            <v>1</v>
          </cell>
          <cell r="I316">
            <v>1</v>
          </cell>
          <cell r="J316">
            <v>1</v>
          </cell>
          <cell r="K316">
            <v>0</v>
          </cell>
          <cell r="L316">
            <v>0</v>
          </cell>
          <cell r="M316">
            <v>35869</v>
          </cell>
          <cell r="N316">
            <v>35855</v>
          </cell>
          <cell r="O316">
            <v>13000000</v>
          </cell>
          <cell r="P316">
            <v>9.5969999999999995</v>
          </cell>
          <cell r="Q316">
            <v>101.4325</v>
          </cell>
          <cell r="R316">
            <v>78</v>
          </cell>
          <cell r="S316">
            <v>0</v>
          </cell>
          <cell r="T316">
            <v>653315000</v>
          </cell>
          <cell r="U316">
            <v>737208951.75111318</v>
          </cell>
          <cell r="V316">
            <v>112.29543799103239</v>
          </cell>
          <cell r="W316">
            <v>6.5499999969386895</v>
          </cell>
          <cell r="X316">
            <v>4.7239001075280518</v>
          </cell>
          <cell r="Y316">
            <v>4.0248879969650933</v>
          </cell>
          <cell r="Z316">
            <v>19.045766062287349</v>
          </cell>
          <cell r="AA316">
            <v>2.6297208045523837</v>
          </cell>
          <cell r="AB316">
            <v>104.30975026882012</v>
          </cell>
          <cell r="AC316">
            <v>0</v>
          </cell>
          <cell r="AD316">
            <v>104.30975026882012</v>
          </cell>
          <cell r="AE316">
            <v>3.6728183072405849</v>
          </cell>
          <cell r="AF316">
            <v>3.6450263296448959</v>
          </cell>
          <cell r="AG316">
            <v>27</v>
          </cell>
          <cell r="AH316">
            <v>63</v>
          </cell>
          <cell r="AI316">
            <v>37</v>
          </cell>
          <cell r="AJ316">
            <v>0</v>
          </cell>
          <cell r="AK316">
            <v>0</v>
          </cell>
          <cell r="AL316">
            <v>0</v>
          </cell>
          <cell r="AN316">
            <v>16500000</v>
          </cell>
          <cell r="AO316">
            <v>16462871.51</v>
          </cell>
          <cell r="AP316">
            <v>16500</v>
          </cell>
          <cell r="AQ316">
            <v>16462.871510000001</v>
          </cell>
          <cell r="AR316">
            <v>18486.764999999999</v>
          </cell>
          <cell r="AS316" t="str">
            <v>61745MES8</v>
          </cell>
          <cell r="AT316">
            <v>0</v>
          </cell>
          <cell r="AU316" t="str">
            <v>61745MES8</v>
          </cell>
          <cell r="AV316" t="str">
            <v>MORGAN STANLEY CAP I 1998-WF1  A-2</v>
          </cell>
          <cell r="AW316">
            <v>16500000</v>
          </cell>
          <cell r="AX316">
            <v>16462871.51</v>
          </cell>
          <cell r="AY316">
            <v>112.041</v>
          </cell>
          <cell r="AZ316">
            <v>18486765</v>
          </cell>
          <cell r="BA316">
            <v>6.55</v>
          </cell>
          <cell r="BB316" t="str">
            <v>FC</v>
          </cell>
          <cell r="BC316">
            <v>47557</v>
          </cell>
          <cell r="BE316" t="str">
            <v>AAA</v>
          </cell>
          <cell r="BF316" t="str">
            <v>AAA</v>
          </cell>
          <cell r="BG316" t="str">
            <v>RE</v>
          </cell>
          <cell r="BH316">
            <v>37564</v>
          </cell>
          <cell r="BI316">
            <v>16500000</v>
          </cell>
        </row>
        <row r="317">
          <cell r="D317" t="str">
            <v>61745MET6</v>
          </cell>
          <cell r="E317" t="str">
            <v>MSC 1998-WF1</v>
          </cell>
          <cell r="F317" t="str">
            <v>B</v>
          </cell>
          <cell r="G317" t="str">
            <v>MAa1</v>
          </cell>
          <cell r="H317">
            <v>2</v>
          </cell>
          <cell r="I317">
            <v>1</v>
          </cell>
          <cell r="J317">
            <v>1</v>
          </cell>
          <cell r="K317">
            <v>0</v>
          </cell>
          <cell r="L317">
            <v>0</v>
          </cell>
          <cell r="M317">
            <v>36600</v>
          </cell>
          <cell r="N317">
            <v>36586</v>
          </cell>
          <cell r="O317">
            <v>5000000</v>
          </cell>
          <cell r="P317">
            <v>7.71</v>
          </cell>
          <cell r="Q317">
            <v>93.9453125</v>
          </cell>
          <cell r="R317">
            <v>149</v>
          </cell>
          <cell r="S317">
            <v>0</v>
          </cell>
          <cell r="T317">
            <v>69610000</v>
          </cell>
          <cell r="U317">
            <v>79240682.201106966</v>
          </cell>
          <cell r="V317">
            <v>113.27936592602639</v>
          </cell>
          <cell r="W317">
            <v>6.6699999425369922</v>
          </cell>
          <cell r="X317">
            <v>5.2255033645429299</v>
          </cell>
          <cell r="Y317">
            <v>4.3785353017969921</v>
          </cell>
          <cell r="Z317">
            <v>22.358107973055997</v>
          </cell>
          <cell r="AA317">
            <v>2.779587384611411</v>
          </cell>
          <cell r="AB317">
            <v>105.56375841135733</v>
          </cell>
          <cell r="AC317">
            <v>0</v>
          </cell>
          <cell r="AD317">
            <v>105.56375841135733</v>
          </cell>
          <cell r="AE317">
            <v>3.835224968724984</v>
          </cell>
          <cell r="AF317">
            <v>3.8049356196117934</v>
          </cell>
          <cell r="AG317">
            <v>63</v>
          </cell>
          <cell r="AH317">
            <v>64</v>
          </cell>
          <cell r="AI317">
            <v>2</v>
          </cell>
          <cell r="AJ317">
            <v>0</v>
          </cell>
          <cell r="AK317">
            <v>0</v>
          </cell>
          <cell r="AL317">
            <v>0</v>
          </cell>
          <cell r="AN317">
            <v>5000000</v>
          </cell>
          <cell r="AO317">
            <v>4783405.4000000004</v>
          </cell>
          <cell r="AP317">
            <v>5000</v>
          </cell>
          <cell r="AQ317">
            <v>4783.4054000000006</v>
          </cell>
          <cell r="AR317">
            <v>5610.1</v>
          </cell>
          <cell r="AS317" t="str">
            <v>61745MET6</v>
          </cell>
          <cell r="AT317">
            <v>0</v>
          </cell>
          <cell r="AU317" t="str">
            <v>61745MET6</v>
          </cell>
          <cell r="AV317" t="str">
            <v>MORGAN STANLEY CAP I 1998-WF1  B</v>
          </cell>
          <cell r="AW317">
            <v>5000000</v>
          </cell>
          <cell r="AX317">
            <v>4783405.4000000004</v>
          </cell>
          <cell r="AY317">
            <v>112.202</v>
          </cell>
          <cell r="AZ317">
            <v>5610100</v>
          </cell>
          <cell r="BA317">
            <v>6.67</v>
          </cell>
          <cell r="BB317" t="str">
            <v>FC</v>
          </cell>
          <cell r="BC317">
            <v>39431</v>
          </cell>
          <cell r="BE317" t="str">
            <v>AA+</v>
          </cell>
          <cell r="BF317" t="str">
            <v>AA1</v>
          </cell>
          <cell r="BG317" t="str">
            <v>RE</v>
          </cell>
          <cell r="BH317">
            <v>37564</v>
          </cell>
          <cell r="BI317">
            <v>5000000</v>
          </cell>
        </row>
        <row r="318">
          <cell r="D318" t="str">
            <v>61745MEU3</v>
          </cell>
          <cell r="E318" t="str">
            <v>MSC 1998-WF1</v>
          </cell>
          <cell r="F318" t="str">
            <v>C</v>
          </cell>
          <cell r="G318" t="str">
            <v>MA2</v>
          </cell>
          <cell r="H318">
            <v>6</v>
          </cell>
          <cell r="I318">
            <v>1</v>
          </cell>
          <cell r="J318">
            <v>1</v>
          </cell>
          <cell r="K318">
            <v>0</v>
          </cell>
          <cell r="L318">
            <v>0</v>
          </cell>
          <cell r="M318">
            <v>35869</v>
          </cell>
          <cell r="N318">
            <v>35855</v>
          </cell>
          <cell r="O318">
            <v>20000000</v>
          </cell>
          <cell r="P318">
            <v>11.108000000000001</v>
          </cell>
          <cell r="Q318">
            <v>101.45399999999999</v>
          </cell>
          <cell r="R318">
            <v>100</v>
          </cell>
          <cell r="S318">
            <v>0</v>
          </cell>
          <cell r="T318">
            <v>69610000</v>
          </cell>
          <cell r="U318">
            <v>79681617.343453661</v>
          </cell>
          <cell r="V318">
            <v>113.90446907549727</v>
          </cell>
          <cell r="W318">
            <v>6.7700000574630081</v>
          </cell>
          <cell r="X318">
            <v>6.1062649883610502</v>
          </cell>
          <cell r="Y318">
            <v>4.9688968982128427</v>
          </cell>
          <cell r="Z318">
            <v>29.528097059962938</v>
          </cell>
          <cell r="AA318">
            <v>2.9849809952857966</v>
          </cell>
          <cell r="AB318">
            <v>118.53132494180525</v>
          </cell>
          <cell r="AC318">
            <v>0</v>
          </cell>
          <cell r="AD318">
            <v>118.53132494180525</v>
          </cell>
          <cell r="AE318">
            <v>4.1702942447038494</v>
          </cell>
          <cell r="AF318">
            <v>4.1345172336741953</v>
          </cell>
          <cell r="AG318">
            <v>64</v>
          </cell>
          <cell r="AH318">
            <v>83</v>
          </cell>
          <cell r="AI318">
            <v>20</v>
          </cell>
          <cell r="AJ318">
            <v>0</v>
          </cell>
          <cell r="AK318">
            <v>0</v>
          </cell>
          <cell r="AL318">
            <v>0</v>
          </cell>
          <cell r="AN318">
            <v>30000000</v>
          </cell>
          <cell r="AO318">
            <v>30221317.02</v>
          </cell>
          <cell r="AP318">
            <v>30000</v>
          </cell>
          <cell r="AQ318">
            <v>30221.317019999999</v>
          </cell>
          <cell r="AR318">
            <v>33618.9</v>
          </cell>
          <cell r="AS318" t="str">
            <v>61745MEU3</v>
          </cell>
          <cell r="AT318">
            <v>0</v>
          </cell>
          <cell r="AU318" t="str">
            <v>61745MEU3</v>
          </cell>
          <cell r="AV318" t="str">
            <v>MORGAN STANLEY CAP I 1998-WF1  C</v>
          </cell>
          <cell r="AW318">
            <v>30000000</v>
          </cell>
          <cell r="AX318">
            <v>30221317.02</v>
          </cell>
          <cell r="AY318">
            <v>112.063</v>
          </cell>
          <cell r="AZ318">
            <v>33618900</v>
          </cell>
          <cell r="BA318">
            <v>6.77</v>
          </cell>
          <cell r="BB318" t="str">
            <v>FC</v>
          </cell>
          <cell r="BC318">
            <v>47557</v>
          </cell>
          <cell r="BE318" t="str">
            <v>A</v>
          </cell>
          <cell r="BF318" t="str">
            <v>A2</v>
          </cell>
          <cell r="BG318" t="str">
            <v>RE</v>
          </cell>
          <cell r="BH318">
            <v>37564</v>
          </cell>
          <cell r="BI318">
            <v>30000000</v>
          </cell>
        </row>
        <row r="319">
          <cell r="D319" t="str">
            <v>61745MEV1</v>
          </cell>
          <cell r="E319" t="str">
            <v>MSC 1998-WF1</v>
          </cell>
          <cell r="F319" t="str">
            <v>D</v>
          </cell>
          <cell r="G319" t="str">
            <v>MBaa2</v>
          </cell>
          <cell r="H319">
            <v>9</v>
          </cell>
          <cell r="I319">
            <v>1</v>
          </cell>
          <cell r="J319">
            <v>1</v>
          </cell>
          <cell r="K319">
            <v>0</v>
          </cell>
          <cell r="L319">
            <v>0</v>
          </cell>
          <cell r="M319">
            <v>35869</v>
          </cell>
          <cell r="N319">
            <v>35855</v>
          </cell>
          <cell r="O319">
            <v>14611000</v>
          </cell>
          <cell r="P319">
            <v>11.706</v>
          </cell>
          <cell r="Q319">
            <v>101.4905</v>
          </cell>
          <cell r="R319">
            <v>135</v>
          </cell>
          <cell r="S319">
            <v>0</v>
          </cell>
          <cell r="T319">
            <v>69611000</v>
          </cell>
          <cell r="U319">
            <v>78901770.043114603</v>
          </cell>
          <cell r="V319">
            <v>112.75336480314118</v>
          </cell>
          <cell r="W319">
            <v>7.1200000574621827</v>
          </cell>
          <cell r="X319">
            <v>7.007345686941381</v>
          </cell>
          <cell r="Y319">
            <v>5.4702521493403014</v>
          </cell>
          <cell r="Z319">
            <v>36.562911143324406</v>
          </cell>
          <cell r="AA319">
            <v>3.1951130141947299</v>
          </cell>
          <cell r="AB319">
            <v>177.02448562313793</v>
          </cell>
          <cell r="AC319">
            <v>0</v>
          </cell>
          <cell r="AD319">
            <v>177.02448562313793</v>
          </cell>
          <cell r="AE319">
            <v>4.965357870426109</v>
          </cell>
          <cell r="AF319">
            <v>4.9147595920454812</v>
          </cell>
          <cell r="AG319">
            <v>83</v>
          </cell>
          <cell r="AH319">
            <v>86</v>
          </cell>
          <cell r="AI319">
            <v>4</v>
          </cell>
          <cell r="AJ319">
            <v>0</v>
          </cell>
          <cell r="AK319">
            <v>0</v>
          </cell>
          <cell r="AL319">
            <v>0</v>
          </cell>
          <cell r="AN319">
            <v>23611000</v>
          </cell>
          <cell r="AO319">
            <v>23593629.98</v>
          </cell>
          <cell r="AP319">
            <v>23611</v>
          </cell>
          <cell r="AQ319">
            <v>23593.629980000002</v>
          </cell>
          <cell r="AR319">
            <v>26276.209679999996</v>
          </cell>
          <cell r="AS319" t="str">
            <v>61745MEV1</v>
          </cell>
          <cell r="AT319">
            <v>0</v>
          </cell>
          <cell r="AU319" t="str">
            <v>61745MEV1</v>
          </cell>
          <cell r="AV319" t="str">
            <v>MORGAN STANLEY CAP I 1998-WF1  D</v>
          </cell>
          <cell r="AW319">
            <v>23611000</v>
          </cell>
          <cell r="AX319">
            <v>23593629.98</v>
          </cell>
          <cell r="AY319">
            <v>111.288</v>
          </cell>
          <cell r="AZ319">
            <v>26276209.679999996</v>
          </cell>
          <cell r="BA319">
            <v>7.12</v>
          </cell>
          <cell r="BB319" t="str">
            <v>FC</v>
          </cell>
          <cell r="BC319">
            <v>47557</v>
          </cell>
          <cell r="BE319" t="str">
            <v>BBB</v>
          </cell>
          <cell r="BF319" t="str">
            <v>BAA2</v>
          </cell>
          <cell r="BG319" t="str">
            <v>RE</v>
          </cell>
          <cell r="BH319">
            <v>37564</v>
          </cell>
          <cell r="BI319">
            <v>23611000</v>
          </cell>
        </row>
        <row r="320">
          <cell r="D320" t="str">
            <v>61745MFH1</v>
          </cell>
          <cell r="E320" t="str">
            <v>MSC 1998-HF1</v>
          </cell>
          <cell r="F320" t="str">
            <v>X</v>
          </cell>
          <cell r="G320" t="str">
            <v>MAaa</v>
          </cell>
          <cell r="H320">
            <v>1</v>
          </cell>
          <cell r="I320">
            <v>1</v>
          </cell>
          <cell r="J320">
            <v>1</v>
          </cell>
          <cell r="K320">
            <v>0</v>
          </cell>
          <cell r="L320">
            <v>0</v>
          </cell>
          <cell r="M320">
            <v>36722</v>
          </cell>
          <cell r="N320">
            <v>36708</v>
          </cell>
          <cell r="O320">
            <v>1000</v>
          </cell>
          <cell r="P320">
            <v>1</v>
          </cell>
          <cell r="Q320">
            <v>1</v>
          </cell>
          <cell r="R320">
            <v>1</v>
          </cell>
          <cell r="S320">
            <v>0</v>
          </cell>
          <cell r="T320">
            <v>1159056096.02</v>
          </cell>
          <cell r="U320">
            <v>54768135.560499169</v>
          </cell>
          <cell r="V320">
            <v>4.6287421346320601</v>
          </cell>
          <cell r="W320">
            <v>1.1579260232602595</v>
          </cell>
          <cell r="X320">
            <v>7.3993886035675089</v>
          </cell>
          <cell r="Y320">
            <v>2.6303271821446161</v>
          </cell>
          <cell r="Z320">
            <v>11.498564546169037</v>
          </cell>
          <cell r="AA320">
            <v>3.2865374223519428</v>
          </cell>
          <cell r="AB320">
            <v>107.26625906904501</v>
          </cell>
          <cell r="AC320">
            <v>0</v>
          </cell>
          <cell r="AD320">
            <v>107.26625906904501</v>
          </cell>
          <cell r="AE320">
            <v>4.3592000130423934</v>
          </cell>
          <cell r="AF320">
            <v>4.3201305180937233</v>
          </cell>
          <cell r="AG320">
            <v>0</v>
          </cell>
          <cell r="AH320">
            <v>0</v>
          </cell>
          <cell r="AI320">
            <v>1</v>
          </cell>
          <cell r="AJ320">
            <v>0</v>
          </cell>
          <cell r="AK320">
            <v>0</v>
          </cell>
          <cell r="AL320">
            <v>0</v>
          </cell>
          <cell r="AN320">
            <v>8443787.6500000004</v>
          </cell>
          <cell r="AO320">
            <v>8443787.6500000004</v>
          </cell>
          <cell r="AP320">
            <v>8443.7876500000002</v>
          </cell>
          <cell r="AQ320">
            <v>8443.7876500000002</v>
          </cell>
          <cell r="AR320">
            <v>6715.0453336275305</v>
          </cell>
          <cell r="AS320" t="str">
            <v>61745MFH1</v>
          </cell>
          <cell r="AT320">
            <v>0</v>
          </cell>
          <cell r="AU320" t="str">
            <v>61745MFH1</v>
          </cell>
          <cell r="AV320" t="str">
            <v>MORGAN STANLEY CAP I 1998-HF1  X</v>
          </cell>
          <cell r="AW320">
            <v>8443787.6500000004</v>
          </cell>
          <cell r="AX320">
            <v>8443787.6500000004</v>
          </cell>
          <cell r="AY320">
            <v>3.9506199999999998</v>
          </cell>
          <cell r="AZ320">
            <v>6715045.3336275304</v>
          </cell>
          <cell r="BA320">
            <v>1.1499999999999999</v>
          </cell>
          <cell r="BB320" t="str">
            <v>FC</v>
          </cell>
          <cell r="BC320">
            <v>43146</v>
          </cell>
          <cell r="BE320" t="str">
            <v>AAA</v>
          </cell>
          <cell r="BF320" t="str">
            <v>AAA</v>
          </cell>
          <cell r="BG320" t="str">
            <v>RE</v>
          </cell>
          <cell r="BH320">
            <v>37564</v>
          </cell>
          <cell r="BI320">
            <v>189345000</v>
          </cell>
        </row>
        <row r="321">
          <cell r="D321" t="str">
            <v>61745MGW7</v>
          </cell>
          <cell r="E321" t="str">
            <v>MSC 1998-WF2</v>
          </cell>
          <cell r="F321" t="str">
            <v>A1</v>
          </cell>
          <cell r="G321" t="str">
            <v>MAaa</v>
          </cell>
          <cell r="H321">
            <v>1</v>
          </cell>
          <cell r="I321">
            <v>1</v>
          </cell>
          <cell r="J321">
            <v>1</v>
          </cell>
          <cell r="K321">
            <v>0</v>
          </cell>
          <cell r="L321">
            <v>0</v>
          </cell>
          <cell r="M321">
            <v>35991</v>
          </cell>
          <cell r="N321">
            <v>35977</v>
          </cell>
          <cell r="O321">
            <v>5000000</v>
          </cell>
          <cell r="P321">
            <v>5.4</v>
          </cell>
          <cell r="Q321">
            <v>100.7796</v>
          </cell>
          <cell r="R321">
            <v>60</v>
          </cell>
          <cell r="S321">
            <v>0</v>
          </cell>
          <cell r="T321">
            <v>146868464.91</v>
          </cell>
          <cell r="U321">
            <v>155413104.61368299</v>
          </cell>
          <cell r="V321">
            <v>105.28955255877672</v>
          </cell>
          <cell r="W321">
            <v>6.3400000304394819</v>
          </cell>
          <cell r="X321">
            <v>1.4778410640194795</v>
          </cell>
          <cell r="Y321">
            <v>1.3964749554600884</v>
          </cell>
          <cell r="Z321">
            <v>2.7018655606472581</v>
          </cell>
          <cell r="AA321">
            <v>1.5791443451393894</v>
          </cell>
          <cell r="AB321">
            <v>92.389205320097403</v>
          </cell>
          <cell r="AC321">
            <v>0</v>
          </cell>
          <cell r="AD321">
            <v>92.389205320097403</v>
          </cell>
          <cell r="AE321">
            <v>2.5030363983403632</v>
          </cell>
          <cell r="AF321">
            <v>2.4900828676498676</v>
          </cell>
          <cell r="AG321">
            <v>1</v>
          </cell>
          <cell r="AH321">
            <v>41</v>
          </cell>
          <cell r="AI321">
            <v>41</v>
          </cell>
          <cell r="AJ321">
            <v>0</v>
          </cell>
          <cell r="AK321">
            <v>0</v>
          </cell>
          <cell r="AL321">
            <v>0</v>
          </cell>
          <cell r="AN321">
            <v>3059838.57</v>
          </cell>
          <cell r="AO321">
            <v>3069950.59</v>
          </cell>
          <cell r="AP321">
            <v>3059.8385699999999</v>
          </cell>
          <cell r="AQ321">
            <v>3069.9505899999999</v>
          </cell>
          <cell r="AR321">
            <v>3288.0107321648998</v>
          </cell>
          <cell r="AS321" t="str">
            <v>61745MGW7</v>
          </cell>
          <cell r="AT321">
            <v>0</v>
          </cell>
          <cell r="AU321" t="str">
            <v>61745MGW7</v>
          </cell>
          <cell r="AV321" t="str">
            <v>MORGAN STANLEY CAP I 98-WF2    A-1</v>
          </cell>
          <cell r="AW321">
            <v>3059838.57</v>
          </cell>
          <cell r="AX321">
            <v>3069950.59</v>
          </cell>
          <cell r="AY321">
            <v>107.45699999999999</v>
          </cell>
          <cell r="AZ321">
            <v>3288010.7321648998</v>
          </cell>
          <cell r="BA321">
            <v>6.34</v>
          </cell>
          <cell r="BB321" t="str">
            <v>FC</v>
          </cell>
          <cell r="BC321">
            <v>39401</v>
          </cell>
          <cell r="BE321" t="str">
            <v>AAA</v>
          </cell>
          <cell r="BF321" t="str">
            <v>AAA</v>
          </cell>
          <cell r="BG321" t="str">
            <v>RE</v>
          </cell>
          <cell r="BH321">
            <v>37564</v>
          </cell>
          <cell r="BI321">
            <v>5000000</v>
          </cell>
        </row>
        <row r="322">
          <cell r="D322" t="str">
            <v>61745MGX5</v>
          </cell>
          <cell r="E322" t="str">
            <v>MSC 1998-WF2</v>
          </cell>
          <cell r="F322" t="str">
            <v>A2</v>
          </cell>
          <cell r="G322" t="str">
            <v>MAaa</v>
          </cell>
          <cell r="H322">
            <v>1</v>
          </cell>
          <cell r="I322">
            <v>1</v>
          </cell>
          <cell r="J322">
            <v>1</v>
          </cell>
          <cell r="K322">
            <v>0</v>
          </cell>
          <cell r="L322">
            <v>0</v>
          </cell>
          <cell r="M322">
            <v>35991</v>
          </cell>
          <cell r="N322">
            <v>35977</v>
          </cell>
          <cell r="O322">
            <v>10000000</v>
          </cell>
          <cell r="P322">
            <v>9.6999999999999993</v>
          </cell>
          <cell r="Q322">
            <v>101.5034</v>
          </cell>
          <cell r="R322">
            <v>80</v>
          </cell>
          <cell r="S322">
            <v>0</v>
          </cell>
          <cell r="T322">
            <v>564882000</v>
          </cell>
          <cell r="U322">
            <v>640037705.71066391</v>
          </cell>
          <cell r="V322">
            <v>112.75967349121834</v>
          </cell>
          <cell r="W322">
            <v>6.54</v>
          </cell>
          <cell r="X322">
            <v>5.3048296357599805</v>
          </cell>
          <cell r="Y322">
            <v>4.4448613058924158</v>
          </cell>
          <cell r="Z322">
            <v>23.153359461080818</v>
          </cell>
          <cell r="AA322">
            <v>2.7980862710592271</v>
          </cell>
          <cell r="AB322">
            <v>105.30482963575999</v>
          </cell>
          <cell r="AC322">
            <v>0</v>
          </cell>
          <cell r="AD322">
            <v>105.30482963575999</v>
          </cell>
          <cell r="AE322">
            <v>3.8511345674168269</v>
          </cell>
          <cell r="AF322">
            <v>3.8205948615400054</v>
          </cell>
          <cell r="AG322">
            <v>41</v>
          </cell>
          <cell r="AH322">
            <v>77</v>
          </cell>
          <cell r="AI322">
            <v>37</v>
          </cell>
          <cell r="AJ322">
            <v>0</v>
          </cell>
          <cell r="AK322">
            <v>0</v>
          </cell>
          <cell r="AL322">
            <v>0</v>
          </cell>
          <cell r="AN322">
            <v>37144000</v>
          </cell>
          <cell r="AO322">
            <v>36300382.100000001</v>
          </cell>
          <cell r="AP322">
            <v>37144</v>
          </cell>
          <cell r="AQ322">
            <v>36300.382100000003</v>
          </cell>
          <cell r="AR322">
            <v>41701.197359999998</v>
          </cell>
          <cell r="AS322" t="str">
            <v>61745MGX5</v>
          </cell>
          <cell r="AT322">
            <v>0</v>
          </cell>
          <cell r="AU322" t="str">
            <v>61745MGX5</v>
          </cell>
          <cell r="AV322" t="str">
            <v>MORGAN STANLEY CAP I 98-WF2    A-2</v>
          </cell>
          <cell r="AW322">
            <v>37144000</v>
          </cell>
          <cell r="AX322">
            <v>36300382.100000001</v>
          </cell>
          <cell r="AY322">
            <v>112.26900000000001</v>
          </cell>
          <cell r="AZ322">
            <v>41701197.359999999</v>
          </cell>
          <cell r="BA322">
            <v>6.54</v>
          </cell>
          <cell r="BB322" t="str">
            <v>FC</v>
          </cell>
          <cell r="BC322">
            <v>39583</v>
          </cell>
          <cell r="BE322" t="str">
            <v>AAA</v>
          </cell>
          <cell r="BF322" t="str">
            <v>AAA</v>
          </cell>
          <cell r="BG322" t="str">
            <v>RE</v>
          </cell>
          <cell r="BH322">
            <v>37564</v>
          </cell>
          <cell r="BI322">
            <v>37144000</v>
          </cell>
        </row>
        <row r="323">
          <cell r="D323" t="str">
            <v>61745MGZ0</v>
          </cell>
          <cell r="E323" t="str">
            <v>MSC 1998-WF2</v>
          </cell>
          <cell r="F323" t="str">
            <v>B</v>
          </cell>
          <cell r="G323" t="str">
            <v>MAaa</v>
          </cell>
          <cell r="H323">
            <v>1</v>
          </cell>
          <cell r="I323">
            <v>1</v>
          </cell>
          <cell r="J323">
            <v>1</v>
          </cell>
          <cell r="K323">
            <v>0</v>
          </cell>
          <cell r="L323">
            <v>0</v>
          </cell>
          <cell r="M323">
            <v>35991</v>
          </cell>
          <cell r="N323">
            <v>35977</v>
          </cell>
          <cell r="O323">
            <v>15000000</v>
          </cell>
          <cell r="P323">
            <v>10</v>
          </cell>
          <cell r="Q323">
            <v>101.5407</v>
          </cell>
          <cell r="R323">
            <v>89</v>
          </cell>
          <cell r="S323">
            <v>0</v>
          </cell>
          <cell r="T323">
            <v>53100000</v>
          </cell>
          <cell r="U323">
            <v>60955922.663022652</v>
          </cell>
          <cell r="V323">
            <v>114.242081286295</v>
          </cell>
          <cell r="W323">
            <v>6.63</v>
          </cell>
          <cell r="X323">
            <v>6.9097620034434577</v>
          </cell>
          <cell r="Y323">
            <v>5.5187535100609182</v>
          </cell>
          <cell r="Z323">
            <v>36.605694025378988</v>
          </cell>
          <cell r="AA323">
            <v>3.1723564992030142</v>
          </cell>
          <cell r="AB323">
            <v>106.90976200344346</v>
          </cell>
          <cell r="AC323">
            <v>0</v>
          </cell>
          <cell r="AD323">
            <v>106.90976200344346</v>
          </cell>
          <cell r="AE323">
            <v>4.2414541192374493</v>
          </cell>
          <cell r="AF323">
            <v>4.2044536403254007</v>
          </cell>
          <cell r="AG323">
            <v>77</v>
          </cell>
          <cell r="AH323">
            <v>89</v>
          </cell>
          <cell r="AI323">
            <v>13</v>
          </cell>
          <cell r="AJ323">
            <v>0</v>
          </cell>
          <cell r="AK323">
            <v>0</v>
          </cell>
          <cell r="AL323" t="str">
            <v>S&amp;P Upgrade 0502</v>
          </cell>
          <cell r="AN323">
            <v>15000000</v>
          </cell>
          <cell r="AO323">
            <v>15189385.73</v>
          </cell>
          <cell r="AP323">
            <v>15000</v>
          </cell>
          <cell r="AQ323">
            <v>15189.38573</v>
          </cell>
          <cell r="AR323">
            <v>16900.95</v>
          </cell>
          <cell r="AS323" t="str">
            <v>61745MGZ0</v>
          </cell>
          <cell r="AT323">
            <v>0</v>
          </cell>
          <cell r="AU323" t="str">
            <v>61745MGZ0</v>
          </cell>
          <cell r="AV323" t="str">
            <v>MORGAN STANLEY CAP I 98-WF2    B</v>
          </cell>
          <cell r="AW323">
            <v>15000000</v>
          </cell>
          <cell r="AX323">
            <v>15189385.73</v>
          </cell>
          <cell r="AY323">
            <v>112.673</v>
          </cell>
          <cell r="AZ323">
            <v>16900950</v>
          </cell>
          <cell r="BA323">
            <v>6.63</v>
          </cell>
          <cell r="BB323" t="str">
            <v>FC</v>
          </cell>
          <cell r="BC323">
            <v>47679</v>
          </cell>
          <cell r="BE323" t="str">
            <v>AAA</v>
          </cell>
          <cell r="BF323" t="str">
            <v>AAA</v>
          </cell>
          <cell r="BG323" t="str">
            <v>RE</v>
          </cell>
          <cell r="BH323">
            <v>37564</v>
          </cell>
          <cell r="BI323">
            <v>15000000</v>
          </cell>
        </row>
        <row r="324">
          <cell r="D324" t="str">
            <v>61745MHA4</v>
          </cell>
          <cell r="E324" t="str">
            <v>MSC 1998-WF2</v>
          </cell>
          <cell r="F324" t="str">
            <v>C</v>
          </cell>
          <cell r="G324" t="str">
            <v>MAa2</v>
          </cell>
          <cell r="H324">
            <v>3</v>
          </cell>
          <cell r="I324">
            <v>1</v>
          </cell>
          <cell r="J324">
            <v>1</v>
          </cell>
          <cell r="K324">
            <v>0</v>
          </cell>
          <cell r="L324">
            <v>0</v>
          </cell>
          <cell r="M324">
            <v>36571</v>
          </cell>
          <cell r="N324">
            <v>36557</v>
          </cell>
          <cell r="O324">
            <v>5000000</v>
          </cell>
          <cell r="P324">
            <v>10.08</v>
          </cell>
          <cell r="Q324">
            <v>93.375</v>
          </cell>
          <cell r="R324">
            <v>155</v>
          </cell>
          <cell r="S324">
            <v>0</v>
          </cell>
          <cell r="T324">
            <v>47790000</v>
          </cell>
          <cell r="U324">
            <v>55026395.920589656</v>
          </cell>
          <cell r="V324">
            <v>114.57790473025666</v>
          </cell>
          <cell r="W324">
            <v>6.77</v>
          </cell>
          <cell r="X324">
            <v>7.4753571041187135</v>
          </cell>
          <cell r="Y324">
            <v>5.8479553439361442</v>
          </cell>
          <cell r="Z324">
            <v>41.564434753641336</v>
          </cell>
          <cell r="AA324">
            <v>3.304253276680484</v>
          </cell>
          <cell r="AB324">
            <v>116.79226184019785</v>
          </cell>
          <cell r="AC324">
            <v>0</v>
          </cell>
          <cell r="AD324">
            <v>116.79226184019785</v>
          </cell>
          <cell r="AE324">
            <v>4.4721758950824624</v>
          </cell>
          <cell r="AF324">
            <v>4.4310690020063603</v>
          </cell>
          <cell r="AG324">
            <v>89</v>
          </cell>
          <cell r="AH324">
            <v>91</v>
          </cell>
          <cell r="AI324">
            <v>3</v>
          </cell>
          <cell r="AJ324">
            <v>0</v>
          </cell>
          <cell r="AK324">
            <v>0</v>
          </cell>
          <cell r="AL324" t="str">
            <v>S&amp;P Upgrade 0502</v>
          </cell>
          <cell r="AN324">
            <v>5000000</v>
          </cell>
          <cell r="AO324">
            <v>4756966.9000000004</v>
          </cell>
          <cell r="AP324">
            <v>5000</v>
          </cell>
          <cell r="AQ324">
            <v>4756.9669000000004</v>
          </cell>
          <cell r="AR324">
            <v>5651.25</v>
          </cell>
          <cell r="AS324" t="str">
            <v>61745MHA4</v>
          </cell>
          <cell r="AT324">
            <v>0</v>
          </cell>
          <cell r="AU324" t="str">
            <v>61745MHA4</v>
          </cell>
          <cell r="AV324" t="str">
            <v>MORGAN STANLEY CAP I 98-WF2    C</v>
          </cell>
          <cell r="AW324">
            <v>5000000</v>
          </cell>
          <cell r="AX324">
            <v>4756966.9000000004</v>
          </cell>
          <cell r="AY324">
            <v>113.02500000000001</v>
          </cell>
          <cell r="AZ324">
            <v>5651250</v>
          </cell>
          <cell r="BA324">
            <v>6.77</v>
          </cell>
          <cell r="BB324" t="str">
            <v>FC</v>
          </cell>
          <cell r="BC324">
            <v>39614</v>
          </cell>
          <cell r="BE324" t="str">
            <v>AA</v>
          </cell>
          <cell r="BF324" t="str">
            <v>AA2</v>
          </cell>
          <cell r="BG324" t="str">
            <v>RE</v>
          </cell>
          <cell r="BH324">
            <v>37564</v>
          </cell>
          <cell r="BI324">
            <v>5000000</v>
          </cell>
        </row>
        <row r="325">
          <cell r="D325" t="str">
            <v>61745MHB2</v>
          </cell>
          <cell r="E325" t="str">
            <v>MSC 1998-WF2</v>
          </cell>
          <cell r="F325" t="str">
            <v>D</v>
          </cell>
          <cell r="G325" t="str">
            <v>MA1</v>
          </cell>
          <cell r="H325">
            <v>5</v>
          </cell>
          <cell r="I325">
            <v>1</v>
          </cell>
          <cell r="J325">
            <v>1</v>
          </cell>
          <cell r="K325">
            <v>0</v>
          </cell>
          <cell r="L325">
            <v>0</v>
          </cell>
          <cell r="M325">
            <v>35991</v>
          </cell>
          <cell r="N325">
            <v>35977</v>
          </cell>
          <cell r="O325">
            <v>18100000</v>
          </cell>
          <cell r="P325">
            <v>11.5</v>
          </cell>
          <cell r="Q325">
            <v>101.64570000000001</v>
          </cell>
          <cell r="R325">
            <v>127</v>
          </cell>
          <cell r="S325">
            <v>0</v>
          </cell>
          <cell r="T325">
            <v>53100000</v>
          </cell>
          <cell r="U325">
            <v>61733426.256226279</v>
          </cell>
          <cell r="V325">
            <v>115.6694063017444</v>
          </cell>
          <cell r="W325">
            <v>7.0728024858757061</v>
          </cell>
          <cell r="X325">
            <v>8.5467308965473929</v>
          </cell>
          <cell r="Y325">
            <v>6.4355870689598103</v>
          </cell>
          <cell r="Z325">
            <v>51.813514928523858</v>
          </cell>
          <cell r="AA325">
            <v>3.5540976450748518</v>
          </cell>
          <cell r="AB325">
            <v>124.15576965515798</v>
          </cell>
          <cell r="AC325">
            <v>0</v>
          </cell>
          <cell r="AD325">
            <v>124.15576965515798</v>
          </cell>
          <cell r="AE325">
            <v>4.795655341626432</v>
          </cell>
          <cell r="AF325">
            <v>4.7484325758857082</v>
          </cell>
          <cell r="AG325">
            <v>91</v>
          </cell>
          <cell r="AH325">
            <v>118</v>
          </cell>
          <cell r="AI325">
            <v>28</v>
          </cell>
          <cell r="AJ325">
            <v>0</v>
          </cell>
          <cell r="AK325">
            <v>0</v>
          </cell>
          <cell r="AL325" t="str">
            <v>S&amp;P Upgrade 0502</v>
          </cell>
          <cell r="AN325">
            <v>18099930.75</v>
          </cell>
          <cell r="AO325">
            <v>18538972.02</v>
          </cell>
          <cell r="AP325">
            <v>18099.93075</v>
          </cell>
          <cell r="AQ325">
            <v>18538.972020000001</v>
          </cell>
          <cell r="AR325">
            <v>20488.940609692501</v>
          </cell>
          <cell r="AS325" t="str">
            <v>61745MHB2</v>
          </cell>
          <cell r="AT325">
            <v>0</v>
          </cell>
          <cell r="AU325" t="str">
            <v>61745MHB2</v>
          </cell>
          <cell r="AV325" t="str">
            <v>MORGAN STANLEY CAP I 98-WF2    D</v>
          </cell>
          <cell r="AW325">
            <v>18099930.75</v>
          </cell>
          <cell r="AX325">
            <v>18538972.02</v>
          </cell>
          <cell r="AY325">
            <v>113.199</v>
          </cell>
          <cell r="AZ325">
            <v>20488940.609692503</v>
          </cell>
          <cell r="BA325">
            <v>7.0773840000000003</v>
          </cell>
          <cell r="BB325" t="str">
            <v>FC</v>
          </cell>
          <cell r="BC325">
            <v>40862</v>
          </cell>
          <cell r="BE325" t="str">
            <v>A+</v>
          </cell>
          <cell r="BF325" t="str">
            <v>A1</v>
          </cell>
          <cell r="BG325" t="str">
            <v>RE</v>
          </cell>
          <cell r="BH325">
            <v>37564</v>
          </cell>
          <cell r="BI325">
            <v>18100000</v>
          </cell>
        </row>
        <row r="326">
          <cell r="D326" t="str">
            <v>61745MJE4</v>
          </cell>
          <cell r="E326" t="str">
            <v>MSC 1998-XL2</v>
          </cell>
          <cell r="F326" t="str">
            <v>A-1</v>
          </cell>
          <cell r="G326" t="str">
            <v>MAaa</v>
          </cell>
          <cell r="H326">
            <v>1</v>
          </cell>
          <cell r="I326">
            <v>1</v>
          </cell>
          <cell r="J326">
            <v>4</v>
          </cell>
          <cell r="K326">
            <v>0</v>
          </cell>
          <cell r="L326">
            <v>0</v>
          </cell>
          <cell r="M326">
            <v>36467</v>
          </cell>
          <cell r="N326">
            <v>36495</v>
          </cell>
          <cell r="O326">
            <v>7023741</v>
          </cell>
          <cell r="P326">
            <v>4.5999999999999996</v>
          </cell>
          <cell r="Q326">
            <v>96.72</v>
          </cell>
          <cell r="R326">
            <v>105</v>
          </cell>
          <cell r="S326">
            <v>0</v>
          </cell>
          <cell r="T326">
            <v>32014354.559999999</v>
          </cell>
          <cell r="U326">
            <v>34585103.074197605</v>
          </cell>
          <cell r="V326">
            <v>107.53415368620696</v>
          </cell>
          <cell r="W326">
            <v>5.9499999490228674</v>
          </cell>
          <cell r="X326">
            <v>2.4757172542755836</v>
          </cell>
          <cell r="Y326">
            <v>2.2733943768335974</v>
          </cell>
          <cell r="Z326">
            <v>7.3834714358359932</v>
          </cell>
          <cell r="AA326">
            <v>1.8376110459230972</v>
          </cell>
          <cell r="AB326">
            <v>92.378586271377912</v>
          </cell>
          <cell r="AC326">
            <v>0</v>
          </cell>
          <cell r="AD326">
            <v>92.378586271377912</v>
          </cell>
          <cell r="AE326">
            <v>2.7613969086368764</v>
          </cell>
          <cell r="AF326">
            <v>2.7456435832568182</v>
          </cell>
          <cell r="AG326">
            <v>1</v>
          </cell>
          <cell r="AH326">
            <v>58</v>
          </cell>
          <cell r="AI326">
            <v>58</v>
          </cell>
          <cell r="AJ326">
            <v>0</v>
          </cell>
          <cell r="AK326">
            <v>0</v>
          </cell>
          <cell r="AL326">
            <v>0</v>
          </cell>
          <cell r="AN326">
            <v>5545238.5999999996</v>
          </cell>
          <cell r="AO326">
            <v>5425991.7800000003</v>
          </cell>
          <cell r="AP326">
            <v>5545.2385999999997</v>
          </cell>
          <cell r="AQ326">
            <v>5425.9917800000003</v>
          </cell>
          <cell r="AR326">
            <v>5935.7343022119985</v>
          </cell>
          <cell r="AS326" t="str">
            <v>61745MJE4</v>
          </cell>
          <cell r="AT326">
            <v>0</v>
          </cell>
          <cell r="AU326" t="str">
            <v>61745MJE4</v>
          </cell>
          <cell r="AV326" t="str">
            <v>MORGAN STANLEY CAP I 1998-XL2  A-1</v>
          </cell>
          <cell r="AW326">
            <v>5545238.5999999996</v>
          </cell>
          <cell r="AX326">
            <v>5425991.7800000003</v>
          </cell>
          <cell r="AY326">
            <v>107.042</v>
          </cell>
          <cell r="AZ326">
            <v>5935734.302211999</v>
          </cell>
          <cell r="BA326">
            <v>5.95</v>
          </cell>
          <cell r="BB326" t="str">
            <v>FC</v>
          </cell>
          <cell r="BC326">
            <v>39297</v>
          </cell>
          <cell r="BE326" t="str">
            <v>AAA</v>
          </cell>
          <cell r="BF326" t="str">
            <v>AAA</v>
          </cell>
          <cell r="BG326" t="str">
            <v>RE</v>
          </cell>
          <cell r="BH326">
            <v>37564</v>
          </cell>
          <cell r="BI326">
            <v>7500000</v>
          </cell>
        </row>
        <row r="327">
          <cell r="D327" t="str">
            <v>61745MJF1</v>
          </cell>
          <cell r="E327" t="str">
            <v>MSC 1998-XL2</v>
          </cell>
          <cell r="F327" t="str">
            <v>A-2</v>
          </cell>
          <cell r="G327" t="str">
            <v>MAaa</v>
          </cell>
          <cell r="H327">
            <v>1</v>
          </cell>
          <cell r="I327">
            <v>1</v>
          </cell>
          <cell r="J327">
            <v>4</v>
          </cell>
          <cell r="K327">
            <v>0</v>
          </cell>
          <cell r="L327">
            <v>0</v>
          </cell>
          <cell r="M327">
            <v>36375</v>
          </cell>
          <cell r="N327">
            <v>36373</v>
          </cell>
          <cell r="O327">
            <v>16000000</v>
          </cell>
          <cell r="P327">
            <v>9.08</v>
          </cell>
          <cell r="Q327">
            <v>91.08</v>
          </cell>
          <cell r="R327">
            <v>157</v>
          </cell>
          <cell r="S327">
            <v>0</v>
          </cell>
          <cell r="T327">
            <v>467121000</v>
          </cell>
          <cell r="U327">
            <v>524645369.94527954</v>
          </cell>
          <cell r="V327">
            <v>111.80049483223395</v>
          </cell>
          <cell r="W327">
            <v>6.1700000128446382</v>
          </cell>
          <cell r="X327">
            <v>5.8640123965369213</v>
          </cell>
          <cell r="Y327">
            <v>4.8655613278748477</v>
          </cell>
          <cell r="Z327">
            <v>27.780819291007731</v>
          </cell>
          <cell r="AA327">
            <v>2.92848769087241</v>
          </cell>
          <cell r="AB327">
            <v>100.86401239653692</v>
          </cell>
          <cell r="AC327">
            <v>0</v>
          </cell>
          <cell r="AD327">
            <v>100.86401239653692</v>
          </cell>
          <cell r="AE327">
            <v>3.9371278148377793</v>
          </cell>
          <cell r="AF327">
            <v>3.9052172761476101</v>
          </cell>
          <cell r="AG327">
            <v>58</v>
          </cell>
          <cell r="AH327">
            <v>72</v>
          </cell>
          <cell r="AI327">
            <v>15</v>
          </cell>
          <cell r="AJ327">
            <v>0</v>
          </cell>
          <cell r="AK327">
            <v>0</v>
          </cell>
          <cell r="AL327">
            <v>0</v>
          </cell>
          <cell r="AN327">
            <v>45630000</v>
          </cell>
          <cell r="AO327">
            <v>42758587.630000003</v>
          </cell>
          <cell r="AP327">
            <v>45630</v>
          </cell>
          <cell r="AQ327">
            <v>42758.587630000002</v>
          </cell>
          <cell r="AR327">
            <v>50249.124900000003</v>
          </cell>
          <cell r="AS327" t="str">
            <v>61745MJF1</v>
          </cell>
          <cell r="AT327">
            <v>0</v>
          </cell>
          <cell r="AU327" t="str">
            <v>61745MJF1</v>
          </cell>
          <cell r="AV327" t="str">
            <v>MORGAN STANLEY CAP I 1998-XL2  A-2</v>
          </cell>
          <cell r="AW327">
            <v>45630000</v>
          </cell>
          <cell r="AX327">
            <v>42758587.630000003</v>
          </cell>
          <cell r="AY327">
            <v>110.123</v>
          </cell>
          <cell r="AZ327">
            <v>50249124.900000006</v>
          </cell>
          <cell r="BA327">
            <v>6.17</v>
          </cell>
          <cell r="BB327" t="str">
            <v>FC</v>
          </cell>
          <cell r="BC327">
            <v>39724</v>
          </cell>
          <cell r="BE327" t="str">
            <v>AAA</v>
          </cell>
          <cell r="BF327" t="str">
            <v>AAA</v>
          </cell>
          <cell r="BG327" t="str">
            <v>RE</v>
          </cell>
          <cell r="BH327">
            <v>37564</v>
          </cell>
          <cell r="BI327">
            <v>45630000</v>
          </cell>
        </row>
        <row r="328">
          <cell r="D328" t="str">
            <v>61745MJJ3</v>
          </cell>
          <cell r="E328" t="str">
            <v>MSC 1998-XL2</v>
          </cell>
          <cell r="F328" t="str">
            <v>C</v>
          </cell>
          <cell r="G328" t="str">
            <v>MA2</v>
          </cell>
          <cell r="H328">
            <v>6</v>
          </cell>
          <cell r="I328">
            <v>1</v>
          </cell>
          <cell r="J328">
            <v>4</v>
          </cell>
          <cell r="K328">
            <v>0</v>
          </cell>
          <cell r="L328">
            <v>0</v>
          </cell>
          <cell r="M328">
            <v>36132</v>
          </cell>
          <cell r="N328">
            <v>36130</v>
          </cell>
          <cell r="O328">
            <v>3388000</v>
          </cell>
          <cell r="P328">
            <v>0</v>
          </cell>
          <cell r="Q328">
            <v>0</v>
          </cell>
          <cell r="R328">
            <v>0</v>
          </cell>
          <cell r="S328">
            <v>0</v>
          </cell>
          <cell r="T328">
            <v>42388000</v>
          </cell>
          <cell r="U328">
            <v>48235271.640042499</v>
          </cell>
          <cell r="V328">
            <v>113.23985045305864</v>
          </cell>
          <cell r="W328">
            <v>6.6574642823440593</v>
          </cell>
          <cell r="X328">
            <v>7.3416666666666659</v>
          </cell>
          <cell r="Y328">
            <v>5.7843179557576558</v>
          </cell>
          <cell r="Z328">
            <v>40.528060708370781</v>
          </cell>
          <cell r="AA328">
            <v>3.2730766666666664</v>
          </cell>
          <cell r="AB328">
            <v>119.13888888888889</v>
          </cell>
          <cell r="AC328">
            <v>0</v>
          </cell>
          <cell r="AD328">
            <v>119.13888888888889</v>
          </cell>
          <cell r="AE328">
            <v>4.464465555555555</v>
          </cell>
          <cell r="AF328">
            <v>4.4234993344375972</v>
          </cell>
          <cell r="AG328">
            <v>89</v>
          </cell>
          <cell r="AH328">
            <v>89</v>
          </cell>
          <cell r="AI328">
            <v>1</v>
          </cell>
          <cell r="AJ328">
            <v>0</v>
          </cell>
          <cell r="AK328">
            <v>0</v>
          </cell>
          <cell r="AL328">
            <v>0</v>
          </cell>
          <cell r="AN328">
            <v>2000000</v>
          </cell>
          <cell r="AO328">
            <v>1851537.04</v>
          </cell>
          <cell r="AP328">
            <v>2000</v>
          </cell>
          <cell r="AQ328">
            <v>1851.5370399999999</v>
          </cell>
          <cell r="AR328">
            <v>2183.2199999999998</v>
          </cell>
          <cell r="AS328" t="str">
            <v>61745MJJ3</v>
          </cell>
          <cell r="AT328">
            <v>0</v>
          </cell>
          <cell r="AU328" t="str">
            <v>61745MJJ3</v>
          </cell>
          <cell r="AV328" t="str">
            <v>MORGAN STANLEY CAP I 1998-XL2  C</v>
          </cell>
          <cell r="AW328">
            <v>2000000</v>
          </cell>
          <cell r="AX328">
            <v>1851537.04</v>
          </cell>
          <cell r="AY328">
            <v>109.161</v>
          </cell>
          <cell r="AZ328">
            <v>2183220</v>
          </cell>
          <cell r="BA328">
            <v>6.44</v>
          </cell>
          <cell r="BB328" t="str">
            <v>FC</v>
          </cell>
          <cell r="BC328">
            <v>49220</v>
          </cell>
          <cell r="BE328" t="str">
            <v>A</v>
          </cell>
          <cell r="BF328" t="str">
            <v>A2</v>
          </cell>
          <cell r="BG328" t="str">
            <v>RE</v>
          </cell>
          <cell r="BH328">
            <v>37564</v>
          </cell>
          <cell r="BI328">
            <v>2000000</v>
          </cell>
        </row>
        <row r="329">
          <cell r="D329" t="str">
            <v>61745MJK0</v>
          </cell>
          <cell r="E329" t="str">
            <v>MSC 1998-XL2</v>
          </cell>
          <cell r="F329" t="str">
            <v>D</v>
          </cell>
          <cell r="G329" t="str">
            <v>MBaa2</v>
          </cell>
          <cell r="H329">
            <v>9</v>
          </cell>
          <cell r="I329">
            <v>1</v>
          </cell>
          <cell r="J329">
            <v>4</v>
          </cell>
          <cell r="K329">
            <v>0</v>
          </cell>
          <cell r="L329">
            <v>0</v>
          </cell>
          <cell r="M329">
            <v>36132</v>
          </cell>
          <cell r="N329">
            <v>36130</v>
          </cell>
          <cell r="O329">
            <v>35920000</v>
          </cell>
          <cell r="P329">
            <v>0</v>
          </cell>
          <cell r="Q329">
            <v>0</v>
          </cell>
          <cell r="R329">
            <v>0</v>
          </cell>
          <cell r="S329">
            <v>0</v>
          </cell>
          <cell r="T329">
            <v>45920000</v>
          </cell>
          <cell r="U329">
            <v>50647746.401808336</v>
          </cell>
          <cell r="V329">
            <v>109.74082628878121</v>
          </cell>
          <cell r="W329">
            <v>6.6574643728223002</v>
          </cell>
          <cell r="X329">
            <v>7.3416666666666659</v>
          </cell>
          <cell r="Y329">
            <v>5.7403792289208226</v>
          </cell>
          <cell r="Z329">
            <v>40.251598217463737</v>
          </cell>
          <cell r="AA329">
            <v>3.2730766666666664</v>
          </cell>
          <cell r="AB329">
            <v>173.13888888888889</v>
          </cell>
          <cell r="AC329">
            <v>0</v>
          </cell>
          <cell r="AD329">
            <v>173.13888888888889</v>
          </cell>
          <cell r="AE329">
            <v>5.0044655555555551</v>
          </cell>
          <cell r="AF329">
            <v>4.9530731244479043</v>
          </cell>
          <cell r="AG329">
            <v>89</v>
          </cell>
          <cell r="AH329">
            <v>89</v>
          </cell>
          <cell r="AI329">
            <v>1</v>
          </cell>
          <cell r="AJ329">
            <v>0</v>
          </cell>
          <cell r="AK329">
            <v>0</v>
          </cell>
          <cell r="AL329">
            <v>0</v>
          </cell>
          <cell r="AN329">
            <v>35920000</v>
          </cell>
          <cell r="AO329">
            <v>34754760.219999999</v>
          </cell>
          <cell r="AP329">
            <v>35920</v>
          </cell>
          <cell r="AQ329">
            <v>34754.760219999996</v>
          </cell>
          <cell r="AR329">
            <v>37469.229599999999</v>
          </cell>
          <cell r="AS329" t="str">
            <v>61745MJK0</v>
          </cell>
          <cell r="AT329">
            <v>0</v>
          </cell>
          <cell r="AU329" t="str">
            <v>61745MJK0</v>
          </cell>
          <cell r="AV329" t="str">
            <v>MORGAN STANLEY CAP I 1998-XL2  D</v>
          </cell>
          <cell r="AW329">
            <v>35920000</v>
          </cell>
          <cell r="AX329">
            <v>34754760.219999999</v>
          </cell>
          <cell r="AY329">
            <v>104.313</v>
          </cell>
          <cell r="AZ329">
            <v>37469229.600000001</v>
          </cell>
          <cell r="BA329">
            <v>6.6577070000000003</v>
          </cell>
          <cell r="BB329" t="str">
            <v>FC</v>
          </cell>
          <cell r="BC329">
            <v>39724</v>
          </cell>
          <cell r="BE329" t="str">
            <v>BBB</v>
          </cell>
          <cell r="BF329" t="str">
            <v>BAA2</v>
          </cell>
          <cell r="BG329" t="str">
            <v>RE</v>
          </cell>
          <cell r="BH329">
            <v>37564</v>
          </cell>
          <cell r="BI329">
            <v>35920000</v>
          </cell>
        </row>
        <row r="330">
          <cell r="D330" t="str">
            <v>61745MKX0</v>
          </cell>
          <cell r="E330" t="str">
            <v>MSC 1999-RM1</v>
          </cell>
          <cell r="F330" t="str">
            <v>A1</v>
          </cell>
          <cell r="G330" t="str">
            <v>MAaa</v>
          </cell>
          <cell r="H330">
            <v>1</v>
          </cell>
          <cell r="I330">
            <v>1</v>
          </cell>
          <cell r="J330">
            <v>1</v>
          </cell>
          <cell r="K330">
            <v>0</v>
          </cell>
          <cell r="L330">
            <v>0</v>
          </cell>
          <cell r="M330">
            <v>37391</v>
          </cell>
          <cell r="N330">
            <v>37377</v>
          </cell>
          <cell r="O330">
            <v>3500000</v>
          </cell>
          <cell r="P330">
            <v>3.5</v>
          </cell>
          <cell r="Q330">
            <v>104.39453</v>
          </cell>
          <cell r="R330">
            <v>119</v>
          </cell>
          <cell r="S330">
            <v>0</v>
          </cell>
          <cell r="T330">
            <v>120620995.13</v>
          </cell>
          <cell r="U330">
            <v>131589554.01312917</v>
          </cell>
          <cell r="V330">
            <v>108.56257438599128</v>
          </cell>
          <cell r="W330">
            <v>6.3700000084719912</v>
          </cell>
          <cell r="X330">
            <v>2.6241375032123342</v>
          </cell>
          <cell r="Y330">
            <v>2.391411450107761</v>
          </cell>
          <cell r="Z330">
            <v>7.3186136187931385</v>
          </cell>
          <cell r="AA330">
            <v>1.8899044469651456</v>
          </cell>
          <cell r="AB330">
            <v>98.120687516061665</v>
          </cell>
          <cell r="AC330">
            <v>0</v>
          </cell>
          <cell r="AD330">
            <v>98.120687516061665</v>
          </cell>
          <cell r="AE330">
            <v>2.8711113221257625</v>
          </cell>
          <cell r="AF330">
            <v>2.8540869667088131</v>
          </cell>
          <cell r="AG330">
            <v>1</v>
          </cell>
          <cell r="AH330">
            <v>42</v>
          </cell>
          <cell r="AI330">
            <v>42</v>
          </cell>
          <cell r="AJ330">
            <v>0</v>
          </cell>
          <cell r="AK330">
            <v>0</v>
          </cell>
          <cell r="AL330">
            <v>0</v>
          </cell>
          <cell r="AN330">
            <v>2275555.0299999998</v>
          </cell>
          <cell r="AO330">
            <v>2367370.42</v>
          </cell>
          <cell r="AP330">
            <v>2275.55503</v>
          </cell>
          <cell r="AQ330">
            <v>2367.3704199999997</v>
          </cell>
          <cell r="AR330">
            <v>2483.0628931857</v>
          </cell>
          <cell r="AS330" t="str">
            <v>61745MKX0</v>
          </cell>
          <cell r="AT330">
            <v>0</v>
          </cell>
          <cell r="AU330" t="str">
            <v>61745MKX0</v>
          </cell>
          <cell r="AV330" t="str">
            <v>MORGAN STANLEY CAP I 1999-RM1  A-1</v>
          </cell>
          <cell r="AW330">
            <v>2275555.0299999998</v>
          </cell>
          <cell r="AX330">
            <v>2367370.42</v>
          </cell>
          <cell r="AY330">
            <v>109.119</v>
          </cell>
          <cell r="AZ330">
            <v>2483062.8931856998</v>
          </cell>
          <cell r="BA330">
            <v>6.37</v>
          </cell>
          <cell r="BB330" t="str">
            <v>FC</v>
          </cell>
          <cell r="BC330">
            <v>48197</v>
          </cell>
          <cell r="BD330" t="str">
            <v>AAA</v>
          </cell>
          <cell r="BF330" t="str">
            <v>AAA</v>
          </cell>
          <cell r="BG330" t="str">
            <v>RE</v>
          </cell>
          <cell r="BH330">
            <v>37564</v>
          </cell>
          <cell r="BI330">
            <v>3500000</v>
          </cell>
        </row>
        <row r="331">
          <cell r="D331" t="str">
            <v>61745MKY8</v>
          </cell>
          <cell r="E331" t="str">
            <v>MSC 1999-RM1</v>
          </cell>
          <cell r="F331" t="str">
            <v>A2</v>
          </cell>
          <cell r="G331" t="str">
            <v>MAaa</v>
          </cell>
          <cell r="H331">
            <v>1</v>
          </cell>
          <cell r="I331">
            <v>1</v>
          </cell>
          <cell r="J331">
            <v>1</v>
          </cell>
          <cell r="K331">
            <v>0</v>
          </cell>
          <cell r="L331">
            <v>0</v>
          </cell>
          <cell r="M331">
            <v>36326</v>
          </cell>
          <cell r="N331">
            <v>36312</v>
          </cell>
          <cell r="O331">
            <v>40000000</v>
          </cell>
          <cell r="P331">
            <v>9.15</v>
          </cell>
          <cell r="Q331">
            <v>97.996094999999997</v>
          </cell>
          <cell r="R331">
            <v>130</v>
          </cell>
          <cell r="S331">
            <v>0</v>
          </cell>
          <cell r="T331">
            <v>429287000</v>
          </cell>
          <cell r="U331">
            <v>491168098.3202545</v>
          </cell>
          <cell r="V331">
            <v>113.85568827154199</v>
          </cell>
          <cell r="W331">
            <v>6.7100000046588875</v>
          </cell>
          <cell r="X331">
            <v>5.5868177360716729</v>
          </cell>
          <cell r="Y331">
            <v>4.6278726197144016</v>
          </cell>
          <cell r="Z331">
            <v>25.37253489213796</v>
          </cell>
          <cell r="AA331">
            <v>2.863845896051914</v>
          </cell>
          <cell r="AB331">
            <v>105.58681773607168</v>
          </cell>
          <cell r="AC331">
            <v>0</v>
          </cell>
          <cell r="AD331">
            <v>105.58681773607168</v>
          </cell>
          <cell r="AE331">
            <v>3.9197140734126306</v>
          </cell>
          <cell r="AF331">
            <v>3.8880835314675011</v>
          </cell>
          <cell r="AG331">
            <v>42</v>
          </cell>
          <cell r="AH331">
            <v>74</v>
          </cell>
          <cell r="AI331">
            <v>33</v>
          </cell>
          <cell r="AJ331">
            <v>0</v>
          </cell>
          <cell r="AK331">
            <v>0</v>
          </cell>
          <cell r="AL331">
            <v>0</v>
          </cell>
          <cell r="AN331">
            <v>51629000</v>
          </cell>
          <cell r="AO331">
            <v>50391016.310000002</v>
          </cell>
          <cell r="AP331">
            <v>51629</v>
          </cell>
          <cell r="AQ331">
            <v>50391.016309999999</v>
          </cell>
          <cell r="AR331">
            <v>58383.622069999998</v>
          </cell>
          <cell r="AS331" t="str">
            <v>61745MKY8</v>
          </cell>
          <cell r="AT331">
            <v>0</v>
          </cell>
          <cell r="AU331" t="str">
            <v>61745MKY8</v>
          </cell>
          <cell r="AV331" t="str">
            <v>MORGAN STANLEY CAP I 1999-RM1  A-2</v>
          </cell>
          <cell r="AW331">
            <v>51629000</v>
          </cell>
          <cell r="AX331">
            <v>50391016.310000002</v>
          </cell>
          <cell r="AY331">
            <v>113.083</v>
          </cell>
          <cell r="AZ331">
            <v>58383622.07</v>
          </cell>
          <cell r="BA331">
            <v>6.71</v>
          </cell>
          <cell r="BB331" t="str">
            <v>FC</v>
          </cell>
          <cell r="BC331">
            <v>48197</v>
          </cell>
          <cell r="BD331" t="str">
            <v>AAA</v>
          </cell>
          <cell r="BF331" t="str">
            <v>AAA</v>
          </cell>
          <cell r="BG331" t="str">
            <v>RE</v>
          </cell>
          <cell r="BH331">
            <v>37564</v>
          </cell>
          <cell r="BI331">
            <v>51629000</v>
          </cell>
        </row>
        <row r="332">
          <cell r="D332" t="str">
            <v>61745MKZ5</v>
          </cell>
          <cell r="E332" t="str">
            <v>MSC 1999-RM1</v>
          </cell>
          <cell r="F332" t="str">
            <v>B</v>
          </cell>
          <cell r="G332" t="str">
            <v>MAa2</v>
          </cell>
          <cell r="H332">
            <v>3</v>
          </cell>
          <cell r="I332">
            <v>1</v>
          </cell>
          <cell r="J332">
            <v>1</v>
          </cell>
          <cell r="K332">
            <v>0</v>
          </cell>
          <cell r="L332">
            <v>0</v>
          </cell>
          <cell r="M332">
            <v>36234</v>
          </cell>
          <cell r="N332">
            <v>36220</v>
          </cell>
          <cell r="O332">
            <v>15000000</v>
          </cell>
          <cell r="P332">
            <v>10.210000000000001</v>
          </cell>
          <cell r="Q332">
            <v>101.4657</v>
          </cell>
          <cell r="R332">
            <v>135</v>
          </cell>
          <cell r="S332">
            <v>0</v>
          </cell>
          <cell r="T332">
            <v>42967000</v>
          </cell>
          <cell r="U332">
            <v>49486983.418010533</v>
          </cell>
          <cell r="V332">
            <v>114.60689761447283</v>
          </cell>
          <cell r="W332">
            <v>6.8099998603579497</v>
          </cell>
          <cell r="X332">
            <v>6.487050046404903</v>
          </cell>
          <cell r="Y332">
            <v>5.2199234117438706</v>
          </cell>
          <cell r="Z332">
            <v>32.607992963678562</v>
          </cell>
          <cell r="AA332">
            <v>3.0737800708216234</v>
          </cell>
          <cell r="AB332">
            <v>114.71762511601226</v>
          </cell>
          <cell r="AC332">
            <v>0</v>
          </cell>
          <cell r="AD332">
            <v>114.71762511601226</v>
          </cell>
          <cell r="AE332">
            <v>4.2209563219817463</v>
          </cell>
          <cell r="AF332">
            <v>4.1843103487293476</v>
          </cell>
          <cell r="AG332">
            <v>74</v>
          </cell>
          <cell r="AH332">
            <v>83</v>
          </cell>
          <cell r="AI332">
            <v>10</v>
          </cell>
          <cell r="AJ332">
            <v>0</v>
          </cell>
          <cell r="AK332">
            <v>0</v>
          </cell>
          <cell r="AL332">
            <v>0</v>
          </cell>
          <cell r="AN332">
            <v>18000000</v>
          </cell>
          <cell r="AO332">
            <v>18101357.43</v>
          </cell>
          <cell r="AP332">
            <v>18000</v>
          </cell>
          <cell r="AQ332">
            <v>18101.35743</v>
          </cell>
          <cell r="AR332">
            <v>20310.48</v>
          </cell>
          <cell r="AS332" t="str">
            <v>61745MKZ5</v>
          </cell>
          <cell r="AT332">
            <v>0</v>
          </cell>
          <cell r="AU332" t="str">
            <v>61745MKZ5</v>
          </cell>
          <cell r="AV332" t="str">
            <v>MORGAN STANLEY CAP I 1999-RM1  B</v>
          </cell>
          <cell r="AW332">
            <v>18000000</v>
          </cell>
          <cell r="AX332">
            <v>18101357.43</v>
          </cell>
          <cell r="AY332">
            <v>112.836</v>
          </cell>
          <cell r="AZ332">
            <v>20310480</v>
          </cell>
          <cell r="BA332">
            <v>6.81</v>
          </cell>
          <cell r="BB332" t="str">
            <v>FC</v>
          </cell>
          <cell r="BC332">
            <v>48197</v>
          </cell>
          <cell r="BD332" t="str">
            <v>AA2</v>
          </cell>
          <cell r="BF332" t="str">
            <v>AA2</v>
          </cell>
          <cell r="BG332" t="str">
            <v>RE</v>
          </cell>
          <cell r="BH332">
            <v>37564</v>
          </cell>
          <cell r="BI332">
            <v>18000000</v>
          </cell>
        </row>
        <row r="333">
          <cell r="D333" t="str">
            <v>61745MLA9</v>
          </cell>
          <cell r="E333" t="str">
            <v>MSC 1999-RM1</v>
          </cell>
          <cell r="F333" t="str">
            <v>C</v>
          </cell>
          <cell r="G333" t="str">
            <v>MA2</v>
          </cell>
          <cell r="H333">
            <v>6</v>
          </cell>
          <cell r="I333">
            <v>1</v>
          </cell>
          <cell r="J333">
            <v>1</v>
          </cell>
          <cell r="K333">
            <v>0</v>
          </cell>
          <cell r="L333">
            <v>0</v>
          </cell>
          <cell r="M333">
            <v>36234</v>
          </cell>
          <cell r="N333">
            <v>36220</v>
          </cell>
          <cell r="O333">
            <v>12116150</v>
          </cell>
          <cell r="P333">
            <v>11.26</v>
          </cell>
          <cell r="Q333">
            <v>101.4812</v>
          </cell>
          <cell r="R333">
            <v>149</v>
          </cell>
          <cell r="S333">
            <v>0</v>
          </cell>
          <cell r="T333">
            <v>45116000</v>
          </cell>
          <cell r="U333">
            <v>52226004.9848589</v>
          </cell>
          <cell r="V333">
            <v>115.1802202208948</v>
          </cell>
          <cell r="W333">
            <v>6.9499999113396571</v>
          </cell>
          <cell r="X333">
            <v>7.4520232028761333</v>
          </cell>
          <cell r="Y333">
            <v>5.8024958720911597</v>
          </cell>
          <cell r="Z333">
            <v>41.15676666525701</v>
          </cell>
          <cell r="AA333">
            <v>3.2988118109107143</v>
          </cell>
          <cell r="AB333">
            <v>124.50674400958711</v>
          </cell>
          <cell r="AC333">
            <v>0</v>
          </cell>
          <cell r="AD333">
            <v>124.50674400958711</v>
          </cell>
          <cell r="AE333">
            <v>4.5438792510065849</v>
          </cell>
          <cell r="AF333">
            <v>4.5014527703830964</v>
          </cell>
          <cell r="AG333">
            <v>83</v>
          </cell>
          <cell r="AH333">
            <v>96</v>
          </cell>
          <cell r="AI333">
            <v>14</v>
          </cell>
          <cell r="AJ333">
            <v>0</v>
          </cell>
          <cell r="AK333">
            <v>0</v>
          </cell>
          <cell r="AL333">
            <v>0</v>
          </cell>
          <cell r="AN333">
            <v>12116000</v>
          </cell>
          <cell r="AO333">
            <v>12281662.789999999</v>
          </cell>
          <cell r="AP333">
            <v>12116</v>
          </cell>
          <cell r="AQ333">
            <v>12281.662789999998</v>
          </cell>
          <cell r="AR333">
            <v>13657.760999999999</v>
          </cell>
          <cell r="AS333" t="str">
            <v>61745MLA9</v>
          </cell>
          <cell r="AT333">
            <v>0</v>
          </cell>
          <cell r="AU333" t="str">
            <v>61745MLA9</v>
          </cell>
          <cell r="AV333" t="str">
            <v>MORGAN STANLEY CAP I 1999-RM1  C</v>
          </cell>
          <cell r="AW333">
            <v>12116000</v>
          </cell>
          <cell r="AX333">
            <v>12281662.789999999</v>
          </cell>
          <cell r="AY333">
            <v>112.72499999999999</v>
          </cell>
          <cell r="AZ333">
            <v>13657760.999999998</v>
          </cell>
          <cell r="BA333">
            <v>6.95</v>
          </cell>
          <cell r="BB333" t="str">
            <v>FC</v>
          </cell>
          <cell r="BC333">
            <v>48197</v>
          </cell>
          <cell r="BD333" t="str">
            <v>A2</v>
          </cell>
          <cell r="BF333" t="str">
            <v>A2</v>
          </cell>
          <cell r="BG333" t="str">
            <v>RE</v>
          </cell>
          <cell r="BH333">
            <v>37564</v>
          </cell>
          <cell r="BI333">
            <v>12116000</v>
          </cell>
        </row>
        <row r="334">
          <cell r="D334" t="str">
            <v>61745MME0</v>
          </cell>
          <cell r="E334" t="str">
            <v>MSC 1999-1251</v>
          </cell>
          <cell r="F334" t="str">
            <v>A-1</v>
          </cell>
          <cell r="G334" t="str">
            <v>MAa2</v>
          </cell>
          <cell r="H334">
            <v>3</v>
          </cell>
          <cell r="I334">
            <v>2</v>
          </cell>
          <cell r="J334">
            <v>3</v>
          </cell>
          <cell r="K334">
            <v>0</v>
          </cell>
          <cell r="L334">
            <v>0</v>
          </cell>
          <cell r="M334">
            <v>36406</v>
          </cell>
          <cell r="N334">
            <v>36404</v>
          </cell>
          <cell r="O334">
            <v>4856994</v>
          </cell>
          <cell r="P334">
            <v>5.25</v>
          </cell>
          <cell r="Q334">
            <v>97.46875</v>
          </cell>
          <cell r="R334">
            <v>120</v>
          </cell>
          <cell r="S334">
            <v>0</v>
          </cell>
          <cell r="T334">
            <v>43085886.859999999</v>
          </cell>
          <cell r="U334">
            <v>46965515.252344698</v>
          </cell>
          <cell r="V334">
            <v>108.49107315402884</v>
          </cell>
          <cell r="W334">
            <v>6.160000021872591</v>
          </cell>
          <cell r="X334">
            <v>3.426386593057845</v>
          </cell>
          <cell r="Y334">
            <v>3.0287060770584668</v>
          </cell>
          <cell r="Z334">
            <v>13.189767447400499</v>
          </cell>
          <cell r="AA334">
            <v>2.1725635429540473</v>
          </cell>
          <cell r="AB334">
            <v>117.06596648264461</v>
          </cell>
          <cell r="AC334">
            <v>15</v>
          </cell>
          <cell r="AD334">
            <v>132.06596648264463</v>
          </cell>
          <cell r="AE334">
            <v>3.4932232077804937</v>
          </cell>
          <cell r="AF334">
            <v>3.4680691430708066</v>
          </cell>
          <cell r="AG334">
            <v>1</v>
          </cell>
          <cell r="AH334">
            <v>78</v>
          </cell>
          <cell r="AI334">
            <v>78</v>
          </cell>
          <cell r="AJ334">
            <v>0</v>
          </cell>
          <cell r="AK334">
            <v>0</v>
          </cell>
          <cell r="AL334" t="str">
            <v>Moody's Downgrade 09/30/02</v>
          </cell>
          <cell r="AN334">
            <v>12547333.369999999</v>
          </cell>
          <cell r="AO334">
            <v>12271032.289999999</v>
          </cell>
          <cell r="AP334">
            <v>12547.333369999998</v>
          </cell>
          <cell r="AQ334">
            <v>12271.032289999999</v>
          </cell>
          <cell r="AR334">
            <v>13594.537588552808</v>
          </cell>
          <cell r="AS334" t="str">
            <v>61745MME0</v>
          </cell>
          <cell r="AT334">
            <v>0</v>
          </cell>
          <cell r="AU334" t="str">
            <v>61745MME0</v>
          </cell>
          <cell r="AV334" t="str">
            <v>MORGAN STANLEY CAP I 99-XL1251 A-1</v>
          </cell>
          <cell r="AW334">
            <v>12547333.369999999</v>
          </cell>
          <cell r="AX334">
            <v>12271032.289999999</v>
          </cell>
          <cell r="AY334">
            <v>108.34603009</v>
          </cell>
          <cell r="AZ334">
            <v>13594537.588552808</v>
          </cell>
          <cell r="BA334">
            <v>6.16</v>
          </cell>
          <cell r="BB334" t="str">
            <v>FC</v>
          </cell>
          <cell r="BC334">
            <v>39906</v>
          </cell>
          <cell r="BD334" t="str">
            <v>AA2</v>
          </cell>
          <cell r="BF334" t="str">
            <v>AAA</v>
          </cell>
          <cell r="BG334" t="str">
            <v>RE</v>
          </cell>
          <cell r="BH334">
            <v>37564</v>
          </cell>
          <cell r="BI334">
            <v>17600000</v>
          </cell>
        </row>
        <row r="335">
          <cell r="D335" t="str">
            <v>61745MMF7</v>
          </cell>
          <cell r="E335" t="str">
            <v>MSC 1999-1251</v>
          </cell>
          <cell r="F335" t="str">
            <v>A2</v>
          </cell>
          <cell r="G335" t="str">
            <v>MAa1</v>
          </cell>
          <cell r="H335">
            <v>2</v>
          </cell>
          <cell r="I335">
            <v>2</v>
          </cell>
          <cell r="J335">
            <v>3</v>
          </cell>
          <cell r="K335">
            <v>0</v>
          </cell>
          <cell r="L335">
            <v>0</v>
          </cell>
          <cell r="M335">
            <v>36253</v>
          </cell>
          <cell r="N335">
            <v>36251</v>
          </cell>
          <cell r="O335">
            <v>6000000</v>
          </cell>
          <cell r="P335">
            <v>9.9700000000000006</v>
          </cell>
          <cell r="Q335">
            <v>101.49</v>
          </cell>
          <cell r="R335">
            <v>128</v>
          </cell>
          <cell r="S335">
            <v>0</v>
          </cell>
          <cell r="T335">
            <v>188000000</v>
          </cell>
          <cell r="U335">
            <v>211905065.68470058</v>
          </cell>
          <cell r="V335">
            <v>112.17046047058541</v>
          </cell>
          <cell r="W335">
            <v>6.54</v>
          </cell>
          <cell r="X335">
            <v>6.4249999999999998</v>
          </cell>
          <cell r="Y335">
            <v>5.1869285684044222</v>
          </cell>
          <cell r="Z335">
            <v>32.150151797709157</v>
          </cell>
          <cell r="AA335">
            <v>3.05931</v>
          </cell>
          <cell r="AB335">
            <v>118.5625</v>
          </cell>
          <cell r="AC335">
            <v>15</v>
          </cell>
          <cell r="AD335">
            <v>133.5625</v>
          </cell>
          <cell r="AE335">
            <v>4.3949350000000003</v>
          </cell>
          <cell r="AF335">
            <v>4.3552265882051522</v>
          </cell>
          <cell r="AG335">
            <v>78</v>
          </cell>
          <cell r="AH335">
            <v>78</v>
          </cell>
          <cell r="AI335">
            <v>1</v>
          </cell>
          <cell r="AJ335">
            <v>0</v>
          </cell>
          <cell r="AK335">
            <v>0</v>
          </cell>
          <cell r="AL335" t="str">
            <v>Moody's Downgrade 09/30/02</v>
          </cell>
          <cell r="AN335">
            <v>27000000</v>
          </cell>
          <cell r="AO335">
            <v>26003805.210000001</v>
          </cell>
          <cell r="AP335">
            <v>27000</v>
          </cell>
          <cell r="AQ335">
            <v>26003.805210000002</v>
          </cell>
          <cell r="AR335">
            <v>30175.811369099996</v>
          </cell>
          <cell r="AS335" t="str">
            <v>61745MMF7</v>
          </cell>
          <cell r="AT335">
            <v>0</v>
          </cell>
          <cell r="AU335" t="str">
            <v>61745MMF7</v>
          </cell>
          <cell r="AV335" t="str">
            <v>MORGAN STANLEY CAP I 99-XL1251 A-2</v>
          </cell>
          <cell r="AW335">
            <v>27000000</v>
          </cell>
          <cell r="AX335">
            <v>26003805.210000001</v>
          </cell>
          <cell r="AY335">
            <v>111.76226432999999</v>
          </cell>
          <cell r="AZ335">
            <v>30175811.369099997</v>
          </cell>
          <cell r="BA335">
            <v>6.54</v>
          </cell>
          <cell r="BB335" t="str">
            <v>FC</v>
          </cell>
          <cell r="BC335">
            <v>41732</v>
          </cell>
          <cell r="BD335" t="str">
            <v>AA2</v>
          </cell>
          <cell r="BF335" t="str">
            <v>AAA</v>
          </cell>
          <cell r="BG335" t="str">
            <v>RE</v>
          </cell>
          <cell r="BH335">
            <v>37564</v>
          </cell>
          <cell r="BI335">
            <v>27000000</v>
          </cell>
        </row>
        <row r="336">
          <cell r="D336" t="str">
            <v>61745MMJ9</v>
          </cell>
          <cell r="E336" t="str">
            <v>MSC 1999-1251</v>
          </cell>
          <cell r="F336" t="str">
            <v>C</v>
          </cell>
          <cell r="G336" t="str">
            <v>MA2</v>
          </cell>
          <cell r="H336">
            <v>6</v>
          </cell>
          <cell r="I336">
            <v>2</v>
          </cell>
          <cell r="J336">
            <v>3</v>
          </cell>
          <cell r="K336">
            <v>0</v>
          </cell>
          <cell r="L336">
            <v>0</v>
          </cell>
          <cell r="M336">
            <v>36253</v>
          </cell>
          <cell r="N336">
            <v>36251</v>
          </cell>
          <cell r="O336">
            <v>7000000</v>
          </cell>
          <cell r="P336">
            <v>9.9700000000000006</v>
          </cell>
          <cell r="Q336">
            <v>101.5</v>
          </cell>
          <cell r="R336">
            <v>150</v>
          </cell>
          <cell r="S336">
            <v>0</v>
          </cell>
          <cell r="T336">
            <v>52800000</v>
          </cell>
          <cell r="U336">
            <v>59797253.940442249</v>
          </cell>
          <cell r="V336">
            <v>112.67891655386791</v>
          </cell>
          <cell r="W336">
            <v>6.8815000000000008</v>
          </cell>
          <cell r="X336">
            <v>6.4249999999999998</v>
          </cell>
          <cell r="Y336">
            <v>5.1560394045731286</v>
          </cell>
          <cell r="Z336">
            <v>31.907418828065019</v>
          </cell>
          <cell r="AA336">
            <v>3.05931</v>
          </cell>
          <cell r="AB336">
            <v>130.125</v>
          </cell>
          <cell r="AC336">
            <v>15</v>
          </cell>
          <cell r="AD336">
            <v>145.125</v>
          </cell>
          <cell r="AE336">
            <v>4.5105599999999999</v>
          </cell>
          <cell r="AF336">
            <v>4.4687492655437033</v>
          </cell>
          <cell r="AG336">
            <v>78</v>
          </cell>
          <cell r="AH336">
            <v>78</v>
          </cell>
          <cell r="AI336">
            <v>1</v>
          </cell>
          <cell r="AJ336">
            <v>0</v>
          </cell>
          <cell r="AK336">
            <v>0</v>
          </cell>
          <cell r="AL336">
            <v>0</v>
          </cell>
          <cell r="AN336">
            <v>7000000</v>
          </cell>
          <cell r="AO336">
            <v>7070761.8099999996</v>
          </cell>
          <cell r="AP336">
            <v>7000</v>
          </cell>
          <cell r="AQ336">
            <v>7070.76181</v>
          </cell>
          <cell r="AR336">
            <v>7861.3312840999997</v>
          </cell>
          <cell r="AS336" t="str">
            <v>61745MMJ9</v>
          </cell>
          <cell r="AT336">
            <v>0</v>
          </cell>
          <cell r="AU336" t="str">
            <v>61745MMJ9</v>
          </cell>
          <cell r="AV336" t="str">
            <v>MORGAN STANLEY CAP I 99-XL1251 C</v>
          </cell>
          <cell r="AW336">
            <v>7000000</v>
          </cell>
          <cell r="AX336">
            <v>7070761.8099999996</v>
          </cell>
          <cell r="AY336">
            <v>112.30473263</v>
          </cell>
          <cell r="AZ336">
            <v>7861331.2840999998</v>
          </cell>
          <cell r="BA336">
            <v>6.6565000000000003</v>
          </cell>
          <cell r="BB336" t="str">
            <v>FC</v>
          </cell>
          <cell r="BC336">
            <v>41732</v>
          </cell>
          <cell r="BD336" t="str">
            <v>A2</v>
          </cell>
          <cell r="BF336" t="str">
            <v>A2</v>
          </cell>
          <cell r="BG336" t="str">
            <v>RE</v>
          </cell>
          <cell r="BH336">
            <v>37564</v>
          </cell>
          <cell r="BI336">
            <v>7000000</v>
          </cell>
        </row>
        <row r="337">
          <cell r="D337" t="str">
            <v>61745MMK6</v>
          </cell>
          <cell r="E337" t="str">
            <v>MSC 1999-1251</v>
          </cell>
          <cell r="F337" t="str">
            <v>D</v>
          </cell>
          <cell r="G337" t="str">
            <v>MA2</v>
          </cell>
          <cell r="H337">
            <v>6</v>
          </cell>
          <cell r="I337">
            <v>2</v>
          </cell>
          <cell r="J337">
            <v>3</v>
          </cell>
          <cell r="K337">
            <v>0</v>
          </cell>
          <cell r="L337">
            <v>0</v>
          </cell>
          <cell r="M337">
            <v>36253</v>
          </cell>
          <cell r="N337">
            <v>36251</v>
          </cell>
          <cell r="O337">
            <v>4000000</v>
          </cell>
          <cell r="P337">
            <v>9.9700000000000006</v>
          </cell>
          <cell r="Q337">
            <v>101.01</v>
          </cell>
          <cell r="R337">
            <v>165</v>
          </cell>
          <cell r="S337">
            <v>0</v>
          </cell>
          <cell r="T337">
            <v>21850000</v>
          </cell>
          <cell r="U337">
            <v>24844422.541258477</v>
          </cell>
          <cell r="V337">
            <v>113.12432600118296</v>
          </cell>
          <cell r="W337">
            <v>6.9614998627002285</v>
          </cell>
          <cell r="X337">
            <v>6.4249999999999998</v>
          </cell>
          <cell r="Y337">
            <v>5.1473952219471339</v>
          </cell>
          <cell r="Z337">
            <v>31.832348755176952</v>
          </cell>
          <cell r="AA337">
            <v>3.05931</v>
          </cell>
          <cell r="AB337">
            <v>130.125</v>
          </cell>
          <cell r="AC337">
            <v>15</v>
          </cell>
          <cell r="AD337">
            <v>145.125</v>
          </cell>
          <cell r="AE337">
            <v>4.5105599999999999</v>
          </cell>
          <cell r="AF337">
            <v>4.4687492655437033</v>
          </cell>
          <cell r="AG337">
            <v>78</v>
          </cell>
          <cell r="AH337">
            <v>78</v>
          </cell>
          <cell r="AI337">
            <v>1</v>
          </cell>
          <cell r="AJ337">
            <v>0</v>
          </cell>
          <cell r="AK337">
            <v>0</v>
          </cell>
          <cell r="AL337">
            <v>0</v>
          </cell>
          <cell r="AN337">
            <v>4000000</v>
          </cell>
          <cell r="AO337">
            <v>4027172.64</v>
          </cell>
          <cell r="AP337">
            <v>4000</v>
          </cell>
          <cell r="AQ337">
            <v>4027.1726400000002</v>
          </cell>
          <cell r="AR337">
            <v>4509.9430279999997</v>
          </cell>
          <cell r="AS337" t="str">
            <v>61745MMK6</v>
          </cell>
          <cell r="AT337">
            <v>0</v>
          </cell>
          <cell r="AU337" t="str">
            <v>61745MMK6</v>
          </cell>
          <cell r="AV337" t="str">
            <v>MORGAN STANLEY CAP I 99-XL1251 D</v>
          </cell>
          <cell r="AW337">
            <v>4000000</v>
          </cell>
          <cell r="AX337">
            <v>4027172.64</v>
          </cell>
          <cell r="AY337">
            <v>112.7485757</v>
          </cell>
          <cell r="AZ337">
            <v>4509943.0279999999</v>
          </cell>
          <cell r="BA337">
            <v>6.74</v>
          </cell>
          <cell r="BB337" t="str">
            <v>FC</v>
          </cell>
          <cell r="BC337">
            <v>41732</v>
          </cell>
          <cell r="BD337" t="str">
            <v>A2</v>
          </cell>
          <cell r="BF337" t="str">
            <v>A2</v>
          </cell>
          <cell r="BG337" t="str">
            <v>RE</v>
          </cell>
          <cell r="BH337">
            <v>37564</v>
          </cell>
          <cell r="BI337">
            <v>4000000</v>
          </cell>
        </row>
        <row r="338">
          <cell r="D338" t="str">
            <v>61745MML4</v>
          </cell>
          <cell r="E338" t="str">
            <v>MSC 1999-1251</v>
          </cell>
          <cell r="F338" t="str">
            <v>E</v>
          </cell>
          <cell r="G338" t="str">
            <v>MBaa2</v>
          </cell>
          <cell r="H338">
            <v>9</v>
          </cell>
          <cell r="I338">
            <v>2</v>
          </cell>
          <cell r="J338">
            <v>3</v>
          </cell>
          <cell r="K338">
            <v>0</v>
          </cell>
          <cell r="L338">
            <v>0</v>
          </cell>
          <cell r="M338">
            <v>36253</v>
          </cell>
          <cell r="N338">
            <v>36251</v>
          </cell>
          <cell r="O338">
            <v>10000000</v>
          </cell>
          <cell r="P338">
            <v>9.9700000000000006</v>
          </cell>
          <cell r="Q338">
            <v>99.26</v>
          </cell>
          <cell r="R338">
            <v>190</v>
          </cell>
          <cell r="S338">
            <v>0</v>
          </cell>
          <cell r="T338">
            <v>67350000</v>
          </cell>
          <cell r="U338">
            <v>75056123.182407171</v>
          </cell>
          <cell r="V338">
            <v>110.86178024113909</v>
          </cell>
          <cell r="W338">
            <v>6.9615000445434303</v>
          </cell>
          <cell r="X338">
            <v>6.4249999999999998</v>
          </cell>
          <cell r="Y338">
            <v>5.1222579254973715</v>
          </cell>
          <cell r="Z338">
            <v>31.700988799606208</v>
          </cell>
          <cell r="AA338">
            <v>3.05931</v>
          </cell>
          <cell r="AB338">
            <v>184.125</v>
          </cell>
          <cell r="AC338">
            <v>0</v>
          </cell>
          <cell r="AD338">
            <v>184.125</v>
          </cell>
          <cell r="AE338">
            <v>4.9005600000000005</v>
          </cell>
          <cell r="AF338">
            <v>4.8512641491782027</v>
          </cell>
          <cell r="AG338">
            <v>78</v>
          </cell>
          <cell r="AH338">
            <v>78</v>
          </cell>
          <cell r="AI338">
            <v>1</v>
          </cell>
          <cell r="AJ338">
            <v>0</v>
          </cell>
          <cell r="AK338">
            <v>0</v>
          </cell>
          <cell r="AL338">
            <v>0</v>
          </cell>
          <cell r="AN338">
            <v>10000000</v>
          </cell>
          <cell r="AO338">
            <v>9948240.4000000004</v>
          </cell>
          <cell r="AP338">
            <v>10000</v>
          </cell>
          <cell r="AQ338">
            <v>9948.2404000000006</v>
          </cell>
          <cell r="AR338">
            <v>11049.965099000001</v>
          </cell>
          <cell r="AS338" t="str">
            <v>61745MML4</v>
          </cell>
          <cell r="AT338">
            <v>0</v>
          </cell>
          <cell r="AU338" t="str">
            <v>61745MML4</v>
          </cell>
          <cell r="AV338" t="str">
            <v>MORGAN STANLEY CAP I 99-XL1251 E</v>
          </cell>
          <cell r="AW338">
            <v>10000000</v>
          </cell>
          <cell r="AX338">
            <v>9948240.4000000004</v>
          </cell>
          <cell r="AY338">
            <v>110.49965099000001</v>
          </cell>
          <cell r="AZ338">
            <v>11049965.099000001</v>
          </cell>
          <cell r="BA338">
            <v>6.7365000000000004</v>
          </cell>
          <cell r="BB338" t="str">
            <v>FC</v>
          </cell>
          <cell r="BC338">
            <v>41732</v>
          </cell>
          <cell r="BD338" t="str">
            <v>BAA2</v>
          </cell>
          <cell r="BF338" t="str">
            <v>BAA2</v>
          </cell>
          <cell r="BG338" t="str">
            <v>RE</v>
          </cell>
          <cell r="BH338">
            <v>37564</v>
          </cell>
          <cell r="BI338">
            <v>10000000</v>
          </cell>
        </row>
        <row r="339">
          <cell r="D339" t="str">
            <v>61745MMY6</v>
          </cell>
          <cell r="E339" t="str">
            <v>MSC 1999-CAM1</v>
          </cell>
          <cell r="F339" t="str">
            <v>B</v>
          </cell>
          <cell r="G339" t="str">
            <v>MAa2</v>
          </cell>
          <cell r="H339">
            <v>3</v>
          </cell>
          <cell r="I339">
            <v>1</v>
          </cell>
          <cell r="J339">
            <v>1</v>
          </cell>
          <cell r="K339">
            <v>0</v>
          </cell>
          <cell r="L339">
            <v>0</v>
          </cell>
          <cell r="M339">
            <v>36753</v>
          </cell>
          <cell r="N339">
            <v>36739</v>
          </cell>
          <cell r="O339">
            <v>1000000</v>
          </cell>
          <cell r="P339">
            <v>1</v>
          </cell>
          <cell r="Q339">
            <v>1</v>
          </cell>
          <cell r="R339">
            <v>1</v>
          </cell>
          <cell r="S339">
            <v>0</v>
          </cell>
          <cell r="T339">
            <v>26209000</v>
          </cell>
          <cell r="U339">
            <v>30766105.948603619</v>
          </cell>
          <cell r="V339">
            <v>116.79422800795001</v>
          </cell>
          <cell r="W339">
            <v>7.1199998473806714</v>
          </cell>
          <cell r="X339">
            <v>8.38381742635781</v>
          </cell>
          <cell r="Y339">
            <v>6.3312877736218018</v>
          </cell>
          <cell r="Z339">
            <v>49.778427499389927</v>
          </cell>
          <cell r="AA339">
            <v>3.5161062238266414</v>
          </cell>
          <cell r="AB339">
            <v>118.30636237726301</v>
          </cell>
          <cell r="AC339">
            <v>0</v>
          </cell>
          <cell r="AD339">
            <v>118.30636237726301</v>
          </cell>
          <cell r="AE339">
            <v>4.699169847599272</v>
          </cell>
          <cell r="AF339">
            <v>4.6538150308633064</v>
          </cell>
          <cell r="AG339">
            <v>97</v>
          </cell>
          <cell r="AH339">
            <v>105</v>
          </cell>
          <cell r="AI339">
            <v>9</v>
          </cell>
          <cell r="AJ339">
            <v>0</v>
          </cell>
          <cell r="AK339">
            <v>0</v>
          </cell>
          <cell r="AL339">
            <v>0</v>
          </cell>
          <cell r="AN339">
            <v>5879000</v>
          </cell>
          <cell r="AO339">
            <v>5857199.4299999997</v>
          </cell>
          <cell r="AP339">
            <v>5879</v>
          </cell>
          <cell r="AQ339">
            <v>5857.1994299999997</v>
          </cell>
          <cell r="AR339">
            <v>6774.0189600000003</v>
          </cell>
          <cell r="AS339" t="str">
            <v>61745MMY6</v>
          </cell>
          <cell r="AT339">
            <v>0</v>
          </cell>
          <cell r="AU339" t="str">
            <v>61745MMY6</v>
          </cell>
          <cell r="AV339" t="str">
            <v>MORGAN STANLEY CAP I 1999-CAM1 B</v>
          </cell>
          <cell r="AW339">
            <v>5879000</v>
          </cell>
          <cell r="AX339">
            <v>5857199.4299999997</v>
          </cell>
          <cell r="AY339">
            <v>115.224</v>
          </cell>
          <cell r="AZ339">
            <v>6774018.96</v>
          </cell>
          <cell r="BA339">
            <v>7.12</v>
          </cell>
          <cell r="BB339" t="str">
            <v>FC</v>
          </cell>
          <cell r="BC339">
            <v>40527</v>
          </cell>
          <cell r="BE339" t="str">
            <v>AA</v>
          </cell>
          <cell r="BF339" t="str">
            <v>AA2</v>
          </cell>
          <cell r="BG339" t="str">
            <v>RE</v>
          </cell>
          <cell r="BH339">
            <v>37564</v>
          </cell>
          <cell r="BI339">
            <v>5879000</v>
          </cell>
        </row>
        <row r="340">
          <cell r="D340" t="str">
            <v>61745MMZ3</v>
          </cell>
          <cell r="E340" t="str">
            <v>MSC 1999-CAM1</v>
          </cell>
          <cell r="F340" t="str">
            <v>C</v>
          </cell>
          <cell r="G340" t="str">
            <v>MA2</v>
          </cell>
          <cell r="H340">
            <v>6</v>
          </cell>
          <cell r="I340">
            <v>1</v>
          </cell>
          <cell r="J340">
            <v>1</v>
          </cell>
          <cell r="K340">
            <v>0</v>
          </cell>
          <cell r="L340">
            <v>0</v>
          </cell>
          <cell r="M340">
            <v>36356</v>
          </cell>
          <cell r="N340">
            <v>36342</v>
          </cell>
          <cell r="O340">
            <v>8000000</v>
          </cell>
          <cell r="P340">
            <v>12.63</v>
          </cell>
          <cell r="Q340">
            <v>100.0078</v>
          </cell>
          <cell r="R340">
            <v>156</v>
          </cell>
          <cell r="S340">
            <v>0</v>
          </cell>
          <cell r="T340">
            <v>26210000</v>
          </cell>
          <cell r="U340">
            <v>30840072.575196538</v>
          </cell>
          <cell r="V340">
            <v>117.05338769628591</v>
          </cell>
          <cell r="W340">
            <v>7.3428306753147661</v>
          </cell>
          <cell r="X340">
            <v>8.9592458504069672</v>
          </cell>
          <cell r="Y340">
            <v>6.606673791182577</v>
          </cell>
          <cell r="Z340">
            <v>55.056474149031054</v>
          </cell>
          <cell r="AA340">
            <v>3.6502961323149048</v>
          </cell>
          <cell r="AB340">
            <v>129.53081950135655</v>
          </cell>
          <cell r="AC340">
            <v>0</v>
          </cell>
          <cell r="AD340">
            <v>129.53081950135655</v>
          </cell>
          <cell r="AE340">
            <v>4.9456043273284704</v>
          </cell>
          <cell r="AF340">
            <v>4.8954048648946369</v>
          </cell>
          <cell r="AG340">
            <v>105</v>
          </cell>
          <cell r="AH340">
            <v>115</v>
          </cell>
          <cell r="AI340">
            <v>11</v>
          </cell>
          <cell r="AJ340">
            <v>0</v>
          </cell>
          <cell r="AK340">
            <v>0</v>
          </cell>
          <cell r="AL340">
            <v>0</v>
          </cell>
          <cell r="AN340">
            <v>13879500</v>
          </cell>
          <cell r="AO340">
            <v>13879500</v>
          </cell>
          <cell r="AP340">
            <v>13879.5</v>
          </cell>
          <cell r="AQ340">
            <v>13879.5</v>
          </cell>
          <cell r="AR340">
            <v>15976.137269999999</v>
          </cell>
          <cell r="AS340" t="str">
            <v>61745MMZ3</v>
          </cell>
          <cell r="AT340">
            <v>0</v>
          </cell>
          <cell r="AU340" t="str">
            <v>61745MMZ3</v>
          </cell>
          <cell r="AV340" t="str">
            <v>MORGAN STANLEY CAP I 1999-CAM1 C</v>
          </cell>
          <cell r="AW340">
            <v>13879500</v>
          </cell>
          <cell r="AX340">
            <v>13879500</v>
          </cell>
          <cell r="AY340">
            <v>115.10599999999999</v>
          </cell>
          <cell r="AZ340">
            <v>15976137.27</v>
          </cell>
          <cell r="BA340">
            <v>7.3699500000000002</v>
          </cell>
          <cell r="BB340" t="str">
            <v>FC</v>
          </cell>
          <cell r="BC340">
            <v>40892</v>
          </cell>
          <cell r="BE340" t="str">
            <v>A</v>
          </cell>
          <cell r="BF340" t="str">
            <v>A2</v>
          </cell>
          <cell r="BG340" t="str">
            <v>RE</v>
          </cell>
          <cell r="BH340">
            <v>37564</v>
          </cell>
          <cell r="BI340">
            <v>13879500</v>
          </cell>
        </row>
        <row r="341">
          <cell r="D341" t="str">
            <v>61745MNA7</v>
          </cell>
          <cell r="E341" t="str">
            <v>MSC 1999-CAM1</v>
          </cell>
          <cell r="F341" t="str">
            <v>D</v>
          </cell>
          <cell r="G341" t="str">
            <v>MA3</v>
          </cell>
          <cell r="H341">
            <v>7</v>
          </cell>
          <cell r="I341">
            <v>1</v>
          </cell>
          <cell r="J341">
            <v>1</v>
          </cell>
          <cell r="K341">
            <v>0</v>
          </cell>
          <cell r="L341">
            <v>0</v>
          </cell>
          <cell r="M341">
            <v>36356</v>
          </cell>
          <cell r="N341">
            <v>36342</v>
          </cell>
          <cell r="O341">
            <v>4000000</v>
          </cell>
          <cell r="P341">
            <v>13.48</v>
          </cell>
          <cell r="Q341">
            <v>99.818600000000004</v>
          </cell>
          <cell r="R341">
            <v>171</v>
          </cell>
          <cell r="S341">
            <v>0</v>
          </cell>
          <cell r="T341">
            <v>12097000</v>
          </cell>
          <cell r="U341">
            <v>14125117.703093158</v>
          </cell>
          <cell r="V341">
            <v>116.14272417205223</v>
          </cell>
          <cell r="W341">
            <v>7.4728306191617753</v>
          </cell>
          <cell r="X341">
            <v>9.6229452225741472</v>
          </cell>
          <cell r="Y341">
            <v>6.9033431512967658</v>
          </cell>
          <cell r="Z341">
            <v>61.159566224789941</v>
          </cell>
          <cell r="AA341">
            <v>3.8050708259042909</v>
          </cell>
          <cell r="AB341">
            <v>149.74315074191384</v>
          </cell>
          <cell r="AC341">
            <v>0</v>
          </cell>
          <cell r="AD341">
            <v>149.74315074191384</v>
          </cell>
          <cell r="AE341">
            <v>5.3025023333234298</v>
          </cell>
          <cell r="AF341">
            <v>5.2448578141895297</v>
          </cell>
          <cell r="AG341">
            <v>115</v>
          </cell>
          <cell r="AH341">
            <v>119</v>
          </cell>
          <cell r="AI341">
            <v>5</v>
          </cell>
          <cell r="AJ341">
            <v>0</v>
          </cell>
          <cell r="AK341">
            <v>0</v>
          </cell>
          <cell r="AL341">
            <v>0</v>
          </cell>
          <cell r="AN341">
            <v>6713500</v>
          </cell>
          <cell r="AO341">
            <v>6701321.71</v>
          </cell>
          <cell r="AP341">
            <v>6713.5</v>
          </cell>
          <cell r="AQ341">
            <v>6701.3217100000002</v>
          </cell>
          <cell r="AR341">
            <v>7703.8755199999996</v>
          </cell>
          <cell r="AS341" t="str">
            <v>61745MNA7</v>
          </cell>
          <cell r="AT341">
            <v>0</v>
          </cell>
          <cell r="AU341" t="str">
            <v>61745MNA7</v>
          </cell>
          <cell r="AV341" t="str">
            <v>MORGAN STANLEY CAP I 1999-CAM1 D</v>
          </cell>
          <cell r="AW341">
            <v>6713500</v>
          </cell>
          <cell r="AX341">
            <v>6701321.71</v>
          </cell>
          <cell r="AY341">
            <v>114.752</v>
          </cell>
          <cell r="AZ341">
            <v>7703875.5199999996</v>
          </cell>
          <cell r="BA341">
            <v>7.4999500000000001</v>
          </cell>
          <cell r="BB341" t="str">
            <v>FC</v>
          </cell>
          <cell r="BC341">
            <v>41044</v>
          </cell>
          <cell r="BE341" t="str">
            <v>A-</v>
          </cell>
          <cell r="BF341" t="str">
            <v>A3</v>
          </cell>
          <cell r="BG341" t="str">
            <v>RE</v>
          </cell>
          <cell r="BH341">
            <v>37564</v>
          </cell>
          <cell r="BI341">
            <v>6713500</v>
          </cell>
        </row>
        <row r="342">
          <cell r="D342" t="str">
            <v>61745MNB5</v>
          </cell>
          <cell r="E342" t="str">
            <v>MSC 1999-CAM1</v>
          </cell>
          <cell r="F342" t="str">
            <v>E</v>
          </cell>
          <cell r="G342" t="str">
            <v>MBaa2</v>
          </cell>
          <cell r="H342">
            <v>9</v>
          </cell>
          <cell r="I342">
            <v>1</v>
          </cell>
          <cell r="J342">
            <v>1</v>
          </cell>
          <cell r="K342">
            <v>0</v>
          </cell>
          <cell r="L342">
            <v>0</v>
          </cell>
          <cell r="M342">
            <v>36722</v>
          </cell>
          <cell r="N342">
            <v>36708</v>
          </cell>
          <cell r="O342">
            <v>1000</v>
          </cell>
          <cell r="P342">
            <v>1</v>
          </cell>
          <cell r="Q342">
            <v>1</v>
          </cell>
          <cell r="R342">
            <v>1</v>
          </cell>
          <cell r="S342">
            <v>0</v>
          </cell>
          <cell r="T342">
            <v>20161000</v>
          </cell>
          <cell r="U342">
            <v>22872118.032412179</v>
          </cell>
          <cell r="V342">
            <v>112.82405184471097</v>
          </cell>
          <cell r="W342">
            <v>7.4794468528346805</v>
          </cell>
          <cell r="X342">
            <v>9.9893661622946741</v>
          </cell>
          <cell r="Y342">
            <v>7.0273301226193672</v>
          </cell>
          <cell r="Z342">
            <v>64.340346535331335</v>
          </cell>
          <cell r="AA342">
            <v>3.8905201890471179</v>
          </cell>
          <cell r="AB342">
            <v>186.96455387431558</v>
          </cell>
          <cell r="AC342">
            <v>0</v>
          </cell>
          <cell r="AD342">
            <v>186.96455387431558</v>
          </cell>
          <cell r="AE342">
            <v>5.760165727790274</v>
          </cell>
          <cell r="AF342">
            <v>5.6922340831909501</v>
          </cell>
          <cell r="AG342">
            <v>115</v>
          </cell>
          <cell r="AH342">
            <v>127</v>
          </cell>
          <cell r="AI342">
            <v>13</v>
          </cell>
          <cell r="AJ342">
            <v>0</v>
          </cell>
          <cell r="AK342">
            <v>0</v>
          </cell>
          <cell r="AL342">
            <v>0</v>
          </cell>
          <cell r="AN342">
            <v>0</v>
          </cell>
          <cell r="AO342">
            <v>0</v>
          </cell>
          <cell r="AP342">
            <v>0</v>
          </cell>
          <cell r="AQ342">
            <v>0</v>
          </cell>
          <cell r="AR342">
            <v>0</v>
          </cell>
          <cell r="AS342" t="str">
            <v>61745MNB5</v>
          </cell>
          <cell r="AT342">
            <v>1</v>
          </cell>
        </row>
        <row r="343">
          <cell r="D343" t="str">
            <v>61745MNC3</v>
          </cell>
          <cell r="E343" t="str">
            <v>MSC 1999-CAM1</v>
          </cell>
          <cell r="F343" t="str">
            <v>F</v>
          </cell>
          <cell r="G343" t="str">
            <v>MBaa3</v>
          </cell>
          <cell r="H343">
            <v>10</v>
          </cell>
          <cell r="I343">
            <v>1</v>
          </cell>
          <cell r="J343">
            <v>1</v>
          </cell>
          <cell r="K343">
            <v>0</v>
          </cell>
          <cell r="L343">
            <v>0</v>
          </cell>
          <cell r="M343">
            <v>36722</v>
          </cell>
          <cell r="N343">
            <v>36708</v>
          </cell>
          <cell r="O343">
            <v>1000</v>
          </cell>
          <cell r="P343">
            <v>1</v>
          </cell>
          <cell r="Q343">
            <v>1</v>
          </cell>
          <cell r="R343">
            <v>1</v>
          </cell>
          <cell r="S343">
            <v>0</v>
          </cell>
          <cell r="T343">
            <v>8065000</v>
          </cell>
          <cell r="U343">
            <v>8929308.5090395622</v>
          </cell>
          <cell r="V343">
            <v>110.09349521437773</v>
          </cell>
          <cell r="W343">
            <v>7.4794474891506511</v>
          </cell>
          <cell r="X343">
            <v>10.764244065785382</v>
          </cell>
          <cell r="Y343">
            <v>7.3419639748021499</v>
          </cell>
          <cell r="Z343">
            <v>71.628307992124448</v>
          </cell>
          <cell r="AA343">
            <v>3.934765938195171</v>
          </cell>
          <cell r="AB343">
            <v>223.91061016446346</v>
          </cell>
          <cell r="AC343">
            <v>0</v>
          </cell>
          <cell r="AD343">
            <v>223.91061016446346</v>
          </cell>
          <cell r="AE343">
            <v>6.1738720398398055</v>
          </cell>
          <cell r="AF343">
            <v>6.0959282917947277</v>
          </cell>
          <cell r="AG343">
            <v>127</v>
          </cell>
          <cell r="AH343">
            <v>131</v>
          </cell>
          <cell r="AI343">
            <v>5</v>
          </cell>
          <cell r="AJ343">
            <v>0</v>
          </cell>
          <cell r="AK343">
            <v>0</v>
          </cell>
          <cell r="AL343">
            <v>0</v>
          </cell>
          <cell r="AN343">
            <v>0</v>
          </cell>
          <cell r="AO343">
            <v>0</v>
          </cell>
          <cell r="AP343">
            <v>0</v>
          </cell>
          <cell r="AQ343">
            <v>0</v>
          </cell>
          <cell r="AR343">
            <v>0</v>
          </cell>
          <cell r="AS343" t="str">
            <v>61745MNC3</v>
          </cell>
          <cell r="AT343">
            <v>1</v>
          </cell>
        </row>
        <row r="344">
          <cell r="D344" t="str">
            <v>61745MNF6</v>
          </cell>
          <cell r="E344" t="str">
            <v>MSC 1999-CAM1</v>
          </cell>
          <cell r="F344" t="str">
            <v>G</v>
          </cell>
          <cell r="G344" t="str">
            <v>MBa1</v>
          </cell>
          <cell r="H344">
            <v>11</v>
          </cell>
          <cell r="I344">
            <v>1</v>
          </cell>
          <cell r="J344">
            <v>1</v>
          </cell>
          <cell r="K344">
            <v>0</v>
          </cell>
          <cell r="L344">
            <v>0</v>
          </cell>
          <cell r="M344">
            <v>36722</v>
          </cell>
          <cell r="N344">
            <v>36708</v>
          </cell>
          <cell r="O344">
            <v>1000</v>
          </cell>
          <cell r="P344">
            <v>1</v>
          </cell>
          <cell r="Q344">
            <v>1</v>
          </cell>
          <cell r="R344">
            <v>1</v>
          </cell>
          <cell r="S344">
            <v>0</v>
          </cell>
          <cell r="T344">
            <v>14113000</v>
          </cell>
          <cell r="U344">
            <v>13421289.866990296</v>
          </cell>
          <cell r="V344">
            <v>94.553773237371914</v>
          </cell>
          <cell r="W344">
            <v>6.54</v>
          </cell>
          <cell r="X344">
            <v>10.999095724036936</v>
          </cell>
          <cell r="Y344">
            <v>7.4353954180190387</v>
          </cell>
          <cell r="Z344">
            <v>74.567607462329065</v>
          </cell>
          <cell r="AA344">
            <v>3.9476005813186181</v>
          </cell>
          <cell r="AB344">
            <v>338.49773931009236</v>
          </cell>
          <cell r="AC344">
            <v>0</v>
          </cell>
          <cell r="AD344">
            <v>338.49773931009236</v>
          </cell>
          <cell r="AE344">
            <v>7.3325779744195412</v>
          </cell>
          <cell r="AF344">
            <v>7.223010304568156</v>
          </cell>
          <cell r="AG344">
            <v>131</v>
          </cell>
          <cell r="AH344">
            <v>135</v>
          </cell>
          <cell r="AI344">
            <v>5</v>
          </cell>
          <cell r="AJ344">
            <v>0</v>
          </cell>
          <cell r="AK344">
            <v>0</v>
          </cell>
          <cell r="AL344">
            <v>0</v>
          </cell>
          <cell r="AN344">
            <v>0</v>
          </cell>
          <cell r="AO344">
            <v>0</v>
          </cell>
          <cell r="AP344">
            <v>0</v>
          </cell>
          <cell r="AQ344">
            <v>0</v>
          </cell>
          <cell r="AR344">
            <v>0</v>
          </cell>
          <cell r="AS344" t="str">
            <v>61745MNF6</v>
          </cell>
          <cell r="AT344">
            <v>1</v>
          </cell>
        </row>
        <row r="345">
          <cell r="D345" t="str">
            <v>61745MNG4</v>
          </cell>
          <cell r="E345" t="str">
            <v>MSC 1999-CAM1</v>
          </cell>
          <cell r="F345" t="str">
            <v>H</v>
          </cell>
          <cell r="G345" t="str">
            <v>MBa2</v>
          </cell>
          <cell r="H345">
            <v>12</v>
          </cell>
          <cell r="I345">
            <v>1</v>
          </cell>
          <cell r="J345">
            <v>1</v>
          </cell>
          <cell r="K345">
            <v>0</v>
          </cell>
          <cell r="L345">
            <v>0</v>
          </cell>
          <cell r="M345">
            <v>36722</v>
          </cell>
          <cell r="N345">
            <v>36708</v>
          </cell>
          <cell r="O345">
            <v>1000</v>
          </cell>
          <cell r="P345">
            <v>1</v>
          </cell>
          <cell r="Q345">
            <v>1</v>
          </cell>
          <cell r="R345">
            <v>1</v>
          </cell>
          <cell r="S345">
            <v>0</v>
          </cell>
          <cell r="T345">
            <v>14112000</v>
          </cell>
          <cell r="U345">
            <v>12246345.951360514</v>
          </cell>
          <cell r="V345">
            <v>86.234662353745136</v>
          </cell>
          <cell r="W345">
            <v>6.54</v>
          </cell>
          <cell r="X345">
            <v>11.352411181575436</v>
          </cell>
          <cell r="Y345">
            <v>7.3645304157943769</v>
          </cell>
          <cell r="Z345">
            <v>75.610463317452897</v>
          </cell>
          <cell r="AA345">
            <v>3.9669092710730975</v>
          </cell>
          <cell r="AB345">
            <v>456.7620559078772</v>
          </cell>
          <cell r="AC345">
            <v>0</v>
          </cell>
          <cell r="AD345">
            <v>456.7620559078772</v>
          </cell>
          <cell r="AE345">
            <v>8.5345298301518699</v>
          </cell>
          <cell r="AF345">
            <v>8.3866249502803747</v>
          </cell>
          <cell r="AG345">
            <v>135</v>
          </cell>
          <cell r="AH345">
            <v>140</v>
          </cell>
          <cell r="AI345">
            <v>6</v>
          </cell>
          <cell r="AJ345">
            <v>0</v>
          </cell>
          <cell r="AK345">
            <v>0</v>
          </cell>
          <cell r="AL345">
            <v>0</v>
          </cell>
          <cell r="AN345">
            <v>0</v>
          </cell>
          <cell r="AO345">
            <v>0</v>
          </cell>
          <cell r="AP345">
            <v>0</v>
          </cell>
          <cell r="AQ345">
            <v>0</v>
          </cell>
          <cell r="AR345">
            <v>0</v>
          </cell>
          <cell r="AS345" t="str">
            <v>61745MNG4</v>
          </cell>
          <cell r="AT345">
            <v>1</v>
          </cell>
        </row>
        <row r="346">
          <cell r="D346" t="str">
            <v>61745MNH2</v>
          </cell>
          <cell r="E346" t="str">
            <v>MSC 1999-CAM1</v>
          </cell>
          <cell r="F346" t="str">
            <v>J</v>
          </cell>
          <cell r="G346" t="str">
            <v>MBa3</v>
          </cell>
          <cell r="H346">
            <v>13</v>
          </cell>
          <cell r="I346">
            <v>1</v>
          </cell>
          <cell r="J346">
            <v>1</v>
          </cell>
          <cell r="K346">
            <v>0</v>
          </cell>
          <cell r="L346">
            <v>0</v>
          </cell>
          <cell r="M346">
            <v>36722</v>
          </cell>
          <cell r="N346">
            <v>36708</v>
          </cell>
          <cell r="O346">
            <v>1000</v>
          </cell>
          <cell r="P346">
            <v>1</v>
          </cell>
          <cell r="Q346">
            <v>1</v>
          </cell>
          <cell r="R346">
            <v>1</v>
          </cell>
          <cell r="S346">
            <v>0</v>
          </cell>
          <cell r="T346">
            <v>6049000</v>
          </cell>
          <cell r="U346">
            <v>4598942.0506691104</v>
          </cell>
          <cell r="V346">
            <v>75.483137719773694</v>
          </cell>
          <cell r="W346">
            <v>6.54</v>
          </cell>
          <cell r="X346">
            <v>11.874457284949784</v>
          </cell>
          <cell r="Y346">
            <v>7.2124704402316615</v>
          </cell>
          <cell r="Z346">
            <v>76.323999769763049</v>
          </cell>
          <cell r="AA346">
            <v>3.9954390906225057</v>
          </cell>
          <cell r="AB346">
            <v>626.03895309141558</v>
          </cell>
          <cell r="AC346">
            <v>0</v>
          </cell>
          <cell r="AD346">
            <v>626.03895309141558</v>
          </cell>
          <cell r="AE346">
            <v>10.255828621536661</v>
          </cell>
          <cell r="AF346">
            <v>10.043326312047629</v>
          </cell>
          <cell r="AG346">
            <v>140</v>
          </cell>
          <cell r="AH346">
            <v>146</v>
          </cell>
          <cell r="AI346">
            <v>7</v>
          </cell>
          <cell r="AJ346">
            <v>0</v>
          </cell>
          <cell r="AK346">
            <v>0</v>
          </cell>
          <cell r="AL346">
            <v>0</v>
          </cell>
          <cell r="AN346">
            <v>0</v>
          </cell>
          <cell r="AO346">
            <v>0</v>
          </cell>
          <cell r="AP346">
            <v>0</v>
          </cell>
          <cell r="AQ346">
            <v>0</v>
          </cell>
          <cell r="AR346">
            <v>0</v>
          </cell>
          <cell r="AS346" t="str">
            <v>61745MNH2</v>
          </cell>
          <cell r="AT346">
            <v>1</v>
          </cell>
        </row>
        <row r="347">
          <cell r="D347" t="str">
            <v>61745MNJ8</v>
          </cell>
          <cell r="E347" t="str">
            <v>MSC 1999-CAM1</v>
          </cell>
          <cell r="F347" t="str">
            <v>K</v>
          </cell>
          <cell r="G347" t="str">
            <v>MB1</v>
          </cell>
          <cell r="H347">
            <v>14</v>
          </cell>
          <cell r="I347">
            <v>1</v>
          </cell>
          <cell r="J347">
            <v>1</v>
          </cell>
          <cell r="K347">
            <v>0</v>
          </cell>
          <cell r="L347">
            <v>0</v>
          </cell>
          <cell r="M347">
            <v>36722</v>
          </cell>
          <cell r="N347">
            <v>36708</v>
          </cell>
          <cell r="O347">
            <v>1000</v>
          </cell>
          <cell r="P347">
            <v>1</v>
          </cell>
          <cell r="Q347">
            <v>1</v>
          </cell>
          <cell r="R347">
            <v>1</v>
          </cell>
          <cell r="S347">
            <v>0</v>
          </cell>
          <cell r="T347">
            <v>8064000</v>
          </cell>
          <cell r="U347">
            <v>5353403.5479544057</v>
          </cell>
          <cell r="V347">
            <v>65.841452727609195</v>
          </cell>
          <cell r="W347">
            <v>6.54</v>
          </cell>
          <cell r="X347">
            <v>12.548035351355821</v>
          </cell>
          <cell r="Y347">
            <v>7.0271296854197987</v>
          </cell>
          <cell r="Z347">
            <v>76.8929036666336</v>
          </cell>
          <cell r="AA347">
            <v>4.0322501319515958</v>
          </cell>
          <cell r="AB347">
            <v>796.07351009011234</v>
          </cell>
          <cell r="AC347">
            <v>0</v>
          </cell>
          <cell r="AD347">
            <v>796.07351009011234</v>
          </cell>
          <cell r="AE347">
            <v>11.992985232852719</v>
          </cell>
          <cell r="AF347">
            <v>11.703870637225311</v>
          </cell>
          <cell r="AG347">
            <v>146</v>
          </cell>
          <cell r="AH347">
            <v>156</v>
          </cell>
          <cell r="AI347">
            <v>11</v>
          </cell>
          <cell r="AJ347">
            <v>0</v>
          </cell>
          <cell r="AK347">
            <v>0</v>
          </cell>
          <cell r="AL347">
            <v>0</v>
          </cell>
          <cell r="AN347">
            <v>0</v>
          </cell>
          <cell r="AO347">
            <v>0</v>
          </cell>
          <cell r="AP347">
            <v>0</v>
          </cell>
          <cell r="AQ347">
            <v>0</v>
          </cell>
          <cell r="AR347">
            <v>0</v>
          </cell>
          <cell r="AS347" t="str">
            <v>61745MNJ8</v>
          </cell>
          <cell r="AT347">
            <v>1</v>
          </cell>
        </row>
        <row r="348">
          <cell r="D348" t="str">
            <v>61745MNK5</v>
          </cell>
          <cell r="E348" t="str">
            <v>MSC 1999-CAM1</v>
          </cell>
          <cell r="F348" t="str">
            <v>L</v>
          </cell>
          <cell r="G348" t="str">
            <v>MB2</v>
          </cell>
          <cell r="H348">
            <v>15</v>
          </cell>
          <cell r="I348">
            <v>1</v>
          </cell>
          <cell r="J348">
            <v>1</v>
          </cell>
          <cell r="K348">
            <v>0</v>
          </cell>
          <cell r="L348">
            <v>0</v>
          </cell>
          <cell r="M348">
            <v>36722</v>
          </cell>
          <cell r="N348">
            <v>36708</v>
          </cell>
          <cell r="O348">
            <v>1000</v>
          </cell>
          <cell r="P348">
            <v>1</v>
          </cell>
          <cell r="Q348">
            <v>1</v>
          </cell>
          <cell r="R348">
            <v>1</v>
          </cell>
          <cell r="S348">
            <v>0</v>
          </cell>
          <cell r="T348">
            <v>6049000</v>
          </cell>
          <cell r="U348">
            <v>3439515.0892508873</v>
          </cell>
          <cell r="V348">
            <v>56.315887572340671</v>
          </cell>
          <cell r="W348">
            <v>6.54</v>
          </cell>
          <cell r="X348">
            <v>13.196513171736376</v>
          </cell>
          <cell r="Y348">
            <v>6.6786212817312709</v>
          </cell>
          <cell r="Z348">
            <v>74.63961566638568</v>
          </cell>
          <cell r="AA348">
            <v>4.0676894448353931</v>
          </cell>
          <cell r="AB348">
            <v>997.94769757604558</v>
          </cell>
          <cell r="AC348">
            <v>0</v>
          </cell>
          <cell r="AD348">
            <v>997.94769757604558</v>
          </cell>
          <cell r="AE348">
            <v>14.047166420595849</v>
          </cell>
          <cell r="AF348">
            <v>13.652888722612744</v>
          </cell>
          <cell r="AG348">
            <v>156</v>
          </cell>
          <cell r="AH348">
            <v>163</v>
          </cell>
          <cell r="AI348">
            <v>8</v>
          </cell>
          <cell r="AJ348">
            <v>0</v>
          </cell>
          <cell r="AK348">
            <v>0</v>
          </cell>
          <cell r="AL348">
            <v>0</v>
          </cell>
          <cell r="AN348">
            <v>0</v>
          </cell>
          <cell r="AO348">
            <v>0</v>
          </cell>
          <cell r="AP348">
            <v>0</v>
          </cell>
          <cell r="AQ348">
            <v>0</v>
          </cell>
          <cell r="AR348">
            <v>0</v>
          </cell>
          <cell r="AS348" t="str">
            <v>61745MNK5</v>
          </cell>
          <cell r="AT348">
            <v>1</v>
          </cell>
        </row>
        <row r="349">
          <cell r="D349" t="str">
            <v>61745MNL3</v>
          </cell>
          <cell r="E349" t="str">
            <v>MSC 1999-CAM1</v>
          </cell>
          <cell r="F349" t="str">
            <v>M</v>
          </cell>
          <cell r="G349" t="str">
            <v>MB3</v>
          </cell>
          <cell r="H349">
            <v>16</v>
          </cell>
          <cell r="I349">
            <v>1</v>
          </cell>
          <cell r="J349">
            <v>1</v>
          </cell>
          <cell r="K349">
            <v>0</v>
          </cell>
          <cell r="L349">
            <v>0</v>
          </cell>
          <cell r="M349">
            <v>36722</v>
          </cell>
          <cell r="N349">
            <v>36708</v>
          </cell>
          <cell r="O349">
            <v>1000</v>
          </cell>
          <cell r="P349">
            <v>1</v>
          </cell>
          <cell r="Q349">
            <v>1</v>
          </cell>
          <cell r="R349">
            <v>1</v>
          </cell>
          <cell r="S349">
            <v>0</v>
          </cell>
          <cell r="T349">
            <v>6048000</v>
          </cell>
          <cell r="U349">
            <v>2988636.3920142711</v>
          </cell>
          <cell r="V349">
            <v>48.870284259495222</v>
          </cell>
          <cell r="W349">
            <v>6.54</v>
          </cell>
          <cell r="X349">
            <v>14.033512901496659</v>
          </cell>
          <cell r="Y349">
            <v>6.3148847898960181</v>
          </cell>
          <cell r="Z349">
            <v>72.055058764703716</v>
          </cell>
          <cell r="AA349">
            <v>4.1134314800667919</v>
          </cell>
          <cell r="AB349">
            <v>1180.5026935224498</v>
          </cell>
          <cell r="AC349">
            <v>0</v>
          </cell>
          <cell r="AD349">
            <v>1180.5026935224498</v>
          </cell>
          <cell r="AE349">
            <v>15.91845841529129</v>
          </cell>
          <cell r="AF349">
            <v>15.414860173819367</v>
          </cell>
          <cell r="AG349">
            <v>163</v>
          </cell>
          <cell r="AH349">
            <v>176</v>
          </cell>
          <cell r="AI349">
            <v>14</v>
          </cell>
          <cell r="AJ349">
            <v>0</v>
          </cell>
          <cell r="AK349">
            <v>0</v>
          </cell>
          <cell r="AL349">
            <v>0</v>
          </cell>
          <cell r="AN349">
            <v>0</v>
          </cell>
          <cell r="AO349">
            <v>0</v>
          </cell>
          <cell r="AP349">
            <v>0</v>
          </cell>
          <cell r="AQ349">
            <v>0</v>
          </cell>
          <cell r="AR349">
            <v>0</v>
          </cell>
          <cell r="AS349" t="str">
            <v>61745MNL3</v>
          </cell>
          <cell r="AT349">
            <v>1</v>
          </cell>
        </row>
        <row r="350">
          <cell r="D350" t="str">
            <v>61745MNM1</v>
          </cell>
          <cell r="E350" t="str">
            <v>MSC 1999-CAM1</v>
          </cell>
          <cell r="F350" t="str">
            <v>N</v>
          </cell>
          <cell r="G350" t="str">
            <v>MCaa2</v>
          </cell>
          <cell r="H350">
            <v>18</v>
          </cell>
          <cell r="I350">
            <v>1</v>
          </cell>
          <cell r="J350">
            <v>1</v>
          </cell>
          <cell r="K350">
            <v>0</v>
          </cell>
          <cell r="L350">
            <v>0</v>
          </cell>
          <cell r="M350">
            <v>36722</v>
          </cell>
          <cell r="N350">
            <v>36708</v>
          </cell>
          <cell r="O350">
            <v>1000</v>
          </cell>
          <cell r="P350">
            <v>1</v>
          </cell>
          <cell r="Q350">
            <v>1</v>
          </cell>
          <cell r="R350">
            <v>1</v>
          </cell>
          <cell r="S350">
            <v>0</v>
          </cell>
          <cell r="T350">
            <v>4032000</v>
          </cell>
          <cell r="U350">
            <v>1574376.9849804139</v>
          </cell>
          <cell r="V350">
            <v>38.502048238601539</v>
          </cell>
          <cell r="W350">
            <v>6.54</v>
          </cell>
          <cell r="X350">
            <v>14.920002816951891</v>
          </cell>
          <cell r="Y350">
            <v>5.4390687307418464</v>
          </cell>
          <cell r="Z350">
            <v>60.938562118279762</v>
          </cell>
          <cell r="AA350">
            <v>4.1618781539464207</v>
          </cell>
          <cell r="AB350">
            <v>1541.1800464797061</v>
          </cell>
          <cell r="AC350">
            <v>0</v>
          </cell>
          <cell r="AD350">
            <v>1541.1800464797061</v>
          </cell>
          <cell r="AE350">
            <v>19.573678618743482</v>
          </cell>
          <cell r="AF350">
            <v>18.820152480274999</v>
          </cell>
          <cell r="AG350">
            <v>176</v>
          </cell>
          <cell r="AH350">
            <v>183</v>
          </cell>
          <cell r="AI350">
            <v>8</v>
          </cell>
          <cell r="AJ350">
            <v>0</v>
          </cell>
          <cell r="AK350">
            <v>0</v>
          </cell>
          <cell r="AL350">
            <v>0</v>
          </cell>
          <cell r="AN350">
            <v>0</v>
          </cell>
          <cell r="AO350">
            <v>0</v>
          </cell>
          <cell r="AP350">
            <v>0</v>
          </cell>
          <cell r="AQ350">
            <v>0</v>
          </cell>
          <cell r="AR350">
            <v>0</v>
          </cell>
          <cell r="AS350" t="str">
            <v>61745MNM1</v>
          </cell>
          <cell r="AT350">
            <v>1</v>
          </cell>
        </row>
        <row r="351">
          <cell r="D351" t="str">
            <v>61745MNN9</v>
          </cell>
          <cell r="E351" t="str">
            <v>MSC 1999-CAM1</v>
          </cell>
          <cell r="F351" t="str">
            <v>O</v>
          </cell>
          <cell r="G351" t="str">
            <v>NR</v>
          </cell>
          <cell r="H351">
            <v>20</v>
          </cell>
          <cell r="I351">
            <v>1</v>
          </cell>
          <cell r="J351">
            <v>1</v>
          </cell>
          <cell r="K351">
            <v>0</v>
          </cell>
          <cell r="L351">
            <v>0</v>
          </cell>
          <cell r="M351">
            <v>36722</v>
          </cell>
          <cell r="N351">
            <v>36708</v>
          </cell>
          <cell r="O351">
            <v>1000</v>
          </cell>
          <cell r="P351">
            <v>1</v>
          </cell>
          <cell r="Q351">
            <v>1</v>
          </cell>
          <cell r="R351">
            <v>1</v>
          </cell>
          <cell r="S351">
            <v>0</v>
          </cell>
          <cell r="T351">
            <v>6052937</v>
          </cell>
          <cell r="U351">
            <v>1944692.7085139076</v>
          </cell>
          <cell r="V351">
            <v>31.583084352503711</v>
          </cell>
          <cell r="W351">
            <v>6.5400006641403996</v>
          </cell>
          <cell r="X351">
            <v>15.695672489652544</v>
          </cell>
          <cell r="Y351">
            <v>4.6102533139368216</v>
          </cell>
          <cell r="Z351">
            <v>49.19134814336185</v>
          </cell>
          <cell r="AA351">
            <v>4.2042685015595112</v>
          </cell>
          <cell r="AB351">
            <v>1893.9785960792669</v>
          </cell>
          <cell r="AC351">
            <v>0</v>
          </cell>
          <cell r="AD351">
            <v>1893.9785960792669</v>
          </cell>
          <cell r="AE351">
            <v>23.14405446235218</v>
          </cell>
          <cell r="AF351">
            <v>22.101095507851198</v>
          </cell>
          <cell r="AG351">
            <v>183</v>
          </cell>
          <cell r="AH351">
            <v>191</v>
          </cell>
          <cell r="AI351">
            <v>9</v>
          </cell>
          <cell r="AJ351">
            <v>0</v>
          </cell>
          <cell r="AK351">
            <v>0</v>
          </cell>
          <cell r="AL351">
            <v>0</v>
          </cell>
          <cell r="AN351">
            <v>0</v>
          </cell>
          <cell r="AO351">
            <v>0</v>
          </cell>
          <cell r="AP351">
            <v>0</v>
          </cell>
          <cell r="AQ351">
            <v>0</v>
          </cell>
          <cell r="AR351">
            <v>0</v>
          </cell>
          <cell r="AS351" t="str">
            <v>61745MNN9</v>
          </cell>
          <cell r="AT351">
            <v>1</v>
          </cell>
        </row>
        <row r="352">
          <cell r="D352" t="str">
            <v>61745MNP4</v>
          </cell>
          <cell r="E352" t="str">
            <v>MSC 1999-CAM1</v>
          </cell>
          <cell r="F352" t="str">
            <v>X</v>
          </cell>
          <cell r="G352" t="str">
            <v>MAaa</v>
          </cell>
          <cell r="H352">
            <v>1</v>
          </cell>
          <cell r="I352">
            <v>1</v>
          </cell>
          <cell r="J352">
            <v>1</v>
          </cell>
          <cell r="K352">
            <v>0</v>
          </cell>
          <cell r="L352">
            <v>0</v>
          </cell>
          <cell r="M352">
            <v>36722</v>
          </cell>
          <cell r="N352">
            <v>36708</v>
          </cell>
          <cell r="O352">
            <v>1000</v>
          </cell>
          <cell r="P352">
            <v>1</v>
          </cell>
          <cell r="Q352">
            <v>1</v>
          </cell>
          <cell r="R352">
            <v>1</v>
          </cell>
          <cell r="S352">
            <v>0</v>
          </cell>
          <cell r="T352">
            <v>737764443.46000004</v>
          </cell>
          <cell r="U352">
            <v>17072973.698453248</v>
          </cell>
          <cell r="V352">
            <v>2.266387424424555</v>
          </cell>
          <cell r="W352">
            <v>0.57314737752460676</v>
          </cell>
          <cell r="X352">
            <v>7.8712989012775481</v>
          </cell>
          <cell r="Y352">
            <v>3.2387719365221956</v>
          </cell>
          <cell r="Z352">
            <v>19.667785591143357</v>
          </cell>
          <cell r="AA352">
            <v>3.3965869037779242</v>
          </cell>
          <cell r="AB352">
            <v>107.58086593418503</v>
          </cell>
          <cell r="AC352">
            <v>0</v>
          </cell>
          <cell r="AD352">
            <v>107.58086593418503</v>
          </cell>
          <cell r="AE352">
            <v>4.4723955631197745</v>
          </cell>
          <cell r="AF352">
            <v>4.4312846588062449</v>
          </cell>
          <cell r="AG352">
            <v>0</v>
          </cell>
          <cell r="AH352">
            <v>0</v>
          </cell>
          <cell r="AI352">
            <v>1</v>
          </cell>
          <cell r="AJ352">
            <v>0</v>
          </cell>
          <cell r="AK352">
            <v>0</v>
          </cell>
          <cell r="AL352">
            <v>0</v>
          </cell>
          <cell r="AN352">
            <v>0</v>
          </cell>
          <cell r="AO352">
            <v>0</v>
          </cell>
          <cell r="AP352">
            <v>0</v>
          </cell>
          <cell r="AQ352">
            <v>0</v>
          </cell>
          <cell r="AR352">
            <v>0</v>
          </cell>
          <cell r="AS352" t="str">
            <v>61745MNP4</v>
          </cell>
          <cell r="AT352">
            <v>1</v>
          </cell>
        </row>
        <row r="353">
          <cell r="D353" t="str">
            <v>61745MNQ2</v>
          </cell>
          <cell r="E353" t="str">
            <v xml:space="preserve">MSC 1999-LIFE </v>
          </cell>
          <cell r="F353" t="str">
            <v>A-1</v>
          </cell>
          <cell r="G353" t="str">
            <v>MAaa</v>
          </cell>
          <cell r="H353">
            <v>1</v>
          </cell>
          <cell r="I353">
            <v>1</v>
          </cell>
          <cell r="J353">
            <v>2</v>
          </cell>
          <cell r="K353">
            <v>0</v>
          </cell>
          <cell r="L353">
            <v>0</v>
          </cell>
          <cell r="M353">
            <v>36692</v>
          </cell>
          <cell r="N353">
            <v>36678</v>
          </cell>
          <cell r="O353">
            <v>9761006</v>
          </cell>
          <cell r="P353">
            <v>5.0999999999999996</v>
          </cell>
          <cell r="Q353">
            <v>98.2578125</v>
          </cell>
          <cell r="R353">
            <v>121</v>
          </cell>
          <cell r="S353">
            <v>0</v>
          </cell>
          <cell r="T353">
            <v>57273114.630000003</v>
          </cell>
          <cell r="U353">
            <v>64609051.381425217</v>
          </cell>
          <cell r="V353">
            <v>112.22785849288674</v>
          </cell>
          <cell r="W353">
            <v>6.969999983044401</v>
          </cell>
          <cell r="X353">
            <v>3.6942262120083496</v>
          </cell>
          <cell r="Y353">
            <v>3.2322957890555837</v>
          </cell>
          <cell r="Z353">
            <v>14.672694953888914</v>
          </cell>
          <cell r="AA353">
            <v>2.2669323686976082</v>
          </cell>
          <cell r="AB353">
            <v>106.73556553002088</v>
          </cell>
          <cell r="AC353">
            <v>0</v>
          </cell>
          <cell r="AD353">
            <v>106.73556553002088</v>
          </cell>
          <cell r="AE353">
            <v>3.334288023997817</v>
          </cell>
          <cell r="AF353">
            <v>3.3113598337491723</v>
          </cell>
          <cell r="AG353">
            <v>1</v>
          </cell>
          <cell r="AH353">
            <v>72</v>
          </cell>
          <cell r="AI353">
            <v>72</v>
          </cell>
          <cell r="AJ353">
            <v>0</v>
          </cell>
          <cell r="AK353">
            <v>0</v>
          </cell>
          <cell r="AL353">
            <v>0</v>
          </cell>
          <cell r="AN353">
            <v>7863321.1809999999</v>
          </cell>
          <cell r="AO353">
            <v>7754419.5199999996</v>
          </cell>
          <cell r="AP353">
            <v>7863.3211810000003</v>
          </cell>
          <cell r="AQ353">
            <v>7754.4195199999995</v>
          </cell>
          <cell r="AR353">
            <v>8763.0423905300195</v>
          </cell>
          <cell r="AS353" t="str">
            <v>61745MNQ2</v>
          </cell>
          <cell r="AT353">
            <v>0</v>
          </cell>
          <cell r="AU353" t="str">
            <v>61745MNQ2</v>
          </cell>
          <cell r="AV353" t="str">
            <v>MORGAN STANLEY CAP I 99-LIFE1  A-1</v>
          </cell>
          <cell r="AW353">
            <v>7863321.1809999999</v>
          </cell>
          <cell r="AX353">
            <v>7754419.5199999996</v>
          </cell>
          <cell r="AY353">
            <v>111.44199999999999</v>
          </cell>
          <cell r="AZ353">
            <v>8763042.39053002</v>
          </cell>
          <cell r="BA353">
            <v>6.97</v>
          </cell>
          <cell r="BB353" t="str">
            <v>FC</v>
          </cell>
          <cell r="BC353">
            <v>48684</v>
          </cell>
          <cell r="BE353" t="str">
            <v>AAA</v>
          </cell>
          <cell r="BF353" t="str">
            <v>AAA</v>
          </cell>
          <cell r="BG353" t="str">
            <v>RE</v>
          </cell>
          <cell r="BH353">
            <v>37564</v>
          </cell>
          <cell r="BI353">
            <v>10406000</v>
          </cell>
        </row>
        <row r="354">
          <cell r="D354" t="str">
            <v>61745MNR0</v>
          </cell>
          <cell r="E354" t="str">
            <v>MSC 1999-LIFE</v>
          </cell>
          <cell r="F354" t="str">
            <v>A-2</v>
          </cell>
          <cell r="G354" t="str">
            <v>MAaa</v>
          </cell>
          <cell r="H354">
            <v>1</v>
          </cell>
          <cell r="I354">
            <v>1</v>
          </cell>
          <cell r="J354">
            <v>2</v>
          </cell>
          <cell r="K354">
            <v>0</v>
          </cell>
          <cell r="L354">
            <v>0</v>
          </cell>
          <cell r="M354">
            <v>36722</v>
          </cell>
          <cell r="N354">
            <v>36708</v>
          </cell>
          <cell r="O354">
            <v>8500000</v>
          </cell>
          <cell r="P354" t="str">
            <v> </v>
          </cell>
          <cell r="Q354">
            <v>98.9609375</v>
          </cell>
          <cell r="R354" t="str">
            <v> </v>
          </cell>
          <cell r="S354">
            <v>0</v>
          </cell>
          <cell r="T354">
            <v>399000000</v>
          </cell>
          <cell r="U354">
            <v>466215772.69519806</v>
          </cell>
          <cell r="V354">
            <v>116.25355831959851</v>
          </cell>
          <cell r="W354">
            <v>7.11</v>
          </cell>
          <cell r="X354">
            <v>6.2450057521261497</v>
          </cell>
          <cell r="Y354">
            <v>5.0299821889333769</v>
          </cell>
          <cell r="Z354">
            <v>30.751334732622396</v>
          </cell>
          <cell r="AA354">
            <v>3.0173353413958179</v>
          </cell>
          <cell r="AB354">
            <v>111.24500575212615</v>
          </cell>
          <cell r="AC354">
            <v>0</v>
          </cell>
          <cell r="AD354">
            <v>111.24500575212615</v>
          </cell>
          <cell r="AE354">
            <v>4.129785398917079</v>
          </cell>
          <cell r="AF354">
            <v>4.0946957922946225</v>
          </cell>
          <cell r="AG354">
            <v>47</v>
          </cell>
          <cell r="AH354">
            <v>98</v>
          </cell>
          <cell r="AI354">
            <v>52</v>
          </cell>
          <cell r="AJ354">
            <v>0</v>
          </cell>
          <cell r="AK354">
            <v>0</v>
          </cell>
          <cell r="AL354">
            <v>0</v>
          </cell>
          <cell r="AN354">
            <v>8500000</v>
          </cell>
          <cell r="AO354">
            <v>8425781.5700000003</v>
          </cell>
          <cell r="AP354">
            <v>8500</v>
          </cell>
          <cell r="AQ354">
            <v>8425.781570000001</v>
          </cell>
          <cell r="AR354">
            <v>9833.3950000000004</v>
          </cell>
          <cell r="AS354" t="str">
            <v>61745MNR0</v>
          </cell>
          <cell r="AT354">
            <v>0</v>
          </cell>
          <cell r="AU354" t="str">
            <v>61745MNR0</v>
          </cell>
          <cell r="AV354" t="str">
            <v>MORGAN STANLEY CAP I 99-LIFE1  A-2</v>
          </cell>
          <cell r="AW354">
            <v>8500000</v>
          </cell>
          <cell r="AX354">
            <v>8425781.5700000003</v>
          </cell>
          <cell r="AY354">
            <v>115.687</v>
          </cell>
          <cell r="AZ354">
            <v>9833395</v>
          </cell>
          <cell r="BA354">
            <v>7.11</v>
          </cell>
          <cell r="BB354" t="str">
            <v>FC</v>
          </cell>
          <cell r="BC354">
            <v>48684</v>
          </cell>
          <cell r="BE354" t="str">
            <v>AAA</v>
          </cell>
          <cell r="BF354" t="str">
            <v>AAA</v>
          </cell>
          <cell r="BG354" t="str">
            <v>RE</v>
          </cell>
          <cell r="BH354">
            <v>37564</v>
          </cell>
          <cell r="BI354">
            <v>8500000</v>
          </cell>
        </row>
        <row r="355">
          <cell r="D355" t="str">
            <v>61745MNS8</v>
          </cell>
          <cell r="E355" t="str">
            <v>MSC 1999-LIFE</v>
          </cell>
          <cell r="F355" t="str">
            <v>B</v>
          </cell>
          <cell r="G355" t="str">
            <v>MAa2</v>
          </cell>
          <cell r="H355">
            <v>3</v>
          </cell>
          <cell r="I355">
            <v>1</v>
          </cell>
          <cell r="J355">
            <v>2</v>
          </cell>
          <cell r="K355">
            <v>0</v>
          </cell>
          <cell r="L355">
            <v>0</v>
          </cell>
          <cell r="M355">
            <v>36387</v>
          </cell>
          <cell r="N355">
            <v>36373</v>
          </cell>
          <cell r="O355">
            <v>4792000</v>
          </cell>
          <cell r="P355">
            <v>11.9</v>
          </cell>
          <cell r="Q355">
            <v>99.821600000000004</v>
          </cell>
          <cell r="R355">
            <v>162</v>
          </cell>
          <cell r="S355">
            <v>0</v>
          </cell>
          <cell r="T355">
            <v>20792000</v>
          </cell>
          <cell r="U355">
            <v>24557843.262179345</v>
          </cell>
          <cell r="V355">
            <v>117.49139256531042</v>
          </cell>
          <cell r="W355">
            <v>7.4470711812235475</v>
          </cell>
          <cell r="X355">
            <v>6.7359032495671407</v>
          </cell>
          <cell r="Y355">
            <v>5.3178286827391847</v>
          </cell>
          <cell r="Z355">
            <v>34.183332793142817</v>
          </cell>
          <cell r="AA355">
            <v>3.1318126377990572</v>
          </cell>
          <cell r="AB355">
            <v>120.33975812391785</v>
          </cell>
          <cell r="AC355">
            <v>0</v>
          </cell>
          <cell r="AD355">
            <v>120.33975812391785</v>
          </cell>
          <cell r="AE355">
            <v>4.3352102190382356</v>
          </cell>
          <cell r="AF355">
            <v>4.2965667758368298</v>
          </cell>
          <cell r="AG355">
            <v>81</v>
          </cell>
          <cell r="AH355">
            <v>82</v>
          </cell>
          <cell r="AI355">
            <v>2</v>
          </cell>
          <cell r="AJ355">
            <v>0</v>
          </cell>
          <cell r="AK355">
            <v>0</v>
          </cell>
          <cell r="AL355">
            <v>0</v>
          </cell>
          <cell r="AN355">
            <v>4792000</v>
          </cell>
          <cell r="AO355">
            <v>4783451.0599999996</v>
          </cell>
          <cell r="AP355">
            <v>4792</v>
          </cell>
          <cell r="AQ355">
            <v>4783.4510599999994</v>
          </cell>
          <cell r="AR355">
            <v>5581.6736799999999</v>
          </cell>
          <cell r="AS355" t="str">
            <v>61745MNS8</v>
          </cell>
          <cell r="AT355">
            <v>0</v>
          </cell>
          <cell r="AU355" t="str">
            <v>61745MNS8</v>
          </cell>
          <cell r="AV355" t="str">
            <v>MORGAN STANLEY CAP I 99-LIFE1  B</v>
          </cell>
          <cell r="AW355">
            <v>4792000</v>
          </cell>
          <cell r="AX355">
            <v>4783451.0599999996</v>
          </cell>
          <cell r="AY355">
            <v>116.479</v>
          </cell>
          <cell r="AZ355">
            <v>5581673.6799999997</v>
          </cell>
          <cell r="BA355">
            <v>7.2740530000000003</v>
          </cell>
          <cell r="BB355" t="str">
            <v>FC</v>
          </cell>
          <cell r="BC355">
            <v>48684</v>
          </cell>
          <cell r="BE355" t="str">
            <v>AA</v>
          </cell>
          <cell r="BF355" t="str">
            <v>AA2</v>
          </cell>
          <cell r="BG355" t="str">
            <v>RE</v>
          </cell>
          <cell r="BH355">
            <v>37564</v>
          </cell>
          <cell r="BI355">
            <v>4792000</v>
          </cell>
        </row>
        <row r="356">
          <cell r="D356" t="str">
            <v>61745MNT6</v>
          </cell>
          <cell r="E356" t="str">
            <v>MSC 1999-LIFE</v>
          </cell>
          <cell r="F356" t="str">
            <v>C</v>
          </cell>
          <cell r="G356" t="str">
            <v>MA2</v>
          </cell>
          <cell r="H356">
            <v>6</v>
          </cell>
          <cell r="I356">
            <v>1</v>
          </cell>
          <cell r="J356">
            <v>2</v>
          </cell>
          <cell r="K356">
            <v>0</v>
          </cell>
          <cell r="L356">
            <v>0</v>
          </cell>
          <cell r="M356">
            <v>36387</v>
          </cell>
          <cell r="N356">
            <v>36373</v>
          </cell>
          <cell r="O356">
            <v>11762000</v>
          </cell>
          <cell r="P356">
            <v>11.9</v>
          </cell>
          <cell r="Q356">
            <v>98.938599999999994</v>
          </cell>
          <cell r="R356">
            <v>172</v>
          </cell>
          <cell r="S356">
            <v>0</v>
          </cell>
          <cell r="T356">
            <v>23762000</v>
          </cell>
          <cell r="U356">
            <v>28008405.350986335</v>
          </cell>
          <cell r="V356">
            <v>117.24998283387905</v>
          </cell>
          <cell r="W356">
            <v>7.4470716269674266</v>
          </cell>
          <cell r="X356">
            <v>7.7936710287425273</v>
          </cell>
          <cell r="Y356">
            <v>5.9452910477505982</v>
          </cell>
          <cell r="Z356">
            <v>43.919195483928448</v>
          </cell>
          <cell r="AA356">
            <v>3.378484083902757</v>
          </cell>
          <cell r="AB356">
            <v>130.64557009580844</v>
          </cell>
          <cell r="AC356">
            <v>0</v>
          </cell>
          <cell r="AD356">
            <v>130.64557009580844</v>
          </cell>
          <cell r="AE356">
            <v>4.6849397848608412</v>
          </cell>
          <cell r="AF356">
            <v>4.6398573159610379</v>
          </cell>
          <cell r="AG356">
            <v>82</v>
          </cell>
          <cell r="AH356">
            <v>104</v>
          </cell>
          <cell r="AI356">
            <v>23</v>
          </cell>
          <cell r="AJ356">
            <v>0</v>
          </cell>
          <cell r="AK356">
            <v>0</v>
          </cell>
          <cell r="AL356">
            <v>0</v>
          </cell>
          <cell r="AN356">
            <v>11762000</v>
          </cell>
          <cell r="AO356">
            <v>11663737.880000001</v>
          </cell>
          <cell r="AP356">
            <v>11762</v>
          </cell>
          <cell r="AQ356">
            <v>11663.737880000001</v>
          </cell>
          <cell r="AR356">
            <v>13614.750239999998</v>
          </cell>
          <cell r="AS356" t="str">
            <v>61745MNT6</v>
          </cell>
          <cell r="AT356">
            <v>0</v>
          </cell>
          <cell r="AU356" t="str">
            <v>61745MNT6</v>
          </cell>
          <cell r="AV356" t="str">
            <v>MORGAN STANLEY CAP I 99-LIFE1  C</v>
          </cell>
          <cell r="AW356">
            <v>11762000</v>
          </cell>
          <cell r="AX356">
            <v>11663737.880000001</v>
          </cell>
          <cell r="AY356">
            <v>115.752</v>
          </cell>
          <cell r="AZ356">
            <v>13614750.239999998</v>
          </cell>
          <cell r="BA356">
            <v>7.2740530000000003</v>
          </cell>
          <cell r="BB356" t="str">
            <v>FC</v>
          </cell>
          <cell r="BC356">
            <v>48684</v>
          </cell>
          <cell r="BE356" t="str">
            <v>A</v>
          </cell>
          <cell r="BF356" t="str">
            <v>A2</v>
          </cell>
          <cell r="BG356" t="str">
            <v>RE</v>
          </cell>
          <cell r="BH356">
            <v>37564</v>
          </cell>
          <cell r="BI356">
            <v>11762000</v>
          </cell>
        </row>
        <row r="357">
          <cell r="D357" t="str">
            <v>61746WBE9</v>
          </cell>
          <cell r="E357" t="str">
            <v>MSDWC 2000-LIFE</v>
          </cell>
          <cell r="F357" t="str">
            <v>A1</v>
          </cell>
          <cell r="G357" t="str">
            <v>MAaa</v>
          </cell>
          <cell r="H357">
            <v>1</v>
          </cell>
          <cell r="I357">
            <v>1</v>
          </cell>
          <cell r="J357">
            <v>1</v>
          </cell>
          <cell r="K357">
            <v>0</v>
          </cell>
          <cell r="L357">
            <v>0</v>
          </cell>
          <cell r="M357">
            <v>36722</v>
          </cell>
          <cell r="N357">
            <v>36708</v>
          </cell>
          <cell r="O357">
            <v>15075374</v>
          </cell>
          <cell r="P357">
            <v>4.76</v>
          </cell>
          <cell r="Q357">
            <v>100.828125</v>
          </cell>
          <cell r="R357">
            <v>118</v>
          </cell>
          <cell r="S357">
            <v>0</v>
          </cell>
          <cell r="T357">
            <v>96187635.060000002</v>
          </cell>
          <cell r="U357">
            <v>108884680.34154944</v>
          </cell>
          <cell r="V357">
            <v>112.58195511720427</v>
          </cell>
          <cell r="W357">
            <v>7.4199999984904501</v>
          </cell>
          <cell r="X357">
            <v>3.111039275617459</v>
          </cell>
          <cell r="Y357">
            <v>2.7618093700159894</v>
          </cell>
          <cell r="Z357">
            <v>9.6916637899918019</v>
          </cell>
          <cell r="AA357">
            <v>2.0614561714425514</v>
          </cell>
          <cell r="AB357">
            <v>100.27759818904364</v>
          </cell>
          <cell r="AC357">
            <v>0</v>
          </cell>
          <cell r="AD357">
            <v>100.27759818904364</v>
          </cell>
          <cell r="AE357">
            <v>3.0642321533329877</v>
          </cell>
          <cell r="AF357">
            <v>3.044851844421359</v>
          </cell>
          <cell r="AG357">
            <v>1</v>
          </cell>
          <cell r="AH357">
            <v>49</v>
          </cell>
          <cell r="AI357">
            <v>49</v>
          </cell>
          <cell r="AJ357">
            <v>0</v>
          </cell>
          <cell r="AK357">
            <v>0</v>
          </cell>
          <cell r="AL357">
            <v>0</v>
          </cell>
          <cell r="AN357">
            <v>12923991.789999999</v>
          </cell>
          <cell r="AO357">
            <v>12995991.210000001</v>
          </cell>
          <cell r="AP357">
            <v>12923.991789999998</v>
          </cell>
          <cell r="AQ357">
            <v>12995.99121</v>
          </cell>
          <cell r="AR357">
            <v>14635.774502585498</v>
          </cell>
          <cell r="AS357" t="str">
            <v>61746WBE9</v>
          </cell>
          <cell r="AT357">
            <v>0</v>
          </cell>
          <cell r="AU357" t="str">
            <v>61746WBE9</v>
          </cell>
          <cell r="AV357" t="str">
            <v>MORGAN STANLEY CAP 2000-LIFE1  A-1</v>
          </cell>
          <cell r="AW357">
            <v>12923991.789999999</v>
          </cell>
          <cell r="AX357">
            <v>12995991.210000001</v>
          </cell>
          <cell r="AY357">
            <v>113.245</v>
          </cell>
          <cell r="AZ357">
            <v>14635774.502585499</v>
          </cell>
          <cell r="BA357">
            <v>7.42</v>
          </cell>
          <cell r="BB357" t="str">
            <v>FC</v>
          </cell>
          <cell r="BC357">
            <v>49994</v>
          </cell>
          <cell r="BE357" t="str">
            <v>AAA</v>
          </cell>
          <cell r="BF357" t="str">
            <v>AAA</v>
          </cell>
          <cell r="BG357" t="str">
            <v>RE</v>
          </cell>
          <cell r="BH357">
            <v>37564</v>
          </cell>
          <cell r="BI357">
            <v>15295000</v>
          </cell>
        </row>
        <row r="358">
          <cell r="D358" t="str">
            <v>61746WBF6</v>
          </cell>
          <cell r="E358" t="str">
            <v>MSDWC 2000-LIFE</v>
          </cell>
          <cell r="F358" t="str">
            <v>A-2</v>
          </cell>
          <cell r="G358" t="str">
            <v>MAaa</v>
          </cell>
          <cell r="H358">
            <v>1</v>
          </cell>
          <cell r="I358">
            <v>1</v>
          </cell>
          <cell r="J358">
            <v>1</v>
          </cell>
          <cell r="K358">
            <v>0</v>
          </cell>
          <cell r="L358">
            <v>0</v>
          </cell>
          <cell r="M358">
            <v>36661</v>
          </cell>
          <cell r="N358">
            <v>36647</v>
          </cell>
          <cell r="O358">
            <v>10000000</v>
          </cell>
          <cell r="P358">
            <v>9.06</v>
          </cell>
          <cell r="Q358">
            <v>96.371089999999995</v>
          </cell>
          <cell r="R358">
            <v>167</v>
          </cell>
          <cell r="S358">
            <v>0</v>
          </cell>
          <cell r="T358">
            <v>439000000</v>
          </cell>
          <cell r="U358">
            <v>527506867.87684798</v>
          </cell>
          <cell r="V358">
            <v>119.53018440702688</v>
          </cell>
          <cell r="W358">
            <v>7.569999990888383</v>
          </cell>
          <cell r="X358">
            <v>6.6325547472515014</v>
          </cell>
          <cell r="Y358">
            <v>5.2373417016748336</v>
          </cell>
          <cell r="Z358">
            <v>33.459444087994505</v>
          </cell>
          <cell r="AA358">
            <v>3.1077117670590502</v>
          </cell>
          <cell r="AB358">
            <v>106.6325547472515</v>
          </cell>
          <cell r="AC358">
            <v>0</v>
          </cell>
          <cell r="AD358">
            <v>106.6325547472515</v>
          </cell>
          <cell r="AE358">
            <v>4.1740373145315655</v>
          </cell>
          <cell r="AF358">
            <v>4.1381964541406191</v>
          </cell>
          <cell r="AG358">
            <v>49</v>
          </cell>
          <cell r="AH358">
            <v>89</v>
          </cell>
          <cell r="AI358">
            <v>41</v>
          </cell>
          <cell r="AJ358">
            <v>0</v>
          </cell>
          <cell r="AK358">
            <v>0</v>
          </cell>
          <cell r="AL358">
            <v>0</v>
          </cell>
          <cell r="AN358">
            <v>25000000</v>
          </cell>
          <cell r="AO358">
            <v>24851442.940000001</v>
          </cell>
          <cell r="AP358">
            <v>25000</v>
          </cell>
          <cell r="AQ358">
            <v>24851.442940000001</v>
          </cell>
          <cell r="AR358">
            <v>29620.999999999996</v>
          </cell>
          <cell r="AS358" t="str">
            <v>61746WBF6</v>
          </cell>
          <cell r="AT358">
            <v>0</v>
          </cell>
          <cell r="AU358" t="str">
            <v>61746WBF6</v>
          </cell>
          <cell r="AV358" t="str">
            <v>MORGAN STANLEY CAP 2000-LIFE1  A-2</v>
          </cell>
          <cell r="AW358">
            <v>25000000</v>
          </cell>
          <cell r="AX358">
            <v>24851442.940000001</v>
          </cell>
          <cell r="AY358">
            <v>118.48399999999999</v>
          </cell>
          <cell r="AZ358">
            <v>29620999.999999996</v>
          </cell>
          <cell r="BA358">
            <v>7.57</v>
          </cell>
          <cell r="BB358" t="str">
            <v>FC</v>
          </cell>
          <cell r="BC358">
            <v>40162</v>
          </cell>
          <cell r="BE358" t="str">
            <v>AAA</v>
          </cell>
          <cell r="BF358" t="str">
            <v>AAA</v>
          </cell>
          <cell r="BG358" t="str">
            <v>RE</v>
          </cell>
          <cell r="BH358">
            <v>37564</v>
          </cell>
          <cell r="BI358">
            <v>25000000</v>
          </cell>
        </row>
        <row r="359">
          <cell r="D359" t="str">
            <v>61746WBK5</v>
          </cell>
          <cell r="E359" t="str">
            <v>MSDWC 2000-LIFE</v>
          </cell>
          <cell r="F359" t="str">
            <v>E</v>
          </cell>
          <cell r="G359" t="str">
            <v>MBaa2</v>
          </cell>
          <cell r="H359">
            <v>9</v>
          </cell>
          <cell r="I359">
            <v>1</v>
          </cell>
          <cell r="J359">
            <v>1</v>
          </cell>
          <cell r="K359">
            <v>0</v>
          </cell>
          <cell r="L359">
            <v>0</v>
          </cell>
          <cell r="M359">
            <v>36631</v>
          </cell>
          <cell r="N359">
            <v>36617</v>
          </cell>
          <cell r="O359">
            <v>5000000</v>
          </cell>
          <cell r="P359">
            <v>11.6</v>
          </cell>
          <cell r="Q359">
            <v>97.856300000000005</v>
          </cell>
          <cell r="R359">
            <v>240</v>
          </cell>
          <cell r="S359">
            <v>0</v>
          </cell>
          <cell r="T359">
            <v>17236000</v>
          </cell>
          <cell r="U359">
            <v>20368711.840794787</v>
          </cell>
          <cell r="V359">
            <v>117.52489174283353</v>
          </cell>
          <cell r="W359">
            <v>7.8060919006730094</v>
          </cell>
          <cell r="X359">
            <v>9.1393527671733583</v>
          </cell>
          <cell r="Y359">
            <v>6.5479399732869048</v>
          </cell>
          <cell r="Z359">
            <v>55.127168215712651</v>
          </cell>
          <cell r="AA359">
            <v>3.6922970653048273</v>
          </cell>
          <cell r="AB359">
            <v>184.13117589057785</v>
          </cell>
          <cell r="AC359">
            <v>0</v>
          </cell>
          <cell r="AD359">
            <v>184.13117589057785</v>
          </cell>
          <cell r="AE359">
            <v>5.5336088242106056</v>
          </cell>
          <cell r="AF359">
            <v>5.470873369282625</v>
          </cell>
          <cell r="AG359">
            <v>110</v>
          </cell>
          <cell r="AH359">
            <v>111</v>
          </cell>
          <cell r="AI359">
            <v>2</v>
          </cell>
          <cell r="AJ359">
            <v>0</v>
          </cell>
          <cell r="AK359">
            <v>0</v>
          </cell>
          <cell r="AL359">
            <v>0</v>
          </cell>
          <cell r="AN359">
            <v>5000000</v>
          </cell>
          <cell r="AO359">
            <v>4913154.9000000004</v>
          </cell>
          <cell r="AP359">
            <v>5000</v>
          </cell>
          <cell r="AQ359">
            <v>4913.1549000000005</v>
          </cell>
          <cell r="AR359">
            <v>5773.5</v>
          </cell>
          <cell r="AS359" t="str">
            <v>61746WBK5</v>
          </cell>
          <cell r="AT359">
            <v>0</v>
          </cell>
          <cell r="AU359" t="str">
            <v>61746WBK5</v>
          </cell>
          <cell r="AV359" t="str">
            <v>MORGAN STANLEY CAP 2000-LIFE1  E</v>
          </cell>
          <cell r="AW359">
            <v>5000000</v>
          </cell>
          <cell r="AX359">
            <v>4913154.9000000004</v>
          </cell>
          <cell r="AY359">
            <v>115.47</v>
          </cell>
          <cell r="AZ359">
            <v>5773500</v>
          </cell>
          <cell r="BA359">
            <v>7.8050369999999996</v>
          </cell>
          <cell r="BB359" t="str">
            <v>FC</v>
          </cell>
          <cell r="BC359">
            <v>40224</v>
          </cell>
          <cell r="BE359" t="str">
            <v>BBB</v>
          </cell>
          <cell r="BF359" t="str">
            <v>BAA2</v>
          </cell>
          <cell r="BG359" t="str">
            <v>RE</v>
          </cell>
          <cell r="BH359">
            <v>37564</v>
          </cell>
          <cell r="BI359">
            <v>5000000</v>
          </cell>
        </row>
        <row r="360">
          <cell r="D360" t="str">
            <v>61746WDZ0</v>
          </cell>
          <cell r="E360" t="str">
            <v>MSDWC 2000-LIF2</v>
          </cell>
          <cell r="F360" t="str">
            <v>A-2</v>
          </cell>
          <cell r="G360" t="str">
            <v>MAaa</v>
          </cell>
          <cell r="H360">
            <v>1</v>
          </cell>
          <cell r="I360">
            <v>1</v>
          </cell>
          <cell r="J360">
            <v>1</v>
          </cell>
          <cell r="K360">
            <v>0</v>
          </cell>
          <cell r="L360">
            <v>0</v>
          </cell>
          <cell r="M360">
            <v>36814</v>
          </cell>
          <cell r="N360">
            <v>36800</v>
          </cell>
          <cell r="O360">
            <v>8000000</v>
          </cell>
          <cell r="P360" t="str">
            <v> </v>
          </cell>
          <cell r="Q360">
            <v>100.53189999999999</v>
          </cell>
          <cell r="R360" t="str">
            <v> </v>
          </cell>
          <cell r="S360">
            <v>0</v>
          </cell>
          <cell r="T360">
            <v>479987000</v>
          </cell>
          <cell r="U360">
            <v>567685009.39544713</v>
          </cell>
          <cell r="V360">
            <v>117.67091346129106</v>
          </cell>
          <cell r="W360">
            <v>7.2</v>
          </cell>
          <cell r="X360">
            <v>7.0104474290312799</v>
          </cell>
          <cell r="Y360">
            <v>5.5129441464082234</v>
          </cell>
          <cell r="Z360">
            <v>37.173225770247441</v>
          </cell>
          <cell r="AA360">
            <v>3.1958363404500942</v>
          </cell>
          <cell r="AB360">
            <v>107.00696495268753</v>
          </cell>
          <cell r="AC360">
            <v>0</v>
          </cell>
          <cell r="AD360">
            <v>107.00696495268753</v>
          </cell>
          <cell r="AE360">
            <v>4.2659059899769698</v>
          </cell>
          <cell r="AF360">
            <v>4.2284804170770407</v>
          </cell>
          <cell r="AG360">
            <v>63</v>
          </cell>
          <cell r="AH360">
            <v>95</v>
          </cell>
          <cell r="AI360">
            <v>33</v>
          </cell>
          <cell r="AJ360">
            <v>0</v>
          </cell>
          <cell r="AK360">
            <v>0</v>
          </cell>
          <cell r="AL360">
            <v>0</v>
          </cell>
          <cell r="AN360">
            <v>8900000</v>
          </cell>
          <cell r="AO360">
            <v>8998517.5999999996</v>
          </cell>
          <cell r="AP360">
            <v>8900</v>
          </cell>
          <cell r="AQ360">
            <v>8998.5175999999992</v>
          </cell>
          <cell r="AR360">
            <v>10374.285</v>
          </cell>
          <cell r="AS360" t="str">
            <v>61746WDZ0</v>
          </cell>
          <cell r="AT360">
            <v>0</v>
          </cell>
          <cell r="AU360" t="str">
            <v>61746WDZ0</v>
          </cell>
          <cell r="AV360" t="str">
            <v>MORGAN STANLEY CAP 2000-LIFE2  A-2</v>
          </cell>
          <cell r="AW360">
            <v>8900000</v>
          </cell>
          <cell r="AX360">
            <v>8998517.5999999996</v>
          </cell>
          <cell r="AY360">
            <v>116.565</v>
          </cell>
          <cell r="AZ360">
            <v>10374285</v>
          </cell>
          <cell r="BA360">
            <v>7.2</v>
          </cell>
          <cell r="BB360" t="str">
            <v>FC</v>
          </cell>
          <cell r="BC360">
            <v>40436</v>
          </cell>
          <cell r="BD360" t="str">
            <v>AAA</v>
          </cell>
          <cell r="BE360" t="str">
            <v>AAA</v>
          </cell>
          <cell r="BF360" t="str">
            <v>AAA</v>
          </cell>
          <cell r="BG360" t="str">
            <v>RE</v>
          </cell>
          <cell r="BH360">
            <v>37564</v>
          </cell>
          <cell r="BI360">
            <v>8900000</v>
          </cell>
        </row>
        <row r="361">
          <cell r="D361" t="str">
            <v>61746WEA4</v>
          </cell>
          <cell r="E361" t="str">
            <v>MSDWC 2000-LIF2</v>
          </cell>
          <cell r="F361" t="str">
            <v>B</v>
          </cell>
          <cell r="G361" t="str">
            <v>MAa2</v>
          </cell>
          <cell r="H361">
            <v>3</v>
          </cell>
          <cell r="I361">
            <v>1</v>
          </cell>
          <cell r="J361">
            <v>1</v>
          </cell>
          <cell r="K361">
            <v>0</v>
          </cell>
          <cell r="L361">
            <v>0</v>
          </cell>
          <cell r="M361">
            <v>36814</v>
          </cell>
          <cell r="N361">
            <v>36800</v>
          </cell>
          <cell r="O361">
            <v>8000000</v>
          </cell>
          <cell r="P361" t="str">
            <v> </v>
          </cell>
          <cell r="Q361">
            <v>100.4821</v>
          </cell>
          <cell r="R361" t="str">
            <v> </v>
          </cell>
          <cell r="S361">
            <v>0</v>
          </cell>
          <cell r="T361">
            <v>22961000</v>
          </cell>
          <cell r="U361">
            <v>27315370.596494373</v>
          </cell>
          <cell r="V361">
            <v>118.35170278513294</v>
          </cell>
          <cell r="W361">
            <v>7.3499997386873392</v>
          </cell>
          <cell r="X361">
            <v>7.8899688453972674</v>
          </cell>
          <cell r="Y361">
            <v>6.017117249394329</v>
          </cell>
          <cell r="Z361">
            <v>44.667090279072696</v>
          </cell>
          <cell r="AA361">
            <v>3.4009407347466425</v>
          </cell>
          <cell r="AB361">
            <v>117.48328140899545</v>
          </cell>
          <cell r="AC361">
            <v>0</v>
          </cell>
          <cell r="AD361">
            <v>117.48328140899545</v>
          </cell>
          <cell r="AE361">
            <v>4.5757735488365974</v>
          </cell>
          <cell r="AF361">
            <v>4.5327534970704519</v>
          </cell>
          <cell r="AG361">
            <v>95</v>
          </cell>
          <cell r="AH361">
            <v>96</v>
          </cell>
          <cell r="AI361">
            <v>2</v>
          </cell>
          <cell r="AJ361">
            <v>0</v>
          </cell>
          <cell r="AK361">
            <v>0</v>
          </cell>
          <cell r="AL361">
            <v>0</v>
          </cell>
          <cell r="AN361">
            <v>8000000</v>
          </cell>
          <cell r="AO361">
            <v>8038314.0800000001</v>
          </cell>
          <cell r="AP361">
            <v>8000</v>
          </cell>
          <cell r="AQ361">
            <v>8038.3140800000001</v>
          </cell>
          <cell r="AR361">
            <v>9339.44</v>
          </cell>
          <cell r="AS361" t="str">
            <v>61746WEA4</v>
          </cell>
          <cell r="AT361">
            <v>0</v>
          </cell>
          <cell r="AU361" t="str">
            <v>61746WEA4</v>
          </cell>
          <cell r="AV361" t="str">
            <v>MORGAN STANLEY CAP 2000-LIFE2  B</v>
          </cell>
          <cell r="AW361">
            <v>8000000</v>
          </cell>
          <cell r="AX361">
            <v>8038314.0800000001</v>
          </cell>
          <cell r="AY361">
            <v>116.74299999999999</v>
          </cell>
          <cell r="AZ361">
            <v>9339440</v>
          </cell>
          <cell r="BA361">
            <v>7.35</v>
          </cell>
          <cell r="BB361" t="str">
            <v>FC</v>
          </cell>
          <cell r="BC361">
            <v>48867</v>
          </cell>
          <cell r="BD361" t="str">
            <v>AA2</v>
          </cell>
          <cell r="BF361" t="str">
            <v>AA2</v>
          </cell>
          <cell r="BG361" t="str">
            <v>RE</v>
          </cell>
          <cell r="BH361">
            <v>37564</v>
          </cell>
          <cell r="BI361">
            <v>8000000</v>
          </cell>
        </row>
        <row r="362">
          <cell r="D362" t="str">
            <v>61746WEB2</v>
          </cell>
          <cell r="E362" t="str">
            <v>MSDWC 2000-LIF2</v>
          </cell>
          <cell r="F362" t="str">
            <v>C</v>
          </cell>
          <cell r="G362" t="str">
            <v>MA2</v>
          </cell>
          <cell r="H362">
            <v>6</v>
          </cell>
          <cell r="I362">
            <v>1</v>
          </cell>
          <cell r="J362">
            <v>1</v>
          </cell>
          <cell r="K362">
            <v>0</v>
          </cell>
          <cell r="L362">
            <v>0</v>
          </cell>
          <cell r="M362">
            <v>36814</v>
          </cell>
          <cell r="N362">
            <v>36800</v>
          </cell>
          <cell r="O362">
            <v>9000000</v>
          </cell>
          <cell r="P362" t="str">
            <v> </v>
          </cell>
          <cell r="Q362">
            <v>100.5022</v>
          </cell>
          <cell r="R362" t="str">
            <v> </v>
          </cell>
          <cell r="S362">
            <v>0</v>
          </cell>
          <cell r="T362">
            <v>24874000</v>
          </cell>
          <cell r="U362">
            <v>29653755.822058659</v>
          </cell>
          <cell r="V362">
            <v>118.59087127948322</v>
          </cell>
          <cell r="W362">
            <v>7.5</v>
          </cell>
          <cell r="X362">
            <v>8.8215902358004055</v>
          </cell>
          <cell r="Y362">
            <v>6.5021002533684573</v>
          </cell>
          <cell r="Z362">
            <v>53.392267441969793</v>
          </cell>
          <cell r="AA362">
            <v>3.6181948429886543</v>
          </cell>
          <cell r="AB362">
            <v>129.07196745266802</v>
          </cell>
          <cell r="AC362">
            <v>0</v>
          </cell>
          <cell r="AD362">
            <v>129.07196745266802</v>
          </cell>
          <cell r="AE362">
            <v>4.9089145175153348</v>
          </cell>
          <cell r="AF362">
            <v>4.859451681692839</v>
          </cell>
          <cell r="AG362">
            <v>96</v>
          </cell>
          <cell r="AH362">
            <v>114</v>
          </cell>
          <cell r="AI362">
            <v>19</v>
          </cell>
          <cell r="AJ362">
            <v>0</v>
          </cell>
          <cell r="AK362">
            <v>0</v>
          </cell>
          <cell r="AL362">
            <v>0</v>
          </cell>
          <cell r="AN362">
            <v>9000000</v>
          </cell>
          <cell r="AO362">
            <v>9034761.8699999992</v>
          </cell>
          <cell r="AP362">
            <v>9000</v>
          </cell>
          <cell r="AQ362">
            <v>9034.7618699999985</v>
          </cell>
          <cell r="AR362">
            <v>10504.08</v>
          </cell>
          <cell r="AS362" t="str">
            <v>61746WEB2</v>
          </cell>
          <cell r="AT362">
            <v>0</v>
          </cell>
          <cell r="AU362" t="str">
            <v>61746WEB2</v>
          </cell>
          <cell r="AV362" t="str">
            <v>MORGAN STANLEY CAP 2000-LIFE2  C</v>
          </cell>
          <cell r="AW362">
            <v>9000000</v>
          </cell>
          <cell r="AX362">
            <v>9034761.8699999992</v>
          </cell>
          <cell r="AY362">
            <v>116.712</v>
          </cell>
          <cell r="AZ362">
            <v>10504080</v>
          </cell>
          <cell r="BA362">
            <v>7.46</v>
          </cell>
          <cell r="BB362" t="str">
            <v>FC</v>
          </cell>
          <cell r="BC362">
            <v>40436</v>
          </cell>
          <cell r="BD362" t="str">
            <v>A2</v>
          </cell>
          <cell r="BF362" t="str">
            <v>A2</v>
          </cell>
          <cell r="BG362" t="str">
            <v>RE</v>
          </cell>
          <cell r="BH362">
            <v>37564</v>
          </cell>
          <cell r="BI362">
            <v>9000000</v>
          </cell>
        </row>
        <row r="363">
          <cell r="D363" t="str">
            <v>61746WES5</v>
          </cell>
          <cell r="E363" t="str">
            <v>MSDWC 2001-PPM</v>
          </cell>
          <cell r="F363" t="str">
            <v>A2</v>
          </cell>
          <cell r="G363" t="str">
            <v>MAaa</v>
          </cell>
          <cell r="H363">
            <v>1</v>
          </cell>
          <cell r="I363">
            <v>1</v>
          </cell>
          <cell r="J363">
            <v>1</v>
          </cell>
          <cell r="K363">
            <v>0</v>
          </cell>
          <cell r="L363">
            <v>0</v>
          </cell>
          <cell r="M363">
            <v>36906</v>
          </cell>
          <cell r="N363">
            <v>36892</v>
          </cell>
          <cell r="O363">
            <v>5000000</v>
          </cell>
          <cell r="P363">
            <v>5.88</v>
          </cell>
          <cell r="Q363">
            <v>100.52290000000001</v>
          </cell>
          <cell r="R363">
            <v>128</v>
          </cell>
          <cell r="S363">
            <v>0</v>
          </cell>
          <cell r="T363">
            <v>174677131.87</v>
          </cell>
          <cell r="U363">
            <v>195312176.29922515</v>
          </cell>
          <cell r="V363">
            <v>111.2799156067487</v>
          </cell>
          <cell r="W363">
            <v>6.4000000001831951</v>
          </cell>
          <cell r="X363">
            <v>4.4207097283192951</v>
          </cell>
          <cell r="Y363">
            <v>3.8007874559369004</v>
          </cell>
          <cell r="Z363">
            <v>19.644099096621396</v>
          </cell>
          <cell r="AA363">
            <v>2.5228967276111649</v>
          </cell>
          <cell r="AB363">
            <v>103.55177432079824</v>
          </cell>
          <cell r="AC363">
            <v>0</v>
          </cell>
          <cell r="AD363">
            <v>103.55177432079824</v>
          </cell>
          <cell r="AE363">
            <v>3.5584144708191472</v>
          </cell>
          <cell r="AF363">
            <v>3.5323179107723313</v>
          </cell>
          <cell r="AG363">
            <v>1</v>
          </cell>
          <cell r="AH363">
            <v>101</v>
          </cell>
          <cell r="AI363">
            <v>101</v>
          </cell>
          <cell r="AJ363">
            <v>0</v>
          </cell>
          <cell r="AK363">
            <v>0</v>
          </cell>
          <cell r="AL363">
            <v>0</v>
          </cell>
          <cell r="AN363">
            <v>4516890.95</v>
          </cell>
          <cell r="AO363">
            <v>4535589.25</v>
          </cell>
          <cell r="AP363">
            <v>4516.89095</v>
          </cell>
          <cell r="AQ363">
            <v>4535.58925</v>
          </cell>
          <cell r="AR363">
            <v>5019.0788858210008</v>
          </cell>
          <cell r="AS363" t="str">
            <v>61746WES5</v>
          </cell>
          <cell r="AT363">
            <v>0</v>
          </cell>
          <cell r="AU363" t="str">
            <v>61746WES5</v>
          </cell>
          <cell r="AV363" t="str">
            <v>MORGAN STANLEY CAP I 2001-PPM  A-2</v>
          </cell>
          <cell r="AW363">
            <v>4516890.95</v>
          </cell>
          <cell r="AX363">
            <v>4535589.25</v>
          </cell>
          <cell r="AY363">
            <v>111.11799999999999</v>
          </cell>
          <cell r="AZ363">
            <v>5019078.8858210007</v>
          </cell>
          <cell r="BA363">
            <v>6.4</v>
          </cell>
          <cell r="BB363" t="str">
            <v>FC</v>
          </cell>
          <cell r="BC363">
            <v>47880</v>
          </cell>
          <cell r="BE363" t="str">
            <v>AAA</v>
          </cell>
          <cell r="BF363" t="str">
            <v>AAA</v>
          </cell>
          <cell r="BG363" t="str">
            <v>RE</v>
          </cell>
          <cell r="BH363">
            <v>37564</v>
          </cell>
          <cell r="BI363">
            <v>5000000</v>
          </cell>
        </row>
        <row r="364">
          <cell r="D364" t="str">
            <v>61746WET3</v>
          </cell>
          <cell r="E364" t="str">
            <v>MSDWC 2001-PPM</v>
          </cell>
          <cell r="F364" t="str">
            <v>A3</v>
          </cell>
          <cell r="G364" t="str">
            <v>MAaa</v>
          </cell>
          <cell r="H364">
            <v>1</v>
          </cell>
          <cell r="I364">
            <v>1</v>
          </cell>
          <cell r="J364">
            <v>1</v>
          </cell>
          <cell r="K364">
            <v>0</v>
          </cell>
          <cell r="L364">
            <v>0</v>
          </cell>
          <cell r="M364">
            <v>36906</v>
          </cell>
          <cell r="N364">
            <v>36892</v>
          </cell>
          <cell r="O364">
            <v>11500000</v>
          </cell>
          <cell r="P364">
            <v>7.35</v>
          </cell>
          <cell r="Q364">
            <v>100.52549999999999</v>
          </cell>
          <cell r="R364">
            <v>135.97</v>
          </cell>
          <cell r="S364">
            <v>0</v>
          </cell>
          <cell r="T364">
            <v>215300000</v>
          </cell>
          <cell r="U364">
            <v>244099982.41975796</v>
          </cell>
          <cell r="V364">
            <v>112.83167553170365</v>
          </cell>
          <cell r="W364">
            <v>6.54</v>
          </cell>
          <cell r="X364">
            <v>5.4534488956069067</v>
          </cell>
          <cell r="Y364">
            <v>4.542415682197519</v>
          </cell>
          <cell r="Z364">
            <v>25.408538173915606</v>
          </cell>
          <cell r="AA364">
            <v>2.8327442824555304</v>
          </cell>
          <cell r="AB364">
            <v>105.45344889560691</v>
          </cell>
          <cell r="AC364">
            <v>0</v>
          </cell>
          <cell r="AD364">
            <v>105.45344889560691</v>
          </cell>
          <cell r="AE364">
            <v>3.8872787714115997</v>
          </cell>
          <cell r="AF364">
            <v>3.8561665080462326</v>
          </cell>
          <cell r="AG364">
            <v>47</v>
          </cell>
          <cell r="AH364">
            <v>101</v>
          </cell>
          <cell r="AI364">
            <v>55</v>
          </cell>
          <cell r="AJ364">
            <v>0</v>
          </cell>
          <cell r="AK364">
            <v>0</v>
          </cell>
          <cell r="AL364">
            <v>0</v>
          </cell>
          <cell r="AN364">
            <v>11500000</v>
          </cell>
          <cell r="AO364">
            <v>11547982.48</v>
          </cell>
          <cell r="AP364">
            <v>11500</v>
          </cell>
          <cell r="AQ364">
            <v>11547.982480000001</v>
          </cell>
          <cell r="AR364">
            <v>12900.700000000003</v>
          </cell>
          <cell r="AS364" t="str">
            <v>61746WET3</v>
          </cell>
          <cell r="AT364">
            <v>0</v>
          </cell>
          <cell r="AU364" t="str">
            <v>61746WET3</v>
          </cell>
          <cell r="AV364" t="str">
            <v>MORGAN STANLEY CAP I 2001-PPM  A-3</v>
          </cell>
          <cell r="AW364">
            <v>11500000</v>
          </cell>
          <cell r="AX364">
            <v>11547982.48</v>
          </cell>
          <cell r="AY364">
            <v>112.18</v>
          </cell>
          <cell r="AZ364">
            <v>12900700.000000002</v>
          </cell>
          <cell r="BA364">
            <v>6.54</v>
          </cell>
          <cell r="BB364" t="str">
            <v>FC</v>
          </cell>
          <cell r="BC364">
            <v>47880</v>
          </cell>
          <cell r="BE364" t="str">
            <v>AAA</v>
          </cell>
          <cell r="BF364" t="str">
            <v>AAA</v>
          </cell>
          <cell r="BG364" t="str">
            <v>RE</v>
          </cell>
          <cell r="BH364">
            <v>37564</v>
          </cell>
          <cell r="BI364">
            <v>11500000</v>
          </cell>
        </row>
        <row r="365">
          <cell r="D365" t="str">
            <v>61746WEU0</v>
          </cell>
          <cell r="E365" t="str">
            <v>MSDWC 2001-PPM</v>
          </cell>
          <cell r="F365" t="str">
            <v>B</v>
          </cell>
          <cell r="G365" t="str">
            <v>MAa2</v>
          </cell>
          <cell r="H365">
            <v>3</v>
          </cell>
          <cell r="I365">
            <v>1</v>
          </cell>
          <cell r="J365">
            <v>1</v>
          </cell>
          <cell r="K365">
            <v>0</v>
          </cell>
          <cell r="L365">
            <v>0</v>
          </cell>
          <cell r="M365">
            <v>36906</v>
          </cell>
          <cell r="N365">
            <v>36892</v>
          </cell>
          <cell r="O365">
            <v>5000000</v>
          </cell>
          <cell r="P365">
            <v>11.94</v>
          </cell>
          <cell r="Q365">
            <v>101.02460000000001</v>
          </cell>
          <cell r="R365">
            <v>149.30000000000001</v>
          </cell>
          <cell r="S365">
            <v>0</v>
          </cell>
          <cell r="T365">
            <v>15589000</v>
          </cell>
          <cell r="U365">
            <v>17998362.557206739</v>
          </cell>
          <cell r="V365">
            <v>114.88302993910283</v>
          </cell>
          <cell r="W365">
            <v>6.8699996151132217</v>
          </cell>
          <cell r="X365">
            <v>8.8146052248914817</v>
          </cell>
          <cell r="Y365">
            <v>6.6101144457035526</v>
          </cell>
          <cell r="Z365">
            <v>54.505886687300162</v>
          </cell>
          <cell r="AA365">
            <v>3.6165659384446931</v>
          </cell>
          <cell r="AB365">
            <v>119.02434204148581</v>
          </cell>
          <cell r="AC365">
            <v>0</v>
          </cell>
          <cell r="AD365">
            <v>119.02434204148581</v>
          </cell>
          <cell r="AE365">
            <v>4.8068093588595513</v>
          </cell>
          <cell r="AF365">
            <v>4.759368256965324</v>
          </cell>
          <cell r="AG365">
            <v>101</v>
          </cell>
          <cell r="AH365">
            <v>109</v>
          </cell>
          <cell r="AI365">
            <v>9</v>
          </cell>
          <cell r="AJ365">
            <v>0</v>
          </cell>
          <cell r="AK365">
            <v>0</v>
          </cell>
          <cell r="AL365">
            <v>0</v>
          </cell>
          <cell r="AN365">
            <v>5000000</v>
          </cell>
          <cell r="AO365">
            <v>5042301.9000000004</v>
          </cell>
          <cell r="AP365">
            <v>5000</v>
          </cell>
          <cell r="AQ365">
            <v>5042.3019000000004</v>
          </cell>
          <cell r="AR365">
            <v>5670.3</v>
          </cell>
          <cell r="AS365" t="str">
            <v>61746WEU0</v>
          </cell>
          <cell r="AT365">
            <v>0</v>
          </cell>
          <cell r="AU365" t="str">
            <v>61746WEU0</v>
          </cell>
          <cell r="AV365" t="str">
            <v>MORGAN STANLEY CAP I 2001-PPM  B</v>
          </cell>
          <cell r="AW365">
            <v>5000000</v>
          </cell>
          <cell r="AX365">
            <v>5042301.9000000004</v>
          </cell>
          <cell r="AY365">
            <v>113.40600000000001</v>
          </cell>
          <cell r="AZ365">
            <v>5670300</v>
          </cell>
          <cell r="BA365">
            <v>6.87</v>
          </cell>
          <cell r="BB365" t="str">
            <v>FC</v>
          </cell>
          <cell r="BC365">
            <v>47880</v>
          </cell>
          <cell r="BE365" t="str">
            <v>AA</v>
          </cell>
          <cell r="BF365" t="str">
            <v>AA2</v>
          </cell>
          <cell r="BG365" t="str">
            <v>RE</v>
          </cell>
          <cell r="BH365">
            <v>37564</v>
          </cell>
          <cell r="BI365">
            <v>5000000</v>
          </cell>
        </row>
        <row r="366">
          <cell r="D366" t="str">
            <v>61746WFQ8</v>
          </cell>
          <cell r="E366" t="str">
            <v>MSDWC 2001-TOP1</v>
          </cell>
          <cell r="F366" t="str">
            <v>X2</v>
          </cell>
          <cell r="G366" t="str">
            <v>MAaa</v>
          </cell>
          <cell r="H366">
            <v>1</v>
          </cell>
          <cell r="I366">
            <v>2</v>
          </cell>
          <cell r="J366">
            <v>1</v>
          </cell>
          <cell r="K366">
            <v>0</v>
          </cell>
          <cell r="L366">
            <v>0</v>
          </cell>
          <cell r="M366">
            <v>36906</v>
          </cell>
          <cell r="N366">
            <v>36892</v>
          </cell>
          <cell r="O366">
            <v>39859058</v>
          </cell>
          <cell r="P366">
            <v>7</v>
          </cell>
          <cell r="Q366">
            <v>6.2721</v>
          </cell>
          <cell r="R366">
            <v>195</v>
          </cell>
          <cell r="S366">
            <v>0</v>
          </cell>
          <cell r="T366">
            <v>625494000</v>
          </cell>
          <cell r="U366">
            <v>34009579.950817041</v>
          </cell>
          <cell r="V366">
            <v>5.3324807705296999</v>
          </cell>
          <cell r="W366">
            <v>1.2570531707738206</v>
          </cell>
          <cell r="X366">
            <v>7</v>
          </cell>
          <cell r="Y366">
            <v>2.4980381137248755</v>
          </cell>
          <cell r="Z366">
            <v>9.0674746749311783</v>
          </cell>
          <cell r="AA366">
            <v>3.1934</v>
          </cell>
          <cell r="AB366">
            <v>107</v>
          </cell>
          <cell r="AC366">
            <v>0</v>
          </cell>
          <cell r="AD366">
            <v>107</v>
          </cell>
          <cell r="AE366">
            <v>4.2633999999999999</v>
          </cell>
          <cell r="AF366">
            <v>4.2260181037885758</v>
          </cell>
          <cell r="AG366">
            <v>0</v>
          </cell>
          <cell r="AH366">
            <v>0</v>
          </cell>
          <cell r="AI366">
            <v>1</v>
          </cell>
          <cell r="AJ366">
            <v>0</v>
          </cell>
          <cell r="AK366">
            <v>0</v>
          </cell>
          <cell r="AL366">
            <v>0</v>
          </cell>
          <cell r="AN366">
            <v>2288099.77</v>
          </cell>
          <cell r="AO366">
            <v>2288099.77</v>
          </cell>
          <cell r="AP366">
            <v>2288.0997699999998</v>
          </cell>
          <cell r="AQ366">
            <v>2288.0997699999998</v>
          </cell>
          <cell r="AR366">
            <v>2110.9937664794475</v>
          </cell>
          <cell r="AS366" t="str">
            <v>61746WFQ8</v>
          </cell>
          <cell r="AT366">
            <v>0</v>
          </cell>
          <cell r="AU366" t="str">
            <v>61746WFQ8</v>
          </cell>
          <cell r="AV366" t="str">
            <v>MORGAN STANLEY CAP 2001-TOP1   X-2</v>
          </cell>
          <cell r="AW366">
            <v>2288099.77</v>
          </cell>
          <cell r="AX366">
            <v>2288099.77</v>
          </cell>
          <cell r="AY366">
            <v>5.2987599999999997</v>
          </cell>
          <cell r="AZ366">
            <v>2110993.7664794475</v>
          </cell>
          <cell r="BA366">
            <v>0.6643</v>
          </cell>
          <cell r="BB366" t="str">
            <v>FC</v>
          </cell>
          <cell r="BC366">
            <v>48625</v>
          </cell>
          <cell r="BF366" t="str">
            <v>AAA</v>
          </cell>
          <cell r="BG366" t="str">
            <v>RE</v>
          </cell>
          <cell r="BH366">
            <v>37564</v>
          </cell>
          <cell r="BI366">
            <v>39859058</v>
          </cell>
        </row>
        <row r="367">
          <cell r="D367" t="str">
            <v>61746WFR6</v>
          </cell>
          <cell r="E367" t="str">
            <v>MSDWC 2001-TOP1</v>
          </cell>
          <cell r="F367" t="str">
            <v>E</v>
          </cell>
          <cell r="G367" t="str">
            <v>MBaa2</v>
          </cell>
          <cell r="H367">
            <v>9</v>
          </cell>
          <cell r="I367">
            <v>2</v>
          </cell>
          <cell r="J367">
            <v>1</v>
          </cell>
          <cell r="K367">
            <v>0</v>
          </cell>
          <cell r="L367">
            <v>0</v>
          </cell>
          <cell r="M367">
            <v>36906</v>
          </cell>
          <cell r="N367">
            <v>36892</v>
          </cell>
          <cell r="O367">
            <v>20000000</v>
          </cell>
          <cell r="P367">
            <v>3.56</v>
          </cell>
          <cell r="Q367">
            <v>100.5247</v>
          </cell>
          <cell r="R367">
            <v>46</v>
          </cell>
          <cell r="S367">
            <v>0</v>
          </cell>
          <cell r="T367">
            <v>27465000</v>
          </cell>
          <cell r="U367">
            <v>31118795.387173243</v>
          </cell>
          <cell r="V367">
            <v>112.67561018450117</v>
          </cell>
          <cell r="W367">
            <v>7.5342020753686505</v>
          </cell>
          <cell r="X367">
            <v>10.573664722677348</v>
          </cell>
          <cell r="Y367">
            <v>7.311211195490019</v>
          </cell>
          <cell r="Z367">
            <v>70.354224535736947</v>
          </cell>
          <cell r="AA367">
            <v>3.9243507770943169</v>
          </cell>
          <cell r="AB367">
            <v>188.43416180669337</v>
          </cell>
          <cell r="AC367">
            <v>0</v>
          </cell>
          <cell r="AD367">
            <v>188.43416180669337</v>
          </cell>
          <cell r="AE367">
            <v>5.8086923951612501</v>
          </cell>
          <cell r="AF367">
            <v>5.7396213549902875</v>
          </cell>
          <cell r="AG367">
            <v>122</v>
          </cell>
          <cell r="AH367">
            <v>138</v>
          </cell>
          <cell r="AI367">
            <v>17</v>
          </cell>
          <cell r="AJ367">
            <v>0</v>
          </cell>
          <cell r="AK367">
            <v>0</v>
          </cell>
          <cell r="AL367">
            <v>0</v>
          </cell>
          <cell r="AN367">
            <v>15000000</v>
          </cell>
          <cell r="AO367">
            <v>15055677</v>
          </cell>
          <cell r="AP367">
            <v>15000</v>
          </cell>
          <cell r="AQ367">
            <v>15055.677</v>
          </cell>
          <cell r="AR367">
            <v>16858.95</v>
          </cell>
          <cell r="AS367" t="str">
            <v>61746WFR6</v>
          </cell>
          <cell r="AT367">
            <v>0</v>
          </cell>
          <cell r="AU367" t="str">
            <v>61746WFR6</v>
          </cell>
          <cell r="AV367" t="str">
            <v>MORGAN STANLEY CAP 2001-TOP1   E</v>
          </cell>
          <cell r="AW367">
            <v>15000000</v>
          </cell>
          <cell r="AX367">
            <v>15055677</v>
          </cell>
          <cell r="AY367">
            <v>112.393</v>
          </cell>
          <cell r="AZ367">
            <v>16858950</v>
          </cell>
          <cell r="BA367">
            <v>7.53</v>
          </cell>
          <cell r="BB367" t="str">
            <v>FC</v>
          </cell>
          <cell r="BC367">
            <v>40589</v>
          </cell>
          <cell r="BF367" t="str">
            <v>BAA2</v>
          </cell>
          <cell r="BG367" t="str">
            <v>RE</v>
          </cell>
          <cell r="BH367">
            <v>37564</v>
          </cell>
          <cell r="BI367">
            <v>15000000</v>
          </cell>
        </row>
        <row r="368">
          <cell r="D368" t="str">
            <v>61746WFS4</v>
          </cell>
          <cell r="E368" t="str">
            <v>MSDWC 2001-TOP1</v>
          </cell>
          <cell r="F368" t="str">
            <v>F</v>
          </cell>
          <cell r="G368" t="str">
            <v>MBaa3</v>
          </cell>
          <cell r="H368">
            <v>10</v>
          </cell>
          <cell r="I368">
            <v>2</v>
          </cell>
          <cell r="J368">
            <v>1</v>
          </cell>
          <cell r="K368">
            <v>0</v>
          </cell>
          <cell r="L368">
            <v>0</v>
          </cell>
          <cell r="M368">
            <v>36906</v>
          </cell>
          <cell r="N368">
            <v>36892</v>
          </cell>
          <cell r="O368">
            <v>5000000</v>
          </cell>
          <cell r="P368">
            <v>10</v>
          </cell>
          <cell r="Q368">
            <v>99.848399999999998</v>
          </cell>
          <cell r="R368">
            <v>276</v>
          </cell>
          <cell r="S368">
            <v>0</v>
          </cell>
          <cell r="T368">
            <v>10118000</v>
          </cell>
          <cell r="U368">
            <v>11513560.713696919</v>
          </cell>
          <cell r="V368">
            <v>113.13000132137694</v>
          </cell>
          <cell r="W368">
            <v>7.9542020162087361</v>
          </cell>
          <cell r="X368">
            <v>12.386828369654742</v>
          </cell>
          <cell r="Y368">
            <v>7.9535032075379402</v>
          </cell>
          <cell r="Z368">
            <v>86.925502017594766</v>
          </cell>
          <cell r="AA368">
            <v>4.0234401704016314</v>
          </cell>
          <cell r="AB368">
            <v>227.96707092413686</v>
          </cell>
          <cell r="AC368">
            <v>0</v>
          </cell>
          <cell r="AD368">
            <v>227.96707092413686</v>
          </cell>
          <cell r="AE368">
            <v>6.3031108796430004</v>
          </cell>
          <cell r="AF368">
            <v>6.221901045155942</v>
          </cell>
          <cell r="AG368">
            <v>138</v>
          </cell>
          <cell r="AH368">
            <v>154</v>
          </cell>
          <cell r="AI368">
            <v>17</v>
          </cell>
          <cell r="AJ368">
            <v>0</v>
          </cell>
          <cell r="AK368">
            <v>0</v>
          </cell>
          <cell r="AL368">
            <v>0</v>
          </cell>
          <cell r="AN368">
            <v>5000000</v>
          </cell>
          <cell r="AO368">
            <v>4992420</v>
          </cell>
          <cell r="AP368">
            <v>5000</v>
          </cell>
          <cell r="AQ368">
            <v>4992.42</v>
          </cell>
          <cell r="AR368">
            <v>5634</v>
          </cell>
          <cell r="AS368" t="str">
            <v>61746WFS4</v>
          </cell>
          <cell r="AT368">
            <v>0</v>
          </cell>
          <cell r="AU368" t="str">
            <v>61746WFS4</v>
          </cell>
          <cell r="AV368" t="str">
            <v>MORGAN STANLEY CAP 2001-TOP1   F</v>
          </cell>
          <cell r="AW368">
            <v>5000000</v>
          </cell>
          <cell r="AX368">
            <v>4992420</v>
          </cell>
          <cell r="AY368">
            <v>112.68</v>
          </cell>
          <cell r="AZ368">
            <v>5634000</v>
          </cell>
          <cell r="BA368">
            <v>7.95</v>
          </cell>
          <cell r="BB368" t="str">
            <v>FC</v>
          </cell>
          <cell r="BC368">
            <v>40678</v>
          </cell>
          <cell r="BF368" t="str">
            <v>BAA3</v>
          </cell>
          <cell r="BG368" t="str">
            <v>RE</v>
          </cell>
          <cell r="BH368">
            <v>37564</v>
          </cell>
          <cell r="BI368">
            <v>5000000</v>
          </cell>
        </row>
        <row r="369">
          <cell r="D369" t="str">
            <v>61746WGA2</v>
          </cell>
          <cell r="E369" t="str">
            <v>MSDWC 2001-TOP1</v>
          </cell>
          <cell r="F369" t="str">
            <v>A3</v>
          </cell>
          <cell r="G369" t="str">
            <v>MAaa</v>
          </cell>
          <cell r="H369">
            <v>1</v>
          </cell>
          <cell r="I369">
            <v>2</v>
          </cell>
          <cell r="J369">
            <v>1</v>
          </cell>
          <cell r="K369">
            <v>0</v>
          </cell>
          <cell r="L369">
            <v>0</v>
          </cell>
          <cell r="M369">
            <v>37118</v>
          </cell>
          <cell r="N369">
            <v>37104</v>
          </cell>
          <cell r="O369">
            <v>1000000</v>
          </cell>
          <cell r="P369">
            <v>6.25</v>
          </cell>
          <cell r="Q369">
            <v>103.8359375</v>
          </cell>
          <cell r="R369" t="str">
            <v> </v>
          </cell>
          <cell r="S369">
            <v>0</v>
          </cell>
          <cell r="T369">
            <v>138500000</v>
          </cell>
          <cell r="U369">
            <v>155606864.13354683</v>
          </cell>
          <cell r="V369">
            <v>111.81319311447426</v>
          </cell>
          <cell r="W369">
            <v>6.4600000288808666</v>
          </cell>
          <cell r="X369">
            <v>4.6078796318423905</v>
          </cell>
          <cell r="Y369">
            <v>3.9445160300092614</v>
          </cell>
          <cell r="Z369">
            <v>18.529232379207095</v>
          </cell>
          <cell r="AA369">
            <v>2.5888429236191355</v>
          </cell>
          <cell r="AB369">
            <v>104.01969907960597</v>
          </cell>
          <cell r="AC369">
            <v>0</v>
          </cell>
          <cell r="AD369">
            <v>104.01969907960597</v>
          </cell>
          <cell r="AE369">
            <v>3.6290399144151952</v>
          </cell>
          <cell r="AF369">
            <v>3.6019029474959829</v>
          </cell>
          <cell r="AG369">
            <v>37</v>
          </cell>
          <cell r="AH369">
            <v>70</v>
          </cell>
          <cell r="AI369">
            <v>34</v>
          </cell>
          <cell r="AJ369">
            <v>0</v>
          </cell>
          <cell r="AK369">
            <v>0</v>
          </cell>
          <cell r="AL369">
            <v>0</v>
          </cell>
          <cell r="AN369">
            <v>1000000</v>
          </cell>
          <cell r="AO369">
            <v>1038359</v>
          </cell>
          <cell r="AP369">
            <v>1000</v>
          </cell>
          <cell r="AQ369">
            <v>1038.3589999999999</v>
          </cell>
          <cell r="AR369">
            <v>1118.75</v>
          </cell>
          <cell r="AS369" t="str">
            <v>61746WGA2</v>
          </cell>
          <cell r="AT369">
            <v>0</v>
          </cell>
          <cell r="AU369" t="str">
            <v>61746WGA2</v>
          </cell>
          <cell r="AV369" t="str">
            <v>MSDWC 2001-TOP1 A3</v>
          </cell>
          <cell r="AW369">
            <v>1000000</v>
          </cell>
          <cell r="AX369">
            <v>1038359</v>
          </cell>
          <cell r="AY369">
            <v>111.875</v>
          </cell>
          <cell r="AZ369">
            <v>1118750</v>
          </cell>
          <cell r="BB369" t="str">
            <v>FC</v>
          </cell>
          <cell r="BE369" t="str">
            <v>AAA</v>
          </cell>
          <cell r="BF369" t="str">
            <v>AAA</v>
          </cell>
        </row>
        <row r="370">
          <cell r="D370" t="str">
            <v>61746WHF0</v>
          </cell>
          <cell r="E370" t="str">
            <v>MSDWC 2001-TOP3</v>
          </cell>
          <cell r="F370" t="str">
            <v>A4</v>
          </cell>
          <cell r="G370" t="str">
            <v>MAaa</v>
          </cell>
          <cell r="H370">
            <v>1</v>
          </cell>
          <cell r="I370">
            <v>1</v>
          </cell>
          <cell r="J370">
            <v>1</v>
          </cell>
          <cell r="K370">
            <v>0</v>
          </cell>
          <cell r="L370">
            <v>0</v>
          </cell>
          <cell r="M370">
            <v>37057</v>
          </cell>
          <cell r="N370">
            <v>37073</v>
          </cell>
          <cell r="O370">
            <v>5000000</v>
          </cell>
          <cell r="P370" t="str">
            <v> </v>
          </cell>
          <cell r="Q370">
            <v>100.482</v>
          </cell>
          <cell r="R370" t="str">
            <v> </v>
          </cell>
          <cell r="S370">
            <v>0</v>
          </cell>
          <cell r="T370">
            <v>617439000</v>
          </cell>
          <cell r="U370">
            <v>698021139.73987734</v>
          </cell>
          <cell r="V370">
            <v>112.51852847971659</v>
          </cell>
          <cell r="W370">
            <v>6.3900000097175598</v>
          </cell>
          <cell r="X370">
            <v>8.3117546025659834</v>
          </cell>
          <cell r="Y370">
            <v>6.4015271977443042</v>
          </cell>
          <cell r="Z370">
            <v>51.061640171634259</v>
          </cell>
          <cell r="AA370">
            <v>3.4993011733183872</v>
          </cell>
          <cell r="AB370">
            <v>107.87450306837732</v>
          </cell>
          <cell r="AC370">
            <v>0</v>
          </cell>
          <cell r="AD370">
            <v>107.87450306837732</v>
          </cell>
          <cell r="AE370">
            <v>4.5780462040021606</v>
          </cell>
          <cell r="AF370">
            <v>4.5349837016101624</v>
          </cell>
          <cell r="AG370">
            <v>62</v>
          </cell>
          <cell r="AH370">
            <v>128</v>
          </cell>
          <cell r="AI370">
            <v>67</v>
          </cell>
          <cell r="AJ370">
            <v>0</v>
          </cell>
          <cell r="AK370">
            <v>0</v>
          </cell>
          <cell r="AL370">
            <v>0</v>
          </cell>
          <cell r="AN370">
            <v>5000000</v>
          </cell>
          <cell r="AO370">
            <v>5023289.25</v>
          </cell>
          <cell r="AP370">
            <v>5000</v>
          </cell>
          <cell r="AQ370">
            <v>5023.2892499999998</v>
          </cell>
          <cell r="AR370">
            <v>5588.9999999999991</v>
          </cell>
          <cell r="AS370" t="str">
            <v>61746WHF0</v>
          </cell>
          <cell r="AT370">
            <v>0</v>
          </cell>
          <cell r="AU370" t="str">
            <v>61746WHF0</v>
          </cell>
          <cell r="AV370" t="str">
            <v>MORGAN STANLEY CAP 2001-TOP3   A-4</v>
          </cell>
          <cell r="AW370">
            <v>5000000</v>
          </cell>
          <cell r="AX370">
            <v>5023289.25</v>
          </cell>
          <cell r="AY370">
            <v>111.78</v>
          </cell>
          <cell r="AZ370">
            <v>5588999.9999999991</v>
          </cell>
          <cell r="BA370">
            <v>6.39</v>
          </cell>
          <cell r="BB370" t="str">
            <v>FC</v>
          </cell>
          <cell r="BC370">
            <v>48775</v>
          </cell>
          <cell r="BD370" t="str">
            <v>AAA</v>
          </cell>
          <cell r="BF370" t="str">
            <v>AAA</v>
          </cell>
          <cell r="BG370" t="str">
            <v>RE</v>
          </cell>
          <cell r="BH370">
            <v>37564</v>
          </cell>
          <cell r="BI370">
            <v>5000000</v>
          </cell>
        </row>
        <row r="371">
          <cell r="D371" t="str">
            <v>61746WHL7</v>
          </cell>
          <cell r="E371" t="str">
            <v>MSDWC 2001-TOP3</v>
          </cell>
          <cell r="F371" t="str">
            <v>D</v>
          </cell>
          <cell r="G371" t="str">
            <v>MA3</v>
          </cell>
          <cell r="H371">
            <v>7</v>
          </cell>
          <cell r="I371">
            <v>1</v>
          </cell>
          <cell r="J371">
            <v>1</v>
          </cell>
          <cell r="K371">
            <v>0</v>
          </cell>
          <cell r="L371">
            <v>0</v>
          </cell>
          <cell r="M371">
            <v>37057</v>
          </cell>
          <cell r="N371">
            <v>37073</v>
          </cell>
          <cell r="O371">
            <v>2852000</v>
          </cell>
          <cell r="P371" t="str">
            <v> </v>
          </cell>
          <cell r="Q371">
            <v>100.5003</v>
          </cell>
          <cell r="R371" t="str">
            <v> </v>
          </cell>
          <cell r="S371">
            <v>0</v>
          </cell>
          <cell r="T371">
            <v>12852000</v>
          </cell>
          <cell r="U371">
            <v>14492537.724420201</v>
          </cell>
          <cell r="V371">
            <v>112.18901046078588</v>
          </cell>
          <cell r="W371">
            <v>6.91</v>
          </cell>
          <cell r="X371">
            <v>11.147577306544903</v>
          </cell>
          <cell r="Y371">
            <v>7.7529908576652486</v>
          </cell>
          <cell r="Z371">
            <v>78.686708432668624</v>
          </cell>
          <cell r="AA371">
            <v>3.9557150998026787</v>
          </cell>
          <cell r="AB371">
            <v>152.14757730654492</v>
          </cell>
          <cell r="AC371">
            <v>0</v>
          </cell>
          <cell r="AD371">
            <v>152.14757730654492</v>
          </cell>
          <cell r="AE371">
            <v>5.4771908728681282</v>
          </cell>
          <cell r="AF371">
            <v>5.4157177694291292</v>
          </cell>
          <cell r="AG371">
            <v>129</v>
          </cell>
          <cell r="AH371">
            <v>151</v>
          </cell>
          <cell r="AI371">
            <v>23</v>
          </cell>
          <cell r="AJ371">
            <v>0</v>
          </cell>
          <cell r="AK371">
            <v>0</v>
          </cell>
          <cell r="AL371">
            <v>0</v>
          </cell>
          <cell r="AN371">
            <v>2852000</v>
          </cell>
          <cell r="AO371">
            <v>2864428.58</v>
          </cell>
          <cell r="AP371">
            <v>2852</v>
          </cell>
          <cell r="AQ371">
            <v>2864.4285800000002</v>
          </cell>
          <cell r="AR371">
            <v>3184.2009600000001</v>
          </cell>
          <cell r="AS371" t="str">
            <v>61746WHL7</v>
          </cell>
          <cell r="AT371">
            <v>0</v>
          </cell>
          <cell r="AU371" t="str">
            <v>61746WHL7</v>
          </cell>
          <cell r="AV371" t="str">
            <v>MORGAN STANLEY CAP 2001-TOP3   D</v>
          </cell>
          <cell r="AW371">
            <v>2852000</v>
          </cell>
          <cell r="AX371">
            <v>2864428.58</v>
          </cell>
          <cell r="AY371">
            <v>111.648</v>
          </cell>
          <cell r="AZ371">
            <v>3184200.96</v>
          </cell>
          <cell r="BA371">
            <v>6.91</v>
          </cell>
          <cell r="BB371" t="str">
            <v>FC</v>
          </cell>
          <cell r="BC371">
            <v>48761</v>
          </cell>
          <cell r="BD371" t="str">
            <v>A3</v>
          </cell>
          <cell r="BF371" t="str">
            <v>A3</v>
          </cell>
          <cell r="BG371" t="str">
            <v>RE</v>
          </cell>
          <cell r="BH371">
            <v>37564</v>
          </cell>
          <cell r="BI371">
            <v>2852000</v>
          </cell>
        </row>
        <row r="372">
          <cell r="D372" t="str">
            <v>61746WJQ4</v>
          </cell>
          <cell r="E372" t="str">
            <v>MSDWC 2001-IQA</v>
          </cell>
          <cell r="F372" t="str">
            <v>F</v>
          </cell>
          <cell r="G372" t="str">
            <v>MBaa2</v>
          </cell>
          <cell r="H372">
            <v>9</v>
          </cell>
          <cell r="I372">
            <v>2</v>
          </cell>
          <cell r="J372">
            <v>1</v>
          </cell>
          <cell r="K372">
            <v>0</v>
          </cell>
          <cell r="L372">
            <v>0</v>
          </cell>
          <cell r="M372">
            <v>37152</v>
          </cell>
          <cell r="N372">
            <v>37135</v>
          </cell>
          <cell r="O372">
            <v>4456500</v>
          </cell>
          <cell r="P372">
            <v>9.69</v>
          </cell>
          <cell r="Q372">
            <v>100.9941</v>
          </cell>
          <cell r="R372">
            <v>215</v>
          </cell>
          <cell r="S372">
            <v>0</v>
          </cell>
          <cell r="T372">
            <v>8913000</v>
          </cell>
          <cell r="U372">
            <v>9767499.7684624959</v>
          </cell>
          <cell r="V372">
            <v>109.02128406218439</v>
          </cell>
          <cell r="W372">
            <v>6.7899993268259848</v>
          </cell>
          <cell r="X372">
            <v>9.231276499478728</v>
          </cell>
          <cell r="Y372">
            <v>6.7724002639244167</v>
          </cell>
          <cell r="Z372">
            <v>58.230746624911433</v>
          </cell>
          <cell r="AA372">
            <v>3.7137336796784393</v>
          </cell>
          <cell r="AB372">
            <v>184.43758833159575</v>
          </cell>
          <cell r="AC372">
            <v>0</v>
          </cell>
          <cell r="AD372">
            <v>184.43758833159575</v>
          </cell>
          <cell r="AE372">
            <v>5.5581095629943968</v>
          </cell>
          <cell r="AF372">
            <v>5.4948219749686444</v>
          </cell>
          <cell r="AG372">
            <v>111</v>
          </cell>
          <cell r="AH372">
            <v>114</v>
          </cell>
          <cell r="AI372">
            <v>4</v>
          </cell>
          <cell r="AJ372">
            <v>0</v>
          </cell>
          <cell r="AK372">
            <v>0</v>
          </cell>
          <cell r="AL372">
            <v>0</v>
          </cell>
          <cell r="AN372">
            <v>4456500</v>
          </cell>
          <cell r="AO372">
            <v>4495980.62</v>
          </cell>
          <cell r="AP372">
            <v>4456.5</v>
          </cell>
          <cell r="AQ372">
            <v>4495.9806200000003</v>
          </cell>
          <cell r="AR372">
            <v>4864.8490949999996</v>
          </cell>
          <cell r="AS372" t="str">
            <v>61746WJQ4</v>
          </cell>
          <cell r="AT372">
            <v>0</v>
          </cell>
          <cell r="AU372" t="str">
            <v>61746WJQ4</v>
          </cell>
          <cell r="AV372" t="str">
            <v>MORGAN STANLEY CAP 2001-IQ     F</v>
          </cell>
          <cell r="AW372">
            <v>4456500</v>
          </cell>
          <cell r="AX372">
            <v>4495980.62</v>
          </cell>
          <cell r="AY372">
            <v>109.163</v>
          </cell>
          <cell r="AZ372">
            <v>4864849.0949999997</v>
          </cell>
          <cell r="BA372">
            <v>6.79</v>
          </cell>
          <cell r="BB372" t="str">
            <v>FC</v>
          </cell>
          <cell r="BC372">
            <v>48566</v>
          </cell>
          <cell r="BD372" t="str">
            <v>BAA2</v>
          </cell>
          <cell r="BF372" t="str">
            <v>BAA2</v>
          </cell>
          <cell r="BG372" t="str">
            <v>SF</v>
          </cell>
          <cell r="BH372">
            <v>37564</v>
          </cell>
          <cell r="BI372">
            <v>4456500</v>
          </cell>
        </row>
        <row r="373">
          <cell r="D373" t="str">
            <v>61746WLR9</v>
          </cell>
          <cell r="E373" t="str">
            <v>MSDWC 2001-TOP5</v>
          </cell>
          <cell r="F373" t="str">
            <v>A2</v>
          </cell>
          <cell r="G373" t="str">
            <v>MAaa</v>
          </cell>
          <cell r="H373">
            <v>1</v>
          </cell>
          <cell r="I373">
            <v>1</v>
          </cell>
          <cell r="J373">
            <v>1</v>
          </cell>
          <cell r="K373">
            <v>0</v>
          </cell>
          <cell r="L373">
            <v>0</v>
          </cell>
          <cell r="M373">
            <v>37210</v>
          </cell>
          <cell r="N373">
            <v>37196</v>
          </cell>
          <cell r="O373">
            <v>15000000</v>
          </cell>
          <cell r="P373">
            <v>5.09</v>
          </cell>
          <cell r="Q373">
            <v>100.5249</v>
          </cell>
          <cell r="R373">
            <v>125</v>
          </cell>
          <cell r="S373">
            <v>0</v>
          </cell>
          <cell r="T373">
            <v>105432000</v>
          </cell>
          <cell r="U373">
            <v>115793782.29922459</v>
          </cell>
          <cell r="V373">
            <v>109.33626251918258</v>
          </cell>
          <cell r="W373">
            <v>5.9</v>
          </cell>
          <cell r="X373">
            <v>4.2430909960389247</v>
          </cell>
          <cell r="Y373">
            <v>3.7063470720163481</v>
          </cell>
          <cell r="Z373">
            <v>15.801106664642301</v>
          </cell>
          <cell r="AA373">
            <v>2.4603157276043812</v>
          </cell>
          <cell r="AB373">
            <v>103.10772749009732</v>
          </cell>
          <cell r="AC373">
            <v>0</v>
          </cell>
          <cell r="AD373">
            <v>103.10772749009732</v>
          </cell>
          <cell r="AE373">
            <v>3.4913930025053546</v>
          </cell>
          <cell r="AF373">
            <v>3.466265150266068</v>
          </cell>
          <cell r="AG373">
            <v>44</v>
          </cell>
          <cell r="AH373">
            <v>62</v>
          </cell>
          <cell r="AI373">
            <v>19</v>
          </cell>
          <cell r="AJ373">
            <v>0</v>
          </cell>
          <cell r="AK373">
            <v>0</v>
          </cell>
          <cell r="AL373">
            <v>0</v>
          </cell>
          <cell r="AN373">
            <v>15000000</v>
          </cell>
          <cell r="AO373">
            <v>15065550</v>
          </cell>
          <cell r="AP373">
            <v>15000</v>
          </cell>
          <cell r="AQ373">
            <v>15065.55</v>
          </cell>
          <cell r="AR373">
            <v>16406.55</v>
          </cell>
          <cell r="AS373" t="str">
            <v>61746WLR9</v>
          </cell>
          <cell r="AT373">
            <v>0</v>
          </cell>
          <cell r="AU373" t="str">
            <v>61746WLR9</v>
          </cell>
          <cell r="AV373" t="str">
            <v>MORGAN STANLEY CAP 2001-TOP5   A-2</v>
          </cell>
          <cell r="AW373">
            <v>15000000</v>
          </cell>
          <cell r="AX373">
            <v>15065550</v>
          </cell>
          <cell r="AY373">
            <v>109.377</v>
          </cell>
          <cell r="AZ373">
            <v>16406549.999999998</v>
          </cell>
          <cell r="BA373">
            <v>5.9</v>
          </cell>
          <cell r="BB373" t="str">
            <v>FC</v>
          </cell>
          <cell r="BC373">
            <v>49597</v>
          </cell>
          <cell r="BD373" t="str">
            <v>AAA</v>
          </cell>
          <cell r="BE373" t="str">
            <v>AAA</v>
          </cell>
          <cell r="BF373" t="str">
            <v>AAA</v>
          </cell>
          <cell r="BG373" t="str">
            <v>RE</v>
          </cell>
          <cell r="BH373">
            <v>37564</v>
          </cell>
          <cell r="BI373">
            <v>15000000</v>
          </cell>
        </row>
        <row r="374">
          <cell r="D374" t="str">
            <v>61746WLS7</v>
          </cell>
          <cell r="E374" t="str">
            <v>MSDWC 2001-TOP5</v>
          </cell>
          <cell r="F374" t="str">
            <v>A3</v>
          </cell>
          <cell r="G374" t="str">
            <v>MAaa</v>
          </cell>
          <cell r="H374">
            <v>1</v>
          </cell>
          <cell r="I374">
            <v>1</v>
          </cell>
          <cell r="J374">
            <v>1</v>
          </cell>
          <cell r="K374">
            <v>0</v>
          </cell>
          <cell r="L374">
            <v>0</v>
          </cell>
          <cell r="M374">
            <v>37210</v>
          </cell>
          <cell r="N374">
            <v>37196</v>
          </cell>
          <cell r="O374">
            <v>2000000</v>
          </cell>
          <cell r="P374">
            <v>6.05</v>
          </cell>
          <cell r="Q374">
            <v>100.5026</v>
          </cell>
          <cell r="R374">
            <v>135</v>
          </cell>
          <cell r="S374">
            <v>0</v>
          </cell>
          <cell r="T374">
            <v>136593000</v>
          </cell>
          <cell r="U374">
            <v>152581739.76355991</v>
          </cell>
          <cell r="V374">
            <v>111.19205403172923</v>
          </cell>
          <cell r="W374">
            <v>6.16</v>
          </cell>
          <cell r="X374">
            <v>5.7235609905682985</v>
          </cell>
          <cell r="Y374">
            <v>4.7722535442962677</v>
          </cell>
          <cell r="Z374">
            <v>26.907631977372503</v>
          </cell>
          <cell r="AA374">
            <v>2.8957344230005271</v>
          </cell>
          <cell r="AB374">
            <v>105.7235609905683</v>
          </cell>
          <cell r="AC374">
            <v>0</v>
          </cell>
          <cell r="AD374">
            <v>105.7235609905683</v>
          </cell>
          <cell r="AE374">
            <v>3.9529700329062099</v>
          </cell>
          <cell r="AF374">
            <v>3.9208037070332935</v>
          </cell>
          <cell r="AG374">
            <v>62</v>
          </cell>
          <cell r="AH374">
            <v>82</v>
          </cell>
          <cell r="AI374">
            <v>21</v>
          </cell>
          <cell r="AJ374">
            <v>0</v>
          </cell>
          <cell r="AK374">
            <v>0</v>
          </cell>
          <cell r="AL374">
            <v>0</v>
          </cell>
          <cell r="AN374">
            <v>2000000</v>
          </cell>
          <cell r="AO374">
            <v>2008821.08</v>
          </cell>
          <cell r="AP374">
            <v>2000</v>
          </cell>
          <cell r="AQ374">
            <v>2008.8210800000002</v>
          </cell>
          <cell r="AR374">
            <v>2216.48</v>
          </cell>
          <cell r="AS374" t="str">
            <v>61746WLS7</v>
          </cell>
          <cell r="AT374">
            <v>0</v>
          </cell>
          <cell r="AU374" t="str">
            <v>61746WLS7</v>
          </cell>
          <cell r="AV374" t="str">
            <v>MORGAN STANLEY CAP 2001-TOP5   A-3</v>
          </cell>
          <cell r="AW374">
            <v>2000000</v>
          </cell>
          <cell r="AX374">
            <v>2008821.08</v>
          </cell>
          <cell r="AY374">
            <v>110.824</v>
          </cell>
          <cell r="AZ374">
            <v>2216480</v>
          </cell>
          <cell r="BA374">
            <v>6.16</v>
          </cell>
          <cell r="BB374" t="str">
            <v>FC</v>
          </cell>
          <cell r="BC374">
            <v>49597</v>
          </cell>
          <cell r="BD374" t="str">
            <v>AAA</v>
          </cell>
          <cell r="BE374" t="str">
            <v>AAA</v>
          </cell>
          <cell r="BF374" t="str">
            <v>AAA</v>
          </cell>
          <cell r="BG374" t="str">
            <v>RE</v>
          </cell>
          <cell r="BH374">
            <v>37564</v>
          </cell>
          <cell r="BI374">
            <v>2000000</v>
          </cell>
        </row>
        <row r="375">
          <cell r="D375" t="str">
            <v>61746WPF1</v>
          </cell>
          <cell r="E375" t="str">
            <v>MSDWC 2002-TOP7</v>
          </cell>
          <cell r="F375" t="str">
            <v>A2</v>
          </cell>
          <cell r="G375" t="str">
            <v>MAaa</v>
          </cell>
          <cell r="H375">
            <v>1</v>
          </cell>
          <cell r="I375">
            <v>1</v>
          </cell>
          <cell r="J375">
            <v>1</v>
          </cell>
          <cell r="K375">
            <v>0</v>
          </cell>
          <cell r="L375">
            <v>0</v>
          </cell>
          <cell r="M375">
            <v>37422</v>
          </cell>
          <cell r="N375">
            <v>37408</v>
          </cell>
          <cell r="O375">
            <v>10000000</v>
          </cell>
          <cell r="P375">
            <v>9.73</v>
          </cell>
          <cell r="Q375">
            <v>100.54901</v>
          </cell>
          <cell r="R375">
            <v>84</v>
          </cell>
          <cell r="S375">
            <v>0</v>
          </cell>
          <cell r="T375">
            <v>572335000</v>
          </cell>
          <cell r="U375">
            <v>625838798.4740721</v>
          </cell>
          <cell r="V375">
            <v>108.85000260233465</v>
          </cell>
          <cell r="W375">
            <v>5.979999993011087</v>
          </cell>
          <cell r="X375">
            <v>9.2916590937489971</v>
          </cell>
          <cell r="Y375">
            <v>7.0449214214441378</v>
          </cell>
          <cell r="Z375">
            <v>61.603964903792559</v>
          </cell>
          <cell r="AA375">
            <v>3.7278149006622661</v>
          </cell>
          <cell r="AB375">
            <v>108.527772729166</v>
          </cell>
          <cell r="AC375">
            <v>0</v>
          </cell>
          <cell r="AD375">
            <v>108.527772729166</v>
          </cell>
          <cell r="AE375">
            <v>4.8130926279539263</v>
          </cell>
          <cell r="AF375">
            <v>4.7655283146362137</v>
          </cell>
          <cell r="AG375">
            <v>91</v>
          </cell>
          <cell r="AH375">
            <v>128</v>
          </cell>
          <cell r="AI375">
            <v>38</v>
          </cell>
          <cell r="AJ375" t="str">
            <v> </v>
          </cell>
          <cell r="AK375" t="str">
            <v> </v>
          </cell>
          <cell r="AL375" t="str">
            <v> </v>
          </cell>
          <cell r="AN375">
            <v>10000000</v>
          </cell>
          <cell r="AO375">
            <v>10048717.300000001</v>
          </cell>
          <cell r="AP375">
            <v>10000</v>
          </cell>
          <cell r="AQ375">
            <v>10048.7173</v>
          </cell>
          <cell r="AR375">
            <v>10838.9</v>
          </cell>
          <cell r="AS375" t="str">
            <v>61746WPF1</v>
          </cell>
          <cell r="AT375">
            <v>0</v>
          </cell>
          <cell r="AU375" t="str">
            <v>61746WPF1</v>
          </cell>
          <cell r="AV375" t="str">
            <v>MORGAN STANLEY CAP 2002-TOP7   A-2</v>
          </cell>
          <cell r="AW375">
            <v>10000000</v>
          </cell>
          <cell r="AX375">
            <v>10048717.300000001</v>
          </cell>
          <cell r="AY375">
            <v>108.389</v>
          </cell>
          <cell r="AZ375">
            <v>10838900</v>
          </cell>
          <cell r="BA375">
            <v>5.98</v>
          </cell>
          <cell r="BB375" t="str">
            <v>FC</v>
          </cell>
          <cell r="BC375">
            <v>50785</v>
          </cell>
          <cell r="BE375" t="str">
            <v>NR</v>
          </cell>
          <cell r="BF375" t="str">
            <v>AAA</v>
          </cell>
          <cell r="BG375" t="str">
            <v>RE</v>
          </cell>
          <cell r="BH375">
            <v>37564</v>
          </cell>
          <cell r="BI375">
            <v>10000000</v>
          </cell>
        </row>
        <row r="376">
          <cell r="D376" t="str">
            <v>61746WPG9</v>
          </cell>
          <cell r="E376" t="str">
            <v>MSDWC 2002-TOP7</v>
          </cell>
          <cell r="F376" t="str">
            <v>B</v>
          </cell>
          <cell r="G376" t="str">
            <v>MAa2</v>
          </cell>
          <cell r="H376">
            <v>3</v>
          </cell>
          <cell r="I376">
            <v>1</v>
          </cell>
          <cell r="J376">
            <v>1</v>
          </cell>
          <cell r="K376">
            <v>0</v>
          </cell>
          <cell r="L376">
            <v>0</v>
          </cell>
          <cell r="M376">
            <v>37422</v>
          </cell>
          <cell r="N376">
            <v>37408</v>
          </cell>
          <cell r="O376">
            <v>4236000</v>
          </cell>
          <cell r="P376">
            <v>9.9</v>
          </cell>
          <cell r="Q376">
            <v>100.53489999999999</v>
          </cell>
          <cell r="R376">
            <v>102</v>
          </cell>
          <cell r="S376">
            <v>0</v>
          </cell>
          <cell r="T376">
            <v>24236000</v>
          </cell>
          <cell r="U376">
            <v>26271449.425790414</v>
          </cell>
          <cell r="V376">
            <v>107.89178781890747</v>
          </cell>
          <cell r="W376">
            <v>6.0799998349562641</v>
          </cell>
          <cell r="X376">
            <v>10.625</v>
          </cell>
          <cell r="Y376">
            <v>7.7288759823270441</v>
          </cell>
          <cell r="Z376">
            <v>75.957316748907743</v>
          </cell>
          <cell r="AA376">
            <v>3.9271562499999999</v>
          </cell>
          <cell r="AB376">
            <v>121.3125</v>
          </cell>
          <cell r="AC376">
            <v>0</v>
          </cell>
          <cell r="AD376">
            <v>121.3125</v>
          </cell>
          <cell r="AE376">
            <v>5.1402812500000001</v>
          </cell>
          <cell r="AF376">
            <v>5.0860835457210207</v>
          </cell>
          <cell r="AG376">
            <v>128</v>
          </cell>
          <cell r="AH376">
            <v>128</v>
          </cell>
          <cell r="AI376">
            <v>1</v>
          </cell>
          <cell r="AJ376" t="str">
            <v> </v>
          </cell>
          <cell r="AK376" t="str">
            <v> </v>
          </cell>
          <cell r="AL376" t="str">
            <v> </v>
          </cell>
          <cell r="AN376">
            <v>4236000</v>
          </cell>
          <cell r="AO376">
            <v>4258526.87</v>
          </cell>
          <cell r="AP376">
            <v>4236</v>
          </cell>
          <cell r="AQ376">
            <v>4258.5268699999997</v>
          </cell>
          <cell r="AR376">
            <v>4579.2007199999998</v>
          </cell>
          <cell r="AS376" t="str">
            <v>61746WPG9</v>
          </cell>
          <cell r="AT376">
            <v>0</v>
          </cell>
          <cell r="AU376" t="str">
            <v>61746WPG9</v>
          </cell>
          <cell r="AV376" t="str">
            <v>MORGAN STANLEY CAP 2002-TOP7   B</v>
          </cell>
          <cell r="AW376">
            <v>4236000</v>
          </cell>
          <cell r="AX376">
            <v>4258526.87</v>
          </cell>
          <cell r="AY376">
            <v>108.102</v>
          </cell>
          <cell r="AZ376">
            <v>4579200.72</v>
          </cell>
          <cell r="BA376">
            <v>6.08</v>
          </cell>
          <cell r="BB376" t="str">
            <v>FC</v>
          </cell>
          <cell r="BC376">
            <v>50785</v>
          </cell>
          <cell r="BE376" t="str">
            <v>NR</v>
          </cell>
          <cell r="BF376" t="str">
            <v>AA2</v>
          </cell>
          <cell r="BG376" t="str">
            <v>RE</v>
          </cell>
          <cell r="BH376">
            <v>37564</v>
          </cell>
          <cell r="BI376">
            <v>4236000</v>
          </cell>
        </row>
        <row r="377">
          <cell r="D377" t="str">
            <v>61746WPH7</v>
          </cell>
          <cell r="E377" t="str">
            <v>MSDWC 2002-TOP7</v>
          </cell>
          <cell r="F377" t="str">
            <v>C</v>
          </cell>
          <cell r="G377" t="str">
            <v>MA2</v>
          </cell>
          <cell r="H377">
            <v>6</v>
          </cell>
          <cell r="I377">
            <v>1</v>
          </cell>
          <cell r="J377">
            <v>1</v>
          </cell>
          <cell r="K377">
            <v>0</v>
          </cell>
          <cell r="L377">
            <v>0</v>
          </cell>
          <cell r="M377">
            <v>37422</v>
          </cell>
          <cell r="N377">
            <v>37408</v>
          </cell>
          <cell r="O377">
            <v>6000000</v>
          </cell>
          <cell r="P377">
            <v>9.91</v>
          </cell>
          <cell r="Q377">
            <v>100.54600000000001</v>
          </cell>
          <cell r="R377">
            <v>112</v>
          </cell>
          <cell r="S377">
            <v>0</v>
          </cell>
          <cell r="T377">
            <v>29083000</v>
          </cell>
          <cell r="U377">
            <v>31462952.563538302</v>
          </cell>
          <cell r="V377">
            <v>107.66831177505176</v>
          </cell>
          <cell r="W377">
            <v>6.18</v>
          </cell>
          <cell r="X377">
            <v>11.127779616987015</v>
          </cell>
          <cell r="Y377">
            <v>7.9429557773103587</v>
          </cell>
          <cell r="Z377">
            <v>81.213731318339427</v>
          </cell>
          <cell r="AA377">
            <v>3.9546331560683403</v>
          </cell>
          <cell r="AB377">
            <v>134.12777961698703</v>
          </cell>
          <cell r="AC377">
            <v>0</v>
          </cell>
          <cell r="AD377">
            <v>134.12777961698703</v>
          </cell>
          <cell r="AE377">
            <v>5.2959109522382111</v>
          </cell>
          <cell r="AF377">
            <v>5.2384085224179699</v>
          </cell>
          <cell r="AG377">
            <v>128</v>
          </cell>
          <cell r="AH377">
            <v>137</v>
          </cell>
          <cell r="AI377">
            <v>10</v>
          </cell>
          <cell r="AJ377" t="str">
            <v> </v>
          </cell>
          <cell r="AK377" t="str">
            <v> </v>
          </cell>
          <cell r="AL377" t="str">
            <v> </v>
          </cell>
          <cell r="AN377">
            <v>6000000</v>
          </cell>
          <cell r="AO377">
            <v>6032573.9400000004</v>
          </cell>
          <cell r="AP377">
            <v>6000</v>
          </cell>
          <cell r="AQ377">
            <v>6032.5739400000002</v>
          </cell>
          <cell r="AR377">
            <v>6465.24</v>
          </cell>
          <cell r="AS377" t="str">
            <v>61746WPH7</v>
          </cell>
          <cell r="AT377">
            <v>0</v>
          </cell>
          <cell r="AU377" t="str">
            <v>61746WPH7</v>
          </cell>
          <cell r="AV377" t="str">
            <v>MORGAN STANLEY CAP 2002-TOP7   C</v>
          </cell>
          <cell r="AW377">
            <v>6000000</v>
          </cell>
          <cell r="AX377">
            <v>6032573.9400000004</v>
          </cell>
          <cell r="AY377">
            <v>107.754</v>
          </cell>
          <cell r="AZ377">
            <v>6465240</v>
          </cell>
          <cell r="BA377">
            <v>6.18</v>
          </cell>
          <cell r="BB377" t="str">
            <v>FC</v>
          </cell>
          <cell r="BC377">
            <v>50785</v>
          </cell>
          <cell r="BE377" t="str">
            <v>NR</v>
          </cell>
          <cell r="BF377" t="str">
            <v>A2</v>
          </cell>
          <cell r="BG377" t="str">
            <v>RE</v>
          </cell>
          <cell r="BH377">
            <v>37564</v>
          </cell>
          <cell r="BI377">
            <v>6000000</v>
          </cell>
        </row>
        <row r="378">
          <cell r="D378" t="str">
            <v>61746WQF0</v>
          </cell>
          <cell r="E378" t="str">
            <v>MSDWC 2002-IQ2</v>
          </cell>
          <cell r="F378" t="str">
            <v>A4</v>
          </cell>
          <cell r="G378" t="str">
            <v>MAaa</v>
          </cell>
          <cell r="H378">
            <v>1</v>
          </cell>
          <cell r="I378">
            <v>1</v>
          </cell>
          <cell r="J378">
            <v>2</v>
          </cell>
          <cell r="K378">
            <v>0</v>
          </cell>
          <cell r="L378">
            <v>0</v>
          </cell>
          <cell r="M378">
            <v>37422</v>
          </cell>
          <cell r="N378">
            <v>37408</v>
          </cell>
          <cell r="O378">
            <v>20000000</v>
          </cell>
          <cell r="P378">
            <v>9.74</v>
          </cell>
          <cell r="Q378">
            <v>100.5209</v>
          </cell>
          <cell r="R378">
            <v>97</v>
          </cell>
          <cell r="S378">
            <v>0</v>
          </cell>
          <cell r="T378">
            <v>262260000</v>
          </cell>
          <cell r="U378">
            <v>279951116.18692112</v>
          </cell>
          <cell r="V378">
            <v>106.26730694231721</v>
          </cell>
          <cell r="W378">
            <v>5.74</v>
          </cell>
          <cell r="X378">
            <v>9.6115320303833389</v>
          </cell>
          <cell r="Y378">
            <v>7.2634949782674099</v>
          </cell>
          <cell r="Z378">
            <v>65.69219187844017</v>
          </cell>
          <cell r="AA378">
            <v>3.8024092694853944</v>
          </cell>
          <cell r="AB378">
            <v>113.74102135358889</v>
          </cell>
          <cell r="AC378">
            <v>0</v>
          </cell>
          <cell r="AD378">
            <v>113.74102135358889</v>
          </cell>
          <cell r="AE378">
            <v>4.9398194830212834</v>
          </cell>
          <cell r="AF378">
            <v>4.8897365199345622</v>
          </cell>
          <cell r="AG378">
            <v>106</v>
          </cell>
          <cell r="AH378">
            <v>134</v>
          </cell>
          <cell r="AI378">
            <v>29</v>
          </cell>
          <cell r="AJ378" t="str">
            <v> </v>
          </cell>
          <cell r="AK378" t="str">
            <v> </v>
          </cell>
          <cell r="AL378" t="str">
            <v> </v>
          </cell>
          <cell r="AN378">
            <v>20000000</v>
          </cell>
          <cell r="AO378">
            <v>20101577.800000001</v>
          </cell>
          <cell r="AP378">
            <v>20000</v>
          </cell>
          <cell r="AQ378">
            <v>20101.577799999999</v>
          </cell>
          <cell r="AR378">
            <v>21352.2</v>
          </cell>
          <cell r="AS378" t="str">
            <v>61746WQF0</v>
          </cell>
          <cell r="AT378">
            <v>0</v>
          </cell>
          <cell r="AU378" t="str">
            <v>61746WQF0</v>
          </cell>
          <cell r="AV378" t="str">
            <v>MORGAN STANLEY CAP 2002-IQ2    A-4</v>
          </cell>
          <cell r="AW378">
            <v>20000000</v>
          </cell>
          <cell r="AX378">
            <v>20101577.800000001</v>
          </cell>
          <cell r="AY378">
            <v>106.761</v>
          </cell>
          <cell r="AZ378">
            <v>21352200</v>
          </cell>
          <cell r="BA378">
            <v>5.74</v>
          </cell>
          <cell r="BB378" t="str">
            <v>FC</v>
          </cell>
          <cell r="BC378">
            <v>49658</v>
          </cell>
          <cell r="BE378" t="str">
            <v>AAA</v>
          </cell>
          <cell r="BF378" t="str">
            <v>AAA</v>
          </cell>
          <cell r="BG378" t="str">
            <v>RE</v>
          </cell>
          <cell r="BH378">
            <v>37564</v>
          </cell>
          <cell r="BI378">
            <v>20000000</v>
          </cell>
        </row>
        <row r="379">
          <cell r="D379" t="str">
            <v>61746WQG8</v>
          </cell>
          <cell r="E379" t="str">
            <v>MSDWC 2002-IQ2</v>
          </cell>
          <cell r="F379" t="str">
            <v>B</v>
          </cell>
          <cell r="G379" t="str">
            <v>MAa2</v>
          </cell>
          <cell r="H379">
            <v>3</v>
          </cell>
          <cell r="I379">
            <v>1</v>
          </cell>
          <cell r="J379">
            <v>2</v>
          </cell>
          <cell r="K379">
            <v>0</v>
          </cell>
          <cell r="L379">
            <v>0</v>
          </cell>
          <cell r="M379">
            <v>37422</v>
          </cell>
          <cell r="N379">
            <v>37408</v>
          </cell>
          <cell r="O379">
            <v>7305000</v>
          </cell>
          <cell r="P379">
            <v>11.04</v>
          </cell>
          <cell r="Q379">
            <v>100.50239999999999</v>
          </cell>
          <cell r="R379">
            <v>114</v>
          </cell>
          <cell r="S379">
            <v>0</v>
          </cell>
          <cell r="T379">
            <v>262260000</v>
          </cell>
          <cell r="U379">
            <v>26994559.566538081</v>
          </cell>
          <cell r="V379">
            <v>106.18261488456069</v>
          </cell>
          <cell r="W379">
            <v>5.9299997628927086</v>
          </cell>
          <cell r="X379">
            <v>11.524097354863637</v>
          </cell>
          <cell r="Y379">
            <v>8.2191975760605445</v>
          </cell>
          <cell r="Z379">
            <v>86.947468922165797</v>
          </cell>
          <cell r="AA379">
            <v>3.9762919204432974</v>
          </cell>
          <cell r="AB379">
            <v>126.76204867743182</v>
          </cell>
          <cell r="AC379">
            <v>0</v>
          </cell>
          <cell r="AD379">
            <v>126.76204867743182</v>
          </cell>
          <cell r="AE379">
            <v>5.243912407217616</v>
          </cell>
          <cell r="AF379">
            <v>5.1875248505078631</v>
          </cell>
          <cell r="AG379">
            <v>134</v>
          </cell>
          <cell r="AH379">
            <v>141</v>
          </cell>
          <cell r="AI379">
            <v>8</v>
          </cell>
          <cell r="AJ379" t="str">
            <v> </v>
          </cell>
          <cell r="AK379" t="str">
            <v> </v>
          </cell>
          <cell r="AL379" t="str">
            <v> </v>
          </cell>
          <cell r="AN379">
            <v>7305000</v>
          </cell>
          <cell r="AO379">
            <v>7340630.7199999997</v>
          </cell>
          <cell r="AP379">
            <v>7305</v>
          </cell>
          <cell r="AQ379">
            <v>7340.6307200000001</v>
          </cell>
          <cell r="AR379">
            <v>7761.4164000000001</v>
          </cell>
          <cell r="AS379" t="str">
            <v>61746WQG8</v>
          </cell>
          <cell r="AT379">
            <v>0</v>
          </cell>
          <cell r="AU379" t="str">
            <v>61746WQG8</v>
          </cell>
          <cell r="AV379" t="str">
            <v>MORGAN STANLEY CAP 2002-IQ2    B</v>
          </cell>
          <cell r="AW379">
            <v>7305000</v>
          </cell>
          <cell r="AX379">
            <v>7340630.7199999997</v>
          </cell>
          <cell r="AY379">
            <v>106.248</v>
          </cell>
          <cell r="AZ379">
            <v>7761416.4000000004</v>
          </cell>
          <cell r="BA379">
            <v>5.93</v>
          </cell>
          <cell r="BB379" t="str">
            <v>FC</v>
          </cell>
          <cell r="BC379">
            <v>49658</v>
          </cell>
          <cell r="BE379" t="str">
            <v>AA</v>
          </cell>
          <cell r="BF379" t="str">
            <v>AA2</v>
          </cell>
          <cell r="BG379" t="str">
            <v>RE</v>
          </cell>
          <cell r="BH379">
            <v>37564</v>
          </cell>
          <cell r="BI379">
            <v>7305000</v>
          </cell>
        </row>
        <row r="380">
          <cell r="D380" t="str">
            <v>61746WQH6</v>
          </cell>
          <cell r="E380" t="str">
            <v>MSDWC 2002-IQ2</v>
          </cell>
          <cell r="F380" t="str">
            <v>C</v>
          </cell>
          <cell r="G380" t="str">
            <v>MA2</v>
          </cell>
          <cell r="H380">
            <v>6</v>
          </cell>
          <cell r="I380">
            <v>1</v>
          </cell>
          <cell r="J380">
            <v>2</v>
          </cell>
          <cell r="K380">
            <v>0</v>
          </cell>
          <cell r="L380">
            <v>0</v>
          </cell>
          <cell r="M380">
            <v>37422</v>
          </cell>
          <cell r="N380">
            <v>37408</v>
          </cell>
          <cell r="O380">
            <v>6330000</v>
          </cell>
          <cell r="P380">
            <v>12.15</v>
          </cell>
          <cell r="Q380">
            <v>100.4783</v>
          </cell>
          <cell r="R380">
            <v>132</v>
          </cell>
          <cell r="S380">
            <v>0</v>
          </cell>
          <cell r="T380">
            <v>24330000</v>
          </cell>
          <cell r="U380">
            <v>26071185.566182278</v>
          </cell>
          <cell r="V380">
            <v>106.64653746889552</v>
          </cell>
          <cell r="W380">
            <v>6.12</v>
          </cell>
          <cell r="X380">
            <v>11.851161121787706</v>
          </cell>
          <cell r="Y380">
            <v>8.3063650159468061</v>
          </cell>
          <cell r="Z380">
            <v>89.755140875636783</v>
          </cell>
          <cell r="AA380">
            <v>3.9941659553056978</v>
          </cell>
          <cell r="AB380">
            <v>139.8511611217877</v>
          </cell>
          <cell r="AC380">
            <v>0</v>
          </cell>
          <cell r="AD380">
            <v>139.8511611217877</v>
          </cell>
          <cell r="AE380">
            <v>5.3926775665235747</v>
          </cell>
          <cell r="AF380">
            <v>5.3330718315384829</v>
          </cell>
          <cell r="AG380">
            <v>141</v>
          </cell>
          <cell r="AH380">
            <v>143</v>
          </cell>
          <cell r="AI380">
            <v>3</v>
          </cell>
          <cell r="AJ380" t="str">
            <v> </v>
          </cell>
          <cell r="AK380" t="str">
            <v> </v>
          </cell>
          <cell r="AL380" t="str">
            <v> </v>
          </cell>
          <cell r="AN380">
            <v>6330000</v>
          </cell>
          <cell r="AO380">
            <v>6359471.9699999997</v>
          </cell>
          <cell r="AP380">
            <v>6330</v>
          </cell>
          <cell r="AQ380">
            <v>6359.4719699999996</v>
          </cell>
          <cell r="AR380">
            <v>6677.5169999999998</v>
          </cell>
          <cell r="AS380" t="str">
            <v>61746WQH6</v>
          </cell>
          <cell r="AT380">
            <v>0</v>
          </cell>
          <cell r="AU380" t="str">
            <v>61746WQH6</v>
          </cell>
          <cell r="AV380" t="str">
            <v>MORGAN STANLEY CAP 2002-IQ2    C</v>
          </cell>
          <cell r="AW380">
            <v>6330000</v>
          </cell>
          <cell r="AX380">
            <v>6359471.9699999997</v>
          </cell>
          <cell r="AY380">
            <v>105.49</v>
          </cell>
          <cell r="AZ380">
            <v>6677517</v>
          </cell>
          <cell r="BA380">
            <v>6.12</v>
          </cell>
          <cell r="BB380" t="str">
            <v>FC</v>
          </cell>
          <cell r="BC380">
            <v>49658</v>
          </cell>
          <cell r="BE380" t="str">
            <v>A</v>
          </cell>
          <cell r="BF380" t="str">
            <v>A2</v>
          </cell>
          <cell r="BG380" t="str">
            <v>RE</v>
          </cell>
          <cell r="BH380">
            <v>37564</v>
          </cell>
          <cell r="BI380">
            <v>6330000</v>
          </cell>
        </row>
        <row r="381">
          <cell r="D381" t="str">
            <v>61746WRW2</v>
          </cell>
          <cell r="E381" t="str">
            <v>MSDWC 2002-XLF</v>
          </cell>
          <cell r="F381" t="str">
            <v>A</v>
          </cell>
          <cell r="G381" t="str">
            <v>MAaa</v>
          </cell>
          <cell r="H381">
            <v>1</v>
          </cell>
          <cell r="I381">
            <v>1</v>
          </cell>
          <cell r="J381">
            <v>4</v>
          </cell>
          <cell r="K381">
            <v>1</v>
          </cell>
          <cell r="L381" t="str">
            <v>Libor+1M</v>
          </cell>
          <cell r="M381">
            <v>37473</v>
          </cell>
          <cell r="N381">
            <v>37500</v>
          </cell>
          <cell r="O381">
            <v>15000000</v>
          </cell>
          <cell r="P381">
            <v>2.1</v>
          </cell>
          <cell r="Q381">
            <v>100</v>
          </cell>
          <cell r="R381">
            <v>30</v>
          </cell>
          <cell r="S381">
            <v>0</v>
          </cell>
          <cell r="T381">
            <v>659812328.46000004</v>
          </cell>
          <cell r="U381">
            <v>666557212.82690501</v>
          </cell>
          <cell r="V381">
            <v>100.82140951906192</v>
          </cell>
          <cell r="W381">
            <v>2.41</v>
          </cell>
          <cell r="X381">
            <v>1.9161363317967233</v>
          </cell>
          <cell r="Y381">
            <v>1.8474412510964189</v>
          </cell>
          <cell r="Z381">
            <v>4.1024711470147555</v>
          </cell>
          <cell r="AA381">
            <v>1.7162500000000001</v>
          </cell>
          <cell r="AB381">
            <v>24.580681658983615</v>
          </cell>
          <cell r="AC381">
            <v>0</v>
          </cell>
          <cell r="AD381">
            <v>24.580681658983615</v>
          </cell>
          <cell r="AE381">
            <v>1.9620568165898362</v>
          </cell>
          <cell r="AF381">
            <v>1.9540844276089153</v>
          </cell>
          <cell r="AG381">
            <v>1</v>
          </cell>
          <cell r="AH381">
            <v>34</v>
          </cell>
          <cell r="AI381">
            <v>34</v>
          </cell>
          <cell r="AJ381">
            <v>2.11</v>
          </cell>
          <cell r="AK381">
            <v>5</v>
          </cell>
          <cell r="AL381">
            <v>0</v>
          </cell>
          <cell r="AN381">
            <v>14791382.199999999</v>
          </cell>
          <cell r="AO381">
            <v>14791382.199999999</v>
          </cell>
          <cell r="AP381">
            <v>14791.3822</v>
          </cell>
          <cell r="AQ381">
            <v>14791.3822</v>
          </cell>
          <cell r="AR381">
            <v>14785.761474764</v>
          </cell>
          <cell r="AS381" t="str">
            <v>61746WRW2</v>
          </cell>
          <cell r="AT381">
            <v>0</v>
          </cell>
          <cell r="AU381" t="str">
            <v>61746WRW2</v>
          </cell>
          <cell r="AV381" t="str">
            <v>MSDWC 2002-XLF A</v>
          </cell>
          <cell r="AW381">
            <v>14791382.199999999</v>
          </cell>
          <cell r="AX381">
            <v>14791382.199999999</v>
          </cell>
          <cell r="AY381">
            <v>99.962000000000003</v>
          </cell>
          <cell r="AZ381">
            <v>14785761.474764001</v>
          </cell>
          <cell r="BA381">
            <v>2.1</v>
          </cell>
          <cell r="BB381" t="str">
            <v>FD</v>
          </cell>
          <cell r="BC381">
            <v>41856</v>
          </cell>
          <cell r="BF381" t="str">
            <v>AAA</v>
          </cell>
          <cell r="BG381" t="str">
            <v>RE</v>
          </cell>
          <cell r="BH381">
            <v>37564</v>
          </cell>
          <cell r="BI381">
            <v>15000000</v>
          </cell>
        </row>
        <row r="382">
          <cell r="D382" t="str">
            <v>61746WRX0</v>
          </cell>
          <cell r="E382" t="str">
            <v>MSDWC 2002-XLF</v>
          </cell>
          <cell r="F382" t="str">
            <v>B</v>
          </cell>
          <cell r="G382" t="str">
            <v>MAa2</v>
          </cell>
          <cell r="H382">
            <v>3</v>
          </cell>
          <cell r="I382">
            <v>1</v>
          </cell>
          <cell r="J382">
            <v>4</v>
          </cell>
          <cell r="K382">
            <v>1</v>
          </cell>
          <cell r="L382" t="str">
            <v>Libor+1M</v>
          </cell>
          <cell r="M382">
            <v>37473</v>
          </cell>
          <cell r="N382">
            <v>37500</v>
          </cell>
          <cell r="O382">
            <v>20000000</v>
          </cell>
          <cell r="P382">
            <v>2.9</v>
          </cell>
          <cell r="Q382">
            <v>100</v>
          </cell>
          <cell r="R382">
            <v>40</v>
          </cell>
          <cell r="S382">
            <v>0</v>
          </cell>
          <cell r="T382">
            <v>67990616.420000002</v>
          </cell>
          <cell r="U382">
            <v>69113505.363528728</v>
          </cell>
          <cell r="V382">
            <v>101.4340351715482</v>
          </cell>
          <cell r="W382">
            <v>2.61</v>
          </cell>
          <cell r="X382">
            <v>2.6661348639630553</v>
          </cell>
          <cell r="Y382">
            <v>2.5377114663878113</v>
          </cell>
          <cell r="Z382">
            <v>7.843701652367999</v>
          </cell>
          <cell r="AA382">
            <v>1.7162500000000001</v>
          </cell>
          <cell r="AB382">
            <v>33.330674319815273</v>
          </cell>
          <cell r="AC382">
            <v>0</v>
          </cell>
          <cell r="AD382">
            <v>33.330674319815273</v>
          </cell>
          <cell r="AE382">
            <v>2.0495567431981527</v>
          </cell>
          <cell r="AF382">
            <v>2.040859731964062</v>
          </cell>
          <cell r="AG382">
            <v>1</v>
          </cell>
          <cell r="AH382">
            <v>48</v>
          </cell>
          <cell r="AI382">
            <v>48</v>
          </cell>
          <cell r="AJ382">
            <v>2.21</v>
          </cell>
          <cell r="AK382">
            <v>5</v>
          </cell>
          <cell r="AL382">
            <v>0</v>
          </cell>
          <cell r="AN382">
            <v>19865012.039999999</v>
          </cell>
          <cell r="AO382">
            <v>19865012.039999999</v>
          </cell>
          <cell r="AP382">
            <v>19865.012039999998</v>
          </cell>
          <cell r="AQ382">
            <v>19865.012039999998</v>
          </cell>
          <cell r="AR382">
            <v>19854.622638703077</v>
          </cell>
          <cell r="AS382" t="str">
            <v>61746WRX0</v>
          </cell>
          <cell r="AT382">
            <v>0</v>
          </cell>
          <cell r="AU382" t="str">
            <v>61746WRX0</v>
          </cell>
          <cell r="AV382" t="str">
            <v>MSDWC 2002-XLF B</v>
          </cell>
          <cell r="AW382">
            <v>19865012.039999999</v>
          </cell>
          <cell r="AX382">
            <v>19865012.039999999</v>
          </cell>
          <cell r="AY382">
            <v>99.947699999999998</v>
          </cell>
          <cell r="AZ382">
            <v>19854622.638703078</v>
          </cell>
          <cell r="BA382">
            <v>2.2000000000000002</v>
          </cell>
          <cell r="BB382" t="str">
            <v>FD</v>
          </cell>
          <cell r="BC382">
            <v>41856</v>
          </cell>
          <cell r="BF382" t="str">
            <v>AA2</v>
          </cell>
          <cell r="BG382" t="str">
            <v>RE</v>
          </cell>
          <cell r="BH382">
            <v>37564</v>
          </cell>
          <cell r="BI382">
            <v>20000000</v>
          </cell>
        </row>
        <row r="383">
          <cell r="D383" t="str">
            <v>61746WRY8</v>
          </cell>
          <cell r="E383" t="str">
            <v>MSDWC 2002-XLF</v>
          </cell>
          <cell r="F383" t="str">
            <v>C</v>
          </cell>
          <cell r="G383" t="str">
            <v>MAa3</v>
          </cell>
          <cell r="H383">
            <v>4</v>
          </cell>
          <cell r="I383">
            <v>1</v>
          </cell>
          <cell r="J383">
            <v>4</v>
          </cell>
          <cell r="K383">
            <v>1</v>
          </cell>
          <cell r="L383" t="str">
            <v>Libor+1M</v>
          </cell>
          <cell r="M383">
            <v>37473</v>
          </cell>
          <cell r="N383">
            <v>37500</v>
          </cell>
          <cell r="O383">
            <v>8000000</v>
          </cell>
          <cell r="P383">
            <v>2.9</v>
          </cell>
          <cell r="Q383">
            <v>100</v>
          </cell>
          <cell r="R383">
            <v>43</v>
          </cell>
          <cell r="S383">
            <v>0</v>
          </cell>
          <cell r="T383">
            <v>24996688.149999999</v>
          </cell>
          <cell r="U383">
            <v>25401407.095847476</v>
          </cell>
          <cell r="V383">
            <v>101.39659027075444</v>
          </cell>
          <cell r="W383">
            <v>2.67</v>
          </cell>
          <cell r="X383">
            <v>2.7051201862872887</v>
          </cell>
          <cell r="Y383">
            <v>2.5696976880024072</v>
          </cell>
          <cell r="Z383">
            <v>8.0494711223026076</v>
          </cell>
          <cell r="AA383">
            <v>1.7162500000000001</v>
          </cell>
          <cell r="AB383">
            <v>41.525600931436443</v>
          </cell>
          <cell r="AC383">
            <v>0</v>
          </cell>
          <cell r="AD383">
            <v>41.525600931436443</v>
          </cell>
          <cell r="AE383">
            <v>2.1315060093143643</v>
          </cell>
          <cell r="AF383">
            <v>2.1221019486812764</v>
          </cell>
          <cell r="AG383">
            <v>1</v>
          </cell>
          <cell r="AH383">
            <v>48</v>
          </cell>
          <cell r="AI383">
            <v>48</v>
          </cell>
          <cell r="AJ383">
            <v>2.2400000000000002</v>
          </cell>
          <cell r="AK383">
            <v>5</v>
          </cell>
          <cell r="AL383">
            <v>0</v>
          </cell>
          <cell r="AN383">
            <v>7948164.6200000001</v>
          </cell>
          <cell r="AO383">
            <v>7948164.6200000001</v>
          </cell>
          <cell r="AP383">
            <v>7948.1646200000005</v>
          </cell>
          <cell r="AQ383">
            <v>7948.1646200000005</v>
          </cell>
          <cell r="AR383">
            <v>7931.3224591702201</v>
          </cell>
          <cell r="AS383" t="str">
            <v>61746WRY8</v>
          </cell>
          <cell r="AT383">
            <v>0</v>
          </cell>
          <cell r="AU383" t="str">
            <v>61746WRY8</v>
          </cell>
          <cell r="AV383" t="str">
            <v>MSDWC 2002-XLF C</v>
          </cell>
          <cell r="AW383">
            <v>7948164.6200000001</v>
          </cell>
          <cell r="AX383">
            <v>7948164.6200000001</v>
          </cell>
          <cell r="AY383">
            <v>99.7881</v>
          </cell>
          <cell r="AZ383">
            <v>7931322.4591702204</v>
          </cell>
          <cell r="BA383">
            <v>2.23</v>
          </cell>
          <cell r="BB383" t="str">
            <v>FD</v>
          </cell>
          <cell r="BC383">
            <v>41856</v>
          </cell>
          <cell r="BF383" t="str">
            <v>AA3</v>
          </cell>
          <cell r="BG383" t="str">
            <v>RE</v>
          </cell>
          <cell r="BH383">
            <v>37564</v>
          </cell>
          <cell r="BI383">
            <v>8000000</v>
          </cell>
        </row>
        <row r="384">
          <cell r="D384" t="str">
            <v>61910DBM3</v>
          </cell>
          <cell r="E384" t="str">
            <v>MCFI 1996-MC1</v>
          </cell>
          <cell r="F384" t="str">
            <v>D</v>
          </cell>
          <cell r="G384" t="str">
            <v>MA1</v>
          </cell>
          <cell r="H384">
            <v>5</v>
          </cell>
          <cell r="I384">
            <v>1</v>
          </cell>
          <cell r="J384">
            <v>1</v>
          </cell>
          <cell r="K384">
            <v>0</v>
          </cell>
          <cell r="L384">
            <v>0</v>
          </cell>
          <cell r="M384">
            <v>35869</v>
          </cell>
          <cell r="N384">
            <v>35855</v>
          </cell>
          <cell r="O384">
            <v>5000000</v>
          </cell>
          <cell r="P384">
            <v>8.27</v>
          </cell>
          <cell r="Q384">
            <v>99.03125</v>
          </cell>
          <cell r="R384">
            <v>115</v>
          </cell>
          <cell r="S384">
            <v>0</v>
          </cell>
          <cell r="T384">
            <v>5000000</v>
          </cell>
          <cell r="U384">
            <v>5765859.3894196963</v>
          </cell>
          <cell r="V384">
            <v>114.66718778839393</v>
          </cell>
          <cell r="W384">
            <v>7.8</v>
          </cell>
          <cell r="X384">
            <v>3.4583333333333335</v>
          </cell>
          <cell r="Y384">
            <v>3.0118704255145028</v>
          </cell>
          <cell r="Z384">
            <v>10.370654754119343</v>
          </cell>
          <cell r="AA384">
            <v>2.1838194444444445</v>
          </cell>
          <cell r="AB384">
            <v>105.14583333333333</v>
          </cell>
          <cell r="AC384">
            <v>0</v>
          </cell>
          <cell r="AD384">
            <v>105.14583333333333</v>
          </cell>
          <cell r="AE384">
            <v>3.2352777777777781</v>
          </cell>
          <cell r="AF384">
            <v>3.2136846092174487</v>
          </cell>
          <cell r="AG384">
            <v>42</v>
          </cell>
          <cell r="AH384">
            <v>42</v>
          </cell>
          <cell r="AI384">
            <v>1</v>
          </cell>
          <cell r="AJ384">
            <v>0</v>
          </cell>
          <cell r="AK384">
            <v>0</v>
          </cell>
          <cell r="AL384" t="str">
            <v>Upgraded 2002</v>
          </cell>
          <cell r="AN384">
            <v>5000000</v>
          </cell>
          <cell r="AO384">
            <v>4971689.45</v>
          </cell>
          <cell r="AP384">
            <v>5000</v>
          </cell>
          <cell r="AQ384">
            <v>4971.6894499999999</v>
          </cell>
          <cell r="AR384">
            <v>5679.4</v>
          </cell>
          <cell r="AS384" t="str">
            <v>61910DBM3</v>
          </cell>
          <cell r="AT384">
            <v>0</v>
          </cell>
          <cell r="AU384" t="str">
            <v>61910DBM3</v>
          </cell>
          <cell r="AV384" t="str">
            <v>MORTGAGE CAP FUNDING 96-MC1    D</v>
          </cell>
          <cell r="AW384">
            <v>5000000</v>
          </cell>
          <cell r="AX384">
            <v>4971689.45</v>
          </cell>
          <cell r="AY384">
            <v>113.58799999999999</v>
          </cell>
          <cell r="AZ384">
            <v>5679400</v>
          </cell>
          <cell r="BA384">
            <v>7.8</v>
          </cell>
          <cell r="BB384" t="str">
            <v>FC</v>
          </cell>
          <cell r="BC384">
            <v>38822</v>
          </cell>
          <cell r="BE384" t="str">
            <v>A+</v>
          </cell>
          <cell r="BF384" t="str">
            <v>A1</v>
          </cell>
          <cell r="BG384" t="str">
            <v>RE</v>
          </cell>
          <cell r="BH384">
            <v>37564</v>
          </cell>
          <cell r="BI384">
            <v>5000000</v>
          </cell>
        </row>
        <row r="385">
          <cell r="D385" t="str">
            <v>61910DCK6</v>
          </cell>
          <cell r="E385" t="str">
            <v>MCFI 1997-MC1</v>
          </cell>
          <cell r="F385" t="str">
            <v>A-1</v>
          </cell>
          <cell r="G385" t="str">
            <v>MAaa</v>
          </cell>
          <cell r="H385">
            <v>1</v>
          </cell>
          <cell r="I385">
            <v>1</v>
          </cell>
          <cell r="J385">
            <v>1</v>
          </cell>
          <cell r="K385">
            <v>0</v>
          </cell>
          <cell r="L385">
            <v>0</v>
          </cell>
          <cell r="M385">
            <v>35601</v>
          </cell>
          <cell r="N385">
            <v>35592</v>
          </cell>
          <cell r="O385">
            <v>8000000</v>
          </cell>
          <cell r="P385">
            <v>5.24</v>
          </cell>
          <cell r="Q385">
            <v>101</v>
          </cell>
          <cell r="R385">
            <v>48</v>
          </cell>
          <cell r="S385">
            <v>0</v>
          </cell>
          <cell r="T385">
            <v>4773957.71</v>
          </cell>
          <cell r="U385">
            <v>5107799.4978990667</v>
          </cell>
          <cell r="V385">
            <v>106.59553310606096</v>
          </cell>
          <cell r="W385">
            <v>7.1539988568520441</v>
          </cell>
          <cell r="X385">
            <v>1.4916275325049728</v>
          </cell>
          <cell r="Y385">
            <v>1.4031974788710013</v>
          </cell>
          <cell r="Z385">
            <v>2.5767309674516552</v>
          </cell>
          <cell r="AA385">
            <v>1.5815431906558652</v>
          </cell>
          <cell r="AB385">
            <v>92.458137662524862</v>
          </cell>
          <cell r="AC385">
            <v>0</v>
          </cell>
          <cell r="AD385">
            <v>92.458137662524862</v>
          </cell>
          <cell r="AE385">
            <v>2.5061245672811139</v>
          </cell>
          <cell r="AF385">
            <v>2.4931391748502563</v>
          </cell>
          <cell r="AG385">
            <v>1</v>
          </cell>
          <cell r="AH385">
            <v>32</v>
          </cell>
          <cell r="AI385">
            <v>32</v>
          </cell>
          <cell r="AJ385">
            <v>0</v>
          </cell>
          <cell r="AK385">
            <v>0</v>
          </cell>
          <cell r="AL385">
            <v>0</v>
          </cell>
          <cell r="AN385">
            <v>1059765.44</v>
          </cell>
          <cell r="AO385">
            <v>1060569.81</v>
          </cell>
          <cell r="AP385">
            <v>1059.7654399999999</v>
          </cell>
          <cell r="AQ385">
            <v>1060.56981</v>
          </cell>
          <cell r="AR385">
            <v>1086.1747947648</v>
          </cell>
          <cell r="AS385" t="str">
            <v>61910DCK6</v>
          </cell>
          <cell r="AT385">
            <v>0</v>
          </cell>
          <cell r="AU385" t="str">
            <v>61910DCK6</v>
          </cell>
          <cell r="AV385" t="str">
            <v>MORTGAGE CAP FUNDING 97-MC1    A-1</v>
          </cell>
          <cell r="AW385">
            <v>1059765.44</v>
          </cell>
          <cell r="AX385">
            <v>1060569.81</v>
          </cell>
          <cell r="AY385">
            <v>102.492</v>
          </cell>
          <cell r="AZ385">
            <v>1086174.7947648</v>
          </cell>
          <cell r="BA385">
            <v>7.1539999999999999</v>
          </cell>
          <cell r="BB385" t="str">
            <v>FC</v>
          </cell>
          <cell r="BC385">
            <v>38372</v>
          </cell>
          <cell r="BD385" t="str">
            <v>AAA</v>
          </cell>
          <cell r="BF385" t="str">
            <v>AAA</v>
          </cell>
          <cell r="BG385" t="str">
            <v>RE</v>
          </cell>
          <cell r="BH385">
            <v>37564</v>
          </cell>
          <cell r="BI385">
            <v>8000000</v>
          </cell>
        </row>
        <row r="386">
          <cell r="D386" t="str">
            <v>61910DCM2</v>
          </cell>
          <cell r="E386" t="str">
            <v>MCFI 1997-MC1</v>
          </cell>
          <cell r="F386" t="str">
            <v>A-3</v>
          </cell>
          <cell r="G386" t="str">
            <v>MAaa</v>
          </cell>
          <cell r="H386">
            <v>1</v>
          </cell>
          <cell r="I386">
            <v>1</v>
          </cell>
          <cell r="J386">
            <v>1</v>
          </cell>
          <cell r="K386">
            <v>0</v>
          </cell>
          <cell r="L386">
            <v>0</v>
          </cell>
          <cell r="M386">
            <v>35601</v>
          </cell>
          <cell r="N386">
            <v>35592</v>
          </cell>
          <cell r="O386">
            <v>20000000</v>
          </cell>
          <cell r="P386">
            <v>9.7100000000000009</v>
          </cell>
          <cell r="Q386">
            <v>101</v>
          </cell>
          <cell r="R386">
            <v>65</v>
          </cell>
          <cell r="S386">
            <v>0</v>
          </cell>
          <cell r="T386">
            <v>20000000</v>
          </cell>
          <cell r="U386">
            <v>23095332.190949574</v>
          </cell>
          <cell r="V386">
            <v>115.07177205474785</v>
          </cell>
          <cell r="W386">
            <v>7.2880001999999999</v>
          </cell>
          <cell r="X386">
            <v>4.3743352768128334</v>
          </cell>
          <cell r="Y386">
            <v>3.727564213182883</v>
          </cell>
          <cell r="Z386">
            <v>16.083456417420809</v>
          </cell>
          <cell r="AA386">
            <v>2.5065574625303881</v>
          </cell>
          <cell r="AB386">
            <v>103.43583819203208</v>
          </cell>
          <cell r="AC386">
            <v>0</v>
          </cell>
          <cell r="AD386">
            <v>103.43583819203208</v>
          </cell>
          <cell r="AE386">
            <v>3.5409158444507089</v>
          </cell>
          <cell r="AF386">
            <v>3.515073952582437</v>
          </cell>
          <cell r="AG386">
            <v>48</v>
          </cell>
          <cell r="AH386">
            <v>60</v>
          </cell>
          <cell r="AI386">
            <v>13</v>
          </cell>
          <cell r="AJ386">
            <v>0</v>
          </cell>
          <cell r="AK386">
            <v>0</v>
          </cell>
          <cell r="AL386">
            <v>0</v>
          </cell>
          <cell r="AN386">
            <v>20000000</v>
          </cell>
          <cell r="AO386">
            <v>20347486.469999999</v>
          </cell>
          <cell r="AP386">
            <v>20000</v>
          </cell>
          <cell r="AQ386">
            <v>20347.48647</v>
          </cell>
          <cell r="AR386">
            <v>22802.2</v>
          </cell>
          <cell r="AS386" t="str">
            <v>61910DCM2</v>
          </cell>
          <cell r="AT386">
            <v>0</v>
          </cell>
          <cell r="AU386" t="str">
            <v>61910DCM2</v>
          </cell>
          <cell r="AV386" t="str">
            <v>MORTGAGE CAP FUNDING 97-MC1    A-3</v>
          </cell>
          <cell r="AW386">
            <v>20000000</v>
          </cell>
          <cell r="AX386">
            <v>20347486.469999999</v>
          </cell>
          <cell r="AY386">
            <v>114.011</v>
          </cell>
          <cell r="AZ386">
            <v>22802200</v>
          </cell>
          <cell r="BA386">
            <v>7.2880000000000003</v>
          </cell>
          <cell r="BB386" t="str">
            <v>FC</v>
          </cell>
          <cell r="BC386">
            <v>39161</v>
          </cell>
          <cell r="BD386" t="str">
            <v>AAA</v>
          </cell>
          <cell r="BF386" t="str">
            <v>AAA</v>
          </cell>
          <cell r="BG386" t="str">
            <v>RE</v>
          </cell>
          <cell r="BH386">
            <v>37564</v>
          </cell>
          <cell r="BI386">
            <v>20000000</v>
          </cell>
        </row>
        <row r="387">
          <cell r="D387" t="str">
            <v>61910DDP4</v>
          </cell>
          <cell r="E387" t="str">
            <v>MCFI 1998-MC1</v>
          </cell>
          <cell r="F387" t="str">
            <v>A-2</v>
          </cell>
          <cell r="G387" t="str">
            <v>MAaa</v>
          </cell>
          <cell r="H387">
            <v>1</v>
          </cell>
          <cell r="I387">
            <v>1</v>
          </cell>
          <cell r="J387">
            <v>1</v>
          </cell>
          <cell r="K387">
            <v>0</v>
          </cell>
          <cell r="L387">
            <v>0</v>
          </cell>
          <cell r="M387">
            <v>35872</v>
          </cell>
          <cell r="N387">
            <v>35886</v>
          </cell>
          <cell r="O387">
            <v>23000000</v>
          </cell>
          <cell r="P387">
            <v>9.5500000000000007</v>
          </cell>
          <cell r="Q387">
            <v>101</v>
          </cell>
          <cell r="R387">
            <v>77</v>
          </cell>
          <cell r="S387">
            <v>0</v>
          </cell>
          <cell r="T387">
            <v>23000000.000000004</v>
          </cell>
          <cell r="U387">
            <v>26063273.922462728</v>
          </cell>
          <cell r="V387">
            <v>112.76333227081739</v>
          </cell>
          <cell r="W387">
            <v>6.6630000091162414</v>
          </cell>
          <cell r="X387">
            <v>4.7571877002730742</v>
          </cell>
          <cell r="Y387">
            <v>4.0442000624330721</v>
          </cell>
          <cell r="Z387">
            <v>19.045893838479689</v>
          </cell>
          <cell r="AA387">
            <v>2.6414491330628795</v>
          </cell>
          <cell r="AB387">
            <v>104.39296925068268</v>
          </cell>
          <cell r="AC387">
            <v>0</v>
          </cell>
          <cell r="AD387">
            <v>104.39296925068268</v>
          </cell>
          <cell r="AE387">
            <v>3.6853788255697064</v>
          </cell>
          <cell r="AF387">
            <v>3.657397491945602</v>
          </cell>
          <cell r="AG387">
            <v>44</v>
          </cell>
          <cell r="AH387">
            <v>61</v>
          </cell>
          <cell r="AI387">
            <v>18</v>
          </cell>
          <cell r="AJ387">
            <v>0</v>
          </cell>
          <cell r="AK387">
            <v>0</v>
          </cell>
          <cell r="AL387">
            <v>0</v>
          </cell>
          <cell r="AN387">
            <v>18000000</v>
          </cell>
          <cell r="AO387">
            <v>18078797.16</v>
          </cell>
          <cell r="AP387">
            <v>18000</v>
          </cell>
          <cell r="AQ387">
            <v>18078.797160000002</v>
          </cell>
          <cell r="AR387">
            <v>20239.740000000002</v>
          </cell>
          <cell r="AS387" t="str">
            <v>61910DDP4</v>
          </cell>
          <cell r="AT387">
            <v>0</v>
          </cell>
          <cell r="AU387" t="str">
            <v>61910DDP4</v>
          </cell>
          <cell r="AV387" t="str">
            <v>MORTGAGE CAP FUNDING 1998-MC1  A-2</v>
          </cell>
          <cell r="AW387">
            <v>18000000</v>
          </cell>
          <cell r="AX387">
            <v>18078797.16</v>
          </cell>
          <cell r="AY387">
            <v>112.443</v>
          </cell>
          <cell r="AZ387">
            <v>20239740</v>
          </cell>
          <cell r="BA387">
            <v>6.6630000000000003</v>
          </cell>
          <cell r="BB387" t="str">
            <v>FC</v>
          </cell>
          <cell r="BC387">
            <v>39465</v>
          </cell>
          <cell r="BE387" t="str">
            <v>AAA</v>
          </cell>
          <cell r="BF387" t="str">
            <v>AAA</v>
          </cell>
          <cell r="BG387" t="str">
            <v>RE</v>
          </cell>
          <cell r="BH387">
            <v>37564</v>
          </cell>
          <cell r="BI387">
            <v>18000000</v>
          </cell>
        </row>
        <row r="388">
          <cell r="D388" t="str">
            <v>61910DDR0</v>
          </cell>
          <cell r="E388" t="str">
            <v>MCFI 1998-MC1</v>
          </cell>
          <cell r="F388" t="str">
            <v>B</v>
          </cell>
          <cell r="G388" t="str">
            <v>MAa1</v>
          </cell>
          <cell r="H388">
            <v>2</v>
          </cell>
          <cell r="I388">
            <v>1</v>
          </cell>
          <cell r="J388">
            <v>1</v>
          </cell>
          <cell r="K388">
            <v>0</v>
          </cell>
          <cell r="L388">
            <v>0</v>
          </cell>
          <cell r="M388">
            <v>35872</v>
          </cell>
          <cell r="N388">
            <v>35886</v>
          </cell>
          <cell r="O388">
            <v>10768000</v>
          </cell>
          <cell r="P388">
            <v>9.76</v>
          </cell>
          <cell r="Q388">
            <v>101</v>
          </cell>
          <cell r="R388">
            <v>89</v>
          </cell>
          <cell r="S388">
            <v>0</v>
          </cell>
          <cell r="T388">
            <v>10768000</v>
          </cell>
          <cell r="U388">
            <v>12293633.857421119</v>
          </cell>
          <cell r="V388">
            <v>113.6033026710719</v>
          </cell>
          <cell r="W388">
            <v>6.7789999034282946</v>
          </cell>
          <cell r="X388">
            <v>5.1138473584741666</v>
          </cell>
          <cell r="Y388">
            <v>4.2927823073467248</v>
          </cell>
          <cell r="Z388">
            <v>21.46587148209489</v>
          </cell>
          <cell r="AA388">
            <v>2.7535492039961755</v>
          </cell>
          <cell r="AB388">
            <v>105.28461839618542</v>
          </cell>
          <cell r="AC388">
            <v>0</v>
          </cell>
          <cell r="AD388">
            <v>105.28461839618542</v>
          </cell>
          <cell r="AE388">
            <v>3.8063953879580295</v>
          </cell>
          <cell r="AF388">
            <v>3.7765571118963059</v>
          </cell>
          <cell r="AG388">
            <v>61</v>
          </cell>
          <cell r="AH388">
            <v>62</v>
          </cell>
          <cell r="AI388">
            <v>2</v>
          </cell>
          <cell r="AJ388">
            <v>0</v>
          </cell>
          <cell r="AK388">
            <v>0</v>
          </cell>
          <cell r="AL388">
            <v>0</v>
          </cell>
          <cell r="AN388">
            <v>5000000</v>
          </cell>
          <cell r="AO388">
            <v>5021808.5999999996</v>
          </cell>
          <cell r="AP388">
            <v>5000</v>
          </cell>
          <cell r="AQ388">
            <v>5021.8085999999994</v>
          </cell>
          <cell r="AR388">
            <v>5626.3</v>
          </cell>
          <cell r="AS388" t="str">
            <v>61910DDR0</v>
          </cell>
          <cell r="AT388">
            <v>0</v>
          </cell>
          <cell r="AU388" t="str">
            <v>61910DDR0</v>
          </cell>
          <cell r="AV388" t="str">
            <v>MORTGAGE CAP FUNDING 1998-MC1  B</v>
          </cell>
          <cell r="AW388">
            <v>5000000</v>
          </cell>
          <cell r="AX388">
            <v>5021808.5999999996</v>
          </cell>
          <cell r="AY388">
            <v>112.526</v>
          </cell>
          <cell r="AZ388">
            <v>5626300</v>
          </cell>
          <cell r="BA388">
            <v>6.7789999999999999</v>
          </cell>
          <cell r="BB388" t="str">
            <v>FC</v>
          </cell>
          <cell r="BC388">
            <v>39465</v>
          </cell>
          <cell r="BE388" t="str">
            <v>AA+</v>
          </cell>
          <cell r="BF388" t="str">
            <v>AA1</v>
          </cell>
          <cell r="BG388" t="str">
            <v>RE</v>
          </cell>
          <cell r="BH388">
            <v>37564</v>
          </cell>
          <cell r="BI388">
            <v>5000000</v>
          </cell>
        </row>
        <row r="389">
          <cell r="D389" t="str">
            <v>62874DAJ3</v>
          </cell>
          <cell r="E389" t="str">
            <v xml:space="preserve">NBCM DMC </v>
          </cell>
          <cell r="F389" t="str">
            <v>B</v>
          </cell>
          <cell r="G389" t="str">
            <v>MA2</v>
          </cell>
          <cell r="H389">
            <v>6</v>
          </cell>
          <cell r="I389">
            <v>2</v>
          </cell>
          <cell r="J389">
            <v>1</v>
          </cell>
          <cell r="K389">
            <v>0</v>
          </cell>
          <cell r="L389">
            <v>0</v>
          </cell>
          <cell r="M389">
            <v>36719</v>
          </cell>
          <cell r="N389">
            <v>36708</v>
          </cell>
          <cell r="O389">
            <v>1000</v>
          </cell>
          <cell r="P389">
            <v>1</v>
          </cell>
          <cell r="Q389">
            <v>1</v>
          </cell>
          <cell r="R389">
            <v>1</v>
          </cell>
          <cell r="S389">
            <v>0</v>
          </cell>
          <cell r="T389">
            <v>18750000</v>
          </cell>
          <cell r="U389">
            <v>23800870.093583249</v>
          </cell>
          <cell r="V389">
            <v>126.22447383244399</v>
          </cell>
          <cell r="W389">
            <v>8.5619999999999994</v>
          </cell>
          <cell r="X389">
            <v>8.7833333333333332</v>
          </cell>
          <cell r="Y389">
            <v>6.3295727179277401</v>
          </cell>
          <cell r="Z389">
            <v>51.11464805141091</v>
          </cell>
          <cell r="AA389">
            <v>3.6092733333333333</v>
          </cell>
          <cell r="AB389">
            <v>128.94444444444446</v>
          </cell>
          <cell r="AC389">
            <v>0</v>
          </cell>
          <cell r="AD389">
            <v>128.94444444444446</v>
          </cell>
          <cell r="AE389">
            <v>4.8987177777777777</v>
          </cell>
          <cell r="AF389">
            <v>4.8494587107349219</v>
          </cell>
          <cell r="AG389">
            <v>106</v>
          </cell>
          <cell r="AH389">
            <v>106</v>
          </cell>
          <cell r="AI389">
            <v>1</v>
          </cell>
          <cell r="AJ389">
            <v>0</v>
          </cell>
          <cell r="AK389">
            <v>0</v>
          </cell>
          <cell r="AL389">
            <v>0</v>
          </cell>
          <cell r="AN389">
            <v>13750000</v>
          </cell>
          <cell r="AO389">
            <v>12577973.85</v>
          </cell>
          <cell r="AP389">
            <v>13750</v>
          </cell>
          <cell r="AQ389">
            <v>12577.97385</v>
          </cell>
          <cell r="AR389">
            <v>17355.865151624999</v>
          </cell>
          <cell r="AS389" t="str">
            <v>62874DAJ3</v>
          </cell>
          <cell r="AT389">
            <v>0</v>
          </cell>
          <cell r="AU389" t="str">
            <v>62874DAJ3</v>
          </cell>
          <cell r="AV389" t="str">
            <v>NB COM MTG PT CERT SERIES DMC  B</v>
          </cell>
          <cell r="AW389">
            <v>13750000</v>
          </cell>
          <cell r="AX389">
            <v>12577973.85</v>
          </cell>
          <cell r="AY389">
            <v>126.22447382999999</v>
          </cell>
          <cell r="AZ389">
            <v>17355865.151625</v>
          </cell>
          <cell r="BA389">
            <v>8.5619999999999994</v>
          </cell>
          <cell r="BB389" t="str">
            <v>FC</v>
          </cell>
          <cell r="BC389">
            <v>40767</v>
          </cell>
          <cell r="BE389" t="str">
            <v>A</v>
          </cell>
          <cell r="BF389" t="str">
            <v>A2</v>
          </cell>
          <cell r="BG389" t="str">
            <v>RE</v>
          </cell>
          <cell r="BH389">
            <v>37564</v>
          </cell>
          <cell r="BI389">
            <v>13750000</v>
          </cell>
        </row>
        <row r="390">
          <cell r="D390" t="str">
            <v>63859CAE3</v>
          </cell>
          <cell r="E390" t="str">
            <v>NLFC 1996-1</v>
          </cell>
          <cell r="F390" t="str">
            <v>C</v>
          </cell>
          <cell r="G390" t="str">
            <v>MAa1</v>
          </cell>
          <cell r="H390">
            <v>2</v>
          </cell>
          <cell r="I390">
            <v>1</v>
          </cell>
          <cell r="J390">
            <v>1</v>
          </cell>
          <cell r="K390">
            <v>0</v>
          </cell>
          <cell r="L390">
            <v>0</v>
          </cell>
          <cell r="M390">
            <v>35874</v>
          </cell>
          <cell r="N390">
            <v>35855</v>
          </cell>
          <cell r="O390">
            <v>2358378</v>
          </cell>
          <cell r="P390">
            <v>8.0299999999999994</v>
          </cell>
          <cell r="Q390">
            <v>98.76</v>
          </cell>
          <cell r="R390">
            <v>115</v>
          </cell>
          <cell r="S390">
            <v>0</v>
          </cell>
          <cell r="T390">
            <v>2358378</v>
          </cell>
          <cell r="U390">
            <v>2696019.0063402173</v>
          </cell>
          <cell r="V390">
            <v>113.67582874077935</v>
          </cell>
          <cell r="W390">
            <v>7.6899988042629301</v>
          </cell>
          <cell r="X390">
            <v>3.2222222222222219</v>
          </cell>
          <cell r="Y390">
            <v>2.8361703624818815</v>
          </cell>
          <cell r="Z390">
            <v>9.1402664193038703</v>
          </cell>
          <cell r="AA390">
            <v>2.1006296296296294</v>
          </cell>
          <cell r="AB390">
            <v>100.55555555555556</v>
          </cell>
          <cell r="AC390">
            <v>0</v>
          </cell>
          <cell r="AD390">
            <v>100.55555555555556</v>
          </cell>
          <cell r="AE390">
            <v>3.1061851851851849</v>
          </cell>
          <cell r="AF390">
            <v>3.0862730852621034</v>
          </cell>
          <cell r="AG390">
            <v>39</v>
          </cell>
          <cell r="AH390">
            <v>39</v>
          </cell>
          <cell r="AI390">
            <v>1</v>
          </cell>
          <cell r="AJ390">
            <v>0</v>
          </cell>
          <cell r="AK390">
            <v>0</v>
          </cell>
          <cell r="AL390">
            <v>0</v>
          </cell>
          <cell r="AN390">
            <v>2358378</v>
          </cell>
          <cell r="AO390">
            <v>2341493.59</v>
          </cell>
          <cell r="AP390">
            <v>2358.3780000000002</v>
          </cell>
          <cell r="AQ390">
            <v>2341.49359</v>
          </cell>
          <cell r="AR390">
            <v>2655.7222982399999</v>
          </cell>
          <cell r="AS390" t="str">
            <v>63859CAE3</v>
          </cell>
          <cell r="AT390">
            <v>0</v>
          </cell>
          <cell r="AU390" t="str">
            <v>63859CAE3</v>
          </cell>
          <cell r="AV390" t="str">
            <v>NATIONSLINK FUND CORP 1996-1   C</v>
          </cell>
          <cell r="AW390">
            <v>2358378</v>
          </cell>
          <cell r="AX390">
            <v>2341493.59</v>
          </cell>
          <cell r="AY390">
            <v>112.608</v>
          </cell>
          <cell r="AZ390">
            <v>2655722.2982399999</v>
          </cell>
          <cell r="BA390">
            <v>7.69</v>
          </cell>
          <cell r="BB390" t="str">
            <v>FC</v>
          </cell>
          <cell r="BC390">
            <v>38737</v>
          </cell>
          <cell r="BE390" t="str">
            <v>AA+</v>
          </cell>
          <cell r="BF390" t="str">
            <v>AA1</v>
          </cell>
          <cell r="BG390" t="str">
            <v>RE</v>
          </cell>
          <cell r="BH390">
            <v>37564</v>
          </cell>
          <cell r="BI390">
            <v>2358378</v>
          </cell>
        </row>
        <row r="391">
          <cell r="D391" t="str">
            <v>63859CAF0</v>
          </cell>
          <cell r="E391" t="str">
            <v>NLFC 1996-1</v>
          </cell>
          <cell r="F391" t="str">
            <v>D</v>
          </cell>
          <cell r="G391" t="str">
            <v>MAa3</v>
          </cell>
          <cell r="H391">
            <v>4</v>
          </cell>
          <cell r="I391">
            <v>1</v>
          </cell>
          <cell r="J391">
            <v>1</v>
          </cell>
          <cell r="K391">
            <v>0</v>
          </cell>
          <cell r="L391">
            <v>0</v>
          </cell>
          <cell r="M391">
            <v>35874</v>
          </cell>
          <cell r="N391">
            <v>35855</v>
          </cell>
          <cell r="O391">
            <v>5745179</v>
          </cell>
          <cell r="P391">
            <v>8.06</v>
          </cell>
          <cell r="Q391">
            <v>96.197400000000002</v>
          </cell>
          <cell r="R391">
            <v>155</v>
          </cell>
          <cell r="S391">
            <v>0</v>
          </cell>
          <cell r="T391">
            <v>5745179</v>
          </cell>
          <cell r="U391">
            <v>6549056.8483749842</v>
          </cell>
          <cell r="V391">
            <v>113.35138258311855</v>
          </cell>
          <cell r="W391">
            <v>7.6899995631119582</v>
          </cell>
          <cell r="X391">
            <v>3.2222222222222219</v>
          </cell>
          <cell r="Y391">
            <v>2.8339699754672427</v>
          </cell>
          <cell r="Z391">
            <v>9.1363382828157551</v>
          </cell>
          <cell r="AA391">
            <v>2.1006296296296294</v>
          </cell>
          <cell r="AB391">
            <v>110.55555555555556</v>
          </cell>
          <cell r="AC391">
            <v>0</v>
          </cell>
          <cell r="AD391">
            <v>110.55555555555556</v>
          </cell>
          <cell r="AE391">
            <v>3.206185185185185</v>
          </cell>
          <cell r="AF391">
            <v>3.1849767540214735</v>
          </cell>
          <cell r="AG391">
            <v>39</v>
          </cell>
          <cell r="AH391">
            <v>39</v>
          </cell>
          <cell r="AI391">
            <v>1</v>
          </cell>
          <cell r="AJ391">
            <v>0</v>
          </cell>
          <cell r="AK391">
            <v>0</v>
          </cell>
          <cell r="AL391">
            <v>0</v>
          </cell>
          <cell r="AN391">
            <v>8745179</v>
          </cell>
          <cell r="AO391">
            <v>8691738.4000000004</v>
          </cell>
          <cell r="AP391">
            <v>8745.1790000000001</v>
          </cell>
          <cell r="AQ391">
            <v>8691.7384000000002</v>
          </cell>
          <cell r="AR391">
            <v>9829.0564852600019</v>
          </cell>
          <cell r="AS391" t="str">
            <v>63859CAF0</v>
          </cell>
          <cell r="AT391">
            <v>0</v>
          </cell>
          <cell r="AU391" t="str">
            <v>63859CAF0</v>
          </cell>
          <cell r="AV391" t="str">
            <v>NATIONSLINK FUND CORP 1996-1   D</v>
          </cell>
          <cell r="AW391">
            <v>8745179</v>
          </cell>
          <cell r="AX391">
            <v>8691738.4000000004</v>
          </cell>
          <cell r="AY391">
            <v>112.39400000000001</v>
          </cell>
          <cell r="AZ391">
            <v>9829056.4852600023</v>
          </cell>
          <cell r="BA391">
            <v>7.69</v>
          </cell>
          <cell r="BB391" t="str">
            <v>FC</v>
          </cell>
          <cell r="BC391">
            <v>38737</v>
          </cell>
          <cell r="BE391" t="str">
            <v>AA-</v>
          </cell>
          <cell r="BF391" t="str">
            <v>AA3</v>
          </cell>
          <cell r="BG391" t="str">
            <v>RE</v>
          </cell>
          <cell r="BH391">
            <v>37564</v>
          </cell>
          <cell r="BI391">
            <v>8745179</v>
          </cell>
        </row>
        <row r="392">
          <cell r="D392" t="str">
            <v>63859CAU7</v>
          </cell>
          <cell r="E392" t="str">
            <v>NLFC 1998-1</v>
          </cell>
          <cell r="F392" t="str">
            <v>C</v>
          </cell>
          <cell r="G392" t="str">
            <v>MA2</v>
          </cell>
          <cell r="H392">
            <v>6</v>
          </cell>
          <cell r="I392">
            <v>1</v>
          </cell>
          <cell r="J392">
            <v>1</v>
          </cell>
          <cell r="K392">
            <v>0</v>
          </cell>
          <cell r="L392">
            <v>0</v>
          </cell>
          <cell r="M392">
            <v>35874</v>
          </cell>
          <cell r="N392">
            <v>35879</v>
          </cell>
          <cell r="O392">
            <v>25000000</v>
          </cell>
          <cell r="P392">
            <v>9.8759999999999994</v>
          </cell>
          <cell r="Q392">
            <v>99.975999999999999</v>
          </cell>
          <cell r="R392">
            <v>102</v>
          </cell>
          <cell r="S392">
            <v>0</v>
          </cell>
          <cell r="T392">
            <v>25000000</v>
          </cell>
          <cell r="U392">
            <v>28088281.11634833</v>
          </cell>
          <cell r="V392">
            <v>112.24232446403941</v>
          </cell>
          <cell r="W392">
            <v>6.6480000812355939</v>
          </cell>
          <cell r="X392">
            <v>5.0742220743146529</v>
          </cell>
          <cell r="Y392">
            <v>4.2658718925244887</v>
          </cell>
          <cell r="Z392">
            <v>21.209460408059709</v>
          </cell>
          <cell r="AA392">
            <v>2.7443085877301767</v>
          </cell>
          <cell r="AB392">
            <v>113.37111037157327</v>
          </cell>
          <cell r="AC392">
            <v>15</v>
          </cell>
          <cell r="AD392">
            <v>128.37111037157325</v>
          </cell>
          <cell r="AE392">
            <v>4.028019691445909</v>
          </cell>
          <cell r="AF392">
            <v>3.9946279118649564</v>
          </cell>
          <cell r="AG392">
            <v>61</v>
          </cell>
          <cell r="AH392">
            <v>62</v>
          </cell>
          <cell r="AI392">
            <v>2</v>
          </cell>
          <cell r="AJ392">
            <v>0</v>
          </cell>
          <cell r="AK392">
            <v>0</v>
          </cell>
          <cell r="AL392">
            <v>0</v>
          </cell>
          <cell r="AN392">
            <v>25000000</v>
          </cell>
          <cell r="AO392">
            <v>24994000</v>
          </cell>
          <cell r="AP392">
            <v>25000</v>
          </cell>
          <cell r="AQ392">
            <v>24994</v>
          </cell>
          <cell r="AR392">
            <v>27807</v>
          </cell>
          <cell r="AS392" t="str">
            <v>63859CAU7</v>
          </cell>
          <cell r="AT392">
            <v>0</v>
          </cell>
          <cell r="AU392" t="str">
            <v>63859CAU7</v>
          </cell>
          <cell r="AV392" t="str">
            <v>NATIONSLINK FUND CORP 1998-1   C</v>
          </cell>
          <cell r="AW392">
            <v>25000000</v>
          </cell>
          <cell r="AX392">
            <v>24994000</v>
          </cell>
          <cell r="AY392">
            <v>111.22799999999999</v>
          </cell>
          <cell r="AZ392">
            <v>27807000</v>
          </cell>
          <cell r="BA392">
            <v>6.6479999999999997</v>
          </cell>
          <cell r="BB392" t="str">
            <v>FC</v>
          </cell>
          <cell r="BC392">
            <v>39467</v>
          </cell>
          <cell r="BD392" t="str">
            <v>A2</v>
          </cell>
          <cell r="BF392" t="str">
            <v>A2</v>
          </cell>
          <cell r="BG392" t="str">
            <v>RE</v>
          </cell>
          <cell r="BH392">
            <v>37564</v>
          </cell>
          <cell r="BI392">
            <v>25000000</v>
          </cell>
        </row>
        <row r="393">
          <cell r="D393" t="str">
            <v>63859CBG7</v>
          </cell>
          <cell r="E393" t="str">
            <v>NLFC 1998-2</v>
          </cell>
          <cell r="F393" t="str">
            <v>A-1</v>
          </cell>
          <cell r="G393" t="str">
            <v>MAaa</v>
          </cell>
          <cell r="H393">
            <v>1</v>
          </cell>
          <cell r="I393">
            <v>1</v>
          </cell>
          <cell r="J393">
            <v>1</v>
          </cell>
          <cell r="K393">
            <v>0</v>
          </cell>
          <cell r="L393">
            <v>0</v>
          </cell>
          <cell r="M393">
            <v>36119</v>
          </cell>
          <cell r="N393">
            <v>36100</v>
          </cell>
          <cell r="O393">
            <v>40000000</v>
          </cell>
          <cell r="P393">
            <v>5.46</v>
          </cell>
          <cell r="Q393">
            <v>99.781300000000002</v>
          </cell>
          <cell r="R393">
            <v>171</v>
          </cell>
          <cell r="S393">
            <v>0</v>
          </cell>
          <cell r="T393">
            <v>29197297.603004992</v>
          </cell>
          <cell r="U393">
            <v>31538408.030971635</v>
          </cell>
          <cell r="V393">
            <v>107.52507687011087</v>
          </cell>
          <cell r="W393">
            <v>5.9180000000000001</v>
          </cell>
          <cell r="X393">
            <v>2.7265419083366988</v>
          </cell>
          <cell r="Y393">
            <v>2.4890311298218806</v>
          </cell>
          <cell r="Z393">
            <v>8.2320411588593387</v>
          </cell>
          <cell r="AA393">
            <v>1.9259849323706302</v>
          </cell>
          <cell r="AB393">
            <v>98.632709541683496</v>
          </cell>
          <cell r="AC393">
            <v>0</v>
          </cell>
          <cell r="AD393">
            <v>98.632709541683496</v>
          </cell>
          <cell r="AE393">
            <v>2.9123120277874652</v>
          </cell>
          <cell r="AF393">
            <v>2.894797744233113</v>
          </cell>
          <cell r="AG393">
            <v>1</v>
          </cell>
          <cell r="AH393">
            <v>53</v>
          </cell>
          <cell r="AI393">
            <v>53</v>
          </cell>
          <cell r="AJ393">
            <v>0</v>
          </cell>
          <cell r="AK393">
            <v>0</v>
          </cell>
          <cell r="AL393">
            <v>0</v>
          </cell>
          <cell r="AN393">
            <v>12961467.75</v>
          </cell>
          <cell r="AO393">
            <v>12933114.529999999</v>
          </cell>
          <cell r="AP393">
            <v>12961.46775</v>
          </cell>
          <cell r="AQ393">
            <v>12933.114529999999</v>
          </cell>
          <cell r="AR393">
            <v>13961.315372235</v>
          </cell>
          <cell r="AS393" t="str">
            <v>63859CBG7</v>
          </cell>
          <cell r="AT393">
            <v>0</v>
          </cell>
          <cell r="AU393" t="str">
            <v>63859CBG7</v>
          </cell>
          <cell r="AV393" t="str">
            <v>NATIONSLINK FUND CORP 1998-2   A-1</v>
          </cell>
          <cell r="AW393">
            <v>12961467.75</v>
          </cell>
          <cell r="AX393">
            <v>12933114.529999999</v>
          </cell>
          <cell r="AY393">
            <v>107.714</v>
          </cell>
          <cell r="AZ393">
            <v>13961315.372235</v>
          </cell>
          <cell r="BA393">
            <v>6.0010000000000003</v>
          </cell>
          <cell r="BB393" t="str">
            <v>FC</v>
          </cell>
          <cell r="BC393">
            <v>39649</v>
          </cell>
          <cell r="BD393" t="str">
            <v>AAA</v>
          </cell>
          <cell r="BE393" t="str">
            <v>AAA</v>
          </cell>
          <cell r="BF393" t="str">
            <v>AAA</v>
          </cell>
          <cell r="BG393" t="str">
            <v>RE</v>
          </cell>
          <cell r="BH393">
            <v>37564</v>
          </cell>
          <cell r="BI393">
            <v>18000000</v>
          </cell>
        </row>
        <row r="394">
          <cell r="D394" t="str">
            <v>63859CDU4</v>
          </cell>
          <cell r="E394" t="str">
            <v>NLFC 1999-2</v>
          </cell>
          <cell r="F394" t="str">
            <v>D</v>
          </cell>
          <cell r="G394" t="str">
            <v>MBaa1</v>
          </cell>
          <cell r="H394">
            <v>8</v>
          </cell>
          <cell r="I394">
            <v>1</v>
          </cell>
          <cell r="J394">
            <v>1</v>
          </cell>
          <cell r="K394">
            <v>0</v>
          </cell>
          <cell r="L394">
            <v>0</v>
          </cell>
          <cell r="M394">
            <v>37154</v>
          </cell>
          <cell r="N394">
            <v>37135</v>
          </cell>
          <cell r="O394">
            <v>25000</v>
          </cell>
          <cell r="P394" t="str">
            <v> </v>
          </cell>
          <cell r="Q394" t="str">
            <v> </v>
          </cell>
          <cell r="R394" t="str">
            <v> </v>
          </cell>
          <cell r="S394">
            <v>0</v>
          </cell>
          <cell r="T394">
            <v>67329203</v>
          </cell>
          <cell r="U394">
            <v>78535011.471645758</v>
          </cell>
          <cell r="V394">
            <v>116.00339631473993</v>
          </cell>
          <cell r="W394">
            <v>7.6789730601742017</v>
          </cell>
          <cell r="X394">
            <v>6.2391386610543664</v>
          </cell>
          <cell r="Y394">
            <v>4.9655174336219714</v>
          </cell>
          <cell r="Z394">
            <v>29.727910181680219</v>
          </cell>
          <cell r="AA394">
            <v>3.0159671357578781</v>
          </cell>
          <cell r="AB394">
            <v>149</v>
          </cell>
          <cell r="AC394">
            <v>0</v>
          </cell>
          <cell r="AD394">
            <v>149</v>
          </cell>
          <cell r="AE394">
            <v>4.5059671357578779</v>
          </cell>
          <cell r="AF394">
            <v>4.4642409301184571</v>
          </cell>
          <cell r="AG394">
            <v>75</v>
          </cell>
          <cell r="AH394">
            <v>76</v>
          </cell>
          <cell r="AI394">
            <v>2</v>
          </cell>
          <cell r="AJ394">
            <v>0</v>
          </cell>
          <cell r="AK394">
            <v>0</v>
          </cell>
          <cell r="AL394">
            <v>0</v>
          </cell>
          <cell r="AN394">
            <v>25000</v>
          </cell>
          <cell r="AO394">
            <v>26091.61</v>
          </cell>
          <cell r="AP394">
            <v>25</v>
          </cell>
          <cell r="AQ394">
            <v>26.091609999999999</v>
          </cell>
          <cell r="AR394">
            <v>28.264250000000001</v>
          </cell>
          <cell r="AS394" t="str">
            <v>63859CDU4</v>
          </cell>
          <cell r="AT394">
            <v>0</v>
          </cell>
          <cell r="AU394" t="str">
            <v>63859CDU4</v>
          </cell>
          <cell r="AV394" t="str">
            <v>NATIONSLINK FUND CORP 1999-2   D</v>
          </cell>
          <cell r="AW394">
            <v>25000</v>
          </cell>
          <cell r="AX394">
            <v>26091.61</v>
          </cell>
          <cell r="AY394">
            <v>113.057</v>
          </cell>
          <cell r="AZ394">
            <v>28264.25</v>
          </cell>
          <cell r="BA394">
            <v>7.7279999999999998</v>
          </cell>
          <cell r="BB394" t="str">
            <v>FB</v>
          </cell>
          <cell r="BC394">
            <v>48019</v>
          </cell>
          <cell r="BE394" t="str">
            <v>BBB+</v>
          </cell>
          <cell r="BF394" t="str">
            <v>BAA1</v>
          </cell>
          <cell r="BG394" t="str">
            <v>RE</v>
          </cell>
          <cell r="BH394">
            <v>37564</v>
          </cell>
          <cell r="BI394">
            <v>25000</v>
          </cell>
        </row>
        <row r="395">
          <cell r="D395" t="str">
            <v>63859DAA9</v>
          </cell>
          <cell r="E395" t="str">
            <v>NBLPT 1997-A</v>
          </cell>
          <cell r="F395">
            <v>1</v>
          </cell>
          <cell r="G395" t="str">
            <v>MAa2</v>
          </cell>
          <cell r="H395">
            <v>3</v>
          </cell>
          <cell r="I395">
            <v>2</v>
          </cell>
          <cell r="J395">
            <v>1</v>
          </cell>
          <cell r="K395">
            <v>0</v>
          </cell>
          <cell r="L395">
            <v>0</v>
          </cell>
          <cell r="M395">
            <v>35805</v>
          </cell>
          <cell r="N395">
            <v>35796</v>
          </cell>
          <cell r="O395">
            <v>290790000</v>
          </cell>
          <cell r="P395">
            <v>11.6</v>
          </cell>
          <cell r="Q395">
            <v>0</v>
          </cell>
          <cell r="R395">
            <v>0</v>
          </cell>
          <cell r="S395">
            <v>0</v>
          </cell>
          <cell r="T395">
            <v>238652165.61999997</v>
          </cell>
          <cell r="U395">
            <v>287331999.37466133</v>
          </cell>
          <cell r="V395">
            <v>120.3978177311716</v>
          </cell>
          <cell r="W395">
            <v>0</v>
          </cell>
          <cell r="X395">
            <v>4.1171923463422688</v>
          </cell>
          <cell r="Y395">
            <v>3.478131103494015</v>
          </cell>
          <cell r="Z395">
            <v>18.143467433363128</v>
          </cell>
          <cell r="AA395">
            <v>2.4159574366945926</v>
          </cell>
          <cell r="AB395">
            <v>108.79298086585567</v>
          </cell>
          <cell r="AC395">
            <v>0</v>
          </cell>
          <cell r="AD395">
            <v>108.79298086585567</v>
          </cell>
          <cell r="AE395">
            <v>3.5038872453531491</v>
          </cell>
          <cell r="AF395">
            <v>3.4785801798200566</v>
          </cell>
          <cell r="AG395">
            <v>0</v>
          </cell>
          <cell r="AH395">
            <v>0</v>
          </cell>
          <cell r="AI395">
            <v>1</v>
          </cell>
          <cell r="AJ395">
            <v>0</v>
          </cell>
          <cell r="AK395">
            <v>0</v>
          </cell>
          <cell r="AL395">
            <v>0</v>
          </cell>
          <cell r="AN395">
            <v>22158975.489999998</v>
          </cell>
          <cell r="AO395">
            <v>22158975.489999998</v>
          </cell>
          <cell r="AP395">
            <v>22158.975489999997</v>
          </cell>
          <cell r="AQ395">
            <v>22158.975489999997</v>
          </cell>
          <cell r="AR395">
            <v>23674.518132665708</v>
          </cell>
          <cell r="AS395" t="str">
            <v>63859DAA9</v>
          </cell>
          <cell r="AT395">
            <v>0</v>
          </cell>
          <cell r="AU395" t="str">
            <v>63859DAA9</v>
          </cell>
          <cell r="AV395" t="str">
            <v>NBLPT 1997-A Class 1</v>
          </cell>
          <cell r="AW395">
            <v>22158975.489999998</v>
          </cell>
          <cell r="AX395">
            <v>22158975.489999998</v>
          </cell>
          <cell r="AY395">
            <v>106.83940755</v>
          </cell>
          <cell r="AZ395">
            <v>23674518.132665709</v>
          </cell>
          <cell r="BA395">
            <v>7.4420000000000002</v>
          </cell>
          <cell r="BB395" t="str">
            <v>FC</v>
          </cell>
          <cell r="BC395">
            <v>40553</v>
          </cell>
          <cell r="BE395" t="str">
            <v>AA-</v>
          </cell>
          <cell r="BF395" t="str">
            <v>A3</v>
          </cell>
          <cell r="BG395" t="str">
            <v>RE</v>
          </cell>
          <cell r="BH395">
            <v>37564</v>
          </cell>
          <cell r="BI395">
            <v>27000000</v>
          </cell>
        </row>
        <row r="396">
          <cell r="D396" t="str">
            <v>644162AJ8</v>
          </cell>
          <cell r="E396" t="str">
            <v>NEMLI 1993-1 IO</v>
          </cell>
          <cell r="F396" t="str">
            <v>W</v>
          </cell>
          <cell r="G396" t="str">
            <v>MAaa</v>
          </cell>
          <cell r="H396">
            <v>1</v>
          </cell>
          <cell r="I396">
            <v>3</v>
          </cell>
          <cell r="J396">
            <v>4</v>
          </cell>
          <cell r="K396">
            <v>0</v>
          </cell>
          <cell r="L396">
            <v>0</v>
          </cell>
          <cell r="M396">
            <v>36234</v>
          </cell>
          <cell r="N396">
            <v>36220</v>
          </cell>
          <cell r="O396">
            <v>0</v>
          </cell>
          <cell r="P396">
            <v>0</v>
          </cell>
          <cell r="Q396">
            <v>0</v>
          </cell>
          <cell r="R396">
            <v>0</v>
          </cell>
          <cell r="S396">
            <v>0</v>
          </cell>
          <cell r="T396">
            <v>9897395.6199999992</v>
          </cell>
          <cell r="U396">
            <v>230259.84935453336</v>
          </cell>
          <cell r="V396">
            <v>2.2360839947361164</v>
          </cell>
          <cell r="W396">
            <v>1.0846210874209756</v>
          </cell>
          <cell r="X396">
            <v>5.5559622636585635</v>
          </cell>
          <cell r="Y396">
            <v>2.2443858491555653</v>
          </cell>
          <cell r="Z396">
            <v>12.539494671337952</v>
          </cell>
          <cell r="AA396">
            <v>2.8566503998851767</v>
          </cell>
          <cell r="AB396">
            <v>100.55596226365856</v>
          </cell>
          <cell r="AC396">
            <v>0</v>
          </cell>
          <cell r="AD396">
            <v>100.55596226365856</v>
          </cell>
          <cell r="AE396">
            <v>3.8622100225217624</v>
          </cell>
          <cell r="AF396">
            <v>3.8314954297105075</v>
          </cell>
          <cell r="AG396">
            <v>0</v>
          </cell>
          <cell r="AH396">
            <v>0</v>
          </cell>
          <cell r="AI396">
            <v>1</v>
          </cell>
          <cell r="AJ396">
            <v>0</v>
          </cell>
          <cell r="AK396">
            <v>0</v>
          </cell>
          <cell r="AL396">
            <v>0</v>
          </cell>
          <cell r="AN396">
            <v>508700.59</v>
          </cell>
          <cell r="AO396">
            <v>508700.59</v>
          </cell>
          <cell r="AP396">
            <v>508.70059000000003</v>
          </cell>
          <cell r="AQ396">
            <v>508.70059000000003</v>
          </cell>
          <cell r="AR396">
            <v>399.59172479537995</v>
          </cell>
          <cell r="AS396" t="str">
            <v>644162AJ8</v>
          </cell>
          <cell r="AT396">
            <v>0</v>
          </cell>
          <cell r="AU396" t="str">
            <v>644162AJ8</v>
          </cell>
          <cell r="AV396" t="str">
            <v>NEMLI 1993-1 IO Class W</v>
          </cell>
          <cell r="AW396">
            <v>508700.59</v>
          </cell>
          <cell r="AX396">
            <v>508700.59</v>
          </cell>
          <cell r="AY396">
            <v>2.11</v>
          </cell>
          <cell r="AZ396">
            <v>399591.72479537997</v>
          </cell>
          <cell r="BA396">
            <v>1.22417</v>
          </cell>
          <cell r="BB396" t="str">
            <v>FC</v>
          </cell>
          <cell r="BC396">
            <v>45275</v>
          </cell>
          <cell r="BD396" t="str">
            <v>AAA</v>
          </cell>
          <cell r="BF396" t="str">
            <v>CAA1</v>
          </cell>
          <cell r="BG396" t="str">
            <v>RE</v>
          </cell>
          <cell r="BH396">
            <v>37564</v>
          </cell>
          <cell r="BI396">
            <v>807108881.42999995</v>
          </cell>
        </row>
        <row r="397">
          <cell r="D397" t="str">
            <v>644162AL3</v>
          </cell>
          <cell r="E397" t="str">
            <v>NEMLI 1993-1</v>
          </cell>
          <cell r="F397" t="str">
            <v>LR</v>
          </cell>
          <cell r="G397" t="str">
            <v>MAaa</v>
          </cell>
          <cell r="H397">
            <v>1</v>
          </cell>
          <cell r="I397">
            <v>3</v>
          </cell>
          <cell r="J397">
            <v>4</v>
          </cell>
          <cell r="K397">
            <v>0</v>
          </cell>
          <cell r="L397">
            <v>0</v>
          </cell>
          <cell r="M397">
            <v>35930</v>
          </cell>
          <cell r="N397">
            <v>35947</v>
          </cell>
          <cell r="O397">
            <v>0</v>
          </cell>
          <cell r="P397">
            <v>0</v>
          </cell>
          <cell r="Q397">
            <v>0</v>
          </cell>
          <cell r="R397">
            <v>0</v>
          </cell>
          <cell r="S397">
            <v>0</v>
          </cell>
          <cell r="T397">
            <v>48.97</v>
          </cell>
          <cell r="U397">
            <v>54.354232396020457</v>
          </cell>
          <cell r="V397">
            <v>110.30746098840198</v>
          </cell>
          <cell r="W397">
            <v>8.25</v>
          </cell>
          <cell r="X397">
            <v>1.9468590398365693</v>
          </cell>
          <cell r="Y397">
            <v>1.8081619882577384</v>
          </cell>
          <cell r="Z397">
            <v>5.4073006073084517</v>
          </cell>
          <cell r="AA397">
            <v>1.6607534729315629</v>
          </cell>
          <cell r="AB397">
            <v>89.734295199182853</v>
          </cell>
          <cell r="AC397">
            <v>0</v>
          </cell>
          <cell r="AD397">
            <v>89.734295199182853</v>
          </cell>
          <cell r="AE397">
            <v>2.5580964249233915</v>
          </cell>
          <cell r="AF397">
            <v>2.5445689941159699</v>
          </cell>
          <cell r="AG397">
            <v>1</v>
          </cell>
          <cell r="AH397">
            <v>61</v>
          </cell>
          <cell r="AI397">
            <v>61</v>
          </cell>
          <cell r="AJ397">
            <v>0</v>
          </cell>
          <cell r="AK397">
            <v>0</v>
          </cell>
          <cell r="AL397">
            <v>0</v>
          </cell>
          <cell r="AN397">
            <v>197.54</v>
          </cell>
          <cell r="AO397">
            <v>199.27</v>
          </cell>
          <cell r="AP397">
            <v>0.19753999999999999</v>
          </cell>
          <cell r="AQ397">
            <v>0.19927</v>
          </cell>
          <cell r="AR397">
            <v>0.21790135843964598</v>
          </cell>
          <cell r="AS397" t="str">
            <v>644162AL3</v>
          </cell>
          <cell r="AT397">
            <v>0</v>
          </cell>
          <cell r="AU397" t="str">
            <v>644162AL3</v>
          </cell>
          <cell r="AV397" t="str">
            <v>NEMLI 1993-1 Class LR</v>
          </cell>
          <cell r="AW397">
            <v>197.54</v>
          </cell>
          <cell r="AX397">
            <v>199.27</v>
          </cell>
          <cell r="AY397">
            <v>110.30746099</v>
          </cell>
          <cell r="AZ397">
            <v>217.90135843964597</v>
          </cell>
          <cell r="BA397">
            <v>8.25</v>
          </cell>
          <cell r="BB397" t="str">
            <v>FC</v>
          </cell>
          <cell r="BC397">
            <v>45275</v>
          </cell>
          <cell r="BD397" t="str">
            <v>AAA</v>
          </cell>
          <cell r="BF397" t="str">
            <v>AAA</v>
          </cell>
          <cell r="BG397" t="str">
            <v>RE</v>
          </cell>
          <cell r="BH397">
            <v>37564</v>
          </cell>
          <cell r="BI397">
            <v>10000</v>
          </cell>
        </row>
        <row r="398">
          <cell r="D398" t="str">
            <v>644162AM1</v>
          </cell>
          <cell r="E398" t="str">
            <v>NEMLI 1993-1</v>
          </cell>
          <cell r="F398" t="str">
            <v>R</v>
          </cell>
          <cell r="G398" t="str">
            <v>MAaa</v>
          </cell>
          <cell r="H398">
            <v>1</v>
          </cell>
          <cell r="I398">
            <v>3</v>
          </cell>
          <cell r="J398">
            <v>4</v>
          </cell>
          <cell r="K398">
            <v>0</v>
          </cell>
          <cell r="L398">
            <v>0</v>
          </cell>
          <cell r="M398">
            <v>35930</v>
          </cell>
          <cell r="N398">
            <v>35947</v>
          </cell>
          <cell r="O398">
            <v>0</v>
          </cell>
          <cell r="P398">
            <v>0</v>
          </cell>
          <cell r="Q398">
            <v>0</v>
          </cell>
          <cell r="R398">
            <v>0</v>
          </cell>
          <cell r="S398">
            <v>0</v>
          </cell>
          <cell r="T398">
            <v>48.97</v>
          </cell>
          <cell r="U398">
            <v>54.354232396020457</v>
          </cell>
          <cell r="V398">
            <v>110.30746098840198</v>
          </cell>
          <cell r="W398">
            <v>8.25</v>
          </cell>
          <cell r="X398">
            <v>1.9468590398365693</v>
          </cell>
          <cell r="Y398">
            <v>1.8081619882577384</v>
          </cell>
          <cell r="Z398">
            <v>5.4073006073084517</v>
          </cell>
          <cell r="AA398">
            <v>1.6607534729315629</v>
          </cell>
          <cell r="AB398">
            <v>89.734295199182853</v>
          </cell>
          <cell r="AC398">
            <v>0</v>
          </cell>
          <cell r="AD398">
            <v>89.734295199182853</v>
          </cell>
          <cell r="AE398">
            <v>2.5580964249233915</v>
          </cell>
          <cell r="AF398">
            <v>2.5445689941159699</v>
          </cell>
          <cell r="AG398">
            <v>1</v>
          </cell>
          <cell r="AH398">
            <v>61</v>
          </cell>
          <cell r="AI398">
            <v>61</v>
          </cell>
          <cell r="AJ398">
            <v>0</v>
          </cell>
          <cell r="AK398">
            <v>0</v>
          </cell>
          <cell r="AL398">
            <v>0</v>
          </cell>
          <cell r="AN398">
            <v>197.54</v>
          </cell>
          <cell r="AO398">
            <v>166.9</v>
          </cell>
          <cell r="AP398">
            <v>0.19753999999999999</v>
          </cell>
          <cell r="AQ398">
            <v>0.16689999999999999</v>
          </cell>
          <cell r="AR398">
            <v>0.21790135843964598</v>
          </cell>
          <cell r="AS398" t="str">
            <v>644162AM1</v>
          </cell>
          <cell r="AT398">
            <v>0</v>
          </cell>
          <cell r="AU398" t="str">
            <v>644162AM1</v>
          </cell>
          <cell r="AV398" t="str">
            <v>NEMLI 1993-1 Class R</v>
          </cell>
          <cell r="AW398">
            <v>197.54</v>
          </cell>
          <cell r="AX398">
            <v>166.9</v>
          </cell>
          <cell r="AY398">
            <v>110.30746099</v>
          </cell>
          <cell r="AZ398">
            <v>217.90135843964597</v>
          </cell>
          <cell r="BA398">
            <v>8.25</v>
          </cell>
          <cell r="BB398" t="str">
            <v>FC</v>
          </cell>
          <cell r="BC398">
            <v>45275</v>
          </cell>
          <cell r="BD398" t="str">
            <v>AAA</v>
          </cell>
          <cell r="BF398" t="str">
            <v>AAA</v>
          </cell>
          <cell r="BG398" t="str">
            <v>RE</v>
          </cell>
          <cell r="BH398">
            <v>37564</v>
          </cell>
          <cell r="BI398">
            <v>14925</v>
          </cell>
        </row>
        <row r="399">
          <cell r="D399" t="str">
            <v>68242AAA0</v>
          </cell>
          <cell r="E399" t="str">
            <v>F1211 2000-1211</v>
          </cell>
          <cell r="F399" t="str">
            <v>A</v>
          </cell>
          <cell r="G399" t="str">
            <v>MAa1</v>
          </cell>
          <cell r="H399">
            <v>2</v>
          </cell>
          <cell r="I399">
            <v>2</v>
          </cell>
          <cell r="J399">
            <v>3</v>
          </cell>
          <cell r="K399">
            <v>0</v>
          </cell>
          <cell r="L399">
            <v>0</v>
          </cell>
          <cell r="M399">
            <v>36719</v>
          </cell>
          <cell r="N399">
            <v>36708</v>
          </cell>
          <cell r="O399">
            <v>10000000</v>
          </cell>
          <cell r="P399">
            <v>9.33</v>
          </cell>
          <cell r="Q399">
            <v>102.60546875</v>
          </cell>
          <cell r="R399">
            <v>154.24</v>
          </cell>
          <cell r="S399">
            <v>0</v>
          </cell>
          <cell r="T399">
            <v>141300000</v>
          </cell>
          <cell r="U399">
            <v>169365019.41052112</v>
          </cell>
          <cell r="V399">
            <v>119.21659282414801</v>
          </cell>
          <cell r="W399">
            <v>7.7450000000000001</v>
          </cell>
          <cell r="X399">
            <v>7.113959682678316</v>
          </cell>
          <cell r="Y399">
            <v>5.4881262011813643</v>
          </cell>
          <cell r="Z399">
            <v>37.546198530322449</v>
          </cell>
          <cell r="AA399">
            <v>3.219975398000583</v>
          </cell>
          <cell r="AB399">
            <v>120.18993280446387</v>
          </cell>
          <cell r="AC399">
            <v>15</v>
          </cell>
          <cell r="AD399">
            <v>135.18993280446387</v>
          </cell>
          <cell r="AE399">
            <v>4.5718747260452215</v>
          </cell>
          <cell r="AF399">
            <v>4.5289274517837264</v>
          </cell>
          <cell r="AG399">
            <v>31</v>
          </cell>
          <cell r="AH399">
            <v>90</v>
          </cell>
          <cell r="AI399">
            <v>60</v>
          </cell>
          <cell r="AJ399">
            <v>0</v>
          </cell>
          <cell r="AK399">
            <v>0</v>
          </cell>
          <cell r="AL399" t="str">
            <v>Moody's Downgrade 09/30/02</v>
          </cell>
          <cell r="AN399">
            <v>17500000</v>
          </cell>
          <cell r="AO399">
            <v>17938756.449999999</v>
          </cell>
          <cell r="AP399">
            <v>17500</v>
          </cell>
          <cell r="AQ399">
            <v>17938.756450000001</v>
          </cell>
          <cell r="AR399">
            <v>20783.7</v>
          </cell>
          <cell r="AS399" t="str">
            <v>68242AAA0</v>
          </cell>
          <cell r="AT399">
            <v>0</v>
          </cell>
          <cell r="AU399" t="str">
            <v>68242AAA0</v>
          </cell>
          <cell r="AV399" t="str">
            <v>1211 AVE OF AMERICA 2000-1211  A 144A</v>
          </cell>
          <cell r="AW399">
            <v>17500000</v>
          </cell>
          <cell r="AX399">
            <v>17938756.449999999</v>
          </cell>
          <cell r="AY399">
            <v>118.764</v>
          </cell>
          <cell r="AZ399">
            <v>20783700</v>
          </cell>
          <cell r="BA399">
            <v>7.7450000000000001</v>
          </cell>
          <cell r="BB399" t="str">
            <v>FC</v>
          </cell>
          <cell r="BC399">
            <v>40280</v>
          </cell>
          <cell r="BD399" t="str">
            <v>AA1</v>
          </cell>
          <cell r="BF399" t="str">
            <v>AAA</v>
          </cell>
          <cell r="BG399" t="str">
            <v>RE</v>
          </cell>
          <cell r="BH399">
            <v>37564</v>
          </cell>
          <cell r="BI399">
            <v>17500000</v>
          </cell>
        </row>
        <row r="400">
          <cell r="D400" t="str">
            <v>68242AAD4</v>
          </cell>
          <cell r="E400" t="str">
            <v>F1211 2000-1211</v>
          </cell>
          <cell r="F400" t="str">
            <v>C</v>
          </cell>
          <cell r="G400" t="str">
            <v>MA2</v>
          </cell>
          <cell r="H400">
            <v>6</v>
          </cell>
          <cell r="I400">
            <v>2</v>
          </cell>
          <cell r="J400">
            <v>3</v>
          </cell>
          <cell r="K400">
            <v>0</v>
          </cell>
          <cell r="L400">
            <v>0</v>
          </cell>
          <cell r="M400">
            <v>36657</v>
          </cell>
          <cell r="N400">
            <v>36657</v>
          </cell>
          <cell r="O400">
            <v>8300000</v>
          </cell>
          <cell r="P400">
            <v>9.6</v>
          </cell>
          <cell r="Q400">
            <v>96.231999999999999</v>
          </cell>
          <cell r="R400">
            <v>195</v>
          </cell>
          <cell r="S400">
            <v>0</v>
          </cell>
          <cell r="T400">
            <v>42300000</v>
          </cell>
          <cell r="U400">
            <v>50419632.158573486</v>
          </cell>
          <cell r="V400">
            <v>118.76507011483093</v>
          </cell>
          <cell r="W400">
            <v>7.7450000000000001</v>
          </cell>
          <cell r="X400">
            <v>7.4472222222222229</v>
          </cell>
          <cell r="Y400">
            <v>5.6767647342299234</v>
          </cell>
          <cell r="Z400">
            <v>39.859342332210801</v>
          </cell>
          <cell r="AA400">
            <v>3.2976922222222225</v>
          </cell>
          <cell r="AB400">
            <v>134.49074074074073</v>
          </cell>
          <cell r="AC400">
            <v>15</v>
          </cell>
          <cell r="AD400">
            <v>149.49074074074073</v>
          </cell>
          <cell r="AE400">
            <v>4.7925996296296294</v>
          </cell>
          <cell r="AF400">
            <v>4.7454365918160768</v>
          </cell>
          <cell r="AG400">
            <v>90</v>
          </cell>
          <cell r="AH400">
            <v>90</v>
          </cell>
          <cell r="AI400">
            <v>1</v>
          </cell>
          <cell r="AJ400">
            <v>0</v>
          </cell>
          <cell r="AK400">
            <v>0</v>
          </cell>
          <cell r="AL400">
            <v>0</v>
          </cell>
          <cell r="AN400">
            <v>8300000</v>
          </cell>
          <cell r="AO400">
            <v>8054552.8099999996</v>
          </cell>
          <cell r="AP400">
            <v>8300</v>
          </cell>
          <cell r="AQ400">
            <v>8054.5528099999992</v>
          </cell>
          <cell r="AR400">
            <v>9733.742000000002</v>
          </cell>
          <cell r="AS400" t="str">
            <v>68242AAD4</v>
          </cell>
          <cell r="AT400">
            <v>0</v>
          </cell>
          <cell r="AU400" t="str">
            <v>68242AAD4</v>
          </cell>
          <cell r="AV400" t="str">
            <v>1211 AVE OF AMERICA 2000-1211  C 144A</v>
          </cell>
          <cell r="AW400">
            <v>8300000</v>
          </cell>
          <cell r="AX400">
            <v>8054552.8099999996</v>
          </cell>
          <cell r="AY400">
            <v>117.274</v>
          </cell>
          <cell r="AZ400">
            <v>9733742.0000000019</v>
          </cell>
          <cell r="BA400">
            <v>7.7450000000000001</v>
          </cell>
          <cell r="BB400" t="str">
            <v>FC</v>
          </cell>
          <cell r="BC400">
            <v>40279</v>
          </cell>
          <cell r="BD400" t="str">
            <v>A2</v>
          </cell>
          <cell r="BF400" t="str">
            <v>A2</v>
          </cell>
          <cell r="BG400" t="str">
            <v>RE</v>
          </cell>
          <cell r="BH400">
            <v>37564</v>
          </cell>
          <cell r="BI400">
            <v>8300000</v>
          </cell>
        </row>
        <row r="401">
          <cell r="D401" t="str">
            <v>68242AAE2</v>
          </cell>
          <cell r="E401" t="str">
            <v>F1211 2000-1211</v>
          </cell>
          <cell r="F401" t="str">
            <v>D</v>
          </cell>
          <cell r="G401" t="str">
            <v>MBaa2</v>
          </cell>
          <cell r="H401">
            <v>9</v>
          </cell>
          <cell r="I401">
            <v>2</v>
          </cell>
          <cell r="J401">
            <v>3</v>
          </cell>
          <cell r="K401">
            <v>0</v>
          </cell>
          <cell r="L401">
            <v>0</v>
          </cell>
          <cell r="M401">
            <v>36657</v>
          </cell>
          <cell r="N401">
            <v>36657</v>
          </cell>
          <cell r="O401">
            <v>5000000</v>
          </cell>
          <cell r="P401">
            <v>9.9</v>
          </cell>
          <cell r="Q401">
            <v>94.971999999999994</v>
          </cell>
          <cell r="R401">
            <v>215</v>
          </cell>
          <cell r="S401">
            <v>0</v>
          </cell>
          <cell r="T401">
            <v>43700000</v>
          </cell>
          <cell r="U401">
            <v>50516104.026873931</v>
          </cell>
          <cell r="V401">
            <v>115.16721427965051</v>
          </cell>
          <cell r="W401">
            <v>7.7449999084668191</v>
          </cell>
          <cell r="X401">
            <v>7.4472222222222229</v>
          </cell>
          <cell r="Y401">
            <v>5.6305907149456038</v>
          </cell>
          <cell r="Z401">
            <v>39.556571970278355</v>
          </cell>
          <cell r="AA401">
            <v>3.2976922222222225</v>
          </cell>
          <cell r="AB401">
            <v>188.49074074074073</v>
          </cell>
          <cell r="AC401">
            <v>15</v>
          </cell>
          <cell r="AD401">
            <v>203.49074074074073</v>
          </cell>
          <cell r="AE401">
            <v>5.3325996296296303</v>
          </cell>
          <cell r="AF401">
            <v>5.274304115478845</v>
          </cell>
          <cell r="AG401">
            <v>90</v>
          </cell>
          <cell r="AH401">
            <v>90</v>
          </cell>
          <cell r="AI401">
            <v>1</v>
          </cell>
          <cell r="AJ401">
            <v>0</v>
          </cell>
          <cell r="AK401">
            <v>0</v>
          </cell>
          <cell r="AL401">
            <v>0</v>
          </cell>
          <cell r="AN401">
            <v>5000000</v>
          </cell>
          <cell r="AO401">
            <v>4802269.5</v>
          </cell>
          <cell r="AP401">
            <v>5000</v>
          </cell>
          <cell r="AQ401">
            <v>4802.2695000000003</v>
          </cell>
          <cell r="AR401">
            <v>5675.65</v>
          </cell>
          <cell r="AS401" t="str">
            <v>68242AAE2</v>
          </cell>
          <cell r="AT401">
            <v>0</v>
          </cell>
          <cell r="AU401" t="str">
            <v>68242AAE2</v>
          </cell>
          <cell r="AV401" t="str">
            <v>1211 AVE OF AMERICA 2000-1211  D 144A</v>
          </cell>
          <cell r="AW401">
            <v>5000000</v>
          </cell>
          <cell r="AX401">
            <v>4802269.5</v>
          </cell>
          <cell r="AY401">
            <v>113.51300000000001</v>
          </cell>
          <cell r="AZ401">
            <v>5675650</v>
          </cell>
          <cell r="BA401">
            <v>7.7450000000000001</v>
          </cell>
          <cell r="BB401" t="str">
            <v>FC</v>
          </cell>
          <cell r="BC401">
            <v>49410</v>
          </cell>
          <cell r="BD401" t="str">
            <v>BAA2</v>
          </cell>
          <cell r="BF401" t="str">
            <v>BAA2</v>
          </cell>
          <cell r="BG401" t="str">
            <v>RE</v>
          </cell>
          <cell r="BH401">
            <v>37564</v>
          </cell>
          <cell r="BI401">
            <v>5000000</v>
          </cell>
        </row>
        <row r="402">
          <cell r="D402" t="str">
            <v>68242AAF9</v>
          </cell>
          <cell r="E402" t="str">
            <v>F1211 2000-1211</v>
          </cell>
          <cell r="F402" t="str">
            <v>E</v>
          </cell>
          <cell r="G402" t="str">
            <v>MBaa3</v>
          </cell>
          <cell r="H402">
            <v>10</v>
          </cell>
          <cell r="I402">
            <v>2</v>
          </cell>
          <cell r="J402">
            <v>3</v>
          </cell>
          <cell r="K402">
            <v>0</v>
          </cell>
          <cell r="L402">
            <v>0</v>
          </cell>
          <cell r="M402">
            <v>36657</v>
          </cell>
          <cell r="N402">
            <v>36657</v>
          </cell>
          <cell r="O402">
            <v>4000000</v>
          </cell>
          <cell r="P402">
            <v>9.9</v>
          </cell>
          <cell r="Q402">
            <v>92.516999999999996</v>
          </cell>
          <cell r="R402">
            <v>255</v>
          </cell>
          <cell r="S402">
            <v>0</v>
          </cell>
          <cell r="T402">
            <v>27700000</v>
          </cell>
          <cell r="U402">
            <v>31394685.251648039</v>
          </cell>
          <cell r="V402">
            <v>112.90793611906633</v>
          </cell>
          <cell r="W402">
            <v>7.745000144404333</v>
          </cell>
          <cell r="X402">
            <v>7.4472222222222229</v>
          </cell>
          <cell r="Y402">
            <v>5.6006453007944508</v>
          </cell>
          <cell r="Z402">
            <v>39.359217187875672</v>
          </cell>
          <cell r="AA402">
            <v>3.2976922222222225</v>
          </cell>
          <cell r="AB402">
            <v>223.49074074074073</v>
          </cell>
          <cell r="AC402">
            <v>15</v>
          </cell>
          <cell r="AD402">
            <v>238.49074074074073</v>
          </cell>
          <cell r="AE402">
            <v>5.6825996296296299</v>
          </cell>
          <cell r="AF402">
            <v>5.6164698758984777</v>
          </cell>
          <cell r="AG402">
            <v>90</v>
          </cell>
          <cell r="AH402">
            <v>90</v>
          </cell>
          <cell r="AI402">
            <v>1</v>
          </cell>
          <cell r="AJ402">
            <v>0</v>
          </cell>
          <cell r="AK402">
            <v>0</v>
          </cell>
          <cell r="AL402">
            <v>0</v>
          </cell>
          <cell r="AN402">
            <v>5200000</v>
          </cell>
          <cell r="AO402">
            <v>4929077.8499999996</v>
          </cell>
          <cell r="AP402">
            <v>5200</v>
          </cell>
          <cell r="AQ402">
            <v>4929.0778499999997</v>
          </cell>
          <cell r="AR402">
            <v>5829.2520000000004</v>
          </cell>
          <cell r="AS402" t="str">
            <v>68242AAF9</v>
          </cell>
          <cell r="AT402">
            <v>0</v>
          </cell>
          <cell r="AU402" t="str">
            <v>68242AAF9</v>
          </cell>
          <cell r="AV402" t="str">
            <v>1211 AVE OF AMERICA 2000-1211  E 144A</v>
          </cell>
          <cell r="AW402">
            <v>5200000</v>
          </cell>
          <cell r="AX402">
            <v>4929077.8499999996</v>
          </cell>
          <cell r="AY402">
            <v>112.101</v>
          </cell>
          <cell r="AZ402">
            <v>5829252</v>
          </cell>
          <cell r="BA402">
            <v>7.7450000000000001</v>
          </cell>
          <cell r="BB402" t="str">
            <v>FC</v>
          </cell>
          <cell r="BC402">
            <v>40279</v>
          </cell>
          <cell r="BD402" t="str">
            <v>BA1</v>
          </cell>
          <cell r="BF402" t="str">
            <v>BA1</v>
          </cell>
          <cell r="BG402" t="str">
            <v>RE</v>
          </cell>
          <cell r="BH402">
            <v>37564</v>
          </cell>
          <cell r="BI402">
            <v>5200000</v>
          </cell>
        </row>
        <row r="403">
          <cell r="D403" t="str">
            <v>68242CAJ7</v>
          </cell>
          <cell r="E403" t="str">
            <v>AAT 2000-1301</v>
          </cell>
          <cell r="F403" t="str">
            <v>E</v>
          </cell>
          <cell r="G403" t="str">
            <v>MBaa2</v>
          </cell>
          <cell r="H403">
            <v>9</v>
          </cell>
          <cell r="I403">
            <v>2</v>
          </cell>
          <cell r="J403">
            <v>3</v>
          </cell>
          <cell r="K403">
            <v>0</v>
          </cell>
          <cell r="L403">
            <v>0</v>
          </cell>
          <cell r="M403">
            <v>36710</v>
          </cell>
          <cell r="N403">
            <v>36708</v>
          </cell>
          <cell r="O403">
            <v>25200000</v>
          </cell>
          <cell r="P403">
            <v>4.9000000000000004</v>
          </cell>
          <cell r="Q403">
            <v>100.01900000000001</v>
          </cell>
          <cell r="R403">
            <v>205</v>
          </cell>
          <cell r="S403">
            <v>0</v>
          </cell>
          <cell r="T403">
            <v>50400000</v>
          </cell>
          <cell r="U403">
            <v>56434271.559807718</v>
          </cell>
          <cell r="V403">
            <v>111.2898999202534</v>
          </cell>
          <cell r="W403">
            <v>8.1943333333333328</v>
          </cell>
          <cell r="X403">
            <v>2.7583333333333333</v>
          </cell>
          <cell r="Y403">
            <v>2.4346578385700188</v>
          </cell>
          <cell r="Z403">
            <v>6.7875756290082627</v>
          </cell>
          <cell r="AA403">
            <v>1.9371861111111111</v>
          </cell>
          <cell r="AB403">
            <v>164.58333333333334</v>
          </cell>
          <cell r="AC403">
            <v>15</v>
          </cell>
          <cell r="AD403">
            <v>179.58333333333334</v>
          </cell>
          <cell r="AE403">
            <v>3.7330194444444444</v>
          </cell>
          <cell r="AF403">
            <v>3.7043141271917435</v>
          </cell>
          <cell r="AG403">
            <v>34</v>
          </cell>
          <cell r="AH403">
            <v>34</v>
          </cell>
          <cell r="AI403">
            <v>1</v>
          </cell>
          <cell r="AJ403">
            <v>0</v>
          </cell>
          <cell r="AK403">
            <v>0</v>
          </cell>
          <cell r="AL403">
            <v>0</v>
          </cell>
          <cell r="AN403">
            <v>25200000</v>
          </cell>
          <cell r="AO403">
            <v>25202387.190000001</v>
          </cell>
          <cell r="AP403">
            <v>25200</v>
          </cell>
          <cell r="AQ403">
            <v>25202.387190000001</v>
          </cell>
          <cell r="AR403">
            <v>28010.60797248</v>
          </cell>
          <cell r="AS403" t="str">
            <v>68242CAJ7</v>
          </cell>
          <cell r="AT403">
            <v>0</v>
          </cell>
          <cell r="AU403" t="str">
            <v>68242CAJ7</v>
          </cell>
          <cell r="AV403" t="str">
            <v>1301 AVE OF AMERICAS 2000-1301 E 144A</v>
          </cell>
          <cell r="AW403">
            <v>25200000</v>
          </cell>
          <cell r="AX403">
            <v>25202387.190000001</v>
          </cell>
          <cell r="AY403">
            <v>111.15320624</v>
          </cell>
          <cell r="AZ403">
            <v>28010607.972479999</v>
          </cell>
          <cell r="BA403">
            <v>7.4013400000000003</v>
          </cell>
          <cell r="BB403" t="str">
            <v>FA</v>
          </cell>
          <cell r="BC403">
            <v>40393</v>
          </cell>
          <cell r="BF403" t="str">
            <v>BAA2</v>
          </cell>
          <cell r="BG403" t="str">
            <v>RE</v>
          </cell>
          <cell r="BH403">
            <v>37564</v>
          </cell>
          <cell r="BI403">
            <v>25200000</v>
          </cell>
        </row>
        <row r="404">
          <cell r="D404" t="str">
            <v>68242CAL2</v>
          </cell>
          <cell r="E404" t="str">
            <v>AAT 2000-1301</v>
          </cell>
          <cell r="F404" t="str">
            <v>F</v>
          </cell>
          <cell r="G404" t="str">
            <v>MBaa3</v>
          </cell>
          <cell r="H404">
            <v>10</v>
          </cell>
          <cell r="I404">
            <v>2</v>
          </cell>
          <cell r="J404">
            <v>3</v>
          </cell>
          <cell r="K404">
            <v>0</v>
          </cell>
          <cell r="L404">
            <v>0</v>
          </cell>
          <cell r="M404">
            <v>36710</v>
          </cell>
          <cell r="N404">
            <v>36708</v>
          </cell>
          <cell r="O404">
            <v>15000000</v>
          </cell>
          <cell r="P404">
            <v>4.9000000000000004</v>
          </cell>
          <cell r="Q404">
            <v>99.993219999999994</v>
          </cell>
          <cell r="R404">
            <v>235</v>
          </cell>
          <cell r="S404">
            <v>0</v>
          </cell>
          <cell r="T404">
            <v>30000000</v>
          </cell>
          <cell r="U404">
            <v>33534785.480529733</v>
          </cell>
          <cell r="V404">
            <v>111.0756460350991</v>
          </cell>
          <cell r="W404">
            <v>8.4836668</v>
          </cell>
          <cell r="X404">
            <v>2.7583333333333333</v>
          </cell>
          <cell r="Y404">
            <v>2.4208710903558877</v>
          </cell>
          <cell r="Z404">
            <v>6.7500948251991097</v>
          </cell>
          <cell r="AA404">
            <v>1.9371861111111111</v>
          </cell>
          <cell r="AB404">
            <v>199.58333333333334</v>
          </cell>
          <cell r="AC404">
            <v>15</v>
          </cell>
          <cell r="AD404">
            <v>214.58333333333334</v>
          </cell>
          <cell r="AE404">
            <v>4.0830194444444441</v>
          </cell>
          <cell r="AF404">
            <v>4.0487152300870299</v>
          </cell>
          <cell r="AG404">
            <v>34</v>
          </cell>
          <cell r="AH404">
            <v>34</v>
          </cell>
          <cell r="AI404">
            <v>1</v>
          </cell>
          <cell r="AJ404">
            <v>0</v>
          </cell>
          <cell r="AK404">
            <v>0</v>
          </cell>
          <cell r="AL404">
            <v>0</v>
          </cell>
          <cell r="AN404">
            <v>15000000</v>
          </cell>
          <cell r="AO404">
            <v>15000000</v>
          </cell>
          <cell r="AP404">
            <v>15000</v>
          </cell>
          <cell r="AQ404">
            <v>15000</v>
          </cell>
          <cell r="AR404">
            <v>16641.274084500001</v>
          </cell>
          <cell r="AS404" t="str">
            <v>68242CAL2</v>
          </cell>
          <cell r="AT404">
            <v>0</v>
          </cell>
          <cell r="AU404" t="str">
            <v>68242CAL2</v>
          </cell>
          <cell r="AV404" t="str">
            <v>1301 AVE OF AMERICAS 2000-1301 F 144A</v>
          </cell>
          <cell r="AW404">
            <v>15000000</v>
          </cell>
          <cell r="AX404">
            <v>15000000</v>
          </cell>
          <cell r="AY404">
            <v>110.94182723</v>
          </cell>
          <cell r="AZ404">
            <v>16641274.084500002</v>
          </cell>
          <cell r="BA404">
            <v>8.4836600000000004</v>
          </cell>
          <cell r="BB404" t="str">
            <v>FC</v>
          </cell>
          <cell r="BC404">
            <v>40393</v>
          </cell>
          <cell r="BF404" t="str">
            <v>BAA3</v>
          </cell>
          <cell r="BG404" t="str">
            <v>RE</v>
          </cell>
          <cell r="BH404">
            <v>37564</v>
          </cell>
          <cell r="BI404">
            <v>15000000</v>
          </cell>
        </row>
        <row r="405">
          <cell r="D405" t="str">
            <v>68242CAN8</v>
          </cell>
          <cell r="E405" t="str">
            <v>AAT 2000-1301</v>
          </cell>
          <cell r="F405" t="str">
            <v>X</v>
          </cell>
          <cell r="G405" t="str">
            <v>MAaa</v>
          </cell>
          <cell r="H405">
            <v>1</v>
          </cell>
          <cell r="I405">
            <v>2</v>
          </cell>
          <cell r="J405">
            <v>3</v>
          </cell>
          <cell r="K405">
            <v>0</v>
          </cell>
          <cell r="L405">
            <v>0</v>
          </cell>
          <cell r="M405">
            <v>36741</v>
          </cell>
          <cell r="N405">
            <v>36739</v>
          </cell>
          <cell r="O405">
            <v>3350000</v>
          </cell>
          <cell r="P405">
            <v>4.8</v>
          </cell>
          <cell r="Q405">
            <v>1.5242800000000001</v>
          </cell>
          <cell r="R405">
            <v>275</v>
          </cell>
          <cell r="S405">
            <v>0</v>
          </cell>
          <cell r="T405">
            <v>432434805.83999997</v>
          </cell>
          <cell r="U405">
            <v>4502078.5201206021</v>
          </cell>
          <cell r="V405">
            <v>1.0081834651704</v>
          </cell>
          <cell r="W405">
            <v>0.39499774230291634</v>
          </cell>
          <cell r="X405">
            <v>4.8988086666247108</v>
          </cell>
          <cell r="Y405">
            <v>1.32614354090022</v>
          </cell>
          <cell r="Z405">
            <v>2.6044823924185119</v>
          </cell>
          <cell r="AA405">
            <v>2.6913469202074394</v>
          </cell>
          <cell r="AB405">
            <v>114.74702166656178</v>
          </cell>
          <cell r="AC405">
            <v>15</v>
          </cell>
          <cell r="AD405">
            <v>129.74702166656178</v>
          </cell>
          <cell r="AE405">
            <v>3.9888171368730569</v>
          </cell>
          <cell r="AF405">
            <v>3.9560683025796628</v>
          </cell>
          <cell r="AG405">
            <v>0</v>
          </cell>
          <cell r="AH405">
            <v>0</v>
          </cell>
          <cell r="AI405">
            <v>1</v>
          </cell>
          <cell r="AJ405">
            <v>0</v>
          </cell>
          <cell r="AK405">
            <v>0</v>
          </cell>
          <cell r="AL405">
            <v>0</v>
          </cell>
          <cell r="AN405">
            <v>1513952.09</v>
          </cell>
          <cell r="AO405">
            <v>1513952.09</v>
          </cell>
          <cell r="AP405">
            <v>1513.95209</v>
          </cell>
          <cell r="AQ405">
            <v>1513.95209</v>
          </cell>
          <cell r="AR405">
            <v>2195.0091282320168</v>
          </cell>
          <cell r="AS405" t="str">
            <v>68242CAN8</v>
          </cell>
          <cell r="AT405">
            <v>0</v>
          </cell>
          <cell r="AU405" t="str">
            <v>68242CAN8</v>
          </cell>
          <cell r="AV405" t="str">
            <v>1301 AVE OF AMERICAS 2000-1301 X 144A</v>
          </cell>
          <cell r="AW405">
            <v>1513952.09</v>
          </cell>
          <cell r="AX405">
            <v>1513952.09</v>
          </cell>
          <cell r="AY405">
            <v>1.0151861499999999</v>
          </cell>
          <cell r="AZ405">
            <v>2195009.1282320167</v>
          </cell>
          <cell r="BA405">
            <v>0.39241999999999999</v>
          </cell>
          <cell r="BB405" t="str">
            <v>FC</v>
          </cell>
          <cell r="BC405">
            <v>40393</v>
          </cell>
          <cell r="BE405" t="str">
            <v>AAA</v>
          </cell>
          <cell r="BF405" t="str">
            <v>AAA</v>
          </cell>
          <cell r="BG405" t="str">
            <v>RE</v>
          </cell>
          <cell r="BH405">
            <v>37564</v>
          </cell>
          <cell r="BI405">
            <v>220000000</v>
          </cell>
        </row>
        <row r="406">
          <cell r="D406" t="str">
            <v>682438AA4</v>
          </cell>
          <cell r="E406" t="str">
            <v>AACMT 2002-C5</v>
          </cell>
          <cell r="F406" t="str">
            <v>A</v>
          </cell>
          <cell r="G406" t="str">
            <v>MAaa</v>
          </cell>
          <cell r="H406">
            <v>1</v>
          </cell>
          <cell r="I406">
            <v>1</v>
          </cell>
          <cell r="J406">
            <v>3</v>
          </cell>
          <cell r="K406">
            <v>0</v>
          </cell>
          <cell r="L406">
            <v>0</v>
          </cell>
          <cell r="M406">
            <v>37507</v>
          </cell>
          <cell r="N406">
            <v>37530</v>
          </cell>
          <cell r="O406">
            <v>11909856</v>
          </cell>
          <cell r="P406">
            <v>17.510000000000002</v>
          </cell>
          <cell r="Q406">
            <v>99.993499999999997</v>
          </cell>
          <cell r="R406">
            <v>178</v>
          </cell>
          <cell r="S406">
            <v>0</v>
          </cell>
          <cell r="T406">
            <v>72400000</v>
          </cell>
          <cell r="U406">
            <v>75610282.415854603</v>
          </cell>
          <cell r="V406">
            <v>103.95025840587653</v>
          </cell>
          <cell r="W406">
            <v>5.8059999447513819</v>
          </cell>
          <cell r="X406">
            <v>17.368585942928942</v>
          </cell>
          <cell r="Y406">
            <v>10.728222737528007</v>
          </cell>
          <cell r="Z406">
            <v>160.97829516323355</v>
          </cell>
          <cell r="AA406">
            <v>4.2956932217810664</v>
          </cell>
          <cell r="AB406">
            <v>120.84214648573223</v>
          </cell>
          <cell r="AC406">
            <v>0</v>
          </cell>
          <cell r="AD406">
            <v>120.84214648573223</v>
          </cell>
          <cell r="AE406">
            <v>5.5041146866383883</v>
          </cell>
          <cell r="AF406">
            <v>5.4420407369740076</v>
          </cell>
          <cell r="AG406">
            <v>179</v>
          </cell>
          <cell r="AH406">
            <v>218</v>
          </cell>
          <cell r="AI406">
            <v>40</v>
          </cell>
          <cell r="AJ406">
            <v>0</v>
          </cell>
          <cell r="AK406">
            <v>0</v>
          </cell>
          <cell r="AL406">
            <v>0</v>
          </cell>
          <cell r="AN406">
            <v>15000000</v>
          </cell>
          <cell r="AO406">
            <v>14999087.550000001</v>
          </cell>
          <cell r="AP406">
            <v>15000</v>
          </cell>
          <cell r="AQ406">
            <v>14999.08755</v>
          </cell>
          <cell r="AR406">
            <v>15491.640160500001</v>
          </cell>
          <cell r="AS406" t="str">
            <v>682438AA4</v>
          </cell>
          <cell r="AT406">
            <v>0</v>
          </cell>
          <cell r="AU406" t="str">
            <v>682438AA4</v>
          </cell>
          <cell r="AV406" t="str">
            <v>1166 AVENUE OF THE AMERICAS COMMERCIAL AACMT 2002-C5 A</v>
          </cell>
          <cell r="AW406">
            <v>15000000</v>
          </cell>
          <cell r="AX406">
            <v>14999087.550000001</v>
          </cell>
          <cell r="AY406">
            <v>103.27760107</v>
          </cell>
          <cell r="AZ406">
            <v>15491640.160500001</v>
          </cell>
          <cell r="BA406">
            <v>5.806</v>
          </cell>
          <cell r="BB406" t="str">
            <v>FC</v>
          </cell>
          <cell r="BC406">
            <v>48505</v>
          </cell>
          <cell r="BE406" t="str">
            <v>AAA</v>
          </cell>
          <cell r="BF406" t="str">
            <v>AAA</v>
          </cell>
          <cell r="BG406" t="str">
            <v>RE</v>
          </cell>
          <cell r="BH406">
            <v>37564</v>
          </cell>
          <cell r="BI406">
            <v>15000000</v>
          </cell>
        </row>
        <row r="407">
          <cell r="D407" t="str">
            <v>682438AC0</v>
          </cell>
          <cell r="E407" t="str">
            <v xml:space="preserve">AACMT 2002-C5 </v>
          </cell>
          <cell r="F407" t="str">
            <v>B</v>
          </cell>
          <cell r="G407" t="str">
            <v>MAaa</v>
          </cell>
          <cell r="H407">
            <v>1</v>
          </cell>
          <cell r="I407">
            <v>1</v>
          </cell>
          <cell r="J407">
            <v>3</v>
          </cell>
          <cell r="K407">
            <v>0</v>
          </cell>
          <cell r="L407">
            <v>0</v>
          </cell>
          <cell r="M407">
            <v>37514</v>
          </cell>
          <cell r="N407">
            <v>37530</v>
          </cell>
          <cell r="O407">
            <v>10000000</v>
          </cell>
          <cell r="P407">
            <v>18.25</v>
          </cell>
          <cell r="Q407">
            <v>99.989140000000006</v>
          </cell>
          <cell r="R407">
            <v>102</v>
          </cell>
          <cell r="S407">
            <v>0</v>
          </cell>
          <cell r="T407">
            <v>21060000</v>
          </cell>
          <cell r="U407">
            <v>22225020.659919221</v>
          </cell>
          <cell r="V407">
            <v>105.03649529876174</v>
          </cell>
          <cell r="W407">
            <v>5.9450000000000003</v>
          </cell>
          <cell r="X407">
            <v>18.125</v>
          </cell>
          <cell r="Y407">
            <v>10.949399700482912</v>
          </cell>
          <cell r="Z407">
            <v>169.32949310323727</v>
          </cell>
          <cell r="AA407">
            <v>4.3370312499999999</v>
          </cell>
          <cell r="AB407">
            <v>121.03125</v>
          </cell>
          <cell r="AC407">
            <v>0</v>
          </cell>
          <cell r="AD407">
            <v>121.03125</v>
          </cell>
          <cell r="AE407">
            <v>5.5473437499999996</v>
          </cell>
          <cell r="AF407">
            <v>5.4842990664920599</v>
          </cell>
          <cell r="AG407">
            <v>218</v>
          </cell>
          <cell r="AH407">
            <v>218</v>
          </cell>
          <cell r="AI407">
            <v>1</v>
          </cell>
          <cell r="AJ407" t="str">
            <v> </v>
          </cell>
          <cell r="AK407">
            <v>0</v>
          </cell>
          <cell r="AL407">
            <v>0</v>
          </cell>
          <cell r="AN407">
            <v>10000000</v>
          </cell>
          <cell r="AO407">
            <v>9998957.1999999993</v>
          </cell>
          <cell r="AP407">
            <v>10000</v>
          </cell>
          <cell r="AQ407">
            <v>9998.9571999999989</v>
          </cell>
          <cell r="AR407">
            <v>10444.671160999998</v>
          </cell>
          <cell r="AS407" t="str">
            <v>682438AC0</v>
          </cell>
          <cell r="AT407">
            <v>0</v>
          </cell>
          <cell r="AU407" t="str">
            <v>682438AC0</v>
          </cell>
          <cell r="AV407" t="str">
            <v>1166 AVENUE OF THE AMERICAS COMMERCIAL AACMT 2002-C5 B</v>
          </cell>
          <cell r="AW407">
            <v>10000000</v>
          </cell>
          <cell r="AX407">
            <v>9998957.1999999993</v>
          </cell>
          <cell r="AY407">
            <v>104.44671160999999</v>
          </cell>
          <cell r="AZ407">
            <v>10444671.160999998</v>
          </cell>
          <cell r="BA407">
            <v>5.9450000000000003</v>
          </cell>
          <cell r="BB407" t="str">
            <v>FC</v>
          </cell>
          <cell r="BC407">
            <v>48505</v>
          </cell>
          <cell r="BE407" t="str">
            <v>AA</v>
          </cell>
          <cell r="BF407" t="str">
            <v>AA2</v>
          </cell>
          <cell r="BG407" t="str">
            <v>RE</v>
          </cell>
          <cell r="BH407">
            <v>37564</v>
          </cell>
          <cell r="BI407">
            <v>10000000</v>
          </cell>
        </row>
        <row r="408">
          <cell r="D408" t="str">
            <v>74436JCU9</v>
          </cell>
          <cell r="E408" t="str">
            <v>PSSF 1995-MCF2</v>
          </cell>
          <cell r="F408" t="str">
            <v>A-2</v>
          </cell>
          <cell r="G408" t="str">
            <v>MAaa</v>
          </cell>
          <cell r="H408">
            <v>1</v>
          </cell>
          <cell r="I408">
            <v>2</v>
          </cell>
          <cell r="J408">
            <v>1</v>
          </cell>
          <cell r="K408">
            <v>0</v>
          </cell>
          <cell r="L408">
            <v>0</v>
          </cell>
          <cell r="M408">
            <v>1</v>
          </cell>
          <cell r="N408">
            <v>35034</v>
          </cell>
          <cell r="O408">
            <v>25000000</v>
          </cell>
          <cell r="P408">
            <v>11.2</v>
          </cell>
          <cell r="Q408">
            <v>100.33</v>
          </cell>
          <cell r="R408">
            <v>106</v>
          </cell>
          <cell r="S408">
            <v>0</v>
          </cell>
          <cell r="T408">
            <v>25000000</v>
          </cell>
          <cell r="U408">
            <v>28150111.67695003</v>
          </cell>
          <cell r="V408">
            <v>112.03044670780011</v>
          </cell>
          <cell r="W408">
            <v>6.84</v>
          </cell>
          <cell r="X408">
            <v>3.7599081394206313</v>
          </cell>
          <cell r="Y408">
            <v>3.2917151969754181</v>
          </cell>
          <cell r="Z408">
            <v>13.033510405366078</v>
          </cell>
          <cell r="AA408">
            <v>2.2900743011225355</v>
          </cell>
          <cell r="AB408">
            <v>101.89977034855158</v>
          </cell>
          <cell r="AC408">
            <v>0</v>
          </cell>
          <cell r="AD408">
            <v>101.89977034855158</v>
          </cell>
          <cell r="AE408">
            <v>3.3090720046080513</v>
          </cell>
          <cell r="AF408">
            <v>3.2864875812118832</v>
          </cell>
          <cell r="AG408">
            <v>27</v>
          </cell>
          <cell r="AH408">
            <v>65</v>
          </cell>
          <cell r="AI408">
            <v>39</v>
          </cell>
          <cell r="AJ408">
            <v>0</v>
          </cell>
          <cell r="AK408">
            <v>0</v>
          </cell>
          <cell r="AL408">
            <v>0</v>
          </cell>
          <cell r="AN408">
            <v>10907767.82</v>
          </cell>
          <cell r="AO408">
            <v>10928812</v>
          </cell>
          <cell r="AP408">
            <v>10907.767820000001</v>
          </cell>
          <cell r="AQ408">
            <v>10928.812</v>
          </cell>
          <cell r="AR408">
            <v>11019.105866931159</v>
          </cell>
          <cell r="AS408" t="str">
            <v>74436JCU9</v>
          </cell>
          <cell r="AT408">
            <v>0</v>
          </cell>
          <cell r="AU408" t="str">
            <v>74436JCU9</v>
          </cell>
          <cell r="AV408" t="str">
            <v>PRUDENTIAL SEC FIN CO 95-MCF2  A-2</v>
          </cell>
          <cell r="AW408">
            <v>10907767.82</v>
          </cell>
          <cell r="AX408">
            <v>10928812</v>
          </cell>
          <cell r="AY408">
            <v>101.02072256</v>
          </cell>
          <cell r="AZ408">
            <v>11019105.866931159</v>
          </cell>
          <cell r="BA408">
            <v>6.84</v>
          </cell>
          <cell r="BB408" t="str">
            <v>FC</v>
          </cell>
          <cell r="BC408">
            <v>44921</v>
          </cell>
          <cell r="BE408" t="str">
            <v>AAA</v>
          </cell>
          <cell r="BF408" t="str">
            <v>AAA</v>
          </cell>
          <cell r="BG408" t="str">
            <v>RE</v>
          </cell>
          <cell r="BH408">
            <v>37564</v>
          </cell>
          <cell r="BI408">
            <v>30000000</v>
          </cell>
        </row>
        <row r="409">
          <cell r="D409" t="str">
            <v>784061AA1</v>
          </cell>
          <cell r="E409" t="str">
            <v>SMP 2000-1</v>
          </cell>
          <cell r="F409" t="str">
            <v>A3</v>
          </cell>
          <cell r="G409" t="str">
            <v>MAaa</v>
          </cell>
          <cell r="H409">
            <v>1</v>
          </cell>
          <cell r="I409">
            <v>2</v>
          </cell>
          <cell r="J409">
            <v>3</v>
          </cell>
          <cell r="K409">
            <v>1</v>
          </cell>
          <cell r="L409" t="str">
            <v>Libor+1m</v>
          </cell>
          <cell r="M409">
            <v>36631</v>
          </cell>
          <cell r="N409">
            <v>36617</v>
          </cell>
          <cell r="O409">
            <v>15000000</v>
          </cell>
          <cell r="P409">
            <v>6.13</v>
          </cell>
          <cell r="Q409">
            <v>100</v>
          </cell>
          <cell r="R409">
            <v>34</v>
          </cell>
          <cell r="S409">
            <v>0</v>
          </cell>
          <cell r="T409">
            <v>62900000</v>
          </cell>
          <cell r="U409">
            <v>63003509.682335436</v>
          </cell>
          <cell r="V409">
            <v>99.986020626394435</v>
          </cell>
          <cell r="W409">
            <v>2.1425000000000001</v>
          </cell>
          <cell r="X409">
            <v>3.5416666666666665</v>
          </cell>
          <cell r="Y409">
            <v>3.3690920534395419</v>
          </cell>
          <cell r="Z409">
            <v>12.168664254758937</v>
          </cell>
          <cell r="AA409">
            <v>1.7162500000000001</v>
          </cell>
          <cell r="AB409">
            <v>41.354166666666664</v>
          </cell>
          <cell r="AC409">
            <v>0</v>
          </cell>
          <cell r="AD409">
            <v>41.354166666666664</v>
          </cell>
          <cell r="AE409">
            <v>2.1297916666666667</v>
          </cell>
          <cell r="AF409">
            <v>2.1204026783144592</v>
          </cell>
          <cell r="AG409">
            <v>43</v>
          </cell>
          <cell r="AH409">
            <v>43</v>
          </cell>
          <cell r="AI409">
            <v>1</v>
          </cell>
          <cell r="AJ409">
            <v>2.5175000000000001</v>
          </cell>
          <cell r="AK409">
            <v>13</v>
          </cell>
          <cell r="AL409">
            <v>0</v>
          </cell>
          <cell r="AN409">
            <v>15000000</v>
          </cell>
          <cell r="AO409">
            <v>15000000</v>
          </cell>
          <cell r="AP409">
            <v>15000</v>
          </cell>
          <cell r="AQ409">
            <v>15000</v>
          </cell>
          <cell r="AR409">
            <v>14997.903094499999</v>
          </cell>
          <cell r="AS409" t="str">
            <v>784061AA1</v>
          </cell>
          <cell r="AT409">
            <v>0</v>
          </cell>
          <cell r="AU409" t="str">
            <v>784061AA1</v>
          </cell>
          <cell r="AV409" t="str">
            <v>SMP 2000-1 Class A3</v>
          </cell>
          <cell r="AW409">
            <v>15000000</v>
          </cell>
          <cell r="AX409">
            <v>15000000</v>
          </cell>
          <cell r="AY409">
            <v>99.986020629999999</v>
          </cell>
          <cell r="AZ409">
            <v>14997903.0945</v>
          </cell>
          <cell r="BA409">
            <v>2.16</v>
          </cell>
          <cell r="BB409" t="str">
            <v>FD</v>
          </cell>
          <cell r="BC409">
            <v>38852</v>
          </cell>
          <cell r="BD409" t="str">
            <v>AAA</v>
          </cell>
          <cell r="BF409" t="str">
            <v>AAA</v>
          </cell>
          <cell r="BG409" t="str">
            <v>RE</v>
          </cell>
          <cell r="BH409">
            <v>37564</v>
          </cell>
          <cell r="BI409">
            <v>15000000</v>
          </cell>
        </row>
        <row r="410">
          <cell r="D410" t="str">
            <v>784061AB9</v>
          </cell>
          <cell r="E410" t="str">
            <v>SMP 2000-1</v>
          </cell>
          <cell r="F410" t="str">
            <v>B2</v>
          </cell>
          <cell r="G410" t="str">
            <v>MAa2</v>
          </cell>
          <cell r="H410">
            <v>3</v>
          </cell>
          <cell r="I410">
            <v>2</v>
          </cell>
          <cell r="J410">
            <v>3</v>
          </cell>
          <cell r="K410">
            <v>1</v>
          </cell>
          <cell r="L410" t="str">
            <v>Libor+1m</v>
          </cell>
          <cell r="M410">
            <v>36631</v>
          </cell>
          <cell r="N410">
            <v>36617</v>
          </cell>
          <cell r="O410">
            <v>3500000</v>
          </cell>
          <cell r="P410">
            <v>6.13</v>
          </cell>
          <cell r="Q410">
            <v>100</v>
          </cell>
          <cell r="R410">
            <v>47</v>
          </cell>
          <cell r="S410">
            <v>0</v>
          </cell>
          <cell r="T410">
            <v>18500000</v>
          </cell>
          <cell r="U410">
            <v>18582122.524882067</v>
          </cell>
          <cell r="V410">
            <v>100.25453053990307</v>
          </cell>
          <cell r="W410">
            <v>2.2725</v>
          </cell>
          <cell r="X410">
            <v>3.5416666666666665</v>
          </cell>
          <cell r="Y410">
            <v>3.3607477755037825</v>
          </cell>
          <cell r="Z410">
            <v>12.132034076869932</v>
          </cell>
          <cell r="AA410">
            <v>1.7162500000000001</v>
          </cell>
          <cell r="AB410">
            <v>46.354166666666664</v>
          </cell>
          <cell r="AC410">
            <v>0</v>
          </cell>
          <cell r="AD410">
            <v>46.354166666666664</v>
          </cell>
          <cell r="AE410">
            <v>2.1797916666666666</v>
          </cell>
          <cell r="AF410">
            <v>2.1699581524663891</v>
          </cell>
          <cell r="AG410">
            <v>43</v>
          </cell>
          <cell r="AH410">
            <v>43</v>
          </cell>
          <cell r="AI410">
            <v>1</v>
          </cell>
          <cell r="AJ410">
            <v>2.5175000000000001</v>
          </cell>
          <cell r="AK410">
            <v>13</v>
          </cell>
          <cell r="AL410">
            <v>0</v>
          </cell>
          <cell r="AN410">
            <v>3500000</v>
          </cell>
          <cell r="AO410">
            <v>3500000</v>
          </cell>
          <cell r="AP410">
            <v>3500</v>
          </cell>
          <cell r="AQ410">
            <v>3500</v>
          </cell>
          <cell r="AR410">
            <v>3508.9085688999999</v>
          </cell>
          <cell r="AS410" t="str">
            <v>784061AB9</v>
          </cell>
          <cell r="AT410">
            <v>0</v>
          </cell>
          <cell r="AU410" t="str">
            <v>784061AB9</v>
          </cell>
          <cell r="AV410" t="str">
            <v>SMP 2000-1 Class B2</v>
          </cell>
          <cell r="AW410">
            <v>3500000</v>
          </cell>
          <cell r="AX410">
            <v>3500000</v>
          </cell>
          <cell r="AY410">
            <v>100.25453054</v>
          </cell>
          <cell r="AZ410">
            <v>3508908.5688999998</v>
          </cell>
          <cell r="BA410">
            <v>2.29</v>
          </cell>
          <cell r="BB410" t="str">
            <v>FD</v>
          </cell>
          <cell r="BC410">
            <v>38852</v>
          </cell>
          <cell r="BD410" t="str">
            <v>AA2</v>
          </cell>
          <cell r="BF410" t="str">
            <v>AA2</v>
          </cell>
          <cell r="BG410" t="str">
            <v>RE</v>
          </cell>
          <cell r="BH410">
            <v>37564</v>
          </cell>
          <cell r="BI410">
            <v>3500000</v>
          </cell>
        </row>
        <row r="411">
          <cell r="D411" t="str">
            <v>784061AD5</v>
          </cell>
          <cell r="E411" t="str">
            <v>SMP 2000-1</v>
          </cell>
          <cell r="F411" t="str">
            <v>D3</v>
          </cell>
          <cell r="G411" t="str">
            <v>MBaa2</v>
          </cell>
          <cell r="H411">
            <v>9</v>
          </cell>
          <cell r="I411">
            <v>2</v>
          </cell>
          <cell r="J411">
            <v>3</v>
          </cell>
          <cell r="K411">
            <v>0</v>
          </cell>
          <cell r="L411">
            <v>0</v>
          </cell>
          <cell r="M411">
            <v>36631</v>
          </cell>
          <cell r="N411">
            <v>36617</v>
          </cell>
          <cell r="O411">
            <v>13000000</v>
          </cell>
          <cell r="P411">
            <v>6.13</v>
          </cell>
          <cell r="Q411">
            <v>99.993099999999998</v>
          </cell>
          <cell r="R411">
            <v>225</v>
          </cell>
          <cell r="S411">
            <v>0</v>
          </cell>
          <cell r="T411">
            <v>37700000</v>
          </cell>
          <cell r="U411">
            <v>43114868.454556316</v>
          </cell>
          <cell r="V411">
            <v>113.67304629855788</v>
          </cell>
          <cell r="W411">
            <v>8.2799999999999994</v>
          </cell>
          <cell r="X411">
            <v>3.5416666666666665</v>
          </cell>
          <cell r="Y411">
            <v>3.0369183187676598</v>
          </cell>
          <cell r="Z411">
            <v>10.696803259585623</v>
          </cell>
          <cell r="AA411">
            <v>2.2131805555555557</v>
          </cell>
          <cell r="AB411">
            <v>169.70833333333334</v>
          </cell>
          <cell r="AC411">
            <v>15</v>
          </cell>
          <cell r="AD411">
            <v>184.70833333333334</v>
          </cell>
          <cell r="AE411">
            <v>4.0602638888888887</v>
          </cell>
          <cell r="AF411">
            <v>4.0263386579518112</v>
          </cell>
          <cell r="AG411">
            <v>43</v>
          </cell>
          <cell r="AH411">
            <v>43</v>
          </cell>
          <cell r="AI411">
            <v>1</v>
          </cell>
          <cell r="AJ411">
            <v>0</v>
          </cell>
          <cell r="AK411">
            <v>0</v>
          </cell>
          <cell r="AL411">
            <v>0</v>
          </cell>
          <cell r="AN411">
            <v>13000000</v>
          </cell>
          <cell r="AO411">
            <v>12999465.18</v>
          </cell>
          <cell r="AP411">
            <v>13000</v>
          </cell>
          <cell r="AQ411">
            <v>12999.465179999999</v>
          </cell>
          <cell r="AR411">
            <v>14788.7775802</v>
          </cell>
          <cell r="AS411" t="str">
            <v>784061AD5</v>
          </cell>
          <cell r="AT411">
            <v>0</v>
          </cell>
          <cell r="AU411" t="str">
            <v>784061AD5</v>
          </cell>
          <cell r="AV411" t="str">
            <v>SMP 2000-1 Class D3</v>
          </cell>
          <cell r="AW411">
            <v>13000000</v>
          </cell>
          <cell r="AX411">
            <v>12999465.18</v>
          </cell>
          <cell r="AY411">
            <v>113.75982754</v>
          </cell>
          <cell r="AZ411">
            <v>14788777.5802</v>
          </cell>
          <cell r="BA411">
            <v>8.2799999999999994</v>
          </cell>
          <cell r="BB411" t="str">
            <v>FC</v>
          </cell>
          <cell r="BC411">
            <v>38852</v>
          </cell>
          <cell r="BD411" t="str">
            <v>BAA2</v>
          </cell>
          <cell r="BF411" t="str">
            <v>BAA2</v>
          </cell>
          <cell r="BG411" t="str">
            <v>RE</v>
          </cell>
          <cell r="BH411">
            <v>37564</v>
          </cell>
          <cell r="BI411">
            <v>13000000</v>
          </cell>
        </row>
        <row r="412">
          <cell r="D412" t="str">
            <v>78422MAD9</v>
          </cell>
          <cell r="E412" t="str">
            <v>SHCI 2001-C1</v>
          </cell>
          <cell r="F412" t="str">
            <v>D</v>
          </cell>
          <cell r="G412" t="str">
            <v>MBaa3</v>
          </cell>
          <cell r="H412">
            <v>10</v>
          </cell>
          <cell r="I412">
            <v>2</v>
          </cell>
          <cell r="J412">
            <v>3</v>
          </cell>
          <cell r="K412">
            <v>1</v>
          </cell>
          <cell r="L412" t="str">
            <v>Libor+1m</v>
          </cell>
          <cell r="M412">
            <v>36965</v>
          </cell>
          <cell r="N412">
            <v>36951</v>
          </cell>
          <cell r="O412">
            <v>5000000</v>
          </cell>
          <cell r="P412">
            <v>4.9400000000000004</v>
          </cell>
          <cell r="Q412">
            <v>100</v>
          </cell>
          <cell r="R412">
            <v>180</v>
          </cell>
          <cell r="S412">
            <v>0</v>
          </cell>
          <cell r="T412">
            <v>69255165.219999999</v>
          </cell>
          <cell r="U412">
            <v>70909013.449198633</v>
          </cell>
          <cell r="V412">
            <v>102.08784203654872</v>
          </cell>
          <cell r="W412">
            <v>3.6025</v>
          </cell>
          <cell r="X412">
            <v>3.4583333333333335</v>
          </cell>
          <cell r="Y412">
            <v>3.2002100747376865</v>
          </cell>
          <cell r="Z412">
            <v>11.242174079149029</v>
          </cell>
          <cell r="AA412">
            <v>1.7162500000000001</v>
          </cell>
          <cell r="AB412">
            <v>122.29166666666667</v>
          </cell>
          <cell r="AC412">
            <v>0</v>
          </cell>
          <cell r="AD412">
            <v>122.29166666666667</v>
          </cell>
          <cell r="AE412">
            <v>2.9391666666666669</v>
          </cell>
          <cell r="AF412">
            <v>2.9213293396508355</v>
          </cell>
          <cell r="AG412">
            <v>42</v>
          </cell>
          <cell r="AH412">
            <v>42</v>
          </cell>
          <cell r="AI412">
            <v>1</v>
          </cell>
          <cell r="AJ412">
            <v>2.1</v>
          </cell>
          <cell r="AK412">
            <v>13</v>
          </cell>
          <cell r="AL412" t="str">
            <v>Moodys Downgrade 042602</v>
          </cell>
          <cell r="AN412">
            <v>4989565.22</v>
          </cell>
          <cell r="AO412">
            <v>4989565.22</v>
          </cell>
          <cell r="AP412">
            <v>4989.5652199999995</v>
          </cell>
          <cell r="AQ412">
            <v>4989.5652199999995</v>
          </cell>
          <cell r="AR412">
            <v>5093.739460276377</v>
          </cell>
          <cell r="AS412" t="str">
            <v>78422MAD9</v>
          </cell>
          <cell r="AT412">
            <v>0</v>
          </cell>
          <cell r="AU412" t="str">
            <v>78422MAD9</v>
          </cell>
          <cell r="AV412" t="str">
            <v>STRATEGIC HOTEL INC 2001-SHC1  D</v>
          </cell>
          <cell r="AW412">
            <v>4989565.22</v>
          </cell>
          <cell r="AX412">
            <v>4989565.22</v>
          </cell>
          <cell r="AY412">
            <v>102.08784204</v>
          </cell>
          <cell r="AZ412">
            <v>5093739.4602763774</v>
          </cell>
          <cell r="BA412">
            <v>3.62</v>
          </cell>
          <cell r="BB412" t="str">
            <v>FD</v>
          </cell>
          <cell r="BC412">
            <v>40648</v>
          </cell>
          <cell r="BD412" t="str">
            <v>BAA3</v>
          </cell>
          <cell r="BE412" t="str">
            <v>BB+</v>
          </cell>
          <cell r="BF412" t="str">
            <v>BAA3</v>
          </cell>
          <cell r="BG412" t="str">
            <v>RE</v>
          </cell>
          <cell r="BH412">
            <v>37564</v>
          </cell>
          <cell r="BI412">
            <v>5000000</v>
          </cell>
        </row>
        <row r="413">
          <cell r="D413" t="str">
            <v>78440RAB0</v>
          </cell>
          <cell r="E413" t="str">
            <v>SLCMT 1997-C1</v>
          </cell>
          <cell r="F413" t="str">
            <v>A</v>
          </cell>
          <cell r="G413" t="str">
            <v>MAaa</v>
          </cell>
          <cell r="H413">
            <v>1</v>
          </cell>
          <cell r="I413">
            <v>3</v>
          </cell>
          <cell r="J413">
            <v>4</v>
          </cell>
          <cell r="K413">
            <v>0</v>
          </cell>
          <cell r="L413">
            <v>0</v>
          </cell>
          <cell r="M413">
            <v>35728</v>
          </cell>
          <cell r="N413">
            <v>35759</v>
          </cell>
          <cell r="O413">
            <v>25000000</v>
          </cell>
          <cell r="P413">
            <v>3.92</v>
          </cell>
          <cell r="Q413">
            <v>100.92582</v>
          </cell>
          <cell r="R413">
            <v>53</v>
          </cell>
          <cell r="S413">
            <v>0</v>
          </cell>
          <cell r="T413">
            <v>8044666.8700000001</v>
          </cell>
          <cell r="U413">
            <v>8424316.6019527838</v>
          </cell>
          <cell r="V413">
            <v>104.60468891924153</v>
          </cell>
          <cell r="W413">
            <v>6.8750004063250909</v>
          </cell>
          <cell r="X413">
            <v>1.0354890403146464</v>
          </cell>
          <cell r="Y413">
            <v>0.99062567595668183</v>
          </cell>
          <cell r="Z413">
            <v>1.2630701939234834</v>
          </cell>
          <cell r="AA413">
            <v>1.5021750930147484</v>
          </cell>
          <cell r="AB413">
            <v>85.177445201573235</v>
          </cell>
          <cell r="AC413">
            <v>0</v>
          </cell>
          <cell r="AD413">
            <v>85.177445201573235</v>
          </cell>
          <cell r="AE413">
            <v>2.3539495450304808</v>
          </cell>
          <cell r="AF413">
            <v>2.342487976561447</v>
          </cell>
          <cell r="AG413">
            <v>1</v>
          </cell>
          <cell r="AH413">
            <v>20</v>
          </cell>
          <cell r="AI413">
            <v>20</v>
          </cell>
          <cell r="AJ413">
            <v>0</v>
          </cell>
          <cell r="AK413">
            <v>0</v>
          </cell>
          <cell r="AL413">
            <v>0</v>
          </cell>
          <cell r="AN413">
            <v>5629518.25</v>
          </cell>
          <cell r="AO413">
            <v>5629518.25</v>
          </cell>
          <cell r="AP413">
            <v>5629.5182500000001</v>
          </cell>
          <cell r="AQ413">
            <v>5629.5182500000001</v>
          </cell>
          <cell r="AR413">
            <v>5845.2844529028052</v>
          </cell>
          <cell r="AS413" t="str">
            <v>78440RAB0</v>
          </cell>
          <cell r="AT413">
            <v>0</v>
          </cell>
          <cell r="AU413" t="str">
            <v>78440RAB0</v>
          </cell>
          <cell r="AV413" t="str">
            <v>SL COMMERCIAL MTG TR 1997-C1   A</v>
          </cell>
          <cell r="AW413">
            <v>5629518.25</v>
          </cell>
          <cell r="AX413">
            <v>5629518.25</v>
          </cell>
          <cell r="AY413">
            <v>103.83276496000001</v>
          </cell>
          <cell r="AZ413">
            <v>5845284.4529028051</v>
          </cell>
          <cell r="BA413">
            <v>6.875</v>
          </cell>
          <cell r="BB413" t="str">
            <v>FC</v>
          </cell>
          <cell r="BC413">
            <v>38163</v>
          </cell>
          <cell r="BF413" t="str">
            <v>AAA</v>
          </cell>
          <cell r="BG413" t="str">
            <v>RE</v>
          </cell>
          <cell r="BH413">
            <v>37564</v>
          </cell>
          <cell r="BI413">
            <v>25000000</v>
          </cell>
        </row>
        <row r="414">
          <cell r="D414" t="str">
            <v>79548CBG0</v>
          </cell>
          <cell r="E414" t="str">
            <v>SBM7 2001-C1</v>
          </cell>
          <cell r="F414" t="str">
            <v>A2</v>
          </cell>
          <cell r="G414" t="str">
            <v>MAaa</v>
          </cell>
          <cell r="H414">
            <v>1</v>
          </cell>
          <cell r="I414">
            <v>1</v>
          </cell>
          <cell r="J414">
            <v>1</v>
          </cell>
          <cell r="K414">
            <v>0</v>
          </cell>
          <cell r="L414">
            <v>0</v>
          </cell>
          <cell r="M414">
            <v>37243</v>
          </cell>
          <cell r="N414">
            <v>37226</v>
          </cell>
          <cell r="O414">
            <v>50000</v>
          </cell>
          <cell r="P414">
            <v>0</v>
          </cell>
          <cell r="Q414">
            <v>103.238281</v>
          </cell>
          <cell r="R414">
            <v>0</v>
          </cell>
          <cell r="S414">
            <v>0</v>
          </cell>
          <cell r="T414">
            <v>169525000</v>
          </cell>
          <cell r="U414">
            <v>188729985.43225175</v>
          </cell>
          <cell r="V414">
            <v>110.80987065167483</v>
          </cell>
          <cell r="W414">
            <v>6.2260000117976695</v>
          </cell>
          <cell r="X414">
            <v>4.6186423948630972</v>
          </cell>
          <cell r="Y414">
            <v>3.9713670263883354</v>
          </cell>
          <cell r="Z414">
            <v>18.309348711946438</v>
          </cell>
          <cell r="AA414">
            <v>2.5926350037900976</v>
          </cell>
          <cell r="AB414">
            <v>104.04660598715775</v>
          </cell>
          <cell r="AC414">
            <v>0</v>
          </cell>
          <cell r="AD414">
            <v>104.04660598715775</v>
          </cell>
          <cell r="AE414">
            <v>3.633101063661675</v>
          </cell>
          <cell r="AF414">
            <v>3.6059036590716076</v>
          </cell>
          <cell r="AG414">
            <v>39</v>
          </cell>
          <cell r="AH414">
            <v>60</v>
          </cell>
          <cell r="AI414">
            <v>22</v>
          </cell>
          <cell r="AJ414">
            <v>0</v>
          </cell>
          <cell r="AK414">
            <v>0</v>
          </cell>
          <cell r="AL414" t="str">
            <v>SSR Purchase</v>
          </cell>
          <cell r="AN414">
            <v>50000</v>
          </cell>
          <cell r="AO414">
            <v>51473.17</v>
          </cell>
          <cell r="AP414">
            <v>50</v>
          </cell>
          <cell r="AQ414">
            <v>51.473169999999996</v>
          </cell>
          <cell r="AR414">
            <v>55.3035</v>
          </cell>
          <cell r="AS414" t="str">
            <v>79548CBG0</v>
          </cell>
          <cell r="AT414">
            <v>0</v>
          </cell>
          <cell r="AU414" t="str">
            <v>79548CBG0</v>
          </cell>
          <cell r="AV414" t="str">
            <v>SALOMON BROS MTG 7 2001-C1     A-2</v>
          </cell>
          <cell r="AW414">
            <v>50000</v>
          </cell>
          <cell r="AX414">
            <v>51473.17</v>
          </cell>
          <cell r="AY414">
            <v>110.607</v>
          </cell>
          <cell r="AZ414">
            <v>55303.5</v>
          </cell>
          <cell r="BA414">
            <v>6.226</v>
          </cell>
          <cell r="BB414" t="str">
            <v>FC</v>
          </cell>
          <cell r="BC414">
            <v>49661</v>
          </cell>
          <cell r="BD414" t="str">
            <v>AAA</v>
          </cell>
          <cell r="BE414" t="str">
            <v>AAA</v>
          </cell>
          <cell r="BF414" t="str">
            <v>AAA</v>
          </cell>
          <cell r="BG414" t="str">
            <v>SF</v>
          </cell>
          <cell r="BH414">
            <v>37564</v>
          </cell>
          <cell r="BI414">
            <v>50000</v>
          </cell>
        </row>
        <row r="415">
          <cell r="D415" t="str">
            <v>79548CBH8</v>
          </cell>
          <cell r="E415" t="str">
            <v>SBM7 2001-C1</v>
          </cell>
          <cell r="F415" t="str">
            <v>A3</v>
          </cell>
          <cell r="G415" t="str">
            <v>MAaa</v>
          </cell>
          <cell r="H415">
            <v>1</v>
          </cell>
          <cell r="I415">
            <v>1</v>
          </cell>
          <cell r="J415">
            <v>1</v>
          </cell>
          <cell r="K415">
            <v>0</v>
          </cell>
          <cell r="L415">
            <v>0</v>
          </cell>
          <cell r="M415">
            <v>37060</v>
          </cell>
          <cell r="N415">
            <v>37073</v>
          </cell>
          <cell r="O415">
            <v>10000000</v>
          </cell>
          <cell r="P415">
            <v>9.3800000000000008</v>
          </cell>
          <cell r="Q415">
            <v>100.49930000000001</v>
          </cell>
          <cell r="R415">
            <v>131.76499999999999</v>
          </cell>
          <cell r="S415">
            <v>0</v>
          </cell>
          <cell r="T415">
            <v>514049000</v>
          </cell>
          <cell r="U415">
            <v>583379162.50526893</v>
          </cell>
          <cell r="V415">
            <v>112.95140606542742</v>
          </cell>
          <cell r="W415">
            <v>6.4279999922186413</v>
          </cell>
          <cell r="X415">
            <v>7.3732105415682199</v>
          </cell>
          <cell r="Y415">
            <v>5.8285691803570279</v>
          </cell>
          <cell r="Z415">
            <v>42.068217349055502</v>
          </cell>
          <cell r="AA415">
            <v>3.2804326982937089</v>
          </cell>
          <cell r="AB415">
            <v>107.24880702771215</v>
          </cell>
          <cell r="AC415">
            <v>0</v>
          </cell>
          <cell r="AD415">
            <v>107.24880702771215</v>
          </cell>
          <cell r="AE415">
            <v>4.3529207685708302</v>
          </cell>
          <cell r="AF415">
            <v>4.3139630138986362</v>
          </cell>
          <cell r="AG415">
            <v>60</v>
          </cell>
          <cell r="AH415">
            <v>102</v>
          </cell>
          <cell r="AI415">
            <v>43</v>
          </cell>
          <cell r="AJ415">
            <v>0</v>
          </cell>
          <cell r="AK415">
            <v>0</v>
          </cell>
          <cell r="AL415">
            <v>0</v>
          </cell>
          <cell r="AN415">
            <v>10000000</v>
          </cell>
          <cell r="AO415">
            <v>10049930</v>
          </cell>
          <cell r="AP415">
            <v>10000</v>
          </cell>
          <cell r="AQ415">
            <v>10049.93</v>
          </cell>
          <cell r="AR415">
            <v>11161.6</v>
          </cell>
          <cell r="AS415" t="str">
            <v>79548CBH8</v>
          </cell>
          <cell r="AT415">
            <v>0</v>
          </cell>
          <cell r="AU415" t="str">
            <v>79548CBH8</v>
          </cell>
          <cell r="AV415" t="str">
            <v>SBM7 2001-C1 A3</v>
          </cell>
          <cell r="AW415">
            <v>10000000</v>
          </cell>
          <cell r="AX415">
            <v>10049930</v>
          </cell>
          <cell r="AY415">
            <v>111.616</v>
          </cell>
          <cell r="AZ415">
            <v>11161600</v>
          </cell>
          <cell r="BB415" t="str">
            <v>FC</v>
          </cell>
          <cell r="BC415" t="str">
            <v> </v>
          </cell>
          <cell r="BD415" t="str">
            <v>AAA</v>
          </cell>
          <cell r="BE415" t="str">
            <v>AAA</v>
          </cell>
          <cell r="BF415" t="str">
            <v>AAA</v>
          </cell>
        </row>
        <row r="416">
          <cell r="D416" t="str">
            <v>79548CBK1</v>
          </cell>
          <cell r="E416" t="str">
            <v>SBM7 2001-C1</v>
          </cell>
          <cell r="F416" t="str">
            <v>C</v>
          </cell>
          <cell r="G416" t="str">
            <v>MA2</v>
          </cell>
          <cell r="H416">
            <v>6</v>
          </cell>
          <cell r="I416">
            <v>1</v>
          </cell>
          <cell r="J416">
            <v>1</v>
          </cell>
          <cell r="K416">
            <v>0</v>
          </cell>
          <cell r="L416">
            <v>0</v>
          </cell>
          <cell r="M416">
            <v>37060</v>
          </cell>
          <cell r="N416">
            <v>37073</v>
          </cell>
          <cell r="O416">
            <v>5000000</v>
          </cell>
          <cell r="P416">
            <v>9.6999999999999993</v>
          </cell>
          <cell r="Q416">
            <v>100.497</v>
          </cell>
          <cell r="R416">
            <v>160</v>
          </cell>
          <cell r="S416">
            <v>0</v>
          </cell>
          <cell r="T416">
            <v>40489000</v>
          </cell>
          <cell r="U416">
            <v>45683707.53102275</v>
          </cell>
          <cell r="V416">
            <v>112.26917301247931</v>
          </cell>
          <cell r="W416">
            <v>6.7290000740941993</v>
          </cell>
          <cell r="X416">
            <v>9.6349997052697436</v>
          </cell>
          <cell r="Y416">
            <v>7.0605958429301561</v>
          </cell>
          <cell r="Z416">
            <v>63.180752784468858</v>
          </cell>
          <cell r="AA416">
            <v>3.8078819312689038</v>
          </cell>
          <cell r="AB416">
            <v>131.78333235089914</v>
          </cell>
          <cell r="AC416">
            <v>0</v>
          </cell>
          <cell r="AD416">
            <v>131.78333235089914</v>
          </cell>
          <cell r="AE416">
            <v>5.1257152547778952</v>
          </cell>
          <cell r="AF416">
            <v>5.0718219248663488</v>
          </cell>
          <cell r="AG416">
            <v>111</v>
          </cell>
          <cell r="AH416">
            <v>123</v>
          </cell>
          <cell r="AI416">
            <v>13</v>
          </cell>
          <cell r="AJ416">
            <v>0</v>
          </cell>
          <cell r="AK416">
            <v>0</v>
          </cell>
          <cell r="AL416">
            <v>0</v>
          </cell>
          <cell r="AN416">
            <v>5000000</v>
          </cell>
          <cell r="AO416">
            <v>5024850</v>
          </cell>
          <cell r="AP416">
            <v>5000</v>
          </cell>
          <cell r="AQ416">
            <v>5024.8500000000004</v>
          </cell>
          <cell r="AR416">
            <v>5575.7</v>
          </cell>
          <cell r="AS416" t="str">
            <v>79548CBK1</v>
          </cell>
          <cell r="AT416">
            <v>0</v>
          </cell>
          <cell r="AU416" t="str">
            <v>79548CBK1</v>
          </cell>
          <cell r="AV416" t="str">
            <v>SALOMON BROS MTG 7 2001-C1     C</v>
          </cell>
          <cell r="AW416">
            <v>5000000</v>
          </cell>
          <cell r="AX416">
            <v>5024850</v>
          </cell>
          <cell r="AY416">
            <v>111.514</v>
          </cell>
          <cell r="AZ416">
            <v>5575700</v>
          </cell>
          <cell r="BA416">
            <v>6.7290000000000001</v>
          </cell>
          <cell r="BB416" t="str">
            <v>FC</v>
          </cell>
          <cell r="BC416">
            <v>49661</v>
          </cell>
          <cell r="BD416" t="str">
            <v>A2</v>
          </cell>
          <cell r="BE416" t="str">
            <v>A</v>
          </cell>
          <cell r="BF416" t="str">
            <v>A2</v>
          </cell>
          <cell r="BG416" t="str">
            <v>RE</v>
          </cell>
          <cell r="BH416">
            <v>37564</v>
          </cell>
          <cell r="BI416">
            <v>5000000</v>
          </cell>
        </row>
        <row r="417">
          <cell r="D417" t="str">
            <v>79548CBL9</v>
          </cell>
          <cell r="E417" t="str">
            <v>SBM7 2001-C1</v>
          </cell>
          <cell r="F417" t="str">
            <v>D</v>
          </cell>
          <cell r="G417" t="str">
            <v>MA3</v>
          </cell>
          <cell r="H417">
            <v>7</v>
          </cell>
          <cell r="I417">
            <v>1</v>
          </cell>
          <cell r="J417">
            <v>1</v>
          </cell>
          <cell r="K417">
            <v>0</v>
          </cell>
          <cell r="L417">
            <v>0</v>
          </cell>
          <cell r="M417">
            <v>37060</v>
          </cell>
          <cell r="N417">
            <v>37073</v>
          </cell>
          <cell r="O417">
            <v>1909000</v>
          </cell>
          <cell r="P417">
            <v>9.6999999999999993</v>
          </cell>
          <cell r="Q417">
            <v>100.50320000000001</v>
          </cell>
          <cell r="R417" t="str">
            <v> </v>
          </cell>
          <cell r="S417">
            <v>0</v>
          </cell>
          <cell r="T417">
            <v>11909000</v>
          </cell>
          <cell r="U417">
            <v>13320415.626120307</v>
          </cell>
          <cell r="V417">
            <v>111.28242208514827</v>
          </cell>
          <cell r="W417">
            <v>6.8309997480896802</v>
          </cell>
          <cell r="X417">
            <v>10.360990029599462</v>
          </cell>
          <cell r="Y417">
            <v>7.3867477261023362</v>
          </cell>
          <cell r="Z417">
            <v>70.299551435920989</v>
          </cell>
          <cell r="AA417">
            <v>3.9127281051176102</v>
          </cell>
          <cell r="AB417">
            <v>151.36099002959946</v>
          </cell>
          <cell r="AC417">
            <v>0</v>
          </cell>
          <cell r="AD417">
            <v>151.36099002959946</v>
          </cell>
          <cell r="AE417">
            <v>5.426338005413605</v>
          </cell>
          <cell r="AF417">
            <v>5.3659919194677386</v>
          </cell>
          <cell r="AG417">
            <v>123</v>
          </cell>
          <cell r="AH417">
            <v>125</v>
          </cell>
          <cell r="AI417">
            <v>3</v>
          </cell>
          <cell r="AJ417">
            <v>0</v>
          </cell>
          <cell r="AK417">
            <v>0</v>
          </cell>
          <cell r="AL417">
            <v>0</v>
          </cell>
          <cell r="AN417">
            <v>1909000</v>
          </cell>
          <cell r="AO417">
            <v>1918606.08</v>
          </cell>
          <cell r="AP417">
            <v>1909</v>
          </cell>
          <cell r="AQ417">
            <v>1918.60608</v>
          </cell>
          <cell r="AR417">
            <v>2128.24865</v>
          </cell>
          <cell r="AS417" t="str">
            <v>79548CBL9</v>
          </cell>
          <cell r="AT417">
            <v>0</v>
          </cell>
          <cell r="AU417" t="str">
            <v>79548CBL9</v>
          </cell>
          <cell r="AV417" t="str">
            <v>SALOMON BROS MTG 7 2001-C1     D</v>
          </cell>
          <cell r="AW417">
            <v>1909000</v>
          </cell>
          <cell r="AX417">
            <v>1918606.08</v>
          </cell>
          <cell r="AY417">
            <v>111.485</v>
          </cell>
          <cell r="AZ417">
            <v>2128248.65</v>
          </cell>
          <cell r="BA417">
            <v>6.8310000000000004</v>
          </cell>
          <cell r="BB417" t="str">
            <v>FC</v>
          </cell>
          <cell r="BC417">
            <v>49661</v>
          </cell>
          <cell r="BD417" t="str">
            <v>A3</v>
          </cell>
          <cell r="BE417" t="str">
            <v>A-</v>
          </cell>
          <cell r="BF417" t="str">
            <v>A3</v>
          </cell>
          <cell r="BG417" t="str">
            <v>RE</v>
          </cell>
          <cell r="BH417">
            <v>37564</v>
          </cell>
          <cell r="BI417">
            <v>1909000</v>
          </cell>
        </row>
        <row r="418">
          <cell r="D418" t="str">
            <v>79548CCN4</v>
          </cell>
          <cell r="E418" t="str">
            <v>SBM7 2002-KEY2</v>
          </cell>
          <cell r="F418" t="str">
            <v>A1</v>
          </cell>
          <cell r="G418" t="str">
            <v>MAaa</v>
          </cell>
          <cell r="H418">
            <v>1</v>
          </cell>
          <cell r="I418">
            <v>1</v>
          </cell>
          <cell r="J418">
            <v>1</v>
          </cell>
          <cell r="K418">
            <v>0</v>
          </cell>
          <cell r="L418">
            <v>0</v>
          </cell>
          <cell r="M418">
            <v>37486</v>
          </cell>
          <cell r="N418">
            <v>37500</v>
          </cell>
          <cell r="O418">
            <v>15000000</v>
          </cell>
          <cell r="P418">
            <v>3</v>
          </cell>
          <cell r="Q418">
            <v>99.999300000000005</v>
          </cell>
          <cell r="R418">
            <v>85</v>
          </cell>
          <cell r="S418">
            <v>0</v>
          </cell>
          <cell r="T418">
            <v>86573944</v>
          </cell>
          <cell r="U418">
            <v>87400723.895306036</v>
          </cell>
          <cell r="V418">
            <v>100.68649853275258</v>
          </cell>
          <cell r="W418">
            <v>3.2220000049899542</v>
          </cell>
          <cell r="X418">
            <v>2.7296836125458293</v>
          </cell>
          <cell r="Y418">
            <v>2.5529499735318373</v>
          </cell>
          <cell r="Z418">
            <v>8.5540794319062208</v>
          </cell>
          <cell r="AA418">
            <v>1.9270918594869804</v>
          </cell>
          <cell r="AB418">
            <v>98.648418062729149</v>
          </cell>
          <cell r="AC418">
            <v>0</v>
          </cell>
          <cell r="AD418">
            <v>98.648418062729149</v>
          </cell>
          <cell r="AE418">
            <v>2.9135760401142718</v>
          </cell>
          <cell r="AF418">
            <v>2.8960466169527521</v>
          </cell>
          <cell r="AG418">
            <v>1</v>
          </cell>
          <cell r="AH418">
            <v>54</v>
          </cell>
          <cell r="AI418">
            <v>54</v>
          </cell>
          <cell r="AJ418" t="str">
            <v> </v>
          </cell>
          <cell r="AK418" t="str">
            <v> </v>
          </cell>
          <cell r="AL418" t="str">
            <v> </v>
          </cell>
          <cell r="AN418">
            <v>14824813.039999999</v>
          </cell>
          <cell r="AO418">
            <v>14824709.26</v>
          </cell>
          <cell r="AP418">
            <v>14824.813039999999</v>
          </cell>
          <cell r="AQ418">
            <v>14824.70926</v>
          </cell>
          <cell r="AR418">
            <v>14945.783514406397</v>
          </cell>
          <cell r="AS418" t="str">
            <v>79548CCN4</v>
          </cell>
          <cell r="AT418">
            <v>0</v>
          </cell>
          <cell r="AU418" t="str">
            <v>79548CCN4</v>
          </cell>
          <cell r="AV418" t="str">
            <v>SALOMON BROS MTG 7 2002-KEY2   A1</v>
          </cell>
          <cell r="AW418">
            <v>14824813.039999999</v>
          </cell>
          <cell r="AX418">
            <v>14824709.26</v>
          </cell>
          <cell r="AY418">
            <v>100.816</v>
          </cell>
          <cell r="AZ418">
            <v>14945783.514406398</v>
          </cell>
          <cell r="BA418">
            <v>3.222</v>
          </cell>
          <cell r="BB418" t="str">
            <v>FC</v>
          </cell>
          <cell r="BC418">
            <v>49752</v>
          </cell>
          <cell r="BE418" t="str">
            <v>AAA</v>
          </cell>
          <cell r="BF418" t="str">
            <v>AAA</v>
          </cell>
          <cell r="BG418" t="str">
            <v>RE</v>
          </cell>
          <cell r="BH418">
            <v>37564</v>
          </cell>
          <cell r="BI418">
            <v>15000000</v>
          </cell>
        </row>
        <row r="419">
          <cell r="D419" t="str">
            <v>79548CCP9</v>
          </cell>
          <cell r="E419" t="str">
            <v xml:space="preserve">SBM7 2002-KEY2 </v>
          </cell>
          <cell r="F419" t="str">
            <v>A2</v>
          </cell>
          <cell r="G419" t="str">
            <v>MAaa</v>
          </cell>
          <cell r="H419">
            <v>1</v>
          </cell>
          <cell r="I419">
            <v>1</v>
          </cell>
          <cell r="J419">
            <v>1</v>
          </cell>
          <cell r="K419">
            <v>0</v>
          </cell>
          <cell r="L419">
            <v>0</v>
          </cell>
          <cell r="M419">
            <v>37486</v>
          </cell>
          <cell r="N419">
            <v>37500</v>
          </cell>
          <cell r="O419">
            <v>2500000</v>
          </cell>
          <cell r="P419">
            <v>7</v>
          </cell>
          <cell r="Q419">
            <v>100.4961</v>
          </cell>
          <cell r="R419">
            <v>106</v>
          </cell>
          <cell r="S419">
            <v>0</v>
          </cell>
          <cell r="T419">
            <v>425000000</v>
          </cell>
          <cell r="U419">
            <v>433425020.12322128</v>
          </cell>
          <cell r="V419">
            <v>101.61010767605208</v>
          </cell>
          <cell r="W419">
            <v>4.4670000000000005</v>
          </cell>
          <cell r="X419">
            <v>6.6819226122513067</v>
          </cell>
          <cell r="Y419">
            <v>5.6158148310914351</v>
          </cell>
          <cell r="Z419">
            <v>38.481355620861692</v>
          </cell>
          <cell r="AA419">
            <v>3.1192243531770045</v>
          </cell>
          <cell r="AB419">
            <v>106.68192261225131</v>
          </cell>
          <cell r="AC419">
            <v>0</v>
          </cell>
          <cell r="AD419">
            <v>106.68192261225131</v>
          </cell>
          <cell r="AE419">
            <v>4.1860435792995174</v>
          </cell>
          <cell r="AF419">
            <v>4.1499975365087316</v>
          </cell>
          <cell r="AG419">
            <v>54</v>
          </cell>
          <cell r="AH419">
            <v>115</v>
          </cell>
          <cell r="AI419">
            <v>62</v>
          </cell>
          <cell r="AJ419" t="str">
            <v> </v>
          </cell>
          <cell r="AK419" t="str">
            <v> </v>
          </cell>
          <cell r="AL419" t="str">
            <v> </v>
          </cell>
          <cell r="AN419">
            <v>2500000</v>
          </cell>
          <cell r="AO419">
            <v>2512396.4700000002</v>
          </cell>
          <cell r="AP419">
            <v>2500</v>
          </cell>
          <cell r="AQ419">
            <v>2512.3964700000001</v>
          </cell>
          <cell r="AR419">
            <v>2524.0250000000001</v>
          </cell>
          <cell r="AS419" t="str">
            <v>79548CCP9</v>
          </cell>
          <cell r="AT419">
            <v>0</v>
          </cell>
          <cell r="AU419" t="str">
            <v>79548CCP9</v>
          </cell>
          <cell r="AV419" t="str">
            <v>SALOMON BROS MTG 7 2002-KEY2   A2</v>
          </cell>
          <cell r="AW419">
            <v>2500000</v>
          </cell>
          <cell r="AX419">
            <v>2512396.4700000002</v>
          </cell>
          <cell r="AY419">
            <v>100.961</v>
          </cell>
          <cell r="AZ419">
            <v>2524025</v>
          </cell>
          <cell r="BA419">
            <v>4.4669999999999996</v>
          </cell>
          <cell r="BB419" t="str">
            <v>FC</v>
          </cell>
          <cell r="BC419">
            <v>49752</v>
          </cell>
          <cell r="BE419" t="str">
            <v>AAA</v>
          </cell>
          <cell r="BF419" t="str">
            <v>AAA</v>
          </cell>
          <cell r="BG419" t="str">
            <v>RE</v>
          </cell>
          <cell r="BH419">
            <v>37564</v>
          </cell>
          <cell r="BI419">
            <v>2500000</v>
          </cell>
        </row>
        <row r="420">
          <cell r="D420" t="str">
            <v>79548KQH4</v>
          </cell>
          <cell r="E420" t="str">
            <v>SBM7 1996-C1</v>
          </cell>
          <cell r="F420" t="str">
            <v>A-2</v>
          </cell>
          <cell r="G420" t="str">
            <v>MAaa</v>
          </cell>
          <cell r="H420">
            <v>1</v>
          </cell>
          <cell r="I420">
            <v>1</v>
          </cell>
          <cell r="J420">
            <v>1</v>
          </cell>
          <cell r="K420">
            <v>0</v>
          </cell>
          <cell r="L420">
            <v>0</v>
          </cell>
          <cell r="M420">
            <v>35115</v>
          </cell>
          <cell r="N420">
            <v>35096</v>
          </cell>
          <cell r="O420">
            <v>20000000</v>
          </cell>
          <cell r="P420">
            <v>6.3</v>
          </cell>
          <cell r="Q420">
            <v>101</v>
          </cell>
          <cell r="R420">
            <v>95</v>
          </cell>
          <cell r="S420">
            <v>0</v>
          </cell>
          <cell r="T420">
            <v>7857271.3399999999</v>
          </cell>
          <cell r="U420">
            <v>7971201.8112376165</v>
          </cell>
          <cell r="V420">
            <v>100.88497543522045</v>
          </cell>
          <cell r="W420">
            <v>6.7803003987895885</v>
          </cell>
          <cell r="X420">
            <v>0.28080554820249254</v>
          </cell>
          <cell r="Y420">
            <v>0.27669330071272741</v>
          </cell>
          <cell r="Z420">
            <v>0.11712285724393211</v>
          </cell>
          <cell r="AA420">
            <v>1.4405640010588412</v>
          </cell>
          <cell r="AB420">
            <v>86.404027741012456</v>
          </cell>
          <cell r="AC420">
            <v>0</v>
          </cell>
          <cell r="AD420">
            <v>86.404027741012456</v>
          </cell>
          <cell r="AE420">
            <v>2.3046042784689655</v>
          </cell>
          <cell r="AF420">
            <v>2.2936165642670758</v>
          </cell>
          <cell r="AG420">
            <v>1</v>
          </cell>
          <cell r="AH420">
            <v>5</v>
          </cell>
          <cell r="AI420">
            <v>5</v>
          </cell>
          <cell r="AJ420">
            <v>0</v>
          </cell>
          <cell r="AK420">
            <v>0</v>
          </cell>
          <cell r="AL420">
            <v>0</v>
          </cell>
          <cell r="AN420">
            <v>1048864.6100000001</v>
          </cell>
          <cell r="AO420">
            <v>1046677.1</v>
          </cell>
          <cell r="AP420">
            <v>1048.8646100000001</v>
          </cell>
          <cell r="AQ420">
            <v>1046.6770999999999</v>
          </cell>
          <cell r="AR420">
            <v>1054.4655470174002</v>
          </cell>
          <cell r="AS420" t="str">
            <v>79548KQH4</v>
          </cell>
          <cell r="AT420">
            <v>0</v>
          </cell>
          <cell r="AU420" t="str">
            <v>79548KQH4</v>
          </cell>
          <cell r="AV420" t="str">
            <v>SALOMON BRO MTG SEC 7 1996-C1  A-2</v>
          </cell>
          <cell r="AW420">
            <v>1048864.6100000001</v>
          </cell>
          <cell r="AX420">
            <v>1046677.1</v>
          </cell>
          <cell r="AY420">
            <v>100.53400000000001</v>
          </cell>
          <cell r="AZ420">
            <v>1054465.5470174002</v>
          </cell>
          <cell r="BA420">
            <v>6.7803000000000004</v>
          </cell>
          <cell r="BB420" t="str">
            <v>FC</v>
          </cell>
          <cell r="BC420">
            <v>38311</v>
          </cell>
          <cell r="BE420" t="str">
            <v>AAA</v>
          </cell>
          <cell r="BF420" t="str">
            <v>AAA</v>
          </cell>
          <cell r="BG420" t="str">
            <v>RE</v>
          </cell>
          <cell r="BH420">
            <v>37564</v>
          </cell>
          <cell r="BI420">
            <v>20000000</v>
          </cell>
        </row>
        <row r="421">
          <cell r="D421" t="str">
            <v>79549AJJ9</v>
          </cell>
          <cell r="E421" t="str">
            <v>SBM7 2001-C2</v>
          </cell>
          <cell r="F421" t="str">
            <v>A3</v>
          </cell>
          <cell r="G421" t="str">
            <v>MAaa</v>
          </cell>
          <cell r="H421">
            <v>1</v>
          </cell>
          <cell r="I421">
            <v>1</v>
          </cell>
          <cell r="J421">
            <v>1</v>
          </cell>
          <cell r="K421">
            <v>0</v>
          </cell>
          <cell r="L421">
            <v>0</v>
          </cell>
          <cell r="M421">
            <v>37208</v>
          </cell>
          <cell r="N421">
            <v>37196</v>
          </cell>
          <cell r="O421">
            <v>2000000</v>
          </cell>
          <cell r="P421">
            <v>8.08</v>
          </cell>
          <cell r="Q421">
            <v>100.49079999999999</v>
          </cell>
          <cell r="R421">
            <v>143</v>
          </cell>
          <cell r="S421">
            <v>0</v>
          </cell>
          <cell r="T421">
            <v>530163000</v>
          </cell>
          <cell r="U421">
            <v>603990410.15727234</v>
          </cell>
          <cell r="V421">
            <v>113.38383397318792</v>
          </cell>
          <cell r="W421">
            <v>6.4990000056586368</v>
          </cell>
          <cell r="X421">
            <v>7.2386806903867322</v>
          </cell>
          <cell r="Y421">
            <v>5.7121629305648787</v>
          </cell>
          <cell r="Z421">
            <v>42.231051347122772</v>
          </cell>
          <cell r="AA421">
            <v>3.2490603369981859</v>
          </cell>
          <cell r="AB421">
            <v>107.15912046025782</v>
          </cell>
          <cell r="AC421">
            <v>0</v>
          </cell>
          <cell r="AD421">
            <v>107.15912046025782</v>
          </cell>
          <cell r="AE421">
            <v>4.320651541600764</v>
          </cell>
          <cell r="AF421">
            <v>4.2822655321749892</v>
          </cell>
          <cell r="AG421">
            <v>44</v>
          </cell>
          <cell r="AH421">
            <v>116</v>
          </cell>
          <cell r="AI421">
            <v>73</v>
          </cell>
          <cell r="AJ421">
            <v>0</v>
          </cell>
          <cell r="AK421">
            <v>0</v>
          </cell>
          <cell r="AL421">
            <v>0</v>
          </cell>
          <cell r="AN421">
            <v>15000000</v>
          </cell>
          <cell r="AO421">
            <v>15477917.08</v>
          </cell>
          <cell r="AP421">
            <v>15000</v>
          </cell>
          <cell r="AQ421">
            <v>15477.917079999999</v>
          </cell>
          <cell r="AR421">
            <v>16848.599999999999</v>
          </cell>
          <cell r="AS421" t="str">
            <v>79549AJJ9</v>
          </cell>
          <cell r="AT421">
            <v>0</v>
          </cell>
          <cell r="AU421" t="str">
            <v>79549AJJ9</v>
          </cell>
          <cell r="AV421" t="str">
            <v>SALOMON BROS MTG 7 2001-C2     A-3</v>
          </cell>
          <cell r="AW421">
            <v>15000000</v>
          </cell>
          <cell r="AX421">
            <v>15477917.08</v>
          </cell>
          <cell r="AY421">
            <v>112.324</v>
          </cell>
          <cell r="AZ421">
            <v>16848600</v>
          </cell>
          <cell r="BA421">
            <v>6.4989999999999997</v>
          </cell>
          <cell r="BB421" t="str">
            <v>FC</v>
          </cell>
          <cell r="BC421">
            <v>40829</v>
          </cell>
          <cell r="BE421" t="str">
            <v>AAA</v>
          </cell>
          <cell r="BF421" t="str">
            <v>AAA</v>
          </cell>
          <cell r="BG421" t="str">
            <v>RE</v>
          </cell>
          <cell r="BH421">
            <v>37564</v>
          </cell>
          <cell r="BI421">
            <v>15000000</v>
          </cell>
        </row>
        <row r="422">
          <cell r="D422" t="str">
            <v>805461AA8</v>
          </cell>
          <cell r="E422" t="str">
            <v>MSDWC 2001-SGMA</v>
          </cell>
          <cell r="F422" t="str">
            <v>A</v>
          </cell>
          <cell r="G422" t="str">
            <v>MAaa</v>
          </cell>
          <cell r="H422">
            <v>1</v>
          </cell>
          <cell r="I422">
            <v>2</v>
          </cell>
          <cell r="J422">
            <v>3</v>
          </cell>
          <cell r="K422">
            <v>1</v>
          </cell>
          <cell r="L422" t="str">
            <v>Libor+1m</v>
          </cell>
          <cell r="M422">
            <v>37053</v>
          </cell>
          <cell r="N422">
            <v>37073</v>
          </cell>
          <cell r="O422">
            <v>5000000</v>
          </cell>
          <cell r="P422">
            <v>4.7</v>
          </cell>
          <cell r="Q422">
            <v>100</v>
          </cell>
          <cell r="R422">
            <v>30</v>
          </cell>
          <cell r="S422">
            <v>0</v>
          </cell>
          <cell r="T422">
            <v>172724200.13</v>
          </cell>
          <cell r="U422">
            <v>172789216.30127048</v>
          </cell>
          <cell r="V422">
            <v>99.862641610857978</v>
          </cell>
          <cell r="W422">
            <v>2.1</v>
          </cell>
          <cell r="X422">
            <v>3.5768144104284496</v>
          </cell>
          <cell r="Y422">
            <v>3.4001130358533875</v>
          </cell>
          <cell r="Z422">
            <v>12.655971651537559</v>
          </cell>
          <cell r="AA422">
            <v>1.7162500000000001</v>
          </cell>
          <cell r="AB422">
            <v>41.442036026071122</v>
          </cell>
          <cell r="AC422">
            <v>0</v>
          </cell>
          <cell r="AD422">
            <v>41.442036026071122</v>
          </cell>
          <cell r="AE422">
            <v>2.1306703602607113</v>
          </cell>
          <cell r="AF422">
            <v>2.1212736480473282</v>
          </cell>
          <cell r="AG422">
            <v>1</v>
          </cell>
          <cell r="AH422">
            <v>45</v>
          </cell>
          <cell r="AI422">
            <v>45</v>
          </cell>
          <cell r="AJ422">
            <v>2.09</v>
          </cell>
          <cell r="AK422">
            <v>9</v>
          </cell>
          <cell r="AL422">
            <v>0</v>
          </cell>
          <cell r="AN422">
            <v>4906937.53</v>
          </cell>
          <cell r="AO422">
            <v>4906937.53</v>
          </cell>
          <cell r="AP422">
            <v>4906.9375300000002</v>
          </cell>
          <cell r="AQ422">
            <v>4906.9375300000002</v>
          </cell>
          <cell r="AR422">
            <v>4900.197439610487</v>
          </cell>
          <cell r="AS422" t="str">
            <v>805461AA8</v>
          </cell>
          <cell r="AT422">
            <v>0</v>
          </cell>
          <cell r="AU422" t="str">
            <v>805461AA8</v>
          </cell>
          <cell r="AV422" t="str">
            <v>SAWGRASS CMBS 2001-1           A 144A</v>
          </cell>
          <cell r="AW422">
            <v>4906937.53</v>
          </cell>
          <cell r="AX422">
            <v>4906937.53</v>
          </cell>
          <cell r="AY422">
            <v>99.862641609999997</v>
          </cell>
          <cell r="AZ422">
            <v>4900197.4396104869</v>
          </cell>
          <cell r="BA422">
            <v>2.1124999999999998</v>
          </cell>
          <cell r="BB422" t="str">
            <v>FD</v>
          </cell>
          <cell r="BC422">
            <v>40735</v>
          </cell>
          <cell r="BD422" t="str">
            <v>AAA</v>
          </cell>
          <cell r="BE422" t="str">
            <v>AAA</v>
          </cell>
          <cell r="BF422" t="str">
            <v>AAA</v>
          </cell>
          <cell r="BG422" t="str">
            <v>RE</v>
          </cell>
          <cell r="BH422">
            <v>37564</v>
          </cell>
          <cell r="BI422">
            <v>5000000</v>
          </cell>
        </row>
        <row r="423">
          <cell r="D423" t="str">
            <v>805461AB6</v>
          </cell>
          <cell r="E423" t="str">
            <v>MSDWC 2001-SGMA</v>
          </cell>
          <cell r="F423" t="str">
            <v>B</v>
          </cell>
          <cell r="G423" t="str">
            <v>MAa2</v>
          </cell>
          <cell r="H423">
            <v>3</v>
          </cell>
          <cell r="I423">
            <v>2</v>
          </cell>
          <cell r="J423">
            <v>3</v>
          </cell>
          <cell r="K423">
            <v>1</v>
          </cell>
          <cell r="L423" t="str">
            <v>Libor+1m</v>
          </cell>
          <cell r="M423">
            <v>37053</v>
          </cell>
          <cell r="N423">
            <v>37073</v>
          </cell>
          <cell r="O423">
            <v>4000000</v>
          </cell>
          <cell r="P423">
            <v>4.9000000000000004</v>
          </cell>
          <cell r="Q423">
            <v>100</v>
          </cell>
          <cell r="R423">
            <v>43</v>
          </cell>
          <cell r="S423">
            <v>0</v>
          </cell>
          <cell r="T423">
            <v>33000000</v>
          </cell>
          <cell r="U423">
            <v>33104640.521280784</v>
          </cell>
          <cell r="V423">
            <v>100.13125915539631</v>
          </cell>
          <cell r="W423">
            <v>2.23</v>
          </cell>
          <cell r="X423">
            <v>3.6972222222222224</v>
          </cell>
          <cell r="Y423">
            <v>3.5038798454385311</v>
          </cell>
          <cell r="Z423">
            <v>13.18714910328956</v>
          </cell>
          <cell r="AA423">
            <v>1.7162500000000001</v>
          </cell>
          <cell r="AB423">
            <v>46.743055555555557</v>
          </cell>
          <cell r="AC423">
            <v>0</v>
          </cell>
          <cell r="AD423">
            <v>46.743055555555557</v>
          </cell>
          <cell r="AE423">
            <v>2.1836805555555556</v>
          </cell>
          <cell r="AF423">
            <v>2.1738120390543791</v>
          </cell>
          <cell r="AG423">
            <v>45</v>
          </cell>
          <cell r="AH423">
            <v>45</v>
          </cell>
          <cell r="AI423">
            <v>1</v>
          </cell>
          <cell r="AJ423">
            <v>2.09</v>
          </cell>
          <cell r="AK423">
            <v>9</v>
          </cell>
          <cell r="AL423">
            <v>0</v>
          </cell>
          <cell r="AN423">
            <v>4000000</v>
          </cell>
          <cell r="AO423">
            <v>4000000</v>
          </cell>
          <cell r="AP423">
            <v>4000</v>
          </cell>
          <cell r="AQ423">
            <v>4000</v>
          </cell>
          <cell r="AR423">
            <v>3981.3359999999998</v>
          </cell>
          <cell r="AS423" t="str">
            <v>805461AB6</v>
          </cell>
          <cell r="AT423">
            <v>0</v>
          </cell>
          <cell r="AU423" t="str">
            <v>805461AB6</v>
          </cell>
          <cell r="AV423" t="str">
            <v>SAWGRASS CMBS 2001-1           B 144A</v>
          </cell>
          <cell r="AW423">
            <v>4000000</v>
          </cell>
          <cell r="AX423">
            <v>4000000</v>
          </cell>
          <cell r="AY423">
            <v>99.5334</v>
          </cell>
          <cell r="AZ423">
            <v>3981336</v>
          </cell>
          <cell r="BA423">
            <v>2.2324999999999999</v>
          </cell>
          <cell r="BB423" t="str">
            <v>FD</v>
          </cell>
          <cell r="BC423">
            <v>40735</v>
          </cell>
          <cell r="BD423" t="str">
            <v>AA2</v>
          </cell>
          <cell r="BE423" t="str">
            <v>AA</v>
          </cell>
          <cell r="BF423" t="str">
            <v>AA2</v>
          </cell>
          <cell r="BG423" t="str">
            <v>RE</v>
          </cell>
          <cell r="BH423">
            <v>37564</v>
          </cell>
          <cell r="BI423">
            <v>4000000</v>
          </cell>
        </row>
        <row r="424">
          <cell r="D424" t="str">
            <v>805461AC4</v>
          </cell>
          <cell r="E424" t="str">
            <v>MSDWC 2001-SGMA</v>
          </cell>
          <cell r="F424" t="str">
            <v>X</v>
          </cell>
          <cell r="G424" t="str">
            <v>MAaa</v>
          </cell>
          <cell r="H424">
            <v>1</v>
          </cell>
          <cell r="I424">
            <v>2</v>
          </cell>
          <cell r="J424">
            <v>3</v>
          </cell>
          <cell r="K424">
            <v>0</v>
          </cell>
          <cell r="L424">
            <v>0</v>
          </cell>
          <cell r="M424">
            <v>37053</v>
          </cell>
          <cell r="N424">
            <v>37073</v>
          </cell>
          <cell r="O424">
            <v>62600000</v>
          </cell>
          <cell r="P424">
            <v>4.8</v>
          </cell>
          <cell r="Q424">
            <v>4.7930999999999999</v>
          </cell>
          <cell r="R424">
            <v>329</v>
          </cell>
          <cell r="S424">
            <v>0</v>
          </cell>
          <cell r="T424">
            <v>296724200.19999999</v>
          </cell>
          <cell r="U424">
            <v>12173142.282151325</v>
          </cell>
          <cell r="V424">
            <v>3.9913293132709318</v>
          </cell>
          <cell r="W424">
            <v>1.3341775282675445</v>
          </cell>
          <cell r="X424">
            <v>4.9374105517402516</v>
          </cell>
          <cell r="Y424">
            <v>1.7579527159873414</v>
          </cell>
          <cell r="Z424">
            <v>4.5147980427123553</v>
          </cell>
          <cell r="AA424">
            <v>2.7049476510631485</v>
          </cell>
          <cell r="AB424">
            <v>114.84352637935064</v>
          </cell>
          <cell r="AC424">
            <v>15</v>
          </cell>
          <cell r="AD424">
            <v>129.84352637935064</v>
          </cell>
          <cell r="AE424">
            <v>4.0033829148566547</v>
          </cell>
          <cell r="AF424">
            <v>3.9703959140259926</v>
          </cell>
          <cell r="AG424">
            <v>0</v>
          </cell>
          <cell r="AH424">
            <v>0</v>
          </cell>
          <cell r="AI424">
            <v>1</v>
          </cell>
          <cell r="AJ424">
            <v>0</v>
          </cell>
          <cell r="AK424">
            <v>0</v>
          </cell>
          <cell r="AL424">
            <v>0</v>
          </cell>
          <cell r="AN424">
            <v>1899942.17</v>
          </cell>
          <cell r="AO424">
            <v>1899942.17</v>
          </cell>
          <cell r="AP424">
            <v>1899.94217</v>
          </cell>
          <cell r="AQ424">
            <v>1899.94217</v>
          </cell>
          <cell r="AR424">
            <v>2495.3214844260915</v>
          </cell>
          <cell r="AS424" t="str">
            <v>805461AC4</v>
          </cell>
          <cell r="AT424">
            <v>0</v>
          </cell>
          <cell r="AU424" t="str">
            <v>805461AC4</v>
          </cell>
          <cell r="AV424" t="str">
            <v>SAWGRASS CMBS 2001-1           X 144A</v>
          </cell>
          <cell r="AW424">
            <v>1899942.17</v>
          </cell>
          <cell r="AX424">
            <v>1899942.17</v>
          </cell>
          <cell r="AY424">
            <v>4.0301430299999996</v>
          </cell>
          <cell r="AZ424">
            <v>2495321.4844260914</v>
          </cell>
          <cell r="BA424">
            <v>1.1087480000000001</v>
          </cell>
          <cell r="BB424" t="str">
            <v>FC</v>
          </cell>
          <cell r="BC424">
            <v>40735</v>
          </cell>
          <cell r="BD424" t="str">
            <v>AAA</v>
          </cell>
          <cell r="BE424" t="str">
            <v>AAA</v>
          </cell>
          <cell r="BF424" t="str">
            <v>AAA</v>
          </cell>
          <cell r="BG424" t="str">
            <v>RE</v>
          </cell>
          <cell r="BH424">
            <v>37564</v>
          </cell>
          <cell r="BI424">
            <v>62600000</v>
          </cell>
        </row>
        <row r="425">
          <cell r="D425" t="str">
            <v>805461AF7</v>
          </cell>
          <cell r="E425" t="str">
            <v>MSDWC 2001-SGMA</v>
          </cell>
          <cell r="F425" t="str">
            <v>E</v>
          </cell>
          <cell r="G425" t="str">
            <v>MBaa2</v>
          </cell>
          <cell r="H425">
            <v>9</v>
          </cell>
          <cell r="I425">
            <v>2</v>
          </cell>
          <cell r="J425">
            <v>3</v>
          </cell>
          <cell r="K425">
            <v>0</v>
          </cell>
          <cell r="L425">
            <v>0</v>
          </cell>
          <cell r="M425">
            <v>37053</v>
          </cell>
          <cell r="N425">
            <v>37073</v>
          </cell>
          <cell r="O425">
            <v>5500000</v>
          </cell>
          <cell r="P425">
            <v>4.9000000000000004</v>
          </cell>
          <cell r="Q425">
            <v>100.54600000000001</v>
          </cell>
          <cell r="R425">
            <v>115</v>
          </cell>
          <cell r="S425">
            <v>0</v>
          </cell>
          <cell r="T425">
            <v>28500000</v>
          </cell>
          <cell r="U425">
            <v>31164096.69512675</v>
          </cell>
          <cell r="V425">
            <v>108.78829103553245</v>
          </cell>
          <cell r="W425">
            <v>6.7130000000000001</v>
          </cell>
          <cell r="X425">
            <v>3.6972222222222224</v>
          </cell>
          <cell r="Y425">
            <v>3.2185117861711618</v>
          </cell>
          <cell r="Z425">
            <v>11.89781660480916</v>
          </cell>
          <cell r="AA425">
            <v>2.2679879629629629</v>
          </cell>
          <cell r="AB425">
            <v>170.48611111111111</v>
          </cell>
          <cell r="AC425">
            <v>15</v>
          </cell>
          <cell r="AD425">
            <v>185.48611111111111</v>
          </cell>
          <cell r="AE425">
            <v>4.1228490740740735</v>
          </cell>
          <cell r="AF425">
            <v>4.0878765112931426</v>
          </cell>
          <cell r="AG425">
            <v>45</v>
          </cell>
          <cell r="AH425">
            <v>45</v>
          </cell>
          <cell r="AI425">
            <v>1</v>
          </cell>
          <cell r="AJ425">
            <v>0</v>
          </cell>
          <cell r="AK425">
            <v>0</v>
          </cell>
          <cell r="AL425">
            <v>0</v>
          </cell>
          <cell r="AN425">
            <v>5500000</v>
          </cell>
          <cell r="AO425">
            <v>5523049.5</v>
          </cell>
          <cell r="AP425">
            <v>5500</v>
          </cell>
          <cell r="AQ425">
            <v>5523.0495000000001</v>
          </cell>
          <cell r="AR425">
            <v>5978.3529156999994</v>
          </cell>
          <cell r="AS425" t="str">
            <v>805461AF7</v>
          </cell>
          <cell r="AT425">
            <v>0</v>
          </cell>
          <cell r="AU425" t="str">
            <v>805461AF7</v>
          </cell>
          <cell r="AV425" t="str">
            <v>SAWGRASS CMBS 2001-1           E 144A</v>
          </cell>
          <cell r="AW425">
            <v>5500000</v>
          </cell>
          <cell r="AX425">
            <v>5523049.5</v>
          </cell>
          <cell r="AY425">
            <v>108.69732574</v>
          </cell>
          <cell r="AZ425">
            <v>5978352.9156999998</v>
          </cell>
          <cell r="BA425">
            <v>6.7130000000000001</v>
          </cell>
          <cell r="BB425" t="str">
            <v>FC</v>
          </cell>
          <cell r="BC425">
            <v>40735</v>
          </cell>
          <cell r="BD425" t="str">
            <v>BAA2</v>
          </cell>
          <cell r="BE425" t="str">
            <v>BBB</v>
          </cell>
          <cell r="BF425" t="str">
            <v>BAA2</v>
          </cell>
          <cell r="BG425" t="str">
            <v>RE</v>
          </cell>
          <cell r="BH425">
            <v>37564</v>
          </cell>
          <cell r="BI425">
            <v>5500000</v>
          </cell>
        </row>
        <row r="426">
          <cell r="D426" t="str">
            <v>805461AG5</v>
          </cell>
          <cell r="E426" t="str">
            <v>MSDWC 2001-SGMA</v>
          </cell>
          <cell r="F426" t="str">
            <v>F</v>
          </cell>
          <cell r="G426" t="str">
            <v>MBaa3</v>
          </cell>
          <cell r="H426">
            <v>10</v>
          </cell>
          <cell r="I426">
            <v>2</v>
          </cell>
          <cell r="J426">
            <v>3</v>
          </cell>
          <cell r="K426">
            <v>0</v>
          </cell>
          <cell r="L426">
            <v>0</v>
          </cell>
          <cell r="M426">
            <v>37053</v>
          </cell>
          <cell r="N426">
            <v>37073</v>
          </cell>
          <cell r="O426">
            <v>2500000</v>
          </cell>
          <cell r="P426">
            <v>4.9000000000000004</v>
          </cell>
          <cell r="Q426">
            <v>100.02719999999999</v>
          </cell>
          <cell r="R426">
            <v>150</v>
          </cell>
          <cell r="S426">
            <v>0</v>
          </cell>
          <cell r="T426">
            <v>15000000</v>
          </cell>
          <cell r="U426">
            <v>16330758.679101702</v>
          </cell>
          <cell r="V426">
            <v>108.28269672734467</v>
          </cell>
          <cell r="W426">
            <v>7.0683335999999999</v>
          </cell>
          <cell r="X426">
            <v>3.6972222222222224</v>
          </cell>
          <cell r="Y426">
            <v>3.1992587812305699</v>
          </cell>
          <cell r="Z426">
            <v>11.82642350220744</v>
          </cell>
          <cell r="AA426">
            <v>2.2679879629629629</v>
          </cell>
          <cell r="AB426">
            <v>205.48611111111111</v>
          </cell>
          <cell r="AC426">
            <v>15</v>
          </cell>
          <cell r="AD426">
            <v>220.48611111111111</v>
          </cell>
          <cell r="AE426">
            <v>4.4728490740740741</v>
          </cell>
          <cell r="AF426">
            <v>4.4317298878350897</v>
          </cell>
          <cell r="AG426">
            <v>45</v>
          </cell>
          <cell r="AH426">
            <v>45</v>
          </cell>
          <cell r="AI426">
            <v>1</v>
          </cell>
          <cell r="AJ426">
            <v>0</v>
          </cell>
          <cell r="AK426">
            <v>0</v>
          </cell>
          <cell r="AL426">
            <v>0</v>
          </cell>
          <cell r="AN426">
            <v>2500000</v>
          </cell>
          <cell r="AO426">
            <v>2500468.2000000002</v>
          </cell>
          <cell r="AP426">
            <v>2500</v>
          </cell>
          <cell r="AQ426">
            <v>2500.4682000000003</v>
          </cell>
          <cell r="AR426">
            <v>2705.0136200000002</v>
          </cell>
          <cell r="AS426" t="str">
            <v>805461AG5</v>
          </cell>
          <cell r="AT426">
            <v>0</v>
          </cell>
          <cell r="AU426" t="str">
            <v>805461AG5</v>
          </cell>
          <cell r="AV426" t="str">
            <v>SAWGRASS CMBS 2001-1           F 144A</v>
          </cell>
          <cell r="AW426">
            <v>2500000</v>
          </cell>
          <cell r="AX426">
            <v>2500468.2000000002</v>
          </cell>
          <cell r="AY426">
            <v>108.2005448</v>
          </cell>
          <cell r="AZ426">
            <v>2705013.62</v>
          </cell>
          <cell r="BA426">
            <v>6.8289999999999997</v>
          </cell>
          <cell r="BB426" t="str">
            <v>FC</v>
          </cell>
          <cell r="BC426">
            <v>40735</v>
          </cell>
          <cell r="BD426" t="str">
            <v>BAA3</v>
          </cell>
          <cell r="BE426" t="str">
            <v>BBB-</v>
          </cell>
          <cell r="BF426" t="str">
            <v>BAA3</v>
          </cell>
          <cell r="BG426" t="str">
            <v>RE</v>
          </cell>
          <cell r="BH426">
            <v>37564</v>
          </cell>
          <cell r="BI426">
            <v>2500000</v>
          </cell>
        </row>
        <row r="427">
          <cell r="D427" t="str">
            <v>834652AB5</v>
          </cell>
          <cell r="E427" t="str">
            <v xml:space="preserve">SCM 1 Somerset CMPTC </v>
          </cell>
          <cell r="F427" t="str">
            <v>A-2</v>
          </cell>
          <cell r="G427" t="str">
            <v>MAa1</v>
          </cell>
          <cell r="H427">
            <v>2</v>
          </cell>
          <cell r="I427">
            <v>2</v>
          </cell>
          <cell r="J427">
            <v>3</v>
          </cell>
          <cell r="K427">
            <v>2</v>
          </cell>
          <cell r="L427" t="str">
            <v>Libor+6m</v>
          </cell>
          <cell r="M427">
            <v>35476</v>
          </cell>
          <cell r="N427">
            <v>35494</v>
          </cell>
          <cell r="O427">
            <v>20000000</v>
          </cell>
          <cell r="P427">
            <v>9.93</v>
          </cell>
          <cell r="Q427">
            <v>99.359375</v>
          </cell>
          <cell r="R427">
            <v>95</v>
          </cell>
          <cell r="S427">
            <v>0</v>
          </cell>
          <cell r="T427">
            <v>20000000</v>
          </cell>
          <cell r="U427">
            <v>20881823.376235627</v>
          </cell>
          <cell r="V427">
            <v>104.18549882562257</v>
          </cell>
          <cell r="W427">
            <v>3.0962499999999999</v>
          </cell>
          <cell r="X427">
            <v>4.291666666666667</v>
          </cell>
          <cell r="Y427">
            <v>3.9787059119188006</v>
          </cell>
          <cell r="Z427">
            <v>17.182899288612546</v>
          </cell>
          <cell r="AA427">
            <v>1.6</v>
          </cell>
          <cell r="AB427">
            <v>46.229166666666664</v>
          </cell>
          <cell r="AC427">
            <v>0</v>
          </cell>
          <cell r="AD427">
            <v>46.229166666666664</v>
          </cell>
          <cell r="AE427">
            <v>2.0622916666666669</v>
          </cell>
          <cell r="AF427">
            <v>2.0534865817013248</v>
          </cell>
          <cell r="AG427">
            <v>52</v>
          </cell>
          <cell r="AH427">
            <v>52</v>
          </cell>
          <cell r="AI427">
            <v>1</v>
          </cell>
          <cell r="AJ427">
            <v>2.1462500000000002</v>
          </cell>
          <cell r="AK427">
            <v>13</v>
          </cell>
          <cell r="AL427">
            <v>0</v>
          </cell>
          <cell r="AN427">
            <v>20000000</v>
          </cell>
          <cell r="AO427">
            <v>19910503.600000001</v>
          </cell>
          <cell r="AP427">
            <v>20000</v>
          </cell>
          <cell r="AQ427">
            <v>19910.5036</v>
          </cell>
          <cell r="AR427">
            <v>20837.099765999999</v>
          </cell>
          <cell r="AS427" t="str">
            <v>834652AB5</v>
          </cell>
          <cell r="AT427">
            <v>0</v>
          </cell>
          <cell r="AU427" t="str">
            <v>834652AB5</v>
          </cell>
          <cell r="AV427" t="str">
            <v>SOMERSET COML MTG 1997         A-2</v>
          </cell>
          <cell r="AW427">
            <v>20000000</v>
          </cell>
          <cell r="AX427">
            <v>19910503.600000001</v>
          </cell>
          <cell r="AY427">
            <v>104.18549883</v>
          </cell>
          <cell r="AZ427">
            <v>20837099.765999999</v>
          </cell>
          <cell r="BA427">
            <v>2.7650000000000001</v>
          </cell>
          <cell r="BB427" t="str">
            <v>FD</v>
          </cell>
          <cell r="BC427">
            <v>39128</v>
          </cell>
          <cell r="BE427" t="str">
            <v>AA+</v>
          </cell>
          <cell r="BF427" t="str">
            <v>AA1</v>
          </cell>
          <cell r="BG427" t="str">
            <v>RE</v>
          </cell>
          <cell r="BH427">
            <v>37564</v>
          </cell>
          <cell r="BI427">
            <v>20000000</v>
          </cell>
        </row>
        <row r="428">
          <cell r="D428" t="str">
            <v>863572PN7</v>
          </cell>
          <cell r="E428" t="str">
            <v>LLL 1997-LL1</v>
          </cell>
          <cell r="F428" t="str">
            <v>A1</v>
          </cell>
          <cell r="G428" t="str">
            <v>MAaa</v>
          </cell>
          <cell r="H428">
            <v>1</v>
          </cell>
          <cell r="I428">
            <v>1</v>
          </cell>
          <cell r="J428">
            <v>4</v>
          </cell>
          <cell r="K428">
            <v>0</v>
          </cell>
          <cell r="L428">
            <v>0</v>
          </cell>
          <cell r="M428">
            <v>35715</v>
          </cell>
          <cell r="N428">
            <v>35704</v>
          </cell>
          <cell r="O428">
            <v>20000000</v>
          </cell>
          <cell r="P428">
            <v>4.21</v>
          </cell>
          <cell r="Q428">
            <v>101.39490000000001</v>
          </cell>
          <cell r="R428">
            <v>56</v>
          </cell>
          <cell r="S428">
            <v>0</v>
          </cell>
          <cell r="T428">
            <v>208812012.78</v>
          </cell>
          <cell r="U428">
            <v>223314004.75486174</v>
          </cell>
          <cell r="V428">
            <v>106.37916556021894</v>
          </cell>
          <cell r="W428">
            <v>6.789999986704788</v>
          </cell>
          <cell r="X428">
            <v>1.5575881250069339</v>
          </cell>
          <cell r="Y428">
            <v>1.4609929504171639</v>
          </cell>
          <cell r="Z428">
            <v>2.5108677516877087</v>
          </cell>
          <cell r="AA428">
            <v>1.5930203337512066</v>
          </cell>
          <cell r="AB428">
            <v>87.787940625034665</v>
          </cell>
          <cell r="AC428">
            <v>0</v>
          </cell>
          <cell r="AD428">
            <v>87.787940625034665</v>
          </cell>
          <cell r="AE428">
            <v>2.4708997400015531</v>
          </cell>
          <cell r="AF428">
            <v>2.4582754692901609</v>
          </cell>
          <cell r="AG428">
            <v>1</v>
          </cell>
          <cell r="AH428">
            <v>21</v>
          </cell>
          <cell r="AI428">
            <v>21</v>
          </cell>
          <cell r="AJ428">
            <v>0</v>
          </cell>
          <cell r="AK428">
            <v>0</v>
          </cell>
          <cell r="AL428">
            <v>0</v>
          </cell>
          <cell r="AN428">
            <v>13647719.85</v>
          </cell>
          <cell r="AO428">
            <v>13632781.26</v>
          </cell>
          <cell r="AP428">
            <v>13647.719849999999</v>
          </cell>
          <cell r="AQ428">
            <v>13632.78126</v>
          </cell>
          <cell r="AR428">
            <v>14316.458122650001</v>
          </cell>
          <cell r="AS428" t="str">
            <v>863572PN7</v>
          </cell>
          <cell r="AT428">
            <v>0</v>
          </cell>
          <cell r="AU428" t="str">
            <v>863572PN7</v>
          </cell>
          <cell r="AV428" t="str">
            <v>STRUCTURED ASSET SEC 1997-LL I A-1</v>
          </cell>
          <cell r="AW428">
            <v>13647719.85</v>
          </cell>
          <cell r="AX428">
            <v>13632781.26</v>
          </cell>
          <cell r="AY428">
            <v>104.9</v>
          </cell>
          <cell r="AZ428">
            <v>14316458.122650001</v>
          </cell>
          <cell r="BA428">
            <v>6.79</v>
          </cell>
          <cell r="BB428" t="str">
            <v>FC</v>
          </cell>
          <cell r="BC428">
            <v>38150</v>
          </cell>
          <cell r="BD428" t="str">
            <v>AAA</v>
          </cell>
          <cell r="BE428" t="str">
            <v>AAA</v>
          </cell>
          <cell r="BF428" t="str">
            <v>AAA</v>
          </cell>
          <cell r="BG428" t="str">
            <v>RE</v>
          </cell>
          <cell r="BH428">
            <v>37564</v>
          </cell>
          <cell r="BI428">
            <v>40000000</v>
          </cell>
        </row>
        <row r="429">
          <cell r="D429" t="str">
            <v>863572PP2</v>
          </cell>
          <cell r="E429" t="str">
            <v>LLL 1997-LL1</v>
          </cell>
          <cell r="F429" t="str">
            <v>A2</v>
          </cell>
          <cell r="G429" t="str">
            <v>MAaa</v>
          </cell>
          <cell r="H429">
            <v>1</v>
          </cell>
          <cell r="I429">
            <v>1</v>
          </cell>
          <cell r="J429">
            <v>4</v>
          </cell>
          <cell r="K429">
            <v>0</v>
          </cell>
          <cell r="L429">
            <v>0</v>
          </cell>
          <cell r="M429">
            <v>35715</v>
          </cell>
          <cell r="N429">
            <v>35704</v>
          </cell>
          <cell r="O429">
            <v>10000000</v>
          </cell>
          <cell r="P429">
            <v>8.81</v>
          </cell>
          <cell r="Q429">
            <v>101.4829</v>
          </cell>
          <cell r="R429">
            <v>62</v>
          </cell>
          <cell r="S429">
            <v>0</v>
          </cell>
          <cell r="T429">
            <v>204000000</v>
          </cell>
          <cell r="U429">
            <v>229687718.63023579</v>
          </cell>
          <cell r="V429">
            <v>112.0220189363901</v>
          </cell>
          <cell r="W429">
            <v>6.84</v>
          </cell>
          <cell r="X429">
            <v>3.5048648252736929</v>
          </cell>
          <cell r="Y429">
            <v>3.0869188738320315</v>
          </cell>
          <cell r="Z429">
            <v>10.915011299249038</v>
          </cell>
          <cell r="AA429">
            <v>2.2002140401047643</v>
          </cell>
          <cell r="AB429">
            <v>96.262162063184235</v>
          </cell>
          <cell r="AC429">
            <v>0</v>
          </cell>
          <cell r="AD429">
            <v>96.262162063184235</v>
          </cell>
          <cell r="AE429">
            <v>3.1628356607366066</v>
          </cell>
          <cell r="AF429">
            <v>3.1421941543150922</v>
          </cell>
          <cell r="AG429">
            <v>21</v>
          </cell>
          <cell r="AH429">
            <v>47</v>
          </cell>
          <cell r="AI429">
            <v>27</v>
          </cell>
          <cell r="AJ429">
            <v>0</v>
          </cell>
          <cell r="AK429">
            <v>0</v>
          </cell>
          <cell r="AL429">
            <v>0</v>
          </cell>
          <cell r="AN429">
            <v>25950000</v>
          </cell>
          <cell r="AO429">
            <v>25856591.510000002</v>
          </cell>
          <cell r="AP429">
            <v>25950</v>
          </cell>
          <cell r="AQ429">
            <v>25856.591510000002</v>
          </cell>
          <cell r="AR429">
            <v>27873.154500000004</v>
          </cell>
          <cell r="AS429" t="str">
            <v>863572PP2</v>
          </cell>
          <cell r="AT429">
            <v>0</v>
          </cell>
          <cell r="AU429" t="str">
            <v>863572PP2</v>
          </cell>
          <cell r="AV429" t="str">
            <v>STRUCTURED ASSET SEC 1997-LL I A-2</v>
          </cell>
          <cell r="AW429">
            <v>25950000</v>
          </cell>
          <cell r="AX429">
            <v>25856591.510000002</v>
          </cell>
          <cell r="AY429">
            <v>107.411</v>
          </cell>
          <cell r="AZ429">
            <v>27873154.500000004</v>
          </cell>
          <cell r="BA429">
            <v>6.84</v>
          </cell>
          <cell r="BB429" t="str">
            <v>FC</v>
          </cell>
          <cell r="BC429">
            <v>38972</v>
          </cell>
          <cell r="BD429" t="str">
            <v>AAA</v>
          </cell>
          <cell r="BE429" t="str">
            <v>AAA</v>
          </cell>
          <cell r="BF429" t="str">
            <v>AAA</v>
          </cell>
          <cell r="BG429" t="str">
            <v>RE</v>
          </cell>
          <cell r="BH429">
            <v>37564</v>
          </cell>
          <cell r="BI429">
            <v>25950000</v>
          </cell>
        </row>
        <row r="430">
          <cell r="D430" t="str">
            <v>863572PQ0</v>
          </cell>
          <cell r="E430" t="str">
            <v>LLL 1997-LL1</v>
          </cell>
          <cell r="F430" t="str">
            <v>A-3</v>
          </cell>
          <cell r="G430" t="str">
            <v>MAaa</v>
          </cell>
          <cell r="H430">
            <v>1</v>
          </cell>
          <cell r="I430">
            <v>1</v>
          </cell>
          <cell r="J430">
            <v>4</v>
          </cell>
          <cell r="K430">
            <v>0</v>
          </cell>
          <cell r="L430">
            <v>0</v>
          </cell>
          <cell r="M430">
            <v>36172</v>
          </cell>
          <cell r="N430">
            <v>36161</v>
          </cell>
          <cell r="O430">
            <v>7750000</v>
          </cell>
          <cell r="P430">
            <v>8.1</v>
          </cell>
          <cell r="Q430">
            <v>105.8125</v>
          </cell>
          <cell r="R430">
            <v>138</v>
          </cell>
          <cell r="S430">
            <v>0</v>
          </cell>
          <cell r="T430">
            <v>168434000</v>
          </cell>
          <cell r="U430">
            <v>191755835.77837956</v>
          </cell>
          <cell r="V430">
            <v>113.27127556097911</v>
          </cell>
          <cell r="W430">
            <v>6.9</v>
          </cell>
          <cell r="X430">
            <v>4.0857135973685041</v>
          </cell>
          <cell r="Y430">
            <v>3.5308521663728509</v>
          </cell>
          <cell r="Z430">
            <v>14.31423570946089</v>
          </cell>
          <cell r="AA430">
            <v>2.4048664241395028</v>
          </cell>
          <cell r="AB430">
            <v>97.714283993421262</v>
          </cell>
          <cell r="AC430">
            <v>0</v>
          </cell>
          <cell r="AD430">
            <v>97.714283993421262</v>
          </cell>
          <cell r="AE430">
            <v>3.3820092640737154</v>
          </cell>
          <cell r="AF430">
            <v>3.3584234617170416</v>
          </cell>
          <cell r="AG430">
            <v>47</v>
          </cell>
          <cell r="AH430">
            <v>53</v>
          </cell>
          <cell r="AI430">
            <v>7</v>
          </cell>
          <cell r="AJ430">
            <v>0</v>
          </cell>
          <cell r="AK430">
            <v>0</v>
          </cell>
          <cell r="AL430">
            <v>0</v>
          </cell>
          <cell r="AN430">
            <v>10404000</v>
          </cell>
          <cell r="AO430">
            <v>10591604.869999999</v>
          </cell>
          <cell r="AP430">
            <v>10404</v>
          </cell>
          <cell r="AQ430">
            <v>10591.604869999999</v>
          </cell>
          <cell r="AR430">
            <v>11666.629439999999</v>
          </cell>
          <cell r="AS430" t="str">
            <v>863572PQ0</v>
          </cell>
          <cell r="AT430">
            <v>0</v>
          </cell>
          <cell r="AU430" t="str">
            <v>863572PQ0</v>
          </cell>
          <cell r="AV430" t="str">
            <v>STRUCTURED ASSET SEC 1997-LL I A-3</v>
          </cell>
          <cell r="AW430">
            <v>10404000</v>
          </cell>
          <cell r="AX430">
            <v>10591604.869999999</v>
          </cell>
          <cell r="AY430">
            <v>112.136</v>
          </cell>
          <cell r="AZ430">
            <v>11666629.439999999</v>
          </cell>
          <cell r="BA430">
            <v>6.9</v>
          </cell>
          <cell r="BB430" t="str">
            <v>FC</v>
          </cell>
          <cell r="BC430">
            <v>39153</v>
          </cell>
          <cell r="BD430" t="str">
            <v>AAA</v>
          </cell>
          <cell r="BE430" t="str">
            <v>AAA</v>
          </cell>
          <cell r="BF430" t="str">
            <v>AAA</v>
          </cell>
          <cell r="BG430" t="str">
            <v>RE</v>
          </cell>
          <cell r="BH430">
            <v>37564</v>
          </cell>
          <cell r="BI430">
            <v>10404000</v>
          </cell>
        </row>
        <row r="431">
          <cell r="D431" t="str">
            <v>863572PS6</v>
          </cell>
          <cell r="E431" t="str">
            <v>LLL 1997-LL1</v>
          </cell>
          <cell r="F431" t="str">
            <v>B</v>
          </cell>
          <cell r="G431" t="str">
            <v>MAa1</v>
          </cell>
          <cell r="H431">
            <v>2</v>
          </cell>
          <cell r="I431">
            <v>1</v>
          </cell>
          <cell r="J431">
            <v>4</v>
          </cell>
          <cell r="K431">
            <v>0</v>
          </cell>
          <cell r="L431">
            <v>0</v>
          </cell>
          <cell r="M431">
            <v>35715</v>
          </cell>
          <cell r="N431">
            <v>35704</v>
          </cell>
          <cell r="O431">
            <v>19000000</v>
          </cell>
          <cell r="P431">
            <v>10.07</v>
          </cell>
          <cell r="Q431">
            <v>101.34994</v>
          </cell>
          <cell r="R431">
            <v>75</v>
          </cell>
          <cell r="S431">
            <v>0</v>
          </cell>
          <cell r="T431">
            <v>114138000</v>
          </cell>
          <cell r="U431">
            <v>130642242.31047614</v>
          </cell>
          <cell r="V431">
            <v>113.88073477761668</v>
          </cell>
          <cell r="W431">
            <v>6.95</v>
          </cell>
          <cell r="X431">
            <v>4.3666666666666663</v>
          </cell>
          <cell r="Y431">
            <v>3.7379817973870768</v>
          </cell>
          <cell r="Z431">
            <v>16.096107536813683</v>
          </cell>
          <cell r="AA431">
            <v>2.5038555555555555</v>
          </cell>
          <cell r="AB431">
            <v>98.416666666666671</v>
          </cell>
          <cell r="AC431">
            <v>0</v>
          </cell>
          <cell r="AD431">
            <v>98.416666666666671</v>
          </cell>
          <cell r="AE431">
            <v>3.4880222222222224</v>
          </cell>
          <cell r="AF431">
            <v>3.4629426114129558</v>
          </cell>
          <cell r="AG431">
            <v>53</v>
          </cell>
          <cell r="AH431">
            <v>53</v>
          </cell>
          <cell r="AI431">
            <v>1</v>
          </cell>
          <cell r="AJ431">
            <v>0</v>
          </cell>
          <cell r="AK431">
            <v>0</v>
          </cell>
          <cell r="AL431">
            <v>0</v>
          </cell>
          <cell r="AN431">
            <v>24900000</v>
          </cell>
          <cell r="AO431">
            <v>25301027.109999999</v>
          </cell>
          <cell r="AP431">
            <v>24900</v>
          </cell>
          <cell r="AQ431">
            <v>25301.027109999999</v>
          </cell>
          <cell r="AR431">
            <v>27834.714000000004</v>
          </cell>
          <cell r="AS431" t="str">
            <v>863572PS6</v>
          </cell>
          <cell r="AT431">
            <v>0</v>
          </cell>
          <cell r="AU431" t="str">
            <v>863572PS6</v>
          </cell>
          <cell r="AV431" t="str">
            <v>STRUCTURED ASSET SEC 1997-LL I B</v>
          </cell>
          <cell r="AW431">
            <v>24900000</v>
          </cell>
          <cell r="AX431">
            <v>25301027.109999999</v>
          </cell>
          <cell r="AY431">
            <v>111.786</v>
          </cell>
          <cell r="AZ431">
            <v>27834714.000000004</v>
          </cell>
          <cell r="BA431">
            <v>6.95</v>
          </cell>
          <cell r="BB431" t="str">
            <v>FC</v>
          </cell>
          <cell r="BC431">
            <v>39153</v>
          </cell>
          <cell r="BD431" t="str">
            <v>AA1</v>
          </cell>
          <cell r="BE431" t="str">
            <v>AA+</v>
          </cell>
          <cell r="BF431" t="str">
            <v>AA1</v>
          </cell>
          <cell r="BG431" t="str">
            <v>RE</v>
          </cell>
          <cell r="BH431">
            <v>37564</v>
          </cell>
          <cell r="BI431">
            <v>24900000</v>
          </cell>
        </row>
        <row r="432">
          <cell r="D432" t="str">
            <v>863572PT4</v>
          </cell>
          <cell r="E432" t="str">
            <v>LLL 1997-LL1</v>
          </cell>
          <cell r="F432" t="str">
            <v>C-1</v>
          </cell>
          <cell r="G432" t="str">
            <v>MA1</v>
          </cell>
          <cell r="H432">
            <v>5</v>
          </cell>
          <cell r="I432">
            <v>1</v>
          </cell>
          <cell r="J432">
            <v>4</v>
          </cell>
          <cell r="K432">
            <v>0</v>
          </cell>
          <cell r="L432">
            <v>0</v>
          </cell>
          <cell r="M432">
            <v>36415</v>
          </cell>
          <cell r="N432">
            <v>36404</v>
          </cell>
          <cell r="O432">
            <v>9700000</v>
          </cell>
          <cell r="P432">
            <v>10.98</v>
          </cell>
          <cell r="Q432">
            <v>96.51</v>
          </cell>
          <cell r="R432">
            <v>157</v>
          </cell>
          <cell r="S432">
            <v>0</v>
          </cell>
          <cell r="T432">
            <v>49870000</v>
          </cell>
          <cell r="U432">
            <v>57295565.326354802</v>
          </cell>
          <cell r="V432">
            <v>114.30651092110449</v>
          </cell>
          <cell r="W432">
            <v>6.9999999197914589</v>
          </cell>
          <cell r="X432">
            <v>4.6857709801455334</v>
          </cell>
          <cell r="Y432">
            <v>3.9667344986269839</v>
          </cell>
          <cell r="Z432">
            <v>18.285049197822282</v>
          </cell>
          <cell r="AA432">
            <v>2.6162866420046096</v>
          </cell>
          <cell r="AB432">
            <v>103.21442745036383</v>
          </cell>
          <cell r="AC432">
            <v>0</v>
          </cell>
          <cell r="AD432">
            <v>103.21442745036383</v>
          </cell>
          <cell r="AE432">
            <v>3.6484309165082478</v>
          </cell>
          <cell r="AF432">
            <v>3.6210047752094354</v>
          </cell>
          <cell r="AG432">
            <v>53</v>
          </cell>
          <cell r="AH432">
            <v>59</v>
          </cell>
          <cell r="AI432">
            <v>7</v>
          </cell>
          <cell r="AJ432">
            <v>0</v>
          </cell>
          <cell r="AK432">
            <v>0</v>
          </cell>
          <cell r="AL432">
            <v>0</v>
          </cell>
          <cell r="AN432">
            <v>9700000</v>
          </cell>
          <cell r="AO432">
            <v>9477929.2200000007</v>
          </cell>
          <cell r="AP432">
            <v>9700</v>
          </cell>
          <cell r="AQ432">
            <v>9477.92922</v>
          </cell>
          <cell r="AR432">
            <v>10792.607999999998</v>
          </cell>
          <cell r="AS432" t="str">
            <v>863572PT4</v>
          </cell>
          <cell r="AT432">
            <v>0</v>
          </cell>
          <cell r="AU432" t="str">
            <v>863572PT4</v>
          </cell>
          <cell r="AV432" t="str">
            <v>STRUCTURED ASSET SEC 1997-LL I C-1</v>
          </cell>
          <cell r="AW432">
            <v>9700000</v>
          </cell>
          <cell r="AX432">
            <v>9477929.2200000007</v>
          </cell>
          <cell r="AY432">
            <v>111.264</v>
          </cell>
          <cell r="AZ432">
            <v>10792607.999999998</v>
          </cell>
          <cell r="BA432">
            <v>7</v>
          </cell>
          <cell r="BB432" t="str">
            <v>FC</v>
          </cell>
          <cell r="BC432">
            <v>39337</v>
          </cell>
          <cell r="BD432" t="str">
            <v>A1</v>
          </cell>
          <cell r="BE432" t="str">
            <v>A+</v>
          </cell>
          <cell r="BF432" t="str">
            <v>A1</v>
          </cell>
          <cell r="BG432" t="str">
            <v>RE</v>
          </cell>
          <cell r="BH432">
            <v>37564</v>
          </cell>
          <cell r="BI432">
            <v>9700000</v>
          </cell>
        </row>
        <row r="433">
          <cell r="D433" t="str">
            <v>863572PW7</v>
          </cell>
          <cell r="E433" t="str">
            <v>LLL 1997-LL1</v>
          </cell>
          <cell r="F433" t="str">
            <v>D</v>
          </cell>
          <cell r="G433" t="str">
            <v>MBaa1</v>
          </cell>
          <cell r="H433">
            <v>8</v>
          </cell>
          <cell r="I433">
            <v>1</v>
          </cell>
          <cell r="J433">
            <v>4</v>
          </cell>
          <cell r="K433">
            <v>0</v>
          </cell>
          <cell r="L433">
            <v>0</v>
          </cell>
          <cell r="M433">
            <v>36203</v>
          </cell>
          <cell r="N433">
            <v>36192</v>
          </cell>
          <cell r="O433">
            <v>40000000</v>
          </cell>
          <cell r="P433">
            <v>13.13</v>
          </cell>
          <cell r="Q433">
            <v>99.3125</v>
          </cell>
          <cell r="R433">
            <v>222</v>
          </cell>
          <cell r="S433">
            <v>0</v>
          </cell>
          <cell r="T433">
            <v>114137000</v>
          </cell>
          <cell r="U433">
            <v>131272291.0717617</v>
          </cell>
          <cell r="V433">
            <v>114.41708191187931</v>
          </cell>
          <cell r="W433">
            <v>7.1499999824771985</v>
          </cell>
          <cell r="X433">
            <v>7.4411799042890037</v>
          </cell>
          <cell r="Y433">
            <v>5.7235048524106702</v>
          </cell>
          <cell r="Z433">
            <v>41.825744757528611</v>
          </cell>
          <cell r="AA433">
            <v>3.2962831536801955</v>
          </cell>
          <cell r="AB433">
            <v>154</v>
          </cell>
          <cell r="AC433">
            <v>0</v>
          </cell>
          <cell r="AD433">
            <v>154</v>
          </cell>
          <cell r="AE433">
            <v>4.8362831536801956</v>
          </cell>
          <cell r="AF433">
            <v>4.7882627238412745</v>
          </cell>
          <cell r="AG433">
            <v>59</v>
          </cell>
          <cell r="AH433">
            <v>114</v>
          </cell>
          <cell r="AI433">
            <v>56</v>
          </cell>
          <cell r="AJ433">
            <v>0</v>
          </cell>
          <cell r="AK433">
            <v>0</v>
          </cell>
          <cell r="AL433">
            <v>0</v>
          </cell>
          <cell r="AN433">
            <v>40000000</v>
          </cell>
          <cell r="AO433">
            <v>39787484.399999999</v>
          </cell>
          <cell r="AP433">
            <v>40000</v>
          </cell>
          <cell r="AQ433">
            <v>39787.484400000001</v>
          </cell>
          <cell r="AR433">
            <v>44481.599999999999</v>
          </cell>
          <cell r="AS433" t="str">
            <v>863572PW7</v>
          </cell>
          <cell r="AT433">
            <v>0</v>
          </cell>
          <cell r="AU433" t="str">
            <v>863572PW7</v>
          </cell>
          <cell r="AV433" t="str">
            <v>STRUCTURED ASSET SEC 1997-LL I D</v>
          </cell>
          <cell r="AW433">
            <v>40000000</v>
          </cell>
          <cell r="AX433">
            <v>39787484.399999999</v>
          </cell>
          <cell r="AY433">
            <v>111.20399999999999</v>
          </cell>
          <cell r="AZ433">
            <v>44481600</v>
          </cell>
          <cell r="BA433">
            <v>7.15</v>
          </cell>
          <cell r="BB433" t="str">
            <v>FC</v>
          </cell>
          <cell r="BC433">
            <v>41011</v>
          </cell>
          <cell r="BD433" t="str">
            <v>BAA1</v>
          </cell>
          <cell r="BE433" t="str">
            <v>BBB+</v>
          </cell>
          <cell r="BF433" t="str">
            <v>BAA1</v>
          </cell>
          <cell r="BG433" t="str">
            <v>RE</v>
          </cell>
          <cell r="BH433">
            <v>37564</v>
          </cell>
          <cell r="BI433">
            <v>40000000</v>
          </cell>
        </row>
        <row r="434">
          <cell r="D434" t="str">
            <v>863572PY3</v>
          </cell>
          <cell r="E434" t="str">
            <v>LLL 1997-LLI</v>
          </cell>
          <cell r="F434" t="str">
            <v>F</v>
          </cell>
          <cell r="G434" t="str">
            <v>MBaa3</v>
          </cell>
          <cell r="H434">
            <v>10</v>
          </cell>
          <cell r="I434">
            <v>1</v>
          </cell>
          <cell r="J434">
            <v>4</v>
          </cell>
          <cell r="K434">
            <v>0</v>
          </cell>
          <cell r="L434">
            <v>0</v>
          </cell>
          <cell r="M434">
            <v>37023</v>
          </cell>
          <cell r="N434">
            <v>37012</v>
          </cell>
          <cell r="O434">
            <v>5000000</v>
          </cell>
          <cell r="P434">
            <v>10.85</v>
          </cell>
          <cell r="Q434">
            <v>96.5546875</v>
          </cell>
          <cell r="R434">
            <v>246.17</v>
          </cell>
          <cell r="S434">
            <v>0</v>
          </cell>
          <cell r="T434">
            <v>71336068</v>
          </cell>
          <cell r="U434">
            <v>79120211.31026496</v>
          </cell>
          <cell r="V434">
            <v>110.30359877736038</v>
          </cell>
          <cell r="W434">
            <v>7.2999999943927394</v>
          </cell>
          <cell r="X434">
            <v>9.4499999999999993</v>
          </cell>
          <cell r="Y434">
            <v>6.7478888856633565</v>
          </cell>
          <cell r="Z434">
            <v>58.875787418294287</v>
          </cell>
          <cell r="AA434">
            <v>3.7647399999999998</v>
          </cell>
          <cell r="AB434">
            <v>215.16666666666669</v>
          </cell>
          <cell r="AC434">
            <v>0</v>
          </cell>
          <cell r="AD434">
            <v>215.16666666666669</v>
          </cell>
          <cell r="AE434">
            <v>5.916406666666667</v>
          </cell>
          <cell r="AF434">
            <v>5.8447732563410071</v>
          </cell>
          <cell r="AG434">
            <v>114</v>
          </cell>
          <cell r="AH434">
            <v>114</v>
          </cell>
          <cell r="AI434">
            <v>1</v>
          </cell>
          <cell r="AJ434">
            <v>0</v>
          </cell>
          <cell r="AK434">
            <v>0</v>
          </cell>
          <cell r="AL434">
            <v>0</v>
          </cell>
          <cell r="AN434">
            <v>7000000</v>
          </cell>
          <cell r="AO434">
            <v>6938263.2599999998</v>
          </cell>
          <cell r="AP434">
            <v>7000</v>
          </cell>
          <cell r="AQ434">
            <v>6938.2632599999997</v>
          </cell>
          <cell r="AR434">
            <v>7700.7800800000005</v>
          </cell>
          <cell r="AS434" t="str">
            <v>863572PY3</v>
          </cell>
          <cell r="AT434">
            <v>0</v>
          </cell>
          <cell r="AU434" t="str">
            <v>863572PY3</v>
          </cell>
          <cell r="AV434" t="str">
            <v>STRUCTURED ASSET SEC 1997-LL I F</v>
          </cell>
          <cell r="AW434">
            <v>7000000</v>
          </cell>
          <cell r="AX434">
            <v>6938263.2599999998</v>
          </cell>
          <cell r="AY434">
            <v>110.011144</v>
          </cell>
          <cell r="AZ434">
            <v>7700780.0800000001</v>
          </cell>
          <cell r="BA434">
            <v>7.3</v>
          </cell>
          <cell r="BB434" t="str">
            <v>FC</v>
          </cell>
          <cell r="BC434">
            <v>41011</v>
          </cell>
          <cell r="BD434" t="str">
            <v>BAA3</v>
          </cell>
          <cell r="BE434" t="str">
            <v>BBB-</v>
          </cell>
          <cell r="BF434" t="str">
            <v>BAA3</v>
          </cell>
          <cell r="BG434" t="str">
            <v>RE</v>
          </cell>
          <cell r="BH434">
            <v>37564</v>
          </cell>
          <cell r="BI434">
            <v>7000000</v>
          </cell>
        </row>
        <row r="435">
          <cell r="D435" t="str">
            <v>87255DAA8</v>
          </cell>
          <cell r="E435" t="str">
            <v>GMPT 1999-C1</v>
          </cell>
          <cell r="F435" t="str">
            <v>A</v>
          </cell>
          <cell r="G435" t="str">
            <v>MAaa</v>
          </cell>
          <cell r="H435">
            <v>1</v>
          </cell>
          <cell r="I435">
            <v>2</v>
          </cell>
          <cell r="J435">
            <v>4</v>
          </cell>
          <cell r="K435">
            <v>1</v>
          </cell>
          <cell r="L435" t="str">
            <v>Libor+1m</v>
          </cell>
          <cell r="M435">
            <v>36387</v>
          </cell>
          <cell r="N435">
            <v>36373</v>
          </cell>
          <cell r="O435">
            <v>23000000</v>
          </cell>
          <cell r="P435">
            <v>5</v>
          </cell>
          <cell r="Q435">
            <v>100</v>
          </cell>
          <cell r="R435">
            <v>40</v>
          </cell>
          <cell r="S435">
            <v>0</v>
          </cell>
          <cell r="T435">
            <v>266375000</v>
          </cell>
          <cell r="U435">
            <v>267812484.05101454</v>
          </cell>
          <cell r="V435">
            <v>100.35610509110509</v>
          </cell>
          <cell r="W435">
            <v>2.2025000000000001</v>
          </cell>
          <cell r="X435">
            <v>1.7916666666666667</v>
          </cell>
          <cell r="Y435">
            <v>1.7371629707273257</v>
          </cell>
          <cell r="Z435">
            <v>3.2630146702696026</v>
          </cell>
          <cell r="AA435">
            <v>1.7162500000000001</v>
          </cell>
          <cell r="AB435">
            <v>23.958333333333336</v>
          </cell>
          <cell r="AC435">
            <v>0</v>
          </cell>
          <cell r="AD435">
            <v>23.958333333333336</v>
          </cell>
          <cell r="AE435">
            <v>1.9558333333333335</v>
          </cell>
          <cell r="AF435">
            <v>1.9479112902020645</v>
          </cell>
          <cell r="AG435">
            <v>22</v>
          </cell>
          <cell r="AH435">
            <v>22</v>
          </cell>
          <cell r="AI435">
            <v>1</v>
          </cell>
          <cell r="AJ435">
            <v>2.1</v>
          </cell>
          <cell r="AK435">
            <v>13</v>
          </cell>
          <cell r="AL435">
            <v>0</v>
          </cell>
          <cell r="AN435">
            <v>23000000</v>
          </cell>
          <cell r="AO435">
            <v>23002101.649999999</v>
          </cell>
          <cell r="AP435">
            <v>23000</v>
          </cell>
          <cell r="AQ435">
            <v>23002.101649999997</v>
          </cell>
          <cell r="AR435">
            <v>23081.9041707</v>
          </cell>
          <cell r="AS435" t="str">
            <v>87255DAA8</v>
          </cell>
          <cell r="AT435">
            <v>0</v>
          </cell>
          <cell r="AU435" t="str">
            <v>87255DAA8</v>
          </cell>
          <cell r="AV435" t="str">
            <v>TL-COLUMBUS GMPT 1999-C1       A ACCD</v>
          </cell>
          <cell r="AW435">
            <v>23000000</v>
          </cell>
          <cell r="AX435">
            <v>23002101.649999999</v>
          </cell>
          <cell r="AY435">
            <v>100.35610509</v>
          </cell>
          <cell r="AZ435">
            <v>23081904.170699999</v>
          </cell>
          <cell r="BA435">
            <v>2.2200000000000002</v>
          </cell>
          <cell r="BB435" t="str">
            <v>FD</v>
          </cell>
          <cell r="BC435">
            <v>38214</v>
          </cell>
          <cell r="BE435" t="str">
            <v>AAA</v>
          </cell>
          <cell r="BF435" t="str">
            <v>AAA</v>
          </cell>
          <cell r="BG435" t="str">
            <v>RE</v>
          </cell>
          <cell r="BH435">
            <v>37564</v>
          </cell>
          <cell r="BI435">
            <v>23000000</v>
          </cell>
        </row>
        <row r="436">
          <cell r="D436" t="str">
            <v>87255DAB6</v>
          </cell>
          <cell r="E436" t="str">
            <v>GMPT 1999-C1</v>
          </cell>
          <cell r="F436" t="str">
            <v>B</v>
          </cell>
          <cell r="G436" t="str">
            <v>MAa2</v>
          </cell>
          <cell r="H436">
            <v>3</v>
          </cell>
          <cell r="I436">
            <v>2</v>
          </cell>
          <cell r="J436">
            <v>4</v>
          </cell>
          <cell r="K436">
            <v>1</v>
          </cell>
          <cell r="L436" t="str">
            <v>Libor+1m</v>
          </cell>
          <cell r="M436">
            <v>36387</v>
          </cell>
          <cell r="N436">
            <v>36373</v>
          </cell>
          <cell r="O436">
            <v>12425000</v>
          </cell>
          <cell r="P436">
            <v>5</v>
          </cell>
          <cell r="Q436">
            <v>100</v>
          </cell>
          <cell r="R436">
            <v>57</v>
          </cell>
          <cell r="S436">
            <v>0</v>
          </cell>
          <cell r="T436">
            <v>39425000</v>
          </cell>
          <cell r="U436">
            <v>39723945.757226646</v>
          </cell>
          <cell r="V436">
            <v>100.56055611112234</v>
          </cell>
          <cell r="W436">
            <v>2.3725000000000001</v>
          </cell>
          <cell r="X436">
            <v>1.7916666666666667</v>
          </cell>
          <cell r="Y436">
            <v>1.7341056733372713</v>
          </cell>
          <cell r="Z436">
            <v>3.2563781800734941</v>
          </cell>
          <cell r="AA436">
            <v>1.7162500000000001</v>
          </cell>
          <cell r="AB436">
            <v>28.958333333333336</v>
          </cell>
          <cell r="AC436">
            <v>0</v>
          </cell>
          <cell r="AD436">
            <v>28.958333333333336</v>
          </cell>
          <cell r="AE436">
            <v>2.0058333333333334</v>
          </cell>
          <cell r="AF436">
            <v>1.9975023286577631</v>
          </cell>
          <cell r="AG436">
            <v>22</v>
          </cell>
          <cell r="AH436">
            <v>22</v>
          </cell>
          <cell r="AI436">
            <v>1</v>
          </cell>
          <cell r="AJ436">
            <v>2.1</v>
          </cell>
          <cell r="AK436">
            <v>13</v>
          </cell>
          <cell r="AL436">
            <v>0</v>
          </cell>
          <cell r="AN436">
            <v>12425000</v>
          </cell>
          <cell r="AO436">
            <v>12425000</v>
          </cell>
          <cell r="AP436">
            <v>12425</v>
          </cell>
          <cell r="AQ436">
            <v>12425</v>
          </cell>
          <cell r="AR436">
            <v>12494.649096667499</v>
          </cell>
          <cell r="AS436" t="str">
            <v>87255DAB6</v>
          </cell>
          <cell r="AT436">
            <v>0</v>
          </cell>
          <cell r="AU436" t="str">
            <v>87255DAB6</v>
          </cell>
          <cell r="AV436" t="str">
            <v>TL-COLUMBUS GMPT 1999-C1       B ACCD</v>
          </cell>
          <cell r="AW436">
            <v>12425000</v>
          </cell>
          <cell r="AX436">
            <v>12425000</v>
          </cell>
          <cell r="AY436">
            <v>100.56055610999999</v>
          </cell>
          <cell r="AZ436">
            <v>12494649.096667498</v>
          </cell>
          <cell r="BA436">
            <v>2.39</v>
          </cell>
          <cell r="BB436" t="str">
            <v>FD</v>
          </cell>
          <cell r="BC436">
            <v>38214</v>
          </cell>
          <cell r="BE436" t="str">
            <v>AA</v>
          </cell>
          <cell r="BF436" t="str">
            <v>AA2</v>
          </cell>
          <cell r="BG436" t="str">
            <v>RE</v>
          </cell>
          <cell r="BH436">
            <v>37564</v>
          </cell>
          <cell r="BI436">
            <v>12425000</v>
          </cell>
        </row>
        <row r="437">
          <cell r="D437" t="str">
            <v>896880AU5</v>
          </cell>
          <cell r="E437" t="str">
            <v>TRIZE 2001-TZHA</v>
          </cell>
          <cell r="F437" t="str">
            <v>A3</v>
          </cell>
          <cell r="G437" t="str">
            <v>MAaa</v>
          </cell>
          <cell r="H437">
            <v>1</v>
          </cell>
          <cell r="I437">
            <v>2</v>
          </cell>
          <cell r="J437">
            <v>4</v>
          </cell>
          <cell r="K437">
            <v>0</v>
          </cell>
          <cell r="L437">
            <v>0</v>
          </cell>
          <cell r="M437">
            <v>37087</v>
          </cell>
          <cell r="N437">
            <v>37073</v>
          </cell>
          <cell r="O437">
            <v>1000000</v>
          </cell>
          <cell r="P437">
            <v>6.56</v>
          </cell>
          <cell r="Q437">
            <v>101.34375</v>
          </cell>
          <cell r="R437">
            <v>141</v>
          </cell>
          <cell r="S437">
            <v>0</v>
          </cell>
          <cell r="T437">
            <v>78900000</v>
          </cell>
          <cell r="U437">
            <v>87987075.801615328</v>
          </cell>
          <cell r="V437">
            <v>110.9996230058496</v>
          </cell>
          <cell r="W437">
            <v>6.2110000000000003</v>
          </cell>
          <cell r="X437">
            <v>5.375</v>
          </cell>
          <cell r="Y437">
            <v>4.5208614038094632</v>
          </cell>
          <cell r="Z437">
            <v>23.782997084099229</v>
          </cell>
          <cell r="AA437">
            <v>2.8144499999999999</v>
          </cell>
          <cell r="AB437">
            <v>100.375</v>
          </cell>
          <cell r="AC437">
            <v>10</v>
          </cell>
          <cell r="AD437">
            <v>110.375</v>
          </cell>
          <cell r="AE437">
            <v>3.9181999999999997</v>
          </cell>
          <cell r="AF437">
            <v>3.8865937453306465</v>
          </cell>
          <cell r="AG437">
            <v>65</v>
          </cell>
          <cell r="AH437">
            <v>65</v>
          </cell>
          <cell r="AI437">
            <v>1</v>
          </cell>
          <cell r="AJ437">
            <v>0</v>
          </cell>
          <cell r="AK437">
            <v>0</v>
          </cell>
          <cell r="AL437">
            <v>0</v>
          </cell>
          <cell r="AN437">
            <v>1000000</v>
          </cell>
          <cell r="AO437">
            <v>1013438</v>
          </cell>
          <cell r="AP437">
            <v>1000</v>
          </cell>
          <cell r="AQ437">
            <v>1013.438</v>
          </cell>
          <cell r="AR437">
            <v>1108.4481016</v>
          </cell>
          <cell r="AS437" t="str">
            <v>896880AU5</v>
          </cell>
          <cell r="AT437">
            <v>0</v>
          </cell>
          <cell r="AU437" t="str">
            <v>896880AU5</v>
          </cell>
          <cell r="AV437" t="str">
            <v>TRIZE 2001-TZHA A3</v>
          </cell>
          <cell r="AW437">
            <v>1000000</v>
          </cell>
          <cell r="AX437">
            <v>1013438</v>
          </cell>
          <cell r="AY437">
            <v>110.84481015999999</v>
          </cell>
          <cell r="AZ437">
            <v>1108448.1015999999</v>
          </cell>
          <cell r="BB437" t="str">
            <v>FC</v>
          </cell>
          <cell r="BC437" t="str">
            <v> </v>
          </cell>
          <cell r="BD437" t="str">
            <v>AAA</v>
          </cell>
          <cell r="BE437" t="str">
            <v>AAA</v>
          </cell>
          <cell r="BF437" t="str">
            <v>AAA</v>
          </cell>
        </row>
        <row r="438">
          <cell r="D438" t="str">
            <v>896880AV3</v>
          </cell>
          <cell r="E438" t="str">
            <v>TRIZE 2001-TZHA</v>
          </cell>
          <cell r="F438" t="str">
            <v>A4</v>
          </cell>
          <cell r="G438" t="str">
            <v>MAaa</v>
          </cell>
          <cell r="H438">
            <v>1</v>
          </cell>
          <cell r="I438">
            <v>2</v>
          </cell>
          <cell r="J438">
            <v>4</v>
          </cell>
          <cell r="K438">
            <v>0</v>
          </cell>
          <cell r="L438">
            <v>0</v>
          </cell>
          <cell r="M438">
            <v>36996</v>
          </cell>
          <cell r="N438">
            <v>36982</v>
          </cell>
          <cell r="O438">
            <v>15000000</v>
          </cell>
          <cell r="P438">
            <v>10</v>
          </cell>
          <cell r="Q438">
            <v>100.00543</v>
          </cell>
          <cell r="R438">
            <v>140</v>
          </cell>
          <cell r="S438">
            <v>0</v>
          </cell>
          <cell r="T438">
            <v>240600000</v>
          </cell>
          <cell r="U438">
            <v>275152427.30215442</v>
          </cell>
          <cell r="V438">
            <v>113.81652568668098</v>
          </cell>
          <cell r="W438">
            <v>6.5329999999999995</v>
          </cell>
          <cell r="X438">
            <v>8.5416666666666661</v>
          </cell>
          <cell r="Y438">
            <v>6.5290240227818757</v>
          </cell>
          <cell r="Z438">
            <v>52.503244266524945</v>
          </cell>
          <cell r="AA438">
            <v>3.5529166666666665</v>
          </cell>
          <cell r="AB438">
            <v>103.02777777777777</v>
          </cell>
          <cell r="AC438">
            <v>0</v>
          </cell>
          <cell r="AD438">
            <v>103.02777777777777</v>
          </cell>
          <cell r="AE438">
            <v>4.5831944444444446</v>
          </cell>
          <cell r="AF438">
            <v>4.5400357023913429</v>
          </cell>
          <cell r="AG438">
            <v>103</v>
          </cell>
          <cell r="AH438">
            <v>103</v>
          </cell>
          <cell r="AI438">
            <v>1</v>
          </cell>
          <cell r="AJ438">
            <v>0</v>
          </cell>
          <cell r="AK438">
            <v>0</v>
          </cell>
          <cell r="AL438">
            <v>0</v>
          </cell>
          <cell r="AN438">
            <v>15000000</v>
          </cell>
          <cell r="AO438">
            <v>15000721.199999999</v>
          </cell>
          <cell r="AP438">
            <v>15000</v>
          </cell>
          <cell r="AQ438">
            <v>15000.7212</v>
          </cell>
          <cell r="AR438">
            <v>17023.217437500003</v>
          </cell>
          <cell r="AS438" t="str">
            <v>896880AV3</v>
          </cell>
          <cell r="AT438">
            <v>0</v>
          </cell>
          <cell r="AU438" t="str">
            <v>896880AV3</v>
          </cell>
          <cell r="AV438" t="str">
            <v>TRIZECHAHN OFFICE TR 2001-TZH  A-4</v>
          </cell>
          <cell r="AW438">
            <v>15000000</v>
          </cell>
          <cell r="AX438">
            <v>15000721.199999999</v>
          </cell>
          <cell r="AY438">
            <v>113.48811625</v>
          </cell>
          <cell r="AZ438">
            <v>17023217.437500004</v>
          </cell>
          <cell r="BA438">
            <v>6.5330000000000004</v>
          </cell>
          <cell r="BB438" t="str">
            <v>FC</v>
          </cell>
          <cell r="BC438">
            <v>42505</v>
          </cell>
          <cell r="BD438" t="str">
            <v>AAA</v>
          </cell>
          <cell r="BE438" t="str">
            <v>AAA</v>
          </cell>
          <cell r="BF438" t="str">
            <v>AAA</v>
          </cell>
          <cell r="BG438" t="str">
            <v>RE</v>
          </cell>
          <cell r="BH438">
            <v>37564</v>
          </cell>
          <cell r="BI438">
            <v>15000000</v>
          </cell>
        </row>
        <row r="439">
          <cell r="D439" t="str">
            <v>896880AW1</v>
          </cell>
          <cell r="E439" t="str">
            <v>TRIZE 2001-TZHA</v>
          </cell>
          <cell r="F439" t="str">
            <v>B1FL</v>
          </cell>
          <cell r="G439" t="str">
            <v>MAa2</v>
          </cell>
          <cell r="H439">
            <v>3</v>
          </cell>
          <cell r="I439">
            <v>2</v>
          </cell>
          <cell r="J439">
            <v>4</v>
          </cell>
          <cell r="K439">
            <v>1</v>
          </cell>
          <cell r="L439" t="str">
            <v>Libor+1m</v>
          </cell>
          <cell r="M439">
            <v>36996</v>
          </cell>
          <cell r="N439">
            <v>36982</v>
          </cell>
          <cell r="O439">
            <v>5900100</v>
          </cell>
          <cell r="P439">
            <v>4.9000000000000004</v>
          </cell>
          <cell r="Q439">
            <v>100</v>
          </cell>
          <cell r="R439">
            <v>42</v>
          </cell>
          <cell r="S439">
            <v>0</v>
          </cell>
          <cell r="T439">
            <v>47900000</v>
          </cell>
          <cell r="U439">
            <v>48189895.464661717</v>
          </cell>
          <cell r="V439">
            <v>100.42000140500011</v>
          </cell>
          <cell r="W439">
            <v>2.2225000000000001</v>
          </cell>
          <cell r="X439">
            <v>3.4583333333333335</v>
          </cell>
          <cell r="Y439">
            <v>3.2895809126960169</v>
          </cell>
          <cell r="Z439">
            <v>11.604415886124279</v>
          </cell>
          <cell r="AA439">
            <v>1.7162500000000001</v>
          </cell>
          <cell r="AB439">
            <v>36.145833333333336</v>
          </cell>
          <cell r="AC439">
            <v>0</v>
          </cell>
          <cell r="AD439">
            <v>36.145833333333336</v>
          </cell>
          <cell r="AE439">
            <v>2.0777083333333333</v>
          </cell>
          <cell r="AF439">
            <v>2.068771528954283</v>
          </cell>
          <cell r="AG439">
            <v>42</v>
          </cell>
          <cell r="AH439">
            <v>42</v>
          </cell>
          <cell r="AI439">
            <v>1</v>
          </cell>
          <cell r="AJ439">
            <v>2.1</v>
          </cell>
          <cell r="AK439">
            <v>13</v>
          </cell>
          <cell r="AL439">
            <v>0</v>
          </cell>
          <cell r="AN439">
            <v>5729878.5</v>
          </cell>
          <cell r="AO439">
            <v>5729486.54</v>
          </cell>
          <cell r="AP439">
            <v>5729.8784999999998</v>
          </cell>
          <cell r="AQ439">
            <v>5729.4865399999999</v>
          </cell>
          <cell r="AR439">
            <v>5753.9440704912868</v>
          </cell>
          <cell r="AS439" t="str">
            <v>896880AW1</v>
          </cell>
          <cell r="AT439">
            <v>0</v>
          </cell>
          <cell r="AU439" t="str">
            <v>896880AW1</v>
          </cell>
          <cell r="AV439" t="str">
            <v>TRIZECHAHN OFFICE TR 2001-TZH  B-1FL</v>
          </cell>
          <cell r="AW439">
            <v>5729878.5</v>
          </cell>
          <cell r="AX439">
            <v>5729486.54</v>
          </cell>
          <cell r="AY439">
            <v>100.42000141</v>
          </cell>
          <cell r="AZ439">
            <v>5753944.0704912869</v>
          </cell>
          <cell r="BA439">
            <v>2.2400000000000002</v>
          </cell>
          <cell r="BB439" t="str">
            <v>FB</v>
          </cell>
          <cell r="BC439">
            <v>40648</v>
          </cell>
          <cell r="BD439" t="str">
            <v>AA2</v>
          </cell>
          <cell r="BE439" t="str">
            <v>AA</v>
          </cell>
          <cell r="BF439" t="str">
            <v>AA2</v>
          </cell>
          <cell r="BG439" t="str">
            <v>RE</v>
          </cell>
          <cell r="BH439">
            <v>37564</v>
          </cell>
          <cell r="BI439">
            <v>5900000</v>
          </cell>
        </row>
        <row r="440">
          <cell r="D440" t="str">
            <v>896880BB6</v>
          </cell>
          <cell r="E440" t="str">
            <v>TRIZE 2001-TZHA</v>
          </cell>
          <cell r="F440" t="str">
            <v>C4</v>
          </cell>
          <cell r="G440" t="str">
            <v>MA2</v>
          </cell>
          <cell r="H440">
            <v>6</v>
          </cell>
          <cell r="I440">
            <v>2</v>
          </cell>
          <cell r="J440">
            <v>4</v>
          </cell>
          <cell r="K440">
            <v>0</v>
          </cell>
          <cell r="L440">
            <v>0</v>
          </cell>
          <cell r="M440">
            <v>36996</v>
          </cell>
          <cell r="N440">
            <v>36982</v>
          </cell>
          <cell r="O440">
            <v>6600000</v>
          </cell>
          <cell r="P440">
            <v>10</v>
          </cell>
          <cell r="Q440">
            <v>100.00003</v>
          </cell>
          <cell r="R440">
            <v>177</v>
          </cell>
          <cell r="S440">
            <v>0</v>
          </cell>
          <cell r="T440">
            <v>45600000</v>
          </cell>
          <cell r="U440">
            <v>52625163.977379039</v>
          </cell>
          <cell r="V440">
            <v>114.83164468723473</v>
          </cell>
          <cell r="W440">
            <v>6.8929999999999998</v>
          </cell>
          <cell r="X440">
            <v>8.5416666666666661</v>
          </cell>
          <cell r="Y440">
            <v>6.4499234403088526</v>
          </cell>
          <cell r="Z440">
            <v>51.674192221927804</v>
          </cell>
          <cell r="AA440">
            <v>3.5529166666666665</v>
          </cell>
          <cell r="AB440">
            <v>123.13888888888889</v>
          </cell>
          <cell r="AC440">
            <v>0</v>
          </cell>
          <cell r="AD440">
            <v>123.13888888888889</v>
          </cell>
          <cell r="AE440">
            <v>4.7843055555555551</v>
          </cell>
          <cell r="AF440">
            <v>4.7373044485871318</v>
          </cell>
          <cell r="AG440">
            <v>103</v>
          </cell>
          <cell r="AH440">
            <v>103</v>
          </cell>
          <cell r="AI440">
            <v>1</v>
          </cell>
          <cell r="AJ440">
            <v>0</v>
          </cell>
          <cell r="AK440">
            <v>0</v>
          </cell>
          <cell r="AL440">
            <v>0</v>
          </cell>
          <cell r="AN440">
            <v>6600000</v>
          </cell>
          <cell r="AO440">
            <v>6600001.9800000004</v>
          </cell>
          <cell r="AP440">
            <v>6600</v>
          </cell>
          <cell r="AQ440">
            <v>6600.00198</v>
          </cell>
          <cell r="AR440">
            <v>7558.4345205600011</v>
          </cell>
          <cell r="AS440" t="str">
            <v>896880BB6</v>
          </cell>
          <cell r="AT440">
            <v>0</v>
          </cell>
          <cell r="AU440" t="str">
            <v>896880BB6</v>
          </cell>
          <cell r="AV440" t="str">
            <v>TRIZECHAHN OFFICE TR 2001-TZH  C-4</v>
          </cell>
          <cell r="AW440">
            <v>6600000</v>
          </cell>
          <cell r="AX440">
            <v>6600001.9800000004</v>
          </cell>
          <cell r="AY440">
            <v>114.52173516000001</v>
          </cell>
          <cell r="AZ440">
            <v>7558434.520560001</v>
          </cell>
          <cell r="BA440">
            <v>6.8929999999999998</v>
          </cell>
          <cell r="BB440" t="str">
            <v>FC</v>
          </cell>
          <cell r="BC440">
            <v>42505</v>
          </cell>
          <cell r="BD440" t="str">
            <v>A2</v>
          </cell>
          <cell r="BE440" t="str">
            <v>A</v>
          </cell>
          <cell r="BF440" t="str">
            <v>A2</v>
          </cell>
          <cell r="BG440" t="str">
            <v>RE</v>
          </cell>
          <cell r="BH440">
            <v>37564</v>
          </cell>
          <cell r="BI440">
            <v>6600000</v>
          </cell>
        </row>
        <row r="441">
          <cell r="D441" t="str">
            <v>896880BC4</v>
          </cell>
          <cell r="E441" t="str">
            <v>TRIZE 2001-TZHA</v>
          </cell>
          <cell r="F441" t="str">
            <v>D3</v>
          </cell>
          <cell r="G441" t="str">
            <v>MBaa2</v>
          </cell>
          <cell r="H441">
            <v>9</v>
          </cell>
          <cell r="I441">
            <v>2</v>
          </cell>
          <cell r="J441">
            <v>4</v>
          </cell>
          <cell r="K441">
            <v>0</v>
          </cell>
          <cell r="L441">
            <v>0</v>
          </cell>
          <cell r="M441">
            <v>36996</v>
          </cell>
          <cell r="N441">
            <v>36982</v>
          </cell>
          <cell r="O441">
            <v>4500000</v>
          </cell>
          <cell r="P441">
            <v>5.8</v>
          </cell>
          <cell r="Q441">
            <v>100.0348</v>
          </cell>
          <cell r="R441">
            <v>224</v>
          </cell>
          <cell r="S441">
            <v>0</v>
          </cell>
          <cell r="T441">
            <v>106100000</v>
          </cell>
          <cell r="U441">
            <v>118590813.37707886</v>
          </cell>
          <cell r="V441">
            <v>111.19409656652108</v>
          </cell>
          <cell r="W441">
            <v>6.9430000377002834</v>
          </cell>
          <cell r="X441">
            <v>4.366988689915174</v>
          </cell>
          <cell r="Y441">
            <v>3.7158923099833898</v>
          </cell>
          <cell r="Z441">
            <v>16.696318806954839</v>
          </cell>
          <cell r="AA441">
            <v>2.5039690150801128</v>
          </cell>
          <cell r="AB441">
            <v>158.83494344957586</v>
          </cell>
          <cell r="AC441">
            <v>0</v>
          </cell>
          <cell r="AD441">
            <v>158.83494344957586</v>
          </cell>
          <cell r="AE441">
            <v>4.0923184495758713</v>
          </cell>
          <cell r="AF441">
            <v>4.0578587660929699</v>
          </cell>
          <cell r="AG441">
            <v>42</v>
          </cell>
          <cell r="AH441">
            <v>65</v>
          </cell>
          <cell r="AI441">
            <v>24</v>
          </cell>
          <cell r="AJ441">
            <v>0</v>
          </cell>
          <cell r="AK441">
            <v>0</v>
          </cell>
          <cell r="AL441">
            <v>0</v>
          </cell>
          <cell r="AN441">
            <v>45000000</v>
          </cell>
          <cell r="AO441">
            <v>45000000</v>
          </cell>
          <cell r="AP441">
            <v>45000</v>
          </cell>
          <cell r="AQ441">
            <v>45000</v>
          </cell>
          <cell r="AR441">
            <v>49965.964911000003</v>
          </cell>
          <cell r="AS441" t="str">
            <v>896880BC4</v>
          </cell>
          <cell r="AT441">
            <v>0</v>
          </cell>
          <cell r="AU441" t="str">
            <v>896880BC4</v>
          </cell>
          <cell r="AV441" t="str">
            <v>TRIZECHAHN OFFICE TR 2001-TZH  D-3</v>
          </cell>
          <cell r="AW441">
            <v>45000000</v>
          </cell>
          <cell r="AX441">
            <v>45000000</v>
          </cell>
          <cell r="AY441">
            <v>111.03547758000001</v>
          </cell>
          <cell r="AZ441">
            <v>49965964.911000006</v>
          </cell>
          <cell r="BA441">
            <v>6.9429999999999996</v>
          </cell>
          <cell r="BB441" t="str">
            <v>FC</v>
          </cell>
          <cell r="BC441">
            <v>41348</v>
          </cell>
          <cell r="BD441" t="str">
            <v>BAA2</v>
          </cell>
          <cell r="BE441" t="str">
            <v>BBB</v>
          </cell>
          <cell r="BF441" t="str">
            <v>BAA2</v>
          </cell>
          <cell r="BG441" t="str">
            <v>RE</v>
          </cell>
          <cell r="BH441">
            <v>37564</v>
          </cell>
          <cell r="BI441">
            <v>45000000</v>
          </cell>
        </row>
        <row r="442">
          <cell r="D442" t="str">
            <v>896880BD2</v>
          </cell>
          <cell r="E442" t="str">
            <v>TRIZE 2001-TZHA</v>
          </cell>
          <cell r="F442" t="str">
            <v>D4</v>
          </cell>
          <cell r="G442" t="str">
            <v>MBaa2</v>
          </cell>
          <cell r="H442">
            <v>9</v>
          </cell>
          <cell r="I442">
            <v>2</v>
          </cell>
          <cell r="J442">
            <v>4</v>
          </cell>
          <cell r="K442">
            <v>0</v>
          </cell>
          <cell r="L442">
            <v>0</v>
          </cell>
          <cell r="M442">
            <v>36996</v>
          </cell>
          <cell r="N442">
            <v>36982</v>
          </cell>
          <cell r="O442">
            <v>20350000</v>
          </cell>
          <cell r="P442">
            <v>10</v>
          </cell>
          <cell r="Q442">
            <v>100.0042</v>
          </cell>
          <cell r="R442">
            <v>217</v>
          </cell>
          <cell r="S442">
            <v>0</v>
          </cell>
          <cell r="T442">
            <v>40700000</v>
          </cell>
          <cell r="U442">
            <v>46460094.194195569</v>
          </cell>
          <cell r="V442">
            <v>113.54564892922745</v>
          </cell>
          <cell r="W442">
            <v>7.2829999017199007</v>
          </cell>
          <cell r="X442">
            <v>8.5416666666666661</v>
          </cell>
          <cell r="Y442">
            <v>6.3314420834486702</v>
          </cell>
          <cell r="Z442">
            <v>50.526775469960015</v>
          </cell>
          <cell r="AA442">
            <v>3.5529166666666665</v>
          </cell>
          <cell r="AB442">
            <v>177.13888888888889</v>
          </cell>
          <cell r="AC442">
            <v>0</v>
          </cell>
          <cell r="AD442">
            <v>177.13888888888889</v>
          </cell>
          <cell r="AE442">
            <v>5.3243055555555552</v>
          </cell>
          <cell r="AF442">
            <v>5.2661897986507888</v>
          </cell>
          <cell r="AG442">
            <v>103</v>
          </cell>
          <cell r="AH442">
            <v>103</v>
          </cell>
          <cell r="AI442">
            <v>1</v>
          </cell>
          <cell r="AJ442">
            <v>0</v>
          </cell>
          <cell r="AK442">
            <v>0</v>
          </cell>
          <cell r="AL442">
            <v>0</v>
          </cell>
          <cell r="AN442">
            <v>20350000</v>
          </cell>
          <cell r="AO442">
            <v>20350766.170000002</v>
          </cell>
          <cell r="AP442">
            <v>20350</v>
          </cell>
          <cell r="AQ442">
            <v>20350.766170000003</v>
          </cell>
          <cell r="AR442">
            <v>23048.905062589994</v>
          </cell>
          <cell r="AS442" t="str">
            <v>896880BD2</v>
          </cell>
          <cell r="AT442">
            <v>0</v>
          </cell>
          <cell r="AU442" t="str">
            <v>896880BD2</v>
          </cell>
          <cell r="AV442" t="str">
            <v>TRIZECHAHN OFFICE TR 2001-TZH  D-4</v>
          </cell>
          <cell r="AW442">
            <v>20350000</v>
          </cell>
          <cell r="AX442">
            <v>20350766.170000002</v>
          </cell>
          <cell r="AY442">
            <v>113.26243273999999</v>
          </cell>
          <cell r="AZ442">
            <v>23048905.062589996</v>
          </cell>
          <cell r="BA442">
            <v>7.2830000000000004</v>
          </cell>
          <cell r="BB442" t="str">
            <v>FC</v>
          </cell>
          <cell r="BC442">
            <v>42505</v>
          </cell>
          <cell r="BD442" t="str">
            <v>BAA2</v>
          </cell>
          <cell r="BE442" t="str">
            <v>BBB</v>
          </cell>
          <cell r="BF442" t="str">
            <v>BAA2</v>
          </cell>
          <cell r="BG442" t="str">
            <v>RE</v>
          </cell>
          <cell r="BH442">
            <v>37564</v>
          </cell>
          <cell r="BI442">
            <v>20350000</v>
          </cell>
        </row>
        <row r="443">
          <cell r="D443" t="str">
            <v>901921AE6</v>
          </cell>
          <cell r="E443" t="str">
            <v>MSDWC 2001-280</v>
          </cell>
          <cell r="F443" t="str">
            <v>A2</v>
          </cell>
          <cell r="G443" t="str">
            <v>MAa1</v>
          </cell>
          <cell r="H443">
            <v>2</v>
          </cell>
          <cell r="I443">
            <v>2</v>
          </cell>
          <cell r="J443">
            <v>3</v>
          </cell>
          <cell r="K443">
            <v>0</v>
          </cell>
          <cell r="L443">
            <v>0</v>
          </cell>
          <cell r="M443">
            <v>36894</v>
          </cell>
          <cell r="N443">
            <v>36892</v>
          </cell>
          <cell r="O443">
            <v>10000000</v>
          </cell>
          <cell r="P443">
            <v>9.9700000000000006</v>
          </cell>
          <cell r="Q443">
            <v>100</v>
          </cell>
          <cell r="R443">
            <v>136</v>
          </cell>
          <cell r="S443">
            <v>0</v>
          </cell>
          <cell r="T443">
            <v>56344000</v>
          </cell>
          <cell r="U443">
            <v>63077029.191770777</v>
          </cell>
          <cell r="V443">
            <v>111.40869345763662</v>
          </cell>
          <cell r="W443">
            <v>6.4940000709924748</v>
          </cell>
          <cell r="X443">
            <v>8.2583333333333329</v>
          </cell>
          <cell r="Y443">
            <v>6.3236526712738943</v>
          </cell>
          <cell r="Z443">
            <v>49.354869168791559</v>
          </cell>
          <cell r="AA443">
            <v>3.4868433333333329</v>
          </cell>
          <cell r="AB443">
            <v>122.09722222222223</v>
          </cell>
          <cell r="AC443">
            <v>15</v>
          </cell>
          <cell r="AD443">
            <v>137.09722222222223</v>
          </cell>
          <cell r="AE443">
            <v>4.8578155555555549</v>
          </cell>
          <cell r="AF443">
            <v>4.8093697012948411</v>
          </cell>
          <cell r="AG443">
            <v>100</v>
          </cell>
          <cell r="AH443">
            <v>100</v>
          </cell>
          <cell r="AI443">
            <v>1</v>
          </cell>
          <cell r="AJ443">
            <v>0</v>
          </cell>
          <cell r="AK443">
            <v>0</v>
          </cell>
          <cell r="AL443" t="str">
            <v>Moody's Downgrade 09/30/02</v>
          </cell>
          <cell r="AN443">
            <v>10000000</v>
          </cell>
          <cell r="AO443">
            <v>10000000</v>
          </cell>
          <cell r="AP443">
            <v>10000</v>
          </cell>
          <cell r="AQ443">
            <v>10000</v>
          </cell>
          <cell r="AR443">
            <v>11107.6</v>
          </cell>
          <cell r="AS443" t="str">
            <v>901921AE6</v>
          </cell>
          <cell r="AT443">
            <v>0</v>
          </cell>
          <cell r="AU443" t="str">
            <v>901921AE6</v>
          </cell>
          <cell r="AV443" t="str">
            <v>280 PARK AVENUE TR 2001-XL280  A-214A</v>
          </cell>
          <cell r="AW443">
            <v>10000000</v>
          </cell>
          <cell r="AX443">
            <v>10000000</v>
          </cell>
          <cell r="AY443">
            <v>111.07599999999999</v>
          </cell>
          <cell r="AZ443">
            <v>11107600</v>
          </cell>
          <cell r="BA443">
            <v>6.4939999999999998</v>
          </cell>
          <cell r="BB443" t="str">
            <v>FC</v>
          </cell>
          <cell r="BC443">
            <v>42403</v>
          </cell>
          <cell r="BD443" t="str">
            <v>AA1</v>
          </cell>
          <cell r="BF443" t="str">
            <v>AAA</v>
          </cell>
          <cell r="BG443" t="str">
            <v>RE</v>
          </cell>
          <cell r="BH443">
            <v>37564</v>
          </cell>
          <cell r="BI443">
            <v>10000000</v>
          </cell>
        </row>
        <row r="444">
          <cell r="D444" t="str">
            <v>901921AG1</v>
          </cell>
          <cell r="E444" t="str">
            <v>MSDWC 2001-280</v>
          </cell>
          <cell r="F444" t="str">
            <v>A2F</v>
          </cell>
          <cell r="G444" t="str">
            <v>MAa1</v>
          </cell>
          <cell r="H444">
            <v>2</v>
          </cell>
          <cell r="I444">
            <v>2</v>
          </cell>
          <cell r="J444">
            <v>3</v>
          </cell>
          <cell r="K444">
            <v>1</v>
          </cell>
          <cell r="L444" t="str">
            <v>Libor+1m</v>
          </cell>
          <cell r="M444">
            <v>37087</v>
          </cell>
          <cell r="N444">
            <v>37073</v>
          </cell>
          <cell r="O444">
            <v>3000000</v>
          </cell>
          <cell r="P444">
            <v>9.4</v>
          </cell>
          <cell r="Q444">
            <v>100.03</v>
          </cell>
          <cell r="R444">
            <v>39</v>
          </cell>
          <cell r="S444">
            <v>0</v>
          </cell>
          <cell r="T444">
            <v>73000000</v>
          </cell>
          <cell r="U444">
            <v>72710148.711451948</v>
          </cell>
          <cell r="V444">
            <v>99.420235107011806</v>
          </cell>
          <cell r="W444">
            <v>2.1924999999999999</v>
          </cell>
          <cell r="X444">
            <v>8.2916666666666661</v>
          </cell>
          <cell r="Y444">
            <v>7.4813634886308806</v>
          </cell>
          <cell r="Z444">
            <v>61.345343031113863</v>
          </cell>
          <cell r="AA444">
            <v>1.7162500000000001</v>
          </cell>
          <cell r="AB444">
            <v>55.152777777777779</v>
          </cell>
          <cell r="AC444">
            <v>0</v>
          </cell>
          <cell r="AD444">
            <v>55.152777777777779</v>
          </cell>
          <cell r="AE444">
            <v>2.2677777777777779</v>
          </cell>
          <cell r="AF444">
            <v>2.25713722865164</v>
          </cell>
          <cell r="AG444">
            <v>100</v>
          </cell>
          <cell r="AH444">
            <v>100</v>
          </cell>
          <cell r="AI444">
            <v>1</v>
          </cell>
          <cell r="AJ444">
            <v>2.27</v>
          </cell>
          <cell r="AK444">
            <v>13</v>
          </cell>
          <cell r="AL444" t="str">
            <v>Moody's Downgrade 09/30/02</v>
          </cell>
          <cell r="AN444">
            <v>3000000</v>
          </cell>
          <cell r="AO444">
            <v>3000470.43</v>
          </cell>
          <cell r="AP444">
            <v>3000</v>
          </cell>
          <cell r="AQ444">
            <v>3000.4704300000003</v>
          </cell>
          <cell r="AR444">
            <v>2977.0650000000001</v>
          </cell>
          <cell r="AS444" t="str">
            <v>901921AG1</v>
          </cell>
          <cell r="AT444">
            <v>0</v>
          </cell>
          <cell r="AU444" t="str">
            <v>901921AG1</v>
          </cell>
          <cell r="AV444" t="str">
            <v>280 PARK AVENUE TR 2001-XL280  A-2F14</v>
          </cell>
          <cell r="AW444">
            <v>3000000</v>
          </cell>
          <cell r="AX444">
            <v>3000470.43</v>
          </cell>
          <cell r="AY444">
            <v>99.235500000000002</v>
          </cell>
          <cell r="AZ444">
            <v>2977065</v>
          </cell>
          <cell r="BA444">
            <v>2.19</v>
          </cell>
          <cell r="BB444" t="str">
            <v>FD</v>
          </cell>
          <cell r="BC444">
            <v>40577</v>
          </cell>
          <cell r="BD444" t="str">
            <v>AA1</v>
          </cell>
          <cell r="BF444" t="str">
            <v>AAA</v>
          </cell>
          <cell r="BG444" t="str">
            <v>RE</v>
          </cell>
          <cell r="BH444">
            <v>37564</v>
          </cell>
          <cell r="BI444">
            <v>3000000</v>
          </cell>
        </row>
        <row r="445">
          <cell r="D445" t="str">
            <v>901921AL0</v>
          </cell>
          <cell r="E445" t="str">
            <v>MSDWC 2001-280</v>
          </cell>
          <cell r="F445" t="str">
            <v>B</v>
          </cell>
          <cell r="G445" t="str">
            <v>MAa3</v>
          </cell>
          <cell r="H445">
            <v>4</v>
          </cell>
          <cell r="I445">
            <v>2</v>
          </cell>
          <cell r="J445">
            <v>3</v>
          </cell>
          <cell r="K445">
            <v>0</v>
          </cell>
          <cell r="L445">
            <v>0</v>
          </cell>
          <cell r="M445">
            <v>36894</v>
          </cell>
          <cell r="N445">
            <v>36892</v>
          </cell>
          <cell r="O445">
            <v>11000000</v>
          </cell>
          <cell r="P445">
            <v>9.9700000000000006</v>
          </cell>
          <cell r="Q445">
            <v>99.999200000000002</v>
          </cell>
          <cell r="R445">
            <v>151</v>
          </cell>
          <cell r="S445">
            <v>0</v>
          </cell>
          <cell r="T445">
            <v>31000000</v>
          </cell>
          <cell r="U445">
            <v>34795227.279972777</v>
          </cell>
          <cell r="V445">
            <v>111.68933532249284</v>
          </cell>
          <cell r="W445">
            <v>6.6399998709677419</v>
          </cell>
          <cell r="X445">
            <v>8.2583333333333329</v>
          </cell>
          <cell r="Y445">
            <v>6.2906079099006886</v>
          </cell>
          <cell r="Z445">
            <v>49.025092011724958</v>
          </cell>
          <cell r="AA445">
            <v>3.4868433333333329</v>
          </cell>
          <cell r="AB445">
            <v>132.09722222222223</v>
          </cell>
          <cell r="AC445">
            <v>15</v>
          </cell>
          <cell r="AD445">
            <v>147.09722222222223</v>
          </cell>
          <cell r="AE445">
            <v>4.9578155555555554</v>
          </cell>
          <cell r="AF445">
            <v>4.907369736880085</v>
          </cell>
          <cell r="AG445">
            <v>100</v>
          </cell>
          <cell r="AH445">
            <v>100</v>
          </cell>
          <cell r="AI445">
            <v>1</v>
          </cell>
          <cell r="AJ445">
            <v>0</v>
          </cell>
          <cell r="AK445">
            <v>0</v>
          </cell>
          <cell r="AL445" t="str">
            <v>Moody's Downgrade 09/30/02</v>
          </cell>
          <cell r="AN445">
            <v>11000000</v>
          </cell>
          <cell r="AO445">
            <v>10999938.18</v>
          </cell>
          <cell r="AP445">
            <v>11000</v>
          </cell>
          <cell r="AQ445">
            <v>10999.938179999999</v>
          </cell>
          <cell r="AR445">
            <v>12300.199999999999</v>
          </cell>
          <cell r="AS445" t="str">
            <v>901921AL0</v>
          </cell>
          <cell r="AT445">
            <v>0</v>
          </cell>
          <cell r="AU445" t="str">
            <v>901921AL0</v>
          </cell>
          <cell r="AV445" t="str">
            <v>280 PARK AVENUE TR 2001-XL280  B 144A</v>
          </cell>
          <cell r="AW445">
            <v>11000000</v>
          </cell>
          <cell r="AX445">
            <v>10999938.18</v>
          </cell>
          <cell r="AY445">
            <v>111.82</v>
          </cell>
          <cell r="AZ445">
            <v>12300199.999999998</v>
          </cell>
          <cell r="BA445">
            <v>6.64</v>
          </cell>
          <cell r="BB445" t="str">
            <v>FC</v>
          </cell>
          <cell r="BC445">
            <v>42403</v>
          </cell>
          <cell r="BD445" t="str">
            <v>AA3</v>
          </cell>
          <cell r="BF445" t="str">
            <v>AA2</v>
          </cell>
          <cell r="BG445" t="str">
            <v>RE</v>
          </cell>
          <cell r="BH445">
            <v>37564</v>
          </cell>
          <cell r="BI445">
            <v>11000000</v>
          </cell>
        </row>
        <row r="446">
          <cell r="D446" t="str">
            <v>902045AC7</v>
          </cell>
          <cell r="E446" t="str">
            <v>PACF 1997-C1</v>
          </cell>
          <cell r="F446" t="str">
            <v>B1</v>
          </cell>
          <cell r="G446" t="str">
            <v>MBaa2</v>
          </cell>
          <cell r="H446">
            <v>9</v>
          </cell>
          <cell r="I446">
            <v>3</v>
          </cell>
          <cell r="J446">
            <v>3</v>
          </cell>
          <cell r="K446">
            <v>0</v>
          </cell>
          <cell r="L446">
            <v>0</v>
          </cell>
          <cell r="M446">
            <v>35532</v>
          </cell>
          <cell r="N446">
            <v>35543</v>
          </cell>
          <cell r="O446">
            <v>9000000</v>
          </cell>
          <cell r="P446">
            <v>9.1</v>
          </cell>
          <cell r="Q446">
            <v>100.673</v>
          </cell>
          <cell r="R446">
            <v>100</v>
          </cell>
          <cell r="S446">
            <v>0</v>
          </cell>
          <cell r="T446">
            <v>9000000</v>
          </cell>
          <cell r="U446">
            <v>10304802.726484362</v>
          </cell>
          <cell r="V446">
            <v>114.32269696093735</v>
          </cell>
          <cell r="W446">
            <v>7.88</v>
          </cell>
          <cell r="X446">
            <v>4.45</v>
          </cell>
          <cell r="Y446">
            <v>3.712966175567451</v>
          </cell>
          <cell r="Z446">
            <v>16.227454323015525</v>
          </cell>
          <cell r="AA446">
            <v>2.5332166666666667</v>
          </cell>
          <cell r="AB446">
            <v>174.25</v>
          </cell>
          <cell r="AC446">
            <v>15</v>
          </cell>
          <cell r="AD446">
            <v>189.25</v>
          </cell>
          <cell r="AE446">
            <v>4.4257166666666663</v>
          </cell>
          <cell r="AF446">
            <v>4.3854538009385102</v>
          </cell>
          <cell r="AG446">
            <v>54</v>
          </cell>
          <cell r="AH446">
            <v>54</v>
          </cell>
          <cell r="AI446">
            <v>1</v>
          </cell>
          <cell r="AJ446">
            <v>0</v>
          </cell>
          <cell r="AK446">
            <v>0</v>
          </cell>
          <cell r="AL446">
            <v>0</v>
          </cell>
          <cell r="AN446">
            <v>9000000</v>
          </cell>
          <cell r="AO446">
            <v>9064481.9700000007</v>
          </cell>
          <cell r="AP446">
            <v>9000</v>
          </cell>
          <cell r="AQ446">
            <v>9064.4819700000007</v>
          </cell>
          <cell r="AR446">
            <v>10039.41</v>
          </cell>
          <cell r="AS446" t="str">
            <v>902045AC7</v>
          </cell>
          <cell r="AT446">
            <v>0</v>
          </cell>
          <cell r="AU446" t="str">
            <v>902045AC7</v>
          </cell>
          <cell r="AV446" t="str">
            <v>277 PARK AVE FIN CORP 1997-C1  B-1</v>
          </cell>
          <cell r="AW446">
            <v>9000000</v>
          </cell>
          <cell r="AX446">
            <v>9064481.9700000007</v>
          </cell>
          <cell r="AY446">
            <v>111.54900000000001</v>
          </cell>
          <cell r="AZ446">
            <v>10039410</v>
          </cell>
          <cell r="BA446">
            <v>7.88</v>
          </cell>
          <cell r="BB446" t="str">
            <v>FC</v>
          </cell>
          <cell r="BC446">
            <v>39209</v>
          </cell>
          <cell r="BF446" t="str">
            <v>BAA2</v>
          </cell>
          <cell r="BG446" t="str">
            <v>RE</v>
          </cell>
          <cell r="BH446">
            <v>37564</v>
          </cell>
          <cell r="BI446">
            <v>9000000</v>
          </cell>
        </row>
        <row r="447">
          <cell r="D447" t="str">
            <v>902045AD5</v>
          </cell>
          <cell r="E447" t="str">
            <v>PACF 1997-C1</v>
          </cell>
          <cell r="F447" t="str">
            <v>B2</v>
          </cell>
          <cell r="G447" t="str">
            <v>MBaa3</v>
          </cell>
          <cell r="H447">
            <v>10</v>
          </cell>
          <cell r="I447">
            <v>3</v>
          </cell>
          <cell r="J447">
            <v>3</v>
          </cell>
          <cell r="K447">
            <v>0</v>
          </cell>
          <cell r="L447">
            <v>0</v>
          </cell>
          <cell r="M447">
            <v>35532</v>
          </cell>
          <cell r="N447">
            <v>35543</v>
          </cell>
          <cell r="O447">
            <v>4000000</v>
          </cell>
          <cell r="P447">
            <v>9.1</v>
          </cell>
          <cell r="Q447">
            <v>100.8125</v>
          </cell>
          <cell r="R447">
            <v>100</v>
          </cell>
          <cell r="S447">
            <v>0</v>
          </cell>
          <cell r="T447">
            <v>4000000</v>
          </cell>
          <cell r="U447">
            <v>4561225.8823327869</v>
          </cell>
          <cell r="V447">
            <v>113.84998039165299</v>
          </cell>
          <cell r="W447">
            <v>8.1300000000000008</v>
          </cell>
          <cell r="X447">
            <v>4.45</v>
          </cell>
          <cell r="Y447">
            <v>3.6863832952594047</v>
          </cell>
          <cell r="Z447">
            <v>16.103273244977487</v>
          </cell>
          <cell r="AA447">
            <v>2.5332166666666667</v>
          </cell>
          <cell r="AB447">
            <v>209.25</v>
          </cell>
          <cell r="AC447">
            <v>15</v>
          </cell>
          <cell r="AD447">
            <v>224.25</v>
          </cell>
          <cell r="AE447">
            <v>4.7757166666666668</v>
          </cell>
          <cell r="AF447">
            <v>4.7288829571306756</v>
          </cell>
          <cell r="AG447">
            <v>54</v>
          </cell>
          <cell r="AH447">
            <v>54</v>
          </cell>
          <cell r="AI447">
            <v>1</v>
          </cell>
          <cell r="AJ447">
            <v>0</v>
          </cell>
          <cell r="AK447">
            <v>0</v>
          </cell>
          <cell r="AL447">
            <v>0</v>
          </cell>
          <cell r="AN447">
            <v>4000000</v>
          </cell>
          <cell r="AO447">
            <v>4009190.64</v>
          </cell>
          <cell r="AP447">
            <v>4000</v>
          </cell>
          <cell r="AQ447">
            <v>4009.1906400000003</v>
          </cell>
          <cell r="AR447">
            <v>4416.84</v>
          </cell>
          <cell r="AS447" t="str">
            <v>902045AD5</v>
          </cell>
          <cell r="AT447">
            <v>0</v>
          </cell>
          <cell r="AU447" t="str">
            <v>902045AD5</v>
          </cell>
          <cell r="AV447" t="str">
            <v>277 PARK AVE FIN CORP 1997-C1  B-2</v>
          </cell>
          <cell r="AW447">
            <v>4000000</v>
          </cell>
          <cell r="AX447">
            <v>4009190.64</v>
          </cell>
          <cell r="AY447">
            <v>110.42100000000001</v>
          </cell>
          <cell r="AZ447">
            <v>4416840</v>
          </cell>
          <cell r="BA447">
            <v>8.1300000000000008</v>
          </cell>
          <cell r="BB447" t="str">
            <v>FC</v>
          </cell>
          <cell r="BC447">
            <v>39209</v>
          </cell>
          <cell r="BF447" t="str">
            <v>BAA3</v>
          </cell>
          <cell r="BG447" t="str">
            <v>RE</v>
          </cell>
          <cell r="BH447">
            <v>37564</v>
          </cell>
          <cell r="BI447">
            <v>4000000</v>
          </cell>
        </row>
        <row r="448">
          <cell r="D448" t="str">
            <v>90331MAA0</v>
          </cell>
          <cell r="E448" t="str">
            <v>USCOT 1997-1 US Oakbrook</v>
          </cell>
          <cell r="F448" t="str">
            <v>A</v>
          </cell>
          <cell r="G448" t="str">
            <v>MAaa</v>
          </cell>
          <cell r="H448">
            <v>1</v>
          </cell>
          <cell r="I448">
            <v>3</v>
          </cell>
          <cell r="J448">
            <v>3</v>
          </cell>
          <cell r="K448">
            <v>1</v>
          </cell>
          <cell r="L448" t="str">
            <v>Libor+1m</v>
          </cell>
          <cell r="M448">
            <v>35735</v>
          </cell>
          <cell r="N448">
            <v>35737</v>
          </cell>
          <cell r="O448">
            <v>20000000</v>
          </cell>
          <cell r="P448">
            <v>6.99</v>
          </cell>
          <cell r="Q448">
            <v>100</v>
          </cell>
          <cell r="R448">
            <v>20</v>
          </cell>
          <cell r="S448">
            <v>0</v>
          </cell>
          <cell r="T448">
            <v>140000000</v>
          </cell>
          <cell r="U448">
            <v>140060457.0687533</v>
          </cell>
          <cell r="V448">
            <v>99.887822509426954</v>
          </cell>
          <cell r="W448">
            <v>1.9975000000000001</v>
          </cell>
          <cell r="X448">
            <v>2.0027777777777778</v>
          </cell>
          <cell r="Y448">
            <v>1.9384243929367084</v>
          </cell>
          <cell r="Z448">
            <v>4.0523179775305085</v>
          </cell>
          <cell r="AA448">
            <v>1.7162500000000001</v>
          </cell>
          <cell r="AB448">
            <v>35.013888888888886</v>
          </cell>
          <cell r="AC448">
            <v>0</v>
          </cell>
          <cell r="AD448">
            <v>35.013888888888886</v>
          </cell>
          <cell r="AE448">
            <v>2.0663888888888891</v>
          </cell>
          <cell r="AF448">
            <v>2.0575488922282226</v>
          </cell>
          <cell r="AG448">
            <v>25</v>
          </cell>
          <cell r="AH448">
            <v>25</v>
          </cell>
          <cell r="AI448">
            <v>1</v>
          </cell>
          <cell r="AJ448">
            <v>2.6375000000000002</v>
          </cell>
          <cell r="AK448">
            <v>1</v>
          </cell>
          <cell r="AL448">
            <v>0</v>
          </cell>
          <cell r="AN448">
            <v>20000000</v>
          </cell>
          <cell r="AO448">
            <v>20000000</v>
          </cell>
          <cell r="AP448">
            <v>20000</v>
          </cell>
          <cell r="AQ448">
            <v>20000</v>
          </cell>
          <cell r="AR448">
            <v>19952.240000000002</v>
          </cell>
          <cell r="AS448" t="str">
            <v>90331MAA0</v>
          </cell>
          <cell r="AT448">
            <v>0</v>
          </cell>
          <cell r="AU448" t="str">
            <v>90331MAA0</v>
          </cell>
          <cell r="AV448" t="str">
            <v>USC OAKBROOK TR 1997-1         A</v>
          </cell>
          <cell r="AW448">
            <v>20000000</v>
          </cell>
          <cell r="AX448">
            <v>20000000</v>
          </cell>
          <cell r="AY448">
            <v>99.761200000000002</v>
          </cell>
          <cell r="AZ448">
            <v>19952240</v>
          </cell>
          <cell r="BA448">
            <v>1.94</v>
          </cell>
          <cell r="BB448" t="str">
            <v>FD</v>
          </cell>
          <cell r="BC448">
            <v>38657</v>
          </cell>
          <cell r="BD448" t="str">
            <v>AAA</v>
          </cell>
          <cell r="BE448" t="str">
            <v>AAA</v>
          </cell>
          <cell r="BF448" t="str">
            <v>AAA</v>
          </cell>
          <cell r="BG448" t="str">
            <v>RE</v>
          </cell>
          <cell r="BH448">
            <v>37564</v>
          </cell>
          <cell r="BI448">
            <v>20000000</v>
          </cell>
        </row>
        <row r="449">
          <cell r="D449" t="str">
            <v>929039AB1</v>
          </cell>
          <cell r="E449" t="str">
            <v>VF 2000-VNO</v>
          </cell>
          <cell r="F449" t="str">
            <v>A-2</v>
          </cell>
          <cell r="G449" t="str">
            <v>MAaa</v>
          </cell>
          <cell r="H449">
            <v>1</v>
          </cell>
          <cell r="I449">
            <v>2</v>
          </cell>
          <cell r="J449">
            <v>3</v>
          </cell>
          <cell r="K449">
            <v>0</v>
          </cell>
          <cell r="L449">
            <v>0</v>
          </cell>
          <cell r="M449">
            <v>36571</v>
          </cell>
          <cell r="N449">
            <v>36586</v>
          </cell>
          <cell r="O449">
            <v>20000000</v>
          </cell>
          <cell r="P449">
            <v>10.039999999999999</v>
          </cell>
          <cell r="Q449">
            <v>99.998999999999995</v>
          </cell>
          <cell r="R449">
            <v>150</v>
          </cell>
          <cell r="S449">
            <v>0</v>
          </cell>
          <cell r="T449">
            <v>237000000</v>
          </cell>
          <cell r="U449">
            <v>284847705.6103642</v>
          </cell>
          <cell r="V449">
            <v>119.54415532082878</v>
          </cell>
          <cell r="W449">
            <v>7.7370000000000001</v>
          </cell>
          <cell r="X449">
            <v>7.3747327572046411</v>
          </cell>
          <cell r="Y449">
            <v>5.6538321845942754</v>
          </cell>
          <cell r="Z449">
            <v>39.343698231901278</v>
          </cell>
          <cell r="AA449">
            <v>3.280787678980122</v>
          </cell>
          <cell r="AB449">
            <v>117.24982183813643</v>
          </cell>
          <cell r="AC449">
            <v>15</v>
          </cell>
          <cell r="AD449">
            <v>132.24982183813643</v>
          </cell>
          <cell r="AE449">
            <v>4.6032858973614861</v>
          </cell>
          <cell r="AF449">
            <v>4.5597505582866127</v>
          </cell>
          <cell r="AG449">
            <v>87</v>
          </cell>
          <cell r="AH449">
            <v>89</v>
          </cell>
          <cell r="AI449">
            <v>3</v>
          </cell>
          <cell r="AJ449">
            <v>0</v>
          </cell>
          <cell r="AK449">
            <v>0</v>
          </cell>
          <cell r="AL449">
            <v>0</v>
          </cell>
          <cell r="AN449">
            <v>20000000</v>
          </cell>
          <cell r="AO449">
            <v>19999820</v>
          </cell>
          <cell r="AP449">
            <v>20000</v>
          </cell>
          <cell r="AQ449">
            <v>19999.82</v>
          </cell>
          <cell r="AR449">
            <v>23712.2</v>
          </cell>
          <cell r="AS449" t="str">
            <v>929039AB1</v>
          </cell>
          <cell r="AT449">
            <v>0</v>
          </cell>
          <cell r="AU449" t="str">
            <v>929039AB1</v>
          </cell>
          <cell r="AV449" t="str">
            <v>VORNADO FIN CO 2000-VN0        A-2</v>
          </cell>
          <cell r="AW449">
            <v>20000000</v>
          </cell>
          <cell r="AX449">
            <v>19999820</v>
          </cell>
          <cell r="AY449">
            <v>118.56100000000001</v>
          </cell>
          <cell r="AZ449">
            <v>23712200</v>
          </cell>
          <cell r="BA449">
            <v>7.7370000000000001</v>
          </cell>
          <cell r="BB449" t="str">
            <v>FC</v>
          </cell>
          <cell r="BC449">
            <v>42078</v>
          </cell>
          <cell r="BD449" t="str">
            <v>AAA</v>
          </cell>
          <cell r="BF449" t="str">
            <v>AAA</v>
          </cell>
          <cell r="BG449" t="str">
            <v>RE</v>
          </cell>
          <cell r="BH449">
            <v>37564</v>
          </cell>
          <cell r="BI449">
            <v>20000000</v>
          </cell>
        </row>
        <row r="450">
          <cell r="D450" t="str">
            <v>929039AC9</v>
          </cell>
          <cell r="E450" t="str">
            <v>VF 2000-VNO</v>
          </cell>
          <cell r="F450" t="str">
            <v>B</v>
          </cell>
          <cell r="G450" t="str">
            <v>MAa2</v>
          </cell>
          <cell r="H450">
            <v>3</v>
          </cell>
          <cell r="I450">
            <v>2</v>
          </cell>
          <cell r="J450">
            <v>3</v>
          </cell>
          <cell r="K450">
            <v>0</v>
          </cell>
          <cell r="L450">
            <v>0</v>
          </cell>
          <cell r="M450">
            <v>36571</v>
          </cell>
          <cell r="N450">
            <v>36586</v>
          </cell>
          <cell r="O450">
            <v>18000000</v>
          </cell>
          <cell r="P450">
            <v>10.039999999999999</v>
          </cell>
          <cell r="Q450">
            <v>99.997</v>
          </cell>
          <cell r="R450">
            <v>165</v>
          </cell>
          <cell r="S450">
            <v>0</v>
          </cell>
          <cell r="T450">
            <v>55000000</v>
          </cell>
          <cell r="U450">
            <v>66253899.098769762</v>
          </cell>
          <cell r="V450">
            <v>119.80480139776321</v>
          </cell>
          <cell r="W450">
            <v>7.8819999272727275</v>
          </cell>
          <cell r="X450">
            <v>7.375</v>
          </cell>
          <cell r="Y450">
            <v>5.6291974477483517</v>
          </cell>
          <cell r="Z450">
            <v>39.126663846740449</v>
          </cell>
          <cell r="AA450">
            <v>3.28085</v>
          </cell>
          <cell r="AB450">
            <v>126.625</v>
          </cell>
          <cell r="AC450">
            <v>15</v>
          </cell>
          <cell r="AD450">
            <v>141.625</v>
          </cell>
          <cell r="AE450">
            <v>4.6970999999999998</v>
          </cell>
          <cell r="AF450">
            <v>4.6517848481368418</v>
          </cell>
          <cell r="AG450">
            <v>89</v>
          </cell>
          <cell r="AH450">
            <v>89</v>
          </cell>
          <cell r="AI450">
            <v>1</v>
          </cell>
          <cell r="AJ450">
            <v>0</v>
          </cell>
          <cell r="AK450">
            <v>0</v>
          </cell>
          <cell r="AL450">
            <v>0</v>
          </cell>
          <cell r="AN450">
            <v>18000000</v>
          </cell>
          <cell r="AO450">
            <v>18000000</v>
          </cell>
          <cell r="AP450">
            <v>18000</v>
          </cell>
          <cell r="AQ450">
            <v>18000</v>
          </cell>
          <cell r="AR450">
            <v>21315.599999999999</v>
          </cell>
          <cell r="AS450" t="str">
            <v>929039AC9</v>
          </cell>
          <cell r="AT450">
            <v>0</v>
          </cell>
          <cell r="AU450" t="str">
            <v>929039AC9</v>
          </cell>
          <cell r="AV450" t="str">
            <v>VORNADO FIN CO 2000-VN0        B</v>
          </cell>
          <cell r="AW450">
            <v>18000000</v>
          </cell>
          <cell r="AX450">
            <v>18000000</v>
          </cell>
          <cell r="AY450">
            <v>118.42</v>
          </cell>
          <cell r="AZ450">
            <v>21315600</v>
          </cell>
          <cell r="BA450">
            <v>7.8819999999999997</v>
          </cell>
          <cell r="BB450" t="str">
            <v>FC</v>
          </cell>
          <cell r="BC450">
            <v>42078</v>
          </cell>
          <cell r="BD450" t="str">
            <v>AA2</v>
          </cell>
          <cell r="BF450" t="str">
            <v>AA2</v>
          </cell>
          <cell r="BG450" t="str">
            <v>RE</v>
          </cell>
          <cell r="BH450">
            <v>37564</v>
          </cell>
          <cell r="BI450">
            <v>18000000</v>
          </cell>
        </row>
        <row r="451">
          <cell r="D451" t="str">
            <v>929766AA1</v>
          </cell>
          <cell r="E451" t="str">
            <v>WBCMT 2002-C1A</v>
          </cell>
          <cell r="F451" t="str">
            <v>A1</v>
          </cell>
          <cell r="G451" t="str">
            <v>MAaa</v>
          </cell>
          <cell r="H451">
            <v>1</v>
          </cell>
          <cell r="I451">
            <v>1</v>
          </cell>
          <cell r="J451">
            <v>1</v>
          </cell>
          <cell r="K451">
            <v>0</v>
          </cell>
          <cell r="L451">
            <v>0</v>
          </cell>
          <cell r="M451">
            <v>37391</v>
          </cell>
          <cell r="N451">
            <v>37377</v>
          </cell>
          <cell r="O451">
            <v>15000000</v>
          </cell>
          <cell r="P451">
            <v>2.75</v>
          </cell>
          <cell r="Q451">
            <v>99.998119000000003</v>
          </cell>
          <cell r="R451">
            <v>83</v>
          </cell>
          <cell r="S451">
            <v>0</v>
          </cell>
          <cell r="T451">
            <v>55375194.609999999</v>
          </cell>
          <cell r="U451">
            <v>57729821.861243166</v>
          </cell>
          <cell r="V451">
            <v>103.87388359779376</v>
          </cell>
          <cell r="W451">
            <v>4.5389999217196433</v>
          </cell>
          <cell r="X451">
            <v>2.3742559548495019</v>
          </cell>
          <cell r="Y451">
            <v>2.2123177187047611</v>
          </cell>
          <cell r="Z451">
            <v>6.6842831582065614</v>
          </cell>
          <cell r="AA451">
            <v>1.8018628480919745</v>
          </cell>
          <cell r="AB451">
            <v>96.871279774247512</v>
          </cell>
          <cell r="AC451">
            <v>0</v>
          </cell>
          <cell r="AD451">
            <v>96.871279774247512</v>
          </cell>
          <cell r="AE451">
            <v>2.7705756458344495</v>
          </cell>
          <cell r="AF451">
            <v>2.7547178598221755</v>
          </cell>
          <cell r="AG451">
            <v>1</v>
          </cell>
          <cell r="AH451">
            <v>50</v>
          </cell>
          <cell r="AI451">
            <v>50</v>
          </cell>
          <cell r="AJ451" t="str">
            <v> </v>
          </cell>
          <cell r="AK451" t="str">
            <v> </v>
          </cell>
          <cell r="AL451" t="str">
            <v> </v>
          </cell>
          <cell r="AN451">
            <v>14058186.07</v>
          </cell>
          <cell r="AO451">
            <v>14057948.9</v>
          </cell>
          <cell r="AP451">
            <v>14058.18607</v>
          </cell>
          <cell r="AQ451">
            <v>14057.948900000001</v>
          </cell>
          <cell r="AR451">
            <v>14642.584864929899</v>
          </cell>
          <cell r="AS451" t="str">
            <v>929766AA1</v>
          </cell>
          <cell r="AT451">
            <v>0</v>
          </cell>
          <cell r="AU451" t="str">
            <v>929766AA1</v>
          </cell>
          <cell r="AV451" t="str">
            <v>WACHOVIA CMBS 2002-C1          A-1</v>
          </cell>
          <cell r="AW451">
            <v>14058186.07</v>
          </cell>
          <cell r="AX451">
            <v>14057948.9</v>
          </cell>
          <cell r="AY451">
            <v>104.157</v>
          </cell>
          <cell r="AZ451">
            <v>14642584.8649299</v>
          </cell>
          <cell r="BA451">
            <v>4.5389999999999997</v>
          </cell>
          <cell r="BB451" t="str">
            <v>FC</v>
          </cell>
          <cell r="BC451">
            <v>49049</v>
          </cell>
          <cell r="BE451" t="str">
            <v>AAA</v>
          </cell>
          <cell r="BF451" t="str">
            <v>AAA</v>
          </cell>
          <cell r="BG451" t="str">
            <v>SF</v>
          </cell>
          <cell r="BH451">
            <v>37564</v>
          </cell>
          <cell r="BI451">
            <v>15000000</v>
          </cell>
        </row>
        <row r="452">
          <cell r="D452" t="str">
            <v>929766AB9</v>
          </cell>
          <cell r="E452" t="str">
            <v>WBCMT 2002-C1A</v>
          </cell>
          <cell r="F452" t="str">
            <v>A2</v>
          </cell>
          <cell r="G452" t="str">
            <v>MAaa</v>
          </cell>
          <cell r="H452">
            <v>1</v>
          </cell>
          <cell r="I452">
            <v>1</v>
          </cell>
          <cell r="J452">
            <v>1</v>
          </cell>
          <cell r="K452">
            <v>0</v>
          </cell>
          <cell r="L452">
            <v>0</v>
          </cell>
          <cell r="M452">
            <v>37391</v>
          </cell>
          <cell r="N452">
            <v>37377</v>
          </cell>
          <cell r="O452">
            <v>10000000</v>
          </cell>
          <cell r="P452">
            <v>5.5</v>
          </cell>
          <cell r="Q452">
            <v>100.49899600000001</v>
          </cell>
          <cell r="R452">
            <v>89</v>
          </cell>
          <cell r="S452">
            <v>0</v>
          </cell>
          <cell r="T452">
            <v>135498000</v>
          </cell>
          <cell r="U452">
            <v>147744960.94165111</v>
          </cell>
          <cell r="V452">
            <v>108.56506429737051</v>
          </cell>
          <cell r="W452">
            <v>5.6810000442810971</v>
          </cell>
          <cell r="X452">
            <v>5.0229936097765284</v>
          </cell>
          <cell r="Y452">
            <v>4.3079724551378744</v>
          </cell>
          <cell r="Z452">
            <v>21.61605269330072</v>
          </cell>
          <cell r="AA452">
            <v>2.7323621097998863</v>
          </cell>
          <cell r="AB452">
            <v>105.02299360977653</v>
          </cell>
          <cell r="AC452">
            <v>0</v>
          </cell>
          <cell r="AD452">
            <v>105.02299360977653</v>
          </cell>
          <cell r="AE452">
            <v>3.7825920458976516</v>
          </cell>
          <cell r="AF452">
            <v>3.7531236800394829</v>
          </cell>
          <cell r="AG452">
            <v>50</v>
          </cell>
          <cell r="AH452">
            <v>68</v>
          </cell>
          <cell r="AI452">
            <v>19</v>
          </cell>
          <cell r="AJ452" t="str">
            <v> </v>
          </cell>
          <cell r="AK452" t="str">
            <v> </v>
          </cell>
          <cell r="AL452" t="str">
            <v> </v>
          </cell>
          <cell r="AN452">
            <v>10000000</v>
          </cell>
          <cell r="AO452">
            <v>10048510</v>
          </cell>
          <cell r="AP452">
            <v>10000</v>
          </cell>
          <cell r="AQ452">
            <v>10048.51</v>
          </cell>
          <cell r="AR452">
            <v>10831.7</v>
          </cell>
          <cell r="AS452" t="str">
            <v>929766AB9</v>
          </cell>
          <cell r="AT452">
            <v>0</v>
          </cell>
          <cell r="AU452" t="str">
            <v>929766AB9</v>
          </cell>
          <cell r="AV452" t="str">
            <v>WACHOVIA CMBS 2002-C1          A-2</v>
          </cell>
          <cell r="AW452">
            <v>10000000</v>
          </cell>
          <cell r="AX452">
            <v>10048510</v>
          </cell>
          <cell r="AY452">
            <v>108.31699999999999</v>
          </cell>
          <cell r="AZ452">
            <v>10831700</v>
          </cell>
          <cell r="BA452">
            <v>5.681</v>
          </cell>
          <cell r="BB452" t="str">
            <v>FC</v>
          </cell>
          <cell r="BC452">
            <v>49049</v>
          </cell>
          <cell r="BE452" t="str">
            <v>AAA</v>
          </cell>
          <cell r="BF452" t="str">
            <v>AAA</v>
          </cell>
          <cell r="BG452" t="str">
            <v>SF</v>
          </cell>
          <cell r="BH452">
            <v>37564</v>
          </cell>
          <cell r="BI452">
            <v>10000000</v>
          </cell>
        </row>
        <row r="453">
          <cell r="D453" t="str">
            <v>973207AA1</v>
          </cell>
          <cell r="E453" t="str">
            <v>WINDM 1A</v>
          </cell>
          <cell r="F453" t="str">
            <v>A</v>
          </cell>
          <cell r="G453" t="str">
            <v>MAaa</v>
          </cell>
          <cell r="H453">
            <v>1</v>
          </cell>
          <cell r="I453">
            <v>2</v>
          </cell>
          <cell r="J453">
            <v>4</v>
          </cell>
          <cell r="K453">
            <v>3</v>
          </cell>
          <cell r="L453" t="str">
            <v>Libor+3</v>
          </cell>
          <cell r="M453">
            <v>37215</v>
          </cell>
          <cell r="N453">
            <v>37196</v>
          </cell>
          <cell r="O453">
            <v>10045000</v>
          </cell>
          <cell r="P453">
            <v>4.74</v>
          </cell>
          <cell r="Q453">
            <v>100</v>
          </cell>
          <cell r="R453">
            <v>48</v>
          </cell>
          <cell r="S453">
            <v>0</v>
          </cell>
          <cell r="T453">
            <v>667473550.90499997</v>
          </cell>
          <cell r="U453">
            <v>666459580.61859679</v>
          </cell>
          <cell r="V453">
            <v>99.176246302145643</v>
          </cell>
          <cell r="W453">
            <v>6.69</v>
          </cell>
          <cell r="X453">
            <v>3.9149372499861914</v>
          </cell>
          <cell r="Y453">
            <v>3.7034749041624964</v>
          </cell>
          <cell r="Z453">
            <v>14.861318640167378</v>
          </cell>
          <cell r="AA453">
            <v>1.87</v>
          </cell>
          <cell r="AB453">
            <v>48</v>
          </cell>
          <cell r="AC453">
            <v>0</v>
          </cell>
          <cell r="AD453">
            <v>48</v>
          </cell>
          <cell r="AE453">
            <v>2.35</v>
          </cell>
          <cell r="AF453">
            <v>2.3385767240025501</v>
          </cell>
          <cell r="AG453">
            <v>3</v>
          </cell>
          <cell r="AH453">
            <v>48</v>
          </cell>
          <cell r="AI453">
            <v>46</v>
          </cell>
          <cell r="AJ453">
            <v>1.87</v>
          </cell>
          <cell r="AK453">
            <v>13</v>
          </cell>
          <cell r="AL453">
            <v>0</v>
          </cell>
          <cell r="AN453">
            <v>10866816.859099999</v>
          </cell>
          <cell r="AO453">
            <v>10061756.689999999</v>
          </cell>
          <cell r="AP453">
            <v>10866.816859099999</v>
          </cell>
          <cell r="AQ453">
            <v>10061.75669</v>
          </cell>
          <cell r="AR453">
            <v>10777.301053150939</v>
          </cell>
          <cell r="AS453" t="str">
            <v>973207AA1</v>
          </cell>
          <cell r="AT453">
            <v>0</v>
          </cell>
          <cell r="AU453" t="str">
            <v>973207AA1</v>
          </cell>
          <cell r="AV453" t="str">
            <v>WINDERMERE CMBS PLC 1A A</v>
          </cell>
          <cell r="AW453">
            <v>10866816.859099999</v>
          </cell>
          <cell r="AX453">
            <v>10061756.689999999</v>
          </cell>
          <cell r="AY453">
            <v>99.176246300000003</v>
          </cell>
          <cell r="AZ453">
            <v>10777301.053150939</v>
          </cell>
          <cell r="BA453">
            <v>4.4756</v>
          </cell>
          <cell r="BB453" t="str">
            <v>FD</v>
          </cell>
          <cell r="BC453">
            <v>39741</v>
          </cell>
          <cell r="BE453" t="str">
            <v>AAA</v>
          </cell>
          <cell r="BF453" t="str">
            <v>AAA</v>
          </cell>
          <cell r="BG453" t="str">
            <v>RE</v>
          </cell>
          <cell r="BH453">
            <v>37564</v>
          </cell>
          <cell r="BI453">
            <v>10140195.449999999</v>
          </cell>
        </row>
        <row r="454">
          <cell r="D454" t="str">
            <v>99M002665</v>
          </cell>
          <cell r="E454" t="str">
            <v>CMBS 1999 GALIC TRUST I</v>
          </cell>
          <cell r="F454">
            <v>0</v>
          </cell>
          <cell r="G454" t="str">
            <v>MBaa2</v>
          </cell>
          <cell r="H454">
            <v>9</v>
          </cell>
          <cell r="I454">
            <v>0</v>
          </cell>
          <cell r="J454">
            <v>1</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N454">
            <v>20667000</v>
          </cell>
          <cell r="AO454">
            <v>18949601.989999998</v>
          </cell>
          <cell r="AP454">
            <v>20667</v>
          </cell>
          <cell r="AQ454">
            <v>18949.601989999999</v>
          </cell>
          <cell r="AR454">
            <v>22612.016789865902</v>
          </cell>
          <cell r="AS454" t="str">
            <v>99M002665</v>
          </cell>
          <cell r="AT454">
            <v>0</v>
          </cell>
          <cell r="AU454" t="str">
            <v>99M002665</v>
          </cell>
          <cell r="AV454" t="str">
            <v>CMBS 1999 GALIC TRUST I</v>
          </cell>
          <cell r="AW454">
            <v>20667000</v>
          </cell>
          <cell r="AX454">
            <v>18949601.989999998</v>
          </cell>
          <cell r="AY454">
            <v>109.41121977</v>
          </cell>
          <cell r="AZ454">
            <v>22612016.789865904</v>
          </cell>
          <cell r="BA454">
            <v>7.5</v>
          </cell>
          <cell r="BB454" t="str">
            <v>FC</v>
          </cell>
          <cell r="BC454">
            <v>43358</v>
          </cell>
          <cell r="BF454" t="str">
            <v>BAA2</v>
          </cell>
          <cell r="BG454" t="str">
            <v>RE</v>
          </cell>
          <cell r="BH454">
            <v>37564</v>
          </cell>
          <cell r="BI454">
            <v>20666998</v>
          </cell>
        </row>
        <row r="455">
          <cell r="D455" t="str">
            <v>99M002681</v>
          </cell>
          <cell r="E455" t="str">
            <v>CMBS 1999 TRUST I - GALIC INT ONLY</v>
          </cell>
          <cell r="F455">
            <v>0</v>
          </cell>
          <cell r="G455" t="str">
            <v>MAaa</v>
          </cell>
          <cell r="H455">
            <v>1</v>
          </cell>
          <cell r="I455">
            <v>0</v>
          </cell>
          <cell r="J455">
            <v>1</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N455">
            <v>15038335.710000001</v>
          </cell>
          <cell r="AO455">
            <v>15038335.710000001</v>
          </cell>
          <cell r="AP455">
            <v>15038.335710000001</v>
          </cell>
          <cell r="AQ455">
            <v>15038.335710000001</v>
          </cell>
          <cell r="AR455">
            <v>14214.482572364699</v>
          </cell>
          <cell r="AS455" t="str">
            <v>99M002681</v>
          </cell>
          <cell r="AT455">
            <v>0</v>
          </cell>
          <cell r="AU455" t="str">
            <v>99M002681</v>
          </cell>
          <cell r="AV455" t="str">
            <v>CMBS 1999 TRUST I - GALIC INT ONLY</v>
          </cell>
          <cell r="AW455">
            <v>15038335.710000001</v>
          </cell>
          <cell r="AX455">
            <v>15038335.710000001</v>
          </cell>
          <cell r="AY455">
            <v>2.3488711100000002</v>
          </cell>
          <cell r="AZ455">
            <v>14214482.572364699</v>
          </cell>
          <cell r="BA455">
            <v>0.62</v>
          </cell>
          <cell r="BB455" t="str">
            <v>FC</v>
          </cell>
          <cell r="BC455">
            <v>43358</v>
          </cell>
          <cell r="BF455" t="str">
            <v>AAA</v>
          </cell>
          <cell r="BG455" t="str">
            <v>RE</v>
          </cell>
          <cell r="BH455">
            <v>37564</v>
          </cell>
          <cell r="BI455">
            <v>625552998</v>
          </cell>
        </row>
        <row r="456">
          <cell r="D456" t="str">
            <v>99M002715</v>
          </cell>
          <cell r="E456" t="str">
            <v>CMBS 1999 MORE BARB TRUST II</v>
          </cell>
          <cell r="F456">
            <v>0</v>
          </cell>
          <cell r="G456" t="str">
            <v>MB1</v>
          </cell>
          <cell r="H456">
            <v>14</v>
          </cell>
          <cell r="I456">
            <v>0</v>
          </cell>
          <cell r="J456">
            <v>1</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N456">
            <v>47766999.990000002</v>
          </cell>
          <cell r="AO456">
            <v>27893743.120000001</v>
          </cell>
          <cell r="AP456">
            <v>47766.999990000004</v>
          </cell>
          <cell r="AQ456">
            <v>27893.743120000003</v>
          </cell>
          <cell r="AR456">
            <v>33526.279301011891</v>
          </cell>
          <cell r="AS456" t="str">
            <v>99M002715</v>
          </cell>
          <cell r="AT456">
            <v>0</v>
          </cell>
          <cell r="AU456" t="str">
            <v>99M002715</v>
          </cell>
          <cell r="AV456" t="str">
            <v>CMBS 1999 MORE BARB TRUST II</v>
          </cell>
          <cell r="AW456">
            <v>47766999.990000002</v>
          </cell>
          <cell r="AX456">
            <v>27893743.120000001</v>
          </cell>
          <cell r="AY456">
            <v>70.187115180000006</v>
          </cell>
          <cell r="AZ456">
            <v>33526279.30101189</v>
          </cell>
          <cell r="BA456">
            <v>6.54</v>
          </cell>
          <cell r="BB456" t="str">
            <v>FC</v>
          </cell>
          <cell r="BC456">
            <v>43358</v>
          </cell>
          <cell r="BF456" t="str">
            <v>B1</v>
          </cell>
          <cell r="BG456" t="str">
            <v>RE</v>
          </cell>
          <cell r="BH456">
            <v>37564</v>
          </cell>
          <cell r="BI456">
            <v>47766999.990000002</v>
          </cell>
        </row>
        <row r="457">
          <cell r="D457" t="str">
            <v>929766BH5</v>
          </cell>
          <cell r="E457" t="str">
            <v>WBCMT 2002-C2</v>
          </cell>
          <cell r="F457" t="str">
            <v>A1</v>
          </cell>
          <cell r="G457" t="str">
            <v>MAaa</v>
          </cell>
          <cell r="H457">
            <v>1</v>
          </cell>
          <cell r="I457">
            <v>1</v>
          </cell>
          <cell r="J457">
            <v>1</v>
          </cell>
          <cell r="K457">
            <v>0</v>
          </cell>
          <cell r="L457">
            <v>0</v>
          </cell>
          <cell r="M457">
            <v>37544</v>
          </cell>
          <cell r="N457">
            <v>37561</v>
          </cell>
          <cell r="O457">
            <v>20000000</v>
          </cell>
          <cell r="P457">
            <v>3</v>
          </cell>
          <cell r="Q457">
            <v>99.999570000000006</v>
          </cell>
          <cell r="R457">
            <v>89</v>
          </cell>
          <cell r="S457">
            <v>0</v>
          </cell>
          <cell r="T457">
            <v>35607148.909999996</v>
          </cell>
          <cell r="U457">
            <v>35996624.997791059</v>
          </cell>
          <cell r="V457">
            <v>101.09381430334537</v>
          </cell>
          <cell r="W457">
            <v>3</v>
          </cell>
          <cell r="X457">
            <v>3.0333470774189184</v>
          </cell>
          <cell r="Y457">
            <v>2.825807121071175</v>
          </cell>
          <cell r="Z457">
            <v>10.742903687649108</v>
          </cell>
          <cell r="AA457">
            <v>2.0340826202772657</v>
          </cell>
          <cell r="AB457">
            <v>100.0833676935473</v>
          </cell>
          <cell r="AC457">
            <v>0</v>
          </cell>
          <cell r="AD457">
            <v>100.0833676935473</v>
          </cell>
          <cell r="AE457">
            <v>3.0349162972127388</v>
          </cell>
          <cell r="AF457">
            <v>3.0159033592608964</v>
          </cell>
          <cell r="AG457">
            <v>2</v>
          </cell>
          <cell r="AH457">
            <v>60</v>
          </cell>
          <cell r="AI457">
            <v>59</v>
          </cell>
          <cell r="AJ457" t="str">
            <v> </v>
          </cell>
          <cell r="AK457">
            <v>0</v>
          </cell>
          <cell r="AL457">
            <v>0</v>
          </cell>
          <cell r="AN457">
            <v>20000000</v>
          </cell>
          <cell r="AO457">
            <v>19999914</v>
          </cell>
          <cell r="AP457">
            <v>20000</v>
          </cell>
          <cell r="AQ457">
            <v>19999.914000000001</v>
          </cell>
          <cell r="AR457">
            <v>19997.248</v>
          </cell>
          <cell r="AS457" t="str">
            <v>929766BH5</v>
          </cell>
          <cell r="AT457">
            <v>0</v>
          </cell>
          <cell r="AU457" t="str">
            <v>929766BH5</v>
          </cell>
          <cell r="AV457" t="str">
            <v>WACHOVIA BANK COMMERCIAL MORTGAGE TRUST WBCMT 2002-C2 A1</v>
          </cell>
          <cell r="AW457">
            <v>20000000</v>
          </cell>
          <cell r="AX457">
            <v>19999914</v>
          </cell>
          <cell r="AY457">
            <v>99.986239999999995</v>
          </cell>
          <cell r="AZ457">
            <v>19997248</v>
          </cell>
          <cell r="BA457">
            <v>3.0019999999999998</v>
          </cell>
          <cell r="BB457" t="str">
            <v>FC</v>
          </cell>
          <cell r="BC457">
            <v>49263</v>
          </cell>
          <cell r="BD457" t="str">
            <v>AAA</v>
          </cell>
          <cell r="BE457" t="str">
            <v>AAA</v>
          </cell>
          <cell r="BF457" t="str">
            <v>AAA</v>
          </cell>
          <cell r="BG457" t="str">
            <v>RE</v>
          </cell>
          <cell r="BH457">
            <v>37564</v>
          </cell>
          <cell r="BI457">
            <v>20000000</v>
          </cell>
        </row>
        <row r="458">
          <cell r="D458" t="str">
            <v>929766BM4</v>
          </cell>
          <cell r="E458" t="str">
            <v>WBCMT 2002-C2</v>
          </cell>
          <cell r="F458" t="str">
            <v>D</v>
          </cell>
          <cell r="G458" t="str">
            <v>MA2</v>
          </cell>
          <cell r="H458">
            <v>6</v>
          </cell>
          <cell r="I458">
            <v>1</v>
          </cell>
          <cell r="J458">
            <v>1</v>
          </cell>
          <cell r="K458">
            <v>0</v>
          </cell>
          <cell r="L458">
            <v>0</v>
          </cell>
          <cell r="M458">
            <v>37544</v>
          </cell>
          <cell r="N458">
            <v>37561</v>
          </cell>
          <cell r="O458">
            <v>9430000</v>
          </cell>
          <cell r="P458">
            <v>9.9</v>
          </cell>
          <cell r="Q458">
            <v>100.49278</v>
          </cell>
          <cell r="R458">
            <v>131</v>
          </cell>
          <cell r="S458">
            <v>0</v>
          </cell>
          <cell r="T458">
            <v>28439000</v>
          </cell>
          <cell r="U458">
            <v>28637224.669490255</v>
          </cell>
          <cell r="V458">
            <v>100.6970170170901</v>
          </cell>
          <cell r="W458">
            <v>5.27</v>
          </cell>
          <cell r="X458">
            <v>9.9583333333333339</v>
          </cell>
          <cell r="Y458">
            <v>7.5682032981050043</v>
          </cell>
          <cell r="Z458">
            <v>70.966140897008984</v>
          </cell>
          <cell r="AA458">
            <v>3.883283333333333</v>
          </cell>
          <cell r="AB458">
            <v>132.86111111111111</v>
          </cell>
          <cell r="AC458">
            <v>0</v>
          </cell>
          <cell r="AD458">
            <v>132.86111111111111</v>
          </cell>
          <cell r="AE458">
            <v>5.2118944444444439</v>
          </cell>
          <cell r="AF458">
            <v>5.1561880236056901</v>
          </cell>
          <cell r="AG458">
            <v>120</v>
          </cell>
          <cell r="AH458">
            <v>120</v>
          </cell>
          <cell r="AI458">
            <v>1</v>
          </cell>
          <cell r="AJ458" t="str">
            <v> </v>
          </cell>
          <cell r="AK458">
            <v>0</v>
          </cell>
          <cell r="AL458">
            <v>0</v>
          </cell>
          <cell r="AN458">
            <v>9430000</v>
          </cell>
          <cell r="AO458">
            <v>9476469.1500000004</v>
          </cell>
          <cell r="AP458">
            <v>9430</v>
          </cell>
          <cell r="AQ458">
            <v>9476.4691500000008</v>
          </cell>
          <cell r="AR458">
            <v>9476.4691539999985</v>
          </cell>
          <cell r="AS458" t="str">
            <v>929766BM4</v>
          </cell>
          <cell r="AT458">
            <v>0</v>
          </cell>
          <cell r="AU458" t="str">
            <v>929766BM4</v>
          </cell>
          <cell r="AV458" t="str">
            <v>WACHOVIA BANK COMMERCIAL MORTGAGE TRUST WBCMT 2002-C2 D</v>
          </cell>
          <cell r="AW458">
            <v>9430000</v>
          </cell>
          <cell r="AX458">
            <v>9476469.1500000004</v>
          </cell>
          <cell r="AY458">
            <v>100.49278</v>
          </cell>
          <cell r="AZ458">
            <v>9476469.1539999992</v>
          </cell>
          <cell r="BA458">
            <v>5.274</v>
          </cell>
          <cell r="BB458" t="str">
            <v>FC</v>
          </cell>
          <cell r="BC458">
            <v>49263</v>
          </cell>
          <cell r="BD458" t="str">
            <v>A3</v>
          </cell>
          <cell r="BE458" t="str">
            <v>A-</v>
          </cell>
          <cell r="BF458" t="str">
            <v>A2</v>
          </cell>
          <cell r="BG458" t="str">
            <v>RE</v>
          </cell>
          <cell r="BH458">
            <v>37564</v>
          </cell>
          <cell r="BI458">
            <v>9430000</v>
          </cell>
        </row>
        <row r="459">
          <cell r="D459" t="str">
            <v>929766CC5</v>
          </cell>
          <cell r="E459" t="str">
            <v>WBCMT 2002-C2</v>
          </cell>
          <cell r="F459" t="str">
            <v>G</v>
          </cell>
          <cell r="G459" t="str">
            <v>MBaa2</v>
          </cell>
          <cell r="H459">
            <v>9</v>
          </cell>
          <cell r="I459">
            <v>1</v>
          </cell>
          <cell r="J459">
            <v>1</v>
          </cell>
          <cell r="K459">
            <v>0</v>
          </cell>
          <cell r="L459">
            <v>0</v>
          </cell>
          <cell r="M459">
            <v>37544</v>
          </cell>
          <cell r="N459">
            <v>37561</v>
          </cell>
          <cell r="O459">
            <v>5000000</v>
          </cell>
          <cell r="P459">
            <v>9.9</v>
          </cell>
          <cell r="Q459">
            <v>100.49733999999999</v>
          </cell>
          <cell r="R459">
            <v>181</v>
          </cell>
          <cell r="S459">
            <v>0</v>
          </cell>
          <cell r="T459">
            <v>15314000</v>
          </cell>
          <cell r="U459">
            <v>15374790.658408489</v>
          </cell>
          <cell r="V459">
            <v>100.39696133216984</v>
          </cell>
          <cell r="W459">
            <v>5.77</v>
          </cell>
          <cell r="X459">
            <v>9.9583333333333339</v>
          </cell>
          <cell r="Y459">
            <v>7.3796837529266943</v>
          </cell>
          <cell r="Z459">
            <v>68.733738583090457</v>
          </cell>
          <cell r="AA459">
            <v>3.883283333333333</v>
          </cell>
          <cell r="AB459">
            <v>186.86111111111111</v>
          </cell>
          <cell r="AC459">
            <v>0</v>
          </cell>
          <cell r="AD459">
            <v>186.86111111111111</v>
          </cell>
          <cell r="AE459">
            <v>5.751894444444444</v>
          </cell>
          <cell r="AF459">
            <v>5.684156078798086</v>
          </cell>
          <cell r="AG459">
            <v>120</v>
          </cell>
          <cell r="AH459">
            <v>120</v>
          </cell>
          <cell r="AI459">
            <v>1</v>
          </cell>
          <cell r="AJ459" t="str">
            <v> </v>
          </cell>
          <cell r="AK459">
            <v>0</v>
          </cell>
          <cell r="AL459">
            <v>0</v>
          </cell>
          <cell r="AN459">
            <v>5000000</v>
          </cell>
          <cell r="AO459">
            <v>5000000</v>
          </cell>
          <cell r="AP459">
            <v>5000</v>
          </cell>
          <cell r="AQ459">
            <v>5000</v>
          </cell>
          <cell r="AR459">
            <v>5024.8670000000002</v>
          </cell>
          <cell r="AS459" t="str">
            <v>929766CC5</v>
          </cell>
          <cell r="AT459">
            <v>0</v>
          </cell>
          <cell r="AU459" t="str">
            <v>929766CC5</v>
          </cell>
          <cell r="AV459" t="str">
            <v>WACHOVIA BANK COMMERCIAL MORTGAGE TRUST WBCMT 2002-C2 G</v>
          </cell>
          <cell r="AW459">
            <v>5000000</v>
          </cell>
          <cell r="AX459">
            <v>5000000</v>
          </cell>
          <cell r="AY459">
            <v>100.49733999999999</v>
          </cell>
          <cell r="AZ459">
            <v>5024867</v>
          </cell>
          <cell r="BA459">
            <v>5.7679999999999998</v>
          </cell>
          <cell r="BB459" t="str">
            <v>FC</v>
          </cell>
          <cell r="BC459">
            <v>49263</v>
          </cell>
          <cell r="BF459" t="str">
            <v>BAA2</v>
          </cell>
          <cell r="BG459" t="str">
            <v>RE</v>
          </cell>
          <cell r="BH459">
            <v>37564</v>
          </cell>
          <cell r="BI459">
            <v>5000000</v>
          </cell>
        </row>
        <row r="460">
          <cell r="AU460" t="str">
            <v> </v>
          </cell>
          <cell r="AV460" t="str">
            <v> </v>
          </cell>
          <cell r="AW460" t="str">
            <v> </v>
          </cell>
          <cell r="AX460" t="str">
            <v> </v>
          </cell>
          <cell r="AY460" t="str">
            <v> </v>
          </cell>
          <cell r="AZ460" t="str">
            <v> </v>
          </cell>
          <cell r="BA460" t="str">
            <v> </v>
          </cell>
          <cell r="BB460" t="str">
            <v> </v>
          </cell>
          <cell r="BC460" t="str">
            <v> </v>
          </cell>
          <cell r="BD460" t="str">
            <v> </v>
          </cell>
          <cell r="BE460" t="str">
            <v> </v>
          </cell>
          <cell r="BF460" t="str">
            <v> </v>
          </cell>
          <cell r="BG460" t="str">
            <v> </v>
          </cell>
          <cell r="BH460" t="str">
            <v> </v>
          </cell>
          <cell r="BI460" t="str">
            <v> </v>
          </cell>
        </row>
      </sheetData>
      <sheetData sheetId="2" refreshError="1"/>
      <sheetData sheetId="3" refreshError="1">
        <row r="11">
          <cell r="B11" t="str">
            <v>045424AN8</v>
          </cell>
          <cell r="C11" t="str">
            <v>ASC 1995-MD4 A1</v>
          </cell>
          <cell r="D11" t="str">
            <v>-</v>
          </cell>
          <cell r="E11" t="str">
            <v>AAA</v>
          </cell>
          <cell r="F11" t="str">
            <v>AAA</v>
          </cell>
        </row>
        <row r="12">
          <cell r="B12" t="str">
            <v>045424BF4</v>
          </cell>
          <cell r="C12" t="str">
            <v>ASC 1996-D2 A1</v>
          </cell>
          <cell r="D12" t="str">
            <v>-</v>
          </cell>
          <cell r="E12" t="str">
            <v>AAA</v>
          </cell>
          <cell r="F12" t="str">
            <v>AAA</v>
          </cell>
        </row>
        <row r="13">
          <cell r="B13" t="str">
            <v>045424BJ6</v>
          </cell>
          <cell r="C13" t="str">
            <v>ASC 1996-D2 A2</v>
          </cell>
          <cell r="D13" t="str">
            <v>-</v>
          </cell>
          <cell r="E13" t="str">
            <v>AA+</v>
          </cell>
          <cell r="F13" t="str">
            <v>AA</v>
          </cell>
        </row>
        <row r="14">
          <cell r="B14" t="str">
            <v>045424BK3</v>
          </cell>
          <cell r="C14" t="str">
            <v>ASC 1996-D2 A3</v>
          </cell>
          <cell r="D14" t="str">
            <v>-</v>
          </cell>
          <cell r="E14" t="str">
            <v>A-</v>
          </cell>
          <cell r="F14" t="str">
            <v>A</v>
          </cell>
        </row>
        <row r="15">
          <cell r="B15" t="str">
            <v>045424CA4</v>
          </cell>
          <cell r="C15" t="str">
            <v>ASC 1996-D3 A1B</v>
          </cell>
          <cell r="D15" t="str">
            <v>Aaa</v>
          </cell>
          <cell r="E15" t="str">
            <v>-</v>
          </cell>
          <cell r="F15" t="str">
            <v>AAA</v>
          </cell>
        </row>
        <row r="16">
          <cell r="B16" t="str">
            <v>045424CB2</v>
          </cell>
          <cell r="C16" t="str">
            <v>ASC 1996-D3 A1C</v>
          </cell>
          <cell r="D16" t="str">
            <v>Aaa</v>
          </cell>
          <cell r="E16" t="str">
            <v>-</v>
          </cell>
          <cell r="F16" t="str">
            <v>AAA</v>
          </cell>
        </row>
        <row r="17">
          <cell r="B17" t="str">
            <v>045424CD8</v>
          </cell>
          <cell r="C17" t="str">
            <v>ASC 1996-D3 A1D</v>
          </cell>
          <cell r="D17" t="str">
            <v>Aaa</v>
          </cell>
          <cell r="E17" t="str">
            <v>-</v>
          </cell>
          <cell r="F17" t="str">
            <v>AAA</v>
          </cell>
        </row>
        <row r="18">
          <cell r="B18" t="str">
            <v>05947NAP9</v>
          </cell>
          <cell r="C18" t="str">
            <v>BALL 2001-7WTA A</v>
          </cell>
          <cell r="D18" t="str">
            <v>Aa2</v>
          </cell>
          <cell r="E18" t="str">
            <v>-</v>
          </cell>
          <cell r="F18" t="str">
            <v>AAA</v>
          </cell>
        </row>
        <row r="19">
          <cell r="B19" t="str">
            <v>05947NAS3</v>
          </cell>
          <cell r="C19" t="str">
            <v>BALL 2001-7WTA B</v>
          </cell>
          <cell r="D19" t="str">
            <v>A1</v>
          </cell>
          <cell r="E19" t="str">
            <v>-</v>
          </cell>
          <cell r="F19" t="str">
            <v>AA+</v>
          </cell>
        </row>
        <row r="20">
          <cell r="B20" t="str">
            <v>05947NAT1</v>
          </cell>
          <cell r="C20" t="str">
            <v>BALL 2001-7WTA C</v>
          </cell>
          <cell r="D20" t="str">
            <v>A2</v>
          </cell>
          <cell r="E20" t="str">
            <v>-</v>
          </cell>
          <cell r="F20" t="str">
            <v>AA</v>
          </cell>
        </row>
        <row r="21">
          <cell r="B21" t="str">
            <v>05947NAU8</v>
          </cell>
          <cell r="C21" t="str">
            <v>BALL 2001-7WTA D</v>
          </cell>
          <cell r="D21" t="str">
            <v>A3</v>
          </cell>
          <cell r="E21" t="str">
            <v>-</v>
          </cell>
          <cell r="F21" t="str">
            <v>AA-</v>
          </cell>
        </row>
        <row r="22">
          <cell r="B22" t="str">
            <v>05947NAV6</v>
          </cell>
          <cell r="C22" t="str">
            <v>BALL 2001-7WTA E</v>
          </cell>
          <cell r="D22" t="str">
            <v>Baa2</v>
          </cell>
          <cell r="E22" t="str">
            <v>-</v>
          </cell>
          <cell r="F22" t="str">
            <v>A+</v>
          </cell>
        </row>
        <row r="23">
          <cell r="B23" t="str">
            <v>05947NCC6</v>
          </cell>
          <cell r="C23" t="str">
            <v>BALL 2002-FL2A A1</v>
          </cell>
          <cell r="D23" t="str">
            <v>Aaa</v>
          </cell>
          <cell r="E23" t="str">
            <v>AAA</v>
          </cell>
          <cell r="F23" t="str">
            <v>AAA</v>
          </cell>
        </row>
        <row r="24">
          <cell r="B24" t="str">
            <v>05947NCD4</v>
          </cell>
          <cell r="C24" t="str">
            <v>BALL 2002-FL2A A2</v>
          </cell>
          <cell r="D24" t="str">
            <v>Aaa</v>
          </cell>
          <cell r="E24" t="str">
            <v>AAA</v>
          </cell>
          <cell r="F24" t="str">
            <v>AAA</v>
          </cell>
        </row>
        <row r="25">
          <cell r="B25" t="str">
            <v>05947NCJ1</v>
          </cell>
          <cell r="C25" t="str">
            <v>BALL 2002-FL2A B</v>
          </cell>
          <cell r="D25" t="str">
            <v>-</v>
          </cell>
          <cell r="E25" t="str">
            <v>AAA</v>
          </cell>
          <cell r="F25" t="str">
            <v>AAA</v>
          </cell>
        </row>
        <row r="26">
          <cell r="B26" t="str">
            <v>05947NCK8</v>
          </cell>
          <cell r="C26" t="str">
            <v>BALL 2002-FL2A C</v>
          </cell>
          <cell r="D26" t="str">
            <v>-</v>
          </cell>
          <cell r="E26" t="str">
            <v>AA+</v>
          </cell>
          <cell r="F26" t="str">
            <v>AA+</v>
          </cell>
        </row>
        <row r="27">
          <cell r="B27" t="str">
            <v>05947NCL6</v>
          </cell>
          <cell r="C27" t="str">
            <v>BALL 2002-FL2A D</v>
          </cell>
          <cell r="D27" t="str">
            <v>-</v>
          </cell>
          <cell r="E27" t="str">
            <v>AA</v>
          </cell>
          <cell r="F27" t="str">
            <v>AA</v>
          </cell>
        </row>
        <row r="28">
          <cell r="B28" t="str">
            <v>05947NCM4</v>
          </cell>
          <cell r="C28" t="str">
            <v>BALL 2002-FL2A E</v>
          </cell>
          <cell r="D28" t="str">
            <v>-</v>
          </cell>
          <cell r="E28" t="str">
            <v>AA-</v>
          </cell>
          <cell r="F28" t="str">
            <v>AA-</v>
          </cell>
        </row>
        <row r="29">
          <cell r="B29" t="str">
            <v>05947NCN2</v>
          </cell>
          <cell r="C29" t="str">
            <v>BALL 2002-FL2A F</v>
          </cell>
          <cell r="D29" t="str">
            <v>-</v>
          </cell>
          <cell r="E29" t="str">
            <v>A+</v>
          </cell>
          <cell r="F29" t="str">
            <v>A+</v>
          </cell>
        </row>
        <row r="30">
          <cell r="B30" t="str">
            <v>05947NCP7</v>
          </cell>
          <cell r="C30" t="str">
            <v>BALL 2002-FL2A G</v>
          </cell>
          <cell r="D30" t="str">
            <v>-</v>
          </cell>
          <cell r="E30" t="str">
            <v>A</v>
          </cell>
          <cell r="F30" t="str">
            <v>A</v>
          </cell>
        </row>
        <row r="31">
          <cell r="B31" t="str">
            <v>05947NCT9</v>
          </cell>
          <cell r="C31" t="str">
            <v>BALL 2002-FL2A JOC</v>
          </cell>
          <cell r="D31" t="str">
            <v>-</v>
          </cell>
          <cell r="E31" t="str">
            <v>BBB+</v>
          </cell>
          <cell r="F31" t="str">
            <v>BBB+</v>
          </cell>
        </row>
        <row r="32">
          <cell r="B32" t="str">
            <v>05947NCU6</v>
          </cell>
          <cell r="C32" t="str">
            <v>BALL 2002-FL2A KOC</v>
          </cell>
          <cell r="D32" t="str">
            <v>-</v>
          </cell>
          <cell r="E32" t="str">
            <v>BBB</v>
          </cell>
          <cell r="F32" t="str">
            <v>BBB</v>
          </cell>
        </row>
        <row r="33">
          <cell r="B33" t="str">
            <v>05947NCW2</v>
          </cell>
          <cell r="C33" t="str">
            <v>BALL 2002-FL2A JCM</v>
          </cell>
          <cell r="D33" t="str">
            <v>Baa1</v>
          </cell>
          <cell r="E33" t="str">
            <v>BBB+</v>
          </cell>
          <cell r="F33" t="str">
            <v>-</v>
          </cell>
        </row>
        <row r="34">
          <cell r="B34" t="str">
            <v>05947NCX0</v>
          </cell>
          <cell r="C34" t="str">
            <v>BALL 2002-FL2A KCM</v>
          </cell>
          <cell r="D34" t="str">
            <v>Baa2</v>
          </cell>
          <cell r="E34" t="str">
            <v>BBB</v>
          </cell>
          <cell r="F34" t="str">
            <v>-</v>
          </cell>
        </row>
        <row r="35">
          <cell r="B35" t="str">
            <v>05947UEP9</v>
          </cell>
          <cell r="C35" t="str">
            <v>BACM 2002-PB2 A1</v>
          </cell>
          <cell r="D35" t="str">
            <v>Aaa</v>
          </cell>
          <cell r="E35" t="str">
            <v>AAA</v>
          </cell>
          <cell r="F35" t="str">
            <v>-</v>
          </cell>
        </row>
        <row r="36">
          <cell r="B36" t="str">
            <v>05947UEq7</v>
          </cell>
          <cell r="C36" t="str">
            <v>BACM 2002-PB2 A2</v>
          </cell>
          <cell r="D36" t="str">
            <v>Aaa</v>
          </cell>
          <cell r="E36" t="str">
            <v>AAA</v>
          </cell>
          <cell r="F36" t="str">
            <v>-</v>
          </cell>
        </row>
        <row r="37">
          <cell r="B37" t="str">
            <v>05947UER5</v>
          </cell>
          <cell r="C37" t="str">
            <v>BACM 2002-PB2 A3</v>
          </cell>
          <cell r="D37" t="str">
            <v>Aaa</v>
          </cell>
          <cell r="E37" t="str">
            <v>AAA</v>
          </cell>
          <cell r="F37" t="str">
            <v>-</v>
          </cell>
        </row>
        <row r="38">
          <cell r="B38" t="str">
            <v>05947UES3</v>
          </cell>
          <cell r="C38" t="str">
            <v>BACM 2002-PB2 A4</v>
          </cell>
          <cell r="D38" t="str">
            <v>Aaa</v>
          </cell>
          <cell r="E38" t="str">
            <v>AAA</v>
          </cell>
          <cell r="F38" t="str">
            <v>-</v>
          </cell>
        </row>
        <row r="39">
          <cell r="B39" t="str">
            <v>05947UET1</v>
          </cell>
          <cell r="C39" t="str">
            <v>BACM 2002-PB2 B</v>
          </cell>
          <cell r="D39" t="str">
            <v>Aa2</v>
          </cell>
          <cell r="E39" t="str">
            <v>AA</v>
          </cell>
          <cell r="F39" t="str">
            <v>-</v>
          </cell>
        </row>
        <row r="40">
          <cell r="B40" t="str">
            <v>05947UHK7</v>
          </cell>
          <cell r="C40" t="str">
            <v>BACM 2002-2 A1</v>
          </cell>
          <cell r="D40" t="str">
            <v>-</v>
          </cell>
          <cell r="E40" t="str">
            <v>AAA</v>
          </cell>
          <cell r="F40" t="str">
            <v>AAA</v>
          </cell>
        </row>
        <row r="41">
          <cell r="B41" t="str">
            <v>05947UHL5</v>
          </cell>
          <cell r="C41" t="str">
            <v>BACM 2002-2 A2</v>
          </cell>
          <cell r="D41" t="str">
            <v>-</v>
          </cell>
          <cell r="E41" t="str">
            <v>AAA</v>
          </cell>
          <cell r="F41" t="str">
            <v>AAA</v>
          </cell>
        </row>
        <row r="42">
          <cell r="B42" t="str">
            <v>05947UHM3</v>
          </cell>
          <cell r="C42" t="str">
            <v>BACM 2002-2 A3</v>
          </cell>
          <cell r="D42" t="str">
            <v>-</v>
          </cell>
          <cell r="E42" t="str">
            <v>AAA</v>
          </cell>
          <cell r="F42" t="str">
            <v>AAA</v>
          </cell>
        </row>
        <row r="43">
          <cell r="B43" t="str">
            <v>05947UHN1</v>
          </cell>
          <cell r="C43" t="str">
            <v>BACM 2002-2 B</v>
          </cell>
          <cell r="D43" t="str">
            <v>-</v>
          </cell>
          <cell r="E43" t="str">
            <v>AA</v>
          </cell>
          <cell r="F43" t="str">
            <v>AA</v>
          </cell>
        </row>
        <row r="44">
          <cell r="B44" t="str">
            <v>05947UHP6</v>
          </cell>
          <cell r="C44" t="str">
            <v>BACM 2002-2 C</v>
          </cell>
          <cell r="D44" t="str">
            <v>-</v>
          </cell>
          <cell r="E44" t="str">
            <v>AA-</v>
          </cell>
          <cell r="F44" t="str">
            <v>AA-</v>
          </cell>
        </row>
        <row r="45">
          <cell r="B45" t="str">
            <v>07383FAA6</v>
          </cell>
          <cell r="C45" t="str">
            <v>BSCMS 1998-C1 A1</v>
          </cell>
          <cell r="D45" t="str">
            <v>Aaa</v>
          </cell>
          <cell r="E45" t="str">
            <v>-</v>
          </cell>
          <cell r="F45" t="str">
            <v>AAA</v>
          </cell>
        </row>
        <row r="46">
          <cell r="B46" t="str">
            <v>07383FAB4</v>
          </cell>
          <cell r="C46" t="str">
            <v>BSCMS 1998-C1 A2</v>
          </cell>
          <cell r="D46" t="str">
            <v>Aaa</v>
          </cell>
          <cell r="E46" t="str">
            <v>-</v>
          </cell>
          <cell r="F46" t="str">
            <v>AAA</v>
          </cell>
        </row>
        <row r="47">
          <cell r="B47" t="str">
            <v>07383FAC2</v>
          </cell>
          <cell r="C47" t="str">
            <v>BSCMS 1998-C1 B</v>
          </cell>
          <cell r="D47" t="str">
            <v>Aa2</v>
          </cell>
          <cell r="E47" t="str">
            <v>-</v>
          </cell>
          <cell r="F47" t="str">
            <v>AA</v>
          </cell>
        </row>
        <row r="48">
          <cell r="B48" t="str">
            <v>07383FAD0</v>
          </cell>
          <cell r="C48" t="str">
            <v>BSCMS 1998-C1 C</v>
          </cell>
          <cell r="D48" t="str">
            <v>A2</v>
          </cell>
          <cell r="E48" t="str">
            <v>-</v>
          </cell>
          <cell r="F48" t="str">
            <v>A</v>
          </cell>
        </row>
        <row r="49">
          <cell r="B49" t="str">
            <v>07383FAP3</v>
          </cell>
          <cell r="C49" t="str">
            <v>BSCMS 1999-C1 A1</v>
          </cell>
          <cell r="D49" t="str">
            <v>Aaa</v>
          </cell>
          <cell r="E49" t="str">
            <v>AAA</v>
          </cell>
          <cell r="F49" t="str">
            <v>-</v>
          </cell>
        </row>
        <row r="50">
          <cell r="B50" t="str">
            <v>07383FAQ1</v>
          </cell>
          <cell r="C50" t="str">
            <v>BSCMS 1999-C1 A2</v>
          </cell>
          <cell r="D50" t="str">
            <v>Aaa</v>
          </cell>
          <cell r="E50" t="str">
            <v>AAA</v>
          </cell>
          <cell r="F50" t="str">
            <v>-</v>
          </cell>
        </row>
        <row r="51">
          <cell r="B51" t="str">
            <v>07383FAR9</v>
          </cell>
          <cell r="C51" t="str">
            <v>BSCMS 1999-C1 B</v>
          </cell>
          <cell r="D51" t="str">
            <v>Aa2</v>
          </cell>
          <cell r="E51" t="str">
            <v>AA</v>
          </cell>
          <cell r="F51" t="str">
            <v>-</v>
          </cell>
        </row>
        <row r="52">
          <cell r="B52" t="str">
            <v>07383FBD9</v>
          </cell>
          <cell r="C52" t="str">
            <v>BSCMS 1999-WF2 A1</v>
          </cell>
          <cell r="D52" t="str">
            <v>Aaa</v>
          </cell>
          <cell r="E52" t="str">
            <v>-</v>
          </cell>
          <cell r="F52" t="str">
            <v>AAA</v>
          </cell>
        </row>
        <row r="53">
          <cell r="B53" t="str">
            <v>07383FBE7</v>
          </cell>
          <cell r="C53" t="str">
            <v>BSCMS 1999-WF2 A2</v>
          </cell>
          <cell r="D53" t="str">
            <v>Aaa</v>
          </cell>
          <cell r="E53" t="str">
            <v>-</v>
          </cell>
          <cell r="F53" t="str">
            <v>AAA</v>
          </cell>
        </row>
        <row r="54">
          <cell r="B54" t="str">
            <v>07383FBF4</v>
          </cell>
          <cell r="C54" t="str">
            <v>BSCMS 1999-WF2 B</v>
          </cell>
          <cell r="D54" t="str">
            <v>Aa2</v>
          </cell>
          <cell r="E54" t="str">
            <v>-</v>
          </cell>
          <cell r="F54" t="str">
            <v>AA</v>
          </cell>
        </row>
        <row r="55">
          <cell r="B55" t="str">
            <v>07383FBG2</v>
          </cell>
          <cell r="C55" t="str">
            <v>BSCMS 1999-WF2 C</v>
          </cell>
          <cell r="D55" t="str">
            <v>A2</v>
          </cell>
          <cell r="E55" t="str">
            <v>-</v>
          </cell>
          <cell r="F55" t="str">
            <v>A</v>
          </cell>
        </row>
        <row r="56">
          <cell r="B56" t="str">
            <v>07383FBH0</v>
          </cell>
          <cell r="C56" t="str">
            <v>BSCMS 1999-WF2 D</v>
          </cell>
          <cell r="D56" t="str">
            <v>A3</v>
          </cell>
          <cell r="E56" t="str">
            <v>-</v>
          </cell>
          <cell r="F56" t="str">
            <v>A-</v>
          </cell>
        </row>
        <row r="57">
          <cell r="B57" t="str">
            <v>07383FBJ6</v>
          </cell>
          <cell r="C57" t="str">
            <v>BSCMS 1999-WF2 E</v>
          </cell>
          <cell r="D57" t="str">
            <v>Baa2</v>
          </cell>
          <cell r="E57" t="str">
            <v>-</v>
          </cell>
          <cell r="F57" t="str">
            <v>BBB</v>
          </cell>
        </row>
        <row r="58">
          <cell r="B58" t="str">
            <v>07383FCU0</v>
          </cell>
          <cell r="C58" t="str">
            <v>BSCMS 2000-WF1 A1</v>
          </cell>
          <cell r="D58" t="str">
            <v>-</v>
          </cell>
          <cell r="E58" t="str">
            <v>AAA</v>
          </cell>
          <cell r="F58" t="str">
            <v>AAA</v>
          </cell>
        </row>
        <row r="59">
          <cell r="B59" t="str">
            <v>07383FCV8</v>
          </cell>
          <cell r="C59" t="str">
            <v>BSCMS 2000-WF1 A2</v>
          </cell>
          <cell r="D59" t="str">
            <v>-</v>
          </cell>
          <cell r="E59" t="str">
            <v>AAA</v>
          </cell>
          <cell r="F59" t="str">
            <v>AAA</v>
          </cell>
        </row>
        <row r="60">
          <cell r="B60" t="str">
            <v>07383FCW6</v>
          </cell>
          <cell r="C60" t="str">
            <v>BSCMS 2000-WF1 B</v>
          </cell>
          <cell r="D60" t="str">
            <v>-</v>
          </cell>
          <cell r="E60" t="str">
            <v>AA</v>
          </cell>
          <cell r="F60" t="str">
            <v>AA</v>
          </cell>
        </row>
        <row r="61">
          <cell r="B61" t="str">
            <v>07383FCX4</v>
          </cell>
          <cell r="C61" t="str">
            <v>BSCMS 2000-WF1 C</v>
          </cell>
          <cell r="D61" t="str">
            <v>-</v>
          </cell>
          <cell r="E61" t="str">
            <v>A</v>
          </cell>
          <cell r="F61" t="str">
            <v>A</v>
          </cell>
        </row>
        <row r="62">
          <cell r="B62" t="str">
            <v>07383FCY2</v>
          </cell>
          <cell r="C62" t="str">
            <v>BSCMS 2000-WF1 D</v>
          </cell>
          <cell r="D62" t="str">
            <v>-</v>
          </cell>
          <cell r="E62" t="str">
            <v>A-</v>
          </cell>
          <cell r="F62" t="str">
            <v>A-</v>
          </cell>
        </row>
        <row r="63">
          <cell r="B63" t="str">
            <v>07383FCZ9</v>
          </cell>
          <cell r="C63" t="str">
            <v>BSCMS 2000-WF1 E</v>
          </cell>
          <cell r="D63" t="str">
            <v>-</v>
          </cell>
          <cell r="E63" t="str">
            <v>BBB</v>
          </cell>
          <cell r="F63" t="str">
            <v>BBB</v>
          </cell>
        </row>
        <row r="64">
          <cell r="B64" t="str">
            <v>07383FEH7</v>
          </cell>
          <cell r="C64" t="str">
            <v>BSCMS 2000-WF2 A2</v>
          </cell>
          <cell r="D64" t="str">
            <v>-</v>
          </cell>
          <cell r="E64" t="str">
            <v>AAA</v>
          </cell>
          <cell r="F64" t="str">
            <v>AAA</v>
          </cell>
        </row>
        <row r="65">
          <cell r="B65" t="str">
            <v>07383FEJ3</v>
          </cell>
          <cell r="C65" t="str">
            <v>BSCMS 2000-WF2 X</v>
          </cell>
          <cell r="D65" t="str">
            <v>-</v>
          </cell>
          <cell r="E65" t="str">
            <v>AAA</v>
          </cell>
          <cell r="F65" t="str">
            <v>AAA</v>
          </cell>
        </row>
        <row r="66">
          <cell r="B66" t="str">
            <v>07383FEK0</v>
          </cell>
          <cell r="C66" t="str">
            <v>BSCMS 2000-WF2 B</v>
          </cell>
          <cell r="D66" t="str">
            <v>-</v>
          </cell>
          <cell r="E66" t="str">
            <v>AA</v>
          </cell>
          <cell r="F66" t="str">
            <v>AA</v>
          </cell>
        </row>
        <row r="67">
          <cell r="B67" t="str">
            <v>07383FEL8</v>
          </cell>
          <cell r="C67" t="str">
            <v>BSCMS 2000-WF2 C</v>
          </cell>
          <cell r="D67" t="str">
            <v>-</v>
          </cell>
          <cell r="E67" t="str">
            <v>A</v>
          </cell>
          <cell r="F67" t="str">
            <v>A</v>
          </cell>
        </row>
        <row r="68">
          <cell r="B68" t="str">
            <v>07383FFN3</v>
          </cell>
          <cell r="C68" t="str">
            <v>BSCMS 2001-TOP2 A1</v>
          </cell>
          <cell r="D68" t="str">
            <v>-</v>
          </cell>
          <cell r="E68" t="str">
            <v>AAA</v>
          </cell>
          <cell r="F68" t="str">
            <v>AAA</v>
          </cell>
        </row>
        <row r="69">
          <cell r="B69" t="str">
            <v>07383FFP8</v>
          </cell>
          <cell r="C69" t="str">
            <v>BSCMS 2001-TOP2 A2</v>
          </cell>
          <cell r="D69" t="str">
            <v>-</v>
          </cell>
          <cell r="E69" t="str">
            <v>AAA</v>
          </cell>
          <cell r="F69" t="str">
            <v>AAA</v>
          </cell>
        </row>
        <row r="70">
          <cell r="B70" t="str">
            <v>07383FFQ6</v>
          </cell>
          <cell r="C70" t="str">
            <v>BSCMS 2001-TOP2 B</v>
          </cell>
          <cell r="D70" t="str">
            <v>-</v>
          </cell>
          <cell r="E70" t="str">
            <v>AA</v>
          </cell>
          <cell r="F70" t="str">
            <v>AA</v>
          </cell>
        </row>
        <row r="71">
          <cell r="B71" t="str">
            <v>07383FFR4</v>
          </cell>
          <cell r="C71" t="str">
            <v>BSCMS 2001-TOP2 C</v>
          </cell>
          <cell r="D71" t="str">
            <v>-</v>
          </cell>
          <cell r="E71" t="str">
            <v>A</v>
          </cell>
          <cell r="F71" t="str">
            <v>A</v>
          </cell>
        </row>
        <row r="72">
          <cell r="B72" t="str">
            <v>07383FFT0</v>
          </cell>
          <cell r="C72" t="str">
            <v>BSCMS 2001-TOP2 X2</v>
          </cell>
          <cell r="D72" t="str">
            <v>-</v>
          </cell>
          <cell r="E72" t="str">
            <v>-</v>
          </cell>
          <cell r="F72" t="str">
            <v>AAA  (u)</v>
          </cell>
        </row>
        <row r="73">
          <cell r="B73" t="str">
            <v>07383FFU7</v>
          </cell>
          <cell r="C73" t="str">
            <v>BSCMS 2001-TOP2 D</v>
          </cell>
          <cell r="D73" t="str">
            <v>-</v>
          </cell>
          <cell r="E73" t="str">
            <v>A-</v>
          </cell>
          <cell r="F73" t="str">
            <v>A-</v>
          </cell>
        </row>
        <row r="74">
          <cell r="B74" t="str">
            <v>07383FFV5</v>
          </cell>
          <cell r="C74" t="str">
            <v>BSCMS 2001-TOP2 E</v>
          </cell>
          <cell r="D74" t="str">
            <v>-</v>
          </cell>
          <cell r="E74" t="str">
            <v>BBB</v>
          </cell>
          <cell r="F74" t="str">
            <v>BBB</v>
          </cell>
        </row>
        <row r="75">
          <cell r="B75" t="str">
            <v>07383FFW3</v>
          </cell>
          <cell r="C75" t="str">
            <v>BSCMS 2001-TOP2 F</v>
          </cell>
          <cell r="D75" t="str">
            <v>-</v>
          </cell>
          <cell r="E75" t="str">
            <v>BBB-</v>
          </cell>
          <cell r="F75" t="str">
            <v>BBB-</v>
          </cell>
        </row>
        <row r="76">
          <cell r="B76" t="str">
            <v>07383FGE2</v>
          </cell>
          <cell r="C76" t="str">
            <v>BSCMS 2001-TOP4 A1</v>
          </cell>
          <cell r="D76" t="str">
            <v>Aaa</v>
          </cell>
          <cell r="E76" t="str">
            <v>AAA</v>
          </cell>
          <cell r="F76" t="str">
            <v>-</v>
          </cell>
        </row>
        <row r="77">
          <cell r="B77" t="str">
            <v>07383FGF9</v>
          </cell>
          <cell r="C77" t="str">
            <v>BSCMS 2001-TOP4 A2</v>
          </cell>
          <cell r="D77" t="str">
            <v>Aaa</v>
          </cell>
          <cell r="E77" t="str">
            <v>AAA</v>
          </cell>
          <cell r="F77" t="str">
            <v>-</v>
          </cell>
        </row>
        <row r="78">
          <cell r="B78" t="str">
            <v>07383FGG7</v>
          </cell>
          <cell r="C78" t="str">
            <v>BSCMS 2001-TOP4 A3</v>
          </cell>
          <cell r="D78" t="str">
            <v>Aaa</v>
          </cell>
          <cell r="E78" t="str">
            <v>AAA</v>
          </cell>
          <cell r="F78" t="str">
            <v>-</v>
          </cell>
        </row>
        <row r="79">
          <cell r="B79" t="str">
            <v>07383FGK8</v>
          </cell>
          <cell r="C79" t="str">
            <v>BSCMS 2001-TOP4 B</v>
          </cell>
          <cell r="D79" t="str">
            <v>Aa2</v>
          </cell>
          <cell r="E79" t="str">
            <v>AA</v>
          </cell>
          <cell r="F79" t="str">
            <v>-</v>
          </cell>
        </row>
        <row r="80">
          <cell r="B80" t="str">
            <v>07383FGL6</v>
          </cell>
          <cell r="C80" t="str">
            <v>BSCMS 2001-TOP4 C</v>
          </cell>
          <cell r="D80" t="str">
            <v>A2</v>
          </cell>
          <cell r="E80" t="str">
            <v>A</v>
          </cell>
          <cell r="F80" t="str">
            <v>-</v>
          </cell>
        </row>
        <row r="81">
          <cell r="B81" t="str">
            <v>07383FGP7</v>
          </cell>
          <cell r="C81" t="str">
            <v>BSCMS 2001-TOP4 D</v>
          </cell>
          <cell r="D81" t="str">
            <v>A3</v>
          </cell>
          <cell r="E81" t="str">
            <v>A-</v>
          </cell>
          <cell r="F81" t="str">
            <v>-</v>
          </cell>
        </row>
        <row r="82">
          <cell r="B82" t="str">
            <v>07383FGQ5</v>
          </cell>
          <cell r="C82" t="str">
            <v>BSCMS 2001-TOP4 E</v>
          </cell>
          <cell r="D82" t="str">
            <v>Baa2</v>
          </cell>
          <cell r="E82" t="str">
            <v>BBB</v>
          </cell>
          <cell r="F82" t="str">
            <v>-</v>
          </cell>
        </row>
        <row r="83">
          <cell r="B83" t="str">
            <v>07383FJB5</v>
          </cell>
          <cell r="C83" t="str">
            <v>BSCMS 2002-TOP6 A1</v>
          </cell>
          <cell r="D83" t="str">
            <v>Aaa</v>
          </cell>
          <cell r="E83" t="str">
            <v>AAA</v>
          </cell>
          <cell r="F83" t="str">
            <v>-</v>
          </cell>
        </row>
        <row r="84">
          <cell r="B84" t="str">
            <v>07383FJC3</v>
          </cell>
          <cell r="C84" t="str">
            <v>BSCMS 2002-TOP6 A2</v>
          </cell>
          <cell r="D84" t="str">
            <v>Aaa</v>
          </cell>
          <cell r="E84" t="str">
            <v>AAA</v>
          </cell>
          <cell r="F84" t="str">
            <v>-</v>
          </cell>
        </row>
        <row r="85">
          <cell r="B85" t="str">
            <v>07383FKF4</v>
          </cell>
          <cell r="C85" t="str">
            <v>BSCMS 2002-FL1A A</v>
          </cell>
          <cell r="D85" t="str">
            <v>Aaa</v>
          </cell>
          <cell r="E85" t="str">
            <v>AAA</v>
          </cell>
          <cell r="F85" t="str">
            <v>-</v>
          </cell>
        </row>
        <row r="86">
          <cell r="B86" t="str">
            <v>07383FKP2</v>
          </cell>
          <cell r="C86" t="str">
            <v>BSCMS 2002-FL1A B</v>
          </cell>
          <cell r="D86" t="str">
            <v>-</v>
          </cell>
          <cell r="E86" t="str">
            <v>AAA</v>
          </cell>
          <cell r="F86" t="str">
            <v>-</v>
          </cell>
        </row>
        <row r="87">
          <cell r="B87" t="str">
            <v>07383FKR8</v>
          </cell>
          <cell r="C87" t="str">
            <v>BSCMS 2002-FL1A C</v>
          </cell>
          <cell r="D87" t="str">
            <v>-</v>
          </cell>
          <cell r="E87" t="str">
            <v>AA+</v>
          </cell>
          <cell r="F87" t="str">
            <v>-</v>
          </cell>
        </row>
        <row r="88">
          <cell r="B88" t="str">
            <v>07383FKT4</v>
          </cell>
          <cell r="C88" t="str">
            <v>BSCMS 2002-FL1A D</v>
          </cell>
          <cell r="D88" t="str">
            <v>-</v>
          </cell>
          <cell r="E88" t="str">
            <v>AA</v>
          </cell>
          <cell r="F88" t="str">
            <v>-</v>
          </cell>
        </row>
        <row r="89">
          <cell r="B89" t="str">
            <v>07383FKV9</v>
          </cell>
          <cell r="C89" t="str">
            <v>BSCMS 2002-FL1A E</v>
          </cell>
          <cell r="D89" t="str">
            <v>-</v>
          </cell>
          <cell r="E89" t="str">
            <v>AA-</v>
          </cell>
          <cell r="F89" t="str">
            <v>-</v>
          </cell>
        </row>
        <row r="90">
          <cell r="B90" t="str">
            <v>07383FKX5</v>
          </cell>
          <cell r="C90" t="str">
            <v>BSCMS 2002-FL1A F</v>
          </cell>
          <cell r="D90" t="str">
            <v>-</v>
          </cell>
          <cell r="E90" t="str">
            <v>A+</v>
          </cell>
          <cell r="F90" t="str">
            <v>-</v>
          </cell>
        </row>
        <row r="91">
          <cell r="B91" t="str">
            <v>07383FMM7</v>
          </cell>
          <cell r="C91" t="str">
            <v>BSCMS 2002-PBW1 A1</v>
          </cell>
          <cell r="D91" t="str">
            <v>Aaa</v>
          </cell>
          <cell r="E91" t="str">
            <v>-</v>
          </cell>
          <cell r="F91" t="str">
            <v>AAA</v>
          </cell>
        </row>
        <row r="92">
          <cell r="B92" t="str">
            <v>07383FMN5</v>
          </cell>
          <cell r="C92" t="str">
            <v>BSCMS 2002-PBW1 A2</v>
          </cell>
          <cell r="D92" t="str">
            <v>Aaa</v>
          </cell>
          <cell r="E92" t="str">
            <v>-</v>
          </cell>
          <cell r="F92" t="str">
            <v>AAA</v>
          </cell>
        </row>
        <row r="93">
          <cell r="B93" t="str">
            <v>07383FMP0</v>
          </cell>
          <cell r="C93" t="str">
            <v>BSCMS 2002-PBW1 B</v>
          </cell>
          <cell r="D93" t="str">
            <v>Aa2</v>
          </cell>
          <cell r="E93" t="str">
            <v>-</v>
          </cell>
          <cell r="F93" t="str">
            <v>AA</v>
          </cell>
        </row>
        <row r="94">
          <cell r="B94" t="str">
            <v>07383FMQ8</v>
          </cell>
          <cell r="C94" t="str">
            <v>BSCMS 2002-PBW1 C</v>
          </cell>
          <cell r="D94" t="str">
            <v>A2</v>
          </cell>
          <cell r="E94" t="str">
            <v>-</v>
          </cell>
          <cell r="F94" t="str">
            <v>A</v>
          </cell>
        </row>
        <row r="95">
          <cell r="B95" t="str">
            <v>07383FMT2</v>
          </cell>
          <cell r="C95" t="str">
            <v>BSCMS 2002-PBW1 D</v>
          </cell>
          <cell r="D95" t="str">
            <v>A3</v>
          </cell>
          <cell r="E95" t="str">
            <v>-</v>
          </cell>
          <cell r="F95" t="str">
            <v>A-</v>
          </cell>
        </row>
        <row r="96">
          <cell r="B96" t="str">
            <v>07383FMU9</v>
          </cell>
          <cell r="C96" t="str">
            <v>BSCMS 2002-PBW1 E</v>
          </cell>
          <cell r="D96" t="str">
            <v>Baa1</v>
          </cell>
          <cell r="E96" t="str">
            <v>-</v>
          </cell>
          <cell r="F96" t="str">
            <v>BBB+</v>
          </cell>
        </row>
        <row r="97">
          <cell r="B97" t="str">
            <v>07383FMV7</v>
          </cell>
          <cell r="C97" t="str">
            <v>BSCMS 2002-PBW1 F</v>
          </cell>
          <cell r="D97" t="str">
            <v>Baa2</v>
          </cell>
          <cell r="E97" t="str">
            <v>-</v>
          </cell>
          <cell r="F97" t="str">
            <v>BBB</v>
          </cell>
        </row>
        <row r="98">
          <cell r="B98" t="str">
            <v>07383FNV6</v>
          </cell>
          <cell r="C98" t="str">
            <v>BSCMS 2002-TOP8 D</v>
          </cell>
          <cell r="D98" t="str">
            <v>-</v>
          </cell>
          <cell r="E98" t="str">
            <v>A-</v>
          </cell>
          <cell r="F98" t="str">
            <v>A-</v>
          </cell>
        </row>
        <row r="99">
          <cell r="B99" t="str">
            <v>07383FNW4</v>
          </cell>
          <cell r="C99" t="str">
            <v>BSCMS 2002-TOP8 E</v>
          </cell>
          <cell r="D99" t="str">
            <v>-</v>
          </cell>
          <cell r="E99" t="str">
            <v>BBB+</v>
          </cell>
          <cell r="F99" t="str">
            <v>BBB+</v>
          </cell>
        </row>
        <row r="100">
          <cell r="B100" t="str">
            <v>07383FNX2</v>
          </cell>
          <cell r="C100" t="str">
            <v>BSCMS 2002-TOP8 F</v>
          </cell>
          <cell r="D100" t="str">
            <v>-</v>
          </cell>
          <cell r="E100" t="str">
            <v>BBB</v>
          </cell>
          <cell r="F100" t="str">
            <v>BBB</v>
          </cell>
        </row>
        <row r="101">
          <cell r="B101" t="str">
            <v>07383FPV4</v>
          </cell>
          <cell r="C101" t="str">
            <v>BSCMS 2002-TOP8 A1</v>
          </cell>
          <cell r="D101" t="str">
            <v>-</v>
          </cell>
          <cell r="E101" t="str">
            <v>AAA</v>
          </cell>
          <cell r="F101" t="str">
            <v>AAA</v>
          </cell>
        </row>
        <row r="102">
          <cell r="B102" t="str">
            <v>07383FPW2</v>
          </cell>
          <cell r="C102" t="str">
            <v>BSCMS 2002-TOP8 A2</v>
          </cell>
          <cell r="D102" t="str">
            <v>-</v>
          </cell>
          <cell r="E102" t="str">
            <v>AAA</v>
          </cell>
          <cell r="F102" t="str">
            <v>AAA</v>
          </cell>
        </row>
        <row r="103">
          <cell r="B103" t="str">
            <v>07383FPX0</v>
          </cell>
          <cell r="C103" t="str">
            <v>BSCMS 2002-TOP8 B</v>
          </cell>
          <cell r="D103" t="str">
            <v>-</v>
          </cell>
          <cell r="E103" t="str">
            <v>AA</v>
          </cell>
          <cell r="F103" t="str">
            <v>AA</v>
          </cell>
        </row>
        <row r="104">
          <cell r="B104" t="str">
            <v>07383FPY8</v>
          </cell>
          <cell r="C104" t="str">
            <v>BSCMS 2002-TOP8 C</v>
          </cell>
          <cell r="D104" t="str">
            <v>-</v>
          </cell>
          <cell r="E104" t="str">
            <v>A</v>
          </cell>
          <cell r="F104" t="str">
            <v>A</v>
          </cell>
        </row>
        <row r="105">
          <cell r="B105" t="str">
            <v>12617EAA7</v>
          </cell>
          <cell r="C105" t="str">
            <v>COMM 2002-FL7 A1</v>
          </cell>
          <cell r="D105" t="str">
            <v>Aaa</v>
          </cell>
          <cell r="E105" t="str">
            <v>AAA</v>
          </cell>
          <cell r="F105" t="str">
            <v>AAA</v>
          </cell>
        </row>
        <row r="106">
          <cell r="B106" t="str">
            <v>12617EAC3</v>
          </cell>
          <cell r="C106" t="str">
            <v>COMM 2002-FL7 A2</v>
          </cell>
          <cell r="D106" t="str">
            <v>Aaa</v>
          </cell>
          <cell r="E106" t="str">
            <v>AAA</v>
          </cell>
          <cell r="F106" t="str">
            <v>AAA</v>
          </cell>
        </row>
        <row r="107">
          <cell r="B107" t="str">
            <v>12617EAG4</v>
          </cell>
          <cell r="C107" t="str">
            <v>COMM 2002-FL7 B</v>
          </cell>
          <cell r="D107" t="str">
            <v>-</v>
          </cell>
          <cell r="E107" t="str">
            <v>AAA</v>
          </cell>
          <cell r="F107" t="str">
            <v>AAA</v>
          </cell>
        </row>
        <row r="108">
          <cell r="B108" t="str">
            <v>12617EAJ8</v>
          </cell>
          <cell r="C108" t="str">
            <v>COMM 2002-FL7 C</v>
          </cell>
          <cell r="D108" t="str">
            <v>-</v>
          </cell>
          <cell r="E108" t="str">
            <v>AA+</v>
          </cell>
          <cell r="F108" t="str">
            <v>AA+</v>
          </cell>
        </row>
        <row r="109">
          <cell r="B109" t="str">
            <v>12617EAL3</v>
          </cell>
          <cell r="C109" t="str">
            <v>COMM 2002-FL7 D</v>
          </cell>
          <cell r="D109" t="str">
            <v>-</v>
          </cell>
          <cell r="E109" t="str">
            <v>AA</v>
          </cell>
          <cell r="F109" t="str">
            <v>AA</v>
          </cell>
        </row>
        <row r="110">
          <cell r="B110" t="str">
            <v>12617EAN9</v>
          </cell>
          <cell r="C110" t="str">
            <v>COMM 2002-FL7 E</v>
          </cell>
          <cell r="D110" t="str">
            <v>-</v>
          </cell>
          <cell r="E110" t="str">
            <v>AA-</v>
          </cell>
          <cell r="F110" t="str">
            <v>AA-</v>
          </cell>
        </row>
        <row r="111">
          <cell r="B111" t="str">
            <v>12617EAQ2</v>
          </cell>
          <cell r="C111" t="str">
            <v>COMM 2002-FL7 F</v>
          </cell>
          <cell r="D111" t="str">
            <v>-</v>
          </cell>
          <cell r="E111" t="str">
            <v>A+</v>
          </cell>
          <cell r="F111" t="str">
            <v>A+</v>
          </cell>
        </row>
        <row r="112">
          <cell r="B112" t="str">
            <v>14426EAA4</v>
          </cell>
          <cell r="C112" t="str">
            <v>CCFI 1 A1</v>
          </cell>
          <cell r="D112" t="str">
            <v>-</v>
          </cell>
          <cell r="E112" t="str">
            <v>AA</v>
          </cell>
          <cell r="F112" t="str">
            <v>-</v>
          </cell>
        </row>
        <row r="113">
          <cell r="B113" t="str">
            <v>14426EAB2</v>
          </cell>
          <cell r="C113" t="str">
            <v>CCFI 1 A2</v>
          </cell>
          <cell r="D113" t="str">
            <v>-</v>
          </cell>
          <cell r="E113" t="str">
            <v>AA</v>
          </cell>
          <cell r="F113" t="str">
            <v>-</v>
          </cell>
        </row>
        <row r="114">
          <cell r="B114" t="str">
            <v>161505AA0</v>
          </cell>
          <cell r="C114" t="str">
            <v>CCMSC 1996-1 A1</v>
          </cell>
          <cell r="D114" t="str">
            <v>-</v>
          </cell>
          <cell r="E114" t="str">
            <v>AAA</v>
          </cell>
          <cell r="F114" t="str">
            <v>AAA</v>
          </cell>
        </row>
        <row r="115">
          <cell r="B115" t="str">
            <v>161505AB8</v>
          </cell>
          <cell r="C115" t="str">
            <v>CCMSC 1996-1 A2</v>
          </cell>
          <cell r="D115" t="str">
            <v>-</v>
          </cell>
          <cell r="E115" t="str">
            <v>AAA</v>
          </cell>
          <cell r="F115" t="str">
            <v>AAA</v>
          </cell>
        </row>
        <row r="116">
          <cell r="B116" t="str">
            <v>161505AE2</v>
          </cell>
          <cell r="C116" t="str">
            <v>CCMSC 1996-1 B</v>
          </cell>
          <cell r="D116" t="str">
            <v>-</v>
          </cell>
          <cell r="E116" t="str">
            <v>AAA</v>
          </cell>
          <cell r="F116" t="str">
            <v>AAA</v>
          </cell>
        </row>
        <row r="117">
          <cell r="B117" t="str">
            <v>161505AZ5</v>
          </cell>
          <cell r="C117" t="str">
            <v>CCMSC 1997-1 A2</v>
          </cell>
          <cell r="D117" t="str">
            <v>-</v>
          </cell>
          <cell r="E117" t="str">
            <v>AAA</v>
          </cell>
          <cell r="F117" t="str">
            <v>AAA</v>
          </cell>
        </row>
        <row r="118">
          <cell r="B118" t="str">
            <v>161505BB7</v>
          </cell>
          <cell r="C118" t="str">
            <v>CCMSC 1997-1 B</v>
          </cell>
          <cell r="D118" t="str">
            <v>-</v>
          </cell>
          <cell r="E118" t="str">
            <v>AAA</v>
          </cell>
          <cell r="F118" t="str">
            <v>AAA</v>
          </cell>
        </row>
        <row r="119">
          <cell r="B119" t="str">
            <v>161505BK7</v>
          </cell>
          <cell r="C119" t="str">
            <v>CCMSC 1997-2 A1</v>
          </cell>
          <cell r="D119" t="str">
            <v>-</v>
          </cell>
          <cell r="E119" t="str">
            <v>AAA</v>
          </cell>
          <cell r="F119" t="str">
            <v>AAA</v>
          </cell>
        </row>
        <row r="120">
          <cell r="B120" t="str">
            <v>161505BL5</v>
          </cell>
          <cell r="C120" t="str">
            <v>CCMSC 1997-2 A2</v>
          </cell>
          <cell r="D120" t="str">
            <v>-</v>
          </cell>
          <cell r="E120" t="str">
            <v>AAA</v>
          </cell>
          <cell r="F120" t="str">
            <v>AAA</v>
          </cell>
        </row>
        <row r="121">
          <cell r="B121" t="str">
            <v>161505BN1</v>
          </cell>
          <cell r="C121" t="str">
            <v>CCMSC 1997-2 B</v>
          </cell>
          <cell r="D121" t="str">
            <v>-</v>
          </cell>
          <cell r="E121" t="str">
            <v>AA+</v>
          </cell>
          <cell r="F121" t="str">
            <v>AA+</v>
          </cell>
        </row>
        <row r="122">
          <cell r="B122" t="str">
            <v>161505BX9</v>
          </cell>
          <cell r="C122" t="str">
            <v>CCMSC 1998-1 A1</v>
          </cell>
          <cell r="D122" t="str">
            <v>Aaa</v>
          </cell>
          <cell r="E122" t="str">
            <v>AAA</v>
          </cell>
          <cell r="F122" t="str">
            <v>-</v>
          </cell>
        </row>
        <row r="123">
          <cell r="B123" t="str">
            <v>161505BY7</v>
          </cell>
          <cell r="C123" t="str">
            <v>CCMSC 1998-1 A2</v>
          </cell>
          <cell r="D123" t="str">
            <v>Aaa</v>
          </cell>
          <cell r="E123" t="str">
            <v>AAA</v>
          </cell>
          <cell r="F123" t="str">
            <v>-</v>
          </cell>
        </row>
        <row r="124">
          <cell r="B124" t="str">
            <v>161505CB6</v>
          </cell>
          <cell r="C124" t="str">
            <v>CCMSC 1998-1 B</v>
          </cell>
          <cell r="D124" t="str">
            <v>Aa2</v>
          </cell>
          <cell r="E124" t="str">
            <v>AA+</v>
          </cell>
          <cell r="F124" t="str">
            <v>-</v>
          </cell>
        </row>
        <row r="125">
          <cell r="B125" t="str">
            <v>161505CC4</v>
          </cell>
          <cell r="C125" t="str">
            <v>CCMSC 1998-1 C</v>
          </cell>
          <cell r="D125" t="str">
            <v>A2</v>
          </cell>
          <cell r="E125" t="str">
            <v>A</v>
          </cell>
          <cell r="F125" t="str">
            <v>-</v>
          </cell>
        </row>
        <row r="126">
          <cell r="B126" t="str">
            <v>161505CD2</v>
          </cell>
          <cell r="C126" t="str">
            <v>CCMSC 1998-1 D</v>
          </cell>
          <cell r="D126" t="str">
            <v>Baa2</v>
          </cell>
          <cell r="E126" t="str">
            <v>BBB</v>
          </cell>
          <cell r="F126" t="str">
            <v>-</v>
          </cell>
        </row>
        <row r="127">
          <cell r="B127" t="str">
            <v>161505CV2</v>
          </cell>
          <cell r="C127" t="str">
            <v>CCMSC 1998-2 A1</v>
          </cell>
          <cell r="D127" t="str">
            <v>-</v>
          </cell>
          <cell r="E127" t="str">
            <v>AAA</v>
          </cell>
          <cell r="F127" t="str">
            <v>AAA</v>
          </cell>
        </row>
        <row r="128">
          <cell r="B128" t="str">
            <v>161505CW0</v>
          </cell>
          <cell r="C128" t="str">
            <v>CCMSC 1998-2 A2</v>
          </cell>
          <cell r="D128" t="str">
            <v>-</v>
          </cell>
          <cell r="E128" t="str">
            <v>AAA</v>
          </cell>
          <cell r="F128" t="str">
            <v>AAA</v>
          </cell>
        </row>
        <row r="129">
          <cell r="B129" t="str">
            <v>161505CZ3</v>
          </cell>
          <cell r="C129" t="str">
            <v>CCMSC 1998-2 B</v>
          </cell>
          <cell r="D129" t="str">
            <v>-</v>
          </cell>
          <cell r="E129" t="str">
            <v>AA+</v>
          </cell>
          <cell r="F129" t="str">
            <v>AA</v>
          </cell>
        </row>
        <row r="130">
          <cell r="B130" t="str">
            <v>161505DA7</v>
          </cell>
          <cell r="C130" t="str">
            <v>CCMSC 1998-2 C</v>
          </cell>
          <cell r="D130" t="str">
            <v>-</v>
          </cell>
          <cell r="E130" t="str">
            <v>A</v>
          </cell>
          <cell r="F130" t="str">
            <v>A</v>
          </cell>
        </row>
        <row r="131">
          <cell r="B131" t="str">
            <v>161505DB5</v>
          </cell>
          <cell r="C131" t="str">
            <v>CCMSC 1998-2 D</v>
          </cell>
          <cell r="D131" t="str">
            <v>-</v>
          </cell>
          <cell r="E131" t="str">
            <v>BBB</v>
          </cell>
          <cell r="F131" t="str">
            <v>BBB</v>
          </cell>
        </row>
        <row r="132">
          <cell r="B132" t="str">
            <v>161505DZ2</v>
          </cell>
          <cell r="C132" t="str">
            <v>CCMSC 2000-1 A1</v>
          </cell>
          <cell r="D132" t="str">
            <v>-</v>
          </cell>
          <cell r="E132" t="str">
            <v>AAA</v>
          </cell>
          <cell r="F132" t="str">
            <v>AAA</v>
          </cell>
        </row>
        <row r="133">
          <cell r="B133" t="str">
            <v>161505EA6</v>
          </cell>
          <cell r="C133" t="str">
            <v>CCMSC 2000-1 A2</v>
          </cell>
          <cell r="D133" t="str">
            <v>-</v>
          </cell>
          <cell r="E133" t="str">
            <v>AAA</v>
          </cell>
          <cell r="F133" t="str">
            <v>AAA</v>
          </cell>
        </row>
        <row r="134">
          <cell r="B134" t="str">
            <v>200466AA8</v>
          </cell>
          <cell r="C134" t="str">
            <v>COMM 1999-1 A1</v>
          </cell>
          <cell r="D134" t="str">
            <v>Aaa</v>
          </cell>
          <cell r="E134" t="str">
            <v>-</v>
          </cell>
          <cell r="F134" t="str">
            <v>AAA</v>
          </cell>
        </row>
        <row r="135">
          <cell r="B135" t="str">
            <v>200466AB6</v>
          </cell>
          <cell r="C135" t="str">
            <v>COMM 1999-1 A2</v>
          </cell>
          <cell r="D135" t="str">
            <v>Aaa</v>
          </cell>
          <cell r="E135" t="str">
            <v>-</v>
          </cell>
          <cell r="F135" t="str">
            <v>AAA</v>
          </cell>
        </row>
        <row r="136">
          <cell r="B136" t="str">
            <v>200466AC4</v>
          </cell>
          <cell r="C136" t="str">
            <v>COMM 1999-1 B</v>
          </cell>
          <cell r="D136" t="str">
            <v>Aa2</v>
          </cell>
          <cell r="E136" t="str">
            <v>-</v>
          </cell>
          <cell r="F136" t="str">
            <v>AA</v>
          </cell>
        </row>
        <row r="137">
          <cell r="B137" t="str">
            <v>200466AD2</v>
          </cell>
          <cell r="C137" t="str">
            <v>COMM 1999-1 C</v>
          </cell>
          <cell r="D137" t="str">
            <v>Aa3</v>
          </cell>
          <cell r="E137" t="str">
            <v>-</v>
          </cell>
          <cell r="F137" t="str">
            <v>AA</v>
          </cell>
        </row>
        <row r="138">
          <cell r="B138" t="str">
            <v>200466AE0</v>
          </cell>
          <cell r="C138" t="str">
            <v>COMM 1999-1 D</v>
          </cell>
          <cell r="D138" t="str">
            <v>A2</v>
          </cell>
          <cell r="E138" t="str">
            <v>-</v>
          </cell>
          <cell r="F138" t="str">
            <v>A</v>
          </cell>
        </row>
        <row r="139">
          <cell r="B139" t="str">
            <v>20046MAB1</v>
          </cell>
          <cell r="C139" t="str">
            <v>COMM 2001-CITI B</v>
          </cell>
          <cell r="D139" t="str">
            <v>Baa1</v>
          </cell>
          <cell r="E139" t="str">
            <v>BBB+</v>
          </cell>
          <cell r="F139">
            <v>0</v>
          </cell>
        </row>
        <row r="140">
          <cell r="B140" t="str">
            <v>20046MAD7</v>
          </cell>
          <cell r="C140" t="str">
            <v>COMM 2001-CITI C</v>
          </cell>
          <cell r="D140" t="str">
            <v>Baa2</v>
          </cell>
          <cell r="E140" t="str">
            <v>BBB+</v>
          </cell>
          <cell r="F140">
            <v>0</v>
          </cell>
        </row>
        <row r="141">
          <cell r="B141" t="str">
            <v>20046MAF2</v>
          </cell>
          <cell r="C141" t="str">
            <v>COMM 2001-CITI D</v>
          </cell>
          <cell r="D141" t="str">
            <v>Baa3</v>
          </cell>
          <cell r="E141" t="str">
            <v>BBB-</v>
          </cell>
          <cell r="F141">
            <v>0</v>
          </cell>
        </row>
        <row r="142">
          <cell r="B142" t="str">
            <v>20046NAQ6</v>
          </cell>
          <cell r="C142" t="str">
            <v>COMM 2000-FL3A KGG</v>
          </cell>
          <cell r="D142" t="str">
            <v>-</v>
          </cell>
          <cell r="E142" t="str">
            <v>BBB+</v>
          </cell>
          <cell r="F142" t="str">
            <v>BBB+</v>
          </cell>
        </row>
        <row r="143">
          <cell r="B143" t="str">
            <v>20046NAR4</v>
          </cell>
          <cell r="C143" t="str">
            <v>COMM 2000-FL3A LGG</v>
          </cell>
          <cell r="D143" t="str">
            <v>-</v>
          </cell>
          <cell r="E143" t="str">
            <v>BBB</v>
          </cell>
          <cell r="F143" t="str">
            <v>BBB</v>
          </cell>
        </row>
        <row r="144">
          <cell r="B144" t="str">
            <v>20046NAS2</v>
          </cell>
          <cell r="C144" t="str">
            <v>COMM 2000-FL3A MGG</v>
          </cell>
          <cell r="D144" t="str">
            <v>-</v>
          </cell>
          <cell r="E144" t="str">
            <v>BBB-</v>
          </cell>
          <cell r="F144" t="str">
            <v>BBB-</v>
          </cell>
        </row>
        <row r="145">
          <cell r="B145" t="str">
            <v>201728CE0</v>
          </cell>
          <cell r="C145" t="str">
            <v>CMAC 1997-ML1 A1</v>
          </cell>
          <cell r="D145" t="str">
            <v>Aaa</v>
          </cell>
          <cell r="E145" t="str">
            <v>AAA</v>
          </cell>
          <cell r="F145" t="str">
            <v>-</v>
          </cell>
        </row>
        <row r="146">
          <cell r="B146" t="str">
            <v>201728CF7</v>
          </cell>
          <cell r="C146" t="str">
            <v>CMAC 1997-ML1 A2</v>
          </cell>
          <cell r="D146" t="str">
            <v>Aaa</v>
          </cell>
          <cell r="E146" t="str">
            <v>AAA</v>
          </cell>
          <cell r="F146" t="str">
            <v>-</v>
          </cell>
        </row>
        <row r="147">
          <cell r="B147" t="str">
            <v>201728CG5</v>
          </cell>
          <cell r="C147" t="str">
            <v>CMAC 1997-ML1 A3</v>
          </cell>
          <cell r="D147" t="str">
            <v>Aaa</v>
          </cell>
          <cell r="E147" t="str">
            <v>AAA</v>
          </cell>
          <cell r="F147" t="str">
            <v>-</v>
          </cell>
        </row>
        <row r="148">
          <cell r="B148" t="str">
            <v>201728CJ9</v>
          </cell>
          <cell r="C148" t="str">
            <v>CMAC 1997-ML1 B</v>
          </cell>
          <cell r="D148" t="str">
            <v>Aa2</v>
          </cell>
          <cell r="E148" t="str">
            <v>AA</v>
          </cell>
          <cell r="F148" t="str">
            <v>-</v>
          </cell>
        </row>
        <row r="149">
          <cell r="B149" t="str">
            <v>201728CK6</v>
          </cell>
          <cell r="C149" t="str">
            <v>CMAC 1997-ML1 C</v>
          </cell>
          <cell r="D149" t="str">
            <v>A2</v>
          </cell>
          <cell r="E149" t="str">
            <v>A</v>
          </cell>
          <cell r="F149" t="str">
            <v>-</v>
          </cell>
        </row>
        <row r="150">
          <cell r="B150" t="str">
            <v>201728CT7</v>
          </cell>
          <cell r="C150" t="str">
            <v>CMAC 1998-C1 A1</v>
          </cell>
          <cell r="D150" t="str">
            <v>Aaa</v>
          </cell>
          <cell r="E150" t="str">
            <v>AAA</v>
          </cell>
          <cell r="F150" t="str">
            <v>-</v>
          </cell>
        </row>
        <row r="151">
          <cell r="B151" t="str">
            <v>201728CU4</v>
          </cell>
          <cell r="C151" t="str">
            <v>CMAC 1998-C1 A2</v>
          </cell>
          <cell r="D151" t="str">
            <v>Aaa</v>
          </cell>
          <cell r="E151" t="str">
            <v>AAA</v>
          </cell>
          <cell r="F151" t="str">
            <v>-</v>
          </cell>
        </row>
        <row r="152">
          <cell r="B152" t="str">
            <v>201728CW0</v>
          </cell>
          <cell r="C152" t="str">
            <v>CMAC 1998-C1 B</v>
          </cell>
          <cell r="D152" t="str">
            <v>Aa2</v>
          </cell>
          <cell r="E152" t="str">
            <v>AA+</v>
          </cell>
          <cell r="F152" t="str">
            <v>-</v>
          </cell>
        </row>
        <row r="153">
          <cell r="B153" t="str">
            <v>201728CX8</v>
          </cell>
          <cell r="C153" t="str">
            <v>CMAC 1998-C1 C</v>
          </cell>
          <cell r="D153" t="str">
            <v>A2</v>
          </cell>
          <cell r="E153" t="str">
            <v>A+</v>
          </cell>
          <cell r="F153" t="str">
            <v>-</v>
          </cell>
        </row>
        <row r="154">
          <cell r="B154" t="str">
            <v>201728CY6</v>
          </cell>
          <cell r="C154" t="str">
            <v>CMAC 1998-C1 D</v>
          </cell>
          <cell r="D154" t="str">
            <v>Baa2</v>
          </cell>
          <cell r="E154" t="str">
            <v>BBB</v>
          </cell>
          <cell r="F154" t="str">
            <v>-</v>
          </cell>
        </row>
        <row r="155">
          <cell r="B155" t="str">
            <v>201728DJ8</v>
          </cell>
          <cell r="C155" t="str">
            <v>CMAC 1998-C2 A1</v>
          </cell>
          <cell r="D155" t="str">
            <v>-</v>
          </cell>
          <cell r="E155" t="str">
            <v>AAA</v>
          </cell>
          <cell r="F155" t="str">
            <v>AAA</v>
          </cell>
        </row>
        <row r="156">
          <cell r="B156" t="str">
            <v>201728DK5</v>
          </cell>
          <cell r="C156" t="str">
            <v>CMAC 1998-C2 A2</v>
          </cell>
          <cell r="D156" t="str">
            <v>-</v>
          </cell>
          <cell r="E156" t="str">
            <v>AAA</v>
          </cell>
          <cell r="F156" t="str">
            <v>AAA</v>
          </cell>
        </row>
        <row r="157">
          <cell r="B157" t="str">
            <v>201728DL3</v>
          </cell>
          <cell r="C157" t="str">
            <v>CMAC 1998-C2 A3</v>
          </cell>
          <cell r="D157" t="str">
            <v>-</v>
          </cell>
          <cell r="E157" t="str">
            <v>AAA</v>
          </cell>
          <cell r="F157" t="str">
            <v>AAA</v>
          </cell>
        </row>
        <row r="158">
          <cell r="B158" t="str">
            <v>201728DN9</v>
          </cell>
          <cell r="C158" t="str">
            <v>CMAC 1998-C2 B</v>
          </cell>
          <cell r="D158" t="str">
            <v>-</v>
          </cell>
          <cell r="E158" t="str">
            <v>AA+</v>
          </cell>
          <cell r="F158" t="str">
            <v>AA</v>
          </cell>
        </row>
        <row r="159">
          <cell r="B159" t="str">
            <v>201728DP4</v>
          </cell>
          <cell r="C159" t="str">
            <v>CMAC 1998-C2 C</v>
          </cell>
          <cell r="D159" t="str">
            <v>-</v>
          </cell>
          <cell r="E159" t="str">
            <v>A+</v>
          </cell>
          <cell r="F159" t="str">
            <v>A</v>
          </cell>
        </row>
        <row r="160">
          <cell r="B160" t="str">
            <v>201728DQ2</v>
          </cell>
          <cell r="C160" t="str">
            <v>CMAC 1998-C2 D</v>
          </cell>
          <cell r="D160" t="str">
            <v>-</v>
          </cell>
          <cell r="E160" t="str">
            <v>BBB+</v>
          </cell>
          <cell r="F160" t="str">
            <v>BBB</v>
          </cell>
        </row>
        <row r="161">
          <cell r="B161" t="str">
            <v>208463AC3</v>
          </cell>
          <cell r="C161" t="str">
            <v>CNSC 1989-1 A3</v>
          </cell>
          <cell r="D161" t="str">
            <v>A1</v>
          </cell>
          <cell r="E161" t="str">
            <v>BBB-</v>
          </cell>
          <cell r="F161" t="str">
            <v>-</v>
          </cell>
        </row>
        <row r="162">
          <cell r="B162" t="str">
            <v>22540A2Z0</v>
          </cell>
          <cell r="C162" t="str">
            <v>CSFB 2001-CK3 A1</v>
          </cell>
          <cell r="D162" t="str">
            <v>Aaa</v>
          </cell>
          <cell r="E162" t="str">
            <v>-</v>
          </cell>
          <cell r="F162" t="str">
            <v>AAA</v>
          </cell>
        </row>
        <row r="163">
          <cell r="B163" t="str">
            <v>22540A3A4</v>
          </cell>
          <cell r="C163" t="str">
            <v>CSFB 2001-CK3 A2</v>
          </cell>
          <cell r="D163" t="str">
            <v>Aaa</v>
          </cell>
          <cell r="E163" t="str">
            <v>-</v>
          </cell>
          <cell r="F163" t="str">
            <v>AAA</v>
          </cell>
        </row>
        <row r="164">
          <cell r="B164" t="str">
            <v>22540A3E6</v>
          </cell>
          <cell r="C164" t="str">
            <v>CSFB 2001-CK3 A3</v>
          </cell>
          <cell r="D164" t="str">
            <v>Aaa</v>
          </cell>
          <cell r="E164" t="str">
            <v>-</v>
          </cell>
          <cell r="F164" t="str">
            <v>AAA</v>
          </cell>
        </row>
        <row r="165">
          <cell r="B165" t="str">
            <v>22540A3F3</v>
          </cell>
          <cell r="C165" t="str">
            <v>CSFB 2001-CK3 A4</v>
          </cell>
          <cell r="D165" t="str">
            <v>Aaa</v>
          </cell>
          <cell r="E165" t="str">
            <v>-</v>
          </cell>
          <cell r="F165" t="str">
            <v>AAA</v>
          </cell>
        </row>
        <row r="166">
          <cell r="B166" t="str">
            <v>22540A6D5</v>
          </cell>
          <cell r="C166" t="str">
            <v>CSFB 2001-CP4 A1</v>
          </cell>
          <cell r="D166" t="str">
            <v>-</v>
          </cell>
          <cell r="E166" t="str">
            <v>AAA</v>
          </cell>
          <cell r="F166" t="str">
            <v>AAA</v>
          </cell>
        </row>
        <row r="167">
          <cell r="B167" t="str">
            <v>22540A6E3</v>
          </cell>
          <cell r="C167" t="str">
            <v>CSFB 2001-CP4 A2</v>
          </cell>
          <cell r="D167" t="str">
            <v>-</v>
          </cell>
          <cell r="E167" t="str">
            <v>AAA</v>
          </cell>
          <cell r="F167" t="str">
            <v>AAA</v>
          </cell>
        </row>
        <row r="168">
          <cell r="B168" t="str">
            <v>22540A6F0</v>
          </cell>
          <cell r="C168" t="str">
            <v>CSFB 2001-CP4 A3</v>
          </cell>
          <cell r="D168" t="str">
            <v>-</v>
          </cell>
          <cell r="E168" t="str">
            <v>AAA</v>
          </cell>
          <cell r="F168" t="str">
            <v>AAA</v>
          </cell>
        </row>
        <row r="169">
          <cell r="B169" t="str">
            <v>22540A6G8</v>
          </cell>
          <cell r="C169" t="str">
            <v>CSFB 2001-CP4 A4</v>
          </cell>
          <cell r="D169" t="str">
            <v>-</v>
          </cell>
          <cell r="E169" t="str">
            <v>AAA</v>
          </cell>
          <cell r="F169" t="str">
            <v>AAA</v>
          </cell>
        </row>
        <row r="170">
          <cell r="B170" t="str">
            <v>22540A6H6</v>
          </cell>
          <cell r="C170" t="str">
            <v>CSFB 2001-CP4 B</v>
          </cell>
          <cell r="D170" t="str">
            <v>-</v>
          </cell>
          <cell r="E170" t="str">
            <v>AA</v>
          </cell>
          <cell r="F170" t="str">
            <v>AA</v>
          </cell>
        </row>
        <row r="171">
          <cell r="B171" t="str">
            <v>22540AAK4</v>
          </cell>
          <cell r="C171" t="str">
            <v>CSFB 1997-C1 A1A</v>
          </cell>
          <cell r="D171" t="str">
            <v>Aaa</v>
          </cell>
          <cell r="E171" t="str">
            <v>AAA</v>
          </cell>
          <cell r="F171" t="str">
            <v>AAA</v>
          </cell>
        </row>
        <row r="172">
          <cell r="B172" t="str">
            <v>22540AAL2</v>
          </cell>
          <cell r="C172" t="str">
            <v>CSFB 1997-C1 A1B</v>
          </cell>
          <cell r="D172" t="str">
            <v>Aaa</v>
          </cell>
          <cell r="E172" t="str">
            <v>AAA</v>
          </cell>
          <cell r="F172" t="str">
            <v>AAA</v>
          </cell>
        </row>
        <row r="173">
          <cell r="B173" t="str">
            <v>22540AAM0</v>
          </cell>
          <cell r="C173" t="str">
            <v>CSFB 1997-C1 A1C</v>
          </cell>
          <cell r="D173" t="str">
            <v>Aaa</v>
          </cell>
          <cell r="E173" t="str">
            <v>AAA</v>
          </cell>
          <cell r="F173" t="str">
            <v>AAA</v>
          </cell>
        </row>
        <row r="174">
          <cell r="B174" t="str">
            <v>22540AFX1</v>
          </cell>
          <cell r="C174" t="str">
            <v>CSFB 1998-C1 D</v>
          </cell>
          <cell r="D174" t="str">
            <v>-</v>
          </cell>
          <cell r="E174" t="str">
            <v>BBB</v>
          </cell>
          <cell r="F174" t="str">
            <v>BBB</v>
          </cell>
        </row>
        <row r="175">
          <cell r="B175" t="str">
            <v>22540AJ41</v>
          </cell>
          <cell r="C175" t="str">
            <v>CSFB 2001-CF2 A1</v>
          </cell>
          <cell r="D175" t="str">
            <v>Aaa</v>
          </cell>
          <cell r="E175" t="str">
            <v>AAA</v>
          </cell>
          <cell r="F175" t="str">
            <v>AAA</v>
          </cell>
        </row>
        <row r="176">
          <cell r="B176" t="str">
            <v>22540AJ58</v>
          </cell>
          <cell r="C176" t="str">
            <v>CSFB 2001-CF2 A2</v>
          </cell>
          <cell r="D176" t="str">
            <v>Aaa</v>
          </cell>
          <cell r="E176" t="str">
            <v>AAA</v>
          </cell>
          <cell r="F176" t="str">
            <v>AAA</v>
          </cell>
        </row>
        <row r="177">
          <cell r="B177" t="str">
            <v>22540AJ66</v>
          </cell>
          <cell r="C177" t="str">
            <v>CSFB 2001-CF2 A3</v>
          </cell>
          <cell r="D177" t="str">
            <v>Aaa</v>
          </cell>
          <cell r="E177" t="str">
            <v>AAA</v>
          </cell>
          <cell r="F177" t="str">
            <v>AAA</v>
          </cell>
        </row>
        <row r="178">
          <cell r="B178" t="str">
            <v>22540AJ74</v>
          </cell>
          <cell r="C178" t="str">
            <v>CSFB 2001-CF2 A4</v>
          </cell>
          <cell r="D178" t="str">
            <v>Aaa</v>
          </cell>
          <cell r="E178" t="str">
            <v>AAA</v>
          </cell>
          <cell r="F178" t="str">
            <v>AAA</v>
          </cell>
        </row>
        <row r="179">
          <cell r="B179" t="str">
            <v>22540AJ82</v>
          </cell>
          <cell r="C179" t="str">
            <v>CSFB 2001-CF2 B</v>
          </cell>
          <cell r="D179" t="str">
            <v>Aa2</v>
          </cell>
          <cell r="E179" t="str">
            <v>AA</v>
          </cell>
          <cell r="F179" t="str">
            <v>AA</v>
          </cell>
        </row>
        <row r="180">
          <cell r="B180" t="str">
            <v>22540AJ90</v>
          </cell>
          <cell r="C180" t="str">
            <v>CSFB 2001-CF2 C</v>
          </cell>
          <cell r="D180" t="str">
            <v>A2</v>
          </cell>
          <cell r="E180" t="str">
            <v>A</v>
          </cell>
          <cell r="F180" t="str">
            <v>A</v>
          </cell>
        </row>
        <row r="181">
          <cell r="B181" t="str">
            <v>22540AXH6</v>
          </cell>
          <cell r="C181" t="str">
            <v>CSFB 2001-CK1 A1</v>
          </cell>
          <cell r="D181" t="str">
            <v>Aaa</v>
          </cell>
          <cell r="E181" t="str">
            <v>-</v>
          </cell>
          <cell r="F181" t="str">
            <v>AAA</v>
          </cell>
        </row>
        <row r="182">
          <cell r="B182" t="str">
            <v>22540AXJ2</v>
          </cell>
          <cell r="C182" t="str">
            <v>CSFB 2001-CK1 A2</v>
          </cell>
          <cell r="D182" t="str">
            <v>Aaa</v>
          </cell>
          <cell r="E182" t="str">
            <v>-</v>
          </cell>
          <cell r="F182" t="str">
            <v>AAA</v>
          </cell>
        </row>
        <row r="183">
          <cell r="B183" t="str">
            <v>22540AXK9</v>
          </cell>
          <cell r="C183" t="str">
            <v>CSFB 2001-CK1 A3</v>
          </cell>
          <cell r="D183" t="str">
            <v>Aaa</v>
          </cell>
          <cell r="E183" t="str">
            <v>-</v>
          </cell>
          <cell r="F183" t="str">
            <v>AAA</v>
          </cell>
        </row>
        <row r="184">
          <cell r="B184" t="str">
            <v>22540VLR1</v>
          </cell>
          <cell r="C184" t="str">
            <v>CSFB 2001-CK6 A1</v>
          </cell>
          <cell r="D184" t="str">
            <v>Aaa</v>
          </cell>
          <cell r="E184" t="str">
            <v>AAA</v>
          </cell>
          <cell r="F184" t="str">
            <v>-</v>
          </cell>
        </row>
        <row r="185">
          <cell r="B185" t="str">
            <v>22540VLS9</v>
          </cell>
          <cell r="C185" t="str">
            <v>CSFB 2001-CK6 A2</v>
          </cell>
          <cell r="D185" t="str">
            <v>Aaa</v>
          </cell>
          <cell r="E185" t="str">
            <v>AAA</v>
          </cell>
          <cell r="F185" t="str">
            <v>-</v>
          </cell>
        </row>
        <row r="186">
          <cell r="B186" t="str">
            <v>22540VLV2</v>
          </cell>
          <cell r="C186" t="str">
            <v>CSFB 2001-CK6 D</v>
          </cell>
          <cell r="D186" t="str">
            <v>A2</v>
          </cell>
          <cell r="E186" t="str">
            <v>A</v>
          </cell>
          <cell r="F186" t="str">
            <v>-</v>
          </cell>
        </row>
        <row r="187">
          <cell r="B187" t="str">
            <v>22540VN81</v>
          </cell>
          <cell r="C187" t="str">
            <v>CSFB 2002-CKN2 A1</v>
          </cell>
          <cell r="D187" t="str">
            <v>Aaa</v>
          </cell>
          <cell r="E187" t="str">
            <v>AAA</v>
          </cell>
          <cell r="F187" t="str">
            <v>-</v>
          </cell>
        </row>
        <row r="188">
          <cell r="B188" t="str">
            <v>22540VN99</v>
          </cell>
          <cell r="C188" t="str">
            <v>CSFB 2002-CKN2 A2</v>
          </cell>
          <cell r="D188" t="str">
            <v>Aaa</v>
          </cell>
          <cell r="E188" t="str">
            <v>AAA</v>
          </cell>
          <cell r="F188" t="str">
            <v>-</v>
          </cell>
        </row>
        <row r="189">
          <cell r="B189" t="str">
            <v>22540VNJ7</v>
          </cell>
          <cell r="C189" t="str">
            <v>CSFB 2001-CK6 A3</v>
          </cell>
          <cell r="D189" t="str">
            <v>Aaa</v>
          </cell>
          <cell r="E189" t="str">
            <v>AAA</v>
          </cell>
          <cell r="F189" t="str">
            <v>-</v>
          </cell>
        </row>
        <row r="190">
          <cell r="B190" t="str">
            <v>22540VP22</v>
          </cell>
          <cell r="C190" t="str">
            <v>CSFB 2002-CKN2 A3</v>
          </cell>
          <cell r="D190" t="str">
            <v>Aaa</v>
          </cell>
          <cell r="E190" t="str">
            <v>AAA</v>
          </cell>
          <cell r="F190" t="str">
            <v>-</v>
          </cell>
        </row>
        <row r="191">
          <cell r="B191" t="str">
            <v>22540VP30</v>
          </cell>
          <cell r="C191" t="str">
            <v>CSFB 2002-CKN2 B</v>
          </cell>
          <cell r="D191" t="str">
            <v>Aa2</v>
          </cell>
          <cell r="E191" t="str">
            <v>AA</v>
          </cell>
          <cell r="F191" t="str">
            <v>-</v>
          </cell>
        </row>
        <row r="192">
          <cell r="B192" t="str">
            <v>22540VP48</v>
          </cell>
          <cell r="C192" t="str">
            <v>CSFB 2002-CKN2 C1</v>
          </cell>
          <cell r="D192" t="str">
            <v>A2</v>
          </cell>
          <cell r="E192" t="str">
            <v>A</v>
          </cell>
          <cell r="F192" t="str">
            <v>-</v>
          </cell>
        </row>
        <row r="193">
          <cell r="B193" t="str">
            <v>22540VP55</v>
          </cell>
          <cell r="C193" t="str">
            <v>CSFB 2002-CKN2 D</v>
          </cell>
          <cell r="D193" t="str">
            <v>A3</v>
          </cell>
          <cell r="E193" t="str">
            <v>A-</v>
          </cell>
          <cell r="F193" t="str">
            <v>-</v>
          </cell>
        </row>
        <row r="194">
          <cell r="B194" t="str">
            <v>22540VV90</v>
          </cell>
          <cell r="C194" t="str">
            <v>CSFB 2002-CKN2 C2</v>
          </cell>
          <cell r="D194" t="str">
            <v>A2</v>
          </cell>
          <cell r="E194" t="str">
            <v>A</v>
          </cell>
          <cell r="F194" t="str">
            <v>-</v>
          </cell>
        </row>
        <row r="195">
          <cell r="B195" t="str">
            <v>22541NAM1</v>
          </cell>
          <cell r="C195" t="str">
            <v>CSFB 2002-CP3 A1</v>
          </cell>
          <cell r="D195" t="str">
            <v>Aaa</v>
          </cell>
          <cell r="E195" t="str">
            <v>-</v>
          </cell>
          <cell r="F195" t="str">
            <v>AAA</v>
          </cell>
        </row>
        <row r="196">
          <cell r="B196" t="str">
            <v>22541NAN9</v>
          </cell>
          <cell r="C196" t="str">
            <v>CSFB 2002-CP3 A2</v>
          </cell>
          <cell r="D196" t="str">
            <v>Aaa</v>
          </cell>
          <cell r="E196" t="str">
            <v>-</v>
          </cell>
          <cell r="F196" t="str">
            <v>AAA</v>
          </cell>
        </row>
        <row r="197">
          <cell r="B197" t="str">
            <v>22541NAP4</v>
          </cell>
          <cell r="C197" t="str">
            <v>CSFB 2002-CP3 A3</v>
          </cell>
          <cell r="D197" t="str">
            <v>Aaa</v>
          </cell>
          <cell r="E197" t="str">
            <v>-</v>
          </cell>
          <cell r="F197" t="str">
            <v>AAA</v>
          </cell>
        </row>
        <row r="198">
          <cell r="B198" t="str">
            <v>22541NAQ2</v>
          </cell>
          <cell r="C198" t="str">
            <v>CSFB 2002-CP3 B</v>
          </cell>
          <cell r="D198" t="str">
            <v>Aa2</v>
          </cell>
          <cell r="E198" t="str">
            <v>-</v>
          </cell>
          <cell r="F198" t="str">
            <v>AA</v>
          </cell>
        </row>
        <row r="199">
          <cell r="B199" t="str">
            <v>22541NAR0</v>
          </cell>
          <cell r="C199" t="str">
            <v>CSFB 2002-CP3 C</v>
          </cell>
          <cell r="D199" t="str">
            <v>A2</v>
          </cell>
          <cell r="E199" t="str">
            <v>-</v>
          </cell>
          <cell r="F199" t="str">
            <v>A</v>
          </cell>
        </row>
        <row r="200">
          <cell r="B200" t="str">
            <v>22541NAS8</v>
          </cell>
          <cell r="C200" t="str">
            <v>CSFB 2002-CP3 D</v>
          </cell>
          <cell r="D200" t="str">
            <v>A3</v>
          </cell>
          <cell r="E200" t="str">
            <v>-</v>
          </cell>
          <cell r="F200" t="str">
            <v>A-</v>
          </cell>
        </row>
        <row r="201">
          <cell r="B201" t="str">
            <v>22541NMR7</v>
          </cell>
          <cell r="C201" t="str">
            <v>CSFB 2002-CKS4 A2</v>
          </cell>
          <cell r="D201" t="str">
            <v>Aaa</v>
          </cell>
          <cell r="E201" t="str">
            <v>AAA</v>
          </cell>
          <cell r="F201" t="str">
            <v>-</v>
          </cell>
        </row>
        <row r="202">
          <cell r="B202" t="str">
            <v>22541NMS5</v>
          </cell>
          <cell r="C202" t="str">
            <v>CSFB 2002-CKS4 B</v>
          </cell>
          <cell r="D202" t="str">
            <v>Aa2</v>
          </cell>
          <cell r="E202" t="str">
            <v>AA</v>
          </cell>
          <cell r="F202" t="str">
            <v>-</v>
          </cell>
        </row>
        <row r="203">
          <cell r="B203" t="str">
            <v>22541NMT3</v>
          </cell>
          <cell r="C203" t="str">
            <v>CSFB 2002-CKS4 C</v>
          </cell>
          <cell r="D203" t="str">
            <v>Aa3</v>
          </cell>
          <cell r="E203" t="str">
            <v>AA-</v>
          </cell>
          <cell r="F203" t="str">
            <v>-</v>
          </cell>
        </row>
        <row r="204">
          <cell r="B204" t="str">
            <v>22541NMU0</v>
          </cell>
          <cell r="C204" t="str">
            <v>CSFB 2002-CKS4 D</v>
          </cell>
          <cell r="D204" t="str">
            <v>A2</v>
          </cell>
          <cell r="E204" t="str">
            <v>A</v>
          </cell>
          <cell r="F204" t="str">
            <v>-</v>
          </cell>
        </row>
        <row r="205">
          <cell r="B205" t="str">
            <v>22541NMV8</v>
          </cell>
          <cell r="C205" t="str">
            <v>CSFB 2002-CKS4 E</v>
          </cell>
          <cell r="D205" t="str">
            <v>A3</v>
          </cell>
          <cell r="E205" t="str">
            <v>A-</v>
          </cell>
          <cell r="F205" t="str">
            <v>-</v>
          </cell>
        </row>
        <row r="206">
          <cell r="B206" t="str">
            <v>22541NMW6</v>
          </cell>
          <cell r="C206" t="str">
            <v>CSFB 2002-CKS4 F</v>
          </cell>
          <cell r="D206" t="str">
            <v>Baa1</v>
          </cell>
          <cell r="E206" t="str">
            <v>BBB+</v>
          </cell>
          <cell r="F206" t="str">
            <v>-</v>
          </cell>
        </row>
        <row r="207">
          <cell r="B207" t="str">
            <v>22541NMX4</v>
          </cell>
          <cell r="C207" t="str">
            <v>CSFB 2002-CKS4 G</v>
          </cell>
          <cell r="D207" t="str">
            <v>Baa2</v>
          </cell>
          <cell r="E207" t="str">
            <v>BBB</v>
          </cell>
          <cell r="F207" t="str">
            <v>-</v>
          </cell>
        </row>
        <row r="208">
          <cell r="B208" t="str">
            <v>22541NNL9</v>
          </cell>
          <cell r="C208" t="str">
            <v>CSFB 2002-CKS4 A1</v>
          </cell>
          <cell r="D208" t="str">
            <v>Aaa</v>
          </cell>
          <cell r="E208" t="str">
            <v>AAA</v>
          </cell>
          <cell r="F208" t="str">
            <v>-</v>
          </cell>
        </row>
        <row r="209">
          <cell r="B209" t="str">
            <v>22660CAC2</v>
          </cell>
          <cell r="C209" t="str">
            <v>CMMCC 1998-1 A3</v>
          </cell>
          <cell r="D209" t="str">
            <v>Aaa</v>
          </cell>
          <cell r="E209" t="str">
            <v>AAA</v>
          </cell>
          <cell r="F209" t="str">
            <v>-</v>
          </cell>
        </row>
        <row r="210">
          <cell r="B210" t="str">
            <v>229396AA4</v>
          </cell>
          <cell r="C210" t="str">
            <v>CRPI 1 A</v>
          </cell>
          <cell r="D210" t="str">
            <v>-</v>
          </cell>
          <cell r="E210" t="str">
            <v>AA</v>
          </cell>
          <cell r="F210" t="str">
            <v>-</v>
          </cell>
        </row>
        <row r="211">
          <cell r="B211" t="str">
            <v>229396AB2</v>
          </cell>
          <cell r="C211" t="str">
            <v>CRPI 1 B</v>
          </cell>
          <cell r="D211" t="str">
            <v>-</v>
          </cell>
          <cell r="E211" t="str">
            <v>A</v>
          </cell>
          <cell r="F211" t="str">
            <v>-</v>
          </cell>
        </row>
        <row r="212">
          <cell r="B212" t="str">
            <v>229396AC0</v>
          </cell>
          <cell r="C212" t="str">
            <v>CRPI 1 C</v>
          </cell>
          <cell r="D212" t="str">
            <v>-</v>
          </cell>
          <cell r="E212" t="str">
            <v>BBB</v>
          </cell>
          <cell r="F212" t="str">
            <v>-</v>
          </cell>
        </row>
        <row r="213">
          <cell r="B213" t="str">
            <v>232928AA9</v>
          </cell>
          <cell r="C213" t="str">
            <v>DRSLT 1993-K1 A1</v>
          </cell>
          <cell r="D213" t="str">
            <v>-</v>
          </cell>
          <cell r="E213" t="str">
            <v>CCC-</v>
          </cell>
          <cell r="F213" t="str">
            <v>-</v>
          </cell>
        </row>
        <row r="214">
          <cell r="B214" t="str">
            <v>232928AC5</v>
          </cell>
          <cell r="C214" t="str">
            <v>DRSLT 1994-K1 A1</v>
          </cell>
          <cell r="D214" t="str">
            <v>-</v>
          </cell>
          <cell r="E214" t="str">
            <v>BB+</v>
          </cell>
          <cell r="F214" t="str">
            <v>-</v>
          </cell>
        </row>
        <row r="215">
          <cell r="B215" t="str">
            <v>232928AD3</v>
          </cell>
          <cell r="C215" t="str">
            <v>DRSLT 1994-K1 A2</v>
          </cell>
          <cell r="D215" t="str">
            <v>-</v>
          </cell>
          <cell r="E215" t="str">
            <v>BB+</v>
          </cell>
          <cell r="F215" t="str">
            <v>-</v>
          </cell>
        </row>
        <row r="216">
          <cell r="B216" t="str">
            <v>23321PC48</v>
          </cell>
          <cell r="C216" t="str">
            <v>DLJMA 1996-CF2 S</v>
          </cell>
          <cell r="D216" t="str">
            <v>-</v>
          </cell>
          <cell r="E216" t="str">
            <v>-</v>
          </cell>
          <cell r="F216" t="str">
            <v>AAA</v>
          </cell>
        </row>
        <row r="217">
          <cell r="B217" t="str">
            <v>23321PC63</v>
          </cell>
          <cell r="C217" t="str">
            <v>DLJMA 1996-CF2 A1B</v>
          </cell>
          <cell r="D217" t="str">
            <v>-</v>
          </cell>
          <cell r="E217" t="str">
            <v>AAA</v>
          </cell>
          <cell r="F217" t="str">
            <v>AAA</v>
          </cell>
        </row>
        <row r="218">
          <cell r="B218" t="str">
            <v>23321PC71</v>
          </cell>
          <cell r="C218" t="str">
            <v>DLJMA 1996-CF2 A2</v>
          </cell>
          <cell r="D218" t="str">
            <v>-</v>
          </cell>
          <cell r="E218" t="str">
            <v>AA+</v>
          </cell>
          <cell r="F218" t="str">
            <v>AAA</v>
          </cell>
        </row>
        <row r="219">
          <cell r="B219" t="str">
            <v>23321PC89</v>
          </cell>
          <cell r="C219" t="str">
            <v>DLJMA 1996-CF2 A3</v>
          </cell>
          <cell r="D219" t="str">
            <v>-</v>
          </cell>
          <cell r="E219" t="str">
            <v>A+</v>
          </cell>
          <cell r="F219" t="str">
            <v>AA</v>
          </cell>
        </row>
        <row r="220">
          <cell r="B220" t="str">
            <v>23321PC97</v>
          </cell>
          <cell r="C220" t="str">
            <v>DLJMA 1996-CF2 B1</v>
          </cell>
          <cell r="D220" t="str">
            <v>-</v>
          </cell>
          <cell r="E220" t="str">
            <v>BBB+</v>
          </cell>
          <cell r="F220" t="str">
            <v>A+</v>
          </cell>
        </row>
        <row r="221">
          <cell r="B221" t="str">
            <v>23321PD96</v>
          </cell>
          <cell r="C221" t="str">
            <v>DLJMA 1997-CF1 A1A</v>
          </cell>
          <cell r="D221" t="str">
            <v>-</v>
          </cell>
          <cell r="E221" t="str">
            <v>AAA</v>
          </cell>
          <cell r="F221" t="str">
            <v>AAA</v>
          </cell>
        </row>
        <row r="222">
          <cell r="B222" t="str">
            <v>23321PE20</v>
          </cell>
          <cell r="C222" t="str">
            <v>DLJMA 1997-CF1 A1B</v>
          </cell>
          <cell r="D222" t="str">
            <v>-</v>
          </cell>
          <cell r="E222" t="str">
            <v>AAA</v>
          </cell>
          <cell r="F222" t="str">
            <v>AAA</v>
          </cell>
        </row>
        <row r="223">
          <cell r="B223" t="str">
            <v>23321PE38</v>
          </cell>
          <cell r="C223" t="str">
            <v>DLJMA 1997-CF1 A2</v>
          </cell>
          <cell r="D223" t="str">
            <v>-</v>
          </cell>
          <cell r="E223" t="str">
            <v>AA</v>
          </cell>
          <cell r="F223" t="str">
            <v>AA</v>
          </cell>
        </row>
        <row r="224">
          <cell r="B224" t="str">
            <v>23321PE46</v>
          </cell>
          <cell r="C224" t="str">
            <v>DLJMA 1997-CF1 A3</v>
          </cell>
          <cell r="D224" t="str">
            <v>-</v>
          </cell>
          <cell r="E224" t="str">
            <v>A</v>
          </cell>
          <cell r="F224" t="str">
            <v>A</v>
          </cell>
        </row>
        <row r="225">
          <cell r="B225" t="str">
            <v>23321PF78</v>
          </cell>
          <cell r="C225" t="str">
            <v>DLJMA 1997-CF2 A1A</v>
          </cell>
          <cell r="D225" t="str">
            <v>Aaa</v>
          </cell>
          <cell r="E225" t="str">
            <v>AAA</v>
          </cell>
          <cell r="F225" t="str">
            <v>-</v>
          </cell>
        </row>
        <row r="226">
          <cell r="B226" t="str">
            <v>23321PF86</v>
          </cell>
          <cell r="C226" t="str">
            <v>DLJMA 1997-CF2 A1B</v>
          </cell>
          <cell r="D226" t="str">
            <v>Aaa</v>
          </cell>
          <cell r="E226" t="str">
            <v>AAA</v>
          </cell>
          <cell r="F226" t="str">
            <v>-</v>
          </cell>
        </row>
        <row r="227">
          <cell r="B227" t="str">
            <v>23321PF94</v>
          </cell>
          <cell r="C227" t="str">
            <v>DLJMA 1997-CF2 A2</v>
          </cell>
          <cell r="D227" t="str">
            <v>Aa2</v>
          </cell>
          <cell r="E227" t="str">
            <v>AA</v>
          </cell>
          <cell r="F227" t="str">
            <v>-</v>
          </cell>
        </row>
        <row r="228">
          <cell r="B228" t="str">
            <v>23321PG28</v>
          </cell>
          <cell r="C228" t="str">
            <v>DLJMA 1997-CF2 A3</v>
          </cell>
          <cell r="D228" t="str">
            <v>A2</v>
          </cell>
          <cell r="E228" t="str">
            <v>A</v>
          </cell>
          <cell r="F228" t="str">
            <v>-</v>
          </cell>
        </row>
        <row r="229">
          <cell r="B229" t="str">
            <v>23321PG51</v>
          </cell>
          <cell r="C229" t="str">
            <v>DLJMA 1997-CF2 B2TB</v>
          </cell>
          <cell r="D229" t="str">
            <v>Baa3</v>
          </cell>
          <cell r="E229" t="str">
            <v>BBB-</v>
          </cell>
          <cell r="F229" t="str">
            <v>-</v>
          </cell>
        </row>
        <row r="230">
          <cell r="B230" t="str">
            <v>23321PVH8</v>
          </cell>
          <cell r="C230" t="str">
            <v>DLJMA 1995-CF2 A1B</v>
          </cell>
          <cell r="D230" t="str">
            <v>-</v>
          </cell>
          <cell r="E230" t="str">
            <v>AAA</v>
          </cell>
          <cell r="F230" t="str">
            <v>AAA</v>
          </cell>
        </row>
        <row r="231">
          <cell r="B231" t="str">
            <v>23321PVJ4</v>
          </cell>
          <cell r="C231" t="str">
            <v>DLJMA 1995-CF2 A2</v>
          </cell>
          <cell r="D231" t="str">
            <v>-</v>
          </cell>
          <cell r="E231" t="str">
            <v>AA+</v>
          </cell>
          <cell r="F231" t="str">
            <v>AAA</v>
          </cell>
        </row>
        <row r="232">
          <cell r="B232" t="str">
            <v>23321PVK1</v>
          </cell>
          <cell r="C232" t="str">
            <v>DLJMA 1995-CF2 A3</v>
          </cell>
          <cell r="D232" t="str">
            <v>-</v>
          </cell>
          <cell r="E232" t="str">
            <v>A+</v>
          </cell>
          <cell r="F232" t="str">
            <v>AA</v>
          </cell>
        </row>
        <row r="233">
          <cell r="B233" t="str">
            <v>23321PYK8</v>
          </cell>
          <cell r="C233" t="str">
            <v>DLJMA 1996-CF1 A1A</v>
          </cell>
          <cell r="D233" t="str">
            <v>Aaa</v>
          </cell>
          <cell r="E233" t="str">
            <v>AAA</v>
          </cell>
          <cell r="F233" t="str">
            <v>AAA</v>
          </cell>
        </row>
        <row r="234">
          <cell r="B234" t="str">
            <v>23321PYL6</v>
          </cell>
          <cell r="C234" t="str">
            <v>DLJMA 1996-CF1 A1B</v>
          </cell>
          <cell r="D234" t="str">
            <v>Aaa</v>
          </cell>
          <cell r="E234" t="str">
            <v>AAA</v>
          </cell>
          <cell r="F234" t="str">
            <v>AAA</v>
          </cell>
        </row>
        <row r="235">
          <cell r="B235" t="str">
            <v>23321PYM4</v>
          </cell>
          <cell r="C235" t="str">
            <v>DLJMA 1996-CF1 A2</v>
          </cell>
          <cell r="D235" t="str">
            <v>Aaa</v>
          </cell>
          <cell r="E235" t="str">
            <v>AAA</v>
          </cell>
          <cell r="F235" t="str">
            <v>AAA</v>
          </cell>
        </row>
        <row r="236">
          <cell r="B236" t="str">
            <v>23321PYN2</v>
          </cell>
          <cell r="C236" t="str">
            <v>DLJMA 1996-CF1 A3</v>
          </cell>
          <cell r="D236" t="str">
            <v>Aa2</v>
          </cell>
          <cell r="E236" t="str">
            <v>A+</v>
          </cell>
          <cell r="F236" t="str">
            <v>AA</v>
          </cell>
        </row>
        <row r="237">
          <cell r="B237" t="str">
            <v>23322BCH9</v>
          </cell>
          <cell r="C237" t="str">
            <v>DLJCM 1998-CG1 A1A</v>
          </cell>
          <cell r="D237" t="str">
            <v>-</v>
          </cell>
          <cell r="E237" t="str">
            <v>AAA</v>
          </cell>
          <cell r="F237" t="str">
            <v>AAA</v>
          </cell>
        </row>
        <row r="238">
          <cell r="B238" t="str">
            <v>23322BCJ5</v>
          </cell>
          <cell r="C238" t="str">
            <v>DLJCM 1998-CG1 A1B</v>
          </cell>
          <cell r="D238" t="str">
            <v>-</v>
          </cell>
          <cell r="E238" t="str">
            <v>AAA</v>
          </cell>
          <cell r="F238" t="str">
            <v>AAA</v>
          </cell>
        </row>
        <row r="239">
          <cell r="B239" t="str">
            <v>23322BCY2</v>
          </cell>
          <cell r="C239" t="str">
            <v>DLJCM 1998-CF2 A1A</v>
          </cell>
          <cell r="D239" t="str">
            <v>Aaa</v>
          </cell>
          <cell r="E239" t="str">
            <v>-</v>
          </cell>
          <cell r="F239" t="str">
            <v>AAA</v>
          </cell>
        </row>
        <row r="240">
          <cell r="B240" t="str">
            <v>23322BCZ9</v>
          </cell>
          <cell r="C240" t="str">
            <v>DLJCM 1998-CF2 A1B</v>
          </cell>
          <cell r="D240" t="str">
            <v>Aaa</v>
          </cell>
          <cell r="E240" t="str">
            <v>-</v>
          </cell>
          <cell r="F240" t="str">
            <v>AAA</v>
          </cell>
        </row>
        <row r="241">
          <cell r="B241" t="str">
            <v>23322BDA3</v>
          </cell>
          <cell r="C241" t="str">
            <v>DLJCM 1998-CF2 A2</v>
          </cell>
          <cell r="D241" t="str">
            <v>Aa2</v>
          </cell>
          <cell r="E241" t="str">
            <v>-</v>
          </cell>
          <cell r="F241" t="str">
            <v>AA</v>
          </cell>
        </row>
        <row r="242">
          <cell r="B242" t="str">
            <v>23322BDB1</v>
          </cell>
          <cell r="C242" t="str">
            <v>DLJCM 1998-CF2 A3</v>
          </cell>
          <cell r="D242" t="str">
            <v>A2</v>
          </cell>
          <cell r="E242" t="str">
            <v>-</v>
          </cell>
          <cell r="F242" t="str">
            <v>A</v>
          </cell>
        </row>
        <row r="243">
          <cell r="B243" t="str">
            <v>23322BDC9</v>
          </cell>
          <cell r="C243" t="str">
            <v>DLJCM 1998-CF2 B1</v>
          </cell>
          <cell r="D243" t="str">
            <v>Baa2</v>
          </cell>
          <cell r="E243" t="str">
            <v>-</v>
          </cell>
          <cell r="F243" t="str">
            <v>BBB</v>
          </cell>
        </row>
        <row r="244">
          <cell r="B244" t="str">
            <v>23322BDP0</v>
          </cell>
          <cell r="C244" t="str">
            <v>DLJCM 1998-CF2 A4</v>
          </cell>
          <cell r="D244" t="str">
            <v>A3</v>
          </cell>
          <cell r="E244" t="str">
            <v>-</v>
          </cell>
          <cell r="F244" t="str">
            <v>A-</v>
          </cell>
        </row>
        <row r="245">
          <cell r="B245" t="str">
            <v>23322BKD9</v>
          </cell>
          <cell r="C245" t="str">
            <v>DLJCM 2000-CF1 A1A</v>
          </cell>
          <cell r="D245" t="str">
            <v>-</v>
          </cell>
          <cell r="E245" t="str">
            <v>AAA</v>
          </cell>
          <cell r="F245" t="str">
            <v>AAA</v>
          </cell>
        </row>
        <row r="246">
          <cell r="B246" t="str">
            <v>23322BKE7</v>
          </cell>
          <cell r="C246" t="str">
            <v>DLJCM 2000-CF1 A1B</v>
          </cell>
          <cell r="D246" t="str">
            <v>-</v>
          </cell>
          <cell r="E246" t="str">
            <v>AAA</v>
          </cell>
          <cell r="F246" t="str">
            <v>AAA</v>
          </cell>
        </row>
        <row r="247">
          <cell r="B247" t="str">
            <v>23322BKF4</v>
          </cell>
          <cell r="C247" t="str">
            <v>DLJCM 2000-CF1 A2</v>
          </cell>
          <cell r="D247" t="str">
            <v>-</v>
          </cell>
          <cell r="E247" t="str">
            <v>AA</v>
          </cell>
          <cell r="F247" t="str">
            <v>AA</v>
          </cell>
        </row>
        <row r="248">
          <cell r="B248" t="str">
            <v>23322BKG2</v>
          </cell>
          <cell r="C248" t="str">
            <v>DLJCM 2000-CF1 A3</v>
          </cell>
          <cell r="D248" t="str">
            <v>-</v>
          </cell>
          <cell r="E248" t="str">
            <v>A</v>
          </cell>
          <cell r="F248" t="str">
            <v>A</v>
          </cell>
        </row>
        <row r="249">
          <cell r="B249" t="str">
            <v>26881NAC2</v>
          </cell>
          <cell r="C249" t="str">
            <v>EQIFP 1997-1 B</v>
          </cell>
          <cell r="D249" t="str">
            <v>-</v>
          </cell>
          <cell r="E249" t="str">
            <v>-</v>
          </cell>
          <cell r="F249" t="str">
            <v>A</v>
          </cell>
        </row>
        <row r="250">
          <cell r="B250" t="str">
            <v>29452PAE6</v>
          </cell>
          <cell r="C250" t="str">
            <v>EQ 174 A1</v>
          </cell>
          <cell r="D250" t="str">
            <v>Aaa</v>
          </cell>
          <cell r="E250" t="str">
            <v>-</v>
          </cell>
          <cell r="F250" t="str">
            <v>AAA</v>
          </cell>
        </row>
        <row r="251">
          <cell r="B251" t="str">
            <v>29452PAG1</v>
          </cell>
          <cell r="C251" t="str">
            <v>EQ 174 B1</v>
          </cell>
          <cell r="D251" t="str">
            <v>Aa2</v>
          </cell>
          <cell r="E251" t="str">
            <v>-</v>
          </cell>
          <cell r="F251" t="str">
            <v>AA</v>
          </cell>
        </row>
        <row r="252">
          <cell r="B252" t="str">
            <v>29452PAJ5</v>
          </cell>
          <cell r="C252" t="str">
            <v>EQ 174 C1</v>
          </cell>
          <cell r="D252" t="str">
            <v>A2</v>
          </cell>
          <cell r="E252" t="str">
            <v>-</v>
          </cell>
          <cell r="F252" t="str">
            <v>A</v>
          </cell>
        </row>
        <row r="253">
          <cell r="B253" t="str">
            <v>29452PAL0</v>
          </cell>
          <cell r="C253" t="str">
            <v>EQ 174 D1</v>
          </cell>
          <cell r="D253" t="str">
            <v>Baa2</v>
          </cell>
          <cell r="E253" t="str">
            <v>-</v>
          </cell>
          <cell r="F253" t="str">
            <v>BBB</v>
          </cell>
        </row>
        <row r="254">
          <cell r="B254" t="str">
            <v>29452PAN6</v>
          </cell>
          <cell r="C254" t="str">
            <v>EQ 174 A2</v>
          </cell>
          <cell r="D254" t="str">
            <v>Aaa</v>
          </cell>
          <cell r="E254" t="str">
            <v>-</v>
          </cell>
          <cell r="F254" t="str">
            <v>AAA</v>
          </cell>
        </row>
        <row r="255">
          <cell r="B255" t="str">
            <v>29452PAQ9</v>
          </cell>
          <cell r="C255" t="str">
            <v>EQ 174 D2</v>
          </cell>
          <cell r="D255" t="str">
            <v>Baa2</v>
          </cell>
          <cell r="E255" t="str">
            <v>-</v>
          </cell>
          <cell r="F255" t="str">
            <v>BBB</v>
          </cell>
        </row>
        <row r="256">
          <cell r="B256" t="str">
            <v>301936AC4</v>
          </cell>
          <cell r="C256" t="str">
            <v>FDICR 1994-C1 1C</v>
          </cell>
          <cell r="D256" t="str">
            <v>Aaa</v>
          </cell>
          <cell r="E256" t="str">
            <v>-</v>
          </cell>
          <cell r="F256" t="str">
            <v>AAA</v>
          </cell>
        </row>
        <row r="257">
          <cell r="B257" t="str">
            <v>303895AA4</v>
          </cell>
          <cell r="C257" t="str">
            <v>FFT 1998-1A A</v>
          </cell>
          <cell r="D257" t="str">
            <v>Aaa</v>
          </cell>
          <cell r="E257" t="str">
            <v>-</v>
          </cell>
          <cell r="F257" t="str">
            <v>AAA</v>
          </cell>
        </row>
        <row r="258">
          <cell r="B258" t="str">
            <v>303895AB2</v>
          </cell>
          <cell r="C258" t="str">
            <v>FFT 1998-1A B</v>
          </cell>
          <cell r="D258" t="str">
            <v>Aa2</v>
          </cell>
          <cell r="E258" t="str">
            <v>-</v>
          </cell>
          <cell r="F258" t="str">
            <v>AA+</v>
          </cell>
        </row>
        <row r="259">
          <cell r="B259" t="str">
            <v>303895AC0</v>
          </cell>
          <cell r="C259" t="str">
            <v>FFT 1998-1A C</v>
          </cell>
          <cell r="D259" t="str">
            <v>A2</v>
          </cell>
          <cell r="E259" t="str">
            <v>-</v>
          </cell>
          <cell r="F259" t="str">
            <v>-</v>
          </cell>
        </row>
        <row r="260">
          <cell r="B260" t="str">
            <v>30609PAA4</v>
          </cell>
          <cell r="C260" t="str">
            <v>F16 2002-SMU A</v>
          </cell>
          <cell r="D260" t="str">
            <v>-</v>
          </cell>
          <cell r="E260" t="str">
            <v>AAA</v>
          </cell>
          <cell r="F260" t="str">
            <v>-</v>
          </cell>
        </row>
        <row r="261">
          <cell r="B261" t="str">
            <v>30609PAC0</v>
          </cell>
          <cell r="C261" t="str">
            <v>F16 2002-SMU B</v>
          </cell>
          <cell r="D261" t="str">
            <v>-</v>
          </cell>
          <cell r="E261" t="str">
            <v>AA</v>
          </cell>
          <cell r="F261" t="str">
            <v>-</v>
          </cell>
        </row>
        <row r="262">
          <cell r="B262" t="str">
            <v>31947HAC7</v>
          </cell>
          <cell r="C262" t="str">
            <v>FCLT 1997-CHL1 B</v>
          </cell>
          <cell r="D262" t="str">
            <v>-</v>
          </cell>
          <cell r="E262" t="str">
            <v>-</v>
          </cell>
          <cell r="F262" t="str">
            <v>A-</v>
          </cell>
        </row>
        <row r="263">
          <cell r="B263" t="str">
            <v>33735PAE7</v>
          </cell>
          <cell r="C263" t="str">
            <v>FUCMT 1999-C1 A1</v>
          </cell>
          <cell r="D263" t="str">
            <v>Aaa</v>
          </cell>
          <cell r="E263" t="str">
            <v>AAA</v>
          </cell>
          <cell r="F263" t="str">
            <v>-</v>
          </cell>
        </row>
        <row r="264">
          <cell r="B264" t="str">
            <v>33735PAF4</v>
          </cell>
          <cell r="C264" t="str">
            <v>FUCMT 1999-C1 A2</v>
          </cell>
          <cell r="D264" t="str">
            <v>Aaa</v>
          </cell>
          <cell r="E264" t="str">
            <v>AAA</v>
          </cell>
          <cell r="F264" t="str">
            <v>-</v>
          </cell>
        </row>
        <row r="265">
          <cell r="B265" t="str">
            <v>33735PAH0</v>
          </cell>
          <cell r="C265" t="str">
            <v>FUCMT 1999-C1 B</v>
          </cell>
          <cell r="D265" t="str">
            <v>Aa2</v>
          </cell>
          <cell r="E265" t="str">
            <v>AA</v>
          </cell>
          <cell r="F265" t="str">
            <v>-</v>
          </cell>
        </row>
        <row r="266">
          <cell r="B266" t="str">
            <v>33735PAJ6</v>
          </cell>
          <cell r="C266" t="str">
            <v>FUCMT 1999-C1 C</v>
          </cell>
          <cell r="D266" t="str">
            <v>A2</v>
          </cell>
          <cell r="E266" t="str">
            <v>A</v>
          </cell>
          <cell r="F266" t="str">
            <v>-</v>
          </cell>
        </row>
        <row r="267">
          <cell r="B267" t="str">
            <v>33735PAK3</v>
          </cell>
          <cell r="C267" t="str">
            <v>FUCMT 1999-C1 D</v>
          </cell>
          <cell r="D267" t="str">
            <v>Baa2</v>
          </cell>
          <cell r="E267" t="str">
            <v>BBB</v>
          </cell>
          <cell r="F267" t="str">
            <v>-</v>
          </cell>
        </row>
        <row r="268">
          <cell r="B268" t="str">
            <v>337366AA6</v>
          </cell>
          <cell r="C268" t="str">
            <v>FUNCM 1999-C2 A1</v>
          </cell>
          <cell r="D268" t="str">
            <v>Aaa</v>
          </cell>
          <cell r="E268" t="str">
            <v>-</v>
          </cell>
          <cell r="F268" t="str">
            <v>AAA</v>
          </cell>
        </row>
        <row r="269">
          <cell r="B269" t="str">
            <v>337366AB4</v>
          </cell>
          <cell r="C269" t="str">
            <v>FUNCM 1999-C2 A2</v>
          </cell>
          <cell r="D269" t="str">
            <v>Aaa</v>
          </cell>
          <cell r="E269" t="str">
            <v>-</v>
          </cell>
          <cell r="F269" t="str">
            <v>AAA</v>
          </cell>
        </row>
        <row r="270">
          <cell r="B270" t="str">
            <v>337366AD0</v>
          </cell>
          <cell r="C270" t="str">
            <v>FUNCM 1999-C2 B</v>
          </cell>
          <cell r="D270" t="str">
            <v>Aa2</v>
          </cell>
          <cell r="E270" t="str">
            <v>-</v>
          </cell>
          <cell r="F270" t="str">
            <v>AA</v>
          </cell>
        </row>
        <row r="271">
          <cell r="B271" t="str">
            <v>337366AE8</v>
          </cell>
          <cell r="C271" t="str">
            <v>FUNCM 1999-C2 C</v>
          </cell>
          <cell r="D271" t="str">
            <v>A2</v>
          </cell>
          <cell r="E271" t="str">
            <v>-</v>
          </cell>
          <cell r="F271" t="str">
            <v>A</v>
          </cell>
        </row>
        <row r="272">
          <cell r="B272" t="str">
            <v>337366AF5</v>
          </cell>
          <cell r="C272" t="str">
            <v>FUNCM 1999-C2 D</v>
          </cell>
          <cell r="D272" t="str">
            <v>A3</v>
          </cell>
          <cell r="E272" t="str">
            <v>-</v>
          </cell>
          <cell r="F272" t="str">
            <v>A-</v>
          </cell>
        </row>
        <row r="273">
          <cell r="B273" t="str">
            <v>337367AA4</v>
          </cell>
          <cell r="C273" t="str">
            <v>FULBA 1998-C2 A1</v>
          </cell>
          <cell r="D273" t="str">
            <v>Aaa</v>
          </cell>
          <cell r="E273" t="str">
            <v>AAA</v>
          </cell>
          <cell r="F273" t="str">
            <v>-</v>
          </cell>
        </row>
        <row r="274">
          <cell r="B274" t="str">
            <v>337367AB2</v>
          </cell>
          <cell r="C274" t="str">
            <v>FULBA 1998-C2 A2</v>
          </cell>
          <cell r="D274" t="str">
            <v>Aaa</v>
          </cell>
          <cell r="E274" t="str">
            <v>AAA</v>
          </cell>
          <cell r="F274" t="str">
            <v>-</v>
          </cell>
        </row>
        <row r="275">
          <cell r="B275" t="str">
            <v>337367AC0</v>
          </cell>
          <cell r="C275" t="str">
            <v>FULBA 1998-C2 B</v>
          </cell>
          <cell r="D275" t="str">
            <v>Aa2</v>
          </cell>
          <cell r="E275" t="str">
            <v>AA</v>
          </cell>
          <cell r="F275" t="str">
            <v>-</v>
          </cell>
        </row>
        <row r="276">
          <cell r="B276" t="str">
            <v>337367AD8</v>
          </cell>
          <cell r="C276" t="str">
            <v>FULBA 1998-C2 C</v>
          </cell>
          <cell r="D276" t="str">
            <v>A2</v>
          </cell>
          <cell r="E276" t="str">
            <v>A</v>
          </cell>
          <cell r="F276" t="str">
            <v>-</v>
          </cell>
        </row>
        <row r="277">
          <cell r="B277" t="str">
            <v>337367AE6</v>
          </cell>
          <cell r="C277" t="str">
            <v>FULBA 1998-C2 D</v>
          </cell>
          <cell r="D277" t="str">
            <v>Baa2</v>
          </cell>
          <cell r="E277" t="str">
            <v>BBB</v>
          </cell>
          <cell r="F277" t="str">
            <v>-</v>
          </cell>
        </row>
        <row r="278">
          <cell r="B278" t="str">
            <v>337368AA2</v>
          </cell>
          <cell r="C278" t="str">
            <v>FUBOA 2001-C1 A1</v>
          </cell>
          <cell r="D278" t="str">
            <v>Aaa</v>
          </cell>
          <cell r="E278" t="str">
            <v>-</v>
          </cell>
          <cell r="F278" t="str">
            <v>AAA</v>
          </cell>
        </row>
        <row r="279">
          <cell r="B279" t="str">
            <v>337368AB0</v>
          </cell>
          <cell r="C279" t="str">
            <v>FUBOA 2001-C1 A2</v>
          </cell>
          <cell r="D279" t="str">
            <v>Aaa</v>
          </cell>
          <cell r="E279" t="str">
            <v>-</v>
          </cell>
          <cell r="F279" t="str">
            <v>AAA</v>
          </cell>
        </row>
        <row r="280">
          <cell r="B280" t="str">
            <v>33736LAB1</v>
          </cell>
          <cell r="C280" t="str">
            <v>FULB 1997-C1 A2</v>
          </cell>
          <cell r="D280" t="str">
            <v>Aaa</v>
          </cell>
          <cell r="E280" t="str">
            <v>-</v>
          </cell>
          <cell r="F280" t="str">
            <v>AAA</v>
          </cell>
        </row>
        <row r="281">
          <cell r="B281" t="str">
            <v>33736LAC9</v>
          </cell>
          <cell r="C281" t="str">
            <v>FULB 1997-C1 A3</v>
          </cell>
          <cell r="D281" t="str">
            <v>Aaa</v>
          </cell>
          <cell r="E281" t="str">
            <v>-</v>
          </cell>
          <cell r="F281" t="str">
            <v>AAA</v>
          </cell>
        </row>
        <row r="282">
          <cell r="B282" t="str">
            <v>33736LAE5</v>
          </cell>
          <cell r="C282" t="str">
            <v>FULB 1997-C1 B</v>
          </cell>
          <cell r="D282" t="str">
            <v>Aa2</v>
          </cell>
          <cell r="E282" t="str">
            <v>-</v>
          </cell>
          <cell r="F282" t="str">
            <v>AA</v>
          </cell>
        </row>
        <row r="283">
          <cell r="B283" t="str">
            <v>33736LAF2</v>
          </cell>
          <cell r="C283" t="str">
            <v>FULB 1997-C1 C</v>
          </cell>
          <cell r="D283" t="str">
            <v>A2</v>
          </cell>
          <cell r="E283" t="str">
            <v>-</v>
          </cell>
          <cell r="F283" t="str">
            <v>A</v>
          </cell>
        </row>
        <row r="284">
          <cell r="B284" t="str">
            <v>33736LAQ8</v>
          </cell>
          <cell r="C284" t="str">
            <v>FULB 1997-C2 A2</v>
          </cell>
          <cell r="D284" t="str">
            <v>Aaa</v>
          </cell>
          <cell r="E284" t="str">
            <v>AAA</v>
          </cell>
          <cell r="F284" t="str">
            <v>AAA</v>
          </cell>
        </row>
        <row r="285">
          <cell r="B285" t="str">
            <v>33736LAR6</v>
          </cell>
          <cell r="C285" t="str">
            <v>FULB 1997-C2 A3</v>
          </cell>
          <cell r="D285" t="str">
            <v>Aaa</v>
          </cell>
          <cell r="E285" t="str">
            <v>AAA</v>
          </cell>
          <cell r="F285" t="str">
            <v>AAA</v>
          </cell>
        </row>
        <row r="286">
          <cell r="B286" t="str">
            <v>33736LAS4</v>
          </cell>
          <cell r="C286" t="str">
            <v>FULB 1997-C2 B</v>
          </cell>
          <cell r="D286" t="str">
            <v>Aa2</v>
          </cell>
          <cell r="E286" t="str">
            <v>AA</v>
          </cell>
          <cell r="F286" t="str">
            <v>AA</v>
          </cell>
        </row>
        <row r="287">
          <cell r="B287" t="str">
            <v>33736LAT2</v>
          </cell>
          <cell r="C287" t="str">
            <v>FULB 1997-C2 C</v>
          </cell>
          <cell r="D287" t="str">
            <v>A2</v>
          </cell>
          <cell r="E287" t="str">
            <v>A</v>
          </cell>
          <cell r="F287" t="str">
            <v>A</v>
          </cell>
        </row>
        <row r="288">
          <cell r="B288" t="str">
            <v>33736LAU9</v>
          </cell>
          <cell r="C288" t="str">
            <v>FULB 1997-C2 D</v>
          </cell>
          <cell r="D288" t="str">
            <v>Baa2</v>
          </cell>
          <cell r="E288" t="str">
            <v>BBB</v>
          </cell>
          <cell r="F288" t="str">
            <v>BBB</v>
          </cell>
        </row>
        <row r="289">
          <cell r="B289" t="str">
            <v>33736XBY4</v>
          </cell>
          <cell r="C289" t="str">
            <v>FUNBC 2001-C2 A1</v>
          </cell>
          <cell r="D289" t="str">
            <v>Aaa</v>
          </cell>
          <cell r="E289" t="str">
            <v>AAA</v>
          </cell>
          <cell r="F289" t="str">
            <v>-</v>
          </cell>
        </row>
        <row r="290">
          <cell r="B290" t="str">
            <v>33736XBZ1</v>
          </cell>
          <cell r="C290" t="str">
            <v>FUNBC 2001-C2 A2</v>
          </cell>
          <cell r="D290" t="str">
            <v>Aaa</v>
          </cell>
          <cell r="E290" t="str">
            <v>AAA</v>
          </cell>
          <cell r="F290" t="str">
            <v>-</v>
          </cell>
        </row>
        <row r="291">
          <cell r="B291" t="str">
            <v>33736XCA5</v>
          </cell>
          <cell r="C291" t="str">
            <v>FUNBC 2001-C2 B</v>
          </cell>
          <cell r="D291" t="str">
            <v>Aa2</v>
          </cell>
          <cell r="E291" t="str">
            <v>AA</v>
          </cell>
          <cell r="F291" t="str">
            <v>-</v>
          </cell>
        </row>
        <row r="292">
          <cell r="B292" t="str">
            <v>33736XCB3</v>
          </cell>
          <cell r="C292" t="str">
            <v>FUNBC 2001-C2 C</v>
          </cell>
          <cell r="D292" t="str">
            <v>Aa3</v>
          </cell>
          <cell r="E292" t="str">
            <v>AA-</v>
          </cell>
          <cell r="F292" t="str">
            <v>-</v>
          </cell>
        </row>
        <row r="293">
          <cell r="B293" t="str">
            <v>33736XCT4</v>
          </cell>
          <cell r="C293" t="str">
            <v>FUNBC 2001-C3 A1</v>
          </cell>
          <cell r="D293" t="str">
            <v>-</v>
          </cell>
          <cell r="E293" t="str">
            <v>AAA</v>
          </cell>
          <cell r="F293" t="str">
            <v>AAA</v>
          </cell>
        </row>
        <row r="294">
          <cell r="B294" t="str">
            <v>33736XCU1</v>
          </cell>
          <cell r="C294" t="str">
            <v>FUNBC 2001-C3 A2</v>
          </cell>
          <cell r="D294" t="str">
            <v>-</v>
          </cell>
          <cell r="E294" t="str">
            <v>AAA</v>
          </cell>
          <cell r="F294" t="str">
            <v>AAA</v>
          </cell>
        </row>
        <row r="295">
          <cell r="B295" t="str">
            <v>33736XCV9</v>
          </cell>
          <cell r="C295" t="str">
            <v>FUNBC 2001-C3 A3</v>
          </cell>
          <cell r="D295" t="str">
            <v>-</v>
          </cell>
          <cell r="E295" t="str">
            <v>AAA</v>
          </cell>
          <cell r="F295" t="str">
            <v>AAA</v>
          </cell>
        </row>
        <row r="296">
          <cell r="B296" t="str">
            <v>33736XCW7</v>
          </cell>
          <cell r="C296" t="str">
            <v>FUNBC 2001-C3 B</v>
          </cell>
          <cell r="D296" t="str">
            <v>-</v>
          </cell>
          <cell r="E296" t="str">
            <v>AA</v>
          </cell>
          <cell r="F296" t="str">
            <v>AA</v>
          </cell>
        </row>
        <row r="297">
          <cell r="B297" t="str">
            <v>356486AA8</v>
          </cell>
          <cell r="C297" t="str">
            <v>MSDWC 2001-FRMA A1</v>
          </cell>
          <cell r="D297" t="str">
            <v>Aaa</v>
          </cell>
          <cell r="E297" t="str">
            <v>AAA</v>
          </cell>
          <cell r="F297" t="str">
            <v>AAA</v>
          </cell>
        </row>
        <row r="298">
          <cell r="B298" t="str">
            <v>356486AB6</v>
          </cell>
          <cell r="C298" t="str">
            <v>MSDWC 2001-FRMA A2</v>
          </cell>
          <cell r="D298" t="str">
            <v>Aaa</v>
          </cell>
          <cell r="E298" t="str">
            <v>AAA</v>
          </cell>
          <cell r="F298" t="str">
            <v>AAA</v>
          </cell>
        </row>
        <row r="299">
          <cell r="B299" t="str">
            <v>356486AC4</v>
          </cell>
          <cell r="C299" t="str">
            <v>MSDWC 2001-FRMA B</v>
          </cell>
          <cell r="D299" t="str">
            <v>Aa1</v>
          </cell>
          <cell r="E299" t="str">
            <v>AA</v>
          </cell>
          <cell r="F299" t="str">
            <v>AA+</v>
          </cell>
        </row>
        <row r="300">
          <cell r="B300" t="str">
            <v>356486AD2</v>
          </cell>
          <cell r="C300" t="str">
            <v>MSDWC 2001-FRMA C</v>
          </cell>
          <cell r="D300" t="str">
            <v>Aa2</v>
          </cell>
          <cell r="E300" t="str">
            <v>-</v>
          </cell>
          <cell r="F300" t="str">
            <v>AA</v>
          </cell>
        </row>
        <row r="301">
          <cell r="B301" t="str">
            <v>36158YAZ2</v>
          </cell>
          <cell r="C301" t="str">
            <v>GECMC 2001-1 A1</v>
          </cell>
          <cell r="D301" t="str">
            <v>Aaa</v>
          </cell>
          <cell r="E301" t="str">
            <v>-</v>
          </cell>
          <cell r="F301" t="str">
            <v>AAA</v>
          </cell>
        </row>
        <row r="302">
          <cell r="B302" t="str">
            <v>36158YBA6</v>
          </cell>
          <cell r="C302" t="str">
            <v>GECMC 2001-1 A2</v>
          </cell>
          <cell r="D302" t="str">
            <v>Aaa</v>
          </cell>
          <cell r="E302" t="str">
            <v>-</v>
          </cell>
          <cell r="F302" t="str">
            <v>AAA</v>
          </cell>
        </row>
        <row r="303">
          <cell r="B303" t="str">
            <v>36158YFR5</v>
          </cell>
          <cell r="C303" t="str">
            <v>GECMC 2002-2A A1</v>
          </cell>
          <cell r="D303" t="str">
            <v>Aaa</v>
          </cell>
          <cell r="E303" t="str">
            <v>AAA</v>
          </cell>
          <cell r="F303" t="str">
            <v>-</v>
          </cell>
        </row>
        <row r="304">
          <cell r="B304" t="str">
            <v>36158YFS3</v>
          </cell>
          <cell r="C304" t="str">
            <v>GECMC 2002-2A A2</v>
          </cell>
          <cell r="D304" t="str">
            <v>Aaa</v>
          </cell>
          <cell r="E304" t="str">
            <v>AAA</v>
          </cell>
          <cell r="F304" t="str">
            <v>-</v>
          </cell>
        </row>
        <row r="305">
          <cell r="B305" t="str">
            <v>36158YFT1</v>
          </cell>
          <cell r="C305" t="str">
            <v>GECMC 2002-2A A3</v>
          </cell>
          <cell r="D305" t="str">
            <v>Aaa</v>
          </cell>
          <cell r="E305" t="str">
            <v>AAA</v>
          </cell>
          <cell r="F305" t="str">
            <v>-</v>
          </cell>
        </row>
        <row r="306">
          <cell r="B306" t="str">
            <v>36158YFU8</v>
          </cell>
          <cell r="C306" t="str">
            <v>GECMC 2002-2A B</v>
          </cell>
          <cell r="D306" t="str">
            <v>Aa2</v>
          </cell>
          <cell r="E306" t="str">
            <v>AA+</v>
          </cell>
          <cell r="F306" t="str">
            <v>-</v>
          </cell>
        </row>
        <row r="307">
          <cell r="B307" t="str">
            <v>36158YFV6</v>
          </cell>
          <cell r="C307" t="str">
            <v>GECMC 2002-2A C</v>
          </cell>
          <cell r="D307" t="str">
            <v>Aa3</v>
          </cell>
          <cell r="E307" t="str">
            <v>AA</v>
          </cell>
          <cell r="F307" t="str">
            <v>-</v>
          </cell>
        </row>
        <row r="308">
          <cell r="B308" t="str">
            <v>36170MAA7</v>
          </cell>
          <cell r="C308" t="str">
            <v>GGPMP 2001-C1A A1</v>
          </cell>
          <cell r="D308" t="str">
            <v>Aaa</v>
          </cell>
          <cell r="E308" t="str">
            <v>AAA</v>
          </cell>
          <cell r="F308" t="str">
            <v>AAA</v>
          </cell>
        </row>
        <row r="309">
          <cell r="B309" t="str">
            <v>36170MAC3</v>
          </cell>
          <cell r="C309" t="str">
            <v>GGPMP 2001-C1A A2</v>
          </cell>
          <cell r="D309" t="str">
            <v>Aaa</v>
          </cell>
          <cell r="E309" t="str">
            <v>AAA</v>
          </cell>
          <cell r="F309" t="str">
            <v>AAA</v>
          </cell>
        </row>
        <row r="310">
          <cell r="B310" t="str">
            <v>36170MAE9</v>
          </cell>
          <cell r="C310" t="str">
            <v>GGPMP 2001-C1A A3</v>
          </cell>
          <cell r="D310" t="str">
            <v>Aaa</v>
          </cell>
          <cell r="E310" t="str">
            <v>AAA</v>
          </cell>
          <cell r="F310" t="str">
            <v>AAA</v>
          </cell>
        </row>
        <row r="311">
          <cell r="B311" t="str">
            <v>36170MAJ8</v>
          </cell>
          <cell r="C311" t="str">
            <v>GGPMP 2001-C1A B1</v>
          </cell>
          <cell r="D311" t="str">
            <v>Aa2</v>
          </cell>
          <cell r="E311" t="str">
            <v>AA</v>
          </cell>
          <cell r="F311" t="str">
            <v>AA</v>
          </cell>
        </row>
        <row r="312">
          <cell r="B312" t="str">
            <v>36170MAN9</v>
          </cell>
          <cell r="C312" t="str">
            <v>GGPMP 2001-C1A B3</v>
          </cell>
          <cell r="D312" t="str">
            <v>Aa2</v>
          </cell>
          <cell r="E312" t="str">
            <v>AA</v>
          </cell>
          <cell r="F312" t="str">
            <v>AA</v>
          </cell>
        </row>
        <row r="313">
          <cell r="B313" t="str">
            <v>36170MAS8</v>
          </cell>
          <cell r="C313" t="str">
            <v>GGPMP 2001-C1A C1</v>
          </cell>
          <cell r="D313" t="str">
            <v>A2</v>
          </cell>
          <cell r="E313" t="str">
            <v>A</v>
          </cell>
          <cell r="F313" t="str">
            <v>A</v>
          </cell>
        </row>
        <row r="314">
          <cell r="B314" t="str">
            <v>361849BU5</v>
          </cell>
          <cell r="C314" t="str">
            <v>GMACC 1997-C1 A2</v>
          </cell>
          <cell r="D314" t="str">
            <v>Aaa</v>
          </cell>
          <cell r="E314" t="str">
            <v>-</v>
          </cell>
          <cell r="F314" t="str">
            <v>AAA</v>
          </cell>
        </row>
        <row r="315">
          <cell r="B315" t="str">
            <v>361849BV3</v>
          </cell>
          <cell r="C315" t="str">
            <v>GMACC 1997-C1 A3</v>
          </cell>
          <cell r="D315" t="str">
            <v>Aaa</v>
          </cell>
          <cell r="E315" t="str">
            <v>-</v>
          </cell>
          <cell r="F315" t="str">
            <v>AAA</v>
          </cell>
        </row>
        <row r="316">
          <cell r="B316" t="str">
            <v>361849DX7</v>
          </cell>
          <cell r="C316" t="str">
            <v>GMACC 1998-C2 A1</v>
          </cell>
          <cell r="D316" t="str">
            <v>Aaa</v>
          </cell>
          <cell r="E316" t="str">
            <v>AAA</v>
          </cell>
          <cell r="F316" t="str">
            <v>AAA</v>
          </cell>
        </row>
        <row r="317">
          <cell r="B317" t="str">
            <v>361849DY5</v>
          </cell>
          <cell r="C317" t="str">
            <v>GMACC 1998-C2 A2</v>
          </cell>
          <cell r="D317" t="str">
            <v>Aaa</v>
          </cell>
          <cell r="E317" t="str">
            <v>AAA</v>
          </cell>
          <cell r="F317" t="str">
            <v>AAA</v>
          </cell>
        </row>
        <row r="318">
          <cell r="B318" t="str">
            <v>361849EA6</v>
          </cell>
          <cell r="C318" t="str">
            <v>GMACC 1998-C2 B</v>
          </cell>
          <cell r="D318" t="str">
            <v>Aa2</v>
          </cell>
          <cell r="E318" t="str">
            <v>AA</v>
          </cell>
          <cell r="F318" t="str">
            <v>AA+</v>
          </cell>
        </row>
        <row r="319">
          <cell r="B319" t="str">
            <v>361849EB4</v>
          </cell>
          <cell r="C319" t="str">
            <v>GMACC 1998-C2 C</v>
          </cell>
          <cell r="D319" t="str">
            <v>A2</v>
          </cell>
          <cell r="E319" t="str">
            <v>A</v>
          </cell>
          <cell r="F319" t="str">
            <v>A+</v>
          </cell>
        </row>
        <row r="320">
          <cell r="B320" t="str">
            <v>361849EC2</v>
          </cell>
          <cell r="C320" t="str">
            <v>GMACC 1998-C2 D</v>
          </cell>
          <cell r="D320" t="str">
            <v>Baa2</v>
          </cell>
          <cell r="E320" t="str">
            <v>BBB</v>
          </cell>
          <cell r="F320" t="str">
            <v>BBB+</v>
          </cell>
        </row>
        <row r="321">
          <cell r="B321" t="str">
            <v>361849RA2</v>
          </cell>
          <cell r="C321" t="str">
            <v>GMACC 2001-C2 A1</v>
          </cell>
          <cell r="D321" t="str">
            <v>-</v>
          </cell>
          <cell r="E321" t="str">
            <v>AAA</v>
          </cell>
          <cell r="F321" t="str">
            <v>AAA</v>
          </cell>
        </row>
        <row r="322">
          <cell r="B322" t="str">
            <v>361849RB0</v>
          </cell>
          <cell r="C322" t="str">
            <v>GMACC 2001-C2 A2</v>
          </cell>
          <cell r="D322" t="str">
            <v>-</v>
          </cell>
          <cell r="E322" t="str">
            <v>AAA</v>
          </cell>
          <cell r="F322" t="str">
            <v>AAA</v>
          </cell>
        </row>
        <row r="323">
          <cell r="B323" t="str">
            <v>361849VM1</v>
          </cell>
          <cell r="C323" t="str">
            <v>GMACC 2002-C2 A3</v>
          </cell>
          <cell r="D323" t="str">
            <v>Aaa</v>
          </cell>
          <cell r="E323" t="str">
            <v>AAA</v>
          </cell>
          <cell r="F323" t="str">
            <v>-</v>
          </cell>
        </row>
        <row r="324">
          <cell r="B324" t="str">
            <v>361849VN9</v>
          </cell>
          <cell r="C324" t="str">
            <v>GMACC 2002-C2 A1</v>
          </cell>
          <cell r="D324" t="str">
            <v>Aaa</v>
          </cell>
          <cell r="E324" t="str">
            <v>AAA</v>
          </cell>
          <cell r="F324" t="str">
            <v>-</v>
          </cell>
        </row>
        <row r="325">
          <cell r="B325" t="str">
            <v>361849VP4</v>
          </cell>
          <cell r="C325" t="str">
            <v>GMACC 2002-C2 A2</v>
          </cell>
          <cell r="D325" t="str">
            <v>Aaa</v>
          </cell>
          <cell r="E325" t="str">
            <v>AAA</v>
          </cell>
          <cell r="F325" t="str">
            <v>-</v>
          </cell>
        </row>
        <row r="326">
          <cell r="B326" t="str">
            <v>361849VQ2</v>
          </cell>
          <cell r="C326" t="str">
            <v>GMACC 2002-C2 B</v>
          </cell>
          <cell r="D326" t="str">
            <v>Aa2</v>
          </cell>
          <cell r="E326" t="str">
            <v>AA</v>
          </cell>
          <cell r="F326" t="str">
            <v>-</v>
          </cell>
        </row>
        <row r="327">
          <cell r="B327" t="str">
            <v>361849VR0</v>
          </cell>
          <cell r="C327" t="str">
            <v>GMACC 2002-C2 C</v>
          </cell>
          <cell r="D327" t="str">
            <v>Aa3</v>
          </cell>
          <cell r="E327" t="str">
            <v>AA-</v>
          </cell>
          <cell r="F327" t="str">
            <v>-</v>
          </cell>
        </row>
        <row r="328">
          <cell r="B328" t="str">
            <v>361849VS8</v>
          </cell>
          <cell r="C328" t="str">
            <v>GMACC 2002-C2 D</v>
          </cell>
          <cell r="D328" t="str">
            <v>A2</v>
          </cell>
          <cell r="E328" t="str">
            <v>A</v>
          </cell>
          <cell r="F328" t="str">
            <v>-</v>
          </cell>
        </row>
        <row r="329">
          <cell r="B329" t="str">
            <v>36228CAA1</v>
          </cell>
          <cell r="C329" t="str">
            <v>GSMS 1996-PL A1</v>
          </cell>
          <cell r="D329" t="str">
            <v>Aaa</v>
          </cell>
          <cell r="E329" t="str">
            <v>-</v>
          </cell>
          <cell r="F329" t="str">
            <v>AAA</v>
          </cell>
        </row>
        <row r="330">
          <cell r="B330" t="str">
            <v>36228CAB9</v>
          </cell>
          <cell r="C330" t="str">
            <v>GSMS 1996-PL A2</v>
          </cell>
          <cell r="D330" t="str">
            <v>Aaa</v>
          </cell>
          <cell r="E330" t="str">
            <v>-</v>
          </cell>
          <cell r="F330" t="str">
            <v>AAA</v>
          </cell>
        </row>
        <row r="331">
          <cell r="B331" t="str">
            <v>36228CAJ2</v>
          </cell>
          <cell r="C331" t="str">
            <v>GSMS 1997-GL A1</v>
          </cell>
          <cell r="D331" t="str">
            <v>Aaa</v>
          </cell>
          <cell r="E331" t="str">
            <v>-</v>
          </cell>
          <cell r="F331" t="str">
            <v>AAA</v>
          </cell>
        </row>
        <row r="332">
          <cell r="B332" t="str">
            <v>36228CAK9</v>
          </cell>
          <cell r="C332" t="str">
            <v>GSMS 1997-GL A2A</v>
          </cell>
          <cell r="D332" t="str">
            <v>Aaa</v>
          </cell>
          <cell r="E332" t="str">
            <v>-</v>
          </cell>
          <cell r="F332" t="str">
            <v>AAA</v>
          </cell>
        </row>
        <row r="333">
          <cell r="B333" t="str">
            <v>36228CAL7</v>
          </cell>
          <cell r="C333" t="str">
            <v>GSMS 1997-GL A2B</v>
          </cell>
          <cell r="D333" t="str">
            <v>Aaa</v>
          </cell>
          <cell r="E333" t="str">
            <v>-</v>
          </cell>
          <cell r="F333" t="str">
            <v>AAA</v>
          </cell>
        </row>
        <row r="334">
          <cell r="B334" t="str">
            <v>36228CAM5</v>
          </cell>
          <cell r="C334" t="str">
            <v>GSMS 1997-GL A2C</v>
          </cell>
          <cell r="D334" t="str">
            <v>Aaa</v>
          </cell>
          <cell r="E334" t="str">
            <v>-</v>
          </cell>
          <cell r="F334" t="str">
            <v>AAA</v>
          </cell>
        </row>
        <row r="335">
          <cell r="B335" t="str">
            <v>36228CAN3</v>
          </cell>
          <cell r="C335" t="str">
            <v>GSMS 1997-GL A2D</v>
          </cell>
          <cell r="D335" t="str">
            <v>Aaa</v>
          </cell>
          <cell r="E335" t="str">
            <v>-</v>
          </cell>
          <cell r="F335" t="str">
            <v>AAA</v>
          </cell>
        </row>
        <row r="336">
          <cell r="B336" t="str">
            <v>36228CAP8</v>
          </cell>
          <cell r="C336" t="str">
            <v>GSMS 1997-GL B</v>
          </cell>
          <cell r="D336" t="str">
            <v>Aa1</v>
          </cell>
          <cell r="E336" t="str">
            <v>-</v>
          </cell>
          <cell r="F336" t="str">
            <v>AA+</v>
          </cell>
        </row>
        <row r="337">
          <cell r="B337" t="str">
            <v>36228CAQ6</v>
          </cell>
          <cell r="C337" t="str">
            <v>GSMS 1997-GL C</v>
          </cell>
          <cell r="D337" t="str">
            <v>Aa2</v>
          </cell>
          <cell r="E337" t="str">
            <v>-</v>
          </cell>
          <cell r="F337" t="str">
            <v>AA</v>
          </cell>
        </row>
        <row r="338">
          <cell r="B338" t="str">
            <v>36228CMG5</v>
          </cell>
          <cell r="C338" t="str">
            <v>GSMS 2001-GL3A FNFC</v>
          </cell>
          <cell r="D338" t="str">
            <v>Baa1</v>
          </cell>
          <cell r="E338" t="str">
            <v>-</v>
          </cell>
          <cell r="F338" t="str">
            <v>BBB+</v>
          </cell>
        </row>
        <row r="339">
          <cell r="B339" t="str">
            <v>36228CMN0</v>
          </cell>
          <cell r="C339" t="str">
            <v>GSMS 2001-GL3A GNFC</v>
          </cell>
          <cell r="D339" t="str">
            <v>Baa2</v>
          </cell>
          <cell r="E339" t="str">
            <v>-</v>
          </cell>
          <cell r="F339" t="str">
            <v>BBB</v>
          </cell>
        </row>
        <row r="340">
          <cell r="B340" t="str">
            <v>36228CNV1</v>
          </cell>
          <cell r="C340" t="str">
            <v>GSMS 2002-FL5A A</v>
          </cell>
          <cell r="D340" t="str">
            <v>Aaa</v>
          </cell>
          <cell r="E340" t="str">
            <v>AAA</v>
          </cell>
          <cell r="F340" t="str">
            <v>-</v>
          </cell>
        </row>
        <row r="341">
          <cell r="B341" t="str">
            <v>36228CNW9</v>
          </cell>
          <cell r="C341" t="str">
            <v>GSMS 2002-FL5A B</v>
          </cell>
          <cell r="D341" t="str">
            <v>Aa1</v>
          </cell>
          <cell r="E341" t="str">
            <v>AAA</v>
          </cell>
          <cell r="F341" t="str">
            <v>-</v>
          </cell>
        </row>
        <row r="342">
          <cell r="B342" t="str">
            <v>36228CNX7</v>
          </cell>
          <cell r="C342" t="str">
            <v>GSMS 2002-FL5A C</v>
          </cell>
          <cell r="D342" t="str">
            <v>Aa3</v>
          </cell>
          <cell r="E342" t="str">
            <v>AA</v>
          </cell>
          <cell r="F342" t="str">
            <v>-</v>
          </cell>
        </row>
        <row r="343">
          <cell r="B343" t="str">
            <v>36228CNY5</v>
          </cell>
          <cell r="C343" t="str">
            <v>GSMS 2002-FL5A D</v>
          </cell>
          <cell r="D343" t="str">
            <v>A3</v>
          </cell>
          <cell r="E343" t="str">
            <v>A+</v>
          </cell>
          <cell r="F343" t="str">
            <v>-</v>
          </cell>
        </row>
        <row r="344">
          <cell r="B344" t="str">
            <v>36228CPC1</v>
          </cell>
          <cell r="C344" t="str">
            <v>GSMS 2002-FL5A X1</v>
          </cell>
          <cell r="D344" t="str">
            <v>Aaa</v>
          </cell>
          <cell r="E344" t="str">
            <v>AAA</v>
          </cell>
          <cell r="F344" t="str">
            <v>-</v>
          </cell>
        </row>
        <row r="345">
          <cell r="B345" t="str">
            <v>36228CPD9</v>
          </cell>
          <cell r="C345" t="str">
            <v>GSMS 2002-FL5A X2</v>
          </cell>
          <cell r="D345" t="str">
            <v>-</v>
          </cell>
          <cell r="E345" t="str">
            <v>-</v>
          </cell>
          <cell r="F345" t="str">
            <v>-</v>
          </cell>
        </row>
        <row r="346">
          <cell r="B346" t="str">
            <v>389836A*8</v>
          </cell>
          <cell r="C346" t="str">
            <v>Great American 1987-A</v>
          </cell>
          <cell r="D346" t="str">
            <v>N/A</v>
          </cell>
          <cell r="E346" t="str">
            <v>N/A</v>
          </cell>
          <cell r="F346" t="str">
            <v>N/A</v>
          </cell>
        </row>
        <row r="347">
          <cell r="B347" t="str">
            <v>44216SAA4</v>
          </cell>
          <cell r="C347" t="str">
            <v>MSC 2000-HG A</v>
          </cell>
          <cell r="D347" t="str">
            <v>Aaa</v>
          </cell>
          <cell r="E347" t="str">
            <v>-</v>
          </cell>
          <cell r="F347" t="str">
            <v>AA</v>
          </cell>
        </row>
        <row r="348">
          <cell r="B348" t="str">
            <v>44216SAB2</v>
          </cell>
          <cell r="C348" t="str">
            <v>MSC 2000-HG B</v>
          </cell>
          <cell r="D348" t="str">
            <v>Aa2</v>
          </cell>
          <cell r="E348" t="str">
            <v>-</v>
          </cell>
          <cell r="F348" t="str">
            <v>AA</v>
          </cell>
        </row>
        <row r="349">
          <cell r="B349" t="str">
            <v>44216SAC0</v>
          </cell>
          <cell r="C349" t="str">
            <v>MSC 2000-HG C</v>
          </cell>
          <cell r="D349" t="str">
            <v>A2</v>
          </cell>
          <cell r="E349" t="str">
            <v>-</v>
          </cell>
          <cell r="F349" t="str">
            <v>A</v>
          </cell>
        </row>
        <row r="350">
          <cell r="B350" t="str">
            <v>44216SAD8</v>
          </cell>
          <cell r="C350" t="str">
            <v>MSC 2000-HG D</v>
          </cell>
          <cell r="D350" t="str">
            <v>A3</v>
          </cell>
          <cell r="E350" t="str">
            <v>-</v>
          </cell>
          <cell r="F350" t="str">
            <v>A-</v>
          </cell>
        </row>
        <row r="351">
          <cell r="B351" t="str">
            <v>44216SAE6</v>
          </cell>
          <cell r="C351" t="str">
            <v>MSC 2000-HG E</v>
          </cell>
          <cell r="D351" t="str">
            <v>Baa2</v>
          </cell>
          <cell r="E351" t="str">
            <v>-</v>
          </cell>
          <cell r="F351" t="str">
            <v>BBB</v>
          </cell>
        </row>
        <row r="352">
          <cell r="B352" t="str">
            <v>46625MCS6</v>
          </cell>
          <cell r="C352" t="str">
            <v>JPMCC 2001-CIB2 A1</v>
          </cell>
          <cell r="D352" t="str">
            <v>-</v>
          </cell>
          <cell r="E352" t="str">
            <v>AAA</v>
          </cell>
          <cell r="F352" t="str">
            <v>AAA</v>
          </cell>
        </row>
        <row r="353">
          <cell r="B353" t="str">
            <v>46625MCT4</v>
          </cell>
          <cell r="C353" t="str">
            <v>JPMCC 2001-CIB2 A2</v>
          </cell>
          <cell r="D353" t="str">
            <v>-</v>
          </cell>
          <cell r="E353" t="str">
            <v>AAA</v>
          </cell>
          <cell r="F353" t="str">
            <v>AAA</v>
          </cell>
        </row>
        <row r="354">
          <cell r="B354" t="str">
            <v>46625MCU1</v>
          </cell>
          <cell r="C354" t="str">
            <v>JPMCC 2001-CIB2 A3</v>
          </cell>
          <cell r="D354" t="str">
            <v>-</v>
          </cell>
          <cell r="E354" t="str">
            <v>AAA</v>
          </cell>
          <cell r="F354" t="str">
            <v>AAA</v>
          </cell>
        </row>
        <row r="355">
          <cell r="B355" t="str">
            <v>46625MCV9</v>
          </cell>
          <cell r="C355" t="str">
            <v>JPMCC 2001-CIB2 B</v>
          </cell>
          <cell r="D355" t="str">
            <v>-</v>
          </cell>
          <cell r="E355" t="str">
            <v>AA</v>
          </cell>
          <cell r="F355" t="str">
            <v>AA</v>
          </cell>
        </row>
        <row r="356">
          <cell r="B356" t="str">
            <v>46625MEC9</v>
          </cell>
          <cell r="C356" t="str">
            <v>JPMCC 2001-KPA A1</v>
          </cell>
          <cell r="D356" t="str">
            <v>-</v>
          </cell>
          <cell r="E356" t="str">
            <v>-</v>
          </cell>
          <cell r="F356" t="str">
            <v>AAA</v>
          </cell>
        </row>
        <row r="357">
          <cell r="B357" t="str">
            <v>46625MED7</v>
          </cell>
          <cell r="C357" t="str">
            <v>JPMCC 2001-KPA A2</v>
          </cell>
          <cell r="D357" t="str">
            <v>-</v>
          </cell>
          <cell r="E357" t="str">
            <v>-</v>
          </cell>
          <cell r="F357" t="str">
            <v>AAA</v>
          </cell>
        </row>
        <row r="358">
          <cell r="B358" t="str">
            <v>46625MEF2</v>
          </cell>
          <cell r="C358" t="str">
            <v>JPMCC 2001-KPA X</v>
          </cell>
          <cell r="D358" t="str">
            <v>-</v>
          </cell>
          <cell r="E358" t="str">
            <v>-</v>
          </cell>
          <cell r="F358" t="str">
            <v>AAA</v>
          </cell>
        </row>
        <row r="359">
          <cell r="B359" t="str">
            <v>46625MEG0</v>
          </cell>
          <cell r="C359" t="str">
            <v>JPMCC 2001-KPA B</v>
          </cell>
          <cell r="D359" t="str">
            <v>-</v>
          </cell>
          <cell r="E359" t="str">
            <v>-</v>
          </cell>
          <cell r="F359" t="str">
            <v>AA</v>
          </cell>
        </row>
        <row r="360">
          <cell r="B360" t="str">
            <v>46625MEH8</v>
          </cell>
          <cell r="C360" t="str">
            <v>JPMCC 2001-KPA C</v>
          </cell>
          <cell r="D360" t="str">
            <v>-</v>
          </cell>
          <cell r="E360" t="str">
            <v>-</v>
          </cell>
          <cell r="F360" t="str">
            <v>A</v>
          </cell>
        </row>
        <row r="361">
          <cell r="B361" t="str">
            <v>46625MEJ4</v>
          </cell>
          <cell r="C361" t="str">
            <v>JPMCC 2001-KPA D</v>
          </cell>
          <cell r="D361" t="str">
            <v>-</v>
          </cell>
          <cell r="E361" t="str">
            <v>-</v>
          </cell>
          <cell r="F361" t="str">
            <v>A-</v>
          </cell>
        </row>
        <row r="362">
          <cell r="B362" t="str">
            <v>46625MEK1</v>
          </cell>
          <cell r="C362" t="str">
            <v>JPMCC 2001-KPA E</v>
          </cell>
          <cell r="D362" t="str">
            <v>-</v>
          </cell>
          <cell r="E362" t="str">
            <v>-</v>
          </cell>
          <cell r="F362" t="str">
            <v>BBB</v>
          </cell>
        </row>
        <row r="363">
          <cell r="B363" t="str">
            <v>46625MGN3</v>
          </cell>
          <cell r="C363" t="str">
            <v>JPMCC 2001-CIB3 A1</v>
          </cell>
          <cell r="D363" t="str">
            <v>-</v>
          </cell>
          <cell r="E363" t="str">
            <v>AAA</v>
          </cell>
          <cell r="F363" t="str">
            <v>AAA</v>
          </cell>
        </row>
        <row r="364">
          <cell r="B364" t="str">
            <v>46625MGP8</v>
          </cell>
          <cell r="C364" t="str">
            <v>JPMCC 2001-CIB3 A2</v>
          </cell>
          <cell r="D364" t="str">
            <v>-</v>
          </cell>
          <cell r="E364" t="str">
            <v>AAA</v>
          </cell>
          <cell r="F364" t="str">
            <v>AAA</v>
          </cell>
        </row>
        <row r="365">
          <cell r="B365" t="str">
            <v>46625MGQ6</v>
          </cell>
          <cell r="C365" t="str">
            <v>JPMCC 2001-CIB3 A3</v>
          </cell>
          <cell r="D365" t="str">
            <v>-</v>
          </cell>
          <cell r="E365" t="str">
            <v>AAA</v>
          </cell>
          <cell r="F365" t="str">
            <v>AAA</v>
          </cell>
        </row>
        <row r="366">
          <cell r="B366" t="str">
            <v>46625MGS2</v>
          </cell>
          <cell r="C366" t="str">
            <v>JPMCC 2001-CIB3 B</v>
          </cell>
          <cell r="D366" t="str">
            <v>-</v>
          </cell>
          <cell r="E366" t="str">
            <v>AA</v>
          </cell>
          <cell r="F366" t="str">
            <v>AA</v>
          </cell>
        </row>
        <row r="367">
          <cell r="B367" t="str">
            <v>46625MHF9</v>
          </cell>
          <cell r="C367" t="str">
            <v>JPMCC 2001-CIB3 C</v>
          </cell>
          <cell r="D367" t="str">
            <v>-</v>
          </cell>
          <cell r="E367" t="str">
            <v>A</v>
          </cell>
          <cell r="F367" t="str">
            <v>A</v>
          </cell>
        </row>
        <row r="368">
          <cell r="B368" t="str">
            <v>46625MKJ7</v>
          </cell>
          <cell r="C368" t="str">
            <v>JPMCC 2002-CIB4 A1</v>
          </cell>
          <cell r="D368" t="str">
            <v>Aaa</v>
          </cell>
          <cell r="E368" t="str">
            <v>-</v>
          </cell>
          <cell r="F368" t="str">
            <v>AAA</v>
          </cell>
        </row>
        <row r="369">
          <cell r="B369" t="str">
            <v>46625MKK4</v>
          </cell>
          <cell r="C369" t="str">
            <v>JPMCC 2002-CIB4 A2</v>
          </cell>
          <cell r="D369" t="str">
            <v>Aaa</v>
          </cell>
          <cell r="E369" t="str">
            <v>-</v>
          </cell>
          <cell r="F369" t="str">
            <v>AAA</v>
          </cell>
        </row>
        <row r="370">
          <cell r="B370" t="str">
            <v>46625MKL2</v>
          </cell>
          <cell r="C370" t="str">
            <v>JPMCC 2002-CIB4 A3</v>
          </cell>
          <cell r="D370" t="str">
            <v>Aaa</v>
          </cell>
          <cell r="E370" t="str">
            <v>-</v>
          </cell>
          <cell r="F370" t="str">
            <v>AAA</v>
          </cell>
        </row>
        <row r="371">
          <cell r="B371" t="str">
            <v>46625MKM0</v>
          </cell>
          <cell r="C371" t="str">
            <v>JPMCC 2002-CIB4 B</v>
          </cell>
          <cell r="D371" t="str">
            <v>Aa2</v>
          </cell>
          <cell r="E371" t="str">
            <v>-</v>
          </cell>
          <cell r="F371" t="str">
            <v>AA</v>
          </cell>
        </row>
        <row r="372">
          <cell r="B372" t="str">
            <v>46625MLQ0</v>
          </cell>
          <cell r="C372" t="str">
            <v>JPMCC 2002-C1 A1</v>
          </cell>
          <cell r="D372" t="str">
            <v>Aaa</v>
          </cell>
          <cell r="E372" t="str">
            <v>AAA</v>
          </cell>
          <cell r="F372" t="str">
            <v>-</v>
          </cell>
        </row>
        <row r="373">
          <cell r="B373" t="str">
            <v>46625MLR8</v>
          </cell>
          <cell r="C373" t="str">
            <v>JPMCC 2002-C1 A2</v>
          </cell>
          <cell r="D373" t="str">
            <v>Aaa</v>
          </cell>
          <cell r="E373" t="str">
            <v>AAA</v>
          </cell>
          <cell r="F373" t="str">
            <v>-</v>
          </cell>
        </row>
        <row r="374">
          <cell r="B374" t="str">
            <v>46625MLS6</v>
          </cell>
          <cell r="C374" t="str">
            <v>JPMCC 2002-C1 A3</v>
          </cell>
          <cell r="D374" t="str">
            <v>Aaa</v>
          </cell>
          <cell r="E374" t="str">
            <v>AAA</v>
          </cell>
          <cell r="F374" t="str">
            <v>-</v>
          </cell>
        </row>
        <row r="375">
          <cell r="B375" t="str">
            <v>46625MLT4</v>
          </cell>
          <cell r="C375" t="str">
            <v>JPMCC 2002-C1 B</v>
          </cell>
          <cell r="D375" t="str">
            <v>Aa2</v>
          </cell>
          <cell r="E375" t="str">
            <v>AA</v>
          </cell>
          <cell r="F375" t="str">
            <v>-</v>
          </cell>
        </row>
        <row r="376">
          <cell r="B376" t="str">
            <v>46625MLU1</v>
          </cell>
          <cell r="C376" t="str">
            <v>JPMCC 2002-C1 C</v>
          </cell>
          <cell r="D376" t="str">
            <v>A2</v>
          </cell>
          <cell r="E376" t="str">
            <v>A</v>
          </cell>
          <cell r="F376" t="str">
            <v>-</v>
          </cell>
        </row>
        <row r="377">
          <cell r="B377" t="str">
            <v>46625MNB1</v>
          </cell>
          <cell r="C377" t="str">
            <v>JPMCC 2002-CIB5 F</v>
          </cell>
          <cell r="D377" t="str">
            <v>Baa3</v>
          </cell>
          <cell r="E377" t="str">
            <v>-</v>
          </cell>
          <cell r="F377" t="str">
            <v>BBB</v>
          </cell>
        </row>
        <row r="378">
          <cell r="B378" t="str">
            <v>46625MNN5</v>
          </cell>
          <cell r="C378" t="str">
            <v>JPMCC 2002-CIB5 A1</v>
          </cell>
          <cell r="D378" t="str">
            <v>Aaa</v>
          </cell>
          <cell r="E378" t="str">
            <v>-</v>
          </cell>
          <cell r="F378" t="str">
            <v>AAA</v>
          </cell>
        </row>
        <row r="379">
          <cell r="B379" t="str">
            <v>46625MNP0</v>
          </cell>
          <cell r="C379" t="str">
            <v>JPMCC 2002-CIB5 A2</v>
          </cell>
          <cell r="D379" t="str">
            <v>Aaa</v>
          </cell>
          <cell r="E379" t="str">
            <v>-</v>
          </cell>
          <cell r="F379" t="str">
            <v>AAA</v>
          </cell>
        </row>
        <row r="380">
          <cell r="B380" t="str">
            <v>46625MNT2</v>
          </cell>
          <cell r="C380" t="str">
            <v>JPMCC 2002-CIB5 B</v>
          </cell>
          <cell r="D380" t="str">
            <v>Aa2</v>
          </cell>
          <cell r="E380" t="str">
            <v>-</v>
          </cell>
          <cell r="F380" t="str">
            <v>AA</v>
          </cell>
        </row>
        <row r="381">
          <cell r="B381" t="str">
            <v>46625MNU9</v>
          </cell>
          <cell r="C381" t="str">
            <v>JPMCC 2002-CIB5 C</v>
          </cell>
          <cell r="D381" t="str">
            <v>A2</v>
          </cell>
          <cell r="E381" t="str">
            <v>-</v>
          </cell>
          <cell r="F381" t="str">
            <v>AA-</v>
          </cell>
        </row>
        <row r="382">
          <cell r="B382" t="str">
            <v>46625MNV7</v>
          </cell>
          <cell r="C382" t="str">
            <v>JPMCC 2002-CIB5 D</v>
          </cell>
          <cell r="D382" t="str">
            <v>A3</v>
          </cell>
          <cell r="E382" t="str">
            <v>-</v>
          </cell>
          <cell r="F382" t="str">
            <v>A</v>
          </cell>
        </row>
        <row r="383">
          <cell r="B383" t="str">
            <v>501773AM7</v>
          </cell>
          <cell r="C383" t="str">
            <v>LBCMT 1996-C2 A</v>
          </cell>
          <cell r="D383" t="str">
            <v>Aaa</v>
          </cell>
          <cell r="E383" t="str">
            <v>-</v>
          </cell>
          <cell r="F383" t="str">
            <v>AAA</v>
          </cell>
        </row>
        <row r="384">
          <cell r="B384" t="str">
            <v>501773AN5</v>
          </cell>
          <cell r="C384" t="str">
            <v>LBCMT 1996-C2 B</v>
          </cell>
          <cell r="D384" t="str">
            <v>Aa2</v>
          </cell>
          <cell r="E384" t="str">
            <v>-</v>
          </cell>
          <cell r="F384" t="str">
            <v>AA</v>
          </cell>
        </row>
        <row r="385">
          <cell r="B385" t="str">
            <v>501773AZ8</v>
          </cell>
          <cell r="C385" t="str">
            <v>LBCMT 1998-C1 A1</v>
          </cell>
          <cell r="D385" t="str">
            <v>Aaa</v>
          </cell>
          <cell r="E385" t="str">
            <v>-</v>
          </cell>
          <cell r="F385" t="str">
            <v>AAA</v>
          </cell>
        </row>
        <row r="386">
          <cell r="B386" t="str">
            <v>501773BA2</v>
          </cell>
          <cell r="C386" t="str">
            <v>LBCMT 1998-C1 A2</v>
          </cell>
          <cell r="D386" t="str">
            <v>Aaa</v>
          </cell>
          <cell r="E386" t="str">
            <v>-</v>
          </cell>
          <cell r="F386" t="str">
            <v>AAA</v>
          </cell>
        </row>
        <row r="387">
          <cell r="B387" t="str">
            <v>501773BB0</v>
          </cell>
          <cell r="C387" t="str">
            <v>LBCMT 1998-C1 A3</v>
          </cell>
          <cell r="D387" t="str">
            <v>Aaa</v>
          </cell>
          <cell r="E387" t="str">
            <v>-</v>
          </cell>
          <cell r="F387" t="str">
            <v>AAA</v>
          </cell>
        </row>
        <row r="388">
          <cell r="B388" t="str">
            <v>501773BC8</v>
          </cell>
          <cell r="C388" t="str">
            <v>LBCMT 1998-C1 B</v>
          </cell>
          <cell r="D388" t="str">
            <v>Aa2</v>
          </cell>
          <cell r="E388" t="str">
            <v>-</v>
          </cell>
          <cell r="F388" t="str">
            <v>AA</v>
          </cell>
        </row>
        <row r="389">
          <cell r="B389" t="str">
            <v>501773BD6</v>
          </cell>
          <cell r="C389" t="str">
            <v>LBCMT 1998-C1 C</v>
          </cell>
          <cell r="D389" t="str">
            <v>A2</v>
          </cell>
          <cell r="E389" t="str">
            <v>-</v>
          </cell>
          <cell r="F389" t="str">
            <v>A</v>
          </cell>
        </row>
        <row r="390">
          <cell r="B390" t="str">
            <v>501773BE4</v>
          </cell>
          <cell r="C390" t="str">
            <v>LBCMT 1998-C1 D</v>
          </cell>
          <cell r="D390" t="str">
            <v>Baa2</v>
          </cell>
          <cell r="E390" t="str">
            <v>-</v>
          </cell>
          <cell r="F390" t="str">
            <v>BBB</v>
          </cell>
        </row>
        <row r="391">
          <cell r="B391" t="str">
            <v>501773BZ7</v>
          </cell>
          <cell r="C391" t="str">
            <v>LBCMT 1998-C4 A1A</v>
          </cell>
          <cell r="D391" t="str">
            <v>Aaa</v>
          </cell>
          <cell r="E391" t="str">
            <v>AAA</v>
          </cell>
          <cell r="F391" t="str">
            <v>-</v>
          </cell>
        </row>
        <row r="392">
          <cell r="B392" t="str">
            <v>501773CA1</v>
          </cell>
          <cell r="C392" t="str">
            <v>LBCMT 1998-C4 A1B</v>
          </cell>
          <cell r="D392" t="str">
            <v>Aaa</v>
          </cell>
          <cell r="E392" t="str">
            <v>AAA</v>
          </cell>
          <cell r="F392" t="str">
            <v>-</v>
          </cell>
        </row>
        <row r="393">
          <cell r="B393" t="str">
            <v>501773CB9</v>
          </cell>
          <cell r="C393" t="str">
            <v>LBCMT 1998-C4 A2</v>
          </cell>
          <cell r="D393" t="str">
            <v>Aaa</v>
          </cell>
          <cell r="E393" t="str">
            <v>AAA</v>
          </cell>
          <cell r="F393" t="str">
            <v>-</v>
          </cell>
        </row>
        <row r="394">
          <cell r="B394" t="str">
            <v>501773CC7</v>
          </cell>
          <cell r="C394" t="str">
            <v>LBCMT 1998-C4 B</v>
          </cell>
          <cell r="D394" t="str">
            <v>Aa2</v>
          </cell>
          <cell r="E394" t="str">
            <v>AA</v>
          </cell>
          <cell r="F394" t="str">
            <v>-</v>
          </cell>
        </row>
        <row r="395">
          <cell r="B395" t="str">
            <v>501773CD5</v>
          </cell>
          <cell r="C395" t="str">
            <v>LBCMT 1998-C4 C</v>
          </cell>
          <cell r="D395" t="str">
            <v>A2</v>
          </cell>
          <cell r="E395" t="str">
            <v>A</v>
          </cell>
          <cell r="F395" t="str">
            <v>-</v>
          </cell>
        </row>
        <row r="396">
          <cell r="B396" t="str">
            <v>501773CE3</v>
          </cell>
          <cell r="C396" t="str">
            <v>LBCMT 1998-C4 D</v>
          </cell>
          <cell r="D396" t="str">
            <v>Baa2</v>
          </cell>
          <cell r="E396" t="str">
            <v>BBB</v>
          </cell>
          <cell r="F396" t="str">
            <v>-</v>
          </cell>
        </row>
        <row r="397">
          <cell r="B397" t="str">
            <v>501773CF0</v>
          </cell>
          <cell r="C397" t="str">
            <v>LBCMT 1998-C4 E</v>
          </cell>
          <cell r="D397" t="str">
            <v>Baa3</v>
          </cell>
          <cell r="E397" t="str">
            <v>BBB-</v>
          </cell>
          <cell r="F397" t="str">
            <v>-</v>
          </cell>
        </row>
        <row r="398">
          <cell r="B398" t="str">
            <v>501773CS2</v>
          </cell>
          <cell r="C398" t="str">
            <v>LBCMT 1999-C1 A2</v>
          </cell>
          <cell r="D398" t="str">
            <v>Aaa</v>
          </cell>
          <cell r="E398" t="str">
            <v>-</v>
          </cell>
          <cell r="F398" t="str">
            <v>AAA</v>
          </cell>
        </row>
        <row r="399">
          <cell r="B399" t="str">
            <v>501773CT0</v>
          </cell>
          <cell r="C399" t="str">
            <v>LBCMT 1999-C1 B</v>
          </cell>
          <cell r="D399" t="str">
            <v>Aa2</v>
          </cell>
          <cell r="E399" t="str">
            <v>-</v>
          </cell>
          <cell r="F399" t="str">
            <v>AA</v>
          </cell>
        </row>
        <row r="400">
          <cell r="B400" t="str">
            <v>501773CU7</v>
          </cell>
          <cell r="C400" t="str">
            <v>LBCMT 1999-C1 C</v>
          </cell>
          <cell r="D400" t="str">
            <v>A2</v>
          </cell>
          <cell r="E400" t="str">
            <v>-</v>
          </cell>
          <cell r="F400" t="str">
            <v>A</v>
          </cell>
        </row>
        <row r="401">
          <cell r="B401" t="str">
            <v>501773DF9</v>
          </cell>
          <cell r="C401" t="str">
            <v>LBCMT 1999-C2 A1</v>
          </cell>
          <cell r="D401" t="str">
            <v>Aaa</v>
          </cell>
          <cell r="E401" t="str">
            <v>-</v>
          </cell>
          <cell r="F401" t="str">
            <v>AAA</v>
          </cell>
        </row>
        <row r="402">
          <cell r="B402" t="str">
            <v>501773DG7</v>
          </cell>
          <cell r="C402" t="str">
            <v>LBCMT 1999-C2 A2</v>
          </cell>
          <cell r="D402" t="str">
            <v>Aaa</v>
          </cell>
          <cell r="E402" t="str">
            <v>-</v>
          </cell>
          <cell r="F402" t="str">
            <v>AAA</v>
          </cell>
        </row>
        <row r="403">
          <cell r="B403" t="str">
            <v>501773DH5</v>
          </cell>
          <cell r="C403" t="str">
            <v>LBCMT 1999-C2 B</v>
          </cell>
          <cell r="D403" t="str">
            <v>Aa2</v>
          </cell>
          <cell r="E403" t="str">
            <v>-</v>
          </cell>
          <cell r="F403" t="str">
            <v>AA</v>
          </cell>
        </row>
        <row r="404">
          <cell r="B404" t="str">
            <v>501773DJ1</v>
          </cell>
          <cell r="C404" t="str">
            <v>LBCMT 1999-C2 C</v>
          </cell>
          <cell r="D404" t="str">
            <v>A2</v>
          </cell>
          <cell r="E404" t="str">
            <v>-</v>
          </cell>
          <cell r="F404" t="str">
            <v>A</v>
          </cell>
        </row>
        <row r="405">
          <cell r="B405" t="str">
            <v>52108HAS3</v>
          </cell>
          <cell r="C405" t="str">
            <v>LBUBS 2000-C3 A1</v>
          </cell>
          <cell r="D405" t="str">
            <v>Aaa</v>
          </cell>
          <cell r="E405" t="str">
            <v>-</v>
          </cell>
          <cell r="F405" t="str">
            <v>AAA</v>
          </cell>
        </row>
        <row r="406">
          <cell r="B406" t="str">
            <v>52108HAT1</v>
          </cell>
          <cell r="C406" t="str">
            <v>LBUBS 2000-C3 A2</v>
          </cell>
          <cell r="D406" t="str">
            <v>Aaa</v>
          </cell>
          <cell r="E406" t="str">
            <v>-</v>
          </cell>
          <cell r="F406" t="str">
            <v>AAA</v>
          </cell>
        </row>
        <row r="407">
          <cell r="B407" t="str">
            <v>52108HAU8</v>
          </cell>
          <cell r="C407" t="str">
            <v>LBUBS 2000-C3 B</v>
          </cell>
          <cell r="D407" t="str">
            <v>Aa2</v>
          </cell>
          <cell r="E407" t="str">
            <v>-</v>
          </cell>
          <cell r="F407" t="str">
            <v>AA</v>
          </cell>
        </row>
        <row r="408">
          <cell r="B408" t="str">
            <v>52108HBJ2</v>
          </cell>
          <cell r="C408" t="str">
            <v>LBUBS 2000-C4 A1</v>
          </cell>
          <cell r="D408" t="str">
            <v>Aaa</v>
          </cell>
          <cell r="E408" t="str">
            <v>AAA</v>
          </cell>
          <cell r="F408" t="str">
            <v>-</v>
          </cell>
        </row>
        <row r="409">
          <cell r="B409" t="str">
            <v>52108HBK9</v>
          </cell>
          <cell r="C409" t="str">
            <v>LBUBS 2000-C4 A2</v>
          </cell>
          <cell r="D409" t="str">
            <v>Aaa</v>
          </cell>
          <cell r="E409" t="str">
            <v>AAA</v>
          </cell>
          <cell r="F409" t="str">
            <v>-</v>
          </cell>
        </row>
        <row r="410">
          <cell r="B410" t="str">
            <v>52108HBL7</v>
          </cell>
          <cell r="C410" t="str">
            <v>LBUBS 2000-C4 B</v>
          </cell>
          <cell r="D410" t="str">
            <v>Aa2</v>
          </cell>
          <cell r="E410" t="str">
            <v>AA</v>
          </cell>
          <cell r="F410" t="str">
            <v>-</v>
          </cell>
        </row>
        <row r="411">
          <cell r="B411" t="str">
            <v>52108HBM5</v>
          </cell>
          <cell r="C411" t="str">
            <v>LBUBS 2000-C4 C</v>
          </cell>
          <cell r="D411" t="str">
            <v>A2</v>
          </cell>
          <cell r="E411" t="str">
            <v>A</v>
          </cell>
          <cell r="F411" t="str">
            <v>-</v>
          </cell>
        </row>
        <row r="412">
          <cell r="B412" t="str">
            <v>52108HBN3</v>
          </cell>
          <cell r="C412" t="str">
            <v>LBUBS 2000-C4 D</v>
          </cell>
          <cell r="D412" t="str">
            <v>A3</v>
          </cell>
          <cell r="E412" t="str">
            <v>A-</v>
          </cell>
          <cell r="F412" t="str">
            <v>-</v>
          </cell>
        </row>
        <row r="413">
          <cell r="B413" t="str">
            <v>52108HBP8</v>
          </cell>
          <cell r="C413" t="str">
            <v>LBUBS 2000-C4 E</v>
          </cell>
          <cell r="D413" t="str">
            <v>Baa1</v>
          </cell>
          <cell r="E413" t="str">
            <v>BBB+</v>
          </cell>
          <cell r="F413" t="str">
            <v>-</v>
          </cell>
        </row>
        <row r="414">
          <cell r="B414" t="str">
            <v>52108HBQ6</v>
          </cell>
          <cell r="C414" t="str">
            <v>LBUBS 2000-C4 F</v>
          </cell>
          <cell r="D414" t="str">
            <v>Baa2</v>
          </cell>
          <cell r="E414" t="str">
            <v>BBB</v>
          </cell>
          <cell r="F414" t="str">
            <v>-</v>
          </cell>
        </row>
        <row r="415">
          <cell r="B415" t="str">
            <v>52108HDE1</v>
          </cell>
          <cell r="C415" t="str">
            <v>LBUBS 2001-C2 A1</v>
          </cell>
          <cell r="D415" t="str">
            <v>Aaa</v>
          </cell>
          <cell r="E415" t="str">
            <v>-</v>
          </cell>
          <cell r="F415" t="str">
            <v>AAA</v>
          </cell>
        </row>
        <row r="416">
          <cell r="B416" t="str">
            <v>52108HDF8</v>
          </cell>
          <cell r="C416" t="str">
            <v>LBUBS 2001-C2 A2</v>
          </cell>
          <cell r="D416" t="str">
            <v>Aaa</v>
          </cell>
          <cell r="E416" t="str">
            <v>-</v>
          </cell>
          <cell r="F416" t="str">
            <v>AAA</v>
          </cell>
        </row>
        <row r="417">
          <cell r="B417" t="str">
            <v>52108HDG6</v>
          </cell>
          <cell r="C417" t="str">
            <v>LBUBS 2001-C2 B</v>
          </cell>
          <cell r="D417" t="str">
            <v>Aa2</v>
          </cell>
          <cell r="E417" t="str">
            <v>-</v>
          </cell>
          <cell r="F417" t="str">
            <v>AA</v>
          </cell>
        </row>
        <row r="418">
          <cell r="B418" t="str">
            <v>52108HDH4</v>
          </cell>
          <cell r="C418" t="str">
            <v>LBUBS 2001-C2 C</v>
          </cell>
          <cell r="D418" t="str">
            <v>A2</v>
          </cell>
          <cell r="E418" t="str">
            <v>-</v>
          </cell>
          <cell r="F418" t="str">
            <v>A</v>
          </cell>
        </row>
        <row r="419">
          <cell r="B419" t="str">
            <v>52108HEK6</v>
          </cell>
          <cell r="C419" t="str">
            <v>LBUBS 2001-C3 E</v>
          </cell>
          <cell r="D419" t="str">
            <v>-</v>
          </cell>
          <cell r="E419" t="str">
            <v>-</v>
          </cell>
          <cell r="F419" t="str">
            <v>BBB+</v>
          </cell>
        </row>
        <row r="420">
          <cell r="B420" t="str">
            <v>52108HEM2</v>
          </cell>
          <cell r="C420" t="str">
            <v>LBUBS 2001-C3 F</v>
          </cell>
          <cell r="D420" t="str">
            <v>-</v>
          </cell>
          <cell r="E420" t="str">
            <v>-</v>
          </cell>
          <cell r="F420" t="str">
            <v>BBB</v>
          </cell>
        </row>
        <row r="421">
          <cell r="B421" t="str">
            <v>52108HFK5</v>
          </cell>
          <cell r="C421" t="str">
            <v>LBUBS 2001-C3 A1</v>
          </cell>
          <cell r="D421" t="str">
            <v>-</v>
          </cell>
          <cell r="E421" t="str">
            <v>AAA  (u)</v>
          </cell>
          <cell r="F421" t="str">
            <v>AAA</v>
          </cell>
        </row>
        <row r="422">
          <cell r="B422" t="str">
            <v>52108HFL3</v>
          </cell>
          <cell r="C422" t="str">
            <v>LBUBS 2001-C3 A2</v>
          </cell>
          <cell r="D422" t="str">
            <v>-</v>
          </cell>
          <cell r="E422" t="str">
            <v>AAA  (u)</v>
          </cell>
          <cell r="F422" t="str">
            <v>AAA</v>
          </cell>
        </row>
        <row r="423">
          <cell r="B423" t="str">
            <v>52108HFM1</v>
          </cell>
          <cell r="C423" t="str">
            <v>LBUBS 2001-C3 B</v>
          </cell>
          <cell r="D423" t="str">
            <v>-</v>
          </cell>
          <cell r="E423" t="str">
            <v>AA   (u)</v>
          </cell>
          <cell r="F423" t="str">
            <v>AA</v>
          </cell>
        </row>
        <row r="424">
          <cell r="B424" t="str">
            <v>52108HFN9</v>
          </cell>
          <cell r="C424" t="str">
            <v>LBUBS 2001-C3 C</v>
          </cell>
          <cell r="D424" t="str">
            <v>-</v>
          </cell>
          <cell r="E424" t="str">
            <v>A    (u)</v>
          </cell>
          <cell r="F424" t="str">
            <v>A</v>
          </cell>
        </row>
        <row r="425">
          <cell r="B425" t="str">
            <v>52108HFP4</v>
          </cell>
          <cell r="C425" t="str">
            <v>LBUBS 2001-C3 D</v>
          </cell>
          <cell r="D425" t="str">
            <v>-</v>
          </cell>
          <cell r="E425" t="str">
            <v>A-   (u)</v>
          </cell>
          <cell r="F425" t="str">
            <v>A-</v>
          </cell>
        </row>
        <row r="426">
          <cell r="B426" t="str">
            <v>52108HFQ2</v>
          </cell>
          <cell r="C426" t="str">
            <v>LBUBS 2001-C7 A1</v>
          </cell>
          <cell r="D426" t="str">
            <v>Aaa</v>
          </cell>
          <cell r="E426" t="str">
            <v>AAA</v>
          </cell>
          <cell r="F426" t="str">
            <v>-</v>
          </cell>
        </row>
        <row r="427">
          <cell r="B427" t="str">
            <v>52108HFR0</v>
          </cell>
          <cell r="C427" t="str">
            <v>LBUBS 2001-C7 A2</v>
          </cell>
          <cell r="D427" t="str">
            <v>Aaa</v>
          </cell>
          <cell r="E427" t="str">
            <v>AAA</v>
          </cell>
          <cell r="F427" t="str">
            <v>-</v>
          </cell>
        </row>
        <row r="428">
          <cell r="B428" t="str">
            <v>52108HFS8</v>
          </cell>
          <cell r="C428" t="str">
            <v>LBUBS 2001-C7 A3</v>
          </cell>
          <cell r="D428" t="str">
            <v>Aaa</v>
          </cell>
          <cell r="E428" t="str">
            <v>AAA</v>
          </cell>
          <cell r="F428" t="str">
            <v>-</v>
          </cell>
        </row>
        <row r="429">
          <cell r="B429" t="str">
            <v>52108HFT6</v>
          </cell>
          <cell r="C429" t="str">
            <v>LBUBS 2001-C7 B</v>
          </cell>
          <cell r="D429" t="str">
            <v>Aa2</v>
          </cell>
          <cell r="E429" t="str">
            <v>AA</v>
          </cell>
          <cell r="F429" t="str">
            <v>-</v>
          </cell>
        </row>
        <row r="430">
          <cell r="B430" t="str">
            <v>52108HFU3</v>
          </cell>
          <cell r="C430" t="str">
            <v>LBUBS 2001-C7 C</v>
          </cell>
          <cell r="D430" t="str">
            <v>Aa3</v>
          </cell>
          <cell r="E430" t="str">
            <v>AA-</v>
          </cell>
          <cell r="F430" t="str">
            <v>-</v>
          </cell>
        </row>
        <row r="431">
          <cell r="B431" t="str">
            <v>52108HFV1</v>
          </cell>
          <cell r="C431" t="str">
            <v>LBUBS 2001-C7 D</v>
          </cell>
          <cell r="D431" t="str">
            <v>A2</v>
          </cell>
          <cell r="E431" t="str">
            <v>A</v>
          </cell>
          <cell r="F431" t="str">
            <v>-</v>
          </cell>
        </row>
        <row r="432">
          <cell r="B432" t="str">
            <v>52108HFW9</v>
          </cell>
          <cell r="C432" t="str">
            <v>LBUBS 2001-C7 E</v>
          </cell>
          <cell r="D432" t="str">
            <v>A3</v>
          </cell>
          <cell r="E432" t="str">
            <v>A-</v>
          </cell>
          <cell r="F432" t="str">
            <v>-</v>
          </cell>
        </row>
        <row r="433">
          <cell r="B433" t="str">
            <v>52108HFZ2</v>
          </cell>
          <cell r="C433" t="str">
            <v>LBUBS 2001-C7 F</v>
          </cell>
          <cell r="D433" t="str">
            <v>Baa1</v>
          </cell>
          <cell r="E433" t="str">
            <v>BBB+</v>
          </cell>
          <cell r="F433" t="str">
            <v>-</v>
          </cell>
        </row>
        <row r="434">
          <cell r="B434" t="str">
            <v>52108HGA6</v>
          </cell>
          <cell r="C434" t="str">
            <v>LBUBS 2001-C7 G</v>
          </cell>
          <cell r="D434" t="str">
            <v>Baa2</v>
          </cell>
          <cell r="E434" t="str">
            <v>BBB</v>
          </cell>
          <cell r="F434" t="str">
            <v>-</v>
          </cell>
        </row>
        <row r="435">
          <cell r="B435" t="str">
            <v>52108HGY4</v>
          </cell>
          <cell r="C435" t="str">
            <v>LBUBS 2001-C7 A4</v>
          </cell>
          <cell r="D435" t="str">
            <v>Aaa</v>
          </cell>
          <cell r="E435" t="str">
            <v>AAA</v>
          </cell>
          <cell r="F435" t="str">
            <v>-</v>
          </cell>
        </row>
        <row r="436">
          <cell r="B436" t="str">
            <v>52108HGZ1</v>
          </cell>
          <cell r="C436" t="str">
            <v>LBUBS 2001-C7 A5</v>
          </cell>
          <cell r="D436" t="str">
            <v>Aaa</v>
          </cell>
          <cell r="E436" t="str">
            <v>AAA</v>
          </cell>
          <cell r="F436" t="str">
            <v>-</v>
          </cell>
        </row>
        <row r="437">
          <cell r="B437" t="str">
            <v>52108HJE5</v>
          </cell>
          <cell r="C437" t="str">
            <v>LBUBS 2002-C1 A1</v>
          </cell>
          <cell r="D437" t="str">
            <v>Aaa</v>
          </cell>
          <cell r="E437" t="str">
            <v>AAA</v>
          </cell>
          <cell r="F437" t="str">
            <v>-</v>
          </cell>
        </row>
        <row r="438">
          <cell r="B438" t="str">
            <v>52108HJF2</v>
          </cell>
          <cell r="C438" t="str">
            <v>LBUBS 2002-C1 A2</v>
          </cell>
          <cell r="D438" t="str">
            <v>Aaa</v>
          </cell>
          <cell r="E438" t="str">
            <v>AAA</v>
          </cell>
          <cell r="F438" t="str">
            <v>-</v>
          </cell>
        </row>
        <row r="439">
          <cell r="B439" t="str">
            <v>52108HJH8</v>
          </cell>
          <cell r="C439" t="str">
            <v>LBUBS 2002-C1 A3</v>
          </cell>
          <cell r="D439" t="str">
            <v>Aaa</v>
          </cell>
          <cell r="E439" t="str">
            <v>AAA</v>
          </cell>
          <cell r="F439" t="str">
            <v>-</v>
          </cell>
        </row>
        <row r="440">
          <cell r="B440" t="str">
            <v>52108HJj4</v>
          </cell>
          <cell r="C440" t="str">
            <v>LBUBS 2002-C1 A4</v>
          </cell>
          <cell r="D440" t="str">
            <v>Aaa</v>
          </cell>
          <cell r="E440" t="str">
            <v>AAA</v>
          </cell>
          <cell r="F440" t="str">
            <v>-</v>
          </cell>
        </row>
        <row r="441">
          <cell r="B441" t="str">
            <v>52108HJk1</v>
          </cell>
          <cell r="C441" t="str">
            <v>LBUBS 2002-C1 B</v>
          </cell>
          <cell r="D441" t="str">
            <v>Aa2</v>
          </cell>
          <cell r="E441" t="str">
            <v>AA</v>
          </cell>
          <cell r="F441" t="str">
            <v>-</v>
          </cell>
        </row>
        <row r="442">
          <cell r="B442" t="str">
            <v>52108HJl9</v>
          </cell>
          <cell r="C442" t="str">
            <v>LBUBS 2002-C1 C</v>
          </cell>
          <cell r="D442" t="str">
            <v>Aa3</v>
          </cell>
          <cell r="E442" t="str">
            <v>AA-</v>
          </cell>
          <cell r="F442" t="str">
            <v>-</v>
          </cell>
        </row>
        <row r="443">
          <cell r="B443" t="str">
            <v>52108HJM7</v>
          </cell>
          <cell r="C443" t="str">
            <v>LBUBS 2002-C1 D</v>
          </cell>
          <cell r="D443" t="str">
            <v>A1</v>
          </cell>
          <cell r="E443" t="str">
            <v>A+</v>
          </cell>
          <cell r="F443" t="str">
            <v>-</v>
          </cell>
        </row>
        <row r="444">
          <cell r="B444" t="str">
            <v>52108HJN5</v>
          </cell>
          <cell r="C444" t="str">
            <v>LBUBS 2002-C1 E</v>
          </cell>
          <cell r="D444" t="str">
            <v>A2</v>
          </cell>
          <cell r="E444" t="str">
            <v>A</v>
          </cell>
          <cell r="F444" t="str">
            <v>-</v>
          </cell>
        </row>
        <row r="445">
          <cell r="B445" t="str">
            <v>52108HJQ8</v>
          </cell>
          <cell r="C445" t="str">
            <v>LBUBS 2002-C2 A1</v>
          </cell>
          <cell r="D445" t="str">
            <v>Aaa</v>
          </cell>
          <cell r="E445" t="str">
            <v>AAA</v>
          </cell>
          <cell r="F445" t="str">
            <v>-</v>
          </cell>
        </row>
        <row r="446">
          <cell r="B446" t="str">
            <v>52108HJR6</v>
          </cell>
          <cell r="C446" t="str">
            <v>LBUBS 2002-C2 A2</v>
          </cell>
          <cell r="D446" t="str">
            <v>Aaa</v>
          </cell>
          <cell r="E446" t="str">
            <v>AAA</v>
          </cell>
          <cell r="F446" t="str">
            <v>-</v>
          </cell>
        </row>
        <row r="447">
          <cell r="B447" t="str">
            <v>52108HJS4</v>
          </cell>
          <cell r="C447" t="str">
            <v>LBUBS 2002-C2 A3</v>
          </cell>
          <cell r="D447" t="str">
            <v>Aaa</v>
          </cell>
          <cell r="E447" t="str">
            <v>AAA</v>
          </cell>
          <cell r="F447" t="str">
            <v>-</v>
          </cell>
        </row>
        <row r="448">
          <cell r="B448" t="str">
            <v>52108HJT2</v>
          </cell>
          <cell r="C448" t="str">
            <v>LBUBS 2002-C2 A4</v>
          </cell>
          <cell r="D448" t="str">
            <v>Aaa</v>
          </cell>
          <cell r="E448" t="str">
            <v>AAA</v>
          </cell>
          <cell r="F448" t="str">
            <v>-</v>
          </cell>
        </row>
        <row r="449">
          <cell r="B449" t="str">
            <v>52108HJU9</v>
          </cell>
          <cell r="C449" t="str">
            <v>LBUBS 2002-C2 B</v>
          </cell>
          <cell r="D449" t="str">
            <v>Aa1</v>
          </cell>
          <cell r="E449" t="str">
            <v>AA+</v>
          </cell>
          <cell r="F449" t="str">
            <v>-</v>
          </cell>
        </row>
        <row r="450">
          <cell r="B450" t="str">
            <v>52108HJV7</v>
          </cell>
          <cell r="C450" t="str">
            <v>LBUBS 2002-C2 C</v>
          </cell>
          <cell r="D450" t="str">
            <v>Aa2</v>
          </cell>
          <cell r="E450" t="str">
            <v>AA</v>
          </cell>
          <cell r="F450" t="str">
            <v>-</v>
          </cell>
        </row>
        <row r="451">
          <cell r="B451" t="str">
            <v>52108HJW5</v>
          </cell>
          <cell r="C451" t="str">
            <v>LBUBS 2002-C2 D</v>
          </cell>
          <cell r="D451" t="str">
            <v>Aa3</v>
          </cell>
          <cell r="E451" t="str">
            <v>AA-</v>
          </cell>
          <cell r="F451" t="str">
            <v>-</v>
          </cell>
        </row>
        <row r="452">
          <cell r="B452" t="str">
            <v>52108HJX3</v>
          </cell>
          <cell r="C452" t="str">
            <v>LBUBS 2002-C2 E</v>
          </cell>
          <cell r="D452" t="str">
            <v>A1</v>
          </cell>
          <cell r="E452" t="str">
            <v>A+</v>
          </cell>
          <cell r="F452" t="str">
            <v>-</v>
          </cell>
        </row>
        <row r="453">
          <cell r="B453" t="str">
            <v>52108HJY1</v>
          </cell>
          <cell r="C453" t="str">
            <v>LBUBS 2002-C2 F</v>
          </cell>
          <cell r="D453" t="str">
            <v>A2</v>
          </cell>
          <cell r="E453" t="str">
            <v>A</v>
          </cell>
          <cell r="F453" t="str">
            <v>-</v>
          </cell>
        </row>
        <row r="454">
          <cell r="B454" t="str">
            <v>52108HLE2</v>
          </cell>
          <cell r="C454" t="str">
            <v>LBUBS 2002-C4 A1</v>
          </cell>
          <cell r="D454" t="str">
            <v>-</v>
          </cell>
          <cell r="E454" t="str">
            <v>AAA</v>
          </cell>
          <cell r="F454" t="str">
            <v>AAA</v>
          </cell>
        </row>
        <row r="455">
          <cell r="B455" t="str">
            <v>52108HLF9</v>
          </cell>
          <cell r="C455" t="str">
            <v>LBUBS 2002-C4 A2</v>
          </cell>
          <cell r="D455" t="str">
            <v>-</v>
          </cell>
          <cell r="E455" t="str">
            <v>AAA</v>
          </cell>
          <cell r="F455" t="str">
            <v>AAA</v>
          </cell>
        </row>
        <row r="456">
          <cell r="B456" t="str">
            <v>52108HLG7</v>
          </cell>
          <cell r="C456" t="str">
            <v>LBUBS 2002-C4 A3</v>
          </cell>
          <cell r="D456" t="str">
            <v>-</v>
          </cell>
          <cell r="E456" t="str">
            <v>AAA</v>
          </cell>
          <cell r="F456" t="str">
            <v>AAA</v>
          </cell>
        </row>
        <row r="457">
          <cell r="B457" t="str">
            <v>52108HLH5</v>
          </cell>
          <cell r="C457" t="str">
            <v>LBUBS 2002-C4 A4</v>
          </cell>
          <cell r="D457" t="str">
            <v>-</v>
          </cell>
          <cell r="E457" t="str">
            <v>AAA</v>
          </cell>
          <cell r="F457" t="str">
            <v>AAA</v>
          </cell>
        </row>
        <row r="458">
          <cell r="B458" t="str">
            <v>52108HLJ1</v>
          </cell>
          <cell r="C458" t="str">
            <v>LBUBS 2002-C4 B</v>
          </cell>
          <cell r="D458" t="str">
            <v>-</v>
          </cell>
          <cell r="E458" t="str">
            <v>AA+</v>
          </cell>
          <cell r="F458" t="str">
            <v>AA+</v>
          </cell>
        </row>
        <row r="459">
          <cell r="B459" t="str">
            <v>52108HLK8</v>
          </cell>
          <cell r="C459" t="str">
            <v>LBUBS 2002-C4 C</v>
          </cell>
          <cell r="D459" t="str">
            <v>-</v>
          </cell>
          <cell r="E459" t="str">
            <v>AA</v>
          </cell>
          <cell r="F459" t="str">
            <v>AA</v>
          </cell>
        </row>
        <row r="460">
          <cell r="B460" t="str">
            <v>52108HLL6</v>
          </cell>
          <cell r="C460" t="str">
            <v>LBUBS 2002-C4 D</v>
          </cell>
          <cell r="D460" t="str">
            <v>-</v>
          </cell>
          <cell r="E460" t="str">
            <v>AA-</v>
          </cell>
          <cell r="F460" t="str">
            <v>AA-</v>
          </cell>
        </row>
        <row r="461">
          <cell r="B461" t="str">
            <v>52108HLM4</v>
          </cell>
          <cell r="C461" t="str">
            <v>LBUBS 2002-C4 E</v>
          </cell>
          <cell r="D461" t="str">
            <v>-</v>
          </cell>
          <cell r="E461" t="str">
            <v>A+</v>
          </cell>
          <cell r="F461" t="str">
            <v>A+</v>
          </cell>
        </row>
        <row r="462">
          <cell r="B462" t="str">
            <v>52108HLN2</v>
          </cell>
          <cell r="C462" t="str">
            <v>LBUBS 2002-C4 F</v>
          </cell>
          <cell r="D462" t="str">
            <v>-</v>
          </cell>
          <cell r="E462" t="str">
            <v>A</v>
          </cell>
          <cell r="F462" t="str">
            <v>A</v>
          </cell>
        </row>
        <row r="463">
          <cell r="B463" t="str">
            <v>52108HMU5</v>
          </cell>
          <cell r="C463" t="str">
            <v>LBUBS 2002-C4 A5</v>
          </cell>
          <cell r="D463" t="str">
            <v>-</v>
          </cell>
          <cell r="E463" t="str">
            <v>AAA</v>
          </cell>
          <cell r="F463" t="str">
            <v>AAA</v>
          </cell>
        </row>
        <row r="464">
          <cell r="B464" t="str">
            <v>52519NCM4</v>
          </cell>
          <cell r="C464" t="str">
            <v>LBFRC 2001-LLFA A</v>
          </cell>
          <cell r="D464" t="str">
            <v>Aaa</v>
          </cell>
          <cell r="E464" t="str">
            <v>AAA</v>
          </cell>
          <cell r="F464" t="str">
            <v>-</v>
          </cell>
        </row>
        <row r="465">
          <cell r="B465" t="str">
            <v>52519NCN2</v>
          </cell>
          <cell r="C465" t="str">
            <v>LBFRC 2001-LLFA B</v>
          </cell>
          <cell r="D465" t="str">
            <v>Aa1</v>
          </cell>
          <cell r="E465" t="str">
            <v>AA+</v>
          </cell>
          <cell r="F465" t="str">
            <v>-</v>
          </cell>
        </row>
        <row r="466">
          <cell r="B466" t="str">
            <v>52519NCP7</v>
          </cell>
          <cell r="C466" t="str">
            <v>LBFRC 2001-LLFA C</v>
          </cell>
          <cell r="D466" t="str">
            <v>Aa2</v>
          </cell>
          <cell r="E466" t="str">
            <v>AA</v>
          </cell>
          <cell r="F466" t="str">
            <v>-</v>
          </cell>
        </row>
        <row r="467">
          <cell r="B467" t="str">
            <v>52519NCQ5</v>
          </cell>
          <cell r="C467" t="str">
            <v>LBFRC 2001-LLFA D</v>
          </cell>
          <cell r="D467" t="str">
            <v>Aa3</v>
          </cell>
          <cell r="E467" t="str">
            <v>AA-</v>
          </cell>
          <cell r="F467" t="str">
            <v>-</v>
          </cell>
        </row>
        <row r="468">
          <cell r="B468" t="str">
            <v>52519NCR3</v>
          </cell>
          <cell r="C468" t="str">
            <v>LBFRC 2001-LLFA E</v>
          </cell>
          <cell r="D468" t="str">
            <v>A1</v>
          </cell>
          <cell r="E468" t="str">
            <v>A+</v>
          </cell>
          <cell r="F468" t="str">
            <v>-</v>
          </cell>
        </row>
        <row r="469">
          <cell r="B469" t="str">
            <v>52519NEF7</v>
          </cell>
          <cell r="C469" t="str">
            <v>LBFRC 2002-LLFA A</v>
          </cell>
          <cell r="D469" t="str">
            <v>Aaa</v>
          </cell>
          <cell r="E469" t="str">
            <v>AAA</v>
          </cell>
          <cell r="F469" t="str">
            <v>AAA</v>
          </cell>
        </row>
        <row r="470">
          <cell r="B470" t="str">
            <v>52519NEG5</v>
          </cell>
          <cell r="C470" t="str">
            <v>LBFRC 2002-LLFA B</v>
          </cell>
          <cell r="D470" t="str">
            <v>-</v>
          </cell>
          <cell r="E470" t="str">
            <v>AAA</v>
          </cell>
          <cell r="F470" t="str">
            <v>AAA</v>
          </cell>
        </row>
        <row r="471">
          <cell r="B471" t="str">
            <v>52519NEH3</v>
          </cell>
          <cell r="C471" t="str">
            <v>LBFRC 2002-LLFA C</v>
          </cell>
          <cell r="D471" t="str">
            <v>-</v>
          </cell>
          <cell r="E471" t="str">
            <v>AA+</v>
          </cell>
          <cell r="F471" t="str">
            <v>AA+</v>
          </cell>
        </row>
        <row r="472">
          <cell r="B472" t="str">
            <v>52519NEJ9</v>
          </cell>
          <cell r="C472" t="str">
            <v>LBFRC 2002-LLFA D</v>
          </cell>
          <cell r="D472" t="str">
            <v>-</v>
          </cell>
          <cell r="E472" t="str">
            <v>AA</v>
          </cell>
          <cell r="F472" t="str">
            <v>AA</v>
          </cell>
        </row>
        <row r="473">
          <cell r="B473" t="str">
            <v>52519NEK6</v>
          </cell>
          <cell r="C473" t="str">
            <v>LBFRC 2002-LLFA E</v>
          </cell>
          <cell r="D473" t="str">
            <v>-</v>
          </cell>
          <cell r="E473" t="str">
            <v>AA-</v>
          </cell>
          <cell r="F473" t="str">
            <v>AA-</v>
          </cell>
        </row>
        <row r="474">
          <cell r="B474" t="str">
            <v>52519NEL4</v>
          </cell>
          <cell r="C474" t="str">
            <v>LBFRC 2002-LLFA F</v>
          </cell>
          <cell r="D474" t="str">
            <v>-</v>
          </cell>
          <cell r="E474" t="str">
            <v>A+</v>
          </cell>
          <cell r="F474" t="str">
            <v>A+</v>
          </cell>
        </row>
        <row r="475">
          <cell r="B475" t="str">
            <v>52519NEM2</v>
          </cell>
          <cell r="C475" t="str">
            <v>LBFRC 2002-LLFA G</v>
          </cell>
          <cell r="D475" t="str">
            <v>-</v>
          </cell>
          <cell r="E475" t="str">
            <v>A</v>
          </cell>
          <cell r="F475" t="str">
            <v>A</v>
          </cell>
        </row>
        <row r="476">
          <cell r="B476" t="str">
            <v>55056@AB1</v>
          </cell>
          <cell r="C476" t="str">
            <v>Lutheran Brotherhood</v>
          </cell>
          <cell r="D476" t="str">
            <v>NR</v>
          </cell>
          <cell r="E476" t="str">
            <v>NR</v>
          </cell>
          <cell r="F476" t="str">
            <v>NR</v>
          </cell>
        </row>
        <row r="477">
          <cell r="B477" t="str">
            <v>554387AA8</v>
          </cell>
          <cell r="C477" t="str">
            <v>MSCG 1996-C1 A</v>
          </cell>
          <cell r="D477" t="str">
            <v>-</v>
          </cell>
          <cell r="E477" t="str">
            <v>-</v>
          </cell>
          <cell r="F477" t="str">
            <v>AA+</v>
          </cell>
        </row>
        <row r="478">
          <cell r="B478" t="str">
            <v>554387AB6</v>
          </cell>
          <cell r="C478" t="str">
            <v>MSCG 1996-C1 B</v>
          </cell>
          <cell r="D478" t="str">
            <v>-</v>
          </cell>
          <cell r="E478" t="str">
            <v>-</v>
          </cell>
          <cell r="F478" t="str">
            <v>A+</v>
          </cell>
        </row>
        <row r="479">
          <cell r="B479" t="str">
            <v>554387AC4</v>
          </cell>
          <cell r="C479" t="str">
            <v>MSCG 1996-C1 C</v>
          </cell>
          <cell r="D479" t="str">
            <v>-</v>
          </cell>
          <cell r="E479" t="str">
            <v>-</v>
          </cell>
          <cell r="F479" t="str">
            <v>BBB+</v>
          </cell>
        </row>
        <row r="480">
          <cell r="B480" t="str">
            <v>561197AA2</v>
          </cell>
          <cell r="C480" t="str">
            <v>MOAC 2000-1 A</v>
          </cell>
          <cell r="D480" t="str">
            <v>Aaa</v>
          </cell>
          <cell r="E480" t="str">
            <v>AAA</v>
          </cell>
          <cell r="F480" t="str">
            <v>-</v>
          </cell>
        </row>
        <row r="481">
          <cell r="B481" t="str">
            <v>561197AC8</v>
          </cell>
          <cell r="C481" t="str">
            <v>MOAC 2000-1 B</v>
          </cell>
          <cell r="D481" t="str">
            <v>Aa2</v>
          </cell>
          <cell r="E481" t="str">
            <v>AA</v>
          </cell>
          <cell r="F481" t="str">
            <v>-</v>
          </cell>
        </row>
        <row r="482">
          <cell r="B482" t="str">
            <v>561197AE4</v>
          </cell>
          <cell r="C482" t="str">
            <v>MOAC 2000-1 C</v>
          </cell>
          <cell r="D482" t="str">
            <v>A2</v>
          </cell>
          <cell r="E482" t="str">
            <v>A</v>
          </cell>
          <cell r="F482" t="str">
            <v>-</v>
          </cell>
        </row>
        <row r="483">
          <cell r="B483" t="str">
            <v>561197AG9</v>
          </cell>
          <cell r="C483" t="str">
            <v>MOAC 2000-1 D</v>
          </cell>
          <cell r="D483" t="str">
            <v>Baa1</v>
          </cell>
          <cell r="E483" t="str">
            <v>BBB+</v>
          </cell>
          <cell r="F483" t="str">
            <v>-</v>
          </cell>
        </row>
        <row r="484">
          <cell r="B484" t="str">
            <v>589929KN7</v>
          </cell>
          <cell r="C484" t="str">
            <v>MLMI 1995-C2 A1</v>
          </cell>
          <cell r="D484" t="str">
            <v>Aaa</v>
          </cell>
          <cell r="E484" t="str">
            <v>-</v>
          </cell>
          <cell r="F484" t="str">
            <v>AAA</v>
          </cell>
        </row>
        <row r="485">
          <cell r="B485" t="str">
            <v>589929KZ0</v>
          </cell>
          <cell r="C485" t="str">
            <v>MLMI 1995-C3 A3</v>
          </cell>
          <cell r="D485" t="str">
            <v>-</v>
          </cell>
          <cell r="E485" t="str">
            <v>AAA</v>
          </cell>
          <cell r="F485" t="str">
            <v>AAA</v>
          </cell>
        </row>
        <row r="486">
          <cell r="B486" t="str">
            <v>589929LL0</v>
          </cell>
          <cell r="C486" t="str">
            <v>MLMI 1996-C1 A3</v>
          </cell>
          <cell r="D486" t="str">
            <v>-</v>
          </cell>
          <cell r="E486" t="str">
            <v>AAA</v>
          </cell>
          <cell r="F486" t="str">
            <v>AAA</v>
          </cell>
        </row>
        <row r="487">
          <cell r="B487" t="str">
            <v>589929MD7</v>
          </cell>
          <cell r="C487" t="str">
            <v>MLMI 1996-C2 A2</v>
          </cell>
          <cell r="D487" t="str">
            <v>-</v>
          </cell>
          <cell r="E487" t="str">
            <v>AAA</v>
          </cell>
          <cell r="F487" t="str">
            <v>AAA</v>
          </cell>
        </row>
        <row r="488">
          <cell r="B488" t="str">
            <v>589929ME5</v>
          </cell>
          <cell r="C488" t="str">
            <v>MLMI 1996-C2 A3</v>
          </cell>
          <cell r="D488" t="str">
            <v>-</v>
          </cell>
          <cell r="E488" t="str">
            <v>AAA</v>
          </cell>
          <cell r="F488" t="str">
            <v>AAA</v>
          </cell>
        </row>
        <row r="489">
          <cell r="B489" t="str">
            <v>589929MF2</v>
          </cell>
          <cell r="C489" t="str">
            <v>MLMI 1996-C2 B</v>
          </cell>
          <cell r="D489" t="str">
            <v>-</v>
          </cell>
          <cell r="E489" t="str">
            <v>AA+</v>
          </cell>
          <cell r="F489" t="str">
            <v>AA+</v>
          </cell>
        </row>
        <row r="490">
          <cell r="B490" t="str">
            <v>589929MG0</v>
          </cell>
          <cell r="C490" t="str">
            <v>MLMI 1996-C2 C</v>
          </cell>
          <cell r="D490" t="str">
            <v>-</v>
          </cell>
          <cell r="E490" t="str">
            <v>A+</v>
          </cell>
          <cell r="F490" t="str">
            <v>A+</v>
          </cell>
        </row>
        <row r="491">
          <cell r="B491" t="str">
            <v>589929MH8</v>
          </cell>
          <cell r="C491" t="str">
            <v>MLMI 1996-C2 D</v>
          </cell>
          <cell r="D491" t="str">
            <v>-</v>
          </cell>
          <cell r="E491" t="str">
            <v>BBB</v>
          </cell>
          <cell r="F491" t="str">
            <v>BBB+</v>
          </cell>
        </row>
        <row r="492">
          <cell r="B492" t="str">
            <v>589929MU9</v>
          </cell>
          <cell r="C492" t="str">
            <v>MLMI 1997-C1 A1</v>
          </cell>
          <cell r="D492" t="str">
            <v>Aaa</v>
          </cell>
          <cell r="E492" t="str">
            <v>AAA</v>
          </cell>
          <cell r="F492" t="str">
            <v>AAA</v>
          </cell>
        </row>
        <row r="493">
          <cell r="B493" t="str">
            <v>589929MV7</v>
          </cell>
          <cell r="C493" t="str">
            <v>MLMI 1997-C1 A2</v>
          </cell>
          <cell r="D493" t="str">
            <v>Aaa</v>
          </cell>
          <cell r="E493" t="str">
            <v>AAA</v>
          </cell>
          <cell r="F493" t="str">
            <v>AAA</v>
          </cell>
        </row>
        <row r="494">
          <cell r="B494" t="str">
            <v>589929MW5</v>
          </cell>
          <cell r="C494" t="str">
            <v>MLMI 1997-C1 A3</v>
          </cell>
          <cell r="D494" t="str">
            <v>Aaa</v>
          </cell>
          <cell r="E494" t="str">
            <v>AAA</v>
          </cell>
          <cell r="F494" t="str">
            <v>AAA</v>
          </cell>
        </row>
        <row r="495">
          <cell r="B495" t="str">
            <v>589929MX3</v>
          </cell>
          <cell r="C495" t="str">
            <v>MLMI 1997-C1 B</v>
          </cell>
          <cell r="D495" t="str">
            <v>Aa2</v>
          </cell>
          <cell r="E495" t="str">
            <v>AA+</v>
          </cell>
          <cell r="F495" t="str">
            <v>AA</v>
          </cell>
        </row>
        <row r="496">
          <cell r="B496" t="str">
            <v>589929MY1</v>
          </cell>
          <cell r="C496" t="str">
            <v>MLMI 1997-C1 C</v>
          </cell>
          <cell r="D496" t="str">
            <v>A2</v>
          </cell>
          <cell r="E496" t="str">
            <v>A+</v>
          </cell>
          <cell r="F496" t="str">
            <v>A</v>
          </cell>
        </row>
        <row r="497">
          <cell r="B497" t="str">
            <v>589929NW4</v>
          </cell>
          <cell r="C497" t="str">
            <v>MLMI 1997-C2 A1</v>
          </cell>
          <cell r="D497" t="str">
            <v>Aaa</v>
          </cell>
          <cell r="E497" t="str">
            <v>AAA</v>
          </cell>
          <cell r="F497" t="str">
            <v>AAA</v>
          </cell>
        </row>
        <row r="498">
          <cell r="B498" t="str">
            <v>589929NX2</v>
          </cell>
          <cell r="C498" t="str">
            <v>MLMI 1997-C2 A2</v>
          </cell>
          <cell r="D498" t="str">
            <v>Aaa</v>
          </cell>
          <cell r="E498" t="str">
            <v>AAA</v>
          </cell>
          <cell r="F498" t="str">
            <v>AAA</v>
          </cell>
        </row>
        <row r="499">
          <cell r="B499" t="str">
            <v>589929NY0</v>
          </cell>
          <cell r="C499" t="str">
            <v>MLMI 1997-C2 B</v>
          </cell>
          <cell r="D499" t="str">
            <v>Aa2</v>
          </cell>
          <cell r="E499" t="str">
            <v>AA</v>
          </cell>
          <cell r="F499" t="str">
            <v>AA</v>
          </cell>
        </row>
        <row r="500">
          <cell r="B500" t="str">
            <v>589929QA9</v>
          </cell>
          <cell r="C500" t="str">
            <v>MLMI 1998-C2 A1</v>
          </cell>
          <cell r="D500" t="str">
            <v>Aaa</v>
          </cell>
          <cell r="E500" t="str">
            <v>AAA</v>
          </cell>
          <cell r="F500" t="str">
            <v>-</v>
          </cell>
        </row>
        <row r="501">
          <cell r="B501" t="str">
            <v>589929QB7</v>
          </cell>
          <cell r="C501" t="str">
            <v>MLMI 1998-C2 A2</v>
          </cell>
          <cell r="D501" t="str">
            <v>Aaa</v>
          </cell>
          <cell r="E501" t="str">
            <v>AAA</v>
          </cell>
          <cell r="F501" t="str">
            <v>-</v>
          </cell>
        </row>
        <row r="502">
          <cell r="B502" t="str">
            <v>589929QC5</v>
          </cell>
          <cell r="C502" t="str">
            <v>MLMI 1998-C2 B</v>
          </cell>
          <cell r="D502" t="str">
            <v>Aa2</v>
          </cell>
          <cell r="E502" t="str">
            <v>AA</v>
          </cell>
          <cell r="F502" t="str">
            <v>-</v>
          </cell>
        </row>
        <row r="503">
          <cell r="B503" t="str">
            <v>589929QD3</v>
          </cell>
          <cell r="C503" t="str">
            <v>MLMI 1998-C2 C</v>
          </cell>
          <cell r="D503" t="str">
            <v>A2</v>
          </cell>
          <cell r="E503" t="str">
            <v>A</v>
          </cell>
          <cell r="F503" t="str">
            <v>-</v>
          </cell>
        </row>
        <row r="504">
          <cell r="B504" t="str">
            <v>589929SW9</v>
          </cell>
          <cell r="C504" t="str">
            <v>MLMI 1998-C3 A1</v>
          </cell>
          <cell r="D504" t="str">
            <v>Aaa</v>
          </cell>
          <cell r="E504" t="str">
            <v>AAA</v>
          </cell>
          <cell r="F504" t="str">
            <v>-</v>
          </cell>
        </row>
        <row r="505">
          <cell r="B505" t="str">
            <v>589929SX7</v>
          </cell>
          <cell r="C505" t="str">
            <v>MLMI 1998-C3 A2</v>
          </cell>
          <cell r="D505" t="str">
            <v>Aaa</v>
          </cell>
          <cell r="E505" t="str">
            <v>AAA</v>
          </cell>
          <cell r="F505" t="str">
            <v>-</v>
          </cell>
        </row>
        <row r="506">
          <cell r="B506" t="str">
            <v>589929SY5</v>
          </cell>
          <cell r="C506" t="str">
            <v>MLMI 1998-C3 A3</v>
          </cell>
          <cell r="D506" t="str">
            <v>Aaa</v>
          </cell>
          <cell r="E506" t="str">
            <v>AAA</v>
          </cell>
          <cell r="F506" t="str">
            <v>-</v>
          </cell>
        </row>
        <row r="507">
          <cell r="B507" t="str">
            <v>589929SZ2</v>
          </cell>
          <cell r="C507" t="str">
            <v>MLMI 1998-C3 B</v>
          </cell>
          <cell r="D507" t="str">
            <v>Aa2</v>
          </cell>
          <cell r="E507" t="str">
            <v>AA</v>
          </cell>
          <cell r="F507" t="str">
            <v>-</v>
          </cell>
        </row>
        <row r="508">
          <cell r="B508" t="str">
            <v>589929TA6</v>
          </cell>
          <cell r="C508" t="str">
            <v>MLMI 1998-C3 C</v>
          </cell>
          <cell r="D508" t="str">
            <v>A2</v>
          </cell>
          <cell r="E508" t="str">
            <v>A</v>
          </cell>
          <cell r="F508" t="str">
            <v>-</v>
          </cell>
        </row>
        <row r="509">
          <cell r="B509" t="str">
            <v>589929UC0</v>
          </cell>
          <cell r="C509" t="str">
            <v>MLMI 1999-C1 A1</v>
          </cell>
          <cell r="D509" t="str">
            <v>-</v>
          </cell>
          <cell r="E509" t="str">
            <v>AAA</v>
          </cell>
          <cell r="F509" t="str">
            <v>AAA</v>
          </cell>
        </row>
        <row r="510">
          <cell r="B510" t="str">
            <v>589929UD8</v>
          </cell>
          <cell r="C510" t="str">
            <v>MLMI 1999-C1 A2</v>
          </cell>
          <cell r="D510" t="str">
            <v>-</v>
          </cell>
          <cell r="E510" t="str">
            <v>AAA</v>
          </cell>
          <cell r="F510" t="str">
            <v>AAA</v>
          </cell>
        </row>
        <row r="511">
          <cell r="B511" t="str">
            <v>589929UE6</v>
          </cell>
          <cell r="C511" t="str">
            <v>MLMI 1999-C1 B</v>
          </cell>
          <cell r="D511" t="str">
            <v>-</v>
          </cell>
          <cell r="E511" t="str">
            <v>AA</v>
          </cell>
          <cell r="F511" t="str">
            <v>AA</v>
          </cell>
        </row>
        <row r="512">
          <cell r="B512" t="str">
            <v>59020LAA3</v>
          </cell>
          <cell r="C512" t="str">
            <v>MLML 1998-CAN1 A1</v>
          </cell>
          <cell r="D512" t="str">
            <v>-</v>
          </cell>
          <cell r="E512" t="str">
            <v>AAA</v>
          </cell>
          <cell r="F512" t="str">
            <v>AAA</v>
          </cell>
        </row>
        <row r="513">
          <cell r="B513" t="str">
            <v>59020LAB1</v>
          </cell>
          <cell r="C513" t="str">
            <v>MLML 1998-CAN1 A2</v>
          </cell>
          <cell r="D513" t="str">
            <v>-</v>
          </cell>
          <cell r="E513" t="str">
            <v>AAA</v>
          </cell>
          <cell r="F513" t="str">
            <v>AAA</v>
          </cell>
        </row>
        <row r="514">
          <cell r="B514" t="str">
            <v>59022BAN5</v>
          </cell>
          <cell r="C514" t="str">
            <v>MLFA 2001-CAN6 A1</v>
          </cell>
          <cell r="D514" t="str">
            <v>Aaa</v>
          </cell>
          <cell r="E514" t="str">
            <v>-</v>
          </cell>
          <cell r="F514" t="str">
            <v>-</v>
          </cell>
        </row>
        <row r="515">
          <cell r="B515" t="str">
            <v>59022BAP0</v>
          </cell>
          <cell r="C515" t="str">
            <v>MLFA 2001-CAN6 A2</v>
          </cell>
          <cell r="D515" t="str">
            <v>Aaa</v>
          </cell>
          <cell r="E515" t="str">
            <v>-</v>
          </cell>
          <cell r="F515" t="str">
            <v>-</v>
          </cell>
        </row>
        <row r="516">
          <cell r="B516" t="str">
            <v>59022BAQ8</v>
          </cell>
          <cell r="C516" t="str">
            <v>MLFA 2001-CAN6 B</v>
          </cell>
          <cell r="D516" t="str">
            <v>Aa2</v>
          </cell>
          <cell r="E516" t="str">
            <v>-</v>
          </cell>
          <cell r="F516" t="str">
            <v>-</v>
          </cell>
        </row>
        <row r="517">
          <cell r="B517" t="str">
            <v>59022HAA0</v>
          </cell>
          <cell r="C517" t="str">
            <v>MLMT 2002-MW1 A1</v>
          </cell>
          <cell r="D517" t="str">
            <v>Aaa</v>
          </cell>
          <cell r="E517" t="str">
            <v>AAA</v>
          </cell>
          <cell r="F517" t="str">
            <v>-</v>
          </cell>
        </row>
        <row r="518">
          <cell r="B518" t="str">
            <v>59022HAB8</v>
          </cell>
          <cell r="C518" t="str">
            <v>MLMT 2002-MW1 A2</v>
          </cell>
          <cell r="D518" t="str">
            <v>Aaa</v>
          </cell>
          <cell r="E518" t="str">
            <v>AAA</v>
          </cell>
          <cell r="F518" t="str">
            <v>-</v>
          </cell>
        </row>
        <row r="519">
          <cell r="B519" t="str">
            <v>59022HAC6</v>
          </cell>
          <cell r="C519" t="str">
            <v>MLMT 2002-MW1 B</v>
          </cell>
          <cell r="D519" t="str">
            <v>Aa2</v>
          </cell>
          <cell r="E519" t="str">
            <v>AA</v>
          </cell>
          <cell r="F519" t="str">
            <v>-</v>
          </cell>
        </row>
        <row r="520">
          <cell r="B520" t="str">
            <v>59022HAD4</v>
          </cell>
          <cell r="C520" t="str">
            <v>MLMT 2002-MW1 C</v>
          </cell>
          <cell r="D520" t="str">
            <v>A2</v>
          </cell>
          <cell r="E520" t="str">
            <v>A</v>
          </cell>
          <cell r="F520" t="str">
            <v>-</v>
          </cell>
        </row>
        <row r="521">
          <cell r="B521" t="str">
            <v>594965AA3</v>
          </cell>
          <cell r="C521" t="str">
            <v>MAA 1998-1 A</v>
          </cell>
          <cell r="D521" t="str">
            <v>Baa1</v>
          </cell>
          <cell r="E521" t="str">
            <v>BBB</v>
          </cell>
          <cell r="F521" t="str">
            <v>-</v>
          </cell>
        </row>
        <row r="522">
          <cell r="B522" t="str">
            <v>597706AB6</v>
          </cell>
          <cell r="C522" t="str">
            <v>MIDL 1996-C1 A2</v>
          </cell>
          <cell r="D522" t="str">
            <v>-</v>
          </cell>
          <cell r="E522" t="str">
            <v>AAA</v>
          </cell>
          <cell r="F522" t="str">
            <v>AAA</v>
          </cell>
        </row>
        <row r="523">
          <cell r="B523" t="str">
            <v>597706AC4</v>
          </cell>
          <cell r="C523" t="str">
            <v>MIDL 1996-C1 A3</v>
          </cell>
          <cell r="D523" t="str">
            <v>-</v>
          </cell>
          <cell r="E523" t="str">
            <v>AAA</v>
          </cell>
          <cell r="F523" t="str">
            <v>AAA</v>
          </cell>
        </row>
        <row r="524">
          <cell r="B524" t="str">
            <v>597706AD2</v>
          </cell>
          <cell r="C524" t="str">
            <v>MIDL 1996-C1 B</v>
          </cell>
          <cell r="D524" t="str">
            <v>-</v>
          </cell>
          <cell r="E524" t="str">
            <v>AA+</v>
          </cell>
          <cell r="F524" t="str">
            <v>AAA</v>
          </cell>
        </row>
        <row r="525">
          <cell r="B525" t="str">
            <v>597706AE0</v>
          </cell>
          <cell r="C525" t="str">
            <v>MIDL 1996-C1 C</v>
          </cell>
          <cell r="D525" t="str">
            <v>-</v>
          </cell>
          <cell r="E525" t="str">
            <v>A+</v>
          </cell>
          <cell r="F525" t="str">
            <v>AA</v>
          </cell>
        </row>
        <row r="526">
          <cell r="B526" t="str">
            <v>597706AF7</v>
          </cell>
          <cell r="C526" t="str">
            <v>MIDL 1996-C1 D</v>
          </cell>
          <cell r="D526" t="str">
            <v>-</v>
          </cell>
          <cell r="E526" t="str">
            <v>BBB+</v>
          </cell>
          <cell r="F526" t="str">
            <v>A</v>
          </cell>
        </row>
        <row r="527">
          <cell r="B527" t="str">
            <v>597706AT7</v>
          </cell>
          <cell r="C527" t="str">
            <v>MIDL 1996-C2 A1</v>
          </cell>
          <cell r="D527" t="str">
            <v>Aaa</v>
          </cell>
          <cell r="E527" t="str">
            <v>-</v>
          </cell>
          <cell r="F527" t="str">
            <v>AAA</v>
          </cell>
        </row>
        <row r="528">
          <cell r="B528" t="str">
            <v>597706AU4</v>
          </cell>
          <cell r="C528" t="str">
            <v>MIDL 1996-C2 A2</v>
          </cell>
          <cell r="D528" t="str">
            <v>Aaa</v>
          </cell>
          <cell r="E528" t="str">
            <v>-</v>
          </cell>
          <cell r="F528" t="str">
            <v>AAA</v>
          </cell>
        </row>
        <row r="529">
          <cell r="B529" t="str">
            <v>597706AV2</v>
          </cell>
          <cell r="C529" t="str">
            <v>MIDL 1996-C2 B</v>
          </cell>
          <cell r="D529" t="str">
            <v>Aaa</v>
          </cell>
          <cell r="E529" t="str">
            <v>-</v>
          </cell>
          <cell r="F529" t="str">
            <v>AAA</v>
          </cell>
        </row>
        <row r="530">
          <cell r="B530" t="str">
            <v>597706AW0</v>
          </cell>
          <cell r="C530" t="str">
            <v>MIDL 1996-C2 C</v>
          </cell>
          <cell r="D530" t="str">
            <v>Aa1</v>
          </cell>
          <cell r="E530" t="str">
            <v>-</v>
          </cell>
          <cell r="F530" t="str">
            <v>AA-</v>
          </cell>
        </row>
        <row r="531">
          <cell r="B531" t="str">
            <v>617059AS9</v>
          </cell>
          <cell r="C531" t="str">
            <v>JPMC 1996-C2 A</v>
          </cell>
          <cell r="D531" t="str">
            <v>-</v>
          </cell>
          <cell r="E531" t="str">
            <v>AAA</v>
          </cell>
          <cell r="F531" t="str">
            <v>AAA</v>
          </cell>
        </row>
        <row r="532">
          <cell r="B532" t="str">
            <v>617059AU4</v>
          </cell>
          <cell r="C532" t="str">
            <v>JPMC 1996-C2 B</v>
          </cell>
          <cell r="D532" t="str">
            <v>-</v>
          </cell>
          <cell r="E532" t="str">
            <v>AAA</v>
          </cell>
          <cell r="F532" t="str">
            <v>AAA</v>
          </cell>
        </row>
        <row r="533">
          <cell r="B533" t="str">
            <v>617059AV2</v>
          </cell>
          <cell r="C533" t="str">
            <v>JPMC 1996-C2 C</v>
          </cell>
          <cell r="D533" t="str">
            <v>-</v>
          </cell>
          <cell r="E533" t="str">
            <v>AA</v>
          </cell>
          <cell r="F533" t="str">
            <v>AA+</v>
          </cell>
        </row>
        <row r="534">
          <cell r="B534" t="str">
            <v>617059AW0</v>
          </cell>
          <cell r="C534" t="str">
            <v>JPMC 1996-C2 D</v>
          </cell>
          <cell r="D534" t="str">
            <v>-</v>
          </cell>
          <cell r="E534" t="str">
            <v>A</v>
          </cell>
          <cell r="F534" t="str">
            <v>A</v>
          </cell>
        </row>
        <row r="535">
          <cell r="B535" t="str">
            <v>617059BH2</v>
          </cell>
          <cell r="C535" t="str">
            <v>JPMC 1996-C3 A2</v>
          </cell>
          <cell r="D535" t="str">
            <v>-</v>
          </cell>
          <cell r="E535" t="str">
            <v>AAA</v>
          </cell>
          <cell r="F535" t="str">
            <v>AAA</v>
          </cell>
        </row>
        <row r="536">
          <cell r="B536" t="str">
            <v>617059BK5</v>
          </cell>
          <cell r="C536" t="str">
            <v>JPMC 1996-C3 B</v>
          </cell>
          <cell r="D536" t="str">
            <v>-</v>
          </cell>
          <cell r="E536" t="str">
            <v>AAA</v>
          </cell>
          <cell r="F536" t="str">
            <v>AAA</v>
          </cell>
        </row>
        <row r="537">
          <cell r="B537" t="str">
            <v>617059BM1</v>
          </cell>
          <cell r="C537" t="str">
            <v>JPMC 1996-C3 C</v>
          </cell>
          <cell r="D537" t="str">
            <v>-</v>
          </cell>
          <cell r="E537" t="str">
            <v>AA-</v>
          </cell>
          <cell r="F537" t="str">
            <v>AA-</v>
          </cell>
        </row>
        <row r="538">
          <cell r="B538" t="str">
            <v>617059BP4</v>
          </cell>
          <cell r="C538" t="str">
            <v>JPMC 1996-C3 D</v>
          </cell>
          <cell r="D538" t="str">
            <v>-</v>
          </cell>
          <cell r="E538" t="str">
            <v>A-</v>
          </cell>
          <cell r="F538" t="str">
            <v>A-</v>
          </cell>
        </row>
        <row r="539">
          <cell r="B539" t="str">
            <v>617059BY5</v>
          </cell>
          <cell r="C539" t="str">
            <v>JPMC 1997-C4 A2</v>
          </cell>
          <cell r="D539" t="str">
            <v>Aaa</v>
          </cell>
          <cell r="E539" t="str">
            <v>AAA</v>
          </cell>
          <cell r="F539" t="str">
            <v>AAA</v>
          </cell>
        </row>
        <row r="540">
          <cell r="B540" t="str">
            <v>617059BZ2</v>
          </cell>
          <cell r="C540" t="str">
            <v>JPMC 1997-C4 A3</v>
          </cell>
          <cell r="D540" t="str">
            <v>Aaa</v>
          </cell>
          <cell r="E540" t="str">
            <v>AAA</v>
          </cell>
          <cell r="F540" t="str">
            <v>AAA</v>
          </cell>
        </row>
        <row r="541">
          <cell r="B541" t="str">
            <v>617059CA6</v>
          </cell>
          <cell r="C541" t="str">
            <v>JPMC 1997-C4 B</v>
          </cell>
          <cell r="D541" t="str">
            <v>Aa1</v>
          </cell>
          <cell r="E541" t="str">
            <v>AA+</v>
          </cell>
          <cell r="F541" t="str">
            <v>AA+</v>
          </cell>
        </row>
        <row r="542">
          <cell r="B542" t="str">
            <v>617059CB4</v>
          </cell>
          <cell r="C542" t="str">
            <v>JPMC 1997-C4 C</v>
          </cell>
          <cell r="D542" t="str">
            <v>A1</v>
          </cell>
          <cell r="E542" t="str">
            <v>A+</v>
          </cell>
          <cell r="F542" t="str">
            <v>A+</v>
          </cell>
        </row>
        <row r="543">
          <cell r="B543" t="str">
            <v>617059CC2</v>
          </cell>
          <cell r="C543" t="str">
            <v>JPMC 1997-C4 D</v>
          </cell>
          <cell r="D543" t="str">
            <v>Baa1</v>
          </cell>
          <cell r="E543" t="str">
            <v>BBB+</v>
          </cell>
          <cell r="F543" t="str">
            <v>BBB+</v>
          </cell>
        </row>
        <row r="544">
          <cell r="B544" t="str">
            <v>617059DD9</v>
          </cell>
          <cell r="C544" t="str">
            <v>JPMC 1997-C5 A2</v>
          </cell>
          <cell r="D544" t="str">
            <v>Aaa</v>
          </cell>
          <cell r="E544" t="str">
            <v>AAA</v>
          </cell>
          <cell r="F544" t="str">
            <v>AAA</v>
          </cell>
        </row>
        <row r="545">
          <cell r="B545" t="str">
            <v>617059DE7</v>
          </cell>
          <cell r="C545" t="str">
            <v>JPMC 1997-C5 A3</v>
          </cell>
          <cell r="D545" t="str">
            <v>Aaa</v>
          </cell>
          <cell r="E545" t="str">
            <v>AAA</v>
          </cell>
          <cell r="F545" t="str">
            <v>AAA</v>
          </cell>
        </row>
        <row r="546">
          <cell r="B546" t="str">
            <v>617059DF4</v>
          </cell>
          <cell r="C546" t="str">
            <v>JPMC 1997-C5 B</v>
          </cell>
          <cell r="D546" t="str">
            <v>Aaa</v>
          </cell>
          <cell r="E546" t="str">
            <v>AAA</v>
          </cell>
          <cell r="F546" t="str">
            <v>AAA</v>
          </cell>
        </row>
        <row r="547">
          <cell r="B547" t="str">
            <v>617059DG2</v>
          </cell>
          <cell r="C547" t="str">
            <v>JPMC 1997-C5 C</v>
          </cell>
          <cell r="D547" t="str">
            <v>A1</v>
          </cell>
          <cell r="E547" t="str">
            <v>AA</v>
          </cell>
          <cell r="F547" t="str">
            <v>AA</v>
          </cell>
        </row>
        <row r="548">
          <cell r="B548" t="str">
            <v>617059DH0</v>
          </cell>
          <cell r="C548" t="str">
            <v>JPMC 1997-C5 D</v>
          </cell>
          <cell r="D548" t="str">
            <v>Baa2</v>
          </cell>
          <cell r="E548" t="str">
            <v>BBB+</v>
          </cell>
          <cell r="F548" t="str">
            <v>-</v>
          </cell>
        </row>
        <row r="549">
          <cell r="B549" t="str">
            <v>617059FA3</v>
          </cell>
          <cell r="C549" t="str">
            <v>JPMC 1999-C7 A1</v>
          </cell>
          <cell r="D549" t="str">
            <v>-</v>
          </cell>
          <cell r="E549" t="str">
            <v>AAA</v>
          </cell>
          <cell r="F549" t="str">
            <v>AAA</v>
          </cell>
        </row>
        <row r="550">
          <cell r="B550" t="str">
            <v>617059FB1</v>
          </cell>
          <cell r="C550" t="str">
            <v>JPMC 1999-C7 A2</v>
          </cell>
          <cell r="D550" t="str">
            <v>-</v>
          </cell>
          <cell r="E550" t="str">
            <v>AAA</v>
          </cell>
          <cell r="F550" t="str">
            <v>AAA</v>
          </cell>
        </row>
        <row r="551">
          <cell r="B551" t="str">
            <v>617059FD7</v>
          </cell>
          <cell r="C551" t="str">
            <v>JPMC 1999-C7 B</v>
          </cell>
          <cell r="D551" t="str">
            <v>-</v>
          </cell>
          <cell r="E551" t="str">
            <v>AA</v>
          </cell>
          <cell r="F551" t="str">
            <v>AA</v>
          </cell>
        </row>
        <row r="552">
          <cell r="B552" t="str">
            <v>617059FE5</v>
          </cell>
          <cell r="C552" t="str">
            <v>JPMC 1999-C7 C</v>
          </cell>
          <cell r="D552" t="str">
            <v>-</v>
          </cell>
          <cell r="E552" t="str">
            <v>A</v>
          </cell>
          <cell r="F552" t="str">
            <v>A+</v>
          </cell>
        </row>
        <row r="553">
          <cell r="B553" t="str">
            <v>617059GX2</v>
          </cell>
          <cell r="C553" t="str">
            <v>JPMC 2000-C9 A1</v>
          </cell>
          <cell r="D553" t="str">
            <v>Aaa</v>
          </cell>
          <cell r="E553" t="str">
            <v>-</v>
          </cell>
          <cell r="F553" t="str">
            <v>AAA</v>
          </cell>
        </row>
        <row r="554">
          <cell r="B554" t="str">
            <v>617059GY0</v>
          </cell>
          <cell r="C554" t="str">
            <v>JPMC 2000-C9 A2</v>
          </cell>
          <cell r="D554" t="str">
            <v>Aaa</v>
          </cell>
          <cell r="E554" t="str">
            <v>-</v>
          </cell>
          <cell r="F554" t="str">
            <v>AAA</v>
          </cell>
        </row>
        <row r="555">
          <cell r="B555" t="str">
            <v>617059HA1</v>
          </cell>
          <cell r="C555" t="str">
            <v>JPMC 2000-C9 B</v>
          </cell>
          <cell r="D555" t="str">
            <v>Aa2</v>
          </cell>
          <cell r="E555" t="str">
            <v>-</v>
          </cell>
          <cell r="F555" t="str">
            <v>AA</v>
          </cell>
        </row>
        <row r="556">
          <cell r="B556" t="str">
            <v>617445BQ3</v>
          </cell>
          <cell r="C556" t="str">
            <v>MSC 1996-BKU1 C</v>
          </cell>
          <cell r="D556" t="str">
            <v>-</v>
          </cell>
          <cell r="E556" t="str">
            <v>AAA</v>
          </cell>
          <cell r="F556" t="str">
            <v>-</v>
          </cell>
        </row>
        <row r="557">
          <cell r="B557" t="str">
            <v>617445CP4</v>
          </cell>
          <cell r="C557" t="str">
            <v>MSC 1996-C1 A</v>
          </cell>
          <cell r="D557" t="str">
            <v>-</v>
          </cell>
          <cell r="E557" t="str">
            <v>AAA</v>
          </cell>
          <cell r="F557" t="str">
            <v>AAA</v>
          </cell>
        </row>
        <row r="558">
          <cell r="B558" t="str">
            <v>617445CQ2</v>
          </cell>
          <cell r="C558" t="str">
            <v>MSC 1996-C1 B</v>
          </cell>
          <cell r="D558" t="str">
            <v>-</v>
          </cell>
          <cell r="E558" t="str">
            <v>AAA</v>
          </cell>
          <cell r="F558" t="str">
            <v>AAA</v>
          </cell>
        </row>
        <row r="559">
          <cell r="B559" t="str">
            <v>61745MAF0</v>
          </cell>
          <cell r="C559" t="str">
            <v>MSC 1997-C1 A1B</v>
          </cell>
          <cell r="D559" t="str">
            <v>Aaa</v>
          </cell>
          <cell r="E559" t="str">
            <v>-</v>
          </cell>
          <cell r="F559" t="str">
            <v>AAA</v>
          </cell>
        </row>
        <row r="560">
          <cell r="B560" t="str">
            <v>61745MAG8</v>
          </cell>
          <cell r="C560" t="str">
            <v>MSC 1997-C1 A1C</v>
          </cell>
          <cell r="D560" t="str">
            <v>Aaa</v>
          </cell>
          <cell r="E560" t="str">
            <v>-</v>
          </cell>
          <cell r="F560" t="str">
            <v>AAA</v>
          </cell>
        </row>
        <row r="561">
          <cell r="B561" t="str">
            <v>61745MAL7</v>
          </cell>
          <cell r="C561" t="str">
            <v>MSC 1997-C1 B</v>
          </cell>
          <cell r="D561" t="str">
            <v>Aaa</v>
          </cell>
          <cell r="E561" t="str">
            <v>-</v>
          </cell>
          <cell r="F561" t="str">
            <v>AAA</v>
          </cell>
        </row>
        <row r="562">
          <cell r="B562" t="str">
            <v>61745MCS0</v>
          </cell>
          <cell r="C562" t="str">
            <v>MSC 1997-LB1 A2</v>
          </cell>
          <cell r="D562" t="str">
            <v>Aaa</v>
          </cell>
          <cell r="E562" t="str">
            <v>-</v>
          </cell>
          <cell r="F562" t="str">
            <v>AAA</v>
          </cell>
        </row>
        <row r="563">
          <cell r="B563" t="str">
            <v>61745MCU5</v>
          </cell>
          <cell r="C563" t="str">
            <v>MSC 1997-LB1 B</v>
          </cell>
          <cell r="D563" t="str">
            <v>Aaa</v>
          </cell>
          <cell r="E563" t="str">
            <v>-</v>
          </cell>
          <cell r="F563" t="str">
            <v>AAA</v>
          </cell>
        </row>
        <row r="564">
          <cell r="B564" t="str">
            <v>61745MCV3</v>
          </cell>
          <cell r="C564" t="str">
            <v>MSC 1997-LB1 C</v>
          </cell>
          <cell r="D564" t="str">
            <v>Aaa</v>
          </cell>
          <cell r="E564" t="str">
            <v>-</v>
          </cell>
          <cell r="F564" t="str">
            <v>AAA</v>
          </cell>
        </row>
        <row r="565">
          <cell r="B565" t="str">
            <v>61745MCW1</v>
          </cell>
          <cell r="C565" t="str">
            <v>MSC 1997-LB1 D</v>
          </cell>
          <cell r="D565" t="str">
            <v>A1</v>
          </cell>
          <cell r="E565" t="str">
            <v>-</v>
          </cell>
          <cell r="F565" t="str">
            <v>AAA</v>
          </cell>
        </row>
        <row r="566">
          <cell r="B566" t="str">
            <v>61745MER0</v>
          </cell>
          <cell r="C566" t="str">
            <v>MSC 1998-WF1 A1</v>
          </cell>
          <cell r="D566" t="str">
            <v>-</v>
          </cell>
          <cell r="E566" t="str">
            <v>AAA</v>
          </cell>
          <cell r="F566" t="str">
            <v>AAA</v>
          </cell>
        </row>
        <row r="567">
          <cell r="B567" t="str">
            <v>61745MES8</v>
          </cell>
          <cell r="C567" t="str">
            <v>MSC 1998-WF1 A2</v>
          </cell>
          <cell r="D567" t="str">
            <v>-</v>
          </cell>
          <cell r="E567" t="str">
            <v>AAA</v>
          </cell>
          <cell r="F567" t="str">
            <v>AAA</v>
          </cell>
        </row>
        <row r="568">
          <cell r="B568" t="str">
            <v>61745MET6</v>
          </cell>
          <cell r="C568" t="str">
            <v>MSC 1998-WF1 B</v>
          </cell>
          <cell r="D568" t="str">
            <v>-</v>
          </cell>
          <cell r="E568" t="str">
            <v>AA+</v>
          </cell>
          <cell r="F568" t="str">
            <v>AA</v>
          </cell>
        </row>
        <row r="569">
          <cell r="B569" t="str">
            <v>61745MEU3</v>
          </cell>
          <cell r="C569" t="str">
            <v>MSC 1998-WF1 C</v>
          </cell>
          <cell r="D569" t="str">
            <v>-</v>
          </cell>
          <cell r="E569" t="str">
            <v>A</v>
          </cell>
          <cell r="F569" t="str">
            <v>A</v>
          </cell>
        </row>
        <row r="570">
          <cell r="B570" t="str">
            <v>61745MEV1</v>
          </cell>
          <cell r="C570" t="str">
            <v>MSC 1998-WF1 D</v>
          </cell>
          <cell r="D570" t="str">
            <v>-</v>
          </cell>
          <cell r="E570" t="str">
            <v>BBB</v>
          </cell>
          <cell r="F570" t="str">
            <v>BBB</v>
          </cell>
        </row>
        <row r="571">
          <cell r="B571" t="str">
            <v>61745MFH1</v>
          </cell>
          <cell r="C571" t="str">
            <v>MSC 1998-HF1 X</v>
          </cell>
          <cell r="D571" t="str">
            <v>-</v>
          </cell>
          <cell r="E571" t="str">
            <v>AAA</v>
          </cell>
          <cell r="F571" t="str">
            <v>AAA</v>
          </cell>
        </row>
        <row r="572">
          <cell r="B572" t="str">
            <v>61745MGW7</v>
          </cell>
          <cell r="C572" t="str">
            <v>MSC 1998-WF2 A1</v>
          </cell>
          <cell r="D572" t="str">
            <v>-</v>
          </cell>
          <cell r="E572" t="str">
            <v>AAA</v>
          </cell>
          <cell r="F572" t="str">
            <v>AAA</v>
          </cell>
        </row>
        <row r="573">
          <cell r="B573" t="str">
            <v>61745MGX5</v>
          </cell>
          <cell r="C573" t="str">
            <v>MSC 1998-WF2 A2</v>
          </cell>
          <cell r="D573" t="str">
            <v>-</v>
          </cell>
          <cell r="E573" t="str">
            <v>AAA</v>
          </cell>
          <cell r="F573" t="str">
            <v>AAA</v>
          </cell>
        </row>
        <row r="574">
          <cell r="B574" t="str">
            <v>61745MGZ0</v>
          </cell>
          <cell r="C574" t="str">
            <v>MSC 1998-WF2 B</v>
          </cell>
          <cell r="D574" t="str">
            <v>-</v>
          </cell>
          <cell r="E574" t="str">
            <v>AAA</v>
          </cell>
          <cell r="F574" t="str">
            <v>AAA</v>
          </cell>
        </row>
        <row r="575">
          <cell r="B575" t="str">
            <v>61745MHA4</v>
          </cell>
          <cell r="C575" t="str">
            <v>MSC 1998-WF2 C</v>
          </cell>
          <cell r="D575" t="str">
            <v>-</v>
          </cell>
          <cell r="E575" t="str">
            <v>AA</v>
          </cell>
          <cell r="F575" t="str">
            <v>AA</v>
          </cell>
        </row>
        <row r="576">
          <cell r="B576" t="str">
            <v>61745MHB2</v>
          </cell>
          <cell r="C576" t="str">
            <v>MSC 1998-WF2 D</v>
          </cell>
          <cell r="D576" t="str">
            <v>-</v>
          </cell>
          <cell r="E576" t="str">
            <v>A+</v>
          </cell>
          <cell r="F576" t="str">
            <v>A</v>
          </cell>
        </row>
        <row r="577">
          <cell r="B577" t="str">
            <v>61745MJE4</v>
          </cell>
          <cell r="C577" t="str">
            <v>MSC 1998-XL2 A1</v>
          </cell>
          <cell r="D577" t="str">
            <v>-</v>
          </cell>
          <cell r="E577" t="str">
            <v>AAA</v>
          </cell>
          <cell r="F577" t="str">
            <v>AAA</v>
          </cell>
        </row>
        <row r="578">
          <cell r="B578" t="str">
            <v>61745MJF1</v>
          </cell>
          <cell r="C578" t="str">
            <v>MSC 1998-XL2 A2</v>
          </cell>
          <cell r="D578" t="str">
            <v>-</v>
          </cell>
          <cell r="E578" t="str">
            <v>AAA</v>
          </cell>
          <cell r="F578" t="str">
            <v>AAA</v>
          </cell>
        </row>
        <row r="579">
          <cell r="B579" t="str">
            <v>61745MJH7</v>
          </cell>
          <cell r="C579" t="str">
            <v>MSC 1998-XL2 B</v>
          </cell>
          <cell r="D579" t="str">
            <v>-</v>
          </cell>
          <cell r="E579" t="str">
            <v>AA</v>
          </cell>
          <cell r="F579" t="str">
            <v>AA</v>
          </cell>
        </row>
        <row r="580">
          <cell r="B580" t="str">
            <v>61745MJJ3</v>
          </cell>
          <cell r="C580" t="str">
            <v>MSC 1998-XL2 C</v>
          </cell>
          <cell r="D580" t="str">
            <v>-</v>
          </cell>
          <cell r="E580" t="str">
            <v>A</v>
          </cell>
          <cell r="F580" t="str">
            <v>A</v>
          </cell>
        </row>
        <row r="581">
          <cell r="B581" t="str">
            <v>61745MJK0</v>
          </cell>
          <cell r="C581" t="str">
            <v>MSC 1998-XL2 D</v>
          </cell>
          <cell r="D581" t="str">
            <v>-</v>
          </cell>
          <cell r="E581" t="str">
            <v>BBB</v>
          </cell>
          <cell r="F581" t="str">
            <v>BBB</v>
          </cell>
        </row>
        <row r="582">
          <cell r="B582" t="str">
            <v>61745MKX0</v>
          </cell>
          <cell r="C582" t="str">
            <v>MSC 1999-RM1 A1</v>
          </cell>
          <cell r="D582" t="str">
            <v>Aaa</v>
          </cell>
          <cell r="E582" t="str">
            <v>-</v>
          </cell>
          <cell r="F582" t="str">
            <v>AAA</v>
          </cell>
        </row>
        <row r="583">
          <cell r="B583" t="str">
            <v>61745MKY8</v>
          </cell>
          <cell r="C583" t="str">
            <v>MSC 1999-RM1 A2</v>
          </cell>
          <cell r="D583" t="str">
            <v>Aaa</v>
          </cell>
          <cell r="E583" t="str">
            <v>-</v>
          </cell>
          <cell r="F583" t="str">
            <v>AAA</v>
          </cell>
        </row>
        <row r="584">
          <cell r="B584" t="str">
            <v>61745MKZ5</v>
          </cell>
          <cell r="C584" t="str">
            <v>MSC 1999-RM1 B</v>
          </cell>
          <cell r="D584" t="str">
            <v>Aa2</v>
          </cell>
          <cell r="E584" t="str">
            <v>-</v>
          </cell>
          <cell r="F584" t="str">
            <v>AA</v>
          </cell>
        </row>
        <row r="585">
          <cell r="B585" t="str">
            <v>61745MLA9</v>
          </cell>
          <cell r="C585" t="str">
            <v>MSC 1999-RM1 C</v>
          </cell>
          <cell r="D585" t="str">
            <v>A2</v>
          </cell>
          <cell r="E585" t="str">
            <v>-</v>
          </cell>
          <cell r="F585" t="str">
            <v>A</v>
          </cell>
        </row>
        <row r="586">
          <cell r="B586" t="str">
            <v>61745MME0</v>
          </cell>
          <cell r="C586" t="str">
            <v>MSC 1999-1251 A1</v>
          </cell>
          <cell r="D586" t="str">
            <v>Aa2</v>
          </cell>
          <cell r="E586" t="str">
            <v>-</v>
          </cell>
          <cell r="F586" t="str">
            <v>AAA</v>
          </cell>
        </row>
        <row r="587">
          <cell r="B587" t="str">
            <v>61745MMF7</v>
          </cell>
          <cell r="C587" t="str">
            <v>MSC 1999-1251 A2</v>
          </cell>
          <cell r="D587" t="str">
            <v>Aa2</v>
          </cell>
          <cell r="E587" t="str">
            <v>-</v>
          </cell>
          <cell r="F587" t="str">
            <v>AAA</v>
          </cell>
        </row>
        <row r="588">
          <cell r="B588" t="str">
            <v>61745MMH3</v>
          </cell>
          <cell r="C588" t="str">
            <v>MSC 1999-1251 B</v>
          </cell>
          <cell r="D588" t="str">
            <v>Aa3</v>
          </cell>
          <cell r="E588" t="str">
            <v>-</v>
          </cell>
          <cell r="F588" t="str">
            <v>AA</v>
          </cell>
        </row>
        <row r="589">
          <cell r="B589" t="str">
            <v>61745MMJ9</v>
          </cell>
          <cell r="C589" t="str">
            <v>MSC 1999-1251 C</v>
          </cell>
          <cell r="D589" t="str">
            <v>A2</v>
          </cell>
          <cell r="E589" t="str">
            <v>-</v>
          </cell>
          <cell r="F589" t="str">
            <v>A</v>
          </cell>
        </row>
        <row r="590">
          <cell r="B590" t="str">
            <v>61745MMK6</v>
          </cell>
          <cell r="C590" t="str">
            <v>MSC 1999-1251 D</v>
          </cell>
          <cell r="D590" t="str">
            <v>A2</v>
          </cell>
          <cell r="E590" t="str">
            <v>-</v>
          </cell>
          <cell r="F590" t="str">
            <v>A-</v>
          </cell>
        </row>
        <row r="591">
          <cell r="B591" t="str">
            <v>61745MML4</v>
          </cell>
          <cell r="C591" t="str">
            <v>MSC 1999-1251 E</v>
          </cell>
          <cell r="D591" t="str">
            <v>Baa2</v>
          </cell>
          <cell r="E591" t="str">
            <v>-</v>
          </cell>
          <cell r="F591" t="str">
            <v>BBB</v>
          </cell>
        </row>
        <row r="592">
          <cell r="B592" t="str">
            <v>61745MMW0</v>
          </cell>
          <cell r="C592" t="str">
            <v>MSC 1999-CAM1 A1</v>
          </cell>
          <cell r="D592" t="str">
            <v>-</v>
          </cell>
          <cell r="E592" t="str">
            <v>AAA</v>
          </cell>
          <cell r="F592" t="str">
            <v>AAA</v>
          </cell>
        </row>
        <row r="593">
          <cell r="B593" t="str">
            <v>61745MMX8</v>
          </cell>
          <cell r="C593" t="str">
            <v>MSC 1999-CAM1 A2</v>
          </cell>
          <cell r="D593" t="str">
            <v>-</v>
          </cell>
          <cell r="E593" t="str">
            <v>AAA</v>
          </cell>
          <cell r="F593" t="str">
            <v>AAA</v>
          </cell>
        </row>
        <row r="594">
          <cell r="B594" t="str">
            <v>61745MMY6</v>
          </cell>
          <cell r="C594" t="str">
            <v>MSC 1999-CAM1 B</v>
          </cell>
          <cell r="D594" t="str">
            <v>-</v>
          </cell>
          <cell r="E594" t="str">
            <v>AA</v>
          </cell>
          <cell r="F594" t="str">
            <v>AA+</v>
          </cell>
        </row>
        <row r="595">
          <cell r="B595" t="str">
            <v>61745MMZ3</v>
          </cell>
          <cell r="C595" t="str">
            <v>MSC 1999-CAM1 C</v>
          </cell>
          <cell r="D595" t="str">
            <v>-</v>
          </cell>
          <cell r="E595" t="str">
            <v>A</v>
          </cell>
          <cell r="F595" t="str">
            <v>A+</v>
          </cell>
        </row>
        <row r="596">
          <cell r="B596" t="str">
            <v>61745MNA7</v>
          </cell>
          <cell r="C596" t="str">
            <v>MSC 1999-CAM1 D</v>
          </cell>
          <cell r="D596" t="str">
            <v>-</v>
          </cell>
          <cell r="E596" t="str">
            <v>A-</v>
          </cell>
          <cell r="F596" t="str">
            <v>A-</v>
          </cell>
        </row>
        <row r="597">
          <cell r="B597" t="str">
            <v>61745MNB5</v>
          </cell>
          <cell r="C597" t="str">
            <v>MSC 1999-CAM1 E</v>
          </cell>
          <cell r="D597" t="str">
            <v>-</v>
          </cell>
          <cell r="E597" t="str">
            <v>BBB</v>
          </cell>
          <cell r="F597" t="str">
            <v>BBB</v>
          </cell>
        </row>
        <row r="598">
          <cell r="B598" t="str">
            <v>61745MNC3</v>
          </cell>
          <cell r="C598" t="str">
            <v>MSC 1999-CAM1 F</v>
          </cell>
          <cell r="D598" t="str">
            <v>-</v>
          </cell>
          <cell r="E598" t="str">
            <v>BBB-</v>
          </cell>
          <cell r="F598" t="str">
            <v>BBB-</v>
          </cell>
        </row>
        <row r="599">
          <cell r="B599" t="str">
            <v>61745MND1</v>
          </cell>
          <cell r="C599" t="str">
            <v>MSC 1999-CAM1 A3</v>
          </cell>
          <cell r="D599" t="str">
            <v>-</v>
          </cell>
          <cell r="E599" t="str">
            <v>AAA</v>
          </cell>
          <cell r="F599" t="str">
            <v>AAA</v>
          </cell>
        </row>
        <row r="600">
          <cell r="B600" t="str">
            <v>61745MNF6</v>
          </cell>
          <cell r="C600" t="str">
            <v>MSC 1999-CAM1 G</v>
          </cell>
          <cell r="D600" t="str">
            <v>-</v>
          </cell>
          <cell r="E600" t="str">
            <v>BB+</v>
          </cell>
          <cell r="F600" t="str">
            <v>BB+</v>
          </cell>
        </row>
        <row r="601">
          <cell r="B601" t="str">
            <v>61745MNG4</v>
          </cell>
          <cell r="C601" t="str">
            <v>MSC 1999-CAM1 H</v>
          </cell>
          <cell r="D601" t="str">
            <v>-</v>
          </cell>
          <cell r="E601" t="str">
            <v>BB</v>
          </cell>
          <cell r="F601" t="str">
            <v>BB</v>
          </cell>
        </row>
        <row r="602">
          <cell r="B602" t="str">
            <v>61745MNH2</v>
          </cell>
          <cell r="C602" t="str">
            <v>MSC 1999-CAM1 J</v>
          </cell>
          <cell r="D602" t="str">
            <v>-</v>
          </cell>
          <cell r="E602" t="str">
            <v>BB-</v>
          </cell>
          <cell r="F602" t="str">
            <v>BB-</v>
          </cell>
        </row>
        <row r="603">
          <cell r="B603" t="str">
            <v>61745MNJ8</v>
          </cell>
          <cell r="C603" t="str">
            <v>MSC 1999-CAM1 K</v>
          </cell>
          <cell r="D603" t="str">
            <v>-</v>
          </cell>
          <cell r="E603" t="str">
            <v>B+</v>
          </cell>
          <cell r="F603" t="str">
            <v>B+</v>
          </cell>
        </row>
        <row r="604">
          <cell r="B604" t="str">
            <v>61745MNK5</v>
          </cell>
          <cell r="C604" t="str">
            <v>MSC 1999-CAM1 L</v>
          </cell>
          <cell r="D604" t="str">
            <v>-</v>
          </cell>
          <cell r="E604" t="str">
            <v>-</v>
          </cell>
          <cell r="F604" t="str">
            <v>B</v>
          </cell>
        </row>
        <row r="605">
          <cell r="B605" t="str">
            <v>61745MNL3</v>
          </cell>
          <cell r="C605" t="str">
            <v>MSC 1999-CAM1 M</v>
          </cell>
          <cell r="D605" t="str">
            <v>-</v>
          </cell>
          <cell r="E605" t="str">
            <v>-</v>
          </cell>
          <cell r="F605" t="str">
            <v>B-</v>
          </cell>
        </row>
        <row r="606">
          <cell r="B606" t="str">
            <v>61745MNM1</v>
          </cell>
          <cell r="C606" t="str">
            <v>MSC 1999-CAM1 N</v>
          </cell>
          <cell r="D606" t="str">
            <v>-</v>
          </cell>
          <cell r="E606" t="str">
            <v>-</v>
          </cell>
          <cell r="F606" t="str">
            <v>CCC</v>
          </cell>
        </row>
        <row r="607">
          <cell r="B607" t="str">
            <v>61745MNN9</v>
          </cell>
          <cell r="C607" t="str">
            <v>MSC 1999-CAM1 O</v>
          </cell>
          <cell r="D607" t="str">
            <v>-</v>
          </cell>
          <cell r="E607" t="str">
            <v>-</v>
          </cell>
          <cell r="F607" t="str">
            <v>-</v>
          </cell>
        </row>
        <row r="608">
          <cell r="B608" t="str">
            <v>61745MNP4</v>
          </cell>
          <cell r="C608" t="str">
            <v>MSC 1999-CAM1 X</v>
          </cell>
          <cell r="D608" t="str">
            <v>-</v>
          </cell>
          <cell r="E608" t="str">
            <v>AAA  (u)</v>
          </cell>
          <cell r="F608" t="str">
            <v>AAA  (u)</v>
          </cell>
        </row>
        <row r="609">
          <cell r="B609" t="str">
            <v>61745MNQ2</v>
          </cell>
          <cell r="C609" t="str">
            <v>MSC 1999-LIFE A1</v>
          </cell>
          <cell r="D609" t="str">
            <v>-</v>
          </cell>
          <cell r="E609" t="str">
            <v>AAA</v>
          </cell>
          <cell r="F609" t="str">
            <v>AAA</v>
          </cell>
        </row>
        <row r="610">
          <cell r="B610" t="str">
            <v>61745MNR0</v>
          </cell>
          <cell r="C610" t="str">
            <v>MSC 1999-LIFE A2</v>
          </cell>
          <cell r="D610" t="str">
            <v>-</v>
          </cell>
          <cell r="E610" t="str">
            <v>AAA</v>
          </cell>
          <cell r="F610" t="str">
            <v>AAA</v>
          </cell>
        </row>
        <row r="611">
          <cell r="B611" t="str">
            <v>61745MNS8</v>
          </cell>
          <cell r="C611" t="str">
            <v>MSC 1999-LIFE B</v>
          </cell>
          <cell r="D611" t="str">
            <v>-</v>
          </cell>
          <cell r="E611" t="str">
            <v>AA</v>
          </cell>
          <cell r="F611" t="str">
            <v>AA</v>
          </cell>
        </row>
        <row r="612">
          <cell r="B612" t="str">
            <v>61745MNT6</v>
          </cell>
          <cell r="C612" t="str">
            <v>MSC 1999-LIFE C</v>
          </cell>
          <cell r="D612" t="str">
            <v>-</v>
          </cell>
          <cell r="E612" t="str">
            <v>A</v>
          </cell>
          <cell r="F612" t="str">
            <v>A</v>
          </cell>
        </row>
        <row r="613">
          <cell r="B613" t="str">
            <v>61746WBE9</v>
          </cell>
          <cell r="C613" t="str">
            <v>MSDWC 2000-LIFE A1</v>
          </cell>
          <cell r="D613" t="str">
            <v>-</v>
          </cell>
          <cell r="E613" t="str">
            <v>AAA</v>
          </cell>
          <cell r="F613" t="str">
            <v>AAA</v>
          </cell>
        </row>
        <row r="614">
          <cell r="B614" t="str">
            <v>61746WBF6</v>
          </cell>
          <cell r="C614" t="str">
            <v>MSDWC 2000-LIFE A2</v>
          </cell>
          <cell r="D614" t="str">
            <v>-</v>
          </cell>
          <cell r="E614" t="str">
            <v>AAA</v>
          </cell>
          <cell r="F614" t="str">
            <v>AAA</v>
          </cell>
        </row>
        <row r="615">
          <cell r="B615" t="str">
            <v>61746WBG4</v>
          </cell>
          <cell r="C615" t="str">
            <v>MSDWC 2000-LIFE B</v>
          </cell>
          <cell r="D615" t="str">
            <v>-</v>
          </cell>
          <cell r="E615" t="str">
            <v>AA</v>
          </cell>
          <cell r="F615" t="str">
            <v>AA</v>
          </cell>
        </row>
        <row r="616">
          <cell r="B616" t="str">
            <v>61746WBH2</v>
          </cell>
          <cell r="C616" t="str">
            <v>MSDWC 2000-LIFE C</v>
          </cell>
          <cell r="D616" t="str">
            <v>-</v>
          </cell>
          <cell r="E616" t="str">
            <v>A</v>
          </cell>
          <cell r="F616" t="str">
            <v>A</v>
          </cell>
        </row>
        <row r="617">
          <cell r="B617" t="str">
            <v>61746WBJ8</v>
          </cell>
          <cell r="C617" t="str">
            <v>MSDWC 2000-LIFE D</v>
          </cell>
          <cell r="D617" t="str">
            <v>-</v>
          </cell>
          <cell r="E617" t="str">
            <v>A-</v>
          </cell>
          <cell r="F617" t="str">
            <v>A-</v>
          </cell>
        </row>
        <row r="618">
          <cell r="B618" t="str">
            <v>61746WBK5</v>
          </cell>
          <cell r="C618" t="str">
            <v>MSDWC 2000-LIFE E</v>
          </cell>
          <cell r="D618" t="str">
            <v>-</v>
          </cell>
          <cell r="E618" t="str">
            <v>BBB</v>
          </cell>
          <cell r="F618" t="str">
            <v>BBB</v>
          </cell>
        </row>
        <row r="619">
          <cell r="B619" t="str">
            <v>61746WCW8</v>
          </cell>
          <cell r="C619" t="str">
            <v>MSDWC 2000-PRIN A1</v>
          </cell>
          <cell r="D619" t="str">
            <v>Aaa</v>
          </cell>
          <cell r="E619" t="str">
            <v>AAA</v>
          </cell>
          <cell r="F619" t="str">
            <v>-</v>
          </cell>
        </row>
        <row r="620">
          <cell r="B620" t="str">
            <v>61746WCX6</v>
          </cell>
          <cell r="C620" t="str">
            <v>MSDWC 2000-PRIN A2</v>
          </cell>
          <cell r="D620" t="str">
            <v>Aaa</v>
          </cell>
          <cell r="E620" t="str">
            <v>AAA</v>
          </cell>
          <cell r="F620" t="str">
            <v>-</v>
          </cell>
        </row>
        <row r="621">
          <cell r="B621" t="str">
            <v>61746WCY4</v>
          </cell>
          <cell r="C621" t="str">
            <v>MSDWC 2000-PRIN A3</v>
          </cell>
          <cell r="D621" t="str">
            <v>Aaa</v>
          </cell>
          <cell r="E621" t="str">
            <v>AAA</v>
          </cell>
          <cell r="F621" t="str">
            <v>-</v>
          </cell>
        </row>
        <row r="622">
          <cell r="B622" t="str">
            <v>61746WCZ1</v>
          </cell>
          <cell r="C622" t="str">
            <v>MSDWC 2000-PRIN A4</v>
          </cell>
          <cell r="D622" t="str">
            <v>Aaa</v>
          </cell>
          <cell r="E622" t="str">
            <v>AAA</v>
          </cell>
          <cell r="F622" t="str">
            <v>-</v>
          </cell>
        </row>
        <row r="623">
          <cell r="B623" t="str">
            <v>61746WDY3</v>
          </cell>
          <cell r="C623" t="str">
            <v>MSDWC 2000-LIF2 A1</v>
          </cell>
          <cell r="D623" t="str">
            <v>Aaa</v>
          </cell>
          <cell r="E623" t="str">
            <v>-</v>
          </cell>
          <cell r="F623" t="str">
            <v>AAA</v>
          </cell>
        </row>
        <row r="624">
          <cell r="B624" t="str">
            <v>61746WDZ0</v>
          </cell>
          <cell r="C624" t="str">
            <v>MSDWC 2000-LIF2 A2</v>
          </cell>
          <cell r="D624" t="str">
            <v>Aaa</v>
          </cell>
          <cell r="E624" t="str">
            <v>-</v>
          </cell>
          <cell r="F624" t="str">
            <v>AAA</v>
          </cell>
        </row>
        <row r="625">
          <cell r="B625" t="str">
            <v>61746WEA4</v>
          </cell>
          <cell r="C625" t="str">
            <v>MSDWC 2000-LIF2 B</v>
          </cell>
          <cell r="D625" t="str">
            <v>Aa2</v>
          </cell>
          <cell r="E625" t="str">
            <v>-</v>
          </cell>
          <cell r="F625" t="str">
            <v>AA</v>
          </cell>
        </row>
        <row r="626">
          <cell r="B626" t="str">
            <v>61746WEB2</v>
          </cell>
          <cell r="C626" t="str">
            <v>MSDWC 2000-LIF2 C</v>
          </cell>
          <cell r="D626" t="str">
            <v>A2</v>
          </cell>
          <cell r="E626" t="str">
            <v>-</v>
          </cell>
          <cell r="F626" t="str">
            <v>A</v>
          </cell>
        </row>
        <row r="627">
          <cell r="B627" t="str">
            <v>61746WER7</v>
          </cell>
          <cell r="C627" t="str">
            <v>MSDWC 2001-PPM A1</v>
          </cell>
          <cell r="D627" t="str">
            <v>-</v>
          </cell>
          <cell r="E627" t="str">
            <v>AAA</v>
          </cell>
          <cell r="F627" t="str">
            <v>AAA</v>
          </cell>
        </row>
        <row r="628">
          <cell r="B628" t="str">
            <v>61746WES5</v>
          </cell>
          <cell r="C628" t="str">
            <v>MSDWC 2001-PPM A2</v>
          </cell>
          <cell r="D628" t="str">
            <v>-</v>
          </cell>
          <cell r="E628" t="str">
            <v>AAA</v>
          </cell>
          <cell r="F628" t="str">
            <v>AAA</v>
          </cell>
        </row>
        <row r="629">
          <cell r="B629" t="str">
            <v>61746WET3</v>
          </cell>
          <cell r="C629" t="str">
            <v>MSDWC 2001-PPM A3</v>
          </cell>
          <cell r="D629" t="str">
            <v>-</v>
          </cell>
          <cell r="E629" t="str">
            <v>AAA</v>
          </cell>
          <cell r="F629" t="str">
            <v>AAA</v>
          </cell>
        </row>
        <row r="630">
          <cell r="B630" t="str">
            <v>61746WEU0</v>
          </cell>
          <cell r="C630" t="str">
            <v>MSDWC 2001-PPM B</v>
          </cell>
          <cell r="D630" t="str">
            <v>-</v>
          </cell>
          <cell r="E630" t="str">
            <v>AA</v>
          </cell>
          <cell r="F630" t="str">
            <v>AA</v>
          </cell>
        </row>
        <row r="631">
          <cell r="B631" t="str">
            <v>61746WFJ4</v>
          </cell>
          <cell r="C631" t="str">
            <v>MSDWC 2001-TOP1 A1</v>
          </cell>
          <cell r="D631" t="str">
            <v>-</v>
          </cell>
          <cell r="E631" t="str">
            <v>AAA</v>
          </cell>
          <cell r="F631" t="str">
            <v>AAA</v>
          </cell>
        </row>
        <row r="632">
          <cell r="B632" t="str">
            <v>61746WFK1</v>
          </cell>
          <cell r="C632" t="str">
            <v>MSDWC 2001-TOP1 A2</v>
          </cell>
          <cell r="D632" t="str">
            <v>-</v>
          </cell>
          <cell r="E632" t="str">
            <v>AAA</v>
          </cell>
          <cell r="F632" t="str">
            <v>AAA  (u)</v>
          </cell>
        </row>
        <row r="633">
          <cell r="B633" t="str">
            <v>61746WFL9</v>
          </cell>
          <cell r="C633" t="str">
            <v>MSDWC 2001-TOP1 B</v>
          </cell>
          <cell r="D633" t="str">
            <v>-</v>
          </cell>
          <cell r="E633" t="str">
            <v>AA</v>
          </cell>
          <cell r="F633" t="str">
            <v>AA</v>
          </cell>
        </row>
        <row r="634">
          <cell r="B634" t="str">
            <v>61746WFM7</v>
          </cell>
          <cell r="C634" t="str">
            <v>MSDWC 2001-TOP1 C</v>
          </cell>
          <cell r="D634" t="str">
            <v>-</v>
          </cell>
          <cell r="E634" t="str">
            <v>A</v>
          </cell>
          <cell r="F634" t="str">
            <v>A</v>
          </cell>
        </row>
        <row r="635">
          <cell r="B635" t="str">
            <v>61746WFN5</v>
          </cell>
          <cell r="C635" t="str">
            <v>MSDWC 2001-TOP1 D</v>
          </cell>
          <cell r="D635" t="str">
            <v>-</v>
          </cell>
          <cell r="E635" t="str">
            <v>A-</v>
          </cell>
          <cell r="F635" t="str">
            <v>A-</v>
          </cell>
        </row>
        <row r="636">
          <cell r="B636" t="str">
            <v>61746WFQ8</v>
          </cell>
          <cell r="C636" t="str">
            <v>MSDWC 2001-TOP1 X2</v>
          </cell>
          <cell r="D636" t="str">
            <v>-</v>
          </cell>
          <cell r="E636" t="str">
            <v>AAA</v>
          </cell>
          <cell r="F636" t="str">
            <v>AAA</v>
          </cell>
        </row>
        <row r="637">
          <cell r="B637" t="str">
            <v>61746WFR6</v>
          </cell>
          <cell r="C637" t="str">
            <v>MSDWC 2001-TOP1 E</v>
          </cell>
          <cell r="D637" t="str">
            <v>-</v>
          </cell>
          <cell r="E637" t="str">
            <v>BBB</v>
          </cell>
          <cell r="F637" t="str">
            <v>BBB</v>
          </cell>
        </row>
        <row r="638">
          <cell r="B638" t="str">
            <v>61746WFS4</v>
          </cell>
          <cell r="C638" t="str">
            <v>MSDWC 2001-TOP1 F</v>
          </cell>
          <cell r="D638" t="str">
            <v>-</v>
          </cell>
          <cell r="E638" t="str">
            <v>BBB-</v>
          </cell>
          <cell r="F638" t="str">
            <v>BBB-</v>
          </cell>
        </row>
        <row r="639">
          <cell r="B639" t="str">
            <v>61746WGA2</v>
          </cell>
          <cell r="C639" t="str">
            <v>MSDWC 2001-TOP1 A3</v>
          </cell>
          <cell r="D639" t="str">
            <v>-</v>
          </cell>
          <cell r="E639" t="str">
            <v>AAA</v>
          </cell>
          <cell r="F639" t="str">
            <v>AAA</v>
          </cell>
        </row>
        <row r="640">
          <cell r="B640" t="str">
            <v>61746WHC7</v>
          </cell>
          <cell r="C640" t="str">
            <v>MSDWC 2001-TOP3 A1</v>
          </cell>
          <cell r="D640" t="str">
            <v>Aaa</v>
          </cell>
          <cell r="E640" t="str">
            <v>-</v>
          </cell>
          <cell r="F640" t="str">
            <v>AAA</v>
          </cell>
        </row>
        <row r="641">
          <cell r="B641" t="str">
            <v>61746WHD5</v>
          </cell>
          <cell r="C641" t="str">
            <v>MSDWC 2001-TOP3 A2</v>
          </cell>
          <cell r="D641" t="str">
            <v>Aaa</v>
          </cell>
          <cell r="E641" t="str">
            <v>-</v>
          </cell>
          <cell r="F641" t="str">
            <v>AAA</v>
          </cell>
        </row>
        <row r="642">
          <cell r="B642" t="str">
            <v>61746WHE3</v>
          </cell>
          <cell r="C642" t="str">
            <v>MSDWC 2001-TOP3 A3</v>
          </cell>
          <cell r="D642" t="str">
            <v>Aaa</v>
          </cell>
          <cell r="E642" t="str">
            <v>-</v>
          </cell>
          <cell r="F642" t="str">
            <v>AAA</v>
          </cell>
        </row>
        <row r="643">
          <cell r="B643" t="str">
            <v>61746WHF0</v>
          </cell>
          <cell r="C643" t="str">
            <v>MSDWC 2001-TOP3 A4</v>
          </cell>
          <cell r="D643" t="str">
            <v>Aaa</v>
          </cell>
          <cell r="E643" t="str">
            <v>-</v>
          </cell>
          <cell r="F643" t="str">
            <v>AAA</v>
          </cell>
        </row>
        <row r="644">
          <cell r="B644" t="str">
            <v>61746WHG8</v>
          </cell>
          <cell r="C644" t="str">
            <v>MSDWC 2001-TOP3 B</v>
          </cell>
          <cell r="D644" t="str">
            <v>Aa2</v>
          </cell>
          <cell r="E644" t="str">
            <v>-</v>
          </cell>
          <cell r="F644" t="str">
            <v>AA</v>
          </cell>
        </row>
        <row r="645">
          <cell r="B645" t="str">
            <v>61746WHH6</v>
          </cell>
          <cell r="C645" t="str">
            <v>MSDWC 2001-TOP3 C</v>
          </cell>
          <cell r="D645" t="str">
            <v>A2</v>
          </cell>
          <cell r="E645" t="str">
            <v>-</v>
          </cell>
          <cell r="F645" t="str">
            <v>A</v>
          </cell>
        </row>
        <row r="646">
          <cell r="B646" t="str">
            <v>61746WHL7</v>
          </cell>
          <cell r="C646" t="str">
            <v>MSDWC 2001-TOP3 D</v>
          </cell>
          <cell r="D646" t="str">
            <v>A3</v>
          </cell>
          <cell r="E646" t="str">
            <v>-</v>
          </cell>
          <cell r="F646" t="str">
            <v>A-</v>
          </cell>
        </row>
        <row r="647">
          <cell r="B647" t="str">
            <v>61746WJG6</v>
          </cell>
          <cell r="C647" t="str">
            <v>MSDWC 2001-IQA A1</v>
          </cell>
          <cell r="D647" t="str">
            <v>Aaa</v>
          </cell>
          <cell r="E647" t="str">
            <v>-</v>
          </cell>
          <cell r="F647" t="str">
            <v>AAA</v>
          </cell>
        </row>
        <row r="648">
          <cell r="B648" t="str">
            <v>61746WJH4</v>
          </cell>
          <cell r="C648" t="str">
            <v>MSDWC 2001-IQA A2</v>
          </cell>
          <cell r="D648" t="str">
            <v>Aaa</v>
          </cell>
          <cell r="E648" t="str">
            <v>-</v>
          </cell>
          <cell r="F648" t="str">
            <v>AAA</v>
          </cell>
        </row>
        <row r="649">
          <cell r="B649" t="str">
            <v>61746WJJ0</v>
          </cell>
          <cell r="C649" t="str">
            <v>MSDWC 2001-IQA A3</v>
          </cell>
          <cell r="D649" t="str">
            <v>Aaa</v>
          </cell>
          <cell r="E649" t="str">
            <v>-</v>
          </cell>
          <cell r="F649" t="str">
            <v>AAA</v>
          </cell>
        </row>
        <row r="650">
          <cell r="B650" t="str">
            <v>61746WJK7</v>
          </cell>
          <cell r="C650" t="str">
            <v>MSDWC 2001-IQA B</v>
          </cell>
          <cell r="D650" t="str">
            <v>Aa2</v>
          </cell>
          <cell r="E650" t="str">
            <v>-</v>
          </cell>
          <cell r="F650" t="str">
            <v>AA</v>
          </cell>
        </row>
        <row r="651">
          <cell r="B651" t="str">
            <v>61746WJM3</v>
          </cell>
          <cell r="C651" t="str">
            <v>MSDWC 2001-IQA C</v>
          </cell>
          <cell r="D651" t="str">
            <v>A2</v>
          </cell>
          <cell r="E651" t="str">
            <v>-</v>
          </cell>
          <cell r="F651" t="str">
            <v>A</v>
          </cell>
        </row>
        <row r="652">
          <cell r="B652" t="str">
            <v>61746WJN1</v>
          </cell>
          <cell r="C652" t="str">
            <v>MSDWC 2001-IQA D</v>
          </cell>
          <cell r="D652" t="str">
            <v>A3</v>
          </cell>
          <cell r="E652" t="str">
            <v>-</v>
          </cell>
          <cell r="F652" t="str">
            <v>A-</v>
          </cell>
        </row>
        <row r="653">
          <cell r="B653" t="str">
            <v>61746WJP6</v>
          </cell>
          <cell r="C653" t="str">
            <v>MSDWC 2001-IQA E</v>
          </cell>
          <cell r="D653" t="str">
            <v>Baa1</v>
          </cell>
          <cell r="E653" t="str">
            <v>-</v>
          </cell>
          <cell r="F653" t="str">
            <v>BBB+</v>
          </cell>
        </row>
        <row r="654">
          <cell r="B654" t="str">
            <v>61746WJQ4</v>
          </cell>
          <cell r="C654" t="str">
            <v>MSDWC 2001-IQA F</v>
          </cell>
          <cell r="D654" t="str">
            <v>Baa2</v>
          </cell>
          <cell r="E654" t="str">
            <v>-</v>
          </cell>
          <cell r="F654" t="str">
            <v>BBB</v>
          </cell>
        </row>
        <row r="655">
          <cell r="B655" t="str">
            <v>61746WLQ1</v>
          </cell>
          <cell r="C655" t="str">
            <v>MSDWC 2001-TOP5 A1</v>
          </cell>
          <cell r="D655" t="str">
            <v>Aaa</v>
          </cell>
          <cell r="E655" t="str">
            <v>AAA</v>
          </cell>
          <cell r="F655" t="str">
            <v>-</v>
          </cell>
        </row>
        <row r="656">
          <cell r="B656" t="str">
            <v>61746WLR9</v>
          </cell>
          <cell r="C656" t="str">
            <v>MSDWC 2001-TOP5 A2</v>
          </cell>
          <cell r="D656" t="str">
            <v>Aaa</v>
          </cell>
          <cell r="E656" t="str">
            <v>AAA</v>
          </cell>
          <cell r="F656" t="str">
            <v>-</v>
          </cell>
        </row>
        <row r="657">
          <cell r="B657" t="str">
            <v>61746WLS7</v>
          </cell>
          <cell r="C657" t="str">
            <v>MSDWC 2001-TOP5 A3</v>
          </cell>
          <cell r="D657" t="str">
            <v>Aaa</v>
          </cell>
          <cell r="E657" t="str">
            <v>AAA</v>
          </cell>
          <cell r="F657" t="str">
            <v>-</v>
          </cell>
        </row>
        <row r="658">
          <cell r="B658" t="str">
            <v>61746WLU2</v>
          </cell>
          <cell r="C658" t="str">
            <v>MSDWC 2001-TOP5 B</v>
          </cell>
          <cell r="D658" t="str">
            <v>Aa2</v>
          </cell>
          <cell r="E658" t="str">
            <v>AA</v>
          </cell>
          <cell r="F658" t="str">
            <v>-</v>
          </cell>
        </row>
        <row r="659">
          <cell r="B659" t="str">
            <v>61746WLV0</v>
          </cell>
          <cell r="C659" t="str">
            <v>MSDWC 2001-TOP5 C</v>
          </cell>
          <cell r="D659" t="str">
            <v>A2</v>
          </cell>
          <cell r="E659" t="str">
            <v>A</v>
          </cell>
          <cell r="F659" t="str">
            <v>-</v>
          </cell>
        </row>
        <row r="660">
          <cell r="B660" t="str">
            <v>61746WLZ1</v>
          </cell>
          <cell r="C660" t="str">
            <v>MSDWC 2001-TOP5 D</v>
          </cell>
          <cell r="D660" t="str">
            <v>A3</v>
          </cell>
          <cell r="E660" t="str">
            <v>A-</v>
          </cell>
          <cell r="F660" t="str">
            <v>-</v>
          </cell>
        </row>
        <row r="661">
          <cell r="B661" t="str">
            <v>61746WMA5</v>
          </cell>
          <cell r="C661" t="str">
            <v>MSDWC 2001-TOP5 E</v>
          </cell>
          <cell r="D661" t="str">
            <v>Baa2</v>
          </cell>
          <cell r="E661" t="str">
            <v>BBB</v>
          </cell>
          <cell r="F661" t="str">
            <v>-</v>
          </cell>
        </row>
        <row r="662">
          <cell r="B662" t="str">
            <v>61746WMT4</v>
          </cell>
          <cell r="C662" t="str">
            <v>MSDWC 2002-HQ A1</v>
          </cell>
          <cell r="D662" t="str">
            <v>Aaa</v>
          </cell>
          <cell r="E662" t="str">
            <v>AAA</v>
          </cell>
          <cell r="F662" t="str">
            <v>-</v>
          </cell>
        </row>
        <row r="663">
          <cell r="B663" t="str">
            <v>61746WMU1</v>
          </cell>
          <cell r="C663" t="str">
            <v>MSDWC 2002-HQ A2</v>
          </cell>
          <cell r="D663" t="str">
            <v>Aaa</v>
          </cell>
          <cell r="E663" t="str">
            <v>AAA</v>
          </cell>
          <cell r="F663" t="str">
            <v>-</v>
          </cell>
        </row>
        <row r="664">
          <cell r="B664" t="str">
            <v>61746WMV9</v>
          </cell>
          <cell r="C664" t="str">
            <v>MSDWC 2002-HQ A3</v>
          </cell>
          <cell r="D664" t="str">
            <v>Aaa</v>
          </cell>
          <cell r="E664" t="str">
            <v>AAA</v>
          </cell>
          <cell r="F664" t="str">
            <v>-</v>
          </cell>
        </row>
        <row r="665">
          <cell r="B665" t="str">
            <v>61746WPE4</v>
          </cell>
          <cell r="C665" t="str">
            <v>MSDWC 2002-TOP7 A1</v>
          </cell>
          <cell r="D665" t="str">
            <v>Aaa</v>
          </cell>
          <cell r="E665" t="str">
            <v>-</v>
          </cell>
          <cell r="F665" t="str">
            <v>AAA</v>
          </cell>
        </row>
        <row r="666">
          <cell r="B666" t="str">
            <v>61746WPF1</v>
          </cell>
          <cell r="C666" t="str">
            <v>MSDWC 2002-TOP7 A2</v>
          </cell>
          <cell r="D666" t="str">
            <v>Aaa</v>
          </cell>
          <cell r="E666" t="str">
            <v>-</v>
          </cell>
          <cell r="F666" t="str">
            <v>AAA</v>
          </cell>
        </row>
        <row r="667">
          <cell r="B667" t="str">
            <v>61746WPG9</v>
          </cell>
          <cell r="C667" t="str">
            <v>MSDWC 2002-TOP7 B</v>
          </cell>
          <cell r="D667" t="str">
            <v>Aa2</v>
          </cell>
          <cell r="E667" t="str">
            <v>-</v>
          </cell>
          <cell r="F667" t="str">
            <v>AA</v>
          </cell>
        </row>
        <row r="668">
          <cell r="B668" t="str">
            <v>61746WPH7</v>
          </cell>
          <cell r="C668" t="str">
            <v>MSDWC 2002-TOP7 C</v>
          </cell>
          <cell r="D668" t="str">
            <v>A2</v>
          </cell>
          <cell r="E668" t="str">
            <v>-</v>
          </cell>
          <cell r="F668" t="str">
            <v>A</v>
          </cell>
        </row>
        <row r="669">
          <cell r="B669" t="str">
            <v>61746WPL8</v>
          </cell>
          <cell r="C669" t="str">
            <v>MSDWC 2002-TOP7 D</v>
          </cell>
          <cell r="D669" t="str">
            <v>A3</v>
          </cell>
          <cell r="E669" t="str">
            <v>-</v>
          </cell>
          <cell r="F669" t="str">
            <v>A-</v>
          </cell>
        </row>
        <row r="670">
          <cell r="B670" t="str">
            <v>61746WPM6</v>
          </cell>
          <cell r="C670" t="str">
            <v>MSDWC 2002-TOP7 E</v>
          </cell>
          <cell r="D670" t="str">
            <v>Baa1</v>
          </cell>
          <cell r="E670" t="str">
            <v>-</v>
          </cell>
          <cell r="F670" t="str">
            <v>BBB+</v>
          </cell>
        </row>
        <row r="671">
          <cell r="B671" t="str">
            <v>61746WQC7</v>
          </cell>
          <cell r="C671" t="str">
            <v>MSDWC 2002-IQ2 A1</v>
          </cell>
          <cell r="D671" t="str">
            <v>-</v>
          </cell>
          <cell r="E671" t="str">
            <v>AAA</v>
          </cell>
          <cell r="F671" t="str">
            <v>AAA</v>
          </cell>
        </row>
        <row r="672">
          <cell r="B672" t="str">
            <v>61746WQD5</v>
          </cell>
          <cell r="C672" t="str">
            <v>MSDWC 2002-IQ2 A2</v>
          </cell>
          <cell r="D672" t="str">
            <v>-</v>
          </cell>
          <cell r="E672" t="str">
            <v>AAA</v>
          </cell>
          <cell r="F672" t="str">
            <v>AAA</v>
          </cell>
        </row>
        <row r="673">
          <cell r="B673" t="str">
            <v>61746WQE3</v>
          </cell>
          <cell r="C673" t="str">
            <v>MSDWC 2002-IQ2 A3</v>
          </cell>
          <cell r="D673" t="str">
            <v>-</v>
          </cell>
          <cell r="E673" t="str">
            <v>AAA</v>
          </cell>
          <cell r="F673" t="str">
            <v>AAA</v>
          </cell>
        </row>
        <row r="674">
          <cell r="B674" t="str">
            <v>61746WQF0</v>
          </cell>
          <cell r="C674" t="str">
            <v>MSDWC 2002-IQ2 A4</v>
          </cell>
          <cell r="D674" t="str">
            <v>-</v>
          </cell>
          <cell r="E674" t="str">
            <v>AAA</v>
          </cell>
          <cell r="F674" t="str">
            <v>AAA</v>
          </cell>
        </row>
        <row r="675">
          <cell r="B675" t="str">
            <v>61746WQG8</v>
          </cell>
          <cell r="C675" t="str">
            <v>MSDWC 2002-IQ2 B</v>
          </cell>
          <cell r="D675" t="str">
            <v>-</v>
          </cell>
          <cell r="E675" t="str">
            <v>AA</v>
          </cell>
          <cell r="F675" t="str">
            <v>AA</v>
          </cell>
        </row>
        <row r="676">
          <cell r="B676" t="str">
            <v>61746WQH6</v>
          </cell>
          <cell r="C676" t="str">
            <v>MSDWC 2002-IQ2 C</v>
          </cell>
          <cell r="D676" t="str">
            <v>-</v>
          </cell>
          <cell r="E676" t="str">
            <v>A</v>
          </cell>
          <cell r="F676" t="str">
            <v>A</v>
          </cell>
        </row>
        <row r="677">
          <cell r="B677" t="str">
            <v>61746WQJ2</v>
          </cell>
          <cell r="C677" t="str">
            <v>MSDWC 2002-IQ2 D</v>
          </cell>
          <cell r="D677" t="str">
            <v>-</v>
          </cell>
          <cell r="E677" t="str">
            <v>A-</v>
          </cell>
          <cell r="F677" t="str">
            <v>A-</v>
          </cell>
        </row>
        <row r="678">
          <cell r="B678" t="str">
            <v>61746WRW2</v>
          </cell>
          <cell r="C678" t="str">
            <v>MSDWC 2002-XLF A</v>
          </cell>
          <cell r="D678" t="str">
            <v>Aaa</v>
          </cell>
          <cell r="E678" t="str">
            <v>AAA</v>
          </cell>
          <cell r="F678" t="str">
            <v>AAA</v>
          </cell>
        </row>
        <row r="679">
          <cell r="B679" t="str">
            <v>61746WRX0</v>
          </cell>
          <cell r="C679" t="str">
            <v>MSDWC 2002-XLF B</v>
          </cell>
          <cell r="D679" t="str">
            <v>Aa2</v>
          </cell>
          <cell r="E679" t="str">
            <v>AA</v>
          </cell>
          <cell r="F679" t="str">
            <v>AA</v>
          </cell>
        </row>
        <row r="680">
          <cell r="B680" t="str">
            <v>61746WRY8</v>
          </cell>
          <cell r="C680" t="str">
            <v>MSDWC 2002-XLF C</v>
          </cell>
          <cell r="D680" t="str">
            <v>Aa3</v>
          </cell>
          <cell r="E680" t="str">
            <v>AA</v>
          </cell>
          <cell r="F680" t="str">
            <v>AA</v>
          </cell>
        </row>
        <row r="681">
          <cell r="B681" t="str">
            <v>61910DBM3</v>
          </cell>
          <cell r="C681" t="str">
            <v>MCFI 1996-MC1 D</v>
          </cell>
          <cell r="D681" t="str">
            <v>-</v>
          </cell>
          <cell r="E681" t="str">
            <v>A+</v>
          </cell>
          <cell r="F681" t="str">
            <v>AA-</v>
          </cell>
        </row>
        <row r="682">
          <cell r="B682" t="str">
            <v>61910DCK6</v>
          </cell>
          <cell r="C682" t="str">
            <v>MCFI 1997-MC1 A1</v>
          </cell>
          <cell r="D682" t="str">
            <v>Aaa</v>
          </cell>
          <cell r="E682" t="str">
            <v>-</v>
          </cell>
          <cell r="F682" t="str">
            <v>AAA</v>
          </cell>
        </row>
        <row r="683">
          <cell r="B683" t="str">
            <v>61910DCL4</v>
          </cell>
          <cell r="C683" t="str">
            <v>MCFI 1997-MC1 A2</v>
          </cell>
          <cell r="D683" t="str">
            <v>Aaa</v>
          </cell>
          <cell r="E683" t="str">
            <v>-</v>
          </cell>
          <cell r="F683" t="str">
            <v>AAA</v>
          </cell>
        </row>
        <row r="684">
          <cell r="B684" t="str">
            <v>61910DCM2</v>
          </cell>
          <cell r="C684" t="str">
            <v>MCFI 1997-MC1 A3</v>
          </cell>
          <cell r="D684" t="str">
            <v>Aaa</v>
          </cell>
          <cell r="E684" t="str">
            <v>-</v>
          </cell>
          <cell r="F684" t="str">
            <v>AAA</v>
          </cell>
        </row>
        <row r="685">
          <cell r="B685" t="str">
            <v>61910DDN9</v>
          </cell>
          <cell r="C685" t="str">
            <v>MCFI 1998-MC1 A1</v>
          </cell>
          <cell r="D685" t="str">
            <v>-</v>
          </cell>
          <cell r="E685" t="str">
            <v>AAA</v>
          </cell>
          <cell r="F685" t="str">
            <v>AAA</v>
          </cell>
        </row>
        <row r="686">
          <cell r="B686" t="str">
            <v>61910DDP4</v>
          </cell>
          <cell r="C686" t="str">
            <v>MCFI 1998-MC1 A2</v>
          </cell>
          <cell r="D686" t="str">
            <v>-</v>
          </cell>
          <cell r="E686" t="str">
            <v>AAA</v>
          </cell>
          <cell r="F686" t="str">
            <v>AAA</v>
          </cell>
        </row>
        <row r="687">
          <cell r="B687" t="str">
            <v>61910DDR0</v>
          </cell>
          <cell r="C687" t="str">
            <v>MCFI 1998-MC1 B</v>
          </cell>
          <cell r="D687" t="str">
            <v>-</v>
          </cell>
          <cell r="E687" t="str">
            <v>AA+</v>
          </cell>
          <cell r="F687" t="str">
            <v>AA</v>
          </cell>
        </row>
        <row r="688">
          <cell r="B688" t="str">
            <v>62874DAJ3</v>
          </cell>
          <cell r="C688" t="str">
            <v>NBCM DMC B</v>
          </cell>
          <cell r="D688" t="str">
            <v>-</v>
          </cell>
          <cell r="E688" t="str">
            <v>A</v>
          </cell>
          <cell r="F688" t="str">
            <v>-</v>
          </cell>
        </row>
        <row r="689">
          <cell r="B689" t="str">
            <v>63859CAC7</v>
          </cell>
          <cell r="C689" t="str">
            <v>NLFC 1996-1 A3</v>
          </cell>
          <cell r="D689" t="str">
            <v>-</v>
          </cell>
          <cell r="E689" t="str">
            <v>AAA</v>
          </cell>
          <cell r="F689" t="str">
            <v>AAA</v>
          </cell>
        </row>
        <row r="690">
          <cell r="B690" t="str">
            <v>63859CAD5</v>
          </cell>
          <cell r="C690" t="str">
            <v>NLFC 1996-1 B</v>
          </cell>
          <cell r="D690" t="str">
            <v>-</v>
          </cell>
          <cell r="E690" t="str">
            <v>AAA</v>
          </cell>
          <cell r="F690" t="str">
            <v>AA+</v>
          </cell>
        </row>
        <row r="691">
          <cell r="B691" t="str">
            <v>63859CAE3</v>
          </cell>
          <cell r="C691" t="str">
            <v>NLFC 1996-1 C</v>
          </cell>
          <cell r="D691" t="str">
            <v>-</v>
          </cell>
          <cell r="E691" t="str">
            <v>AA+</v>
          </cell>
          <cell r="F691" t="str">
            <v>AAA</v>
          </cell>
        </row>
        <row r="692">
          <cell r="B692" t="str">
            <v>63859CAF0</v>
          </cell>
          <cell r="C692" t="str">
            <v>NLFC 1996-1 D</v>
          </cell>
          <cell r="D692" t="str">
            <v>-</v>
          </cell>
          <cell r="E692" t="str">
            <v>AA-</v>
          </cell>
          <cell r="F692" t="str">
            <v>AA</v>
          </cell>
        </row>
        <row r="693">
          <cell r="B693" t="str">
            <v>63859CAN3</v>
          </cell>
          <cell r="C693" t="str">
            <v>NLFC 1998-1 A1</v>
          </cell>
          <cell r="D693" t="str">
            <v>Aaa</v>
          </cell>
          <cell r="E693" t="str">
            <v>-</v>
          </cell>
          <cell r="F693" t="str">
            <v>AAA</v>
          </cell>
        </row>
        <row r="694">
          <cell r="B694" t="str">
            <v>63859CAP8</v>
          </cell>
          <cell r="C694" t="str">
            <v>NLFC 1998-1 A2</v>
          </cell>
          <cell r="D694" t="str">
            <v>Aaa</v>
          </cell>
          <cell r="E694" t="str">
            <v>-</v>
          </cell>
          <cell r="F694" t="str">
            <v>AAA</v>
          </cell>
        </row>
        <row r="695">
          <cell r="B695" t="str">
            <v>63859CAQ6</v>
          </cell>
          <cell r="C695" t="str">
            <v>NLFC 1998-1 A3</v>
          </cell>
          <cell r="D695" t="str">
            <v>Aaa</v>
          </cell>
          <cell r="E695" t="str">
            <v>-</v>
          </cell>
          <cell r="F695" t="str">
            <v>AAA</v>
          </cell>
        </row>
        <row r="696">
          <cell r="B696" t="str">
            <v>63859CAT0</v>
          </cell>
          <cell r="C696" t="str">
            <v>NLFC 1998-1 B</v>
          </cell>
          <cell r="D696" t="str">
            <v>Aa2</v>
          </cell>
          <cell r="E696" t="str">
            <v>-</v>
          </cell>
          <cell r="F696" t="str">
            <v>AA+</v>
          </cell>
        </row>
        <row r="697">
          <cell r="B697" t="str">
            <v>63859CAU7</v>
          </cell>
          <cell r="C697" t="str">
            <v>NLFC 1998-1 C</v>
          </cell>
          <cell r="D697" t="str">
            <v>A2</v>
          </cell>
          <cell r="E697" t="str">
            <v>-</v>
          </cell>
          <cell r="F697" t="str">
            <v>A+</v>
          </cell>
        </row>
        <row r="698">
          <cell r="B698" t="str">
            <v>63859CBG7</v>
          </cell>
          <cell r="C698" t="str">
            <v>NLFC 1998-2 A1</v>
          </cell>
          <cell r="D698" t="str">
            <v>Aaa</v>
          </cell>
          <cell r="E698" t="str">
            <v>AAA</v>
          </cell>
          <cell r="F698" t="str">
            <v>-</v>
          </cell>
        </row>
        <row r="699">
          <cell r="B699" t="str">
            <v>63859CBH5</v>
          </cell>
          <cell r="C699" t="str">
            <v>NLFC 1998-2 A2</v>
          </cell>
          <cell r="D699" t="str">
            <v>Aaa</v>
          </cell>
          <cell r="E699" t="str">
            <v>AAA</v>
          </cell>
          <cell r="F699" t="str">
            <v>-</v>
          </cell>
        </row>
        <row r="700">
          <cell r="B700" t="str">
            <v>63859CBK8</v>
          </cell>
          <cell r="C700" t="str">
            <v>NLFC 1998-2 B</v>
          </cell>
          <cell r="D700" t="str">
            <v>Aa2</v>
          </cell>
          <cell r="E700" t="str">
            <v>AA</v>
          </cell>
          <cell r="F700" t="str">
            <v>-</v>
          </cell>
        </row>
        <row r="701">
          <cell r="B701" t="str">
            <v>63859CDU4</v>
          </cell>
          <cell r="C701" t="str">
            <v>NLFC 1999-2 D</v>
          </cell>
          <cell r="D701" t="str">
            <v>-</v>
          </cell>
          <cell r="E701" t="str">
            <v>BBB+</v>
          </cell>
          <cell r="F701" t="str">
            <v>BBB</v>
          </cell>
        </row>
        <row r="702">
          <cell r="B702" t="str">
            <v>63859DAA9</v>
          </cell>
          <cell r="C702" t="str">
            <v>NBLPT 1997-A 1</v>
          </cell>
          <cell r="D702" t="str">
            <v>Aa2</v>
          </cell>
          <cell r="E702" t="str">
            <v>-</v>
          </cell>
          <cell r="F702" t="str">
            <v>AA</v>
          </cell>
        </row>
        <row r="703">
          <cell r="B703" t="str">
            <v>644162AJ8</v>
          </cell>
          <cell r="C703" t="str">
            <v>NEMLI 1993-1 W</v>
          </cell>
          <cell r="D703" t="str">
            <v>Aaa</v>
          </cell>
          <cell r="E703" t="str">
            <v>-</v>
          </cell>
          <cell r="F703" t="str">
            <v>AAA</v>
          </cell>
        </row>
        <row r="704">
          <cell r="B704" t="str">
            <v>644162AL3</v>
          </cell>
          <cell r="C704" t="str">
            <v>NEMLI 1993-1 LR</v>
          </cell>
          <cell r="D704" t="str">
            <v>Aaa</v>
          </cell>
          <cell r="E704" t="str">
            <v>-</v>
          </cell>
          <cell r="F704" t="str">
            <v>AAA</v>
          </cell>
        </row>
        <row r="705">
          <cell r="B705" t="str">
            <v>644162AM1</v>
          </cell>
          <cell r="C705" t="str">
            <v>NEMLI 1993-1 R</v>
          </cell>
          <cell r="D705" t="str">
            <v>Aaa</v>
          </cell>
          <cell r="E705" t="str">
            <v>-</v>
          </cell>
          <cell r="F705" t="str">
            <v>AAA</v>
          </cell>
        </row>
        <row r="706">
          <cell r="B706" t="str">
            <v>68242AAA0</v>
          </cell>
          <cell r="C706" t="str">
            <v>F1211 2000-1211 A</v>
          </cell>
          <cell r="D706" t="str">
            <v>Aa1</v>
          </cell>
          <cell r="E706" t="str">
            <v>-</v>
          </cell>
          <cell r="F706" t="str">
            <v>AAA</v>
          </cell>
        </row>
        <row r="707">
          <cell r="B707" t="str">
            <v>68242AAC6</v>
          </cell>
          <cell r="C707" t="str">
            <v>F1211 2000-1211 B</v>
          </cell>
          <cell r="D707" t="str">
            <v>Aa2</v>
          </cell>
          <cell r="E707" t="str">
            <v>-</v>
          </cell>
          <cell r="F707" t="str">
            <v>AA</v>
          </cell>
        </row>
        <row r="708">
          <cell r="B708" t="str">
            <v>68242AAD4</v>
          </cell>
          <cell r="C708" t="str">
            <v>F1211 2000-1211 C</v>
          </cell>
          <cell r="D708" t="str">
            <v>A2</v>
          </cell>
          <cell r="E708" t="str">
            <v>-</v>
          </cell>
          <cell r="F708" t="str">
            <v>A</v>
          </cell>
        </row>
        <row r="709">
          <cell r="B709" t="str">
            <v>68242AAE2</v>
          </cell>
          <cell r="C709" t="str">
            <v>F1211 2000-1211 D</v>
          </cell>
          <cell r="D709" t="str">
            <v>Baa2</v>
          </cell>
          <cell r="E709" t="str">
            <v>-</v>
          </cell>
          <cell r="F709" t="str">
            <v>BBB</v>
          </cell>
        </row>
        <row r="710">
          <cell r="B710" t="str">
            <v>68242AAF9</v>
          </cell>
          <cell r="C710" t="str">
            <v>F1211 2000-1211 E</v>
          </cell>
          <cell r="D710" t="str">
            <v>Ba1</v>
          </cell>
          <cell r="E710" t="str">
            <v>-</v>
          </cell>
          <cell r="F710" t="str">
            <v>BBB-</v>
          </cell>
        </row>
        <row r="711">
          <cell r="B711" t="str">
            <v>68242CAA6</v>
          </cell>
          <cell r="C711" t="str">
            <v>AAT 2000-1301 A1</v>
          </cell>
          <cell r="D711" t="str">
            <v>-</v>
          </cell>
          <cell r="E711" t="str">
            <v>AAA</v>
          </cell>
          <cell r="F711" t="str">
            <v>AAA</v>
          </cell>
        </row>
        <row r="712">
          <cell r="B712" t="str">
            <v>68242CAC2</v>
          </cell>
          <cell r="C712" t="str">
            <v>AAT 2000-1301 A2</v>
          </cell>
          <cell r="D712" t="str">
            <v>-</v>
          </cell>
          <cell r="E712" t="str">
            <v>AAA</v>
          </cell>
          <cell r="F712" t="str">
            <v>AAA</v>
          </cell>
        </row>
        <row r="713">
          <cell r="B713" t="str">
            <v>68242CAE8</v>
          </cell>
          <cell r="C713" t="str">
            <v>AAT 2000-1301 B</v>
          </cell>
          <cell r="D713" t="str">
            <v>-</v>
          </cell>
          <cell r="E713" t="str">
            <v>AA</v>
          </cell>
          <cell r="F713" t="str">
            <v>AA</v>
          </cell>
        </row>
        <row r="714">
          <cell r="B714" t="str">
            <v>68242CAG3</v>
          </cell>
          <cell r="C714" t="str">
            <v>AAT 2000-1301 D</v>
          </cell>
          <cell r="D714" t="str">
            <v>-</v>
          </cell>
          <cell r="E714" t="str">
            <v>A-</v>
          </cell>
          <cell r="F714" t="str">
            <v>A-</v>
          </cell>
        </row>
        <row r="715">
          <cell r="B715" t="str">
            <v>68242CAJ7</v>
          </cell>
          <cell r="C715" t="str">
            <v>AAT 2000-1301 E</v>
          </cell>
          <cell r="D715" t="str">
            <v>-</v>
          </cell>
          <cell r="E715" t="str">
            <v>-</v>
          </cell>
          <cell r="F715" t="str">
            <v>BBB</v>
          </cell>
        </row>
        <row r="716">
          <cell r="B716" t="str">
            <v>68242CAL2</v>
          </cell>
          <cell r="C716" t="str">
            <v>AAT 2000-1301 F</v>
          </cell>
          <cell r="D716" t="str">
            <v>-</v>
          </cell>
          <cell r="E716" t="str">
            <v>-</v>
          </cell>
          <cell r="F716" t="str">
            <v>BBB-</v>
          </cell>
        </row>
        <row r="717">
          <cell r="B717" t="str">
            <v>68242CAN8</v>
          </cell>
          <cell r="C717" t="str">
            <v>AAT 2000-1301 X</v>
          </cell>
          <cell r="D717" t="str">
            <v>-</v>
          </cell>
          <cell r="E717" t="str">
            <v>AAA</v>
          </cell>
          <cell r="F717" t="str">
            <v>AAA</v>
          </cell>
        </row>
        <row r="718">
          <cell r="B718" t="str">
            <v>68242CAQ1</v>
          </cell>
          <cell r="C718" t="str">
            <v>AAT 2000-1301 C</v>
          </cell>
          <cell r="D718" t="str">
            <v>-</v>
          </cell>
          <cell r="E718" t="str">
            <v>A</v>
          </cell>
          <cell r="F718" t="str">
            <v>A</v>
          </cell>
        </row>
        <row r="719">
          <cell r="B719" t="str">
            <v>682438AA4</v>
          </cell>
          <cell r="C719" t="str">
            <v>AACMT 2002-C5 A</v>
          </cell>
          <cell r="D719" t="str">
            <v>-</v>
          </cell>
          <cell r="E719" t="str">
            <v>AAA</v>
          </cell>
          <cell r="F719" t="str">
            <v>-</v>
          </cell>
        </row>
        <row r="720">
          <cell r="B720" t="str">
            <v>682438AC0</v>
          </cell>
          <cell r="C720" t="str">
            <v>AACMT 2002-C5 B</v>
          </cell>
          <cell r="D720" t="str">
            <v>-</v>
          </cell>
          <cell r="E720" t="str">
            <v>AA</v>
          </cell>
          <cell r="F720" t="str">
            <v>-</v>
          </cell>
        </row>
        <row r="721">
          <cell r="B721" t="str">
            <v>682438AD8</v>
          </cell>
          <cell r="C721" t="str">
            <v>AACMT 2002-C5 C</v>
          </cell>
          <cell r="D721" t="str">
            <v>-</v>
          </cell>
          <cell r="E721" t="str">
            <v>A</v>
          </cell>
          <cell r="F721" t="str">
            <v>-</v>
          </cell>
        </row>
        <row r="722">
          <cell r="B722" t="str">
            <v>682438AE6</v>
          </cell>
          <cell r="C722" t="str">
            <v>AACMT 2002-C5 D</v>
          </cell>
          <cell r="D722" t="str">
            <v>-</v>
          </cell>
          <cell r="E722" t="str">
            <v>BBB</v>
          </cell>
          <cell r="F722" t="str">
            <v>-</v>
          </cell>
        </row>
        <row r="723">
          <cell r="B723" t="str">
            <v>682438AF3</v>
          </cell>
          <cell r="C723" t="str">
            <v>AACMT 2002-C5 E</v>
          </cell>
          <cell r="D723" t="str">
            <v>-</v>
          </cell>
          <cell r="E723" t="str">
            <v>BBB-</v>
          </cell>
          <cell r="F723" t="str">
            <v>-</v>
          </cell>
        </row>
        <row r="724">
          <cell r="B724" t="str">
            <v>74436JCU9</v>
          </cell>
          <cell r="C724" t="str">
            <v>PSSF 1995-MCF2 A2</v>
          </cell>
          <cell r="D724" t="str">
            <v>-</v>
          </cell>
          <cell r="E724" t="str">
            <v>AAA</v>
          </cell>
          <cell r="F724" t="str">
            <v>AAA</v>
          </cell>
        </row>
        <row r="725">
          <cell r="B725" t="str">
            <v>784061AA1</v>
          </cell>
          <cell r="C725" t="str">
            <v>SMP 2000-1 A3</v>
          </cell>
          <cell r="D725" t="str">
            <v>Aaa</v>
          </cell>
          <cell r="E725" t="str">
            <v>-</v>
          </cell>
          <cell r="F725" t="str">
            <v>AAA</v>
          </cell>
        </row>
        <row r="726">
          <cell r="B726" t="str">
            <v>784061AB9</v>
          </cell>
          <cell r="C726" t="str">
            <v>SMP 2000-1 B2</v>
          </cell>
          <cell r="D726" t="str">
            <v>Aa2</v>
          </cell>
          <cell r="E726" t="str">
            <v>-</v>
          </cell>
          <cell r="F726" t="str">
            <v>AA</v>
          </cell>
        </row>
        <row r="727">
          <cell r="B727" t="str">
            <v>784061AC7</v>
          </cell>
          <cell r="C727" t="str">
            <v>SMP 2000-1 C2</v>
          </cell>
          <cell r="D727" t="str">
            <v>A2</v>
          </cell>
          <cell r="E727" t="str">
            <v>-</v>
          </cell>
          <cell r="F727" t="str">
            <v>A</v>
          </cell>
        </row>
        <row r="728">
          <cell r="B728" t="str">
            <v>784061AD5</v>
          </cell>
          <cell r="C728" t="str">
            <v>SMP 2000-1 D3</v>
          </cell>
          <cell r="D728" t="str">
            <v>Baa2</v>
          </cell>
          <cell r="E728" t="str">
            <v>-</v>
          </cell>
          <cell r="F728" t="str">
            <v>BBB</v>
          </cell>
        </row>
        <row r="729">
          <cell r="B729" t="str">
            <v>78422MAB3</v>
          </cell>
          <cell r="C729" t="str">
            <v>SHCI 2001-C1A B</v>
          </cell>
          <cell r="D729" t="str">
            <v>Aaa</v>
          </cell>
          <cell r="E729" t="str">
            <v>AA</v>
          </cell>
          <cell r="F729" t="str">
            <v>-</v>
          </cell>
        </row>
        <row r="730">
          <cell r="B730" t="str">
            <v>78422MAC1</v>
          </cell>
          <cell r="C730" t="str">
            <v>SHCI 2001-C1A C</v>
          </cell>
          <cell r="D730" t="str">
            <v>A1</v>
          </cell>
          <cell r="E730" t="str">
            <v>BBB</v>
          </cell>
          <cell r="F730" t="str">
            <v>-</v>
          </cell>
        </row>
        <row r="731">
          <cell r="B731" t="str">
            <v>78422MAD9</v>
          </cell>
          <cell r="C731" t="str">
            <v>SHCI 2001-C1A D</v>
          </cell>
          <cell r="D731" t="str">
            <v>Baa3</v>
          </cell>
          <cell r="E731" t="str">
            <v>BB+</v>
          </cell>
          <cell r="F731" t="str">
            <v>-</v>
          </cell>
        </row>
        <row r="732">
          <cell r="B732" t="str">
            <v>78440RAB0</v>
          </cell>
          <cell r="C732" t="str">
            <v>SLCMT 1997-C1 A</v>
          </cell>
          <cell r="D732" t="str">
            <v>-</v>
          </cell>
          <cell r="E732" t="str">
            <v>-</v>
          </cell>
          <cell r="F732" t="str">
            <v>AAA</v>
          </cell>
        </row>
        <row r="733">
          <cell r="B733" t="str">
            <v>79548CBF2</v>
          </cell>
          <cell r="C733" t="str">
            <v>SBM7 2001-C1 A1</v>
          </cell>
          <cell r="D733" t="str">
            <v>Aaa</v>
          </cell>
          <cell r="E733" t="str">
            <v>AAA</v>
          </cell>
          <cell r="F733" t="str">
            <v>-</v>
          </cell>
        </row>
        <row r="734">
          <cell r="B734" t="str">
            <v>79548CBG0</v>
          </cell>
          <cell r="C734" t="str">
            <v>SBM7 2001-C1 A2</v>
          </cell>
          <cell r="D734" t="str">
            <v>Aaa</v>
          </cell>
          <cell r="E734" t="str">
            <v>AAA</v>
          </cell>
          <cell r="F734" t="str">
            <v>-</v>
          </cell>
        </row>
        <row r="735">
          <cell r="B735" t="str">
            <v>79548CBH8</v>
          </cell>
          <cell r="C735" t="str">
            <v>SBM7 2001-C1 A3</v>
          </cell>
          <cell r="D735" t="str">
            <v>Aaa</v>
          </cell>
          <cell r="E735" t="str">
            <v>AAA</v>
          </cell>
          <cell r="F735" t="str">
            <v>-</v>
          </cell>
        </row>
        <row r="736">
          <cell r="B736" t="str">
            <v>79548CBJ4</v>
          </cell>
          <cell r="C736" t="str">
            <v>SBM7 2001-C1 B</v>
          </cell>
          <cell r="D736" t="str">
            <v>Aa2</v>
          </cell>
          <cell r="E736" t="str">
            <v>AA</v>
          </cell>
          <cell r="F736" t="str">
            <v>-</v>
          </cell>
        </row>
        <row r="737">
          <cell r="B737" t="str">
            <v>79548CBK1</v>
          </cell>
          <cell r="C737" t="str">
            <v>SBM7 2001-C1 C</v>
          </cell>
          <cell r="D737" t="str">
            <v>A2</v>
          </cell>
          <cell r="E737" t="str">
            <v>A</v>
          </cell>
          <cell r="F737" t="str">
            <v>-</v>
          </cell>
        </row>
        <row r="738">
          <cell r="B738" t="str">
            <v>79548CBL9</v>
          </cell>
          <cell r="C738" t="str">
            <v>SBM7 2001-C1 D</v>
          </cell>
          <cell r="D738" t="str">
            <v>A3</v>
          </cell>
          <cell r="E738" t="str">
            <v>A-</v>
          </cell>
          <cell r="F738" t="str">
            <v>-</v>
          </cell>
        </row>
        <row r="739">
          <cell r="B739" t="str">
            <v>79548CCN4</v>
          </cell>
          <cell r="C739" t="str">
            <v>SBM7 2002-KEY2 A1</v>
          </cell>
          <cell r="D739" t="str">
            <v>Aaa</v>
          </cell>
          <cell r="E739" t="str">
            <v>AAA</v>
          </cell>
          <cell r="F739" t="str">
            <v>-</v>
          </cell>
        </row>
        <row r="740">
          <cell r="B740" t="str">
            <v>79548CCP9</v>
          </cell>
          <cell r="C740" t="str">
            <v>SBM7 2002-KEY2 A2</v>
          </cell>
          <cell r="D740" t="str">
            <v>Aaa</v>
          </cell>
          <cell r="E740" t="str">
            <v>AAA</v>
          </cell>
          <cell r="F740" t="str">
            <v>-</v>
          </cell>
        </row>
        <row r="741">
          <cell r="B741" t="str">
            <v>79548CCQ7</v>
          </cell>
          <cell r="C741" t="str">
            <v>SBM7 2002-KEY2 A3</v>
          </cell>
          <cell r="D741" t="str">
            <v>Aaa</v>
          </cell>
          <cell r="E741" t="str">
            <v>AAA</v>
          </cell>
          <cell r="F741" t="str">
            <v>-</v>
          </cell>
        </row>
        <row r="742">
          <cell r="B742" t="str">
            <v>79548CCR5</v>
          </cell>
          <cell r="C742" t="str">
            <v>SBM7 2002-KEY2 B</v>
          </cell>
          <cell r="D742" t="str">
            <v>Aa2</v>
          </cell>
          <cell r="E742" t="str">
            <v>AA</v>
          </cell>
          <cell r="F742" t="str">
            <v>-</v>
          </cell>
        </row>
        <row r="743">
          <cell r="B743" t="str">
            <v>79548CCS3</v>
          </cell>
          <cell r="C743" t="str">
            <v>SBM7 2002-KEY2 C</v>
          </cell>
          <cell r="D743" t="str">
            <v>Aa3</v>
          </cell>
          <cell r="E743" t="str">
            <v>AA-</v>
          </cell>
          <cell r="F743" t="str">
            <v>-</v>
          </cell>
        </row>
        <row r="744">
          <cell r="B744" t="str">
            <v>79548CCT1</v>
          </cell>
          <cell r="C744" t="str">
            <v>SBM7 2002-KEY2 D</v>
          </cell>
          <cell r="D744" t="str">
            <v>A1</v>
          </cell>
          <cell r="E744" t="str">
            <v>A+</v>
          </cell>
          <cell r="F744" t="str">
            <v>-</v>
          </cell>
        </row>
        <row r="745">
          <cell r="B745" t="str">
            <v>79548KQH4</v>
          </cell>
          <cell r="C745" t="str">
            <v>SBM7 1996-C1 A2</v>
          </cell>
          <cell r="D745" t="str">
            <v>-</v>
          </cell>
          <cell r="E745" t="str">
            <v>AAA</v>
          </cell>
          <cell r="F745" t="str">
            <v>AAA</v>
          </cell>
        </row>
        <row r="746">
          <cell r="B746" t="str">
            <v>79549AJG5</v>
          </cell>
          <cell r="C746" t="str">
            <v>SBM7 2001-C2 A1</v>
          </cell>
          <cell r="D746" t="str">
            <v>Aaa</v>
          </cell>
          <cell r="E746" t="str">
            <v>AAA</v>
          </cell>
          <cell r="F746" t="str">
            <v>-</v>
          </cell>
        </row>
        <row r="747">
          <cell r="B747" t="str">
            <v>79549AJH3</v>
          </cell>
          <cell r="C747" t="str">
            <v>SBM7 2001-C2 A2</v>
          </cell>
          <cell r="D747" t="str">
            <v>Aaa</v>
          </cell>
          <cell r="E747" t="str">
            <v>AAA</v>
          </cell>
          <cell r="F747" t="str">
            <v>-</v>
          </cell>
        </row>
        <row r="748">
          <cell r="B748" t="str">
            <v>79549AJJ9</v>
          </cell>
          <cell r="C748" t="str">
            <v>SBM7 2001-C2 A3</v>
          </cell>
          <cell r="D748" t="str">
            <v>Aaa</v>
          </cell>
          <cell r="E748" t="str">
            <v>AAA</v>
          </cell>
          <cell r="F748" t="str">
            <v>-</v>
          </cell>
        </row>
        <row r="749">
          <cell r="B749" t="str">
            <v>805461AA8</v>
          </cell>
          <cell r="C749" t="str">
            <v>MSDWC 2001-SGMA A</v>
          </cell>
          <cell r="D749" t="str">
            <v>Aaa</v>
          </cell>
          <cell r="E749" t="str">
            <v>AAA</v>
          </cell>
          <cell r="F749" t="str">
            <v>-</v>
          </cell>
        </row>
        <row r="750">
          <cell r="B750" t="str">
            <v>805461AB6</v>
          </cell>
          <cell r="C750" t="str">
            <v>MSDWC 2001-SGMA B</v>
          </cell>
          <cell r="D750" t="str">
            <v>Aa2</v>
          </cell>
          <cell r="E750" t="str">
            <v>AA</v>
          </cell>
          <cell r="F750" t="str">
            <v>-</v>
          </cell>
        </row>
        <row r="751">
          <cell r="B751" t="str">
            <v>805461AC4</v>
          </cell>
          <cell r="C751" t="str">
            <v>MSDWC 2001-SGMA X</v>
          </cell>
          <cell r="D751" t="str">
            <v>Aaa</v>
          </cell>
          <cell r="E751" t="str">
            <v>AAA</v>
          </cell>
          <cell r="F751" t="str">
            <v>-</v>
          </cell>
        </row>
        <row r="752">
          <cell r="B752" t="str">
            <v>805461AD2</v>
          </cell>
          <cell r="C752" t="str">
            <v>MSDWC 2001-SGMA C</v>
          </cell>
          <cell r="D752" t="str">
            <v>A2</v>
          </cell>
          <cell r="E752" t="str">
            <v>A</v>
          </cell>
          <cell r="F752" t="str">
            <v>-</v>
          </cell>
        </row>
        <row r="753">
          <cell r="B753" t="str">
            <v>805461AE0</v>
          </cell>
          <cell r="C753" t="str">
            <v>MSDWC 2001-SGMA D</v>
          </cell>
          <cell r="D753" t="str">
            <v>A3</v>
          </cell>
          <cell r="E753" t="str">
            <v>A-</v>
          </cell>
          <cell r="F753" t="str">
            <v>-</v>
          </cell>
        </row>
        <row r="754">
          <cell r="B754" t="str">
            <v>805461AF7</v>
          </cell>
          <cell r="C754" t="str">
            <v>MSDWC 2001-SGMA E</v>
          </cell>
          <cell r="D754" t="str">
            <v>Baa2</v>
          </cell>
          <cell r="E754" t="str">
            <v>BBB</v>
          </cell>
          <cell r="F754" t="str">
            <v>-</v>
          </cell>
        </row>
        <row r="755">
          <cell r="B755" t="str">
            <v>805461AG5</v>
          </cell>
          <cell r="C755" t="str">
            <v>MSDWC 2001-SGMA F</v>
          </cell>
          <cell r="D755" t="str">
            <v>Baa3</v>
          </cell>
          <cell r="E755" t="str">
            <v>BBB-</v>
          </cell>
          <cell r="F755" t="str">
            <v>-</v>
          </cell>
        </row>
        <row r="756">
          <cell r="B756" t="str">
            <v>834652AA7</v>
          </cell>
          <cell r="C756" t="str">
            <v>SCM 1 A1</v>
          </cell>
          <cell r="D756" t="str">
            <v>-</v>
          </cell>
          <cell r="E756" t="str">
            <v>AA+</v>
          </cell>
          <cell r="F756" t="str">
            <v>-</v>
          </cell>
        </row>
        <row r="757">
          <cell r="B757" t="str">
            <v>834652AB5</v>
          </cell>
          <cell r="C757" t="str">
            <v>SCM 1 A2</v>
          </cell>
          <cell r="D757" t="str">
            <v>-</v>
          </cell>
          <cell r="E757" t="str">
            <v>AA+</v>
          </cell>
          <cell r="F757" t="str">
            <v>-</v>
          </cell>
        </row>
        <row r="758">
          <cell r="B758" t="str">
            <v>863572PN7</v>
          </cell>
          <cell r="C758" t="str">
            <v>LLL 1997-LLI A1</v>
          </cell>
          <cell r="D758" t="str">
            <v>Aaa</v>
          </cell>
          <cell r="E758" t="str">
            <v>AAA</v>
          </cell>
          <cell r="F758" t="str">
            <v>-</v>
          </cell>
        </row>
        <row r="759">
          <cell r="B759" t="str">
            <v>863572PP2</v>
          </cell>
          <cell r="C759" t="str">
            <v>LLL 1997-LLI A2</v>
          </cell>
          <cell r="D759" t="str">
            <v>Aaa</v>
          </cell>
          <cell r="E759" t="str">
            <v>AAA</v>
          </cell>
          <cell r="F759" t="str">
            <v>-</v>
          </cell>
        </row>
        <row r="760">
          <cell r="B760" t="str">
            <v>863572PQ0</v>
          </cell>
          <cell r="C760" t="str">
            <v>LLL 1997-LLI A3</v>
          </cell>
          <cell r="D760" t="str">
            <v>Aaa</v>
          </cell>
          <cell r="E760" t="str">
            <v>AAA</v>
          </cell>
          <cell r="F760" t="str">
            <v>-</v>
          </cell>
        </row>
        <row r="761">
          <cell r="B761" t="str">
            <v>863572PS6</v>
          </cell>
          <cell r="C761" t="str">
            <v>LLL 1997-LLI B</v>
          </cell>
          <cell r="D761" t="str">
            <v>Aa1</v>
          </cell>
          <cell r="E761" t="str">
            <v>AA+</v>
          </cell>
          <cell r="F761" t="str">
            <v>-</v>
          </cell>
        </row>
        <row r="762">
          <cell r="B762" t="str">
            <v>863572PT4</v>
          </cell>
          <cell r="C762" t="str">
            <v>LLL 1997-LLI C1</v>
          </cell>
          <cell r="D762" t="str">
            <v>A1</v>
          </cell>
          <cell r="E762" t="str">
            <v>A+</v>
          </cell>
          <cell r="F762" t="str">
            <v>-</v>
          </cell>
        </row>
        <row r="763">
          <cell r="B763" t="str">
            <v>863572PU1</v>
          </cell>
          <cell r="C763" t="str">
            <v>LLL 1997-LLI C2</v>
          </cell>
          <cell r="D763" t="str">
            <v>A1</v>
          </cell>
          <cell r="E763" t="str">
            <v>A+</v>
          </cell>
          <cell r="F763" t="str">
            <v>-</v>
          </cell>
        </row>
        <row r="764">
          <cell r="B764" t="str">
            <v>863572PW7</v>
          </cell>
          <cell r="C764" t="str">
            <v>LLL 1997-LLI D</v>
          </cell>
          <cell r="D764" t="str">
            <v>Baa1</v>
          </cell>
          <cell r="E764" t="str">
            <v>BBB+</v>
          </cell>
          <cell r="F764" t="str">
            <v>A-</v>
          </cell>
        </row>
        <row r="765">
          <cell r="B765" t="str">
            <v>863572PY3</v>
          </cell>
          <cell r="C765" t="str">
            <v>LLL 1997-LLI F</v>
          </cell>
          <cell r="D765" t="str">
            <v>Baa3</v>
          </cell>
          <cell r="E765" t="str">
            <v>BBB-</v>
          </cell>
          <cell r="F765" t="str">
            <v>-</v>
          </cell>
        </row>
        <row r="766">
          <cell r="B766" t="str">
            <v>87255DAA8</v>
          </cell>
          <cell r="C766" t="str">
            <v>GMPT 1999-C1A A</v>
          </cell>
          <cell r="D766" t="str">
            <v>-</v>
          </cell>
          <cell r="E766" t="str">
            <v>AAA</v>
          </cell>
          <cell r="F766" t="str">
            <v>AAA</v>
          </cell>
        </row>
        <row r="767">
          <cell r="B767" t="str">
            <v>87255DAB6</v>
          </cell>
          <cell r="C767" t="str">
            <v>GMPT 1999-C1A B</v>
          </cell>
          <cell r="D767" t="str">
            <v>-</v>
          </cell>
          <cell r="E767" t="str">
            <v>AA</v>
          </cell>
          <cell r="F767" t="str">
            <v>AA</v>
          </cell>
        </row>
        <row r="768">
          <cell r="B768" t="str">
            <v>896880AR2</v>
          </cell>
          <cell r="C768" t="str">
            <v>TRIZE 2001-TZHA A1FL</v>
          </cell>
          <cell r="D768" t="str">
            <v>Aaa</v>
          </cell>
          <cell r="E768" t="str">
            <v>AAA</v>
          </cell>
          <cell r="F768" t="str">
            <v>AAA</v>
          </cell>
        </row>
        <row r="769">
          <cell r="B769" t="str">
            <v>896880AS0</v>
          </cell>
          <cell r="C769" t="str">
            <v>TRIZE 2001-TZHA A2</v>
          </cell>
          <cell r="D769" t="str">
            <v>Aaa</v>
          </cell>
          <cell r="E769" t="str">
            <v>AAA</v>
          </cell>
          <cell r="F769" t="str">
            <v>AAA</v>
          </cell>
        </row>
        <row r="770">
          <cell r="B770" t="str">
            <v>896880AT8</v>
          </cell>
          <cell r="C770" t="str">
            <v>TRIZE 2001-TZHA A3FL</v>
          </cell>
          <cell r="D770" t="str">
            <v>Aaa</v>
          </cell>
          <cell r="E770" t="str">
            <v>AAA</v>
          </cell>
          <cell r="F770" t="str">
            <v>AAA</v>
          </cell>
        </row>
        <row r="771">
          <cell r="B771" t="str">
            <v>896880AU5</v>
          </cell>
          <cell r="C771" t="str">
            <v>TRIZE 2001-TZHA A3</v>
          </cell>
          <cell r="D771" t="str">
            <v>Aaa</v>
          </cell>
          <cell r="E771" t="str">
            <v>AAA</v>
          </cell>
          <cell r="F771" t="str">
            <v>AAA</v>
          </cell>
        </row>
        <row r="772">
          <cell r="B772" t="str">
            <v>896880AV3</v>
          </cell>
          <cell r="C772" t="str">
            <v>TRIZE 2001-TZHA A4</v>
          </cell>
          <cell r="D772" t="str">
            <v>Aaa</v>
          </cell>
          <cell r="E772" t="str">
            <v>AAA</v>
          </cell>
          <cell r="F772" t="str">
            <v>AAA</v>
          </cell>
        </row>
        <row r="773">
          <cell r="B773" t="str">
            <v>896880AW1</v>
          </cell>
          <cell r="C773" t="str">
            <v>TRIZE 2001-TZHA B1FL</v>
          </cell>
          <cell r="D773" t="str">
            <v>Aa2</v>
          </cell>
          <cell r="E773" t="str">
            <v>AA</v>
          </cell>
          <cell r="F773" t="str">
            <v>AA</v>
          </cell>
        </row>
        <row r="774">
          <cell r="B774" t="str">
            <v>896880AX9</v>
          </cell>
          <cell r="C774" t="str">
            <v>TRIZE 2001-TZHA B3FL</v>
          </cell>
          <cell r="D774" t="str">
            <v>Aa2</v>
          </cell>
          <cell r="E774" t="str">
            <v>AA</v>
          </cell>
          <cell r="F774" t="str">
            <v>AA</v>
          </cell>
        </row>
        <row r="775">
          <cell r="B775" t="str">
            <v>896880AY7</v>
          </cell>
          <cell r="C775" t="str">
            <v>TRIZE 2001-TZHA B3</v>
          </cell>
          <cell r="D775" t="str">
            <v>Aa2</v>
          </cell>
          <cell r="E775" t="str">
            <v>AA</v>
          </cell>
          <cell r="F775" t="str">
            <v>AA</v>
          </cell>
        </row>
        <row r="776">
          <cell r="B776" t="str">
            <v>896880AZ4</v>
          </cell>
          <cell r="C776" t="str">
            <v>TRIZE 2001-TZHA B4</v>
          </cell>
          <cell r="D776" t="str">
            <v>Aa2</v>
          </cell>
          <cell r="E776" t="str">
            <v>AA</v>
          </cell>
          <cell r="F776" t="str">
            <v>AA</v>
          </cell>
        </row>
        <row r="777">
          <cell r="B777" t="str">
            <v>896880BA8</v>
          </cell>
          <cell r="C777" t="str">
            <v>TRIZE 2001-TZHA C3</v>
          </cell>
          <cell r="D777" t="str">
            <v>A2</v>
          </cell>
          <cell r="E777" t="str">
            <v>A</v>
          </cell>
          <cell r="F777" t="str">
            <v>A</v>
          </cell>
        </row>
        <row r="778">
          <cell r="B778" t="str">
            <v>896880BB6</v>
          </cell>
          <cell r="C778" t="str">
            <v>TRIZE 2001-TZHA C4</v>
          </cell>
          <cell r="D778" t="str">
            <v>A2</v>
          </cell>
          <cell r="E778" t="str">
            <v>A</v>
          </cell>
          <cell r="F778" t="str">
            <v>A</v>
          </cell>
        </row>
        <row r="779">
          <cell r="B779" t="str">
            <v>896880BC4</v>
          </cell>
          <cell r="C779" t="str">
            <v>TRIZE 2001-TZHA D3</v>
          </cell>
          <cell r="D779" t="str">
            <v>Baa2</v>
          </cell>
          <cell r="E779" t="str">
            <v>BBB</v>
          </cell>
          <cell r="F779" t="str">
            <v>BBB</v>
          </cell>
        </row>
        <row r="780">
          <cell r="B780" t="str">
            <v>896880BD2</v>
          </cell>
          <cell r="C780" t="str">
            <v>TRIZE 2001-TZHA D4</v>
          </cell>
          <cell r="D780" t="str">
            <v>Baa2</v>
          </cell>
          <cell r="E780" t="str">
            <v>BBB</v>
          </cell>
          <cell r="F780" t="str">
            <v>BBB</v>
          </cell>
        </row>
        <row r="781">
          <cell r="B781" t="str">
            <v>901921AC0</v>
          </cell>
          <cell r="C781" t="str">
            <v>MSDWC 2001-280 A1</v>
          </cell>
          <cell r="D781" t="str">
            <v>Aa1</v>
          </cell>
          <cell r="E781" t="str">
            <v>-</v>
          </cell>
          <cell r="F781" t="str">
            <v>AA</v>
          </cell>
        </row>
        <row r="782">
          <cell r="B782" t="str">
            <v>901921AE6</v>
          </cell>
          <cell r="C782" t="str">
            <v>MSDWC 2001-280 A2</v>
          </cell>
          <cell r="D782" t="str">
            <v>Aa1</v>
          </cell>
          <cell r="E782" t="str">
            <v>-</v>
          </cell>
          <cell r="F782" t="str">
            <v>AA</v>
          </cell>
        </row>
        <row r="783">
          <cell r="B783" t="str">
            <v>901921AG1</v>
          </cell>
          <cell r="C783" t="str">
            <v>MSDWC 2001-280 A2F</v>
          </cell>
          <cell r="D783" t="str">
            <v>Aa1</v>
          </cell>
          <cell r="E783" t="str">
            <v>-</v>
          </cell>
          <cell r="F783" t="str">
            <v>AA</v>
          </cell>
        </row>
        <row r="784">
          <cell r="B784" t="str">
            <v>901921AL0</v>
          </cell>
          <cell r="C784" t="str">
            <v>MSDWC 2001-280 B</v>
          </cell>
          <cell r="D784" t="str">
            <v>Aa3</v>
          </cell>
          <cell r="E784" t="str">
            <v>-</v>
          </cell>
          <cell r="F784" t="str">
            <v>AA</v>
          </cell>
        </row>
        <row r="785">
          <cell r="B785" t="str">
            <v>901921AN6</v>
          </cell>
          <cell r="C785" t="str">
            <v>MSDWC 2001-280 C</v>
          </cell>
          <cell r="D785" t="str">
            <v>A2</v>
          </cell>
          <cell r="E785" t="str">
            <v>-</v>
          </cell>
          <cell r="F785" t="str">
            <v>A</v>
          </cell>
        </row>
        <row r="786">
          <cell r="B786" t="str">
            <v>901921AQ9</v>
          </cell>
          <cell r="C786" t="str">
            <v>MSDWC 2001-280 D</v>
          </cell>
          <cell r="D786" t="str">
            <v>A3</v>
          </cell>
          <cell r="E786" t="str">
            <v>-</v>
          </cell>
          <cell r="F786" t="str">
            <v>A-</v>
          </cell>
        </row>
        <row r="787">
          <cell r="B787" t="str">
            <v>901921AS5</v>
          </cell>
          <cell r="C787" t="str">
            <v>MSDWC 2001-280 E</v>
          </cell>
          <cell r="D787" t="str">
            <v>Baa2</v>
          </cell>
          <cell r="E787" t="str">
            <v>-</v>
          </cell>
          <cell r="F787" t="str">
            <v>BBB</v>
          </cell>
        </row>
        <row r="788">
          <cell r="B788" t="str">
            <v>902045AC7</v>
          </cell>
          <cell r="C788" t="str">
            <v>PAFC 1997-C1 B1</v>
          </cell>
          <cell r="D788" t="str">
            <v>-</v>
          </cell>
          <cell r="E788" t="str">
            <v>-</v>
          </cell>
          <cell r="F788" t="str">
            <v>BBB</v>
          </cell>
        </row>
        <row r="789">
          <cell r="B789" t="str">
            <v>902045AD5</v>
          </cell>
          <cell r="C789" t="str">
            <v>PAFC 1997-C1 B2</v>
          </cell>
          <cell r="D789" t="str">
            <v>-</v>
          </cell>
          <cell r="E789" t="str">
            <v>-</v>
          </cell>
          <cell r="F789" t="str">
            <v>BBB-</v>
          </cell>
        </row>
        <row r="790">
          <cell r="B790" t="str">
            <v>90331MAA0</v>
          </cell>
          <cell r="C790" t="str">
            <v>USCOT 1997-1 A</v>
          </cell>
          <cell r="D790" t="str">
            <v>Aaa</v>
          </cell>
          <cell r="E790" t="str">
            <v>AAA</v>
          </cell>
          <cell r="F790" t="str">
            <v>-</v>
          </cell>
        </row>
        <row r="791">
          <cell r="B791" t="str">
            <v>929039AA3</v>
          </cell>
          <cell r="C791" t="str">
            <v>VF 2000-VNO A1</v>
          </cell>
          <cell r="D791" t="str">
            <v>Aaa</v>
          </cell>
          <cell r="E791" t="str">
            <v>-</v>
          </cell>
          <cell r="F791" t="str">
            <v>AAA</v>
          </cell>
        </row>
        <row r="792">
          <cell r="B792" t="str">
            <v>929039AB1</v>
          </cell>
          <cell r="C792" t="str">
            <v>VF 2000-VNO A2</v>
          </cell>
          <cell r="D792" t="str">
            <v>Aaa</v>
          </cell>
          <cell r="E792" t="str">
            <v>-</v>
          </cell>
          <cell r="F792" t="str">
            <v>AAA</v>
          </cell>
        </row>
        <row r="793">
          <cell r="B793" t="str">
            <v>929039AC9</v>
          </cell>
          <cell r="C793" t="str">
            <v>VF 2000-VNO B</v>
          </cell>
          <cell r="D793" t="str">
            <v>Aa2</v>
          </cell>
          <cell r="E793" t="str">
            <v>-</v>
          </cell>
          <cell r="F793" t="str">
            <v>AA</v>
          </cell>
        </row>
        <row r="794">
          <cell r="B794" t="str">
            <v>929766AA1</v>
          </cell>
          <cell r="C794" t="str">
            <v>WBCMT 2002-C1 A1</v>
          </cell>
          <cell r="D794" t="str">
            <v>Aaa</v>
          </cell>
          <cell r="E794" t="str">
            <v>AAA</v>
          </cell>
          <cell r="F794" t="str">
            <v>-</v>
          </cell>
        </row>
        <row r="795">
          <cell r="B795" t="str">
            <v>929766AB9</v>
          </cell>
          <cell r="C795" t="str">
            <v>WBCMT 2002-C1 A2</v>
          </cell>
          <cell r="D795" t="str">
            <v>Aaa</v>
          </cell>
          <cell r="E795" t="str">
            <v>AAA</v>
          </cell>
          <cell r="F795" t="str">
            <v>-</v>
          </cell>
        </row>
        <row r="796">
          <cell r="B796" t="str">
            <v>929766AC7</v>
          </cell>
          <cell r="C796" t="str">
            <v>WBCMT 2002-C1 A3</v>
          </cell>
          <cell r="D796" t="str">
            <v>Aaa</v>
          </cell>
          <cell r="E796" t="str">
            <v>AAA</v>
          </cell>
          <cell r="F796" t="str">
            <v>-</v>
          </cell>
        </row>
        <row r="797">
          <cell r="B797" t="str">
            <v>929766AD5</v>
          </cell>
          <cell r="C797" t="str">
            <v>WBCMT 2002-C1 A4</v>
          </cell>
          <cell r="D797" t="str">
            <v>Aaa</v>
          </cell>
          <cell r="E797" t="str">
            <v>AAA</v>
          </cell>
          <cell r="F797" t="str">
            <v>-</v>
          </cell>
        </row>
        <row r="798">
          <cell r="B798" t="str">
            <v>99M002665</v>
          </cell>
          <cell r="C798" t="str">
            <v>CMBS 1999 GALIC Trust I</v>
          </cell>
          <cell r="D798" t="str">
            <v>N/A</v>
          </cell>
          <cell r="E798" t="str">
            <v>N/A</v>
          </cell>
          <cell r="F798" t="str">
            <v>N/A</v>
          </cell>
        </row>
        <row r="799">
          <cell r="B799" t="str">
            <v>99M002681</v>
          </cell>
          <cell r="C799" t="str">
            <v>CMBS 1999 GALIC Interest Only</v>
          </cell>
          <cell r="D799" t="str">
            <v>N/A</v>
          </cell>
          <cell r="E799" t="str">
            <v>N/A</v>
          </cell>
          <cell r="F799" t="str">
            <v>N/A</v>
          </cell>
        </row>
        <row r="800">
          <cell r="B800" t="str">
            <v>99M002715</v>
          </cell>
          <cell r="C800" t="str">
            <v>CMBS 1999 MORE BARB Trust II</v>
          </cell>
          <cell r="D800" t="str">
            <v>N/A</v>
          </cell>
          <cell r="E800" t="str">
            <v>N/A</v>
          </cell>
          <cell r="F800" t="str">
            <v>N/A</v>
          </cell>
        </row>
        <row r="801">
          <cell r="B801" t="str">
            <v>973207AA1</v>
          </cell>
          <cell r="C801" t="str">
            <v>WINDM 1A A</v>
          </cell>
          <cell r="D801" t="str">
            <v>Aaa</v>
          </cell>
          <cell r="E801" t="str">
            <v>AAA</v>
          </cell>
          <cell r="F801" t="str">
            <v>-</v>
          </cell>
        </row>
        <row r="802">
          <cell r="B802" t="str">
            <v>BCC08HGH0</v>
          </cell>
          <cell r="C802" t="str">
            <v>JPMCC 2002-CIB5 E</v>
          </cell>
          <cell r="D802" t="str">
            <v>Baa2</v>
          </cell>
          <cell r="E802" t="str">
            <v>-</v>
          </cell>
          <cell r="F802" t="str">
            <v>A-</v>
          </cell>
        </row>
        <row r="803">
          <cell r="B803" t="str">
            <v>929766BJ1</v>
          </cell>
          <cell r="C803" t="str">
            <v>WBCMT 2002-C2 A2</v>
          </cell>
          <cell r="D803" t="str">
            <v>Aaa</v>
          </cell>
          <cell r="E803" t="str">
            <v>AAA</v>
          </cell>
          <cell r="F803" t="str">
            <v>-</v>
          </cell>
        </row>
        <row r="804">
          <cell r="B804" t="str">
            <v>929766BK8</v>
          </cell>
          <cell r="C804" t="str">
            <v>WBCMT 2002-C2 B</v>
          </cell>
          <cell r="D804" t="str">
            <v>Aa2</v>
          </cell>
          <cell r="E804" t="str">
            <v>AA</v>
          </cell>
          <cell r="F804" t="str">
            <v>-</v>
          </cell>
        </row>
        <row r="805">
          <cell r="B805" t="str">
            <v>929766BL6</v>
          </cell>
          <cell r="C805" t="str">
            <v>WBCMT 2002-C2 C</v>
          </cell>
          <cell r="D805" t="str">
            <v>A2</v>
          </cell>
          <cell r="E805" t="str">
            <v>AA-</v>
          </cell>
          <cell r="F805" t="str">
            <v>-</v>
          </cell>
        </row>
        <row r="806">
          <cell r="B806" t="str">
            <v>929766BN2</v>
          </cell>
          <cell r="C806" t="str">
            <v>WBCMT 2002-C2 E</v>
          </cell>
          <cell r="D806" t="str">
            <v>A3</v>
          </cell>
          <cell r="E806" t="str">
            <v>A-</v>
          </cell>
          <cell r="F806" t="str">
            <v>-</v>
          </cell>
        </row>
        <row r="807">
          <cell r="B807" t="str">
            <v>929766CB7</v>
          </cell>
          <cell r="C807" t="str">
            <v>WBCMT 2002-C2 F</v>
          </cell>
          <cell r="D807" t="str">
            <v>Baa1</v>
          </cell>
          <cell r="E807" t="str">
            <v>BBB+</v>
          </cell>
          <cell r="F807" t="str">
            <v>-</v>
          </cell>
        </row>
        <row r="808">
          <cell r="B808" t="str">
            <v>929766BH5</v>
          </cell>
          <cell r="C808" t="str">
            <v>WBCMT 2002-C2 A1</v>
          </cell>
          <cell r="D808" t="str">
            <v>Aaa</v>
          </cell>
          <cell r="E808" t="str">
            <v>AAA</v>
          </cell>
          <cell r="F808" t="str">
            <v>-</v>
          </cell>
        </row>
        <row r="809">
          <cell r="B809" t="str">
            <v>929766BM4</v>
          </cell>
          <cell r="C809" t="str">
            <v>WBCMT 2002-C2 D</v>
          </cell>
          <cell r="D809" t="str">
            <v>A3</v>
          </cell>
          <cell r="E809" t="str">
            <v>A</v>
          </cell>
          <cell r="F809" t="str">
            <v>-</v>
          </cell>
        </row>
        <row r="810">
          <cell r="B810" t="str">
            <v>929766CC5</v>
          </cell>
          <cell r="C810" t="str">
            <v>WBCMT 2002-C2 G</v>
          </cell>
          <cell r="D810" t="str">
            <v>Baa2</v>
          </cell>
          <cell r="E810" t="str">
            <v>BBB</v>
          </cell>
          <cell r="F810" t="str">
            <v>-</v>
          </cell>
        </row>
        <row r="811">
          <cell r="B811" t="str">
            <v>929766CR2</v>
          </cell>
          <cell r="C811" t="str">
            <v>WBCMT 2002-C2 A3</v>
          </cell>
          <cell r="D811" t="str">
            <v>Aaa</v>
          </cell>
          <cell r="E811" t="str">
            <v>AAA</v>
          </cell>
          <cell r="F811" t="str">
            <v>-</v>
          </cell>
        </row>
        <row r="812">
          <cell r="B812" t="str">
            <v>929766CS0</v>
          </cell>
          <cell r="C812" t="str">
            <v>WBCMT 2002-C2 A4</v>
          </cell>
          <cell r="D812" t="str">
            <v>Aaa</v>
          </cell>
          <cell r="E812" t="str">
            <v>AAA</v>
          </cell>
          <cell r="F812" t="str">
            <v>-</v>
          </cell>
        </row>
      </sheetData>
      <sheetData sheetId="4" refreshError="1">
        <row r="5">
          <cell r="C5" t="str">
            <v>102183AG5</v>
          </cell>
          <cell r="D5">
            <v>7.8289999999999997</v>
          </cell>
          <cell r="E5">
            <v>4233464.32</v>
          </cell>
          <cell r="F5">
            <v>0</v>
          </cell>
          <cell r="G5">
            <v>3800000</v>
          </cell>
          <cell r="H5">
            <v>4281726</v>
          </cell>
          <cell r="I5">
            <v>7.83</v>
          </cell>
          <cell r="J5">
            <v>112.68</v>
          </cell>
          <cell r="K5">
            <v>4233464.32</v>
          </cell>
          <cell r="L5">
            <v>4281726</v>
          </cell>
          <cell r="M5">
            <v>112.67700000000001</v>
          </cell>
          <cell r="O5">
            <v>111.40695578947368</v>
          </cell>
        </row>
        <row r="6">
          <cell r="C6" t="str">
            <v>15879*AA4</v>
          </cell>
          <cell r="D6">
            <v>7.5101000000000004</v>
          </cell>
          <cell r="E6">
            <v>285121.21000000002</v>
          </cell>
          <cell r="F6">
            <v>0</v>
          </cell>
          <cell r="G6">
            <v>285121.21000000002</v>
          </cell>
          <cell r="H6">
            <v>285121.21000000002</v>
          </cell>
          <cell r="I6">
            <v>12.05</v>
          </cell>
          <cell r="J6">
            <v>100</v>
          </cell>
          <cell r="K6">
            <v>299270.56</v>
          </cell>
          <cell r="L6">
            <v>329112.56</v>
          </cell>
          <cell r="M6">
            <v>115.429</v>
          </cell>
          <cell r="O6">
            <v>100</v>
          </cell>
        </row>
        <row r="7">
          <cell r="C7" t="str">
            <v>84363*AF2</v>
          </cell>
          <cell r="D7">
            <v>7.8704999999999998</v>
          </cell>
          <cell r="E7">
            <v>327000</v>
          </cell>
          <cell r="F7">
            <v>0</v>
          </cell>
          <cell r="G7">
            <v>327000</v>
          </cell>
          <cell r="H7">
            <v>327000</v>
          </cell>
          <cell r="I7">
            <v>10.7</v>
          </cell>
          <cell r="J7">
            <v>100</v>
          </cell>
          <cell r="K7">
            <v>336926.11</v>
          </cell>
          <cell r="L7">
            <v>351865.08</v>
          </cell>
          <cell r="M7">
            <v>107.604</v>
          </cell>
          <cell r="O7">
            <v>100</v>
          </cell>
        </row>
        <row r="8">
          <cell r="C8" t="str">
            <v>571748A#9</v>
          </cell>
          <cell r="D8">
            <v>9.3682999999999996</v>
          </cell>
          <cell r="E8">
            <v>4000000</v>
          </cell>
          <cell r="F8">
            <v>0</v>
          </cell>
          <cell r="G8">
            <v>4000000</v>
          </cell>
          <cell r="H8">
            <v>4000000</v>
          </cell>
          <cell r="I8">
            <v>9.8000000000000007</v>
          </cell>
          <cell r="J8">
            <v>100</v>
          </cell>
          <cell r="K8">
            <v>4083182</v>
          </cell>
          <cell r="L8">
            <v>4106680</v>
          </cell>
          <cell r="M8">
            <v>102.667</v>
          </cell>
          <cell r="O8">
            <v>100</v>
          </cell>
        </row>
        <row r="9">
          <cell r="C9" t="str">
            <v>89604*AA1</v>
          </cell>
          <cell r="D9">
            <v>6.0506000000000002</v>
          </cell>
          <cell r="E9">
            <v>1152260.8700000001</v>
          </cell>
          <cell r="F9">
            <v>0</v>
          </cell>
          <cell r="G9">
            <v>1152260.8700000001</v>
          </cell>
          <cell r="H9">
            <v>1152260.8700000001</v>
          </cell>
          <cell r="I9">
            <v>8.48</v>
          </cell>
          <cell r="J9">
            <v>100</v>
          </cell>
          <cell r="K9">
            <v>1168572.43</v>
          </cell>
          <cell r="L9">
            <v>1213376.79</v>
          </cell>
          <cell r="M9">
            <v>105.304</v>
          </cell>
          <cell r="O9">
            <v>100</v>
          </cell>
        </row>
        <row r="10">
          <cell r="C10" t="str">
            <v>03523#AA6</v>
          </cell>
          <cell r="D10">
            <v>5.9989999999999997</v>
          </cell>
          <cell r="E10">
            <v>1806000</v>
          </cell>
          <cell r="F10">
            <v>0</v>
          </cell>
          <cell r="G10">
            <v>1806000</v>
          </cell>
          <cell r="H10">
            <v>1806000</v>
          </cell>
          <cell r="I10">
            <v>8.32</v>
          </cell>
          <cell r="J10">
            <v>100</v>
          </cell>
          <cell r="K10">
            <v>1841796.92</v>
          </cell>
          <cell r="L10">
            <v>1890954.24</v>
          </cell>
          <cell r="M10">
            <v>104.70399999999999</v>
          </cell>
          <cell r="O10">
            <v>100</v>
          </cell>
        </row>
        <row r="11">
          <cell r="C11" t="str">
            <v>58574*AA2</v>
          </cell>
          <cell r="D11">
            <v>6.2712000000000003</v>
          </cell>
          <cell r="E11">
            <v>3383076.92</v>
          </cell>
          <cell r="F11">
            <v>0</v>
          </cell>
          <cell r="G11">
            <v>3383076.92</v>
          </cell>
          <cell r="H11">
            <v>3383076.92</v>
          </cell>
          <cell r="I11">
            <v>8.6</v>
          </cell>
          <cell r="J11">
            <v>100</v>
          </cell>
          <cell r="K11">
            <v>3617221.87</v>
          </cell>
          <cell r="L11">
            <v>3737691.04</v>
          </cell>
          <cell r="M11">
            <v>110.482</v>
          </cell>
          <cell r="O11">
            <v>100</v>
          </cell>
        </row>
        <row r="12">
          <cell r="C12" t="str">
            <v>09738*AA8</v>
          </cell>
          <cell r="D12">
            <v>6.8392999999999997</v>
          </cell>
          <cell r="E12">
            <v>1206500</v>
          </cell>
          <cell r="F12">
            <v>0</v>
          </cell>
          <cell r="G12">
            <v>1206500</v>
          </cell>
          <cell r="H12">
            <v>1206500</v>
          </cell>
          <cell r="I12">
            <v>8.5</v>
          </cell>
          <cell r="J12">
            <v>100</v>
          </cell>
          <cell r="K12">
            <v>1223355.5</v>
          </cell>
          <cell r="L12">
            <v>1252588.3</v>
          </cell>
          <cell r="M12">
            <v>103.82</v>
          </cell>
          <cell r="O12">
            <v>100</v>
          </cell>
        </row>
        <row r="13">
          <cell r="C13" t="str">
            <v>49239#AB2</v>
          </cell>
          <cell r="D13">
            <v>7.5000999999999998</v>
          </cell>
          <cell r="E13">
            <v>105392.15</v>
          </cell>
          <cell r="F13">
            <v>0</v>
          </cell>
          <cell r="G13">
            <v>105392.15</v>
          </cell>
          <cell r="H13">
            <v>105392.15</v>
          </cell>
          <cell r="I13">
            <v>9.61</v>
          </cell>
          <cell r="J13">
            <v>100</v>
          </cell>
          <cell r="K13">
            <v>107378.72</v>
          </cell>
          <cell r="L13">
            <v>109559.36</v>
          </cell>
          <cell r="M13">
            <v>103.95399999999999</v>
          </cell>
          <cell r="O13">
            <v>100</v>
          </cell>
        </row>
        <row r="14">
          <cell r="C14" t="str">
            <v>884425B*9</v>
          </cell>
          <cell r="D14">
            <v>7.8933999999999997</v>
          </cell>
          <cell r="E14">
            <v>763312.09</v>
          </cell>
          <cell r="F14">
            <v>0</v>
          </cell>
          <cell r="G14">
            <v>763312.09</v>
          </cell>
          <cell r="H14">
            <v>763312.09</v>
          </cell>
          <cell r="I14">
            <v>9.36</v>
          </cell>
          <cell r="J14">
            <v>100</v>
          </cell>
          <cell r="K14">
            <v>776084.27</v>
          </cell>
          <cell r="L14">
            <v>787707.55</v>
          </cell>
          <cell r="M14">
            <v>103.196</v>
          </cell>
          <cell r="O14">
            <v>100</v>
          </cell>
        </row>
        <row r="15">
          <cell r="C15" t="str">
            <v>91302@AB8</v>
          </cell>
          <cell r="D15">
            <v>6.0671999999999997</v>
          </cell>
          <cell r="E15">
            <v>6032100.4900000002</v>
          </cell>
          <cell r="F15">
            <v>0</v>
          </cell>
          <cell r="G15">
            <v>6032100.4900000002</v>
          </cell>
          <cell r="H15">
            <v>6032100.4900000002</v>
          </cell>
          <cell r="I15">
            <v>7.75</v>
          </cell>
          <cell r="J15">
            <v>100</v>
          </cell>
          <cell r="K15">
            <v>6292910.0499999998</v>
          </cell>
          <cell r="L15">
            <v>6424729.9100000001</v>
          </cell>
          <cell r="M15">
            <v>106.509</v>
          </cell>
          <cell r="O15">
            <v>100</v>
          </cell>
        </row>
        <row r="16">
          <cell r="C16" t="str">
            <v>11704*AA4</v>
          </cell>
          <cell r="D16">
            <v>6.2361000000000004</v>
          </cell>
          <cell r="E16">
            <v>643196.47</v>
          </cell>
          <cell r="F16">
            <v>0</v>
          </cell>
          <cell r="G16">
            <v>643196.47</v>
          </cell>
          <cell r="H16">
            <v>643196.47</v>
          </cell>
          <cell r="I16">
            <v>8.1999999999999993</v>
          </cell>
          <cell r="J16">
            <v>100</v>
          </cell>
          <cell r="K16">
            <v>658488.09</v>
          </cell>
          <cell r="L16">
            <v>670011.32999999996</v>
          </cell>
          <cell r="M16">
            <v>104.169</v>
          </cell>
          <cell r="O16">
            <v>100</v>
          </cell>
        </row>
        <row r="17">
          <cell r="C17" t="str">
            <v>91372*AG4</v>
          </cell>
          <cell r="D17">
            <v>8.2261000000000006</v>
          </cell>
          <cell r="E17">
            <v>655000</v>
          </cell>
          <cell r="F17">
            <v>0</v>
          </cell>
          <cell r="G17">
            <v>655000</v>
          </cell>
          <cell r="H17">
            <v>655000</v>
          </cell>
          <cell r="I17">
            <v>8.77</v>
          </cell>
          <cell r="J17">
            <v>100</v>
          </cell>
          <cell r="K17">
            <v>685115.72</v>
          </cell>
          <cell r="L17">
            <v>687730.35</v>
          </cell>
          <cell r="M17">
            <v>104.997</v>
          </cell>
          <cell r="O17">
            <v>100</v>
          </cell>
        </row>
        <row r="18">
          <cell r="C18" t="str">
            <v>91373*AT5</v>
          </cell>
          <cell r="D18">
            <v>8.2261000000000006</v>
          </cell>
          <cell r="E18">
            <v>97000</v>
          </cell>
          <cell r="F18">
            <v>0</v>
          </cell>
          <cell r="G18">
            <v>97000</v>
          </cell>
          <cell r="H18">
            <v>97000</v>
          </cell>
          <cell r="I18">
            <v>8.77</v>
          </cell>
          <cell r="J18">
            <v>100</v>
          </cell>
          <cell r="K18">
            <v>101459.88</v>
          </cell>
          <cell r="L18">
            <v>101847.09</v>
          </cell>
          <cell r="M18">
            <v>104.997</v>
          </cell>
          <cell r="O18">
            <v>100</v>
          </cell>
        </row>
        <row r="19">
          <cell r="C19" t="str">
            <v>913028E#9</v>
          </cell>
          <cell r="D19">
            <v>8.2812000000000001</v>
          </cell>
          <cell r="E19">
            <v>536291.21</v>
          </cell>
          <cell r="F19">
            <v>0</v>
          </cell>
          <cell r="G19">
            <v>536291.21</v>
          </cell>
          <cell r="H19">
            <v>536291.21</v>
          </cell>
          <cell r="I19">
            <v>8.77</v>
          </cell>
          <cell r="J19">
            <v>100</v>
          </cell>
          <cell r="K19">
            <v>556985.01</v>
          </cell>
          <cell r="L19">
            <v>558552.65</v>
          </cell>
          <cell r="M19">
            <v>104.151</v>
          </cell>
          <cell r="O19">
            <v>100</v>
          </cell>
        </row>
        <row r="20">
          <cell r="C20" t="str">
            <v>91374*AN7</v>
          </cell>
          <cell r="D20">
            <v>8.2261000000000006</v>
          </cell>
          <cell r="E20">
            <v>760000</v>
          </cell>
          <cell r="F20">
            <v>0</v>
          </cell>
          <cell r="G20">
            <v>760000</v>
          </cell>
          <cell r="H20">
            <v>760000</v>
          </cell>
          <cell r="I20">
            <v>8.77</v>
          </cell>
          <cell r="J20">
            <v>100</v>
          </cell>
          <cell r="K20">
            <v>794943.43</v>
          </cell>
          <cell r="L20">
            <v>797977.2</v>
          </cell>
          <cell r="M20">
            <v>104.997</v>
          </cell>
          <cell r="O20">
            <v>100</v>
          </cell>
        </row>
        <row r="21">
          <cell r="C21" t="str">
            <v>91375@AB0</v>
          </cell>
          <cell r="D21">
            <v>8.2546999999999997</v>
          </cell>
          <cell r="E21">
            <v>335363.3</v>
          </cell>
          <cell r="F21">
            <v>0</v>
          </cell>
          <cell r="G21">
            <v>335363.3</v>
          </cell>
          <cell r="H21">
            <v>335363.3</v>
          </cell>
          <cell r="I21">
            <v>8.77</v>
          </cell>
          <cell r="J21">
            <v>100</v>
          </cell>
          <cell r="K21">
            <v>350895.5</v>
          </cell>
          <cell r="L21">
            <v>351504.35</v>
          </cell>
          <cell r="M21">
            <v>104.813</v>
          </cell>
          <cell r="O21">
            <v>100</v>
          </cell>
        </row>
        <row r="22">
          <cell r="C22" t="str">
            <v>812387BA5</v>
          </cell>
          <cell r="D22">
            <v>8.4396000000000004</v>
          </cell>
          <cell r="E22">
            <v>5291966.0999999996</v>
          </cell>
          <cell r="F22">
            <v>0</v>
          </cell>
          <cell r="G22">
            <v>5000000</v>
          </cell>
          <cell r="H22">
            <v>5440850</v>
          </cell>
          <cell r="I22">
            <v>8.44</v>
          </cell>
          <cell r="J22">
            <v>108.82</v>
          </cell>
          <cell r="K22">
            <v>5290830.95</v>
          </cell>
          <cell r="L22">
            <v>5344750</v>
          </cell>
          <cell r="M22">
            <v>106.895</v>
          </cell>
          <cell r="O22">
            <v>105.839322</v>
          </cell>
        </row>
        <row r="23">
          <cell r="C23" t="str">
            <v>683078FJ3</v>
          </cell>
          <cell r="D23">
            <v>6.8406000000000002</v>
          </cell>
          <cell r="E23">
            <v>2348239.4</v>
          </cell>
          <cell r="F23">
            <v>0</v>
          </cell>
          <cell r="G23">
            <v>20000000</v>
          </cell>
          <cell r="H23">
            <v>934000</v>
          </cell>
          <cell r="I23">
            <v>9.35</v>
          </cell>
          <cell r="J23">
            <v>4.67</v>
          </cell>
          <cell r="K23">
            <v>4133090</v>
          </cell>
          <cell r="L23">
            <v>3415400</v>
          </cell>
          <cell r="M23">
            <v>17.077000000000002</v>
          </cell>
          <cell r="O23">
            <v>11.741197</v>
          </cell>
        </row>
        <row r="24">
          <cell r="C24" t="str">
            <v>893526BT9</v>
          </cell>
          <cell r="D24">
            <v>7.3643999999999998</v>
          </cell>
          <cell r="E24">
            <v>2151555.08</v>
          </cell>
          <cell r="F24">
            <v>0</v>
          </cell>
          <cell r="G24">
            <v>2000000</v>
          </cell>
          <cell r="H24">
            <v>2240800</v>
          </cell>
          <cell r="I24">
            <v>9.1199999999999992</v>
          </cell>
          <cell r="J24">
            <v>112.04</v>
          </cell>
          <cell r="K24">
            <v>2367111.7599999998</v>
          </cell>
          <cell r="L24">
            <v>2456580</v>
          </cell>
          <cell r="M24">
            <v>122.82899999999999</v>
          </cell>
          <cell r="O24">
            <v>107.577754</v>
          </cell>
        </row>
        <row r="25">
          <cell r="C25" t="str">
            <v>893526BV4</v>
          </cell>
          <cell r="D25">
            <v>7.2660999999999998</v>
          </cell>
          <cell r="E25">
            <v>3228786.9</v>
          </cell>
          <cell r="F25">
            <v>0</v>
          </cell>
          <cell r="G25">
            <v>3000000</v>
          </cell>
          <cell r="H25">
            <v>3386100</v>
          </cell>
          <cell r="I25">
            <v>9.1199999999999992</v>
          </cell>
          <cell r="J25">
            <v>112.87</v>
          </cell>
          <cell r="K25">
            <v>3543322.71</v>
          </cell>
          <cell r="L25">
            <v>3697110</v>
          </cell>
          <cell r="M25">
            <v>123.23699999999999</v>
          </cell>
          <cell r="O25">
            <v>107.62623000000001</v>
          </cell>
        </row>
        <row r="26">
          <cell r="C26" t="str">
            <v>743674AA1</v>
          </cell>
          <cell r="D26">
            <v>7.1913999999999998</v>
          </cell>
          <cell r="E26">
            <v>999586.02</v>
          </cell>
          <cell r="F26">
            <v>0</v>
          </cell>
          <cell r="G26">
            <v>1000000</v>
          </cell>
          <cell r="H26">
            <v>998160</v>
          </cell>
          <cell r="I26">
            <v>7.98</v>
          </cell>
          <cell r="J26">
            <v>99.82</v>
          </cell>
          <cell r="K26">
            <v>1011705.31</v>
          </cell>
          <cell r="L26">
            <v>1028730</v>
          </cell>
          <cell r="M26">
            <v>102.873</v>
          </cell>
          <cell r="O26">
            <v>99.958601999999999</v>
          </cell>
        </row>
        <row r="27">
          <cell r="C27" t="str">
            <v>743674AA1</v>
          </cell>
          <cell r="D27">
            <v>7.1913999999999998</v>
          </cell>
          <cell r="E27">
            <v>1999172.04</v>
          </cell>
          <cell r="F27">
            <v>0</v>
          </cell>
          <cell r="G27">
            <v>2000000</v>
          </cell>
          <cell r="H27">
            <v>1996320</v>
          </cell>
          <cell r="I27">
            <v>7.98</v>
          </cell>
          <cell r="J27">
            <v>99.82</v>
          </cell>
          <cell r="K27">
            <v>2023410.62</v>
          </cell>
          <cell r="L27">
            <v>2057460</v>
          </cell>
          <cell r="M27">
            <v>102.873</v>
          </cell>
          <cell r="O27">
            <v>99.958601999999999</v>
          </cell>
        </row>
        <row r="28">
          <cell r="C28" t="str">
            <v>13642NA@5</v>
          </cell>
          <cell r="D28">
            <v>9.2576000000000001</v>
          </cell>
          <cell r="E28">
            <v>4400000</v>
          </cell>
          <cell r="F28">
            <v>0</v>
          </cell>
          <cell r="G28">
            <v>4400000</v>
          </cell>
          <cell r="H28">
            <v>4400000</v>
          </cell>
          <cell r="I28">
            <v>10.5</v>
          </cell>
          <cell r="J28">
            <v>100</v>
          </cell>
          <cell r="K28">
            <v>4574992</v>
          </cell>
          <cell r="L28">
            <v>4633860</v>
          </cell>
          <cell r="M28">
            <v>105.315</v>
          </cell>
          <cell r="O28">
            <v>100</v>
          </cell>
        </row>
        <row r="29">
          <cell r="C29" t="str">
            <v>683078FF1</v>
          </cell>
          <cell r="D29">
            <v>6.8705999999999996</v>
          </cell>
          <cell r="E29">
            <v>3243474.4</v>
          </cell>
          <cell r="F29">
            <v>0</v>
          </cell>
          <cell r="G29">
            <v>20000000</v>
          </cell>
          <cell r="H29">
            <v>1314800</v>
          </cell>
          <cell r="I29">
            <v>9.1</v>
          </cell>
          <cell r="J29">
            <v>6.57</v>
          </cell>
          <cell r="K29">
            <v>5027385.8</v>
          </cell>
          <cell r="L29">
            <v>4151000</v>
          </cell>
          <cell r="M29">
            <v>20.754999999999999</v>
          </cell>
          <cell r="O29">
            <v>16.217372000000001</v>
          </cell>
        </row>
        <row r="30">
          <cell r="C30" t="str">
            <v>78647*AG0</v>
          </cell>
          <cell r="D30">
            <v>7.9846000000000004</v>
          </cell>
          <cell r="E30">
            <v>3000000</v>
          </cell>
          <cell r="F30">
            <v>0</v>
          </cell>
          <cell r="G30">
            <v>3000000</v>
          </cell>
          <cell r="H30">
            <v>3000000</v>
          </cell>
          <cell r="I30">
            <v>9.68</v>
          </cell>
          <cell r="J30">
            <v>100</v>
          </cell>
          <cell r="K30">
            <v>3116742</v>
          </cell>
          <cell r="L30">
            <v>3220080</v>
          </cell>
          <cell r="M30">
            <v>107.336</v>
          </cell>
          <cell r="O30">
            <v>100</v>
          </cell>
        </row>
        <row r="31">
          <cell r="C31" t="str">
            <v>59281*AA4</v>
          </cell>
          <cell r="D31">
            <v>13.019299999999999</v>
          </cell>
          <cell r="E31">
            <v>2486063.65</v>
          </cell>
          <cell r="F31">
            <v>0</v>
          </cell>
          <cell r="G31">
            <v>2500000</v>
          </cell>
          <cell r="H31">
            <v>2482675</v>
          </cell>
          <cell r="I31">
            <v>9.1199999999999992</v>
          </cell>
          <cell r="J31">
            <v>99.31</v>
          </cell>
          <cell r="K31">
            <v>1825337.47</v>
          </cell>
          <cell r="L31">
            <v>1798125</v>
          </cell>
          <cell r="M31">
            <v>71.924999999999997</v>
          </cell>
          <cell r="O31">
            <v>99.442545999999993</v>
          </cell>
        </row>
        <row r="32">
          <cell r="C32" t="str">
            <v>11069ZMP9</v>
          </cell>
          <cell r="D32">
            <v>6.7904999999999998</v>
          </cell>
          <cell r="E32">
            <v>3560638</v>
          </cell>
          <cell r="F32">
            <v>0</v>
          </cell>
          <cell r="G32">
            <v>20000000</v>
          </cell>
          <cell r="H32">
            <v>1452400</v>
          </cell>
          <cell r="I32">
            <v>9</v>
          </cell>
          <cell r="J32">
            <v>7.26</v>
          </cell>
          <cell r="K32">
            <v>5401134.4000000004</v>
          </cell>
          <cell r="L32">
            <v>4469800</v>
          </cell>
          <cell r="M32">
            <v>22.349</v>
          </cell>
          <cell r="O32">
            <v>17.803190000000001</v>
          </cell>
        </row>
        <row r="33">
          <cell r="C33" t="str">
            <v>12705QAG0</v>
          </cell>
          <cell r="D33">
            <v>8.3577999999999992</v>
          </cell>
          <cell r="E33">
            <v>1500000</v>
          </cell>
          <cell r="F33">
            <v>0</v>
          </cell>
          <cell r="G33">
            <v>1500000</v>
          </cell>
          <cell r="H33">
            <v>1500000</v>
          </cell>
          <cell r="I33">
            <v>8.18</v>
          </cell>
          <cell r="J33">
            <v>100</v>
          </cell>
          <cell r="K33">
            <v>1482548.02</v>
          </cell>
          <cell r="L33">
            <v>1479450</v>
          </cell>
          <cell r="M33">
            <v>98.63</v>
          </cell>
          <cell r="O33">
            <v>100</v>
          </cell>
        </row>
        <row r="34">
          <cell r="C34" t="str">
            <v>19416*AE8</v>
          </cell>
          <cell r="D34">
            <v>6.3539000000000003</v>
          </cell>
          <cell r="E34">
            <v>10427427.1</v>
          </cell>
          <cell r="F34">
            <v>0</v>
          </cell>
          <cell r="G34">
            <v>10000000</v>
          </cell>
          <cell r="H34">
            <v>10950000</v>
          </cell>
          <cell r="I34">
            <v>7.82</v>
          </cell>
          <cell r="J34">
            <v>109.5</v>
          </cell>
          <cell r="K34">
            <v>11043162.199999999</v>
          </cell>
          <cell r="L34">
            <v>11494100</v>
          </cell>
          <cell r="M34">
            <v>114.941</v>
          </cell>
          <cell r="O34">
            <v>104.274271</v>
          </cell>
        </row>
        <row r="35">
          <cell r="C35" t="str">
            <v>893526BT9</v>
          </cell>
          <cell r="D35">
            <v>7.3643999999999998</v>
          </cell>
          <cell r="E35">
            <v>1042249.72</v>
          </cell>
          <cell r="F35">
            <v>0</v>
          </cell>
          <cell r="G35">
            <v>1000000</v>
          </cell>
          <cell r="H35">
            <v>1066100</v>
          </cell>
          <cell r="I35">
            <v>9.7200000000000006</v>
          </cell>
          <cell r="J35">
            <v>106.61</v>
          </cell>
          <cell r="K35">
            <v>1183555.8799999999</v>
          </cell>
          <cell r="L35">
            <v>1228290</v>
          </cell>
          <cell r="M35">
            <v>122.82899999999999</v>
          </cell>
          <cell r="O35">
            <v>104.22497200000001</v>
          </cell>
        </row>
        <row r="36">
          <cell r="C36" t="str">
            <v>683234HC5</v>
          </cell>
          <cell r="D36">
            <v>6.7666000000000004</v>
          </cell>
          <cell r="E36">
            <v>2991945.21</v>
          </cell>
          <cell r="F36">
            <v>0</v>
          </cell>
          <cell r="G36">
            <v>3000000</v>
          </cell>
          <cell r="H36">
            <v>2991000</v>
          </cell>
          <cell r="I36">
            <v>9.5299999999999994</v>
          </cell>
          <cell r="J36">
            <v>99.7</v>
          </cell>
          <cell r="K36">
            <v>3885105.84</v>
          </cell>
          <cell r="L36">
            <v>3941160</v>
          </cell>
          <cell r="M36">
            <v>131.37200000000001</v>
          </cell>
          <cell r="O36">
            <v>99.731506999999993</v>
          </cell>
        </row>
        <row r="37">
          <cell r="C37" t="str">
            <v>875454AA8</v>
          </cell>
          <cell r="D37">
            <v>8.5454000000000008</v>
          </cell>
          <cell r="E37">
            <v>7645000</v>
          </cell>
          <cell r="F37">
            <v>0</v>
          </cell>
          <cell r="G37">
            <v>7645000</v>
          </cell>
          <cell r="H37">
            <v>7645000</v>
          </cell>
          <cell r="I37">
            <v>8.9</v>
          </cell>
          <cell r="J37">
            <v>100</v>
          </cell>
          <cell r="K37">
            <v>7754545.0499999998</v>
          </cell>
          <cell r="L37">
            <v>7797517.75</v>
          </cell>
          <cell r="M37">
            <v>101.995</v>
          </cell>
          <cell r="O37">
            <v>100</v>
          </cell>
        </row>
        <row r="38">
          <cell r="C38" t="str">
            <v>368271AL6</v>
          </cell>
          <cell r="D38">
            <v>7.2686999999999999</v>
          </cell>
          <cell r="E38">
            <v>2990825.04</v>
          </cell>
          <cell r="F38">
            <v>0</v>
          </cell>
          <cell r="G38">
            <v>3000000</v>
          </cell>
          <cell r="H38">
            <v>2988750</v>
          </cell>
          <cell r="I38">
            <v>10.49</v>
          </cell>
          <cell r="J38">
            <v>99.63</v>
          </cell>
          <cell r="K38">
            <v>3829679.79</v>
          </cell>
          <cell r="L38">
            <v>3917550</v>
          </cell>
          <cell r="M38">
            <v>130.58500000000001</v>
          </cell>
          <cell r="O38">
            <v>99.694168000000005</v>
          </cell>
        </row>
        <row r="39">
          <cell r="C39" t="str">
            <v>642866DM6</v>
          </cell>
          <cell r="D39">
            <v>6.6935000000000002</v>
          </cell>
          <cell r="E39">
            <v>5025569.8499999996</v>
          </cell>
          <cell r="F39">
            <v>0</v>
          </cell>
          <cell r="G39">
            <v>5000000</v>
          </cell>
          <cell r="H39">
            <v>5037500</v>
          </cell>
          <cell r="I39">
            <v>10.039999999999999</v>
          </cell>
          <cell r="J39">
            <v>100.75</v>
          </cell>
          <cell r="K39">
            <v>6145762.8499999996</v>
          </cell>
          <cell r="L39">
            <v>6386000</v>
          </cell>
          <cell r="M39">
            <v>127.72</v>
          </cell>
          <cell r="O39">
            <v>100.511397</v>
          </cell>
        </row>
        <row r="40">
          <cell r="C40" t="str">
            <v>642866DM6</v>
          </cell>
          <cell r="D40">
            <v>6.6935000000000002</v>
          </cell>
          <cell r="E40">
            <v>2000000</v>
          </cell>
          <cell r="F40">
            <v>0</v>
          </cell>
          <cell r="G40">
            <v>2000000</v>
          </cell>
          <cell r="H40">
            <v>2000000</v>
          </cell>
          <cell r="I40">
            <v>10.130000000000001</v>
          </cell>
          <cell r="J40">
            <v>100</v>
          </cell>
          <cell r="K40">
            <v>2458305.14</v>
          </cell>
          <cell r="L40">
            <v>2554400</v>
          </cell>
          <cell r="M40">
            <v>127.72</v>
          </cell>
          <cell r="O40">
            <v>100</v>
          </cell>
        </row>
        <row r="41">
          <cell r="C41" t="str">
            <v>97180*QV3</v>
          </cell>
          <cell r="D41">
            <v>7.9867999999999997</v>
          </cell>
          <cell r="E41">
            <v>2500000</v>
          </cell>
          <cell r="F41">
            <v>0</v>
          </cell>
          <cell r="G41">
            <v>2500000</v>
          </cell>
          <cell r="H41">
            <v>2500000</v>
          </cell>
          <cell r="I41">
            <v>8.94</v>
          </cell>
          <cell r="J41">
            <v>100</v>
          </cell>
          <cell r="K41">
            <v>2607300.15</v>
          </cell>
          <cell r="L41">
            <v>2644800</v>
          </cell>
          <cell r="M41">
            <v>105.792</v>
          </cell>
          <cell r="O41">
            <v>100</v>
          </cell>
        </row>
        <row r="42">
          <cell r="C42" t="str">
            <v>97180*QX9</v>
          </cell>
          <cell r="D42">
            <v>7.9869000000000003</v>
          </cell>
          <cell r="E42">
            <v>2500000</v>
          </cell>
          <cell r="F42">
            <v>0</v>
          </cell>
          <cell r="G42">
            <v>2500000</v>
          </cell>
          <cell r="H42">
            <v>2500000</v>
          </cell>
          <cell r="I42">
            <v>8.94</v>
          </cell>
          <cell r="J42">
            <v>100</v>
          </cell>
          <cell r="K42">
            <v>2607183.02</v>
          </cell>
          <cell r="L42">
            <v>2644700</v>
          </cell>
          <cell r="M42">
            <v>105.788</v>
          </cell>
          <cell r="O42">
            <v>100</v>
          </cell>
        </row>
        <row r="43">
          <cell r="C43" t="str">
            <v>651350BD1</v>
          </cell>
          <cell r="D43">
            <v>7.2864000000000004</v>
          </cell>
          <cell r="E43">
            <v>913580.25</v>
          </cell>
          <cell r="F43">
            <v>0</v>
          </cell>
          <cell r="G43">
            <v>874000</v>
          </cell>
          <cell r="H43">
            <v>925566</v>
          </cell>
          <cell r="I43">
            <v>9.89</v>
          </cell>
          <cell r="J43">
            <v>105.9</v>
          </cell>
          <cell r="K43">
            <v>1096594.48</v>
          </cell>
          <cell r="L43">
            <v>1127503.7</v>
          </cell>
          <cell r="M43">
            <v>129.005</v>
          </cell>
          <cell r="O43">
            <v>104.52863272311212</v>
          </cell>
        </row>
        <row r="44">
          <cell r="C44" t="str">
            <v>324477D@4</v>
          </cell>
          <cell r="D44">
            <v>8.6378000000000004</v>
          </cell>
          <cell r="E44">
            <v>954855.04</v>
          </cell>
          <cell r="F44">
            <v>0</v>
          </cell>
          <cell r="G44">
            <v>954855.04</v>
          </cell>
          <cell r="H44">
            <v>954855.04</v>
          </cell>
          <cell r="I44">
            <v>10.029999999999999</v>
          </cell>
          <cell r="J44">
            <v>100</v>
          </cell>
          <cell r="K44">
            <v>1029553.71</v>
          </cell>
          <cell r="L44">
            <v>1046272.86</v>
          </cell>
          <cell r="M44">
            <v>109.574</v>
          </cell>
          <cell r="O44">
            <v>100</v>
          </cell>
        </row>
        <row r="45">
          <cell r="C45" t="str">
            <v>324477E@3</v>
          </cell>
          <cell r="D45">
            <v>8.6411999999999995</v>
          </cell>
          <cell r="E45">
            <v>668398.93999999994</v>
          </cell>
          <cell r="F45">
            <v>0</v>
          </cell>
          <cell r="G45">
            <v>668398.93999999994</v>
          </cell>
          <cell r="H45">
            <v>668398.93999999994</v>
          </cell>
          <cell r="I45">
            <v>10.029999999999999</v>
          </cell>
          <cell r="J45">
            <v>100</v>
          </cell>
          <cell r="K45">
            <v>721573.39</v>
          </cell>
          <cell r="L45">
            <v>733026.43</v>
          </cell>
          <cell r="M45">
            <v>109.669</v>
          </cell>
          <cell r="O45">
            <v>100</v>
          </cell>
        </row>
        <row r="46">
          <cell r="C46" t="str">
            <v>293561F*2</v>
          </cell>
          <cell r="D46">
            <v>8.6715</v>
          </cell>
          <cell r="E46">
            <v>36466.28</v>
          </cell>
          <cell r="F46">
            <v>0</v>
          </cell>
          <cell r="G46">
            <v>36466.28</v>
          </cell>
          <cell r="H46">
            <v>36466.28</v>
          </cell>
          <cell r="I46">
            <v>10.029999999999999</v>
          </cell>
          <cell r="J46">
            <v>100</v>
          </cell>
          <cell r="K46">
            <v>39642.69</v>
          </cell>
          <cell r="L46">
            <v>40178.910000000003</v>
          </cell>
          <cell r="M46">
            <v>110.181</v>
          </cell>
          <cell r="O46">
            <v>100</v>
          </cell>
        </row>
        <row r="47">
          <cell r="C47" t="str">
            <v>293561G*1</v>
          </cell>
          <cell r="D47">
            <v>8.6715</v>
          </cell>
          <cell r="E47">
            <v>46528.53</v>
          </cell>
          <cell r="F47">
            <v>0</v>
          </cell>
          <cell r="G47">
            <v>46528.53</v>
          </cell>
          <cell r="H47">
            <v>46528.53</v>
          </cell>
          <cell r="I47">
            <v>10.029999999999999</v>
          </cell>
          <cell r="J47">
            <v>100</v>
          </cell>
          <cell r="K47">
            <v>50581.41</v>
          </cell>
          <cell r="L47">
            <v>51265.599999999999</v>
          </cell>
          <cell r="M47">
            <v>110.181</v>
          </cell>
          <cell r="O47">
            <v>100</v>
          </cell>
        </row>
        <row r="48">
          <cell r="C48" t="str">
            <v>293561H*0</v>
          </cell>
          <cell r="D48">
            <v>8.6715</v>
          </cell>
          <cell r="E48">
            <v>49555.79</v>
          </cell>
          <cell r="F48">
            <v>0</v>
          </cell>
          <cell r="G48">
            <v>49555.79</v>
          </cell>
          <cell r="H48">
            <v>49555.79</v>
          </cell>
          <cell r="I48">
            <v>10.029999999999999</v>
          </cell>
          <cell r="J48">
            <v>100</v>
          </cell>
          <cell r="K48">
            <v>53872.36</v>
          </cell>
          <cell r="L48">
            <v>54601.06</v>
          </cell>
          <cell r="M48">
            <v>110.181</v>
          </cell>
          <cell r="O48">
            <v>100</v>
          </cell>
        </row>
        <row r="49">
          <cell r="C49" t="str">
            <v>56509TBE3</v>
          </cell>
          <cell r="D49">
            <v>7.4112999999999998</v>
          </cell>
          <cell r="E49">
            <v>4000000</v>
          </cell>
          <cell r="F49">
            <v>0</v>
          </cell>
          <cell r="G49">
            <v>4000000</v>
          </cell>
          <cell r="H49">
            <v>4000000</v>
          </cell>
          <cell r="I49">
            <v>8.58</v>
          </cell>
          <cell r="J49">
            <v>100</v>
          </cell>
          <cell r="K49">
            <v>4004936.4</v>
          </cell>
          <cell r="L49">
            <v>4121240</v>
          </cell>
          <cell r="M49">
            <v>103.03100000000001</v>
          </cell>
          <cell r="O49">
            <v>100</v>
          </cell>
        </row>
        <row r="50">
          <cell r="C50" t="str">
            <v>56509TBE3</v>
          </cell>
          <cell r="D50">
            <v>7.4112999999999998</v>
          </cell>
          <cell r="E50">
            <v>1000000</v>
          </cell>
          <cell r="F50">
            <v>0</v>
          </cell>
          <cell r="G50">
            <v>1000000</v>
          </cell>
          <cell r="H50">
            <v>1000000</v>
          </cell>
          <cell r="I50">
            <v>8.58</v>
          </cell>
          <cell r="J50">
            <v>100</v>
          </cell>
          <cell r="K50">
            <v>1001234.1</v>
          </cell>
          <cell r="L50">
            <v>1030310</v>
          </cell>
          <cell r="M50">
            <v>103.03100000000001</v>
          </cell>
          <cell r="O50">
            <v>100</v>
          </cell>
        </row>
        <row r="51">
          <cell r="C51" t="str">
            <v>803854FB9</v>
          </cell>
          <cell r="D51">
            <v>6.6839000000000004</v>
          </cell>
          <cell r="E51">
            <v>5061511.2</v>
          </cell>
          <cell r="F51">
            <v>0</v>
          </cell>
          <cell r="G51">
            <v>5000000</v>
          </cell>
          <cell r="H51">
            <v>5079500</v>
          </cell>
          <cell r="I51">
            <v>10.06</v>
          </cell>
          <cell r="J51">
            <v>101.59</v>
          </cell>
          <cell r="K51">
            <v>6410139.0999999996</v>
          </cell>
          <cell r="L51">
            <v>6622910</v>
          </cell>
          <cell r="M51">
            <v>132.458</v>
          </cell>
          <cell r="O51">
            <v>101.23022400000001</v>
          </cell>
        </row>
        <row r="52">
          <cell r="C52" t="str">
            <v>141902AA4</v>
          </cell>
          <cell r="D52">
            <v>7.3498000000000001</v>
          </cell>
          <cell r="E52">
            <v>2989333.2</v>
          </cell>
          <cell r="F52">
            <v>0</v>
          </cell>
          <cell r="G52">
            <v>3000000</v>
          </cell>
          <cell r="H52">
            <v>2984640</v>
          </cell>
          <cell r="I52">
            <v>10.18</v>
          </cell>
          <cell r="J52">
            <v>99.49</v>
          </cell>
          <cell r="K52">
            <v>3751954.26</v>
          </cell>
          <cell r="L52">
            <v>3821760</v>
          </cell>
          <cell r="M52">
            <v>127.392</v>
          </cell>
          <cell r="O52">
            <v>99.644440000000003</v>
          </cell>
        </row>
        <row r="53">
          <cell r="C53" t="str">
            <v>135087UM4</v>
          </cell>
          <cell r="D53">
            <v>6.4204999999999997</v>
          </cell>
          <cell r="E53">
            <v>4067565.48</v>
          </cell>
          <cell r="F53">
            <v>0</v>
          </cell>
          <cell r="G53">
            <v>4000000</v>
          </cell>
          <cell r="H53">
            <v>4076000</v>
          </cell>
          <cell r="I53">
            <v>9.06</v>
          </cell>
          <cell r="J53">
            <v>101.9</v>
          </cell>
          <cell r="K53">
            <v>5251337.84</v>
          </cell>
          <cell r="L53">
            <v>5334800</v>
          </cell>
          <cell r="M53">
            <v>133.37</v>
          </cell>
          <cell r="O53">
            <v>101.689137</v>
          </cell>
        </row>
        <row r="54">
          <cell r="C54" t="str">
            <v>73763HAM8</v>
          </cell>
          <cell r="D54">
            <v>8.8910999999999998</v>
          </cell>
          <cell r="E54">
            <v>5000000</v>
          </cell>
          <cell r="F54">
            <v>0</v>
          </cell>
          <cell r="G54">
            <v>5000000</v>
          </cell>
          <cell r="H54">
            <v>5000000</v>
          </cell>
          <cell r="I54">
            <v>8.8699999999999992</v>
          </cell>
          <cell r="J54">
            <v>100</v>
          </cell>
          <cell r="K54">
            <v>4993475.0999999996</v>
          </cell>
          <cell r="L54">
            <v>4992250</v>
          </cell>
          <cell r="M54">
            <v>99.844999999999999</v>
          </cell>
          <cell r="O54">
            <v>100</v>
          </cell>
        </row>
        <row r="55">
          <cell r="C55" t="str">
            <v>135087UM4</v>
          </cell>
          <cell r="D55">
            <v>6.4204999999999997</v>
          </cell>
          <cell r="E55">
            <v>4599814.8099999996</v>
          </cell>
          <cell r="F55">
            <v>0</v>
          </cell>
          <cell r="G55">
            <v>4500000</v>
          </cell>
          <cell r="H55">
            <v>4612500</v>
          </cell>
          <cell r="I55">
            <v>9.01</v>
          </cell>
          <cell r="J55">
            <v>102.5</v>
          </cell>
          <cell r="K55">
            <v>5907755.0700000003</v>
          </cell>
          <cell r="L55">
            <v>6001650</v>
          </cell>
          <cell r="M55">
            <v>133.37</v>
          </cell>
          <cell r="O55">
            <v>102.21810688888888</v>
          </cell>
        </row>
        <row r="56">
          <cell r="C56" t="str">
            <v>28487#AA7</v>
          </cell>
          <cell r="D56">
            <v>8.2200000000000006</v>
          </cell>
          <cell r="E56">
            <v>3333333.33</v>
          </cell>
          <cell r="F56">
            <v>0</v>
          </cell>
          <cell r="G56">
            <v>3333333.33</v>
          </cell>
          <cell r="H56">
            <v>3333333.33</v>
          </cell>
          <cell r="I56">
            <v>8.6</v>
          </cell>
          <cell r="J56">
            <v>100</v>
          </cell>
          <cell r="K56">
            <v>3351627.89</v>
          </cell>
          <cell r="L56">
            <v>3369433.33</v>
          </cell>
          <cell r="M56">
            <v>101.083</v>
          </cell>
          <cell r="O56">
            <v>100</v>
          </cell>
        </row>
        <row r="57">
          <cell r="C57" t="str">
            <v>669827DN4</v>
          </cell>
          <cell r="D57">
            <v>6.9715999999999996</v>
          </cell>
          <cell r="E57">
            <v>1967362.6</v>
          </cell>
          <cell r="F57">
            <v>0</v>
          </cell>
          <cell r="G57">
            <v>2000000</v>
          </cell>
          <cell r="H57">
            <v>1963400</v>
          </cell>
          <cell r="I57">
            <v>9.7899999999999991</v>
          </cell>
          <cell r="J57">
            <v>98.17</v>
          </cell>
          <cell r="K57">
            <v>2552329.2400000002</v>
          </cell>
          <cell r="L57">
            <v>2587740</v>
          </cell>
          <cell r="M57">
            <v>129.387</v>
          </cell>
          <cell r="O57">
            <v>98.368130000000008</v>
          </cell>
        </row>
        <row r="58">
          <cell r="C58" t="str">
            <v>N6410*AC0</v>
          </cell>
          <cell r="D58">
            <v>8.5380000000000003</v>
          </cell>
          <cell r="E58">
            <v>7000000</v>
          </cell>
          <cell r="F58">
            <v>0</v>
          </cell>
          <cell r="G58">
            <v>7000000</v>
          </cell>
          <cell r="H58">
            <v>7000000</v>
          </cell>
          <cell r="I58">
            <v>8.94</v>
          </cell>
          <cell r="J58">
            <v>100</v>
          </cell>
          <cell r="K58">
            <v>7097668.6900000004</v>
          </cell>
          <cell r="L58">
            <v>7146160</v>
          </cell>
          <cell r="M58">
            <v>102.08799999999999</v>
          </cell>
          <cell r="O58">
            <v>100</v>
          </cell>
        </row>
        <row r="59">
          <cell r="C59" t="str">
            <v>078149DB4</v>
          </cell>
          <cell r="D59">
            <v>7.0856000000000003</v>
          </cell>
          <cell r="E59">
            <v>2955361.56</v>
          </cell>
          <cell r="F59">
            <v>0</v>
          </cell>
          <cell r="G59">
            <v>3000000</v>
          </cell>
          <cell r="H59">
            <v>2943300</v>
          </cell>
          <cell r="I59">
            <v>10.77</v>
          </cell>
          <cell r="J59">
            <v>98.11</v>
          </cell>
          <cell r="K59">
            <v>3400719.54</v>
          </cell>
          <cell r="L59">
            <v>3591270</v>
          </cell>
          <cell r="M59">
            <v>119.709</v>
          </cell>
          <cell r="O59">
            <v>98.512052000000011</v>
          </cell>
        </row>
        <row r="60">
          <cell r="C60" t="str">
            <v>13509ZQU8</v>
          </cell>
          <cell r="D60">
            <v>6.4219999999999997</v>
          </cell>
          <cell r="E60">
            <v>1807778.72</v>
          </cell>
          <cell r="F60">
            <v>0</v>
          </cell>
          <cell r="G60">
            <v>3200000</v>
          </cell>
          <cell r="H60">
            <v>591040</v>
          </cell>
          <cell r="I60">
            <v>9.89</v>
          </cell>
          <cell r="J60">
            <v>18.47</v>
          </cell>
          <cell r="K60">
            <v>2201795.16</v>
          </cell>
          <cell r="L60">
            <v>1840704</v>
          </cell>
          <cell r="M60">
            <v>57.521999999999998</v>
          </cell>
          <cell r="O60">
            <v>56.493085000000001</v>
          </cell>
        </row>
        <row r="61">
          <cell r="C61" t="str">
            <v>136717AT2</v>
          </cell>
          <cell r="D61">
            <v>6.8460000000000001</v>
          </cell>
          <cell r="E61">
            <v>1983309.26</v>
          </cell>
          <cell r="F61">
            <v>0</v>
          </cell>
          <cell r="G61">
            <v>2000000</v>
          </cell>
          <cell r="H61">
            <v>1971600</v>
          </cell>
          <cell r="I61">
            <v>10.37</v>
          </cell>
          <cell r="J61">
            <v>98.58</v>
          </cell>
          <cell r="K61">
            <v>2371358.1</v>
          </cell>
          <cell r="L61">
            <v>2476800</v>
          </cell>
          <cell r="M61">
            <v>123.84</v>
          </cell>
          <cell r="O61">
            <v>99.165463000000003</v>
          </cell>
        </row>
        <row r="62">
          <cell r="C62" t="str">
            <v>14180#AA7</v>
          </cell>
          <cell r="D62">
            <v>9.9039999999999999</v>
          </cell>
          <cell r="E62">
            <v>1006336.43</v>
          </cell>
          <cell r="F62">
            <v>0</v>
          </cell>
          <cell r="G62">
            <v>1000000</v>
          </cell>
          <cell r="H62">
            <v>1015000</v>
          </cell>
          <cell r="I62">
            <v>10.83</v>
          </cell>
          <cell r="J62">
            <v>101.5</v>
          </cell>
          <cell r="K62">
            <v>1037468.77</v>
          </cell>
          <cell r="L62">
            <v>1054380</v>
          </cell>
          <cell r="M62">
            <v>105.438</v>
          </cell>
          <cell r="O62">
            <v>100.63364299999999</v>
          </cell>
        </row>
        <row r="63">
          <cell r="C63" t="str">
            <v>210530AG6</v>
          </cell>
          <cell r="D63">
            <v>7.0647000000000002</v>
          </cell>
          <cell r="E63">
            <v>2016786.46</v>
          </cell>
          <cell r="F63">
            <v>0</v>
          </cell>
          <cell r="G63">
            <v>2000000</v>
          </cell>
          <cell r="H63">
            <v>2025000</v>
          </cell>
          <cell r="I63">
            <v>10.65</v>
          </cell>
          <cell r="J63">
            <v>101.25</v>
          </cell>
          <cell r="K63">
            <v>2469419.84</v>
          </cell>
          <cell r="L63">
            <v>2574000</v>
          </cell>
          <cell r="M63">
            <v>128.69999999999999</v>
          </cell>
          <cell r="O63">
            <v>100.83932300000001</v>
          </cell>
        </row>
        <row r="64">
          <cell r="C64" t="str">
            <v>651333DL7</v>
          </cell>
          <cell r="D64">
            <v>6.8986000000000001</v>
          </cell>
          <cell r="E64">
            <v>1802248.84</v>
          </cell>
          <cell r="F64">
            <v>0</v>
          </cell>
          <cell r="G64">
            <v>2000000</v>
          </cell>
          <cell r="H64">
            <v>1751600</v>
          </cell>
          <cell r="I64">
            <v>11.67</v>
          </cell>
          <cell r="J64">
            <v>87.58</v>
          </cell>
          <cell r="K64">
            <v>2522450.08</v>
          </cell>
          <cell r="L64">
            <v>2594360</v>
          </cell>
          <cell r="M64">
            <v>129.71799999999999</v>
          </cell>
          <cell r="O64">
            <v>90.112442000000001</v>
          </cell>
        </row>
        <row r="65">
          <cell r="C65" t="str">
            <v>651350BE9</v>
          </cell>
          <cell r="D65">
            <v>7.4763999999999999</v>
          </cell>
          <cell r="E65">
            <v>2654091.2599999998</v>
          </cell>
          <cell r="F65">
            <v>0</v>
          </cell>
          <cell r="G65">
            <v>2667000</v>
          </cell>
          <cell r="H65">
            <v>2651264.7000000002</v>
          </cell>
          <cell r="I65">
            <v>10.96</v>
          </cell>
          <cell r="J65">
            <v>99.41</v>
          </cell>
          <cell r="K65">
            <v>3434976.51</v>
          </cell>
          <cell r="L65">
            <v>3519479.88</v>
          </cell>
          <cell r="M65">
            <v>131.964</v>
          </cell>
          <cell r="O65">
            <v>99.515982752155978</v>
          </cell>
        </row>
        <row r="66">
          <cell r="C66" t="str">
            <v>669771AL1</v>
          </cell>
          <cell r="D66">
            <v>8.2347000000000001</v>
          </cell>
          <cell r="E66">
            <v>3364243.17</v>
          </cell>
          <cell r="F66">
            <v>0</v>
          </cell>
          <cell r="G66">
            <v>3540000</v>
          </cell>
          <cell r="H66">
            <v>3317688</v>
          </cell>
          <cell r="I66">
            <v>12.01</v>
          </cell>
          <cell r="J66">
            <v>93.72</v>
          </cell>
          <cell r="K66">
            <v>4314121.78</v>
          </cell>
          <cell r="L66">
            <v>4415937.5999999996</v>
          </cell>
          <cell r="M66">
            <v>124.744</v>
          </cell>
          <cell r="O66">
            <v>95.035117796610166</v>
          </cell>
        </row>
        <row r="67">
          <cell r="C67" t="str">
            <v>906667AT7</v>
          </cell>
          <cell r="D67">
            <v>7.0850999999999997</v>
          </cell>
          <cell r="E67">
            <v>2947910.34</v>
          </cell>
          <cell r="F67">
            <v>0</v>
          </cell>
          <cell r="G67">
            <v>3000000</v>
          </cell>
          <cell r="H67">
            <v>2922900</v>
          </cell>
          <cell r="I67">
            <v>10.95</v>
          </cell>
          <cell r="J67">
            <v>97.43</v>
          </cell>
          <cell r="K67">
            <v>3417632.4</v>
          </cell>
          <cell r="L67">
            <v>3611250</v>
          </cell>
          <cell r="M67">
            <v>120.375</v>
          </cell>
          <cell r="O67">
            <v>98.263677999999999</v>
          </cell>
        </row>
        <row r="68">
          <cell r="C68" t="str">
            <v>906667AT7</v>
          </cell>
          <cell r="D68">
            <v>7.0850999999999997</v>
          </cell>
          <cell r="E68">
            <v>1965268</v>
          </cell>
          <cell r="F68">
            <v>0</v>
          </cell>
          <cell r="G68">
            <v>2000000</v>
          </cell>
          <cell r="H68">
            <v>1948600</v>
          </cell>
          <cell r="I68">
            <v>10.95</v>
          </cell>
          <cell r="J68">
            <v>97.43</v>
          </cell>
          <cell r="K68">
            <v>2278421.6</v>
          </cell>
          <cell r="L68">
            <v>2407500</v>
          </cell>
          <cell r="M68">
            <v>120.375</v>
          </cell>
          <cell r="O68">
            <v>98.263400000000004</v>
          </cell>
        </row>
        <row r="69">
          <cell r="C69" t="str">
            <v>975026EK7</v>
          </cell>
          <cell r="D69">
            <v>6.6928000000000001</v>
          </cell>
          <cell r="E69">
            <v>1983858.26</v>
          </cell>
          <cell r="F69">
            <v>0</v>
          </cell>
          <cell r="G69">
            <v>2000000</v>
          </cell>
          <cell r="H69">
            <v>1972500</v>
          </cell>
          <cell r="I69">
            <v>10.16</v>
          </cell>
          <cell r="J69">
            <v>98.63</v>
          </cell>
          <cell r="K69">
            <v>2369735.62</v>
          </cell>
          <cell r="L69">
            <v>2474900</v>
          </cell>
          <cell r="M69">
            <v>123.745</v>
          </cell>
          <cell r="O69">
            <v>99.192913000000004</v>
          </cell>
        </row>
        <row r="70">
          <cell r="C70" t="str">
            <v>G3624*AA1</v>
          </cell>
          <cell r="D70">
            <v>7.5925000000000002</v>
          </cell>
          <cell r="E70">
            <v>9774.41</v>
          </cell>
          <cell r="F70">
            <v>0</v>
          </cell>
          <cell r="G70">
            <v>9774.41</v>
          </cell>
          <cell r="H70">
            <v>9774.41</v>
          </cell>
          <cell r="I70">
            <v>8.2100000000000009</v>
          </cell>
          <cell r="J70">
            <v>100</v>
          </cell>
          <cell r="K70">
            <v>9774.41</v>
          </cell>
          <cell r="L70">
            <v>9883.1</v>
          </cell>
          <cell r="M70">
            <v>101.11199999999999</v>
          </cell>
          <cell r="O70">
            <v>100</v>
          </cell>
        </row>
        <row r="71">
          <cell r="C71" t="str">
            <v>906667AW0</v>
          </cell>
          <cell r="D71">
            <v>7.1665000000000001</v>
          </cell>
          <cell r="E71">
            <v>2034833.02</v>
          </cell>
          <cell r="F71">
            <v>0</v>
          </cell>
          <cell r="G71">
            <v>2000000</v>
          </cell>
          <cell r="H71">
            <v>2041800</v>
          </cell>
          <cell r="I71">
            <v>9.48</v>
          </cell>
          <cell r="J71">
            <v>102.09</v>
          </cell>
          <cell r="K71">
            <v>2461378.64</v>
          </cell>
          <cell r="L71">
            <v>2505440</v>
          </cell>
          <cell r="M71">
            <v>125.27200000000001</v>
          </cell>
          <cell r="O71">
            <v>101.741651</v>
          </cell>
        </row>
        <row r="72">
          <cell r="C72" t="str">
            <v>210297AB3</v>
          </cell>
          <cell r="D72">
            <v>8.0215999999999994</v>
          </cell>
          <cell r="E72">
            <v>7050189.2300000004</v>
          </cell>
          <cell r="F72">
            <v>0</v>
          </cell>
          <cell r="G72">
            <v>7000000</v>
          </cell>
          <cell r="H72">
            <v>7112280</v>
          </cell>
          <cell r="I72">
            <v>8.06</v>
          </cell>
          <cell r="J72">
            <v>101.6</v>
          </cell>
          <cell r="K72">
            <v>7060299.96</v>
          </cell>
          <cell r="L72">
            <v>7087290</v>
          </cell>
          <cell r="M72">
            <v>101.247</v>
          </cell>
          <cell r="O72">
            <v>100.71698900000001</v>
          </cell>
        </row>
        <row r="73">
          <cell r="C73" t="str">
            <v>44881ZLR3</v>
          </cell>
          <cell r="D73">
            <v>7.0206</v>
          </cell>
          <cell r="E73">
            <v>1808432.6</v>
          </cell>
          <cell r="F73">
            <v>0</v>
          </cell>
          <cell r="G73">
            <v>10000000</v>
          </cell>
          <cell r="H73">
            <v>694300</v>
          </cell>
          <cell r="I73">
            <v>9.85</v>
          </cell>
          <cell r="J73">
            <v>6.94</v>
          </cell>
          <cell r="K73">
            <v>2930042.6</v>
          </cell>
          <cell r="L73">
            <v>2409800</v>
          </cell>
          <cell r="M73">
            <v>24.097999999999999</v>
          </cell>
          <cell r="O73">
            <v>18.084326000000001</v>
          </cell>
        </row>
        <row r="74">
          <cell r="C74" t="str">
            <v>44881ZLR3</v>
          </cell>
          <cell r="D74">
            <v>7.0206</v>
          </cell>
          <cell r="E74">
            <v>901625.85</v>
          </cell>
          <cell r="F74">
            <v>0</v>
          </cell>
          <cell r="G74">
            <v>5000000</v>
          </cell>
          <cell r="H74">
            <v>345600</v>
          </cell>
          <cell r="I74">
            <v>9.86</v>
          </cell>
          <cell r="J74">
            <v>6.91</v>
          </cell>
          <cell r="K74">
            <v>1465021.3</v>
          </cell>
          <cell r="L74">
            <v>1204900</v>
          </cell>
          <cell r="M74">
            <v>24.097999999999999</v>
          </cell>
          <cell r="O74">
            <v>18.032517000000002</v>
          </cell>
        </row>
        <row r="75">
          <cell r="C75" t="str">
            <v>078149DK4</v>
          </cell>
          <cell r="D75">
            <v>7.2773000000000003</v>
          </cell>
          <cell r="E75">
            <v>5283637.8499999996</v>
          </cell>
          <cell r="F75">
            <v>0</v>
          </cell>
          <cell r="G75">
            <v>5000000</v>
          </cell>
          <cell r="H75">
            <v>5295000</v>
          </cell>
          <cell r="I75">
            <v>9.14</v>
          </cell>
          <cell r="J75">
            <v>105.9</v>
          </cell>
          <cell r="K75">
            <v>6471248.4500000002</v>
          </cell>
          <cell r="L75">
            <v>6506350</v>
          </cell>
          <cell r="M75">
            <v>130.12700000000001</v>
          </cell>
          <cell r="O75">
            <v>105.67275699999999</v>
          </cell>
        </row>
        <row r="76">
          <cell r="C76" t="str">
            <v>368271AL6</v>
          </cell>
          <cell r="D76">
            <v>7.2686999999999999</v>
          </cell>
          <cell r="E76">
            <v>3249583.08</v>
          </cell>
          <cell r="F76">
            <v>0</v>
          </cell>
          <cell r="G76">
            <v>3000000</v>
          </cell>
          <cell r="H76">
            <v>3305700</v>
          </cell>
          <cell r="I76">
            <v>9.3800000000000008</v>
          </cell>
          <cell r="J76">
            <v>110.19</v>
          </cell>
          <cell r="K76">
            <v>3829679.79</v>
          </cell>
          <cell r="L76">
            <v>3917550</v>
          </cell>
          <cell r="M76">
            <v>130.58500000000001</v>
          </cell>
          <cell r="O76">
            <v>108.319436</v>
          </cell>
        </row>
        <row r="77">
          <cell r="C77" t="str">
            <v>683078FF1</v>
          </cell>
          <cell r="D77">
            <v>6.8705999999999996</v>
          </cell>
          <cell r="E77">
            <v>1405835.05</v>
          </cell>
          <cell r="F77">
            <v>0</v>
          </cell>
          <cell r="G77">
            <v>9050000</v>
          </cell>
          <cell r="H77">
            <v>573860.5</v>
          </cell>
          <cell r="I77">
            <v>9.32</v>
          </cell>
          <cell r="J77">
            <v>6.34</v>
          </cell>
          <cell r="K77">
            <v>2274892.0699999998</v>
          </cell>
          <cell r="L77">
            <v>1878327.5</v>
          </cell>
          <cell r="M77">
            <v>20.754999999999999</v>
          </cell>
          <cell r="O77">
            <v>15.534088950276242</v>
          </cell>
        </row>
        <row r="78">
          <cell r="C78" t="str">
            <v>651350BG4</v>
          </cell>
          <cell r="D78">
            <v>7.4965999999999999</v>
          </cell>
          <cell r="E78">
            <v>1789260.91</v>
          </cell>
          <cell r="F78">
            <v>0</v>
          </cell>
          <cell r="G78">
            <v>1840000</v>
          </cell>
          <cell r="H78">
            <v>1781488</v>
          </cell>
          <cell r="I78">
            <v>9.32</v>
          </cell>
          <cell r="J78">
            <v>96.82</v>
          </cell>
          <cell r="K78">
            <v>2110262.23</v>
          </cell>
          <cell r="L78">
            <v>2128475.2000000002</v>
          </cell>
          <cell r="M78">
            <v>115.678</v>
          </cell>
          <cell r="O78">
            <v>97.24244076086957</v>
          </cell>
        </row>
        <row r="79">
          <cell r="C79" t="str">
            <v>136717AX3</v>
          </cell>
          <cell r="D79">
            <v>7.0465999999999998</v>
          </cell>
          <cell r="E79">
            <v>2057051.5</v>
          </cell>
          <cell r="F79">
            <v>0</v>
          </cell>
          <cell r="G79">
            <v>2000000</v>
          </cell>
          <cell r="H79">
            <v>2063000</v>
          </cell>
          <cell r="I79">
            <v>9.09</v>
          </cell>
          <cell r="J79">
            <v>103.15</v>
          </cell>
          <cell r="K79">
            <v>2506455.2999999998</v>
          </cell>
          <cell r="L79">
            <v>2534860</v>
          </cell>
          <cell r="M79">
            <v>126.74299999999999</v>
          </cell>
          <cell r="O79">
            <v>102.852575</v>
          </cell>
        </row>
        <row r="80">
          <cell r="C80" t="str">
            <v>05534RAB0</v>
          </cell>
          <cell r="D80">
            <v>7.1901000000000002</v>
          </cell>
          <cell r="E80">
            <v>2152630.9</v>
          </cell>
          <cell r="F80">
            <v>0</v>
          </cell>
          <cell r="G80">
            <v>2000000</v>
          </cell>
          <cell r="H80">
            <v>2187500</v>
          </cell>
          <cell r="I80">
            <v>9.31</v>
          </cell>
          <cell r="J80">
            <v>109.38</v>
          </cell>
          <cell r="K80">
            <v>2541246.9</v>
          </cell>
          <cell r="L80">
            <v>2599560</v>
          </cell>
          <cell r="M80">
            <v>129.97800000000001</v>
          </cell>
          <cell r="O80">
            <v>107.631545</v>
          </cell>
        </row>
        <row r="81">
          <cell r="C81" t="str">
            <v>87265CAD2</v>
          </cell>
          <cell r="D81">
            <v>8.1937999999999995</v>
          </cell>
          <cell r="E81">
            <v>3181997.25</v>
          </cell>
          <cell r="F81">
            <v>0</v>
          </cell>
          <cell r="G81">
            <v>3000000</v>
          </cell>
          <cell r="H81">
            <v>3271740</v>
          </cell>
          <cell r="I81">
            <v>8.2899999999999991</v>
          </cell>
          <cell r="J81">
            <v>109.06</v>
          </cell>
          <cell r="K81">
            <v>3201659.97</v>
          </cell>
          <cell r="L81">
            <v>3238830</v>
          </cell>
          <cell r="M81">
            <v>107.961</v>
          </cell>
          <cell r="O81">
            <v>106.066575</v>
          </cell>
        </row>
        <row r="82">
          <cell r="C82" t="str">
            <v>886547A#5</v>
          </cell>
          <cell r="D82">
            <v>7.7317</v>
          </cell>
          <cell r="E82">
            <v>4000000</v>
          </cell>
          <cell r="F82">
            <v>0</v>
          </cell>
          <cell r="G82">
            <v>4000000</v>
          </cell>
          <cell r="H82">
            <v>4000000</v>
          </cell>
          <cell r="I82">
            <v>7.52</v>
          </cell>
          <cell r="J82">
            <v>100</v>
          </cell>
          <cell r="K82">
            <v>3997984.04</v>
          </cell>
          <cell r="L82">
            <v>3975920</v>
          </cell>
          <cell r="M82">
            <v>99.397999999999996</v>
          </cell>
          <cell r="O82">
            <v>100</v>
          </cell>
        </row>
        <row r="83">
          <cell r="C83" t="str">
            <v>829809AF9</v>
          </cell>
          <cell r="D83">
            <v>8.8374000000000006</v>
          </cell>
          <cell r="E83">
            <v>4388188.75</v>
          </cell>
          <cell r="F83">
            <v>0</v>
          </cell>
          <cell r="G83">
            <v>4340000</v>
          </cell>
          <cell r="H83">
            <v>4413237.5</v>
          </cell>
          <cell r="I83">
            <v>8.82</v>
          </cell>
          <cell r="J83">
            <v>101.69</v>
          </cell>
          <cell r="K83">
            <v>4381285.42</v>
          </cell>
          <cell r="L83">
            <v>4389649.5999999996</v>
          </cell>
          <cell r="M83">
            <v>101.14400000000001</v>
          </cell>
          <cell r="O83">
            <v>101.11033986175116</v>
          </cell>
        </row>
        <row r="84">
          <cell r="C84" t="str">
            <v>370442AJ4</v>
          </cell>
          <cell r="D84">
            <v>7.8259999999999996</v>
          </cell>
          <cell r="E84">
            <v>4264931</v>
          </cell>
          <cell r="F84">
            <v>0</v>
          </cell>
          <cell r="G84">
            <v>4000000</v>
          </cell>
          <cell r="H84">
            <v>4308000</v>
          </cell>
          <cell r="I84">
            <v>6.96</v>
          </cell>
          <cell r="J84">
            <v>107.7</v>
          </cell>
          <cell r="K84">
            <v>4375951.68</v>
          </cell>
          <cell r="L84">
            <v>4399040</v>
          </cell>
          <cell r="M84">
            <v>109.976</v>
          </cell>
          <cell r="O84">
            <v>106.62327499999999</v>
          </cell>
        </row>
        <row r="85">
          <cell r="C85" t="str">
            <v>87265CAD2</v>
          </cell>
          <cell r="D85">
            <v>8.1937999999999995</v>
          </cell>
          <cell r="E85">
            <v>1082200.32</v>
          </cell>
          <cell r="F85">
            <v>0</v>
          </cell>
          <cell r="G85">
            <v>1000000</v>
          </cell>
          <cell r="H85">
            <v>1123780</v>
          </cell>
          <cell r="I85">
            <v>7.97</v>
          </cell>
          <cell r="J85">
            <v>112.38</v>
          </cell>
          <cell r="K85">
            <v>1067219.99</v>
          </cell>
          <cell r="L85">
            <v>1079610</v>
          </cell>
          <cell r="M85">
            <v>107.961</v>
          </cell>
          <cell r="O85">
            <v>108.220032</v>
          </cell>
        </row>
        <row r="86">
          <cell r="C86" t="str">
            <v>05534RAB0</v>
          </cell>
          <cell r="D86">
            <v>7.1901000000000002</v>
          </cell>
          <cell r="E86">
            <v>2177875</v>
          </cell>
          <cell r="F86">
            <v>0</v>
          </cell>
          <cell r="G86">
            <v>2000000</v>
          </cell>
          <cell r="H86">
            <v>2219200</v>
          </cell>
          <cell r="I86">
            <v>9.16</v>
          </cell>
          <cell r="J86">
            <v>110.96</v>
          </cell>
          <cell r="K86">
            <v>2541246.9</v>
          </cell>
          <cell r="L86">
            <v>2599560</v>
          </cell>
          <cell r="M86">
            <v>129.97800000000001</v>
          </cell>
          <cell r="O86">
            <v>108.89374999999998</v>
          </cell>
        </row>
        <row r="87">
          <cell r="C87" t="str">
            <v>368271AL6</v>
          </cell>
          <cell r="D87">
            <v>7.2686999999999999</v>
          </cell>
          <cell r="E87">
            <v>2193397</v>
          </cell>
          <cell r="F87">
            <v>0</v>
          </cell>
          <cell r="G87">
            <v>2000000</v>
          </cell>
          <cell r="H87">
            <v>2237400</v>
          </cell>
          <cell r="I87">
            <v>9.2100000000000009</v>
          </cell>
          <cell r="J87">
            <v>111.87</v>
          </cell>
          <cell r="K87">
            <v>2553119.86</v>
          </cell>
          <cell r="L87">
            <v>2611700</v>
          </cell>
          <cell r="M87">
            <v>130.58500000000001</v>
          </cell>
          <cell r="O87">
            <v>109.66985</v>
          </cell>
        </row>
        <row r="88">
          <cell r="C88" t="str">
            <v>34412*AH4</v>
          </cell>
          <cell r="D88">
            <v>8.4949999999999992</v>
          </cell>
          <cell r="E88">
            <v>1714285.68</v>
          </cell>
          <cell r="F88">
            <v>0</v>
          </cell>
          <cell r="G88">
            <v>1714285.68</v>
          </cell>
          <cell r="H88">
            <v>1714285.68</v>
          </cell>
          <cell r="I88">
            <v>8.1999999999999993</v>
          </cell>
          <cell r="J88">
            <v>100</v>
          </cell>
          <cell r="K88">
            <v>1702394.8799999999</v>
          </cell>
          <cell r="L88">
            <v>1694091.39</v>
          </cell>
          <cell r="M88">
            <v>98.822000000000003</v>
          </cell>
          <cell r="O88">
            <v>100</v>
          </cell>
        </row>
        <row r="89">
          <cell r="C89" t="str">
            <v>893526CL5</v>
          </cell>
          <cell r="D89">
            <v>7.5796000000000001</v>
          </cell>
          <cell r="E89">
            <v>2044514.56</v>
          </cell>
          <cell r="F89">
            <v>0</v>
          </cell>
          <cell r="G89">
            <v>2000000</v>
          </cell>
          <cell r="H89">
            <v>2053000</v>
          </cell>
          <cell r="I89">
            <v>9.18</v>
          </cell>
          <cell r="J89">
            <v>102.65</v>
          </cell>
          <cell r="K89">
            <v>2336390.4</v>
          </cell>
          <cell r="L89">
            <v>2365840</v>
          </cell>
          <cell r="M89">
            <v>118.292</v>
          </cell>
          <cell r="O89">
            <v>102.225728</v>
          </cell>
        </row>
        <row r="90">
          <cell r="C90" t="str">
            <v>60870TAB3</v>
          </cell>
          <cell r="D90">
            <v>7.16</v>
          </cell>
          <cell r="E90">
            <v>2975866.23</v>
          </cell>
          <cell r="F90">
            <v>0</v>
          </cell>
          <cell r="G90">
            <v>3000000</v>
          </cell>
          <cell r="H90">
            <v>2966400</v>
          </cell>
          <cell r="I90">
            <v>9.2200000000000006</v>
          </cell>
          <cell r="J90">
            <v>98.88</v>
          </cell>
          <cell r="K90">
            <v>3420594.33</v>
          </cell>
          <cell r="L90">
            <v>3490950</v>
          </cell>
          <cell r="M90">
            <v>116.36499999999999</v>
          </cell>
          <cell r="O90">
            <v>99.195540999999992</v>
          </cell>
        </row>
        <row r="91">
          <cell r="C91" t="str">
            <v>60870TAB3</v>
          </cell>
          <cell r="D91">
            <v>7.16</v>
          </cell>
          <cell r="E91">
            <v>2997187.32</v>
          </cell>
          <cell r="F91">
            <v>0</v>
          </cell>
          <cell r="G91">
            <v>3000000</v>
          </cell>
          <cell r="H91">
            <v>2995500</v>
          </cell>
          <cell r="I91">
            <v>9.11</v>
          </cell>
          <cell r="J91">
            <v>99.85</v>
          </cell>
          <cell r="K91">
            <v>3420594.33</v>
          </cell>
          <cell r="L91">
            <v>3490950</v>
          </cell>
          <cell r="M91">
            <v>116.36499999999999</v>
          </cell>
          <cell r="O91">
            <v>99.906244000000001</v>
          </cell>
        </row>
        <row r="92">
          <cell r="C92" t="str">
            <v>315405AE0</v>
          </cell>
          <cell r="D92">
            <v>8.2175999999999991</v>
          </cell>
          <cell r="E92">
            <v>4968005.45</v>
          </cell>
          <cell r="F92">
            <v>0</v>
          </cell>
          <cell r="G92">
            <v>5000000</v>
          </cell>
          <cell r="H92">
            <v>4954300</v>
          </cell>
          <cell r="I92">
            <v>7.71</v>
          </cell>
          <cell r="J92">
            <v>99.09</v>
          </cell>
          <cell r="K92">
            <v>4794230.2</v>
          </cell>
          <cell r="L92">
            <v>4761800</v>
          </cell>
          <cell r="M92">
            <v>95.236000000000004</v>
          </cell>
          <cell r="O92">
            <v>99.360109000000008</v>
          </cell>
        </row>
        <row r="93">
          <cell r="C93" t="str">
            <v>450733AB6</v>
          </cell>
          <cell r="D93">
            <v>7.1063999999999998</v>
          </cell>
          <cell r="E93">
            <v>999988.92</v>
          </cell>
          <cell r="F93">
            <v>0</v>
          </cell>
          <cell r="G93">
            <v>1000000</v>
          </cell>
          <cell r="H93">
            <v>999840</v>
          </cell>
          <cell r="I93">
            <v>7.13</v>
          </cell>
          <cell r="J93">
            <v>99.98</v>
          </cell>
          <cell r="K93">
            <v>1000104.36</v>
          </cell>
          <cell r="L93">
            <v>1000470</v>
          </cell>
          <cell r="M93">
            <v>100.047</v>
          </cell>
          <cell r="O93">
            <v>99.998892000000012</v>
          </cell>
        </row>
        <row r="94">
          <cell r="C94" t="str">
            <v>748148NX7</v>
          </cell>
          <cell r="D94">
            <v>6.9165999999999999</v>
          </cell>
          <cell r="E94">
            <v>6194583.8399999999</v>
          </cell>
          <cell r="F94">
            <v>0</v>
          </cell>
          <cell r="G94">
            <v>6000000</v>
          </cell>
          <cell r="H94">
            <v>6216000</v>
          </cell>
          <cell r="I94">
            <v>9.0299999999999994</v>
          </cell>
          <cell r="J94">
            <v>103.6</v>
          </cell>
          <cell r="K94">
            <v>7592753.6399999997</v>
          </cell>
          <cell r="L94">
            <v>7687080</v>
          </cell>
          <cell r="M94">
            <v>128.11799999999999</v>
          </cell>
          <cell r="O94">
            <v>103.243064</v>
          </cell>
        </row>
        <row r="95">
          <cell r="C95" t="str">
            <v>349631AC5</v>
          </cell>
          <cell r="D95">
            <v>7.3737000000000004</v>
          </cell>
          <cell r="E95">
            <v>505151.3</v>
          </cell>
          <cell r="F95">
            <v>0</v>
          </cell>
          <cell r="G95">
            <v>500000</v>
          </cell>
          <cell r="H95">
            <v>543375</v>
          </cell>
          <cell r="I95">
            <v>7.32</v>
          </cell>
          <cell r="J95">
            <v>108.68</v>
          </cell>
          <cell r="K95">
            <v>504898.23</v>
          </cell>
          <cell r="L95">
            <v>518065</v>
          </cell>
          <cell r="M95">
            <v>103.613</v>
          </cell>
          <cell r="O95">
            <v>101.03026</v>
          </cell>
        </row>
        <row r="96">
          <cell r="C96" t="str">
            <v>099599AJ1</v>
          </cell>
          <cell r="D96">
            <v>10.633699999999999</v>
          </cell>
          <cell r="E96">
            <v>982637.28</v>
          </cell>
          <cell r="F96">
            <v>0</v>
          </cell>
          <cell r="G96">
            <v>1000000</v>
          </cell>
          <cell r="H96">
            <v>980270</v>
          </cell>
          <cell r="I96">
            <v>8.0500000000000007</v>
          </cell>
          <cell r="J96">
            <v>98.03</v>
          </cell>
          <cell r="K96">
            <v>772284.63</v>
          </cell>
          <cell r="L96">
            <v>764020</v>
          </cell>
          <cell r="M96">
            <v>76.402000000000001</v>
          </cell>
          <cell r="O96">
            <v>98.263728</v>
          </cell>
        </row>
        <row r="97">
          <cell r="C97" t="str">
            <v>370442AJ4</v>
          </cell>
          <cell r="D97">
            <v>7.8259999999999996</v>
          </cell>
          <cell r="E97">
            <v>1066232.75</v>
          </cell>
          <cell r="F97">
            <v>0</v>
          </cell>
          <cell r="G97">
            <v>1000000</v>
          </cell>
          <cell r="H97">
            <v>1077000</v>
          </cell>
          <cell r="I97">
            <v>8.1</v>
          </cell>
          <cell r="J97">
            <v>107.7</v>
          </cell>
          <cell r="K97">
            <v>1093987.92</v>
          </cell>
          <cell r="L97">
            <v>1099760</v>
          </cell>
          <cell r="M97">
            <v>109.976</v>
          </cell>
          <cell r="O97">
            <v>106.62327499999999</v>
          </cell>
        </row>
        <row r="98">
          <cell r="C98" t="str">
            <v>38142EAC2</v>
          </cell>
          <cell r="D98">
            <v>7.4381000000000004</v>
          </cell>
          <cell r="E98">
            <v>999912.86</v>
          </cell>
          <cell r="F98">
            <v>0</v>
          </cell>
          <cell r="G98">
            <v>1000000</v>
          </cell>
          <cell r="H98">
            <v>996970</v>
          </cell>
          <cell r="I98">
            <v>7.92</v>
          </cell>
          <cell r="J98">
            <v>99.7</v>
          </cell>
          <cell r="K98">
            <v>1000865.95</v>
          </cell>
          <cell r="L98">
            <v>1011640</v>
          </cell>
          <cell r="M98">
            <v>101.164</v>
          </cell>
          <cell r="O98">
            <v>99.991286000000002</v>
          </cell>
        </row>
        <row r="99">
          <cell r="C99" t="str">
            <v>411347AB3</v>
          </cell>
          <cell r="D99">
            <v>7.2618</v>
          </cell>
          <cell r="E99">
            <v>999849.32</v>
          </cell>
          <cell r="F99">
            <v>0</v>
          </cell>
          <cell r="G99">
            <v>1000000</v>
          </cell>
          <cell r="H99">
            <v>994680</v>
          </cell>
          <cell r="I99">
            <v>7.45</v>
          </cell>
          <cell r="J99">
            <v>99.47</v>
          </cell>
          <cell r="K99">
            <v>1000224.5</v>
          </cell>
          <cell r="L99">
            <v>1002990</v>
          </cell>
          <cell r="M99">
            <v>100.29900000000001</v>
          </cell>
          <cell r="O99">
            <v>99.984931999999986</v>
          </cell>
        </row>
        <row r="100">
          <cell r="C100" t="str">
            <v>41163GAD3</v>
          </cell>
          <cell r="D100">
            <v>8.7440999999999995</v>
          </cell>
          <cell r="E100">
            <v>251734.93</v>
          </cell>
          <cell r="F100">
            <v>0</v>
          </cell>
          <cell r="G100">
            <v>250000</v>
          </cell>
          <cell r="H100">
            <v>251937.5</v>
          </cell>
          <cell r="I100">
            <v>8.8000000000000007</v>
          </cell>
          <cell r="J100">
            <v>100.78</v>
          </cell>
          <cell r="K100">
            <v>253041.95</v>
          </cell>
          <cell r="L100">
            <v>253160</v>
          </cell>
          <cell r="M100">
            <v>101.264</v>
          </cell>
          <cell r="O100">
            <v>100.69397199999999</v>
          </cell>
        </row>
        <row r="101">
          <cell r="C101" t="str">
            <v>431573AA2</v>
          </cell>
          <cell r="D101">
            <v>8.1445000000000007</v>
          </cell>
          <cell r="E101">
            <v>249843.6</v>
          </cell>
          <cell r="F101">
            <v>0</v>
          </cell>
          <cell r="G101">
            <v>250000</v>
          </cell>
          <cell r="H101">
            <v>249747.5</v>
          </cell>
          <cell r="I101">
            <v>8.51</v>
          </cell>
          <cell r="J101">
            <v>99.9</v>
          </cell>
          <cell r="K101">
            <v>255626.63</v>
          </cell>
          <cell r="L101">
            <v>256667.5</v>
          </cell>
          <cell r="M101">
            <v>102.667</v>
          </cell>
          <cell r="O101">
            <v>99.937439999999995</v>
          </cell>
        </row>
        <row r="102">
          <cell r="C102" t="str">
            <v>482584AP4</v>
          </cell>
          <cell r="D102">
            <v>8.9978999999999996</v>
          </cell>
          <cell r="E102">
            <v>150000</v>
          </cell>
          <cell r="F102">
            <v>0</v>
          </cell>
          <cell r="G102">
            <v>1000000</v>
          </cell>
          <cell r="H102">
            <v>1037930</v>
          </cell>
          <cell r="I102">
            <v>7.38</v>
          </cell>
          <cell r="J102">
            <v>103.79</v>
          </cell>
          <cell r="K102">
            <v>150000</v>
          </cell>
          <cell r="L102">
            <v>906250</v>
          </cell>
          <cell r="M102">
            <v>90.625</v>
          </cell>
          <cell r="O102">
            <v>15</v>
          </cell>
        </row>
        <row r="103">
          <cell r="C103" t="str">
            <v>573275AN4</v>
          </cell>
          <cell r="D103">
            <v>8.4385999999999992</v>
          </cell>
          <cell r="E103">
            <v>992900.23</v>
          </cell>
          <cell r="F103">
            <v>0</v>
          </cell>
          <cell r="G103">
            <v>1000000</v>
          </cell>
          <cell r="H103">
            <v>989780</v>
          </cell>
          <cell r="I103">
            <v>7.47</v>
          </cell>
          <cell r="J103">
            <v>98.98</v>
          </cell>
          <cell r="K103">
            <v>927078.14</v>
          </cell>
          <cell r="L103">
            <v>915800</v>
          </cell>
          <cell r="M103">
            <v>91.58</v>
          </cell>
          <cell r="O103">
            <v>99.290022999999991</v>
          </cell>
        </row>
        <row r="104">
          <cell r="C104" t="str">
            <v>744567CM8</v>
          </cell>
          <cell r="D104">
            <v>7.2591000000000001</v>
          </cell>
          <cell r="E104">
            <v>227136.9</v>
          </cell>
          <cell r="F104">
            <v>0</v>
          </cell>
          <cell r="G104">
            <v>225000</v>
          </cell>
          <cell r="H104">
            <v>253253.25</v>
          </cell>
          <cell r="I104">
            <v>7.18</v>
          </cell>
          <cell r="J104">
            <v>112.56</v>
          </cell>
          <cell r="K104">
            <v>227036.28</v>
          </cell>
          <cell r="L104">
            <v>235804.5</v>
          </cell>
          <cell r="M104">
            <v>104.80200000000001</v>
          </cell>
          <cell r="O104">
            <v>100.94973333333333</v>
          </cell>
        </row>
        <row r="105">
          <cell r="C105" t="str">
            <v>751277AR5</v>
          </cell>
          <cell r="D105">
            <v>8.5890000000000004</v>
          </cell>
          <cell r="E105">
            <v>993631.8</v>
          </cell>
          <cell r="F105">
            <v>0</v>
          </cell>
          <cell r="G105">
            <v>1000000</v>
          </cell>
          <cell r="H105">
            <v>992780</v>
          </cell>
          <cell r="I105">
            <v>8.19</v>
          </cell>
          <cell r="J105">
            <v>99.28</v>
          </cell>
          <cell r="K105">
            <v>955817.6</v>
          </cell>
          <cell r="L105">
            <v>953610</v>
          </cell>
          <cell r="M105">
            <v>95.361000000000004</v>
          </cell>
          <cell r="O105">
            <v>99.36318</v>
          </cell>
        </row>
        <row r="106">
          <cell r="C106" t="str">
            <v>87265CAD2</v>
          </cell>
          <cell r="D106">
            <v>8.1937999999999995</v>
          </cell>
          <cell r="E106">
            <v>1082200.32</v>
          </cell>
          <cell r="F106">
            <v>0</v>
          </cell>
          <cell r="G106">
            <v>1000000</v>
          </cell>
          <cell r="H106">
            <v>1123780</v>
          </cell>
          <cell r="I106">
            <v>7.97</v>
          </cell>
          <cell r="J106">
            <v>112.38</v>
          </cell>
          <cell r="K106">
            <v>1067219.99</v>
          </cell>
          <cell r="L106">
            <v>1079610</v>
          </cell>
          <cell r="M106">
            <v>107.961</v>
          </cell>
          <cell r="O106">
            <v>108.220032</v>
          </cell>
        </row>
        <row r="107">
          <cell r="C107" t="str">
            <v>882508AF1</v>
          </cell>
          <cell r="D107">
            <v>7.1719999999999997</v>
          </cell>
          <cell r="E107">
            <v>251919.58</v>
          </cell>
          <cell r="F107">
            <v>0</v>
          </cell>
          <cell r="G107">
            <v>250000</v>
          </cell>
          <cell r="H107">
            <v>273925</v>
          </cell>
          <cell r="I107">
            <v>7.96</v>
          </cell>
          <cell r="J107">
            <v>109.57</v>
          </cell>
          <cell r="K107">
            <v>253099.28</v>
          </cell>
          <cell r="L107">
            <v>265637.5</v>
          </cell>
          <cell r="M107">
            <v>106.255</v>
          </cell>
          <cell r="O107">
            <v>100.76783199999998</v>
          </cell>
        </row>
        <row r="108">
          <cell r="C108" t="str">
            <v>912810DW5</v>
          </cell>
          <cell r="D108">
            <v>6.7862</v>
          </cell>
          <cell r="E108">
            <v>216408.11</v>
          </cell>
          <cell r="F108">
            <v>0</v>
          </cell>
          <cell r="G108">
            <v>220000</v>
          </cell>
          <cell r="H108">
            <v>215290.63</v>
          </cell>
          <cell r="I108">
            <v>7.44</v>
          </cell>
          <cell r="J108">
            <v>97.86</v>
          </cell>
          <cell r="K108">
            <v>228943.97</v>
          </cell>
          <cell r="L108">
            <v>229968.2</v>
          </cell>
          <cell r="M108">
            <v>104.53100000000001</v>
          </cell>
          <cell r="O108">
            <v>98.367322727272722</v>
          </cell>
        </row>
        <row r="109">
          <cell r="C109" t="str">
            <v>93114KAB9</v>
          </cell>
          <cell r="D109">
            <v>7.4417</v>
          </cell>
          <cell r="E109">
            <v>1009446.64</v>
          </cell>
          <cell r="F109">
            <v>0</v>
          </cell>
          <cell r="G109">
            <v>1000000</v>
          </cell>
          <cell r="H109">
            <v>1015170</v>
          </cell>
          <cell r="I109">
            <v>7.91</v>
          </cell>
          <cell r="J109">
            <v>101.52</v>
          </cell>
          <cell r="K109">
            <v>1037742.89</v>
          </cell>
          <cell r="L109">
            <v>1046440</v>
          </cell>
          <cell r="M109">
            <v>104.64400000000001</v>
          </cell>
          <cell r="O109">
            <v>100.94466399999999</v>
          </cell>
        </row>
        <row r="110">
          <cell r="C110" t="str">
            <v>942749AB8</v>
          </cell>
          <cell r="D110">
            <v>7.9935999999999998</v>
          </cell>
          <cell r="E110">
            <v>250000</v>
          </cell>
          <cell r="F110">
            <v>0</v>
          </cell>
          <cell r="G110">
            <v>250000</v>
          </cell>
          <cell r="H110">
            <v>250000</v>
          </cell>
          <cell r="I110">
            <v>8.3699999999999992</v>
          </cell>
          <cell r="J110">
            <v>100</v>
          </cell>
          <cell r="K110">
            <v>250969.95</v>
          </cell>
          <cell r="L110">
            <v>253125</v>
          </cell>
          <cell r="M110">
            <v>101.25</v>
          </cell>
          <cell r="O110">
            <v>100</v>
          </cell>
        </row>
        <row r="111">
          <cell r="C111" t="str">
            <v>294429AA3</v>
          </cell>
          <cell r="D111">
            <v>7.5663999999999998</v>
          </cell>
          <cell r="E111">
            <v>999580.6</v>
          </cell>
          <cell r="F111">
            <v>0</v>
          </cell>
          <cell r="G111">
            <v>1000000</v>
          </cell>
          <cell r="H111">
            <v>994900</v>
          </cell>
          <cell r="I111">
            <v>6.57</v>
          </cell>
          <cell r="J111">
            <v>99.49</v>
          </cell>
          <cell r="K111">
            <v>993652.33</v>
          </cell>
          <cell r="L111">
            <v>968050</v>
          </cell>
          <cell r="M111">
            <v>96.805000000000007</v>
          </cell>
          <cell r="O111">
            <v>99.958059999999989</v>
          </cell>
        </row>
        <row r="112">
          <cell r="C112" t="str">
            <v>563469DK8</v>
          </cell>
          <cell r="D112">
            <v>6.6656000000000004</v>
          </cell>
          <cell r="E112">
            <v>4970811.1500000004</v>
          </cell>
          <cell r="F112">
            <v>0</v>
          </cell>
          <cell r="G112">
            <v>5000000</v>
          </cell>
          <cell r="H112">
            <v>4960000</v>
          </cell>
          <cell r="I112">
            <v>8.58</v>
          </cell>
          <cell r="J112">
            <v>99.2</v>
          </cell>
          <cell r="K112">
            <v>5694734.2000000002</v>
          </cell>
          <cell r="L112">
            <v>5810000</v>
          </cell>
          <cell r="M112">
            <v>116.2</v>
          </cell>
          <cell r="O112">
            <v>99.416223000000002</v>
          </cell>
        </row>
        <row r="113">
          <cell r="C113" t="str">
            <v>66526HAW8</v>
          </cell>
          <cell r="D113">
            <v>7.8715000000000002</v>
          </cell>
          <cell r="E113">
            <v>1000000</v>
          </cell>
          <cell r="F113">
            <v>0</v>
          </cell>
          <cell r="G113">
            <v>1000000</v>
          </cell>
          <cell r="H113">
            <v>1000000</v>
          </cell>
          <cell r="I113">
            <v>7.32</v>
          </cell>
          <cell r="J113">
            <v>100</v>
          </cell>
          <cell r="K113">
            <v>965809.82</v>
          </cell>
          <cell r="L113">
            <v>958700</v>
          </cell>
          <cell r="M113">
            <v>95.87</v>
          </cell>
          <cell r="O113">
            <v>100</v>
          </cell>
        </row>
        <row r="114">
          <cell r="C114" t="str">
            <v>962166AR5</v>
          </cell>
          <cell r="D114">
            <v>7.7060000000000004</v>
          </cell>
          <cell r="E114">
            <v>1013542.86</v>
          </cell>
          <cell r="F114">
            <v>0</v>
          </cell>
          <cell r="G114">
            <v>1000000</v>
          </cell>
          <cell r="H114">
            <v>1019340</v>
          </cell>
          <cell r="I114">
            <v>7.07</v>
          </cell>
          <cell r="J114">
            <v>101.93</v>
          </cell>
          <cell r="K114">
            <v>967247.85</v>
          </cell>
          <cell r="L114">
            <v>962150</v>
          </cell>
          <cell r="M114">
            <v>96.215000000000003</v>
          </cell>
          <cell r="O114">
            <v>101.354286</v>
          </cell>
        </row>
        <row r="115">
          <cell r="C115" t="str">
            <v>260543BE2</v>
          </cell>
          <cell r="D115">
            <v>7.7329999999999997</v>
          </cell>
          <cell r="E115">
            <v>1003138.92</v>
          </cell>
          <cell r="F115">
            <v>0</v>
          </cell>
          <cell r="G115">
            <v>1000000</v>
          </cell>
          <cell r="H115">
            <v>1003500</v>
          </cell>
          <cell r="I115">
            <v>7.35</v>
          </cell>
          <cell r="J115">
            <v>100.35</v>
          </cell>
          <cell r="K115">
            <v>963602.05</v>
          </cell>
          <cell r="L115">
            <v>961530</v>
          </cell>
          <cell r="M115">
            <v>96.153000000000006</v>
          </cell>
          <cell r="O115">
            <v>100.31389200000001</v>
          </cell>
        </row>
        <row r="116">
          <cell r="C116" t="str">
            <v>912810DU9</v>
          </cell>
          <cell r="D116">
            <v>6.5907999999999998</v>
          </cell>
          <cell r="E116">
            <v>54949.65</v>
          </cell>
          <cell r="F116">
            <v>0</v>
          </cell>
          <cell r="G116">
            <v>50000</v>
          </cell>
          <cell r="H116">
            <v>64656.25</v>
          </cell>
          <cell r="I116">
            <v>6.01</v>
          </cell>
          <cell r="J116">
            <v>129.31</v>
          </cell>
          <cell r="K116">
            <v>54053.62</v>
          </cell>
          <cell r="L116">
            <v>56914</v>
          </cell>
          <cell r="M116">
            <v>113.828</v>
          </cell>
          <cell r="O116">
            <v>109.89930000000001</v>
          </cell>
        </row>
        <row r="117">
          <cell r="C117" t="str">
            <v>143658AE2</v>
          </cell>
          <cell r="D117">
            <v>7.4565999999999999</v>
          </cell>
          <cell r="E117">
            <v>999938.2</v>
          </cell>
          <cell r="F117">
            <v>0</v>
          </cell>
          <cell r="G117">
            <v>1000000</v>
          </cell>
          <cell r="H117">
            <v>999450</v>
          </cell>
          <cell r="I117">
            <v>6.16</v>
          </cell>
          <cell r="J117">
            <v>99.95</v>
          </cell>
          <cell r="K117">
            <v>988641.55</v>
          </cell>
          <cell r="L117">
            <v>957790</v>
          </cell>
          <cell r="M117">
            <v>95.778999999999996</v>
          </cell>
          <cell r="O117">
            <v>99.993819999999999</v>
          </cell>
        </row>
        <row r="118">
          <cell r="C118" t="str">
            <v>95751DAE2</v>
          </cell>
          <cell r="D118">
            <v>7.1787999999999998</v>
          </cell>
          <cell r="E118">
            <v>4027811.64</v>
          </cell>
          <cell r="F118">
            <v>0</v>
          </cell>
          <cell r="G118">
            <v>4000000</v>
          </cell>
          <cell r="H118">
            <v>4032400</v>
          </cell>
          <cell r="I118">
            <v>8.42</v>
          </cell>
          <cell r="J118">
            <v>100.81</v>
          </cell>
          <cell r="K118">
            <v>4495256.84</v>
          </cell>
          <cell r="L118">
            <v>4538240</v>
          </cell>
          <cell r="M118">
            <v>113.456</v>
          </cell>
          <cell r="O118">
            <v>100.69529100000001</v>
          </cell>
        </row>
        <row r="119">
          <cell r="C119" t="str">
            <v>92928WAA3</v>
          </cell>
          <cell r="D119">
            <v>7.7160000000000002</v>
          </cell>
          <cell r="E119">
            <v>249925.62</v>
          </cell>
          <cell r="F119">
            <v>0</v>
          </cell>
          <cell r="G119">
            <v>250000</v>
          </cell>
          <cell r="H119">
            <v>249452.5</v>
          </cell>
          <cell r="I119">
            <v>6.53</v>
          </cell>
          <cell r="J119">
            <v>99.78</v>
          </cell>
          <cell r="K119">
            <v>247021.85</v>
          </cell>
          <cell r="L119">
            <v>239960</v>
          </cell>
          <cell r="M119">
            <v>95.983999999999995</v>
          </cell>
          <cell r="O119">
            <v>99.970247999999998</v>
          </cell>
        </row>
        <row r="120">
          <cell r="C120" t="str">
            <v>92928WAA3</v>
          </cell>
          <cell r="D120">
            <v>7.7160000000000002</v>
          </cell>
          <cell r="E120">
            <v>999702.5</v>
          </cell>
          <cell r="F120">
            <v>0</v>
          </cell>
          <cell r="G120">
            <v>1000000</v>
          </cell>
          <cell r="H120">
            <v>997810</v>
          </cell>
          <cell r="I120">
            <v>6.53</v>
          </cell>
          <cell r="J120">
            <v>99.78</v>
          </cell>
          <cell r="K120">
            <v>988087.4</v>
          </cell>
          <cell r="L120">
            <v>959840</v>
          </cell>
          <cell r="M120">
            <v>95.983999999999995</v>
          </cell>
          <cell r="O120">
            <v>99.970250000000007</v>
          </cell>
        </row>
        <row r="121">
          <cell r="C121" t="str">
            <v>40075#AA0</v>
          </cell>
          <cell r="D121">
            <v>8.5114000000000001</v>
          </cell>
          <cell r="E121">
            <v>3500699.84</v>
          </cell>
          <cell r="F121">
            <v>0</v>
          </cell>
          <cell r="G121">
            <v>3445158.38</v>
          </cell>
          <cell r="H121">
            <v>3553226.11</v>
          </cell>
          <cell r="I121">
            <v>7.57</v>
          </cell>
          <cell r="J121">
            <v>103.14</v>
          </cell>
          <cell r="K121">
            <v>3365134.99</v>
          </cell>
          <cell r="L121">
            <v>3337634.98</v>
          </cell>
          <cell r="M121">
            <v>96.879000000000005</v>
          </cell>
          <cell r="O121">
            <v>101.61215984502867</v>
          </cell>
        </row>
        <row r="122">
          <cell r="C122" t="str">
            <v>097023AM7</v>
          </cell>
          <cell r="D122">
            <v>7.81</v>
          </cell>
          <cell r="E122">
            <v>1023589.32</v>
          </cell>
          <cell r="F122">
            <v>0</v>
          </cell>
          <cell r="G122">
            <v>1000000</v>
          </cell>
          <cell r="H122">
            <v>1026400</v>
          </cell>
          <cell r="I122">
            <v>7.04</v>
          </cell>
          <cell r="J122">
            <v>102.64</v>
          </cell>
          <cell r="K122">
            <v>940970.22</v>
          </cell>
          <cell r="L122">
            <v>938440</v>
          </cell>
          <cell r="M122">
            <v>93.843999999999994</v>
          </cell>
          <cell r="O122">
            <v>102.358932</v>
          </cell>
        </row>
        <row r="123">
          <cell r="C123" t="str">
            <v>411347AB3</v>
          </cell>
          <cell r="D123">
            <v>7.2618</v>
          </cell>
          <cell r="E123">
            <v>1001607.89</v>
          </cell>
          <cell r="F123">
            <v>0</v>
          </cell>
          <cell r="G123">
            <v>1000000</v>
          </cell>
          <cell r="H123">
            <v>1054690</v>
          </cell>
          <cell r="I123">
            <v>6.57</v>
          </cell>
          <cell r="J123">
            <v>105.47</v>
          </cell>
          <cell r="K123">
            <v>1000224.5</v>
          </cell>
          <cell r="L123">
            <v>1002990</v>
          </cell>
          <cell r="M123">
            <v>100.29900000000001</v>
          </cell>
          <cell r="O123">
            <v>100.16078900000001</v>
          </cell>
        </row>
        <row r="124">
          <cell r="C124" t="str">
            <v>81371#AA5</v>
          </cell>
          <cell r="D124">
            <v>8.6609999999999996</v>
          </cell>
          <cell r="E124">
            <v>2664125.7200000002</v>
          </cell>
          <cell r="F124">
            <v>0</v>
          </cell>
          <cell r="G124">
            <v>2664125.7200000002</v>
          </cell>
          <cell r="H124">
            <v>2664125.7200000002</v>
          </cell>
          <cell r="I124">
            <v>6.75</v>
          </cell>
          <cell r="J124">
            <v>100</v>
          </cell>
          <cell r="K124">
            <v>2436614.2799999998</v>
          </cell>
          <cell r="L124">
            <v>2391345.87</v>
          </cell>
          <cell r="M124">
            <v>89.760999999999996</v>
          </cell>
          <cell r="O124">
            <v>100</v>
          </cell>
        </row>
        <row r="125">
          <cell r="C125" t="str">
            <v>12705QAB1</v>
          </cell>
          <cell r="D125">
            <v>8.3089999999999993</v>
          </cell>
          <cell r="E125">
            <v>1022019.85</v>
          </cell>
          <cell r="F125">
            <v>0</v>
          </cell>
          <cell r="G125">
            <v>1000000</v>
          </cell>
          <cell r="H125">
            <v>1102590</v>
          </cell>
          <cell r="I125">
            <v>6.48</v>
          </cell>
          <cell r="J125">
            <v>110.26</v>
          </cell>
          <cell r="K125">
            <v>992501.92</v>
          </cell>
          <cell r="L125">
            <v>982100</v>
          </cell>
          <cell r="M125">
            <v>98.21</v>
          </cell>
          <cell r="O125">
            <v>102.20198499999999</v>
          </cell>
        </row>
        <row r="126">
          <cell r="C126" t="str">
            <v>651350BG4</v>
          </cell>
          <cell r="D126">
            <v>7.4965999999999999</v>
          </cell>
          <cell r="E126">
            <v>1468048.96</v>
          </cell>
          <cell r="F126">
            <v>0</v>
          </cell>
          <cell r="G126">
            <v>1380000</v>
          </cell>
          <cell r="H126">
            <v>1481430</v>
          </cell>
          <cell r="I126">
            <v>8.31</v>
          </cell>
          <cell r="J126">
            <v>107.35</v>
          </cell>
          <cell r="K126">
            <v>1582696.67</v>
          </cell>
          <cell r="L126">
            <v>1596356.4</v>
          </cell>
          <cell r="M126">
            <v>115.678</v>
          </cell>
          <cell r="O126">
            <v>106.38035942028985</v>
          </cell>
        </row>
        <row r="127">
          <cell r="C127" t="str">
            <v>95751DAE2</v>
          </cell>
          <cell r="D127">
            <v>7.1787999999999998</v>
          </cell>
          <cell r="E127">
            <v>5105313.05</v>
          </cell>
          <cell r="F127">
            <v>0</v>
          </cell>
          <cell r="G127">
            <v>5000000</v>
          </cell>
          <cell r="H127">
            <v>5125000</v>
          </cell>
          <cell r="I127">
            <v>8.26</v>
          </cell>
          <cell r="J127">
            <v>102.5</v>
          </cell>
          <cell r="K127">
            <v>5619071.0499999998</v>
          </cell>
          <cell r="L127">
            <v>5672800</v>
          </cell>
          <cell r="M127">
            <v>113.456</v>
          </cell>
          <cell r="O127">
            <v>102.106261</v>
          </cell>
        </row>
        <row r="128">
          <cell r="C128" t="str">
            <v>563469CN3</v>
          </cell>
          <cell r="D128">
            <v>7.5357000000000003</v>
          </cell>
          <cell r="E128">
            <v>7791757.4199999999</v>
          </cell>
          <cell r="F128">
            <v>0</v>
          </cell>
          <cell r="G128">
            <v>6700000</v>
          </cell>
          <cell r="H128">
            <v>8006366</v>
          </cell>
          <cell r="I128">
            <v>7.14</v>
          </cell>
          <cell r="J128">
            <v>119.5</v>
          </cell>
          <cell r="K128">
            <v>7509202.9500000002</v>
          </cell>
          <cell r="L128">
            <v>7568387</v>
          </cell>
          <cell r="M128">
            <v>112.961</v>
          </cell>
          <cell r="O128">
            <v>116.29488686567164</v>
          </cell>
        </row>
        <row r="129">
          <cell r="C129" t="str">
            <v>683234HL5</v>
          </cell>
          <cell r="D129">
            <v>6.7666000000000004</v>
          </cell>
          <cell r="E129">
            <v>2957774.43</v>
          </cell>
          <cell r="F129">
            <v>0</v>
          </cell>
          <cell r="G129">
            <v>3000000</v>
          </cell>
          <cell r="H129">
            <v>2952600</v>
          </cell>
          <cell r="I129">
            <v>7.63</v>
          </cell>
          <cell r="J129">
            <v>98.42</v>
          </cell>
          <cell r="K129">
            <v>3246157.05</v>
          </cell>
          <cell r="L129">
            <v>3259440</v>
          </cell>
          <cell r="M129">
            <v>108.648</v>
          </cell>
          <cell r="O129">
            <v>98.592481000000006</v>
          </cell>
        </row>
        <row r="130">
          <cell r="C130" t="str">
            <v>12573@9C6</v>
          </cell>
          <cell r="D130">
            <v>8.5273000000000003</v>
          </cell>
          <cell r="E130">
            <v>253029.5</v>
          </cell>
          <cell r="F130">
            <v>0</v>
          </cell>
          <cell r="G130">
            <v>253029.5</v>
          </cell>
          <cell r="H130">
            <v>253029.5</v>
          </cell>
          <cell r="I130">
            <v>7.33</v>
          </cell>
          <cell r="J130">
            <v>100</v>
          </cell>
          <cell r="K130">
            <v>237794.2</v>
          </cell>
          <cell r="L130">
            <v>233467.79</v>
          </cell>
          <cell r="M130">
            <v>92.269000000000005</v>
          </cell>
          <cell r="O130">
            <v>100</v>
          </cell>
        </row>
        <row r="131">
          <cell r="C131" t="str">
            <v>12573@9D4</v>
          </cell>
          <cell r="D131">
            <v>8.5213000000000001</v>
          </cell>
          <cell r="E131">
            <v>361477</v>
          </cell>
          <cell r="F131">
            <v>0</v>
          </cell>
          <cell r="G131">
            <v>361477</v>
          </cell>
          <cell r="H131">
            <v>361477</v>
          </cell>
          <cell r="I131">
            <v>7.33</v>
          </cell>
          <cell r="J131">
            <v>100</v>
          </cell>
          <cell r="K131">
            <v>339841.29</v>
          </cell>
          <cell r="L131">
            <v>333683.03000000003</v>
          </cell>
          <cell r="M131">
            <v>92.311000000000007</v>
          </cell>
          <cell r="O131">
            <v>100</v>
          </cell>
        </row>
        <row r="132">
          <cell r="C132" t="str">
            <v>12573@9F9</v>
          </cell>
          <cell r="D132">
            <v>8.5281000000000002</v>
          </cell>
          <cell r="E132">
            <v>180760</v>
          </cell>
          <cell r="F132">
            <v>0</v>
          </cell>
          <cell r="G132">
            <v>180760</v>
          </cell>
          <cell r="H132">
            <v>180760</v>
          </cell>
          <cell r="I132">
            <v>7.33</v>
          </cell>
          <cell r="J132">
            <v>100</v>
          </cell>
          <cell r="K132">
            <v>169871.17</v>
          </cell>
          <cell r="L132">
            <v>166778.21</v>
          </cell>
          <cell r="M132">
            <v>92.265000000000001</v>
          </cell>
          <cell r="O132">
            <v>100</v>
          </cell>
        </row>
        <row r="133">
          <cell r="C133" t="str">
            <v>12573@9G7</v>
          </cell>
          <cell r="D133">
            <v>8.5287000000000006</v>
          </cell>
          <cell r="E133">
            <v>198806.5</v>
          </cell>
          <cell r="F133">
            <v>0</v>
          </cell>
          <cell r="G133">
            <v>198806.5</v>
          </cell>
          <cell r="H133">
            <v>198806.5</v>
          </cell>
          <cell r="I133">
            <v>7.33</v>
          </cell>
          <cell r="J133">
            <v>100</v>
          </cell>
          <cell r="K133">
            <v>186821.63</v>
          </cell>
          <cell r="L133">
            <v>183418.88</v>
          </cell>
          <cell r="M133">
            <v>92.26</v>
          </cell>
          <cell r="O133">
            <v>100</v>
          </cell>
        </row>
        <row r="134">
          <cell r="C134" t="str">
            <v>12573@9H5</v>
          </cell>
          <cell r="D134">
            <v>8.5280000000000005</v>
          </cell>
          <cell r="E134">
            <v>325342.5</v>
          </cell>
          <cell r="F134">
            <v>0</v>
          </cell>
          <cell r="G134">
            <v>325342.5</v>
          </cell>
          <cell r="H134">
            <v>325342.5</v>
          </cell>
          <cell r="I134">
            <v>7.33</v>
          </cell>
          <cell r="J134">
            <v>100</v>
          </cell>
          <cell r="K134">
            <v>305738.95</v>
          </cell>
          <cell r="L134">
            <v>300174</v>
          </cell>
          <cell r="M134">
            <v>92.263999999999996</v>
          </cell>
          <cell r="O134">
            <v>100</v>
          </cell>
        </row>
        <row r="135">
          <cell r="C135" t="str">
            <v>12573@9J1</v>
          </cell>
          <cell r="D135">
            <v>8.52</v>
          </cell>
          <cell r="E135">
            <v>234983.5</v>
          </cell>
          <cell r="F135">
            <v>0</v>
          </cell>
          <cell r="G135">
            <v>234983.5</v>
          </cell>
          <cell r="H135">
            <v>234983.5</v>
          </cell>
          <cell r="I135">
            <v>7.33</v>
          </cell>
          <cell r="J135">
            <v>100</v>
          </cell>
          <cell r="K135">
            <v>220915.39</v>
          </cell>
          <cell r="L135">
            <v>216920.32000000001</v>
          </cell>
          <cell r="M135">
            <v>92.313000000000002</v>
          </cell>
          <cell r="O135">
            <v>100</v>
          </cell>
        </row>
        <row r="136">
          <cell r="C136" t="str">
            <v>12573@9K8</v>
          </cell>
          <cell r="D136">
            <v>8.5276999999999994</v>
          </cell>
          <cell r="E136">
            <v>144582.5</v>
          </cell>
          <cell r="F136">
            <v>0</v>
          </cell>
          <cell r="G136">
            <v>144582.5</v>
          </cell>
          <cell r="H136">
            <v>144582.5</v>
          </cell>
          <cell r="I136">
            <v>7.33</v>
          </cell>
          <cell r="J136">
            <v>100</v>
          </cell>
          <cell r="K136">
            <v>135873.07999999999</v>
          </cell>
          <cell r="L136">
            <v>133400.49</v>
          </cell>
          <cell r="M136">
            <v>92.266000000000005</v>
          </cell>
          <cell r="O136">
            <v>100</v>
          </cell>
        </row>
        <row r="137">
          <cell r="C137" t="str">
            <v>12573@9L6</v>
          </cell>
          <cell r="D137">
            <v>8.5272000000000006</v>
          </cell>
          <cell r="E137">
            <v>397655</v>
          </cell>
          <cell r="F137">
            <v>0</v>
          </cell>
          <cell r="G137">
            <v>397655</v>
          </cell>
          <cell r="H137">
            <v>397655</v>
          </cell>
          <cell r="I137">
            <v>7.33</v>
          </cell>
          <cell r="J137">
            <v>100</v>
          </cell>
          <cell r="K137">
            <v>373721.26</v>
          </cell>
          <cell r="L137">
            <v>366920.25</v>
          </cell>
          <cell r="M137">
            <v>92.271000000000001</v>
          </cell>
          <cell r="O137">
            <v>100</v>
          </cell>
        </row>
        <row r="138">
          <cell r="C138" t="str">
            <v>12573@9B8</v>
          </cell>
          <cell r="D138">
            <v>8.5274000000000001</v>
          </cell>
          <cell r="E138">
            <v>244006.5</v>
          </cell>
          <cell r="F138">
            <v>0</v>
          </cell>
          <cell r="G138">
            <v>244006.5</v>
          </cell>
          <cell r="H138">
            <v>244006.5</v>
          </cell>
          <cell r="I138">
            <v>7.33</v>
          </cell>
          <cell r="J138">
            <v>100</v>
          </cell>
          <cell r="K138">
            <v>229334.18</v>
          </cell>
          <cell r="L138">
            <v>225157</v>
          </cell>
          <cell r="M138">
            <v>92.275000000000006</v>
          </cell>
          <cell r="O138">
            <v>100</v>
          </cell>
        </row>
        <row r="139">
          <cell r="C139" t="str">
            <v>12573@9A0</v>
          </cell>
          <cell r="D139">
            <v>8.5282</v>
          </cell>
          <cell r="E139">
            <v>498857.5</v>
          </cell>
          <cell r="F139">
            <v>0</v>
          </cell>
          <cell r="G139">
            <v>498857.5</v>
          </cell>
          <cell r="H139">
            <v>498857.5</v>
          </cell>
          <cell r="I139">
            <v>7.33</v>
          </cell>
          <cell r="J139">
            <v>100</v>
          </cell>
          <cell r="K139">
            <v>468802.59</v>
          </cell>
          <cell r="L139">
            <v>460265.88</v>
          </cell>
          <cell r="M139">
            <v>92.263999999999996</v>
          </cell>
          <cell r="O139">
            <v>100</v>
          </cell>
        </row>
        <row r="140">
          <cell r="C140" t="str">
            <v>906667AY6</v>
          </cell>
          <cell r="D140">
            <v>7.1891999999999996</v>
          </cell>
          <cell r="E140">
            <v>4840864.95</v>
          </cell>
          <cell r="F140">
            <v>0</v>
          </cell>
          <cell r="G140">
            <v>5000000</v>
          </cell>
          <cell r="H140">
            <v>4787500</v>
          </cell>
          <cell r="I140">
            <v>8.31</v>
          </cell>
          <cell r="J140">
            <v>95.75</v>
          </cell>
          <cell r="K140">
            <v>5271956.3</v>
          </cell>
          <cell r="L140">
            <v>5311600</v>
          </cell>
          <cell r="M140">
            <v>106.232</v>
          </cell>
          <cell r="O140">
            <v>96.817299000000006</v>
          </cell>
        </row>
        <row r="141">
          <cell r="C141" t="str">
            <v>60870TAC1</v>
          </cell>
          <cell r="D141">
            <v>7.2394999999999996</v>
          </cell>
          <cell r="E141">
            <v>5043029.8</v>
          </cell>
          <cell r="F141">
            <v>0</v>
          </cell>
          <cell r="G141">
            <v>5000000</v>
          </cell>
          <cell r="H141">
            <v>5050000</v>
          </cell>
          <cell r="I141">
            <v>8.1</v>
          </cell>
          <cell r="J141">
            <v>101</v>
          </cell>
          <cell r="K141">
            <v>5546407.4500000002</v>
          </cell>
          <cell r="L141">
            <v>5592550</v>
          </cell>
          <cell r="M141">
            <v>111.851</v>
          </cell>
          <cell r="O141">
            <v>100.86059599999999</v>
          </cell>
        </row>
        <row r="142">
          <cell r="C142" t="str">
            <v>126411AA5</v>
          </cell>
          <cell r="D142">
            <v>6.9801000000000002</v>
          </cell>
          <cell r="E142">
            <v>292.05</v>
          </cell>
          <cell r="F142">
            <v>0</v>
          </cell>
          <cell r="G142">
            <v>292.05</v>
          </cell>
          <cell r="H142">
            <v>292.05</v>
          </cell>
          <cell r="I142">
            <v>6.38</v>
          </cell>
          <cell r="J142">
            <v>100</v>
          </cell>
          <cell r="K142">
            <v>291.93</v>
          </cell>
          <cell r="L142">
            <v>290.18</v>
          </cell>
          <cell r="M142">
            <v>99.361000000000004</v>
          </cell>
          <cell r="O142">
            <v>100</v>
          </cell>
        </row>
        <row r="143">
          <cell r="C143" t="str">
            <v>448814DC4</v>
          </cell>
          <cell r="D143">
            <v>7.9570999999999996</v>
          </cell>
          <cell r="E143">
            <v>5340155.7</v>
          </cell>
          <cell r="F143">
            <v>0</v>
          </cell>
          <cell r="G143">
            <v>5000000</v>
          </cell>
          <cell r="H143">
            <v>5362400</v>
          </cell>
          <cell r="I143">
            <v>7.89</v>
          </cell>
          <cell r="J143">
            <v>107.25</v>
          </cell>
          <cell r="K143">
            <v>5299941.55</v>
          </cell>
          <cell r="L143">
            <v>5307550</v>
          </cell>
          <cell r="M143">
            <v>106.151</v>
          </cell>
          <cell r="O143">
            <v>106.80311399999999</v>
          </cell>
        </row>
        <row r="144">
          <cell r="C144" t="str">
            <v>641062AA2</v>
          </cell>
          <cell r="D144">
            <v>7.9096000000000002</v>
          </cell>
          <cell r="E144">
            <v>1749771.33</v>
          </cell>
          <cell r="F144">
            <v>0</v>
          </cell>
          <cell r="G144">
            <v>1767596.95</v>
          </cell>
          <cell r="H144">
            <v>1734257.2</v>
          </cell>
          <cell r="I144">
            <v>7.26</v>
          </cell>
          <cell r="J144">
            <v>97.98</v>
          </cell>
          <cell r="K144">
            <v>1705760.48</v>
          </cell>
          <cell r="L144">
            <v>1686146.09</v>
          </cell>
          <cell r="M144">
            <v>95.391999999999996</v>
          </cell>
          <cell r="O144">
            <v>98.991533675140147</v>
          </cell>
        </row>
        <row r="145">
          <cell r="C145" t="str">
            <v>743674AA1</v>
          </cell>
          <cell r="D145">
            <v>7.1913999999999998</v>
          </cell>
          <cell r="E145">
            <v>999586.02</v>
          </cell>
          <cell r="F145">
            <v>0</v>
          </cell>
          <cell r="G145">
            <v>1000000</v>
          </cell>
          <cell r="H145">
            <v>998160</v>
          </cell>
          <cell r="I145">
            <v>7.98</v>
          </cell>
          <cell r="J145">
            <v>99.82</v>
          </cell>
          <cell r="K145">
            <v>1011705.31</v>
          </cell>
          <cell r="L145">
            <v>1028730</v>
          </cell>
          <cell r="M145">
            <v>102.873</v>
          </cell>
          <cell r="O145">
            <v>99.958601999999999</v>
          </cell>
        </row>
        <row r="146">
          <cell r="C146" t="str">
            <v>884903B*5</v>
          </cell>
          <cell r="D146">
            <v>7.9345999999999997</v>
          </cell>
          <cell r="E146">
            <v>10000000</v>
          </cell>
          <cell r="F146">
            <v>0</v>
          </cell>
          <cell r="G146">
            <v>10000000</v>
          </cell>
          <cell r="H146">
            <v>10000000</v>
          </cell>
          <cell r="I146">
            <v>7.98</v>
          </cell>
          <cell r="J146">
            <v>100</v>
          </cell>
          <cell r="K146">
            <v>10007284.699999999</v>
          </cell>
          <cell r="L146">
            <v>10016600</v>
          </cell>
          <cell r="M146">
            <v>100.166</v>
          </cell>
          <cell r="O146">
            <v>100</v>
          </cell>
        </row>
        <row r="147">
          <cell r="C147" t="str">
            <v>00077DAF6</v>
          </cell>
          <cell r="D147">
            <v>7.9565000000000001</v>
          </cell>
          <cell r="E147">
            <v>4991608.05</v>
          </cell>
          <cell r="F147">
            <v>0</v>
          </cell>
          <cell r="G147">
            <v>4998000</v>
          </cell>
          <cell r="H147">
            <v>4987304.28</v>
          </cell>
          <cell r="I147">
            <v>8.2799999999999994</v>
          </cell>
          <cell r="J147">
            <v>99.79</v>
          </cell>
          <cell r="K147">
            <v>5021503.6900000004</v>
          </cell>
          <cell r="L147">
            <v>5052878.04</v>
          </cell>
          <cell r="M147">
            <v>101.098</v>
          </cell>
          <cell r="O147">
            <v>99.872109843937579</v>
          </cell>
        </row>
        <row r="148">
          <cell r="C148" t="str">
            <v>001957AK5</v>
          </cell>
          <cell r="D148">
            <v>8.4086999999999996</v>
          </cell>
          <cell r="E148">
            <v>997472.3</v>
          </cell>
          <cell r="F148">
            <v>0</v>
          </cell>
          <cell r="G148">
            <v>1000000</v>
          </cell>
          <cell r="H148">
            <v>997010</v>
          </cell>
          <cell r="I148">
            <v>8.15</v>
          </cell>
          <cell r="J148">
            <v>99.7</v>
          </cell>
          <cell r="K148">
            <v>971906.61</v>
          </cell>
          <cell r="L148">
            <v>970670</v>
          </cell>
          <cell r="M148">
            <v>97.066999999999993</v>
          </cell>
          <cell r="O148">
            <v>99.747230000000002</v>
          </cell>
        </row>
        <row r="149">
          <cell r="C149" t="str">
            <v>191219AP9</v>
          </cell>
          <cell r="D149">
            <v>7.7270000000000003</v>
          </cell>
          <cell r="E149">
            <v>494917.37</v>
          </cell>
          <cell r="F149">
            <v>0</v>
          </cell>
          <cell r="G149">
            <v>500000</v>
          </cell>
          <cell r="H149">
            <v>494150</v>
          </cell>
          <cell r="I149">
            <v>8.61</v>
          </cell>
          <cell r="J149">
            <v>98.83</v>
          </cell>
          <cell r="K149">
            <v>538392.47</v>
          </cell>
          <cell r="L149">
            <v>540585</v>
          </cell>
          <cell r="M149">
            <v>108.117</v>
          </cell>
          <cell r="O149">
            <v>98.983474000000001</v>
          </cell>
        </row>
        <row r="150">
          <cell r="C150" t="str">
            <v>219327AC7</v>
          </cell>
          <cell r="D150">
            <v>6.9810999999999996</v>
          </cell>
          <cell r="E150">
            <v>925007.9</v>
          </cell>
          <cell r="F150">
            <v>0</v>
          </cell>
          <cell r="G150">
            <v>1000000</v>
          </cell>
          <cell r="H150">
            <v>817140</v>
          </cell>
          <cell r="I150">
            <v>9.1199999999999992</v>
          </cell>
          <cell r="J150">
            <v>81.709999999999994</v>
          </cell>
          <cell r="K150">
            <v>1000701.1</v>
          </cell>
          <cell r="L150">
            <v>1000910</v>
          </cell>
          <cell r="M150">
            <v>100.09099999999999</v>
          </cell>
          <cell r="O150">
            <v>92.500789999999995</v>
          </cell>
        </row>
        <row r="151">
          <cell r="C151" t="str">
            <v>24240XCE5</v>
          </cell>
          <cell r="D151">
            <v>7.3977000000000004</v>
          </cell>
          <cell r="E151">
            <v>996117.66</v>
          </cell>
          <cell r="F151">
            <v>0</v>
          </cell>
          <cell r="G151">
            <v>1000000</v>
          </cell>
          <cell r="H151">
            <v>982020</v>
          </cell>
          <cell r="I151">
            <v>8.1199999999999992</v>
          </cell>
          <cell r="J151">
            <v>98.2</v>
          </cell>
          <cell r="K151">
            <v>1007125.23</v>
          </cell>
          <cell r="L151">
            <v>1017000</v>
          </cell>
          <cell r="M151">
            <v>101.7</v>
          </cell>
          <cell r="O151">
            <v>99.611766000000003</v>
          </cell>
        </row>
        <row r="152">
          <cell r="C152" t="str">
            <v>244199AU9</v>
          </cell>
          <cell r="D152">
            <v>7.9939999999999998</v>
          </cell>
          <cell r="E152">
            <v>1001879.01</v>
          </cell>
          <cell r="F152">
            <v>0</v>
          </cell>
          <cell r="G152">
            <v>1000000</v>
          </cell>
          <cell r="H152">
            <v>1002130</v>
          </cell>
          <cell r="I152">
            <v>8.48</v>
          </cell>
          <cell r="J152">
            <v>100.21</v>
          </cell>
          <cell r="K152">
            <v>1049231.6299999999</v>
          </cell>
          <cell r="L152">
            <v>1052000</v>
          </cell>
          <cell r="M152">
            <v>105.2</v>
          </cell>
          <cell r="O152">
            <v>100.187901</v>
          </cell>
        </row>
        <row r="153">
          <cell r="C153" t="str">
            <v>482584AL3</v>
          </cell>
          <cell r="D153">
            <v>8.2916000000000007</v>
          </cell>
          <cell r="E153">
            <v>105000</v>
          </cell>
          <cell r="F153">
            <v>0</v>
          </cell>
          <cell r="G153">
            <v>700000</v>
          </cell>
          <cell r="H153">
            <v>729750</v>
          </cell>
          <cell r="I153">
            <v>7.99</v>
          </cell>
          <cell r="J153">
            <v>104.25</v>
          </cell>
          <cell r="K153">
            <v>105000</v>
          </cell>
          <cell r="L153">
            <v>693875</v>
          </cell>
          <cell r="M153">
            <v>99.125</v>
          </cell>
          <cell r="O153">
            <v>15</v>
          </cell>
        </row>
        <row r="154">
          <cell r="C154" t="str">
            <v>651333DM5</v>
          </cell>
          <cell r="D154">
            <v>7.8529999999999998</v>
          </cell>
          <cell r="E154">
            <v>1092061.33</v>
          </cell>
          <cell r="F154">
            <v>0</v>
          </cell>
          <cell r="G154">
            <v>1000000</v>
          </cell>
          <cell r="H154">
            <v>1104890</v>
          </cell>
          <cell r="I154">
            <v>8.83</v>
          </cell>
          <cell r="J154">
            <v>110.49</v>
          </cell>
          <cell r="K154">
            <v>1191014.73</v>
          </cell>
          <cell r="L154">
            <v>1203920</v>
          </cell>
          <cell r="M154">
            <v>120.392</v>
          </cell>
          <cell r="O154">
            <v>109.20613300000002</v>
          </cell>
        </row>
        <row r="155">
          <cell r="C155" t="str">
            <v>694308FB8</v>
          </cell>
          <cell r="D155">
            <v>7.7439</v>
          </cell>
          <cell r="E155">
            <v>1005887.01</v>
          </cell>
          <cell r="F155">
            <v>0</v>
          </cell>
          <cell r="G155">
            <v>1000000</v>
          </cell>
          <cell r="H155">
            <v>1006530</v>
          </cell>
          <cell r="I155">
            <v>6.91</v>
          </cell>
          <cell r="J155">
            <v>100.65</v>
          </cell>
          <cell r="K155">
            <v>928142.46</v>
          </cell>
          <cell r="L155">
            <v>924610</v>
          </cell>
          <cell r="M155">
            <v>92.460999999999999</v>
          </cell>
          <cell r="O155">
            <v>100.58870099999999</v>
          </cell>
        </row>
        <row r="156">
          <cell r="C156" t="str">
            <v>87265CAU4</v>
          </cell>
          <cell r="D156">
            <v>8.7301000000000002</v>
          </cell>
          <cell r="E156">
            <v>997854.99</v>
          </cell>
          <cell r="F156">
            <v>0</v>
          </cell>
          <cell r="G156">
            <v>1000000</v>
          </cell>
          <cell r="H156">
            <v>997500</v>
          </cell>
          <cell r="I156">
            <v>9.4</v>
          </cell>
          <cell r="J156">
            <v>99.75</v>
          </cell>
          <cell r="K156">
            <v>1058611.1399999999</v>
          </cell>
          <cell r="L156">
            <v>1061650</v>
          </cell>
          <cell r="M156">
            <v>106.16500000000001</v>
          </cell>
          <cell r="O156">
            <v>99.785499000000002</v>
          </cell>
        </row>
        <row r="157">
          <cell r="C157" t="str">
            <v>912827J78</v>
          </cell>
          <cell r="D157">
            <v>6.3531000000000004</v>
          </cell>
          <cell r="E157">
            <v>185175.99</v>
          </cell>
          <cell r="F157">
            <v>0</v>
          </cell>
          <cell r="G157">
            <v>185000</v>
          </cell>
          <cell r="H157">
            <v>189625</v>
          </cell>
          <cell r="I157">
            <v>5.91</v>
          </cell>
          <cell r="J157">
            <v>102.5</v>
          </cell>
          <cell r="K157">
            <v>184946.73</v>
          </cell>
          <cell r="L157">
            <v>184450.55</v>
          </cell>
          <cell r="M157">
            <v>99.703000000000003</v>
          </cell>
          <cell r="O157">
            <v>100.09512972972972</v>
          </cell>
        </row>
        <row r="158">
          <cell r="C158" t="str">
            <v>913017AS8</v>
          </cell>
          <cell r="D158">
            <v>7.7840999999999996</v>
          </cell>
          <cell r="E158">
            <v>963897.33</v>
          </cell>
          <cell r="F158">
            <v>0</v>
          </cell>
          <cell r="G158">
            <v>1000000</v>
          </cell>
          <cell r="H158">
            <v>958100</v>
          </cell>
          <cell r="I158">
            <v>9.16</v>
          </cell>
          <cell r="J158">
            <v>95.81</v>
          </cell>
          <cell r="K158">
            <v>1093478.08</v>
          </cell>
          <cell r="L158">
            <v>1099250</v>
          </cell>
          <cell r="M158">
            <v>109.925</v>
          </cell>
          <cell r="O158">
            <v>96.389733000000007</v>
          </cell>
        </row>
        <row r="159">
          <cell r="C159" t="str">
            <v>370442AN5</v>
          </cell>
          <cell r="D159">
            <v>7.8460000000000001</v>
          </cell>
          <cell r="E159">
            <v>1092495.98</v>
          </cell>
          <cell r="F159">
            <v>0</v>
          </cell>
          <cell r="G159">
            <v>1000000</v>
          </cell>
          <cell r="H159">
            <v>1104710</v>
          </cell>
          <cell r="I159">
            <v>8.41</v>
          </cell>
          <cell r="J159">
            <v>110.47</v>
          </cell>
          <cell r="K159">
            <v>1151109.2</v>
          </cell>
          <cell r="L159">
            <v>1160250</v>
          </cell>
          <cell r="M159">
            <v>116.02500000000001</v>
          </cell>
          <cell r="O159">
            <v>109.24959800000001</v>
          </cell>
        </row>
        <row r="160">
          <cell r="C160" t="str">
            <v>829809AF9</v>
          </cell>
          <cell r="D160">
            <v>8.8374000000000006</v>
          </cell>
          <cell r="E160">
            <v>2160460.08</v>
          </cell>
          <cell r="F160">
            <v>0</v>
          </cell>
          <cell r="G160">
            <v>2168000</v>
          </cell>
          <cell r="H160">
            <v>2156466.2400000002</v>
          </cell>
          <cell r="I160">
            <v>9.06</v>
          </cell>
          <cell r="J160">
            <v>99.47</v>
          </cell>
          <cell r="K160">
            <v>2188623.6800000002</v>
          </cell>
          <cell r="L160">
            <v>2192801.92</v>
          </cell>
          <cell r="M160">
            <v>101.14400000000001</v>
          </cell>
          <cell r="O160">
            <v>99.652217712177134</v>
          </cell>
        </row>
        <row r="161">
          <cell r="C161" t="str">
            <v>141902AA4</v>
          </cell>
          <cell r="D161">
            <v>7.3498000000000001</v>
          </cell>
          <cell r="E161">
            <v>3054159.15</v>
          </cell>
          <cell r="F161">
            <v>0</v>
          </cell>
          <cell r="G161">
            <v>3000000</v>
          </cell>
          <cell r="H161">
            <v>3060000</v>
          </cell>
          <cell r="I161">
            <v>9.9</v>
          </cell>
          <cell r="J161">
            <v>102</v>
          </cell>
          <cell r="K161">
            <v>3751954.26</v>
          </cell>
          <cell r="L161">
            <v>3821760</v>
          </cell>
          <cell r="M161">
            <v>127.392</v>
          </cell>
          <cell r="O161">
            <v>101.805305</v>
          </cell>
        </row>
        <row r="162">
          <cell r="C162" t="str">
            <v>651333DM5</v>
          </cell>
          <cell r="D162">
            <v>7.8529999999999998</v>
          </cell>
          <cell r="E162">
            <v>1606519.47</v>
          </cell>
          <cell r="F162">
            <v>0</v>
          </cell>
          <cell r="G162">
            <v>1500000</v>
          </cell>
          <cell r="H162">
            <v>1620690</v>
          </cell>
          <cell r="I162">
            <v>9.06</v>
          </cell>
          <cell r="J162">
            <v>108.05</v>
          </cell>
          <cell r="K162">
            <v>1786522.09</v>
          </cell>
          <cell r="L162">
            <v>1805880</v>
          </cell>
          <cell r="M162">
            <v>120.392</v>
          </cell>
          <cell r="O162">
            <v>107.10129799999999</v>
          </cell>
        </row>
        <row r="163">
          <cell r="C163" t="str">
            <v>14180#AA7</v>
          </cell>
          <cell r="D163">
            <v>9.9039999999999999</v>
          </cell>
          <cell r="E163">
            <v>2082676.72</v>
          </cell>
          <cell r="F163">
            <v>0</v>
          </cell>
          <cell r="G163">
            <v>2000000</v>
          </cell>
          <cell r="H163">
            <v>2169400</v>
          </cell>
          <cell r="I163">
            <v>9.7899999999999991</v>
          </cell>
          <cell r="J163">
            <v>108.47</v>
          </cell>
          <cell r="K163">
            <v>2074937.54</v>
          </cell>
          <cell r="L163">
            <v>2108760</v>
          </cell>
          <cell r="M163">
            <v>105.438</v>
          </cell>
          <cell r="O163">
            <v>104.13383599999999</v>
          </cell>
        </row>
        <row r="164">
          <cell r="C164" t="str">
            <v>748148PD9</v>
          </cell>
          <cell r="D164">
            <v>7.7838000000000003</v>
          </cell>
          <cell r="E164">
            <v>2071427.75</v>
          </cell>
          <cell r="F164">
            <v>0</v>
          </cell>
          <cell r="G164">
            <v>2500000</v>
          </cell>
          <cell r="H164">
            <v>2031000</v>
          </cell>
          <cell r="I164">
            <v>8.94</v>
          </cell>
          <cell r="J164">
            <v>81.239999999999995</v>
          </cell>
          <cell r="K164">
            <v>2330102.87</v>
          </cell>
          <cell r="L164">
            <v>2321700</v>
          </cell>
          <cell r="M164">
            <v>92.867999999999995</v>
          </cell>
          <cell r="O164">
            <v>82.857110000000006</v>
          </cell>
        </row>
        <row r="165">
          <cell r="C165" t="str">
            <v>64038#AA6</v>
          </cell>
          <cell r="D165">
            <v>7.9984999999999999</v>
          </cell>
          <cell r="E165">
            <v>1905211.85</v>
          </cell>
          <cell r="F165">
            <v>0</v>
          </cell>
          <cell r="G165">
            <v>1905211.85</v>
          </cell>
          <cell r="H165">
            <v>1905211.85</v>
          </cell>
          <cell r="I165">
            <v>8.33</v>
          </cell>
          <cell r="J165">
            <v>100</v>
          </cell>
          <cell r="K165">
            <v>1910781.35</v>
          </cell>
          <cell r="L165">
            <v>1918643.59</v>
          </cell>
          <cell r="M165">
            <v>100.705</v>
          </cell>
          <cell r="O165">
            <v>100</v>
          </cell>
        </row>
        <row r="166">
          <cell r="C166" t="str">
            <v>191219AP9</v>
          </cell>
          <cell r="D166">
            <v>7.7270000000000003</v>
          </cell>
          <cell r="E166">
            <v>4905084.5999999996</v>
          </cell>
          <cell r="F166">
            <v>0</v>
          </cell>
          <cell r="G166">
            <v>5000000</v>
          </cell>
          <cell r="H166">
            <v>4892650</v>
          </cell>
          <cell r="I166">
            <v>8.7100000000000009</v>
          </cell>
          <cell r="J166">
            <v>97.85</v>
          </cell>
          <cell r="K166">
            <v>5383924.75</v>
          </cell>
          <cell r="L166">
            <v>5405850</v>
          </cell>
          <cell r="M166">
            <v>108.117</v>
          </cell>
          <cell r="O166">
            <v>98.101692</v>
          </cell>
        </row>
        <row r="167">
          <cell r="C167" t="str">
            <v>11066ZBX7</v>
          </cell>
          <cell r="D167">
            <v>6.8529</v>
          </cell>
          <cell r="E167">
            <v>5941894.9199999999</v>
          </cell>
          <cell r="F167">
            <v>0</v>
          </cell>
          <cell r="G167">
            <v>21685000</v>
          </cell>
          <cell r="H167">
            <v>2813411.9</v>
          </cell>
          <cell r="I167">
            <v>9.52</v>
          </cell>
          <cell r="J167">
            <v>12.97</v>
          </cell>
          <cell r="K167">
            <v>8488649.1899999995</v>
          </cell>
          <cell r="L167">
            <v>7012278.4500000002</v>
          </cell>
          <cell r="M167">
            <v>32.337000000000003</v>
          </cell>
          <cell r="O167">
            <v>27.400944985012682</v>
          </cell>
        </row>
        <row r="168">
          <cell r="C168" t="str">
            <v>68309ZUC9</v>
          </cell>
          <cell r="D168">
            <v>6.7706999999999997</v>
          </cell>
          <cell r="E168">
            <v>4008709.64</v>
          </cell>
          <cell r="F168">
            <v>0</v>
          </cell>
          <cell r="G168">
            <v>26000000</v>
          </cell>
          <cell r="H168">
            <v>1878240</v>
          </cell>
          <cell r="I168">
            <v>9.67</v>
          </cell>
          <cell r="J168">
            <v>7.22</v>
          </cell>
          <cell r="K168">
            <v>6957888.0800000001</v>
          </cell>
          <cell r="L168">
            <v>5761600</v>
          </cell>
          <cell r="M168">
            <v>22.16</v>
          </cell>
          <cell r="O168">
            <v>15.418113999999999</v>
          </cell>
        </row>
        <row r="169">
          <cell r="C169" t="str">
            <v>066050CC7</v>
          </cell>
          <cell r="D169">
            <v>7.2960000000000003</v>
          </cell>
          <cell r="E169">
            <v>2466390.5499999998</v>
          </cell>
          <cell r="F169">
            <v>0</v>
          </cell>
          <cell r="G169">
            <v>2500000</v>
          </cell>
          <cell r="H169">
            <v>2352850</v>
          </cell>
          <cell r="I169">
            <v>8.5299999999999994</v>
          </cell>
          <cell r="J169">
            <v>94.11</v>
          </cell>
          <cell r="K169">
            <v>2512359.85</v>
          </cell>
          <cell r="L169">
            <v>2530675</v>
          </cell>
          <cell r="M169">
            <v>101.227</v>
          </cell>
          <cell r="O169">
            <v>98.655621999999994</v>
          </cell>
        </row>
        <row r="170">
          <cell r="C170" t="str">
            <v>24240VAE1</v>
          </cell>
          <cell r="D170">
            <v>7.7885</v>
          </cell>
          <cell r="E170">
            <v>4253413.8499999996</v>
          </cell>
          <cell r="F170">
            <v>0</v>
          </cell>
          <cell r="G170">
            <v>5000000</v>
          </cell>
          <cell r="H170">
            <v>4018500</v>
          </cell>
          <cell r="I170">
            <v>8.91</v>
          </cell>
          <cell r="J170">
            <v>80.37</v>
          </cell>
          <cell r="K170">
            <v>4621991.4000000004</v>
          </cell>
          <cell r="L170">
            <v>4565000</v>
          </cell>
          <cell r="M170">
            <v>91.3</v>
          </cell>
          <cell r="O170">
            <v>85.068276999999995</v>
          </cell>
        </row>
        <row r="171">
          <cell r="C171" t="str">
            <v>00077TAA2</v>
          </cell>
          <cell r="D171">
            <v>7.9420000000000002</v>
          </cell>
          <cell r="E171">
            <v>4474867</v>
          </cell>
          <cell r="F171">
            <v>0</v>
          </cell>
          <cell r="G171">
            <v>5000000</v>
          </cell>
          <cell r="H171">
            <v>4421300</v>
          </cell>
          <cell r="I171">
            <v>8.8699999999999992</v>
          </cell>
          <cell r="J171">
            <v>88.43</v>
          </cell>
          <cell r="K171">
            <v>4903550.55</v>
          </cell>
          <cell r="L171">
            <v>4898000</v>
          </cell>
          <cell r="M171">
            <v>97.96</v>
          </cell>
          <cell r="O171">
            <v>89.497340000000008</v>
          </cell>
        </row>
        <row r="172">
          <cell r="C172" t="str">
            <v>143658AE2</v>
          </cell>
          <cell r="D172">
            <v>7.4565999999999999</v>
          </cell>
          <cell r="E172">
            <v>978440.98</v>
          </cell>
          <cell r="F172">
            <v>0</v>
          </cell>
          <cell r="G172">
            <v>1000000</v>
          </cell>
          <cell r="H172">
            <v>847070</v>
          </cell>
          <cell r="I172">
            <v>8.65</v>
          </cell>
          <cell r="J172">
            <v>84.71</v>
          </cell>
          <cell r="K172">
            <v>988641.55</v>
          </cell>
          <cell r="L172">
            <v>957790</v>
          </cell>
          <cell r="M172">
            <v>95.778999999999996</v>
          </cell>
          <cell r="O172">
            <v>97.844098000000002</v>
          </cell>
        </row>
        <row r="173">
          <cell r="C173" t="str">
            <v>11069ZA64</v>
          </cell>
          <cell r="D173">
            <v>6.7882999999999996</v>
          </cell>
          <cell r="E173">
            <v>6442310.5</v>
          </cell>
          <cell r="F173">
            <v>0</v>
          </cell>
          <cell r="G173">
            <v>50000000</v>
          </cell>
          <cell r="H173">
            <v>3051000</v>
          </cell>
          <cell r="I173">
            <v>9.6199999999999992</v>
          </cell>
          <cell r="J173">
            <v>6.1</v>
          </cell>
          <cell r="K173">
            <v>11658047</v>
          </cell>
          <cell r="L173">
            <v>9649000</v>
          </cell>
          <cell r="M173">
            <v>19.297999999999998</v>
          </cell>
          <cell r="O173">
            <v>12.884620999999999</v>
          </cell>
        </row>
        <row r="174">
          <cell r="C174" t="str">
            <v>638585AJ8</v>
          </cell>
          <cell r="D174">
            <v>7.2990000000000004</v>
          </cell>
          <cell r="E174">
            <v>982002.43</v>
          </cell>
          <cell r="F174">
            <v>0</v>
          </cell>
          <cell r="G174">
            <v>1000000</v>
          </cell>
          <cell r="H174">
            <v>928500</v>
          </cell>
          <cell r="I174">
            <v>8.86</v>
          </cell>
          <cell r="J174">
            <v>92.85</v>
          </cell>
          <cell r="K174">
            <v>1007428.78</v>
          </cell>
          <cell r="L174">
            <v>1017300</v>
          </cell>
          <cell r="M174">
            <v>101.73</v>
          </cell>
          <cell r="O174">
            <v>98.200243000000015</v>
          </cell>
        </row>
        <row r="175">
          <cell r="C175" t="str">
            <v>669771AW7</v>
          </cell>
          <cell r="D175">
            <v>7.6544999999999996</v>
          </cell>
          <cell r="E175">
            <v>4982489.55</v>
          </cell>
          <cell r="F175">
            <v>0</v>
          </cell>
          <cell r="G175">
            <v>5000000</v>
          </cell>
          <cell r="H175">
            <v>4981250</v>
          </cell>
          <cell r="I175">
            <v>9.93</v>
          </cell>
          <cell r="J175">
            <v>99.63</v>
          </cell>
          <cell r="K175">
            <v>6188362.9500000002</v>
          </cell>
          <cell r="L175">
            <v>6241400</v>
          </cell>
          <cell r="M175">
            <v>124.828</v>
          </cell>
          <cell r="O175">
            <v>99.649790999999993</v>
          </cell>
        </row>
        <row r="176">
          <cell r="C176" t="str">
            <v>882389BY4</v>
          </cell>
          <cell r="D176">
            <v>7.4001000000000001</v>
          </cell>
          <cell r="E176">
            <v>4974549.2</v>
          </cell>
          <cell r="F176">
            <v>0</v>
          </cell>
          <cell r="G176">
            <v>5000000</v>
          </cell>
          <cell r="H176">
            <v>4904500</v>
          </cell>
          <cell r="I176">
            <v>8.5399999999999991</v>
          </cell>
          <cell r="J176">
            <v>98.09</v>
          </cell>
          <cell r="K176">
            <v>5076040.1500000004</v>
          </cell>
          <cell r="L176">
            <v>5167850</v>
          </cell>
          <cell r="M176">
            <v>103.357</v>
          </cell>
          <cell r="O176">
            <v>99.490983999999997</v>
          </cell>
        </row>
        <row r="177">
          <cell r="C177" t="str">
            <v>63860#AA1</v>
          </cell>
          <cell r="D177">
            <v>8.5835000000000008</v>
          </cell>
          <cell r="E177">
            <v>881871.05</v>
          </cell>
          <cell r="F177">
            <v>0</v>
          </cell>
          <cell r="G177">
            <v>881871.05</v>
          </cell>
          <cell r="H177">
            <v>881871.05</v>
          </cell>
          <cell r="I177">
            <v>8.8800000000000008</v>
          </cell>
          <cell r="J177">
            <v>100</v>
          </cell>
          <cell r="K177">
            <v>898899.96</v>
          </cell>
          <cell r="L177">
            <v>900840.09</v>
          </cell>
          <cell r="M177">
            <v>102.151</v>
          </cell>
          <cell r="O177">
            <v>100</v>
          </cell>
        </row>
        <row r="178">
          <cell r="C178" t="str">
            <v>324477G@1</v>
          </cell>
          <cell r="D178">
            <v>8.6242999999999999</v>
          </cell>
          <cell r="E178">
            <v>763884.49</v>
          </cell>
          <cell r="F178">
            <v>0</v>
          </cell>
          <cell r="G178">
            <v>763884.49</v>
          </cell>
          <cell r="H178">
            <v>763884.49</v>
          </cell>
          <cell r="I178">
            <v>10.029999999999999</v>
          </cell>
          <cell r="J178">
            <v>100</v>
          </cell>
          <cell r="K178">
            <v>820680.15</v>
          </cell>
          <cell r="L178">
            <v>834963.94</v>
          </cell>
          <cell r="M178">
            <v>109.30500000000001</v>
          </cell>
          <cell r="O178">
            <v>100</v>
          </cell>
        </row>
        <row r="179">
          <cell r="C179" t="str">
            <v>324477H@0</v>
          </cell>
          <cell r="D179">
            <v>8.6258999999999997</v>
          </cell>
          <cell r="E179">
            <v>821175.83</v>
          </cell>
          <cell r="F179">
            <v>0</v>
          </cell>
          <cell r="G179">
            <v>821175.83</v>
          </cell>
          <cell r="H179">
            <v>821175.83</v>
          </cell>
          <cell r="I179">
            <v>10.029999999999999</v>
          </cell>
          <cell r="J179">
            <v>100</v>
          </cell>
          <cell r="K179">
            <v>882725.72</v>
          </cell>
          <cell r="L179">
            <v>897939.35</v>
          </cell>
          <cell r="M179">
            <v>109.348</v>
          </cell>
          <cell r="O179">
            <v>100</v>
          </cell>
        </row>
        <row r="180">
          <cell r="C180" t="str">
            <v>324477F@2</v>
          </cell>
          <cell r="D180">
            <v>8.6395</v>
          </cell>
          <cell r="E180">
            <v>611107.6</v>
          </cell>
          <cell r="F180">
            <v>0</v>
          </cell>
          <cell r="G180">
            <v>611107.6</v>
          </cell>
          <cell r="H180">
            <v>611107.6</v>
          </cell>
          <cell r="I180">
            <v>10.029999999999999</v>
          </cell>
          <cell r="J180">
            <v>100</v>
          </cell>
          <cell r="K180">
            <v>659269.56999999995</v>
          </cell>
          <cell r="L180">
            <v>669865.6</v>
          </cell>
          <cell r="M180">
            <v>109.61499999999999</v>
          </cell>
          <cell r="O180">
            <v>100</v>
          </cell>
        </row>
        <row r="181">
          <cell r="C181" t="str">
            <v>293561E*3</v>
          </cell>
          <cell r="D181">
            <v>8.6715</v>
          </cell>
          <cell r="E181">
            <v>40368.46</v>
          </cell>
          <cell r="F181">
            <v>0</v>
          </cell>
          <cell r="G181">
            <v>40368.46</v>
          </cell>
          <cell r="H181">
            <v>40368.46</v>
          </cell>
          <cell r="I181">
            <v>10.029999999999999</v>
          </cell>
          <cell r="J181">
            <v>100</v>
          </cell>
          <cell r="K181">
            <v>43884.77</v>
          </cell>
          <cell r="L181">
            <v>44478.37</v>
          </cell>
          <cell r="M181">
            <v>110.181</v>
          </cell>
          <cell r="O181">
            <v>100</v>
          </cell>
        </row>
        <row r="182">
          <cell r="C182" t="str">
            <v>293561H@8</v>
          </cell>
          <cell r="D182">
            <v>8.6715</v>
          </cell>
          <cell r="E182">
            <v>57161.24</v>
          </cell>
          <cell r="F182">
            <v>0</v>
          </cell>
          <cell r="G182">
            <v>57161.24</v>
          </cell>
          <cell r="H182">
            <v>57161.24</v>
          </cell>
          <cell r="I182">
            <v>10.029999999999999</v>
          </cell>
          <cell r="J182">
            <v>100</v>
          </cell>
          <cell r="K182">
            <v>62140.29</v>
          </cell>
          <cell r="L182">
            <v>62980.83</v>
          </cell>
          <cell r="M182">
            <v>110.181</v>
          </cell>
          <cell r="O182">
            <v>100</v>
          </cell>
        </row>
        <row r="183">
          <cell r="C183" t="str">
            <v>932670AA0</v>
          </cell>
          <cell r="D183">
            <v>9.1808999999999994</v>
          </cell>
          <cell r="E183">
            <v>1751215.23</v>
          </cell>
          <cell r="F183">
            <v>0</v>
          </cell>
          <cell r="G183">
            <v>1751215.23</v>
          </cell>
          <cell r="H183">
            <v>1751215.23</v>
          </cell>
          <cell r="I183">
            <v>8.9</v>
          </cell>
          <cell r="J183">
            <v>100</v>
          </cell>
          <cell r="K183">
            <v>1718936.25</v>
          </cell>
          <cell r="L183">
            <v>1714071.96</v>
          </cell>
          <cell r="M183">
            <v>97.879000000000005</v>
          </cell>
          <cell r="O183">
            <v>100</v>
          </cell>
        </row>
        <row r="184">
          <cell r="C184" t="str">
            <v>932670AA0</v>
          </cell>
          <cell r="D184">
            <v>9.1808999999999994</v>
          </cell>
          <cell r="E184">
            <v>2626822.83</v>
          </cell>
          <cell r="F184">
            <v>0</v>
          </cell>
          <cell r="G184">
            <v>2626822.83</v>
          </cell>
          <cell r="H184">
            <v>2626822.83</v>
          </cell>
          <cell r="I184">
            <v>8.9</v>
          </cell>
          <cell r="J184">
            <v>100</v>
          </cell>
          <cell r="K184">
            <v>2578404.36</v>
          </cell>
          <cell r="L184">
            <v>2571107.9</v>
          </cell>
          <cell r="M184">
            <v>97.879000000000005</v>
          </cell>
          <cell r="O184">
            <v>100</v>
          </cell>
        </row>
        <row r="185">
          <cell r="C185" t="str">
            <v>78008ZBP4</v>
          </cell>
          <cell r="D185">
            <v>7.1821000000000002</v>
          </cell>
          <cell r="E185">
            <v>3534023.1</v>
          </cell>
          <cell r="F185">
            <v>0</v>
          </cell>
          <cell r="G185">
            <v>10000000</v>
          </cell>
          <cell r="H185">
            <v>1709000</v>
          </cell>
          <cell r="I185">
            <v>9.65</v>
          </cell>
          <cell r="J185">
            <v>17.09</v>
          </cell>
          <cell r="K185">
            <v>4590069.8</v>
          </cell>
          <cell r="L185">
            <v>3758800</v>
          </cell>
          <cell r="M185">
            <v>37.588000000000001</v>
          </cell>
          <cell r="O185">
            <v>35.340231000000003</v>
          </cell>
        </row>
        <row r="186">
          <cell r="C186" t="str">
            <v>78008ZBN9</v>
          </cell>
          <cell r="D186">
            <v>7.1540999999999997</v>
          </cell>
          <cell r="E186">
            <v>3703998.6</v>
          </cell>
          <cell r="F186">
            <v>0</v>
          </cell>
          <cell r="G186">
            <v>10000000</v>
          </cell>
          <cell r="H186">
            <v>1791000</v>
          </cell>
          <cell r="I186">
            <v>9.65</v>
          </cell>
          <cell r="J186">
            <v>17.91</v>
          </cell>
          <cell r="K186">
            <v>4768486.0999999996</v>
          </cell>
          <cell r="L186">
            <v>3907900</v>
          </cell>
          <cell r="M186">
            <v>39.079000000000001</v>
          </cell>
          <cell r="O186">
            <v>37.039985999999999</v>
          </cell>
        </row>
        <row r="187">
          <cell r="C187" t="str">
            <v>68304ZCY6</v>
          </cell>
          <cell r="D187">
            <v>6.8932000000000002</v>
          </cell>
          <cell r="E187">
            <v>1688184.04</v>
          </cell>
          <cell r="F187">
            <v>0</v>
          </cell>
          <cell r="G187">
            <v>8600000</v>
          </cell>
          <cell r="H187">
            <v>823622</v>
          </cell>
          <cell r="I187">
            <v>9.5500000000000007</v>
          </cell>
          <cell r="J187">
            <v>9.58</v>
          </cell>
          <cell r="K187">
            <v>2635349.77</v>
          </cell>
          <cell r="L187">
            <v>2174596</v>
          </cell>
          <cell r="M187">
            <v>25.286000000000001</v>
          </cell>
          <cell r="O187">
            <v>19.630046976744186</v>
          </cell>
        </row>
        <row r="188">
          <cell r="C188" t="str">
            <v>68304ZCW0</v>
          </cell>
          <cell r="D188">
            <v>6.9004000000000003</v>
          </cell>
          <cell r="E188">
            <v>4956129.93</v>
          </cell>
          <cell r="F188">
            <v>0</v>
          </cell>
          <cell r="G188">
            <v>23000000</v>
          </cell>
          <cell r="H188">
            <v>2417990</v>
          </cell>
          <cell r="I188">
            <v>9.5500000000000007</v>
          </cell>
          <cell r="J188">
            <v>10.51</v>
          </cell>
          <cell r="K188">
            <v>7531930.0599999996</v>
          </cell>
          <cell r="L188">
            <v>6214830</v>
          </cell>
          <cell r="M188">
            <v>27.021000000000001</v>
          </cell>
          <cell r="O188">
            <v>21.548390999999999</v>
          </cell>
        </row>
        <row r="189">
          <cell r="C189" t="str">
            <v>887364AA5</v>
          </cell>
          <cell r="D189">
            <v>7.9416000000000002</v>
          </cell>
          <cell r="E189">
            <v>1004726.5</v>
          </cell>
          <cell r="F189">
            <v>0</v>
          </cell>
          <cell r="G189">
            <v>1000000</v>
          </cell>
          <cell r="H189">
            <v>1006492.83</v>
          </cell>
          <cell r="I189">
            <v>7.18</v>
          </cell>
          <cell r="J189">
            <v>100.65</v>
          </cell>
          <cell r="K189">
            <v>951865.19</v>
          </cell>
          <cell r="L189">
            <v>943990</v>
          </cell>
          <cell r="M189">
            <v>94.399000000000001</v>
          </cell>
          <cell r="O189">
            <v>100.47265</v>
          </cell>
        </row>
        <row r="190">
          <cell r="C190" t="str">
            <v>077906CG8</v>
          </cell>
          <cell r="D190">
            <v>7.3169000000000004</v>
          </cell>
          <cell r="E190">
            <v>1348469.55</v>
          </cell>
          <cell r="F190">
            <v>0</v>
          </cell>
          <cell r="G190">
            <v>6937500</v>
          </cell>
          <cell r="H190">
            <v>656773.13</v>
          </cell>
          <cell r="I190">
            <v>9.56</v>
          </cell>
          <cell r="J190">
            <v>9.4700000000000006</v>
          </cell>
          <cell r="K190">
            <v>1967170.51</v>
          </cell>
          <cell r="L190">
            <v>1604990.63</v>
          </cell>
          <cell r="M190">
            <v>23.135000000000002</v>
          </cell>
          <cell r="O190">
            <v>19.43739891891892</v>
          </cell>
        </row>
        <row r="191">
          <cell r="C191" t="str">
            <v>07814ZEX7</v>
          </cell>
          <cell r="D191">
            <v>7.3159999999999998</v>
          </cell>
          <cell r="E191">
            <v>1373243.87</v>
          </cell>
          <cell r="F191">
            <v>0</v>
          </cell>
          <cell r="G191">
            <v>7062500</v>
          </cell>
          <cell r="H191">
            <v>668606.87</v>
          </cell>
          <cell r="I191">
            <v>9.56</v>
          </cell>
          <cell r="J191">
            <v>9.4700000000000006</v>
          </cell>
          <cell r="K191">
            <v>2002830.78</v>
          </cell>
          <cell r="L191">
            <v>1633909.38</v>
          </cell>
          <cell r="M191">
            <v>23.135000000000002</v>
          </cell>
          <cell r="O191">
            <v>19.444160991150444</v>
          </cell>
        </row>
        <row r="192">
          <cell r="C192" t="str">
            <v>077906CH6</v>
          </cell>
          <cell r="D192">
            <v>7.3117000000000001</v>
          </cell>
          <cell r="E192">
            <v>1286939.55</v>
          </cell>
          <cell r="F192">
            <v>0</v>
          </cell>
          <cell r="G192">
            <v>6937500</v>
          </cell>
          <cell r="H192">
            <v>626803.13</v>
          </cell>
          <cell r="I192">
            <v>9.56</v>
          </cell>
          <cell r="J192">
            <v>9.0399999999999991</v>
          </cell>
          <cell r="K192">
            <v>1899470.29</v>
          </cell>
          <cell r="L192">
            <v>1549976.25</v>
          </cell>
          <cell r="M192">
            <v>22.341999999999999</v>
          </cell>
          <cell r="O192">
            <v>18.55048</v>
          </cell>
        </row>
        <row r="193">
          <cell r="C193" t="str">
            <v>07814ZEY5</v>
          </cell>
          <cell r="D193">
            <v>7.3108000000000004</v>
          </cell>
          <cell r="E193">
            <v>1125017.8799999999</v>
          </cell>
          <cell r="F193">
            <v>0</v>
          </cell>
          <cell r="G193">
            <v>6062500</v>
          </cell>
          <cell r="H193">
            <v>547746.87</v>
          </cell>
          <cell r="I193">
            <v>9.56</v>
          </cell>
          <cell r="J193">
            <v>9.0399999999999991</v>
          </cell>
          <cell r="K193">
            <v>1660077.21</v>
          </cell>
          <cell r="L193">
            <v>1354483.75</v>
          </cell>
          <cell r="M193">
            <v>22.341999999999999</v>
          </cell>
          <cell r="O193">
            <v>18.556995958762883</v>
          </cell>
        </row>
        <row r="194">
          <cell r="C194" t="str">
            <v>912810EM6</v>
          </cell>
          <cell r="D194">
            <v>6.7770999999999999</v>
          </cell>
          <cell r="E194">
            <v>975929.25</v>
          </cell>
          <cell r="F194">
            <v>0</v>
          </cell>
          <cell r="G194">
            <v>1000000</v>
          </cell>
          <cell r="H194">
            <v>972656.25</v>
          </cell>
          <cell r="I194">
            <v>7.49</v>
          </cell>
          <cell r="J194">
            <v>97.27</v>
          </cell>
          <cell r="K194">
            <v>1051116.95</v>
          </cell>
          <cell r="L194">
            <v>1054220</v>
          </cell>
          <cell r="M194">
            <v>105.422</v>
          </cell>
          <cell r="O194">
            <v>97.592924999999994</v>
          </cell>
        </row>
        <row r="195">
          <cell r="C195" t="str">
            <v>68304ZDC3</v>
          </cell>
          <cell r="D195">
            <v>6.7903000000000002</v>
          </cell>
          <cell r="E195">
            <v>6350433.2999999998</v>
          </cell>
          <cell r="F195">
            <v>0</v>
          </cell>
          <cell r="G195">
            <v>34000000</v>
          </cell>
          <cell r="H195">
            <v>3266380</v>
          </cell>
          <cell r="I195">
            <v>9.0500000000000007</v>
          </cell>
          <cell r="J195">
            <v>9.61</v>
          </cell>
          <cell r="K195">
            <v>9588825.8599999994</v>
          </cell>
          <cell r="L195">
            <v>7935940</v>
          </cell>
          <cell r="M195">
            <v>23.341000000000001</v>
          </cell>
          <cell r="O195">
            <v>18.677744999999998</v>
          </cell>
        </row>
        <row r="196">
          <cell r="C196" t="str">
            <v>53948ZCP9</v>
          </cell>
          <cell r="D196">
            <v>7.3655999999999997</v>
          </cell>
          <cell r="E196">
            <v>1904614.07</v>
          </cell>
          <cell r="F196">
            <v>0</v>
          </cell>
          <cell r="G196">
            <v>11400000</v>
          </cell>
          <cell r="H196">
            <v>960792</v>
          </cell>
          <cell r="I196">
            <v>9.36</v>
          </cell>
          <cell r="J196">
            <v>8.43</v>
          </cell>
          <cell r="K196">
            <v>2769628.06</v>
          </cell>
          <cell r="L196">
            <v>2256402</v>
          </cell>
          <cell r="M196">
            <v>19.792999999999999</v>
          </cell>
          <cell r="O196">
            <v>16.707140964912281</v>
          </cell>
        </row>
        <row r="197">
          <cell r="C197" t="str">
            <v>53948ZCN4</v>
          </cell>
          <cell r="D197">
            <v>7.3707000000000003</v>
          </cell>
          <cell r="E197">
            <v>1993679.65</v>
          </cell>
          <cell r="F197">
            <v>0</v>
          </cell>
          <cell r="G197">
            <v>11400000</v>
          </cell>
          <cell r="H197">
            <v>1005708</v>
          </cell>
          <cell r="I197">
            <v>9.36</v>
          </cell>
          <cell r="J197">
            <v>8.82</v>
          </cell>
          <cell r="K197">
            <v>2868955.57</v>
          </cell>
          <cell r="L197">
            <v>2337000</v>
          </cell>
          <cell r="M197">
            <v>20.5</v>
          </cell>
          <cell r="O197">
            <v>17.488417982456138</v>
          </cell>
        </row>
        <row r="198">
          <cell r="C198" t="str">
            <v>53948ZCM6</v>
          </cell>
          <cell r="D198">
            <v>7.3756000000000004</v>
          </cell>
          <cell r="E198">
            <v>2087004.72</v>
          </cell>
          <cell r="F198">
            <v>0</v>
          </cell>
          <cell r="G198">
            <v>11400000</v>
          </cell>
          <cell r="H198">
            <v>1052790</v>
          </cell>
          <cell r="I198">
            <v>9.36</v>
          </cell>
          <cell r="J198">
            <v>9.24</v>
          </cell>
          <cell r="K198">
            <v>2972076.21</v>
          </cell>
          <cell r="L198">
            <v>2420676</v>
          </cell>
          <cell r="M198">
            <v>21.234000000000002</v>
          </cell>
          <cell r="O198">
            <v>18.307058947368422</v>
          </cell>
        </row>
        <row r="199">
          <cell r="C199" t="str">
            <v>232809AD5</v>
          </cell>
          <cell r="D199">
            <v>8.2881</v>
          </cell>
          <cell r="E199">
            <v>4984830.55</v>
          </cell>
          <cell r="F199">
            <v>0</v>
          </cell>
          <cell r="G199">
            <v>5000000</v>
          </cell>
          <cell r="H199">
            <v>4968600</v>
          </cell>
          <cell r="I199">
            <v>7.46</v>
          </cell>
          <cell r="J199">
            <v>99.37</v>
          </cell>
          <cell r="K199">
            <v>4830197.3</v>
          </cell>
          <cell r="L199">
            <v>4751150</v>
          </cell>
          <cell r="M199">
            <v>95.022999999999996</v>
          </cell>
          <cell r="O199">
            <v>99.696611000000004</v>
          </cell>
        </row>
        <row r="200">
          <cell r="C200" t="str">
            <v>31846QAA3</v>
          </cell>
          <cell r="D200">
            <v>8.0675000000000008</v>
          </cell>
          <cell r="E200">
            <v>1254230.8999999999</v>
          </cell>
          <cell r="F200">
            <v>0</v>
          </cell>
          <cell r="G200">
            <v>1258400</v>
          </cell>
          <cell r="H200">
            <v>1202715.8</v>
          </cell>
          <cell r="I200">
            <v>7.63</v>
          </cell>
          <cell r="J200">
            <v>95.58</v>
          </cell>
          <cell r="K200">
            <v>1251829.07</v>
          </cell>
          <cell r="L200">
            <v>1215589.23</v>
          </cell>
          <cell r="M200">
            <v>96.597999999999999</v>
          </cell>
          <cell r="O200">
            <v>99.668698347107437</v>
          </cell>
        </row>
        <row r="201">
          <cell r="C201" t="str">
            <v>81371#AA5</v>
          </cell>
          <cell r="D201">
            <v>8.6609999999999996</v>
          </cell>
          <cell r="E201">
            <v>2724692.57</v>
          </cell>
          <cell r="F201">
            <v>0</v>
          </cell>
          <cell r="G201">
            <v>2841680.92</v>
          </cell>
          <cell r="H201">
            <v>2665724.0099999998</v>
          </cell>
          <cell r="I201">
            <v>7.64</v>
          </cell>
          <cell r="J201">
            <v>93.81</v>
          </cell>
          <cell r="K201">
            <v>2599006.59</v>
          </cell>
          <cell r="L201">
            <v>2550721.21</v>
          </cell>
          <cell r="M201">
            <v>89.760999999999996</v>
          </cell>
          <cell r="O201">
            <v>95.883128567439584</v>
          </cell>
        </row>
        <row r="202">
          <cell r="C202" t="str">
            <v>68323ZUW7</v>
          </cell>
          <cell r="D202">
            <v>6.7404999999999999</v>
          </cell>
          <cell r="E202">
            <v>4308446.0999999996</v>
          </cell>
          <cell r="F202">
            <v>0</v>
          </cell>
          <cell r="G202">
            <v>30000000</v>
          </cell>
          <cell r="H202">
            <v>2281800</v>
          </cell>
          <cell r="I202">
            <v>8.7799999999999994</v>
          </cell>
          <cell r="J202">
            <v>7.61</v>
          </cell>
          <cell r="K202">
            <v>6712412.0999999996</v>
          </cell>
          <cell r="L202">
            <v>5562600</v>
          </cell>
          <cell r="M202">
            <v>18.542000000000002</v>
          </cell>
          <cell r="O202">
            <v>14.361486999999999</v>
          </cell>
        </row>
        <row r="203">
          <cell r="C203" t="str">
            <v>97181#BK8</v>
          </cell>
          <cell r="D203">
            <v>8.9574999999999996</v>
          </cell>
          <cell r="E203">
            <v>4288091.1500000004</v>
          </cell>
          <cell r="F203">
            <v>0</v>
          </cell>
          <cell r="G203">
            <v>4288091.1500000004</v>
          </cell>
          <cell r="H203">
            <v>4288091.1500000004</v>
          </cell>
          <cell r="I203">
            <v>8.9600000000000009</v>
          </cell>
          <cell r="J203">
            <v>100</v>
          </cell>
          <cell r="K203">
            <v>4288091.1500000004</v>
          </cell>
          <cell r="L203">
            <v>4288091.1500000004</v>
          </cell>
          <cell r="M203">
            <v>100</v>
          </cell>
          <cell r="O203">
            <v>100</v>
          </cell>
        </row>
        <row r="204">
          <cell r="C204" t="str">
            <v>83615TAB5</v>
          </cell>
          <cell r="D204">
            <v>8.5709999999999997</v>
          </cell>
          <cell r="E204">
            <v>3061028.13</v>
          </cell>
          <cell r="F204">
            <v>0</v>
          </cell>
          <cell r="G204">
            <v>3000000</v>
          </cell>
          <cell r="H204">
            <v>3082680</v>
          </cell>
          <cell r="I204">
            <v>8.68</v>
          </cell>
          <cell r="J204">
            <v>102.76</v>
          </cell>
          <cell r="K204">
            <v>3082974.51</v>
          </cell>
          <cell r="L204">
            <v>3096810</v>
          </cell>
          <cell r="M204">
            <v>103.227</v>
          </cell>
          <cell r="O204">
            <v>102.034271</v>
          </cell>
        </row>
        <row r="205">
          <cell r="C205" t="str">
            <v>83615TAB5</v>
          </cell>
          <cell r="D205">
            <v>8.5709999999999997</v>
          </cell>
          <cell r="E205">
            <v>1046871.62</v>
          </cell>
          <cell r="F205">
            <v>0</v>
          </cell>
          <cell r="G205">
            <v>1026000</v>
          </cell>
          <cell r="H205">
            <v>1054276.56</v>
          </cell>
          <cell r="I205">
            <v>8.68</v>
          </cell>
          <cell r="J205">
            <v>102.76</v>
          </cell>
          <cell r="K205">
            <v>1054377.28</v>
          </cell>
          <cell r="L205">
            <v>1059109.02</v>
          </cell>
          <cell r="M205">
            <v>103.227</v>
          </cell>
          <cell r="O205">
            <v>102.03427095516568</v>
          </cell>
        </row>
        <row r="206">
          <cell r="C206" t="str">
            <v>31331FAK7</v>
          </cell>
          <cell r="D206">
            <v>8.7772000000000006</v>
          </cell>
          <cell r="E206">
            <v>749764.5</v>
          </cell>
          <cell r="F206">
            <v>0</v>
          </cell>
          <cell r="G206">
            <v>749764.5</v>
          </cell>
          <cell r="H206">
            <v>749764.5</v>
          </cell>
          <cell r="I206">
            <v>7.63</v>
          </cell>
          <cell r="J206">
            <v>100</v>
          </cell>
          <cell r="K206">
            <v>708092.58</v>
          </cell>
          <cell r="L206">
            <v>704201.31</v>
          </cell>
          <cell r="M206">
            <v>93.923000000000002</v>
          </cell>
          <cell r="O206">
            <v>100</v>
          </cell>
        </row>
        <row r="207">
          <cell r="C207" t="str">
            <v>11069ZHU4</v>
          </cell>
          <cell r="D207">
            <v>8.0228999999999999</v>
          </cell>
          <cell r="E207">
            <v>8711810.8399999999</v>
          </cell>
          <cell r="F207">
            <v>0</v>
          </cell>
          <cell r="G207">
            <v>19000000</v>
          </cell>
          <cell r="H207">
            <v>4741070</v>
          </cell>
          <cell r="I207">
            <v>8.67</v>
          </cell>
          <cell r="J207">
            <v>24.95</v>
          </cell>
          <cell r="K207">
            <v>9222172.3100000005</v>
          </cell>
          <cell r="L207">
            <v>7379980</v>
          </cell>
          <cell r="M207">
            <v>38.841999999999999</v>
          </cell>
          <cell r="O207">
            <v>45.851635999999999</v>
          </cell>
        </row>
        <row r="208">
          <cell r="C208" t="str">
            <v>247361XW3</v>
          </cell>
          <cell r="D208">
            <v>8.2398000000000007</v>
          </cell>
          <cell r="E208">
            <v>4279357.21</v>
          </cell>
          <cell r="F208">
            <v>0</v>
          </cell>
          <cell r="G208">
            <v>4070000</v>
          </cell>
          <cell r="H208">
            <v>4392181.2</v>
          </cell>
          <cell r="I208">
            <v>8.3699999999999992</v>
          </cell>
          <cell r="J208">
            <v>107.92</v>
          </cell>
          <cell r="K208">
            <v>4302601.43</v>
          </cell>
          <cell r="L208">
            <v>4362144.5999999996</v>
          </cell>
          <cell r="M208">
            <v>107.178</v>
          </cell>
          <cell r="O208">
            <v>105.14391179361181</v>
          </cell>
        </row>
        <row r="209">
          <cell r="C209" t="str">
            <v>11069ZHU4</v>
          </cell>
          <cell r="D209">
            <v>8.0228999999999999</v>
          </cell>
          <cell r="E209">
            <v>2692633.34</v>
          </cell>
          <cell r="F209">
            <v>0</v>
          </cell>
          <cell r="G209">
            <v>5750000</v>
          </cell>
          <cell r="H209">
            <v>1498450</v>
          </cell>
          <cell r="I209">
            <v>8.43</v>
          </cell>
          <cell r="J209">
            <v>26.06</v>
          </cell>
          <cell r="K209">
            <v>2790920.56</v>
          </cell>
          <cell r="L209">
            <v>2233415</v>
          </cell>
          <cell r="M209">
            <v>38.841999999999999</v>
          </cell>
          <cell r="O209">
            <v>46.828405913043476</v>
          </cell>
        </row>
        <row r="210">
          <cell r="C210" t="str">
            <v>14007AAA9</v>
          </cell>
          <cell r="D210">
            <v>7.5430000000000001</v>
          </cell>
          <cell r="E210">
            <v>8053420.0800000001</v>
          </cell>
          <cell r="F210">
            <v>0</v>
          </cell>
          <cell r="G210">
            <v>8000000</v>
          </cell>
          <cell r="H210">
            <v>8150400</v>
          </cell>
          <cell r="I210">
            <v>7.1</v>
          </cell>
          <cell r="J210">
            <v>101.88</v>
          </cell>
          <cell r="K210">
            <v>7966006.3200000003</v>
          </cell>
          <cell r="L210">
            <v>7936800</v>
          </cell>
          <cell r="M210">
            <v>99.21</v>
          </cell>
          <cell r="O210">
            <v>100.66775100000001</v>
          </cell>
        </row>
        <row r="211">
          <cell r="C211" t="str">
            <v>14007AAA9</v>
          </cell>
          <cell r="D211">
            <v>7.5430000000000001</v>
          </cell>
          <cell r="E211">
            <v>1006677.51</v>
          </cell>
          <cell r="F211">
            <v>0</v>
          </cell>
          <cell r="G211">
            <v>1000000</v>
          </cell>
          <cell r="H211">
            <v>1018800</v>
          </cell>
          <cell r="I211">
            <v>7.1</v>
          </cell>
          <cell r="J211">
            <v>101.88</v>
          </cell>
          <cell r="K211">
            <v>995750.79</v>
          </cell>
          <cell r="L211">
            <v>992100</v>
          </cell>
          <cell r="M211">
            <v>99.21</v>
          </cell>
          <cell r="O211">
            <v>100.66775100000001</v>
          </cell>
        </row>
        <row r="212">
          <cell r="C212" t="str">
            <v>651333DK9</v>
          </cell>
          <cell r="D212">
            <v>7.8418999999999999</v>
          </cell>
          <cell r="E212">
            <v>8675241.2200000007</v>
          </cell>
          <cell r="F212">
            <v>0</v>
          </cell>
          <cell r="G212">
            <v>7500000</v>
          </cell>
          <cell r="H212">
            <v>8877000</v>
          </cell>
          <cell r="I212">
            <v>7.35</v>
          </cell>
          <cell r="J212">
            <v>118.36</v>
          </cell>
          <cell r="K212">
            <v>8298291.2199999997</v>
          </cell>
          <cell r="L212">
            <v>8358000</v>
          </cell>
          <cell r="M212">
            <v>111.44</v>
          </cell>
          <cell r="O212">
            <v>115.66988293333334</v>
          </cell>
        </row>
        <row r="213">
          <cell r="C213" t="str">
            <v>077906BV6</v>
          </cell>
          <cell r="D213">
            <v>7.2210999999999999</v>
          </cell>
          <cell r="E213">
            <v>2537861.6800000002</v>
          </cell>
          <cell r="F213">
            <v>0</v>
          </cell>
          <cell r="G213">
            <v>6937500</v>
          </cell>
          <cell r="H213">
            <v>1442168</v>
          </cell>
          <cell r="I213">
            <v>8.5299999999999994</v>
          </cell>
          <cell r="J213">
            <v>20.79</v>
          </cell>
          <cell r="K213">
            <v>2953431.04</v>
          </cell>
          <cell r="L213">
            <v>2415984.38</v>
          </cell>
          <cell r="M213">
            <v>34.825000000000003</v>
          </cell>
          <cell r="O213">
            <v>36.581789981981984</v>
          </cell>
        </row>
        <row r="214">
          <cell r="C214" t="str">
            <v>13508ZXH0</v>
          </cell>
          <cell r="D214">
            <v>6.4024000000000001</v>
          </cell>
          <cell r="E214">
            <v>3096612.09</v>
          </cell>
          <cell r="F214">
            <v>0</v>
          </cell>
          <cell r="G214">
            <v>4387275</v>
          </cell>
          <cell r="H214">
            <v>1839847.64</v>
          </cell>
          <cell r="I214">
            <v>7.75</v>
          </cell>
          <cell r="J214">
            <v>41.94</v>
          </cell>
          <cell r="K214">
            <v>3286911.68</v>
          </cell>
          <cell r="L214">
            <v>2749417.5</v>
          </cell>
          <cell r="M214">
            <v>62.667999999999999</v>
          </cell>
          <cell r="O214">
            <v>70.581672906302884</v>
          </cell>
        </row>
        <row r="215">
          <cell r="C215" t="str">
            <v>68323ZJM2</v>
          </cell>
          <cell r="D215">
            <v>6.6205999999999996</v>
          </cell>
          <cell r="E215">
            <v>1708495.82</v>
          </cell>
          <cell r="F215">
            <v>0</v>
          </cell>
          <cell r="G215">
            <v>2500000</v>
          </cell>
          <cell r="H215">
            <v>998700</v>
          </cell>
          <cell r="I215">
            <v>8</v>
          </cell>
          <cell r="J215">
            <v>39.950000000000003</v>
          </cell>
          <cell r="K215">
            <v>1822500.6</v>
          </cell>
          <cell r="L215">
            <v>1515375</v>
          </cell>
          <cell r="M215">
            <v>60.615000000000002</v>
          </cell>
          <cell r="O215">
            <v>68.339832799999996</v>
          </cell>
        </row>
        <row r="216">
          <cell r="C216" t="str">
            <v>68304ZBW1</v>
          </cell>
          <cell r="D216">
            <v>6.6108000000000002</v>
          </cell>
          <cell r="E216">
            <v>3998127.34</v>
          </cell>
          <cell r="F216">
            <v>0</v>
          </cell>
          <cell r="G216">
            <v>5670895</v>
          </cell>
          <cell r="H216">
            <v>2337089.25</v>
          </cell>
          <cell r="I216">
            <v>8</v>
          </cell>
          <cell r="J216">
            <v>41.21</v>
          </cell>
          <cell r="K216">
            <v>4244242.82</v>
          </cell>
          <cell r="L216">
            <v>3529962.01</v>
          </cell>
          <cell r="M216">
            <v>62.247</v>
          </cell>
          <cell r="O216">
            <v>70.502580985893758</v>
          </cell>
        </row>
        <row r="217">
          <cell r="C217" t="str">
            <v>56346ZRZ2</v>
          </cell>
          <cell r="D217">
            <v>6.5206999999999997</v>
          </cell>
          <cell r="E217">
            <v>5795780.9800000004</v>
          </cell>
          <cell r="F217">
            <v>0</v>
          </cell>
          <cell r="G217">
            <v>6750000</v>
          </cell>
          <cell r="H217">
            <v>3473347.5</v>
          </cell>
          <cell r="I217">
            <v>7.62</v>
          </cell>
          <cell r="J217">
            <v>51.46</v>
          </cell>
          <cell r="K217">
            <v>5922554.0099999998</v>
          </cell>
          <cell r="L217">
            <v>4938165</v>
          </cell>
          <cell r="M217">
            <v>73.158000000000001</v>
          </cell>
          <cell r="O217">
            <v>85.863421925925934</v>
          </cell>
        </row>
        <row r="218">
          <cell r="C218" t="str">
            <v>80386ZE38</v>
          </cell>
          <cell r="D218">
            <v>6.5652999999999997</v>
          </cell>
          <cell r="E218">
            <v>6908694.7999999998</v>
          </cell>
          <cell r="F218">
            <v>0</v>
          </cell>
          <cell r="G218">
            <v>8750000</v>
          </cell>
          <cell r="H218">
            <v>4121075</v>
          </cell>
          <cell r="I218">
            <v>7.69</v>
          </cell>
          <cell r="J218">
            <v>47.1</v>
          </cell>
          <cell r="K218">
            <v>7147674.9699999997</v>
          </cell>
          <cell r="L218">
            <v>5952187.5</v>
          </cell>
          <cell r="M218">
            <v>68.025000000000006</v>
          </cell>
          <cell r="O218">
            <v>78.956512000000004</v>
          </cell>
        </row>
        <row r="219">
          <cell r="C219" t="str">
            <v>81729MBW0</v>
          </cell>
          <cell r="D219">
            <v>6.2088999999999999</v>
          </cell>
          <cell r="E219">
            <v>7988427.7699999996</v>
          </cell>
          <cell r="F219">
            <v>0</v>
          </cell>
          <cell r="G219">
            <v>10750000</v>
          </cell>
          <cell r="H219">
            <v>4752467.5</v>
          </cell>
          <cell r="I219">
            <v>7.73</v>
          </cell>
          <cell r="J219">
            <v>44.21</v>
          </cell>
          <cell r="K219">
            <v>8461578.3699999992</v>
          </cell>
          <cell r="L219">
            <v>7115425</v>
          </cell>
          <cell r="M219">
            <v>66.19</v>
          </cell>
          <cell r="O219">
            <v>74.31095599999999</v>
          </cell>
        </row>
        <row r="220">
          <cell r="C220" t="str">
            <v>13508ZXS6</v>
          </cell>
          <cell r="D220">
            <v>6.4316000000000004</v>
          </cell>
          <cell r="E220">
            <v>1477839.24</v>
          </cell>
          <cell r="F220">
            <v>0</v>
          </cell>
          <cell r="G220">
            <v>3000000</v>
          </cell>
          <cell r="H220">
            <v>866940</v>
          </cell>
          <cell r="I220">
            <v>7.95</v>
          </cell>
          <cell r="J220">
            <v>28.9</v>
          </cell>
          <cell r="K220">
            <v>1688251.77</v>
          </cell>
          <cell r="L220">
            <v>1411050</v>
          </cell>
          <cell r="M220">
            <v>47.034999999999997</v>
          </cell>
          <cell r="O220">
            <v>49.261308</v>
          </cell>
        </row>
        <row r="221">
          <cell r="C221" t="str">
            <v>13508ZHB1</v>
          </cell>
          <cell r="D221">
            <v>6.4217000000000004</v>
          </cell>
          <cell r="E221">
            <v>7336884.4199999999</v>
          </cell>
          <cell r="F221">
            <v>0</v>
          </cell>
          <cell r="G221">
            <v>13500000</v>
          </cell>
          <cell r="H221">
            <v>4318245</v>
          </cell>
          <cell r="I221">
            <v>7.9</v>
          </cell>
          <cell r="J221">
            <v>31.99</v>
          </cell>
          <cell r="K221">
            <v>8209056.7800000003</v>
          </cell>
          <cell r="L221">
            <v>6863130</v>
          </cell>
          <cell r="M221">
            <v>50.838000000000001</v>
          </cell>
          <cell r="O221">
            <v>54.347292000000003</v>
          </cell>
        </row>
        <row r="222">
          <cell r="C222" t="str">
            <v>68323ZTN9</v>
          </cell>
          <cell r="D222">
            <v>6.7613000000000003</v>
          </cell>
          <cell r="E222">
            <v>922716.29</v>
          </cell>
          <cell r="F222">
            <v>0</v>
          </cell>
          <cell r="G222">
            <v>1625000</v>
          </cell>
          <cell r="H222">
            <v>534218.75</v>
          </cell>
          <cell r="I222">
            <v>8.15</v>
          </cell>
          <cell r="J222">
            <v>32.880000000000003</v>
          </cell>
          <cell r="K222">
            <v>1014514.97</v>
          </cell>
          <cell r="L222">
            <v>840303.75</v>
          </cell>
          <cell r="M222">
            <v>51.710999999999999</v>
          </cell>
          <cell r="O222">
            <v>56.78254092307693</v>
          </cell>
        </row>
        <row r="223">
          <cell r="C223" t="str">
            <v>68323ZTM1</v>
          </cell>
          <cell r="D223">
            <v>6.7229999999999999</v>
          </cell>
          <cell r="E223">
            <v>3767360.88</v>
          </cell>
          <cell r="F223">
            <v>0</v>
          </cell>
          <cell r="G223">
            <v>6375000</v>
          </cell>
          <cell r="H223">
            <v>2181142.5</v>
          </cell>
          <cell r="I223">
            <v>8.15</v>
          </cell>
          <cell r="J223">
            <v>34.21</v>
          </cell>
          <cell r="K223">
            <v>4124619.39</v>
          </cell>
          <cell r="L223">
            <v>3419932.5</v>
          </cell>
          <cell r="M223">
            <v>53.646000000000001</v>
          </cell>
          <cell r="O223">
            <v>59.095856941176471</v>
          </cell>
        </row>
        <row r="224">
          <cell r="C224" t="str">
            <v>13509ZQU8</v>
          </cell>
          <cell r="D224">
            <v>6.4219999999999997</v>
          </cell>
          <cell r="E224">
            <v>6696823.5599999996</v>
          </cell>
          <cell r="F224">
            <v>0</v>
          </cell>
          <cell r="G224">
            <v>10500000</v>
          </cell>
          <cell r="H224">
            <v>3980445</v>
          </cell>
          <cell r="I224">
            <v>7.75</v>
          </cell>
          <cell r="J224">
            <v>37.909999999999997</v>
          </cell>
          <cell r="K224">
            <v>7224640.3899999997</v>
          </cell>
          <cell r="L224">
            <v>6039810</v>
          </cell>
          <cell r="M224">
            <v>57.521999999999998</v>
          </cell>
          <cell r="O224">
            <v>63.779271999999999</v>
          </cell>
        </row>
        <row r="225">
          <cell r="C225" t="str">
            <v>83615TAB5</v>
          </cell>
          <cell r="D225">
            <v>8.5709999999999997</v>
          </cell>
          <cell r="E225">
            <v>5667242.1500000004</v>
          </cell>
          <cell r="F225">
            <v>0</v>
          </cell>
          <cell r="G225">
            <v>5000000</v>
          </cell>
          <cell r="H225">
            <v>5932100</v>
          </cell>
          <cell r="I225">
            <v>7.06</v>
          </cell>
          <cell r="J225">
            <v>118.64</v>
          </cell>
          <cell r="K225">
            <v>5138290.8499999996</v>
          </cell>
          <cell r="L225">
            <v>5161350</v>
          </cell>
          <cell r="M225">
            <v>103.227</v>
          </cell>
          <cell r="O225">
            <v>113.34484300000001</v>
          </cell>
        </row>
        <row r="226">
          <cell r="C226" t="str">
            <v>13607ZBV3</v>
          </cell>
          <cell r="D226">
            <v>7.1104000000000003</v>
          </cell>
          <cell r="E226">
            <v>3559676.86</v>
          </cell>
          <cell r="F226">
            <v>0</v>
          </cell>
          <cell r="G226">
            <v>8100000</v>
          </cell>
          <cell r="H226">
            <v>2042496.5</v>
          </cell>
          <cell r="I226">
            <v>8.36</v>
          </cell>
          <cell r="J226">
            <v>25.22</v>
          </cell>
          <cell r="K226">
            <v>4016809.84</v>
          </cell>
          <cell r="L226">
            <v>3295809</v>
          </cell>
          <cell r="M226">
            <v>40.689</v>
          </cell>
          <cell r="O226">
            <v>43.946627901234564</v>
          </cell>
        </row>
        <row r="227">
          <cell r="C227" t="str">
            <v>077906CA1</v>
          </cell>
          <cell r="D227">
            <v>7.2507000000000001</v>
          </cell>
          <cell r="E227">
            <v>2091369.52</v>
          </cell>
          <cell r="F227">
            <v>0</v>
          </cell>
          <cell r="G227">
            <v>6937500</v>
          </cell>
          <cell r="H227">
            <v>1198036.8799999999</v>
          </cell>
          <cell r="I227">
            <v>8.42</v>
          </cell>
          <cell r="J227">
            <v>17.27</v>
          </cell>
          <cell r="K227">
            <v>2463201.9</v>
          </cell>
          <cell r="L227">
            <v>2013331.88</v>
          </cell>
          <cell r="M227">
            <v>29.021000000000001</v>
          </cell>
          <cell r="O227">
            <v>30.145866954954954</v>
          </cell>
        </row>
        <row r="228">
          <cell r="C228" t="str">
            <v>07814ZER0</v>
          </cell>
          <cell r="D228">
            <v>7.2507000000000001</v>
          </cell>
          <cell r="E228">
            <v>2650757.4300000002</v>
          </cell>
          <cell r="F228">
            <v>0</v>
          </cell>
          <cell r="G228">
            <v>8793104</v>
          </cell>
          <cell r="H228">
            <v>1518481.13</v>
          </cell>
          <cell r="I228">
            <v>8.42</v>
          </cell>
          <cell r="J228">
            <v>17.27</v>
          </cell>
          <cell r="K228">
            <v>3122045.47</v>
          </cell>
          <cell r="L228">
            <v>2551846.71</v>
          </cell>
          <cell r="M228">
            <v>29.021000000000001</v>
          </cell>
          <cell r="O228">
            <v>30.145866920259333</v>
          </cell>
        </row>
        <row r="229">
          <cell r="C229" t="str">
            <v>029402BJ2</v>
          </cell>
          <cell r="D229">
            <v>8.0085999999999995</v>
          </cell>
          <cell r="E229">
            <v>5995630.6200000001</v>
          </cell>
          <cell r="F229">
            <v>0</v>
          </cell>
          <cell r="G229">
            <v>6000000</v>
          </cell>
          <cell r="H229">
            <v>5989020</v>
          </cell>
          <cell r="I229">
            <v>6.65</v>
          </cell>
          <cell r="J229">
            <v>99.82</v>
          </cell>
          <cell r="K229">
            <v>5764221.96</v>
          </cell>
          <cell r="L229">
            <v>5603640</v>
          </cell>
          <cell r="M229">
            <v>93.394000000000005</v>
          </cell>
          <cell r="O229">
            <v>99.927177</v>
          </cell>
        </row>
        <row r="230">
          <cell r="C230" t="str">
            <v>872287AF4</v>
          </cell>
          <cell r="D230">
            <v>7.8239000000000001</v>
          </cell>
          <cell r="E230">
            <v>1009598.98</v>
          </cell>
          <cell r="F230">
            <v>0</v>
          </cell>
          <cell r="G230">
            <v>1000000</v>
          </cell>
          <cell r="H230">
            <v>1010360</v>
          </cell>
          <cell r="I230">
            <v>7.79</v>
          </cell>
          <cell r="J230">
            <v>101.04</v>
          </cell>
          <cell r="K230">
            <v>1005436.13</v>
          </cell>
          <cell r="L230">
            <v>1005510</v>
          </cell>
          <cell r="M230">
            <v>100.551</v>
          </cell>
          <cell r="O230">
            <v>100.95989800000001</v>
          </cell>
        </row>
        <row r="231">
          <cell r="C231" t="str">
            <v>11069ZZN0</v>
          </cell>
          <cell r="D231">
            <v>6.9192</v>
          </cell>
          <cell r="E231">
            <v>2125051.9</v>
          </cell>
          <cell r="F231">
            <v>0</v>
          </cell>
          <cell r="G231">
            <v>6826684</v>
          </cell>
          <cell r="H231">
            <v>1231602.06</v>
          </cell>
          <cell r="I231">
            <v>8.32</v>
          </cell>
          <cell r="J231">
            <v>18.04</v>
          </cell>
          <cell r="K231">
            <v>2577940.81</v>
          </cell>
          <cell r="L231">
            <v>2126443.7999999998</v>
          </cell>
          <cell r="M231">
            <v>31.149000000000001</v>
          </cell>
          <cell r="O231">
            <v>31.128610903917625</v>
          </cell>
        </row>
        <row r="232">
          <cell r="C232" t="str">
            <v>11069ZZP5</v>
          </cell>
          <cell r="D232">
            <v>6.9298000000000002</v>
          </cell>
          <cell r="E232">
            <v>2155882.39</v>
          </cell>
          <cell r="F232">
            <v>0</v>
          </cell>
          <cell r="G232">
            <v>7213684</v>
          </cell>
          <cell r="H232">
            <v>1249482.21</v>
          </cell>
          <cell r="I232">
            <v>8.32</v>
          </cell>
          <cell r="J232">
            <v>17.32</v>
          </cell>
          <cell r="K232">
            <v>2628996.54</v>
          </cell>
          <cell r="L232">
            <v>2167928.4500000002</v>
          </cell>
          <cell r="M232">
            <v>30.053000000000001</v>
          </cell>
          <cell r="O232">
            <v>29.886010948081456</v>
          </cell>
        </row>
        <row r="233">
          <cell r="C233" t="str">
            <v>68323ZTA7</v>
          </cell>
          <cell r="D233">
            <v>6.4432</v>
          </cell>
          <cell r="E233">
            <v>4043001.5</v>
          </cell>
          <cell r="F233">
            <v>0</v>
          </cell>
          <cell r="G233">
            <v>4370000</v>
          </cell>
          <cell r="H233">
            <v>2499508.9</v>
          </cell>
          <cell r="I233">
            <v>7.3</v>
          </cell>
          <cell r="J233">
            <v>57.2</v>
          </cell>
          <cell r="K233">
            <v>4079445.51</v>
          </cell>
          <cell r="L233">
            <v>3408337.8</v>
          </cell>
          <cell r="M233">
            <v>77.994</v>
          </cell>
          <cell r="O233">
            <v>92.517196796338681</v>
          </cell>
        </row>
        <row r="234">
          <cell r="C234" t="str">
            <v>13606ZCG6</v>
          </cell>
          <cell r="D234">
            <v>7.2969999999999997</v>
          </cell>
          <cell r="E234">
            <v>3036698.8</v>
          </cell>
          <cell r="F234">
            <v>0</v>
          </cell>
          <cell r="G234">
            <v>11600000</v>
          </cell>
          <cell r="H234">
            <v>1717380</v>
          </cell>
          <cell r="I234">
            <v>8.73</v>
          </cell>
          <cell r="J234">
            <v>14.81</v>
          </cell>
          <cell r="K234">
            <v>3769552.47</v>
          </cell>
          <cell r="L234">
            <v>3076900</v>
          </cell>
          <cell r="M234">
            <v>26.524999999999999</v>
          </cell>
          <cell r="O234">
            <v>26.17843793103448</v>
          </cell>
        </row>
        <row r="235">
          <cell r="C235" t="str">
            <v>13606ZCF8</v>
          </cell>
          <cell r="D235">
            <v>7.2671999999999999</v>
          </cell>
          <cell r="E235">
            <v>3169825.16</v>
          </cell>
          <cell r="F235">
            <v>0</v>
          </cell>
          <cell r="G235">
            <v>11600000</v>
          </cell>
          <cell r="H235">
            <v>1792432</v>
          </cell>
          <cell r="I235">
            <v>8.73</v>
          </cell>
          <cell r="J235">
            <v>15.45</v>
          </cell>
          <cell r="K235">
            <v>3924230.81</v>
          </cell>
          <cell r="L235">
            <v>3205660</v>
          </cell>
          <cell r="M235">
            <v>27.635000000000002</v>
          </cell>
          <cell r="O235">
            <v>27.32607896551724</v>
          </cell>
        </row>
        <row r="236">
          <cell r="C236" t="str">
            <v>37476@AA3</v>
          </cell>
          <cell r="D236">
            <v>9.6267999999999994</v>
          </cell>
          <cell r="E236">
            <v>3819999.99</v>
          </cell>
          <cell r="F236">
            <v>0</v>
          </cell>
          <cell r="G236">
            <v>3819999.99</v>
          </cell>
          <cell r="H236">
            <v>3819999.99</v>
          </cell>
          <cell r="I236">
            <v>8.74</v>
          </cell>
          <cell r="J236">
            <v>100</v>
          </cell>
          <cell r="K236">
            <v>3742401.04</v>
          </cell>
          <cell r="L236">
            <v>3713307.39</v>
          </cell>
          <cell r="M236">
            <v>97.206999999999994</v>
          </cell>
          <cell r="O236">
            <v>100</v>
          </cell>
        </row>
        <row r="237">
          <cell r="C237" t="str">
            <v>201615CY5</v>
          </cell>
          <cell r="D237">
            <v>7.4740000000000002</v>
          </cell>
          <cell r="E237">
            <v>1112533.82</v>
          </cell>
          <cell r="F237">
            <v>0</v>
          </cell>
          <cell r="G237">
            <v>1000000</v>
          </cell>
          <cell r="H237">
            <v>1124060</v>
          </cell>
          <cell r="I237">
            <v>6.05</v>
          </cell>
          <cell r="J237">
            <v>112.41</v>
          </cell>
          <cell r="K237">
            <v>1043170.75</v>
          </cell>
          <cell r="L237">
            <v>1045040</v>
          </cell>
          <cell r="M237">
            <v>104.504</v>
          </cell>
          <cell r="O237">
            <v>111.25338200000002</v>
          </cell>
        </row>
        <row r="238">
          <cell r="C238" t="str">
            <v>780097AC5</v>
          </cell>
          <cell r="D238">
            <v>7.6845999999999997</v>
          </cell>
          <cell r="E238">
            <v>996693.88</v>
          </cell>
          <cell r="F238">
            <v>0</v>
          </cell>
          <cell r="G238">
            <v>1000000</v>
          </cell>
          <cell r="H238">
            <v>996630</v>
          </cell>
          <cell r="I238">
            <v>7.42</v>
          </cell>
          <cell r="J238">
            <v>99.66</v>
          </cell>
          <cell r="K238">
            <v>960926.99</v>
          </cell>
          <cell r="L238">
            <v>960520</v>
          </cell>
          <cell r="M238">
            <v>96.052000000000007</v>
          </cell>
          <cell r="O238">
            <v>99.669387999999998</v>
          </cell>
        </row>
        <row r="239">
          <cell r="C239" t="str">
            <v>90211#AA0</v>
          </cell>
          <cell r="D239">
            <v>7.8998999999999997</v>
          </cell>
          <cell r="E239">
            <v>5000000</v>
          </cell>
          <cell r="F239">
            <v>0</v>
          </cell>
          <cell r="G239">
            <v>5000000</v>
          </cell>
          <cell r="H239">
            <v>5000000</v>
          </cell>
          <cell r="I239">
            <v>6.76</v>
          </cell>
          <cell r="J239">
            <v>100</v>
          </cell>
          <cell r="K239">
            <v>4733065.1500000004</v>
          </cell>
          <cell r="L239">
            <v>4630650</v>
          </cell>
          <cell r="M239">
            <v>92.613</v>
          </cell>
          <cell r="O239">
            <v>100</v>
          </cell>
        </row>
        <row r="240">
          <cell r="C240" t="str">
            <v>90211#AA0</v>
          </cell>
          <cell r="D240">
            <v>7.8998999999999997</v>
          </cell>
          <cell r="E240">
            <v>1000000</v>
          </cell>
          <cell r="F240">
            <v>0</v>
          </cell>
          <cell r="G240">
            <v>1000000</v>
          </cell>
          <cell r="H240">
            <v>1000000</v>
          </cell>
          <cell r="I240">
            <v>6.76</v>
          </cell>
          <cell r="J240">
            <v>100</v>
          </cell>
          <cell r="K240">
            <v>946613.03</v>
          </cell>
          <cell r="L240">
            <v>926130</v>
          </cell>
          <cell r="M240">
            <v>92.613</v>
          </cell>
          <cell r="O240">
            <v>100</v>
          </cell>
        </row>
        <row r="241">
          <cell r="C241" t="str">
            <v>B1718@AC1</v>
          </cell>
          <cell r="D241">
            <v>7.8563000000000001</v>
          </cell>
          <cell r="E241">
            <v>1000000</v>
          </cell>
          <cell r="F241">
            <v>0</v>
          </cell>
          <cell r="G241">
            <v>1000000</v>
          </cell>
          <cell r="H241">
            <v>1000000</v>
          </cell>
          <cell r="I241">
            <v>6.66</v>
          </cell>
          <cell r="J241">
            <v>100</v>
          </cell>
          <cell r="K241">
            <v>949047.54</v>
          </cell>
          <cell r="L241">
            <v>929040</v>
          </cell>
          <cell r="M241">
            <v>92.903999999999996</v>
          </cell>
          <cell r="O241">
            <v>100</v>
          </cell>
        </row>
        <row r="242">
          <cell r="C242" t="str">
            <v>884903AH8</v>
          </cell>
          <cell r="D242">
            <v>6.8090000000000002</v>
          </cell>
          <cell r="E242">
            <v>4980172.0999999996</v>
          </cell>
          <cell r="F242">
            <v>0</v>
          </cell>
          <cell r="G242">
            <v>5000000</v>
          </cell>
          <cell r="H242">
            <v>4950000</v>
          </cell>
          <cell r="I242">
            <v>8.1</v>
          </cell>
          <cell r="J242">
            <v>99</v>
          </cell>
          <cell r="K242">
            <v>5154192.7</v>
          </cell>
          <cell r="L242">
            <v>5271700</v>
          </cell>
          <cell r="M242">
            <v>105.434</v>
          </cell>
          <cell r="O242">
            <v>99.603442000000001</v>
          </cell>
        </row>
        <row r="243">
          <cell r="C243" t="str">
            <v>676346AF6</v>
          </cell>
          <cell r="D243">
            <v>10.345599999999999</v>
          </cell>
          <cell r="E243">
            <v>2847350</v>
          </cell>
          <cell r="F243">
            <v>0</v>
          </cell>
          <cell r="G243">
            <v>5177000</v>
          </cell>
          <cell r="H243">
            <v>5785401.04</v>
          </cell>
          <cell r="I243">
            <v>8.15</v>
          </cell>
          <cell r="J243">
            <v>111.75</v>
          </cell>
          <cell r="K243">
            <v>2847350</v>
          </cell>
          <cell r="L243">
            <v>4686013.32</v>
          </cell>
          <cell r="M243">
            <v>90.516000000000005</v>
          </cell>
          <cell r="O243">
            <v>55.000000000000007</v>
          </cell>
        </row>
        <row r="244">
          <cell r="C244" t="str">
            <v>11069ZZS9</v>
          </cell>
          <cell r="D244">
            <v>6.9405999999999999</v>
          </cell>
          <cell r="E244">
            <v>946423.01</v>
          </cell>
          <cell r="F244">
            <v>0</v>
          </cell>
          <cell r="G244">
            <v>3799100</v>
          </cell>
          <cell r="H244">
            <v>551249.41</v>
          </cell>
          <cell r="I244">
            <v>8.6999999999999993</v>
          </cell>
          <cell r="J244">
            <v>14.51</v>
          </cell>
          <cell r="K244">
            <v>1248303.45</v>
          </cell>
          <cell r="L244">
            <v>1028910.25</v>
          </cell>
          <cell r="M244">
            <v>27.082999999999998</v>
          </cell>
          <cell r="O244">
            <v>24.911768839988419</v>
          </cell>
        </row>
        <row r="245">
          <cell r="C245" t="str">
            <v>11069ZZT7</v>
          </cell>
          <cell r="D245">
            <v>6.9405999999999999</v>
          </cell>
          <cell r="E245">
            <v>593243.85</v>
          </cell>
          <cell r="F245">
            <v>0</v>
          </cell>
          <cell r="G245">
            <v>2485000</v>
          </cell>
          <cell r="H245">
            <v>345539.25</v>
          </cell>
          <cell r="I245">
            <v>8.6999999999999993</v>
          </cell>
          <cell r="J245">
            <v>13.91</v>
          </cell>
          <cell r="K245">
            <v>789141.66</v>
          </cell>
          <cell r="L245">
            <v>650448.75</v>
          </cell>
          <cell r="M245">
            <v>26.175000000000001</v>
          </cell>
          <cell r="O245">
            <v>23.872991951710258</v>
          </cell>
        </row>
        <row r="246">
          <cell r="C246" t="str">
            <v>07814ZEV1</v>
          </cell>
          <cell r="D246">
            <v>7.3209999999999997</v>
          </cell>
          <cell r="E246">
            <v>2290465.63</v>
          </cell>
          <cell r="F246">
            <v>0</v>
          </cell>
          <cell r="G246">
            <v>10170000</v>
          </cell>
          <cell r="H246">
            <v>1279589.8999999999</v>
          </cell>
          <cell r="I246">
            <v>9.2200000000000006</v>
          </cell>
          <cell r="J246">
            <v>12.58</v>
          </cell>
          <cell r="K246">
            <v>3096684.45</v>
          </cell>
          <cell r="L246">
            <v>2526024.6</v>
          </cell>
          <cell r="M246">
            <v>24.838000000000001</v>
          </cell>
          <cell r="O246">
            <v>22.521785939036381</v>
          </cell>
        </row>
        <row r="247">
          <cell r="C247" t="str">
            <v>74052*AB8</v>
          </cell>
          <cell r="D247">
            <v>8.5256000000000007</v>
          </cell>
          <cell r="E247">
            <v>1000000</v>
          </cell>
          <cell r="F247">
            <v>0</v>
          </cell>
          <cell r="G247">
            <v>1000000</v>
          </cell>
          <cell r="H247">
            <v>1000000</v>
          </cell>
          <cell r="I247">
            <v>7.51</v>
          </cell>
          <cell r="J247">
            <v>100</v>
          </cell>
          <cell r="K247">
            <v>968886.68</v>
          </cell>
          <cell r="L247">
            <v>950280</v>
          </cell>
          <cell r="M247">
            <v>95.028000000000006</v>
          </cell>
          <cell r="O247">
            <v>100</v>
          </cell>
        </row>
        <row r="248">
          <cell r="C248" t="str">
            <v>848929AB1</v>
          </cell>
          <cell r="D248">
            <v>7.5</v>
          </cell>
          <cell r="E248">
            <v>996880</v>
          </cell>
          <cell r="F248">
            <v>0</v>
          </cell>
          <cell r="G248">
            <v>1000000</v>
          </cell>
          <cell r="H248">
            <v>996880</v>
          </cell>
          <cell r="I248">
            <v>7.55</v>
          </cell>
          <cell r="J248">
            <v>99.69</v>
          </cell>
          <cell r="K248">
            <v>953000</v>
          </cell>
          <cell r="L248">
            <v>953000</v>
          </cell>
          <cell r="M248">
            <v>95.3</v>
          </cell>
          <cell r="O248">
            <v>99.688000000000002</v>
          </cell>
        </row>
        <row r="249">
          <cell r="C249" t="str">
            <v>708160BH8</v>
          </cell>
          <cell r="D249">
            <v>8.9374000000000002</v>
          </cell>
          <cell r="E249">
            <v>999766.63</v>
          </cell>
          <cell r="F249">
            <v>0</v>
          </cell>
          <cell r="G249">
            <v>1000000</v>
          </cell>
          <cell r="H249">
            <v>999590</v>
          </cell>
          <cell r="I249">
            <v>7.38</v>
          </cell>
          <cell r="J249">
            <v>99.96</v>
          </cell>
          <cell r="K249">
            <v>930588.35</v>
          </cell>
          <cell r="L249">
            <v>907290</v>
          </cell>
          <cell r="M249">
            <v>90.728999999999999</v>
          </cell>
          <cell r="O249">
            <v>99.976663000000002</v>
          </cell>
        </row>
        <row r="250">
          <cell r="C250" t="str">
            <v>985509A#5</v>
          </cell>
          <cell r="D250">
            <v>8.6044999999999998</v>
          </cell>
          <cell r="E250">
            <v>4844167.25</v>
          </cell>
          <cell r="F250">
            <v>0</v>
          </cell>
          <cell r="G250">
            <v>5000000</v>
          </cell>
          <cell r="H250">
            <v>4589700</v>
          </cell>
          <cell r="I250">
            <v>7.88</v>
          </cell>
          <cell r="J250">
            <v>91.79</v>
          </cell>
          <cell r="K250">
            <v>4759666.1500000004</v>
          </cell>
          <cell r="L250">
            <v>4560000</v>
          </cell>
          <cell r="M250">
            <v>91.2</v>
          </cell>
          <cell r="O250">
            <v>96.883344999999991</v>
          </cell>
        </row>
        <row r="251">
          <cell r="C251" t="str">
            <v>802813AD7</v>
          </cell>
          <cell r="D251">
            <v>8.1438000000000006</v>
          </cell>
          <cell r="E251">
            <v>950879.17</v>
          </cell>
          <cell r="F251">
            <v>0</v>
          </cell>
          <cell r="G251">
            <v>1000000</v>
          </cell>
          <cell r="H251">
            <v>939940</v>
          </cell>
          <cell r="I251">
            <v>7.86</v>
          </cell>
          <cell r="J251">
            <v>93.99</v>
          </cell>
          <cell r="K251">
            <v>929130.47</v>
          </cell>
          <cell r="L251">
            <v>921100</v>
          </cell>
          <cell r="M251">
            <v>92.11</v>
          </cell>
          <cell r="O251">
            <v>95.087917000000004</v>
          </cell>
        </row>
        <row r="252">
          <cell r="C252" t="str">
            <v>33903*CX5</v>
          </cell>
          <cell r="D252">
            <v>9.2285000000000004</v>
          </cell>
          <cell r="E252">
            <v>5341668.8099999996</v>
          </cell>
          <cell r="F252">
            <v>0</v>
          </cell>
          <cell r="G252">
            <v>5341668.8099999996</v>
          </cell>
          <cell r="H252">
            <v>5341668.8099999996</v>
          </cell>
          <cell r="I252">
            <v>7.94</v>
          </cell>
          <cell r="J252">
            <v>100</v>
          </cell>
          <cell r="K252">
            <v>5015608.96</v>
          </cell>
          <cell r="L252">
            <v>4923416.1399999997</v>
          </cell>
          <cell r="M252">
            <v>92.17</v>
          </cell>
          <cell r="O252">
            <v>100</v>
          </cell>
        </row>
        <row r="253">
          <cell r="C253" t="str">
            <v>87251#AA7</v>
          </cell>
          <cell r="D253">
            <v>0</v>
          </cell>
          <cell r="E253">
            <v>1513798.81</v>
          </cell>
          <cell r="F253">
            <v>0</v>
          </cell>
          <cell r="G253">
            <v>3027597.63</v>
          </cell>
          <cell r="H253">
            <v>3027597.63</v>
          </cell>
          <cell r="I253">
            <v>9.4499999999999993</v>
          </cell>
          <cell r="J253">
            <v>100</v>
          </cell>
          <cell r="K253">
            <v>1513798.81</v>
          </cell>
          <cell r="L253">
            <v>2938737.9</v>
          </cell>
          <cell r="M253">
            <v>97.043999999999997</v>
          </cell>
          <cell r="O253">
            <v>49.999999834852566</v>
          </cell>
        </row>
        <row r="254">
          <cell r="C254" t="str">
            <v>708653AA8</v>
          </cell>
          <cell r="D254">
            <v>8.2223000000000006</v>
          </cell>
          <cell r="E254">
            <v>4987456.75</v>
          </cell>
          <cell r="F254">
            <v>0</v>
          </cell>
          <cell r="G254">
            <v>5000000</v>
          </cell>
          <cell r="H254">
            <v>4986100</v>
          </cell>
          <cell r="I254">
            <v>7.82</v>
          </cell>
          <cell r="J254">
            <v>99.72</v>
          </cell>
          <cell r="K254">
            <v>4780814.0999999996</v>
          </cell>
          <cell r="L254">
            <v>4772250</v>
          </cell>
          <cell r="M254">
            <v>95.444999999999993</v>
          </cell>
          <cell r="O254">
            <v>99.749134999999995</v>
          </cell>
        </row>
        <row r="255">
          <cell r="C255" t="str">
            <v>708653AA8</v>
          </cell>
          <cell r="D255">
            <v>8.2223000000000006</v>
          </cell>
          <cell r="E255">
            <v>997491.35</v>
          </cell>
          <cell r="F255">
            <v>0</v>
          </cell>
          <cell r="G255">
            <v>1000000</v>
          </cell>
          <cell r="H255">
            <v>997220</v>
          </cell>
          <cell r="I255">
            <v>7.82</v>
          </cell>
          <cell r="J255">
            <v>99.72</v>
          </cell>
          <cell r="K255">
            <v>956162.82</v>
          </cell>
          <cell r="L255">
            <v>954450</v>
          </cell>
          <cell r="M255">
            <v>95.444999999999993</v>
          </cell>
          <cell r="O255">
            <v>99.749134999999995</v>
          </cell>
        </row>
        <row r="256">
          <cell r="C256" t="str">
            <v>87251*AA1</v>
          </cell>
          <cell r="D256">
            <v>10.242100000000001</v>
          </cell>
          <cell r="E256">
            <v>750394.9</v>
          </cell>
          <cell r="F256">
            <v>0</v>
          </cell>
          <cell r="G256">
            <v>1500789.81</v>
          </cell>
          <cell r="H256">
            <v>1500789.81</v>
          </cell>
          <cell r="I256">
            <v>9.4499999999999993</v>
          </cell>
          <cell r="J256">
            <v>100</v>
          </cell>
          <cell r="K256">
            <v>750394.9</v>
          </cell>
          <cell r="L256">
            <v>1456426.46</v>
          </cell>
          <cell r="M256">
            <v>97.043999999999997</v>
          </cell>
          <cell r="O256">
            <v>49.999999666842086</v>
          </cell>
        </row>
        <row r="257">
          <cell r="C257" t="str">
            <v>00106*AA1</v>
          </cell>
          <cell r="D257">
            <v>8.2835999999999999</v>
          </cell>
          <cell r="E257">
            <v>1000000</v>
          </cell>
          <cell r="F257">
            <v>0</v>
          </cell>
          <cell r="G257">
            <v>1000000</v>
          </cell>
          <cell r="H257">
            <v>1000000</v>
          </cell>
          <cell r="I257">
            <v>7.53</v>
          </cell>
          <cell r="J257">
            <v>100</v>
          </cell>
          <cell r="K257">
            <v>975367.42</v>
          </cell>
          <cell r="L257">
            <v>961540</v>
          </cell>
          <cell r="M257">
            <v>96.153999999999996</v>
          </cell>
          <cell r="O257">
            <v>100</v>
          </cell>
        </row>
        <row r="258">
          <cell r="C258" t="str">
            <v>C8472#AA3</v>
          </cell>
          <cell r="D258">
            <v>7.9785000000000004</v>
          </cell>
          <cell r="E258">
            <v>2857142.66</v>
          </cell>
          <cell r="F258">
            <v>0</v>
          </cell>
          <cell r="G258">
            <v>2857142.66</v>
          </cell>
          <cell r="H258">
            <v>2857142.66</v>
          </cell>
          <cell r="I258">
            <v>7.62</v>
          </cell>
          <cell r="J258">
            <v>100</v>
          </cell>
          <cell r="K258">
            <v>2835538.17</v>
          </cell>
          <cell r="L258">
            <v>2825228.37</v>
          </cell>
          <cell r="M258">
            <v>98.882999999999996</v>
          </cell>
          <cell r="O258">
            <v>100</v>
          </cell>
        </row>
        <row r="259">
          <cell r="C259" t="str">
            <v>66988ZAF6</v>
          </cell>
          <cell r="D259">
            <v>7.3166000000000002</v>
          </cell>
          <cell r="E259">
            <v>5220722.3</v>
          </cell>
          <cell r="F259">
            <v>0</v>
          </cell>
          <cell r="G259">
            <v>5000000</v>
          </cell>
          <cell r="H259">
            <v>5235850</v>
          </cell>
          <cell r="I259">
            <v>8.41</v>
          </cell>
          <cell r="J259">
            <v>104.72</v>
          </cell>
          <cell r="K259">
            <v>5840563.75</v>
          </cell>
          <cell r="L259">
            <v>5878050</v>
          </cell>
          <cell r="M259">
            <v>117.56100000000001</v>
          </cell>
          <cell r="O259">
            <v>104.414446</v>
          </cell>
        </row>
        <row r="260">
          <cell r="C260" t="str">
            <v>135087VW1</v>
          </cell>
          <cell r="D260">
            <v>6.3045</v>
          </cell>
          <cell r="E260">
            <v>3014620.62</v>
          </cell>
          <cell r="F260">
            <v>0</v>
          </cell>
          <cell r="G260">
            <v>3000000</v>
          </cell>
          <cell r="H260">
            <v>3015000</v>
          </cell>
          <cell r="I260">
            <v>7.95</v>
          </cell>
          <cell r="J260">
            <v>100.5</v>
          </cell>
          <cell r="K260">
            <v>3631357.8</v>
          </cell>
          <cell r="L260">
            <v>3659400</v>
          </cell>
          <cell r="M260">
            <v>121.98</v>
          </cell>
          <cell r="O260">
            <v>100.487354</v>
          </cell>
        </row>
        <row r="261">
          <cell r="C261" t="str">
            <v>652478AV0</v>
          </cell>
          <cell r="D261">
            <v>8.2799999999999994</v>
          </cell>
          <cell r="E261">
            <v>4665783.6900000004</v>
          </cell>
          <cell r="F261">
            <v>0</v>
          </cell>
          <cell r="G261">
            <v>4124000</v>
          </cell>
          <cell r="H261">
            <v>4708989.4000000004</v>
          </cell>
          <cell r="I261">
            <v>8.1999999999999993</v>
          </cell>
          <cell r="J261">
            <v>114.19</v>
          </cell>
          <cell r="K261">
            <v>4627184.99</v>
          </cell>
          <cell r="L261">
            <v>4648366.5999999996</v>
          </cell>
          <cell r="M261">
            <v>112.715</v>
          </cell>
          <cell r="O261">
            <v>113.13733486905917</v>
          </cell>
        </row>
        <row r="262">
          <cell r="C262" t="str">
            <v>963320AH9</v>
          </cell>
          <cell r="D262">
            <v>8.3437000000000001</v>
          </cell>
          <cell r="E262">
            <v>1009671.05</v>
          </cell>
          <cell r="F262">
            <v>0</v>
          </cell>
          <cell r="G262">
            <v>1000000</v>
          </cell>
          <cell r="H262">
            <v>1011450</v>
          </cell>
          <cell r="I262">
            <v>7.63</v>
          </cell>
          <cell r="J262">
            <v>101.15</v>
          </cell>
          <cell r="K262">
            <v>952059.85</v>
          </cell>
          <cell r="L262">
            <v>947200</v>
          </cell>
          <cell r="M262">
            <v>94.72</v>
          </cell>
          <cell r="O262">
            <v>100.96710500000002</v>
          </cell>
        </row>
        <row r="263">
          <cell r="C263" t="str">
            <v>07814ZFV0</v>
          </cell>
          <cell r="D263">
            <v>7.2062999999999997</v>
          </cell>
          <cell r="E263">
            <v>782187.3</v>
          </cell>
          <cell r="F263">
            <v>0</v>
          </cell>
          <cell r="G263">
            <v>7500000</v>
          </cell>
          <cell r="H263">
            <v>486300</v>
          </cell>
          <cell r="I263">
            <v>8.08</v>
          </cell>
          <cell r="J263">
            <v>6.48</v>
          </cell>
          <cell r="K263">
            <v>994552.95</v>
          </cell>
          <cell r="L263">
            <v>813900</v>
          </cell>
          <cell r="M263">
            <v>10.852</v>
          </cell>
          <cell r="O263">
            <v>10.429164</v>
          </cell>
        </row>
        <row r="264">
          <cell r="C264" t="str">
            <v>126404AB8</v>
          </cell>
          <cell r="D264">
            <v>8.1907999999999994</v>
          </cell>
          <cell r="E264">
            <v>1018220.5</v>
          </cell>
          <cell r="F264">
            <v>0</v>
          </cell>
          <cell r="G264">
            <v>1000000</v>
          </cell>
          <cell r="H264">
            <v>1038890</v>
          </cell>
          <cell r="I264">
            <v>6.89</v>
          </cell>
          <cell r="J264">
            <v>103.89</v>
          </cell>
          <cell r="K264">
            <v>976503.84</v>
          </cell>
          <cell r="L264">
            <v>962770</v>
          </cell>
          <cell r="M264">
            <v>96.277000000000001</v>
          </cell>
          <cell r="O264">
            <v>101.82204999999999</v>
          </cell>
        </row>
        <row r="265">
          <cell r="C265" t="str">
            <v>059438AH4</v>
          </cell>
          <cell r="D265">
            <v>8.0139999999999993</v>
          </cell>
          <cell r="E265">
            <v>1004995.9</v>
          </cell>
          <cell r="F265">
            <v>0</v>
          </cell>
          <cell r="G265">
            <v>1000000</v>
          </cell>
          <cell r="H265">
            <v>1005190</v>
          </cell>
          <cell r="I265">
            <v>7.58</v>
          </cell>
          <cell r="J265">
            <v>100.52</v>
          </cell>
          <cell r="K265">
            <v>958847.94</v>
          </cell>
          <cell r="L265">
            <v>957190</v>
          </cell>
          <cell r="M265">
            <v>95.718999999999994</v>
          </cell>
          <cell r="O265">
            <v>100.49959</v>
          </cell>
        </row>
        <row r="266">
          <cell r="C266" t="str">
            <v>07814ZFH1</v>
          </cell>
          <cell r="D266">
            <v>7.2621000000000002</v>
          </cell>
          <cell r="E266">
            <v>2306267.75</v>
          </cell>
          <cell r="F266">
            <v>0</v>
          </cell>
          <cell r="G266">
            <v>12500000</v>
          </cell>
          <cell r="H266">
            <v>1478375</v>
          </cell>
          <cell r="I266">
            <v>7.64</v>
          </cell>
          <cell r="J266">
            <v>11.83</v>
          </cell>
          <cell r="K266">
            <v>2504251.87</v>
          </cell>
          <cell r="L266">
            <v>2046250</v>
          </cell>
          <cell r="M266">
            <v>16.37</v>
          </cell>
          <cell r="O266">
            <v>18.450142</v>
          </cell>
        </row>
        <row r="267">
          <cell r="C267" t="str">
            <v>07814ZFN8</v>
          </cell>
          <cell r="D267">
            <v>7.7337999999999996</v>
          </cell>
          <cell r="E267">
            <v>979017.47</v>
          </cell>
          <cell r="F267">
            <v>0</v>
          </cell>
          <cell r="G267">
            <v>6400000</v>
          </cell>
          <cell r="H267">
            <v>627584</v>
          </cell>
          <cell r="I267">
            <v>7.64</v>
          </cell>
          <cell r="J267">
            <v>9.81</v>
          </cell>
          <cell r="K267">
            <v>957313.34</v>
          </cell>
          <cell r="L267">
            <v>772224</v>
          </cell>
          <cell r="M267">
            <v>12.066000000000001</v>
          </cell>
          <cell r="O267">
            <v>15.29714796875</v>
          </cell>
        </row>
        <row r="268">
          <cell r="C268" t="str">
            <v>05563RAA6</v>
          </cell>
          <cell r="D268">
            <v>8.5942000000000007</v>
          </cell>
          <cell r="E268">
            <v>5000000</v>
          </cell>
          <cell r="F268">
            <v>0</v>
          </cell>
          <cell r="G268">
            <v>5000000</v>
          </cell>
          <cell r="H268">
            <v>5000000</v>
          </cell>
          <cell r="I268">
            <v>7.97</v>
          </cell>
          <cell r="J268">
            <v>100</v>
          </cell>
          <cell r="K268">
            <v>4684415.45</v>
          </cell>
          <cell r="L268">
            <v>4674300</v>
          </cell>
          <cell r="M268">
            <v>93.486000000000004</v>
          </cell>
          <cell r="O268">
            <v>100</v>
          </cell>
        </row>
        <row r="269">
          <cell r="C269" t="str">
            <v>231907FT8</v>
          </cell>
          <cell r="D269">
            <v>0.2167</v>
          </cell>
          <cell r="E269">
            <v>1000810.7</v>
          </cell>
          <cell r="F269">
            <v>0</v>
          </cell>
          <cell r="G269">
            <v>1001086.39</v>
          </cell>
          <cell r="H269">
            <v>1000425.67</v>
          </cell>
          <cell r="I269">
            <v>7.21</v>
          </cell>
          <cell r="J269">
            <v>99.93</v>
          </cell>
          <cell r="K269">
            <v>992039.11</v>
          </cell>
          <cell r="L269">
            <v>985969.98</v>
          </cell>
          <cell r="M269">
            <v>98.49</v>
          </cell>
          <cell r="O269">
            <v>99.972460918183089</v>
          </cell>
        </row>
        <row r="270">
          <cell r="C270" t="str">
            <v>74974@AC9</v>
          </cell>
          <cell r="D270">
            <v>7.94</v>
          </cell>
          <cell r="E270">
            <v>4092761.45</v>
          </cell>
          <cell r="F270">
            <v>0</v>
          </cell>
          <cell r="G270">
            <v>5254353.67</v>
          </cell>
          <cell r="H270">
            <v>5143632.18</v>
          </cell>
          <cell r="I270">
            <v>7.94</v>
          </cell>
          <cell r="J270">
            <v>100</v>
          </cell>
          <cell r="K270">
            <v>3304608.4</v>
          </cell>
          <cell r="L270">
            <v>3304608.4</v>
          </cell>
          <cell r="M270">
            <v>65</v>
          </cell>
          <cell r="O270">
            <v>77.892766780581042</v>
          </cell>
        </row>
        <row r="271">
          <cell r="C271" t="str">
            <v>78633#AA5</v>
          </cell>
          <cell r="D271">
            <v>10.3969</v>
          </cell>
          <cell r="E271">
            <v>3416666.72</v>
          </cell>
          <cell r="F271">
            <v>0</v>
          </cell>
          <cell r="G271">
            <v>3416666.72</v>
          </cell>
          <cell r="H271">
            <v>3416666.72</v>
          </cell>
          <cell r="I271">
            <v>8.52</v>
          </cell>
          <cell r="J271">
            <v>100</v>
          </cell>
          <cell r="K271">
            <v>3126974.65</v>
          </cell>
          <cell r="L271">
            <v>3124336.72</v>
          </cell>
          <cell r="M271">
            <v>91.444000000000003</v>
          </cell>
          <cell r="O271">
            <v>100</v>
          </cell>
        </row>
        <row r="272">
          <cell r="C272" t="str">
            <v>077906CV5</v>
          </cell>
          <cell r="D272">
            <v>7.2511000000000001</v>
          </cell>
          <cell r="E272">
            <v>511115.29</v>
          </cell>
          <cell r="F272">
            <v>0</v>
          </cell>
          <cell r="G272">
            <v>3100000</v>
          </cell>
          <cell r="H272">
            <v>327639</v>
          </cell>
          <cell r="I272">
            <v>7.64</v>
          </cell>
          <cell r="J272">
            <v>10.57</v>
          </cell>
          <cell r="K272">
            <v>559463.16</v>
          </cell>
          <cell r="L272">
            <v>457281</v>
          </cell>
          <cell r="M272">
            <v>14.750999999999999</v>
          </cell>
          <cell r="O272">
            <v>16.487590000000001</v>
          </cell>
        </row>
        <row r="273">
          <cell r="C273" t="str">
            <v>07814ZFQ1</v>
          </cell>
          <cell r="D273">
            <v>7.2313000000000001</v>
          </cell>
          <cell r="E273">
            <v>1348172.93</v>
          </cell>
          <cell r="F273">
            <v>0</v>
          </cell>
          <cell r="G273">
            <v>9500000</v>
          </cell>
          <cell r="H273">
            <v>864215</v>
          </cell>
          <cell r="I273">
            <v>7.64</v>
          </cell>
          <cell r="J273">
            <v>9.1</v>
          </cell>
          <cell r="K273">
            <v>1494238.94</v>
          </cell>
          <cell r="L273">
            <v>1221985</v>
          </cell>
          <cell r="M273">
            <v>12.863</v>
          </cell>
          <cell r="O273">
            <v>14.191293999999999</v>
          </cell>
        </row>
        <row r="274">
          <cell r="C274" t="str">
            <v>900262AV8</v>
          </cell>
          <cell r="D274">
            <v>8.7187999999999999</v>
          </cell>
          <cell r="E274">
            <v>969279.28</v>
          </cell>
          <cell r="F274">
            <v>0</v>
          </cell>
          <cell r="G274">
            <v>1000000</v>
          </cell>
          <cell r="H274">
            <v>966860</v>
          </cell>
          <cell r="I274">
            <v>8.7200000000000006</v>
          </cell>
          <cell r="J274">
            <v>96.69</v>
          </cell>
          <cell r="K274">
            <v>969397.33</v>
          </cell>
          <cell r="L274">
            <v>967990</v>
          </cell>
          <cell r="M274">
            <v>96.799000000000007</v>
          </cell>
          <cell r="O274">
            <v>96.927928000000009</v>
          </cell>
        </row>
        <row r="275">
          <cell r="C275" t="str">
            <v>60007#AA1</v>
          </cell>
          <cell r="D275">
            <v>9.0853999999999999</v>
          </cell>
          <cell r="E275">
            <v>4167666</v>
          </cell>
          <cell r="F275">
            <v>0</v>
          </cell>
          <cell r="G275">
            <v>4167666</v>
          </cell>
          <cell r="H275">
            <v>4167666</v>
          </cell>
          <cell r="I275">
            <v>7.92</v>
          </cell>
          <cell r="J275">
            <v>100</v>
          </cell>
          <cell r="K275">
            <v>4074468.98</v>
          </cell>
          <cell r="L275">
            <v>3975661.63</v>
          </cell>
          <cell r="M275">
            <v>95.393000000000001</v>
          </cell>
          <cell r="O275">
            <v>100</v>
          </cell>
        </row>
        <row r="276">
          <cell r="C276" t="str">
            <v>00077DAF6</v>
          </cell>
          <cell r="D276">
            <v>7.9565000000000001</v>
          </cell>
          <cell r="E276">
            <v>1000870.73</v>
          </cell>
          <cell r="F276">
            <v>0</v>
          </cell>
          <cell r="G276">
            <v>1002000</v>
          </cell>
          <cell r="H276">
            <v>1000058.12</v>
          </cell>
          <cell r="I276">
            <v>8.27</v>
          </cell>
          <cell r="J276">
            <v>99.81</v>
          </cell>
          <cell r="K276">
            <v>1006712.02</v>
          </cell>
          <cell r="L276">
            <v>1013001.96</v>
          </cell>
          <cell r="M276">
            <v>101.098</v>
          </cell>
          <cell r="O276">
            <v>99.887298403193611</v>
          </cell>
        </row>
        <row r="277">
          <cell r="C277" t="str">
            <v>554780AA4</v>
          </cell>
          <cell r="D277">
            <v>8.7416</v>
          </cell>
          <cell r="E277">
            <v>512569.31</v>
          </cell>
          <cell r="F277">
            <v>0</v>
          </cell>
          <cell r="G277">
            <v>516000</v>
          </cell>
          <cell r="H277">
            <v>500238.47</v>
          </cell>
          <cell r="I277">
            <v>9.1</v>
          </cell>
          <cell r="J277">
            <v>96.95</v>
          </cell>
          <cell r="K277">
            <v>514605.31</v>
          </cell>
          <cell r="L277">
            <v>511799.76</v>
          </cell>
          <cell r="M277">
            <v>99.186000000000007</v>
          </cell>
          <cell r="O277">
            <v>99.33513759689923</v>
          </cell>
        </row>
        <row r="278">
          <cell r="C278" t="str">
            <v>554780AA4</v>
          </cell>
          <cell r="D278">
            <v>8.7416</v>
          </cell>
          <cell r="E278">
            <v>253041.19</v>
          </cell>
          <cell r="F278">
            <v>0</v>
          </cell>
          <cell r="G278">
            <v>254000</v>
          </cell>
          <cell r="H278">
            <v>249534.47</v>
          </cell>
          <cell r="I278">
            <v>8.84</v>
          </cell>
          <cell r="J278">
            <v>98.24</v>
          </cell>
          <cell r="K278">
            <v>253313.47</v>
          </cell>
          <cell r="L278">
            <v>251932.44</v>
          </cell>
          <cell r="M278">
            <v>99.186000000000007</v>
          </cell>
          <cell r="O278">
            <v>99.622515748031489</v>
          </cell>
        </row>
        <row r="279">
          <cell r="C279" t="str">
            <v>554780AA4</v>
          </cell>
          <cell r="D279">
            <v>8.7416</v>
          </cell>
          <cell r="E279">
            <v>234125.7</v>
          </cell>
          <cell r="F279">
            <v>0</v>
          </cell>
          <cell r="G279">
            <v>230000</v>
          </cell>
          <cell r="H279">
            <v>249723.65</v>
          </cell>
          <cell r="I279">
            <v>6.92</v>
          </cell>
          <cell r="J279">
            <v>108.58</v>
          </cell>
          <cell r="K279">
            <v>229378.33</v>
          </cell>
          <cell r="L279">
            <v>228127.8</v>
          </cell>
          <cell r="M279">
            <v>99.186000000000007</v>
          </cell>
          <cell r="O279">
            <v>101.79378260869565</v>
          </cell>
        </row>
        <row r="280">
          <cell r="C280" t="str">
            <v>829809AF9</v>
          </cell>
          <cell r="D280">
            <v>8.8374000000000006</v>
          </cell>
          <cell r="E280">
            <v>330828.15000000002</v>
          </cell>
          <cell r="F280">
            <v>0</v>
          </cell>
          <cell r="G280">
            <v>332000</v>
          </cell>
          <cell r="H280">
            <v>330359.65000000002</v>
          </cell>
          <cell r="I280">
            <v>9.06</v>
          </cell>
          <cell r="J280">
            <v>99.51</v>
          </cell>
          <cell r="K280">
            <v>335158.23</v>
          </cell>
          <cell r="L280">
            <v>335798.08</v>
          </cell>
          <cell r="M280">
            <v>101.14400000000001</v>
          </cell>
          <cell r="O280">
            <v>99.647033132530126</v>
          </cell>
        </row>
        <row r="281">
          <cell r="C281" t="str">
            <v>829809AF9</v>
          </cell>
          <cell r="D281">
            <v>8.8374000000000006</v>
          </cell>
          <cell r="E281">
            <v>667328.79</v>
          </cell>
          <cell r="F281">
            <v>0</v>
          </cell>
          <cell r="G281">
            <v>660000</v>
          </cell>
          <cell r="H281">
            <v>669929.43999999994</v>
          </cell>
          <cell r="I281">
            <v>8.81</v>
          </cell>
          <cell r="J281">
            <v>101.5</v>
          </cell>
          <cell r="K281">
            <v>666278.42000000004</v>
          </cell>
          <cell r="L281">
            <v>667550.4</v>
          </cell>
          <cell r="M281">
            <v>101.14400000000001</v>
          </cell>
          <cell r="O281">
            <v>101.11042272727273</v>
          </cell>
        </row>
        <row r="282">
          <cell r="C282" t="str">
            <v>349631AD3</v>
          </cell>
          <cell r="D282">
            <v>8.0917999999999992</v>
          </cell>
          <cell r="E282">
            <v>989284.3</v>
          </cell>
          <cell r="F282">
            <v>0</v>
          </cell>
          <cell r="G282">
            <v>892000</v>
          </cell>
          <cell r="H282">
            <v>999812.29</v>
          </cell>
          <cell r="I282">
            <v>7.54</v>
          </cell>
          <cell r="J282">
            <v>112.09</v>
          </cell>
          <cell r="K282">
            <v>937796.99</v>
          </cell>
          <cell r="L282">
            <v>940266.12</v>
          </cell>
          <cell r="M282">
            <v>105.411</v>
          </cell>
          <cell r="O282">
            <v>110.90631165919282</v>
          </cell>
        </row>
        <row r="283">
          <cell r="C283" t="str">
            <v>038222AB1</v>
          </cell>
          <cell r="D283">
            <v>7.7877999999999998</v>
          </cell>
          <cell r="E283">
            <v>1009827.3</v>
          </cell>
          <cell r="F283">
            <v>0</v>
          </cell>
          <cell r="G283">
            <v>1014000</v>
          </cell>
          <cell r="H283">
            <v>999753.91</v>
          </cell>
          <cell r="I283">
            <v>8.25</v>
          </cell>
          <cell r="J283">
            <v>98.6</v>
          </cell>
          <cell r="K283">
            <v>1017606.57</v>
          </cell>
          <cell r="L283">
            <v>1022112</v>
          </cell>
          <cell r="M283">
            <v>100.8</v>
          </cell>
          <cell r="O283">
            <v>99.588491124260358</v>
          </cell>
        </row>
        <row r="284">
          <cell r="C284" t="str">
            <v>064208AA9</v>
          </cell>
          <cell r="D284">
            <v>7.5829000000000004</v>
          </cell>
          <cell r="E284">
            <v>1073823.51</v>
          </cell>
          <cell r="F284">
            <v>0</v>
          </cell>
          <cell r="G284">
            <v>1124000</v>
          </cell>
          <cell r="H284">
            <v>1000652.73</v>
          </cell>
          <cell r="I284">
            <v>7.76</v>
          </cell>
          <cell r="J284">
            <v>89.03</v>
          </cell>
          <cell r="K284">
            <v>1078867.42</v>
          </cell>
          <cell r="L284">
            <v>1042667.36</v>
          </cell>
          <cell r="M284">
            <v>92.763999999999996</v>
          </cell>
          <cell r="O284">
            <v>95.535899466192177</v>
          </cell>
        </row>
        <row r="285">
          <cell r="C285" t="str">
            <v>12705QAG0</v>
          </cell>
          <cell r="D285">
            <v>8.3577999999999992</v>
          </cell>
          <cell r="E285">
            <v>1000000</v>
          </cell>
          <cell r="F285">
            <v>0</v>
          </cell>
          <cell r="G285">
            <v>1000000</v>
          </cell>
          <cell r="H285">
            <v>1000000</v>
          </cell>
          <cell r="I285">
            <v>8.18</v>
          </cell>
          <cell r="J285">
            <v>100</v>
          </cell>
          <cell r="K285">
            <v>988365.35</v>
          </cell>
          <cell r="L285">
            <v>986300</v>
          </cell>
          <cell r="M285">
            <v>98.63</v>
          </cell>
          <cell r="O285">
            <v>100</v>
          </cell>
        </row>
        <row r="286">
          <cell r="C286" t="str">
            <v>18139QAA6</v>
          </cell>
          <cell r="D286">
            <v>8.0509000000000004</v>
          </cell>
          <cell r="E286">
            <v>1001347.6</v>
          </cell>
          <cell r="F286">
            <v>0</v>
          </cell>
          <cell r="G286">
            <v>1016000</v>
          </cell>
          <cell r="H286">
            <v>999615.17</v>
          </cell>
          <cell r="I286">
            <v>8.15</v>
          </cell>
          <cell r="J286">
            <v>98.39</v>
          </cell>
          <cell r="K286">
            <v>1010854.93</v>
          </cell>
          <cell r="L286">
            <v>1010422.16</v>
          </cell>
          <cell r="M286">
            <v>99.450999999999993</v>
          </cell>
          <cell r="O286">
            <v>98.557834645669288</v>
          </cell>
        </row>
        <row r="287">
          <cell r="C287" t="str">
            <v>190441AR6</v>
          </cell>
          <cell r="D287">
            <v>8.19</v>
          </cell>
          <cell r="E287">
            <v>1000766.92</v>
          </cell>
          <cell r="F287">
            <v>0</v>
          </cell>
          <cell r="G287">
            <v>1004000</v>
          </cell>
          <cell r="H287">
            <v>1000269.14</v>
          </cell>
          <cell r="I287">
            <v>7.78</v>
          </cell>
          <cell r="J287">
            <v>99.63</v>
          </cell>
          <cell r="K287">
            <v>953885.89</v>
          </cell>
          <cell r="L287">
            <v>952916.47999999998</v>
          </cell>
          <cell r="M287">
            <v>94.912000000000006</v>
          </cell>
          <cell r="O287">
            <v>99.677980079681276</v>
          </cell>
        </row>
        <row r="288">
          <cell r="C288" t="str">
            <v>247361XW3</v>
          </cell>
          <cell r="D288">
            <v>8.2398000000000007</v>
          </cell>
          <cell r="E288">
            <v>978350.82</v>
          </cell>
          <cell r="F288">
            <v>0</v>
          </cell>
          <cell r="G288">
            <v>930000</v>
          </cell>
          <cell r="H288">
            <v>1000351.71</v>
          </cell>
          <cell r="I288">
            <v>8.3699999999999992</v>
          </cell>
          <cell r="J288">
            <v>107.56</v>
          </cell>
          <cell r="K288">
            <v>983149.71</v>
          </cell>
          <cell r="L288">
            <v>996755.4</v>
          </cell>
          <cell r="M288">
            <v>107.178</v>
          </cell>
          <cell r="O288">
            <v>105.19901290322579</v>
          </cell>
        </row>
        <row r="289">
          <cell r="C289" t="str">
            <v>29274FAB0</v>
          </cell>
          <cell r="D289">
            <v>9.1305999999999994</v>
          </cell>
          <cell r="E289">
            <v>1000860.99</v>
          </cell>
          <cell r="F289">
            <v>0</v>
          </cell>
          <cell r="G289">
            <v>1005000</v>
          </cell>
          <cell r="H289">
            <v>999715.31</v>
          </cell>
          <cell r="I289">
            <v>7.45</v>
          </cell>
          <cell r="J289">
            <v>99.47</v>
          </cell>
          <cell r="K289">
            <v>868691.29</v>
          </cell>
          <cell r="L289">
            <v>856461</v>
          </cell>
          <cell r="M289">
            <v>85.22</v>
          </cell>
          <cell r="O289">
            <v>99.588158208955221</v>
          </cell>
        </row>
        <row r="290">
          <cell r="C290" t="str">
            <v>386088AF5</v>
          </cell>
          <cell r="D290">
            <v>7.835</v>
          </cell>
          <cell r="E290">
            <v>1000950.9</v>
          </cell>
          <cell r="F290">
            <v>0</v>
          </cell>
          <cell r="G290">
            <v>1005000</v>
          </cell>
          <cell r="H290">
            <v>1000188.86</v>
          </cell>
          <cell r="I290">
            <v>8.0399999999999991</v>
          </cell>
          <cell r="J290">
            <v>99.52</v>
          </cell>
          <cell r="K290">
            <v>1021573.12</v>
          </cell>
          <cell r="L290">
            <v>1022286</v>
          </cell>
          <cell r="M290">
            <v>101.72</v>
          </cell>
          <cell r="O290">
            <v>99.597104477611936</v>
          </cell>
        </row>
        <row r="291">
          <cell r="C291" t="str">
            <v>45974VHN1</v>
          </cell>
          <cell r="D291">
            <v>7.4413</v>
          </cell>
          <cell r="E291">
            <v>1009719.4</v>
          </cell>
          <cell r="F291">
            <v>0</v>
          </cell>
          <cell r="G291">
            <v>1014000</v>
          </cell>
          <cell r="H291">
            <v>999838.17</v>
          </cell>
          <cell r="I291">
            <v>8.39</v>
          </cell>
          <cell r="J291">
            <v>98.6</v>
          </cell>
          <cell r="K291">
            <v>1026611.3</v>
          </cell>
          <cell r="L291">
            <v>1042128.36</v>
          </cell>
          <cell r="M291">
            <v>102.774</v>
          </cell>
          <cell r="O291">
            <v>99.577850098619336</v>
          </cell>
        </row>
        <row r="292">
          <cell r="C292" t="str">
            <v>554783AK6</v>
          </cell>
          <cell r="D292">
            <v>7.9439000000000002</v>
          </cell>
          <cell r="E292">
            <v>1000259.02</v>
          </cell>
          <cell r="F292">
            <v>0</v>
          </cell>
          <cell r="G292">
            <v>1003000</v>
          </cell>
          <cell r="H292">
            <v>999788.19</v>
          </cell>
          <cell r="I292">
            <v>7.73</v>
          </cell>
          <cell r="J292">
            <v>99.68</v>
          </cell>
          <cell r="K292">
            <v>977223.74</v>
          </cell>
          <cell r="L292">
            <v>976089.51</v>
          </cell>
          <cell r="M292">
            <v>97.316999999999993</v>
          </cell>
          <cell r="O292">
            <v>99.726721834496516</v>
          </cell>
        </row>
        <row r="293">
          <cell r="C293" t="str">
            <v>56509TBE3</v>
          </cell>
          <cell r="D293">
            <v>7.4112999999999998</v>
          </cell>
          <cell r="E293">
            <v>1000000</v>
          </cell>
          <cell r="F293">
            <v>0</v>
          </cell>
          <cell r="G293">
            <v>1000000</v>
          </cell>
          <cell r="H293">
            <v>1000000</v>
          </cell>
          <cell r="I293">
            <v>8.57</v>
          </cell>
          <cell r="J293">
            <v>100</v>
          </cell>
          <cell r="K293">
            <v>1001234.1</v>
          </cell>
          <cell r="L293">
            <v>1030310</v>
          </cell>
          <cell r="M293">
            <v>103.03100000000001</v>
          </cell>
          <cell r="O293">
            <v>100</v>
          </cell>
        </row>
        <row r="294">
          <cell r="C294" t="str">
            <v>629527AU6</v>
          </cell>
          <cell r="D294">
            <v>8.4438999999999993</v>
          </cell>
          <cell r="E294">
            <v>1004635.08</v>
          </cell>
          <cell r="F294">
            <v>0</v>
          </cell>
          <cell r="G294">
            <v>1024000</v>
          </cell>
          <cell r="H294">
            <v>1000037.17</v>
          </cell>
          <cell r="I294">
            <v>7.79</v>
          </cell>
          <cell r="J294">
            <v>97.66</v>
          </cell>
          <cell r="K294">
            <v>953768.54</v>
          </cell>
          <cell r="L294">
            <v>945725.43999999994</v>
          </cell>
          <cell r="M294">
            <v>92.355999999999995</v>
          </cell>
          <cell r="O294">
            <v>98.108894531249987</v>
          </cell>
        </row>
        <row r="295">
          <cell r="C295" t="str">
            <v>638585AP4</v>
          </cell>
          <cell r="D295">
            <v>7.8940000000000001</v>
          </cell>
          <cell r="E295">
            <v>1000882.64</v>
          </cell>
          <cell r="F295">
            <v>0</v>
          </cell>
          <cell r="G295">
            <v>1009000</v>
          </cell>
          <cell r="H295">
            <v>999866.33</v>
          </cell>
          <cell r="I295">
            <v>7.32</v>
          </cell>
          <cell r="J295">
            <v>99.09</v>
          </cell>
          <cell r="K295">
            <v>940608.92</v>
          </cell>
          <cell r="L295">
            <v>937693.97</v>
          </cell>
          <cell r="M295">
            <v>92.933000000000007</v>
          </cell>
          <cell r="O295">
            <v>99.195504459861255</v>
          </cell>
        </row>
        <row r="296">
          <cell r="C296" t="str">
            <v>652478AV0</v>
          </cell>
          <cell r="D296">
            <v>8.2799999999999994</v>
          </cell>
          <cell r="E296">
            <v>991161.45</v>
          </cell>
          <cell r="F296">
            <v>0</v>
          </cell>
          <cell r="G296">
            <v>876000</v>
          </cell>
          <cell r="H296">
            <v>999907.92</v>
          </cell>
          <cell r="I296">
            <v>8.19</v>
          </cell>
          <cell r="J296">
            <v>114.14</v>
          </cell>
          <cell r="K296">
            <v>982884.1</v>
          </cell>
          <cell r="L296">
            <v>987383.4</v>
          </cell>
          <cell r="M296">
            <v>112.715</v>
          </cell>
          <cell r="O296">
            <v>113.14628424657533</v>
          </cell>
        </row>
        <row r="297">
          <cell r="C297" t="str">
            <v>676346AF6</v>
          </cell>
          <cell r="D297">
            <v>10.345599999999999</v>
          </cell>
          <cell r="E297">
            <v>401500</v>
          </cell>
          <cell r="F297">
            <v>0</v>
          </cell>
          <cell r="G297">
            <v>730000</v>
          </cell>
          <cell r="H297">
            <v>815075.91</v>
          </cell>
          <cell r="I297">
            <v>8.15</v>
          </cell>
          <cell r="J297">
            <v>111.65</v>
          </cell>
          <cell r="K297">
            <v>401500</v>
          </cell>
          <cell r="L297">
            <v>660766.80000000005</v>
          </cell>
          <cell r="M297">
            <v>90.516000000000005</v>
          </cell>
          <cell r="O297">
            <v>55.000000000000007</v>
          </cell>
        </row>
        <row r="298">
          <cell r="C298" t="str">
            <v>751277AR5</v>
          </cell>
          <cell r="D298">
            <v>8.5890000000000004</v>
          </cell>
          <cell r="E298">
            <v>1000795.98</v>
          </cell>
          <cell r="F298">
            <v>0</v>
          </cell>
          <cell r="G298">
            <v>1007000</v>
          </cell>
          <cell r="H298">
            <v>1000001.35</v>
          </cell>
          <cell r="I298">
            <v>8.19</v>
          </cell>
          <cell r="J298">
            <v>99.31</v>
          </cell>
          <cell r="K298">
            <v>962508.32</v>
          </cell>
          <cell r="L298">
            <v>960285.27</v>
          </cell>
          <cell r="M298">
            <v>95.361000000000004</v>
          </cell>
          <cell r="O298">
            <v>99.383910625620658</v>
          </cell>
        </row>
        <row r="299">
          <cell r="C299" t="str">
            <v>83615TAB5</v>
          </cell>
          <cell r="D299">
            <v>8.5709999999999997</v>
          </cell>
          <cell r="E299">
            <v>993999.88</v>
          </cell>
          <cell r="F299">
            <v>0</v>
          </cell>
          <cell r="G299">
            <v>974000</v>
          </cell>
          <cell r="H299">
            <v>999703.37</v>
          </cell>
          <cell r="I299">
            <v>8.68</v>
          </cell>
          <cell r="J299">
            <v>102.64</v>
          </cell>
          <cell r="K299">
            <v>1000939.05</v>
          </cell>
          <cell r="L299">
            <v>1005430.98</v>
          </cell>
          <cell r="M299">
            <v>103.227</v>
          </cell>
          <cell r="O299">
            <v>102.05337577002054</v>
          </cell>
        </row>
        <row r="300">
          <cell r="C300" t="str">
            <v>88731EAJ9</v>
          </cell>
          <cell r="D300">
            <v>8.0539000000000005</v>
          </cell>
          <cell r="E300">
            <v>997543.23</v>
          </cell>
          <cell r="F300">
            <v>0</v>
          </cell>
          <cell r="G300">
            <v>934000</v>
          </cell>
          <cell r="H300">
            <v>999663</v>
          </cell>
          <cell r="I300">
            <v>7.79</v>
          </cell>
          <cell r="J300">
            <v>107.03</v>
          </cell>
          <cell r="K300">
            <v>967942.84</v>
          </cell>
          <cell r="L300">
            <v>968548.66</v>
          </cell>
          <cell r="M300">
            <v>103.699</v>
          </cell>
          <cell r="O300">
            <v>106.80334368308351</v>
          </cell>
        </row>
        <row r="301">
          <cell r="C301" t="str">
            <v>887364AA5</v>
          </cell>
          <cell r="D301">
            <v>7.9416000000000002</v>
          </cell>
          <cell r="E301">
            <v>998856.07</v>
          </cell>
          <cell r="F301">
            <v>0</v>
          </cell>
          <cell r="G301">
            <v>994000</v>
          </cell>
          <cell r="H301">
            <v>1000075.33</v>
          </cell>
          <cell r="I301">
            <v>7.18</v>
          </cell>
          <cell r="J301">
            <v>100.61</v>
          </cell>
          <cell r="K301">
            <v>946153.99</v>
          </cell>
          <cell r="L301">
            <v>938326.06</v>
          </cell>
          <cell r="M301">
            <v>94.399000000000001</v>
          </cell>
          <cell r="O301">
            <v>100.48853822937625</v>
          </cell>
        </row>
        <row r="302">
          <cell r="C302" t="str">
            <v>905581AQ7</v>
          </cell>
          <cell r="D302">
            <v>7.1077000000000004</v>
          </cell>
          <cell r="E302">
            <v>1002221.32</v>
          </cell>
          <cell r="F302">
            <v>0</v>
          </cell>
          <cell r="G302">
            <v>1024000</v>
          </cell>
          <cell r="H302">
            <v>999981.06</v>
          </cell>
          <cell r="I302">
            <v>6.98</v>
          </cell>
          <cell r="J302">
            <v>97.65</v>
          </cell>
          <cell r="K302">
            <v>987679.12</v>
          </cell>
          <cell r="L302">
            <v>985896.95999999996</v>
          </cell>
          <cell r="M302">
            <v>96.278999999999996</v>
          </cell>
          <cell r="O302">
            <v>97.873175781249998</v>
          </cell>
        </row>
        <row r="303">
          <cell r="C303" t="str">
            <v>963320AH9</v>
          </cell>
          <cell r="D303">
            <v>8.3437000000000001</v>
          </cell>
          <cell r="E303">
            <v>998642.42</v>
          </cell>
          <cell r="F303">
            <v>0</v>
          </cell>
          <cell r="G303">
            <v>989000</v>
          </cell>
          <cell r="H303">
            <v>1000259.96</v>
          </cell>
          <cell r="I303">
            <v>7.63</v>
          </cell>
          <cell r="J303">
            <v>101.14</v>
          </cell>
          <cell r="K303">
            <v>941587.19</v>
          </cell>
          <cell r="L303">
            <v>936780.80000000005</v>
          </cell>
          <cell r="M303">
            <v>94.72</v>
          </cell>
          <cell r="O303">
            <v>100.97496663296259</v>
          </cell>
        </row>
        <row r="304">
          <cell r="C304" t="str">
            <v>05563RAA6</v>
          </cell>
          <cell r="D304">
            <v>8.5942000000000007</v>
          </cell>
          <cell r="E304">
            <v>1000000</v>
          </cell>
          <cell r="F304">
            <v>0</v>
          </cell>
          <cell r="G304">
            <v>1000000</v>
          </cell>
          <cell r="H304">
            <v>1000000</v>
          </cell>
          <cell r="I304">
            <v>7.97</v>
          </cell>
          <cell r="J304">
            <v>100</v>
          </cell>
          <cell r="K304">
            <v>936883.09</v>
          </cell>
          <cell r="L304">
            <v>934860</v>
          </cell>
          <cell r="M304">
            <v>93.486000000000004</v>
          </cell>
          <cell r="O304">
            <v>100</v>
          </cell>
        </row>
        <row r="305">
          <cell r="C305" t="str">
            <v>629527AU6</v>
          </cell>
          <cell r="D305">
            <v>8.4438999999999993</v>
          </cell>
          <cell r="E305">
            <v>1005654.15</v>
          </cell>
          <cell r="F305">
            <v>0</v>
          </cell>
          <cell r="G305">
            <v>1000000</v>
          </cell>
          <cell r="H305">
            <v>1006750</v>
          </cell>
          <cell r="I305">
            <v>7.48</v>
          </cell>
          <cell r="J305">
            <v>100.68</v>
          </cell>
          <cell r="K305">
            <v>931414.59</v>
          </cell>
          <cell r="L305">
            <v>923560</v>
          </cell>
          <cell r="M305">
            <v>92.355999999999995</v>
          </cell>
          <cell r="O305">
            <v>100.565415</v>
          </cell>
        </row>
        <row r="306">
          <cell r="C306" t="str">
            <v>751277AR5</v>
          </cell>
          <cell r="D306">
            <v>8.5890000000000004</v>
          </cell>
          <cell r="E306">
            <v>1058097.33</v>
          </cell>
          <cell r="F306">
            <v>0</v>
          </cell>
          <cell r="G306">
            <v>1000000</v>
          </cell>
          <cell r="H306">
            <v>1063720</v>
          </cell>
          <cell r="I306">
            <v>7.56</v>
          </cell>
          <cell r="J306">
            <v>106.37</v>
          </cell>
          <cell r="K306">
            <v>955817.6</v>
          </cell>
          <cell r="L306">
            <v>953610</v>
          </cell>
          <cell r="M306">
            <v>95.361000000000004</v>
          </cell>
          <cell r="O306">
            <v>105.80973300000001</v>
          </cell>
        </row>
        <row r="307">
          <cell r="C307" t="str">
            <v>100599BN8</v>
          </cell>
          <cell r="D307">
            <v>8.0419</v>
          </cell>
          <cell r="E307">
            <v>765332.13</v>
          </cell>
          <cell r="F307">
            <v>0</v>
          </cell>
          <cell r="G307">
            <v>750000</v>
          </cell>
          <cell r="H307">
            <v>772275</v>
          </cell>
          <cell r="I307">
            <v>7.44</v>
          </cell>
          <cell r="J307">
            <v>102.97</v>
          </cell>
          <cell r="K307">
            <v>739890.4</v>
          </cell>
          <cell r="L307">
            <v>737287.5</v>
          </cell>
          <cell r="M307">
            <v>98.305000000000007</v>
          </cell>
          <cell r="O307">
            <v>102.044284</v>
          </cell>
        </row>
        <row r="308">
          <cell r="C308" t="str">
            <v>577778AR4</v>
          </cell>
          <cell r="D308">
            <v>8.0446000000000009</v>
          </cell>
          <cell r="E308">
            <v>1261053.3500000001</v>
          </cell>
          <cell r="F308">
            <v>0</v>
          </cell>
          <cell r="G308">
            <v>1000000</v>
          </cell>
          <cell r="H308">
            <v>1292190</v>
          </cell>
          <cell r="I308">
            <v>7.58</v>
          </cell>
          <cell r="J308">
            <v>129.22</v>
          </cell>
          <cell r="K308">
            <v>1208717.28</v>
          </cell>
          <cell r="L308">
            <v>1221830</v>
          </cell>
          <cell r="M308">
            <v>122.18300000000001</v>
          </cell>
          <cell r="O308">
            <v>126.10533500000001</v>
          </cell>
        </row>
        <row r="309">
          <cell r="C309" t="str">
            <v>493267AB4</v>
          </cell>
          <cell r="D309">
            <v>7.5712000000000002</v>
          </cell>
          <cell r="E309">
            <v>1011878.88</v>
          </cell>
          <cell r="F309">
            <v>0</v>
          </cell>
          <cell r="G309">
            <v>1000000</v>
          </cell>
          <cell r="H309">
            <v>1025190</v>
          </cell>
          <cell r="I309">
            <v>7.12</v>
          </cell>
          <cell r="J309">
            <v>102.52</v>
          </cell>
          <cell r="K309">
            <v>997781.34</v>
          </cell>
          <cell r="L309">
            <v>996360</v>
          </cell>
          <cell r="M309">
            <v>99.635999999999996</v>
          </cell>
          <cell r="O309">
            <v>101.187888</v>
          </cell>
        </row>
        <row r="310">
          <cell r="C310" t="str">
            <v>12705QAK1</v>
          </cell>
          <cell r="D310">
            <v>8.6367999999999991</v>
          </cell>
          <cell r="E310">
            <v>1059161.3799999999</v>
          </cell>
          <cell r="F310">
            <v>0</v>
          </cell>
          <cell r="G310">
            <v>1000000</v>
          </cell>
          <cell r="H310">
            <v>1078140</v>
          </cell>
          <cell r="I310">
            <v>7.41</v>
          </cell>
          <cell r="J310">
            <v>107.81</v>
          </cell>
          <cell r="K310">
            <v>976838.21</v>
          </cell>
          <cell r="L310">
            <v>972900</v>
          </cell>
          <cell r="M310">
            <v>97.29</v>
          </cell>
          <cell r="O310">
            <v>105.91613799999999</v>
          </cell>
        </row>
        <row r="311">
          <cell r="C311" t="str">
            <v>066050CP8</v>
          </cell>
          <cell r="D311">
            <v>7.5884999999999998</v>
          </cell>
          <cell r="E311">
            <v>498299.78</v>
          </cell>
          <cell r="F311">
            <v>0</v>
          </cell>
          <cell r="G311">
            <v>500000</v>
          </cell>
          <cell r="H311">
            <v>497300</v>
          </cell>
          <cell r="I311">
            <v>7.19</v>
          </cell>
          <cell r="J311">
            <v>99.46</v>
          </cell>
          <cell r="K311">
            <v>488517.21</v>
          </cell>
          <cell r="L311">
            <v>484815</v>
          </cell>
          <cell r="M311">
            <v>96.962999999999994</v>
          </cell>
          <cell r="O311">
            <v>99.659956000000008</v>
          </cell>
        </row>
        <row r="312">
          <cell r="C312" t="str">
            <v>701018AA1</v>
          </cell>
          <cell r="D312">
            <v>8.9952000000000005</v>
          </cell>
          <cell r="E312">
            <v>1037761.78</v>
          </cell>
          <cell r="F312">
            <v>0</v>
          </cell>
          <cell r="G312">
            <v>1000000</v>
          </cell>
          <cell r="H312">
            <v>1103340</v>
          </cell>
          <cell r="I312">
            <v>7.17</v>
          </cell>
          <cell r="J312">
            <v>110.33</v>
          </cell>
          <cell r="K312">
            <v>997404.3</v>
          </cell>
          <cell r="L312">
            <v>994790</v>
          </cell>
          <cell r="M312">
            <v>99.478999999999999</v>
          </cell>
          <cell r="O312">
            <v>103.776178</v>
          </cell>
        </row>
        <row r="313">
          <cell r="C313" t="str">
            <v>277432AD2</v>
          </cell>
          <cell r="D313">
            <v>8.2249999999999996</v>
          </cell>
          <cell r="E313">
            <v>991816.44</v>
          </cell>
          <cell r="F313">
            <v>0</v>
          </cell>
          <cell r="G313">
            <v>1000000</v>
          </cell>
          <cell r="H313">
            <v>991160</v>
          </cell>
          <cell r="I313">
            <v>7.67</v>
          </cell>
          <cell r="J313">
            <v>99.12</v>
          </cell>
          <cell r="K313">
            <v>934776.18</v>
          </cell>
          <cell r="L313">
            <v>932470</v>
          </cell>
          <cell r="M313">
            <v>93.247</v>
          </cell>
          <cell r="O313">
            <v>99.181643999999991</v>
          </cell>
        </row>
        <row r="314">
          <cell r="C314" t="str">
            <v>24240VAE1</v>
          </cell>
          <cell r="D314">
            <v>7.7885</v>
          </cell>
          <cell r="E314">
            <v>947484.16000000003</v>
          </cell>
          <cell r="F314">
            <v>0</v>
          </cell>
          <cell r="G314">
            <v>1000000</v>
          </cell>
          <cell r="H314">
            <v>932920</v>
          </cell>
          <cell r="I314">
            <v>7.46</v>
          </cell>
          <cell r="J314">
            <v>93.29</v>
          </cell>
          <cell r="K314">
            <v>924398.28</v>
          </cell>
          <cell r="L314">
            <v>913000</v>
          </cell>
          <cell r="M314">
            <v>91.3</v>
          </cell>
          <cell r="O314">
            <v>94.748416000000006</v>
          </cell>
        </row>
        <row r="315">
          <cell r="C315" t="str">
            <v>744331AF6</v>
          </cell>
          <cell r="D315">
            <v>8.1525999999999996</v>
          </cell>
          <cell r="E315">
            <v>4407363.7</v>
          </cell>
          <cell r="F315">
            <v>0</v>
          </cell>
          <cell r="G315">
            <v>5000000</v>
          </cell>
          <cell r="H315">
            <v>4355450</v>
          </cell>
          <cell r="I315">
            <v>7.92</v>
          </cell>
          <cell r="J315">
            <v>87.11</v>
          </cell>
          <cell r="K315">
            <v>4302071.4000000004</v>
          </cell>
          <cell r="L315">
            <v>4268350</v>
          </cell>
          <cell r="M315">
            <v>85.367000000000004</v>
          </cell>
          <cell r="O315">
            <v>88.14727400000001</v>
          </cell>
        </row>
        <row r="316">
          <cell r="C316" t="str">
            <v>683078FP9</v>
          </cell>
          <cell r="D316">
            <v>6.6402999999999999</v>
          </cell>
          <cell r="E316">
            <v>5031216.49</v>
          </cell>
          <cell r="F316">
            <v>0</v>
          </cell>
          <cell r="G316">
            <v>39739000</v>
          </cell>
          <cell r="H316">
            <v>3339268.17</v>
          </cell>
          <cell r="I316">
            <v>7.4</v>
          </cell>
          <cell r="J316">
            <v>8.4</v>
          </cell>
          <cell r="K316">
            <v>6199206.1100000003</v>
          </cell>
          <cell r="L316">
            <v>5150969.18</v>
          </cell>
          <cell r="M316">
            <v>12.962</v>
          </cell>
          <cell r="O316">
            <v>12.660651979164045</v>
          </cell>
        </row>
        <row r="317">
          <cell r="C317" t="str">
            <v>56346ZHK6</v>
          </cell>
          <cell r="D317">
            <v>7.6654</v>
          </cell>
          <cell r="E317">
            <v>226311.91</v>
          </cell>
          <cell r="F317">
            <v>0</v>
          </cell>
          <cell r="G317">
            <v>777125</v>
          </cell>
          <cell r="H317">
            <v>148104.48000000001</v>
          </cell>
          <cell r="I317">
            <v>7.66</v>
          </cell>
          <cell r="J317">
            <v>19.059999999999999</v>
          </cell>
          <cell r="K317">
            <v>226092.17</v>
          </cell>
          <cell r="L317">
            <v>182663.23</v>
          </cell>
          <cell r="M317">
            <v>23.504999999999999</v>
          </cell>
          <cell r="O317">
            <v>29.121686987292904</v>
          </cell>
        </row>
        <row r="318">
          <cell r="C318" t="str">
            <v>56346ZGM3</v>
          </cell>
          <cell r="D318">
            <v>7.5582000000000003</v>
          </cell>
          <cell r="E318">
            <v>341363.73</v>
          </cell>
          <cell r="F318">
            <v>0</v>
          </cell>
          <cell r="G318">
            <v>506125</v>
          </cell>
          <cell r="H318">
            <v>226460.57</v>
          </cell>
          <cell r="I318">
            <v>7.41</v>
          </cell>
          <cell r="J318">
            <v>44.74</v>
          </cell>
          <cell r="K318">
            <v>338710.57</v>
          </cell>
          <cell r="L318">
            <v>274451.34000000003</v>
          </cell>
          <cell r="M318">
            <v>54.225999999999999</v>
          </cell>
          <cell r="O318">
            <v>67.44652605581625</v>
          </cell>
        </row>
        <row r="319">
          <cell r="C319" t="str">
            <v>56346ZGN1</v>
          </cell>
          <cell r="D319">
            <v>7.5726000000000004</v>
          </cell>
          <cell r="E319">
            <v>201372.43</v>
          </cell>
          <cell r="F319">
            <v>0</v>
          </cell>
          <cell r="G319">
            <v>309625</v>
          </cell>
          <cell r="H319">
            <v>133590.79999999999</v>
          </cell>
          <cell r="I319">
            <v>7.41</v>
          </cell>
          <cell r="J319">
            <v>43.15</v>
          </cell>
          <cell r="K319">
            <v>199499.05</v>
          </cell>
          <cell r="L319">
            <v>161587.1</v>
          </cell>
          <cell r="M319">
            <v>52.188000000000002</v>
          </cell>
          <cell r="O319">
            <v>65.037522809850628</v>
          </cell>
        </row>
        <row r="320">
          <cell r="C320" t="str">
            <v>56346ZGP6</v>
          </cell>
          <cell r="D320">
            <v>7.5873999999999997</v>
          </cell>
          <cell r="E320">
            <v>485090.61</v>
          </cell>
          <cell r="F320">
            <v>0</v>
          </cell>
          <cell r="G320">
            <v>773500</v>
          </cell>
          <cell r="H320">
            <v>321806.94</v>
          </cell>
          <cell r="I320">
            <v>7.41</v>
          </cell>
          <cell r="J320">
            <v>41.6</v>
          </cell>
          <cell r="K320">
            <v>479765.49</v>
          </cell>
          <cell r="L320">
            <v>388436.23</v>
          </cell>
          <cell r="M320">
            <v>50.218000000000004</v>
          </cell>
          <cell r="O320">
            <v>62.713718164188748</v>
          </cell>
        </row>
        <row r="321">
          <cell r="C321" t="str">
            <v>56346ZHN0</v>
          </cell>
          <cell r="D321">
            <v>7.57</v>
          </cell>
          <cell r="E321">
            <v>1216268.72</v>
          </cell>
          <cell r="F321">
            <v>0</v>
          </cell>
          <cell r="G321">
            <v>4465000</v>
          </cell>
          <cell r="H321">
            <v>798118.75</v>
          </cell>
          <cell r="I321">
            <v>7.61</v>
          </cell>
          <cell r="J321">
            <v>17.88</v>
          </cell>
          <cell r="K321">
            <v>1224314.51</v>
          </cell>
          <cell r="L321">
            <v>991721.15</v>
          </cell>
          <cell r="M321">
            <v>22.210999999999999</v>
          </cell>
          <cell r="O321">
            <v>27.240060918253079</v>
          </cell>
        </row>
        <row r="322">
          <cell r="C322" t="str">
            <v>56346ZCL9</v>
          </cell>
          <cell r="D322">
            <v>7.5678999999999998</v>
          </cell>
          <cell r="E322">
            <v>461681.34</v>
          </cell>
          <cell r="F322">
            <v>0</v>
          </cell>
          <cell r="G322">
            <v>1534370</v>
          </cell>
          <cell r="H322">
            <v>302992.03999999998</v>
          </cell>
          <cell r="I322">
            <v>7.61</v>
          </cell>
          <cell r="J322">
            <v>19.75</v>
          </cell>
          <cell r="K322">
            <v>464637.55</v>
          </cell>
          <cell r="L322">
            <v>376426.99</v>
          </cell>
          <cell r="M322">
            <v>24.533000000000001</v>
          </cell>
          <cell r="O322">
            <v>30.089309618931548</v>
          </cell>
        </row>
        <row r="323">
          <cell r="C323" t="str">
            <v>56346ZEZ6</v>
          </cell>
          <cell r="D323">
            <v>7.5712000000000002</v>
          </cell>
          <cell r="E323">
            <v>747840.38</v>
          </cell>
          <cell r="F323">
            <v>0</v>
          </cell>
          <cell r="G323">
            <v>2703200</v>
          </cell>
          <cell r="H323">
            <v>490874.09</v>
          </cell>
          <cell r="I323">
            <v>7.61</v>
          </cell>
          <cell r="J323">
            <v>18.16</v>
          </cell>
          <cell r="K323">
            <v>752641.02</v>
          </cell>
          <cell r="L323">
            <v>609760.81999999995</v>
          </cell>
          <cell r="M323">
            <v>22.556999999999999</v>
          </cell>
          <cell r="O323">
            <v>27.665003699319325</v>
          </cell>
        </row>
        <row r="324">
          <cell r="C324" t="str">
            <v>56346ZHL4</v>
          </cell>
          <cell r="D324">
            <v>7.6694000000000004</v>
          </cell>
          <cell r="E324">
            <v>87323.06</v>
          </cell>
          <cell r="F324">
            <v>0</v>
          </cell>
          <cell r="G324">
            <v>311340</v>
          </cell>
          <cell r="H324">
            <v>57146.46</v>
          </cell>
          <cell r="I324">
            <v>7.66</v>
          </cell>
          <cell r="J324">
            <v>18.36</v>
          </cell>
          <cell r="K324">
            <v>87178.57</v>
          </cell>
          <cell r="L324">
            <v>70425.11</v>
          </cell>
          <cell r="M324">
            <v>22.62</v>
          </cell>
          <cell r="O324">
            <v>28.047491488404958</v>
          </cell>
        </row>
        <row r="325">
          <cell r="C325" t="str">
            <v>56346ZHM2</v>
          </cell>
          <cell r="D325">
            <v>5.7530000000000001</v>
          </cell>
          <cell r="E325">
            <v>127528.35</v>
          </cell>
          <cell r="F325">
            <v>0</v>
          </cell>
          <cell r="G325">
            <v>472100</v>
          </cell>
          <cell r="H325">
            <v>83457.84</v>
          </cell>
          <cell r="I325">
            <v>7.66</v>
          </cell>
          <cell r="J325">
            <v>17.68</v>
          </cell>
          <cell r="K325">
            <v>175829.64</v>
          </cell>
          <cell r="L325">
            <v>149707.63</v>
          </cell>
          <cell r="M325">
            <v>31.710999999999999</v>
          </cell>
          <cell r="O325">
            <v>27.01299512815082</v>
          </cell>
        </row>
        <row r="326">
          <cell r="C326" t="str">
            <v>56346ZEV5</v>
          </cell>
          <cell r="D326">
            <v>7.6597999999999997</v>
          </cell>
          <cell r="E326">
            <v>108104.22</v>
          </cell>
          <cell r="F326">
            <v>0</v>
          </cell>
          <cell r="G326">
            <v>352000</v>
          </cell>
          <cell r="H326">
            <v>70766.080000000002</v>
          </cell>
          <cell r="I326">
            <v>7.66</v>
          </cell>
          <cell r="J326">
            <v>20.100000000000001</v>
          </cell>
          <cell r="K326">
            <v>108103.71</v>
          </cell>
          <cell r="L326">
            <v>87369.919999999998</v>
          </cell>
          <cell r="M326">
            <v>24.821000000000002</v>
          </cell>
          <cell r="O326">
            <v>30.711426136363634</v>
          </cell>
        </row>
        <row r="327">
          <cell r="C327" t="str">
            <v>56346ZEU7</v>
          </cell>
          <cell r="D327">
            <v>7.6558999999999999</v>
          </cell>
          <cell r="E327">
            <v>103188.54</v>
          </cell>
          <cell r="F327">
            <v>0</v>
          </cell>
          <cell r="G327">
            <v>323600</v>
          </cell>
          <cell r="H327">
            <v>67548.259999999995</v>
          </cell>
          <cell r="I327">
            <v>7.66</v>
          </cell>
          <cell r="J327">
            <v>20.87</v>
          </cell>
          <cell r="K327">
            <v>103246.58</v>
          </cell>
          <cell r="L327">
            <v>83453.2</v>
          </cell>
          <cell r="M327">
            <v>25.789000000000001</v>
          </cell>
          <cell r="O327">
            <v>31.887682323856609</v>
          </cell>
        </row>
        <row r="328">
          <cell r="C328" t="str">
            <v>56346ZEJ2</v>
          </cell>
          <cell r="D328">
            <v>7.6485000000000003</v>
          </cell>
          <cell r="E328">
            <v>151261</v>
          </cell>
          <cell r="F328">
            <v>0</v>
          </cell>
          <cell r="G328">
            <v>440000</v>
          </cell>
          <cell r="H328">
            <v>99017.600000000006</v>
          </cell>
          <cell r="I328">
            <v>7.66</v>
          </cell>
          <cell r="J328">
            <v>22.5</v>
          </cell>
          <cell r="K328">
            <v>151491.67000000001</v>
          </cell>
          <cell r="L328">
            <v>122474</v>
          </cell>
          <cell r="M328">
            <v>27.835000000000001</v>
          </cell>
          <cell r="O328">
            <v>34.377499999999998</v>
          </cell>
        </row>
        <row r="329">
          <cell r="C329" t="str">
            <v>56346ZHA8</v>
          </cell>
          <cell r="D329">
            <v>7.6326999999999998</v>
          </cell>
          <cell r="E329">
            <v>389247.78</v>
          </cell>
          <cell r="F329">
            <v>0</v>
          </cell>
          <cell r="G329">
            <v>953035</v>
          </cell>
          <cell r="H329">
            <v>254736.73</v>
          </cell>
          <cell r="I329">
            <v>7.66</v>
          </cell>
          <cell r="J329">
            <v>26.73</v>
          </cell>
          <cell r="K329">
            <v>390425.27</v>
          </cell>
          <cell r="L329">
            <v>315711.90000000002</v>
          </cell>
          <cell r="M329">
            <v>33.127000000000002</v>
          </cell>
          <cell r="O329">
            <v>40.842967991731683</v>
          </cell>
        </row>
        <row r="330">
          <cell r="C330" t="str">
            <v>56346ZGZ4</v>
          </cell>
          <cell r="D330">
            <v>7.6298000000000004</v>
          </cell>
          <cell r="E330">
            <v>292922.58</v>
          </cell>
          <cell r="F330">
            <v>0</v>
          </cell>
          <cell r="G330">
            <v>690750</v>
          </cell>
          <cell r="H330">
            <v>191696.94</v>
          </cell>
          <cell r="I330">
            <v>7.66</v>
          </cell>
          <cell r="J330">
            <v>27.75</v>
          </cell>
          <cell r="K330">
            <v>293869.74</v>
          </cell>
          <cell r="L330">
            <v>237652.54</v>
          </cell>
          <cell r="M330">
            <v>34.405000000000001</v>
          </cell>
          <cell r="O330">
            <v>42.406453854505976</v>
          </cell>
        </row>
        <row r="331">
          <cell r="C331" t="str">
            <v>56346ZGY7</v>
          </cell>
          <cell r="D331">
            <v>7.6265000000000001</v>
          </cell>
          <cell r="E331">
            <v>326882.58</v>
          </cell>
          <cell r="F331">
            <v>0</v>
          </cell>
          <cell r="G331">
            <v>738500</v>
          </cell>
          <cell r="H331">
            <v>214504.71</v>
          </cell>
          <cell r="I331">
            <v>7.61</v>
          </cell>
          <cell r="J331">
            <v>29.05</v>
          </cell>
          <cell r="K331">
            <v>326282.31</v>
          </cell>
          <cell r="L331">
            <v>263888.21000000002</v>
          </cell>
          <cell r="M331">
            <v>35.732999999999997</v>
          </cell>
          <cell r="O331">
            <v>44.263044008124581</v>
          </cell>
        </row>
        <row r="332">
          <cell r="C332" t="str">
            <v>56346ZGX9</v>
          </cell>
          <cell r="D332">
            <v>7.6237000000000004</v>
          </cell>
          <cell r="E332">
            <v>222727.99</v>
          </cell>
          <cell r="F332">
            <v>0</v>
          </cell>
          <cell r="G332">
            <v>484750</v>
          </cell>
          <cell r="H332">
            <v>146156.97</v>
          </cell>
          <cell r="I332">
            <v>7.61</v>
          </cell>
          <cell r="J332">
            <v>30.15</v>
          </cell>
          <cell r="K332">
            <v>222401.16</v>
          </cell>
          <cell r="L332">
            <v>179885.88</v>
          </cell>
          <cell r="M332">
            <v>37.109000000000002</v>
          </cell>
          <cell r="O332">
            <v>45.946980917998964</v>
          </cell>
        </row>
        <row r="333">
          <cell r="C333" t="str">
            <v>56346ZGV3</v>
          </cell>
          <cell r="D333">
            <v>7.6188000000000002</v>
          </cell>
          <cell r="E333">
            <v>367605.93</v>
          </cell>
          <cell r="F333">
            <v>0</v>
          </cell>
          <cell r="G333">
            <v>739125</v>
          </cell>
          <cell r="H333">
            <v>241886.05</v>
          </cell>
          <cell r="I333">
            <v>7.56</v>
          </cell>
          <cell r="J333">
            <v>32.729999999999997</v>
          </cell>
          <cell r="K333">
            <v>365614.07</v>
          </cell>
          <cell r="L333">
            <v>295760.87</v>
          </cell>
          <cell r="M333">
            <v>40.015000000000001</v>
          </cell>
          <cell r="O333">
            <v>49.735285641806186</v>
          </cell>
        </row>
        <row r="334">
          <cell r="C334" t="str">
            <v>56346ZGU5</v>
          </cell>
          <cell r="D334">
            <v>7.6162999999999998</v>
          </cell>
          <cell r="E334">
            <v>293852.56</v>
          </cell>
          <cell r="F334">
            <v>0</v>
          </cell>
          <cell r="G334">
            <v>566875</v>
          </cell>
          <cell r="H334">
            <v>193882.59</v>
          </cell>
          <cell r="I334">
            <v>7.51</v>
          </cell>
          <cell r="J334">
            <v>34.200000000000003</v>
          </cell>
          <cell r="K334">
            <v>291153.15000000002</v>
          </cell>
          <cell r="L334">
            <v>235542.23</v>
          </cell>
          <cell r="M334">
            <v>41.551000000000002</v>
          </cell>
          <cell r="O334">
            <v>51.837276295479604</v>
          </cell>
        </row>
        <row r="335">
          <cell r="C335" t="str">
            <v>56346ZHG5</v>
          </cell>
          <cell r="D335">
            <v>7.6542000000000003</v>
          </cell>
          <cell r="E335">
            <v>375183.29</v>
          </cell>
          <cell r="F335">
            <v>0</v>
          </cell>
          <cell r="G335">
            <v>1151075</v>
          </cell>
          <cell r="H335">
            <v>245547.32</v>
          </cell>
          <cell r="I335">
            <v>7.66</v>
          </cell>
          <cell r="J335">
            <v>21.33</v>
          </cell>
          <cell r="K335">
            <v>375455.03</v>
          </cell>
          <cell r="L335">
            <v>303469.40999999997</v>
          </cell>
          <cell r="M335">
            <v>26.364000000000001</v>
          </cell>
          <cell r="O335">
            <v>32.594165454032101</v>
          </cell>
        </row>
        <row r="336">
          <cell r="C336" t="str">
            <v>56346ZHD2</v>
          </cell>
          <cell r="D336">
            <v>7.6433</v>
          </cell>
          <cell r="E336">
            <v>170705.77</v>
          </cell>
          <cell r="F336">
            <v>0</v>
          </cell>
          <cell r="G336">
            <v>467875</v>
          </cell>
          <cell r="H336">
            <v>111723.87</v>
          </cell>
          <cell r="I336">
            <v>7.66</v>
          </cell>
          <cell r="J336">
            <v>23.88</v>
          </cell>
          <cell r="K336">
            <v>171053.71</v>
          </cell>
          <cell r="L336">
            <v>138299.17000000001</v>
          </cell>
          <cell r="M336">
            <v>29.559000000000001</v>
          </cell>
          <cell r="O336">
            <v>36.485336895538332</v>
          </cell>
        </row>
        <row r="337">
          <cell r="C337" t="str">
            <v>56346ZHE0</v>
          </cell>
          <cell r="D337">
            <v>7.6467000000000001</v>
          </cell>
          <cell r="E337">
            <v>339358.32</v>
          </cell>
          <cell r="F337">
            <v>0</v>
          </cell>
          <cell r="G337">
            <v>965750</v>
          </cell>
          <cell r="H337">
            <v>222103.19</v>
          </cell>
          <cell r="I337">
            <v>7.66</v>
          </cell>
          <cell r="J337">
            <v>23</v>
          </cell>
          <cell r="K337">
            <v>339920.52</v>
          </cell>
          <cell r="L337">
            <v>274804.15999999997</v>
          </cell>
          <cell r="M337">
            <v>28.454999999999998</v>
          </cell>
          <cell r="O337">
            <v>35.139354905513848</v>
          </cell>
        </row>
        <row r="338">
          <cell r="C338" t="str">
            <v>56346ZHF7</v>
          </cell>
          <cell r="D338">
            <v>7.6502999999999997</v>
          </cell>
          <cell r="E338">
            <v>171962.05</v>
          </cell>
          <cell r="F338">
            <v>0</v>
          </cell>
          <cell r="G338">
            <v>508125</v>
          </cell>
          <cell r="H338">
            <v>112544.61</v>
          </cell>
          <cell r="I338">
            <v>7.66</v>
          </cell>
          <cell r="J338">
            <v>22.15</v>
          </cell>
          <cell r="K338">
            <v>172176.76</v>
          </cell>
          <cell r="L338">
            <v>139180.51999999999</v>
          </cell>
          <cell r="M338">
            <v>27.390999999999998</v>
          </cell>
          <cell r="O338">
            <v>33.842469864698643</v>
          </cell>
        </row>
        <row r="339">
          <cell r="C339" t="str">
            <v>56346ZHH3</v>
          </cell>
          <cell r="D339">
            <v>7.6578999999999997</v>
          </cell>
          <cell r="E339">
            <v>304275.36</v>
          </cell>
          <cell r="F339">
            <v>0</v>
          </cell>
          <cell r="G339">
            <v>969250</v>
          </cell>
          <cell r="H339">
            <v>199142.11</v>
          </cell>
          <cell r="I339">
            <v>7.66</v>
          </cell>
          <cell r="J339">
            <v>20.55</v>
          </cell>
          <cell r="K339">
            <v>304330.21000000002</v>
          </cell>
          <cell r="L339">
            <v>245956.88</v>
          </cell>
          <cell r="M339">
            <v>25.376000000000001</v>
          </cell>
          <cell r="O339">
            <v>31.392866649471241</v>
          </cell>
        </row>
        <row r="340">
          <cell r="C340" t="str">
            <v>56346ZHJ9</v>
          </cell>
          <cell r="D340">
            <v>7.6618000000000004</v>
          </cell>
          <cell r="E340">
            <v>197924.41</v>
          </cell>
          <cell r="F340">
            <v>0</v>
          </cell>
          <cell r="G340">
            <v>654625</v>
          </cell>
          <cell r="H340">
            <v>129537.2</v>
          </cell>
          <cell r="I340">
            <v>7.66</v>
          </cell>
          <cell r="J340">
            <v>19.79</v>
          </cell>
          <cell r="K340">
            <v>197844.46</v>
          </cell>
          <cell r="L340">
            <v>159879.06</v>
          </cell>
          <cell r="M340">
            <v>24.422999999999998</v>
          </cell>
          <cell r="O340">
            <v>30.234777162497611</v>
          </cell>
        </row>
        <row r="341">
          <cell r="C341" t="str">
            <v>79549BCG0</v>
          </cell>
          <cell r="D341">
            <v>7.4405000000000001</v>
          </cell>
          <cell r="E341">
            <v>996440.85</v>
          </cell>
          <cell r="F341">
            <v>0</v>
          </cell>
          <cell r="G341">
            <v>1000000</v>
          </cell>
          <cell r="H341">
            <v>992740</v>
          </cell>
          <cell r="I341">
            <v>7.23</v>
          </cell>
          <cell r="J341">
            <v>99.27</v>
          </cell>
          <cell r="K341">
            <v>989451.18</v>
          </cell>
          <cell r="L341">
            <v>983330</v>
          </cell>
          <cell r="M341">
            <v>98.332999999999998</v>
          </cell>
          <cell r="O341">
            <v>99.64408499999999</v>
          </cell>
        </row>
        <row r="342">
          <cell r="C342" t="str">
            <v>26882PAA0</v>
          </cell>
          <cell r="D342">
            <v>7.8971</v>
          </cell>
          <cell r="E342">
            <v>996008.19</v>
          </cell>
          <cell r="F342">
            <v>0</v>
          </cell>
          <cell r="G342">
            <v>1000000</v>
          </cell>
          <cell r="H342">
            <v>982730</v>
          </cell>
          <cell r="I342">
            <v>7.27</v>
          </cell>
          <cell r="J342">
            <v>98.27</v>
          </cell>
          <cell r="K342">
            <v>988250.72</v>
          </cell>
          <cell r="L342">
            <v>966770</v>
          </cell>
          <cell r="M342">
            <v>96.677000000000007</v>
          </cell>
          <cell r="O342">
            <v>99.600819000000001</v>
          </cell>
        </row>
        <row r="343">
          <cell r="C343" t="str">
            <v>16161ABM9</v>
          </cell>
          <cell r="D343">
            <v>7.4909999999999997</v>
          </cell>
          <cell r="E343">
            <v>985431.27</v>
          </cell>
          <cell r="F343">
            <v>0</v>
          </cell>
          <cell r="G343">
            <v>1000000</v>
          </cell>
          <cell r="H343">
            <v>971970</v>
          </cell>
          <cell r="I343">
            <v>7.53</v>
          </cell>
          <cell r="J343">
            <v>97.2</v>
          </cell>
          <cell r="K343">
            <v>986890.79</v>
          </cell>
          <cell r="L343">
            <v>980070</v>
          </cell>
          <cell r="M343">
            <v>98.007000000000005</v>
          </cell>
          <cell r="O343">
            <v>98.543126999999998</v>
          </cell>
        </row>
        <row r="344">
          <cell r="C344" t="str">
            <v>893817AB2</v>
          </cell>
          <cell r="D344">
            <v>7.9139999999999997</v>
          </cell>
          <cell r="E344">
            <v>996270.05</v>
          </cell>
          <cell r="F344">
            <v>0</v>
          </cell>
          <cell r="G344">
            <v>1000000</v>
          </cell>
          <cell r="H344">
            <v>995990</v>
          </cell>
          <cell r="I344">
            <v>8.0399999999999991</v>
          </cell>
          <cell r="J344">
            <v>99.6</v>
          </cell>
          <cell r="K344">
            <v>1009237.64</v>
          </cell>
          <cell r="L344">
            <v>1009370</v>
          </cell>
          <cell r="M344">
            <v>100.937</v>
          </cell>
          <cell r="O344">
            <v>99.627004999999997</v>
          </cell>
        </row>
        <row r="345">
          <cell r="C345" t="str">
            <v>69344VAC5</v>
          </cell>
          <cell r="D345">
            <v>9.4322999999999997</v>
          </cell>
          <cell r="E345">
            <v>5043628.8499999996</v>
          </cell>
          <cell r="F345">
            <v>0</v>
          </cell>
          <cell r="G345">
            <v>5000000</v>
          </cell>
          <cell r="H345">
            <v>5049850</v>
          </cell>
          <cell r="I345">
            <v>8.2200000000000006</v>
          </cell>
          <cell r="J345">
            <v>101</v>
          </cell>
          <cell r="K345">
            <v>4468276.2</v>
          </cell>
          <cell r="L345">
            <v>4452950</v>
          </cell>
          <cell r="M345">
            <v>89.058999999999997</v>
          </cell>
          <cell r="O345">
            <v>100.87257699999998</v>
          </cell>
        </row>
        <row r="346">
          <cell r="C346" t="str">
            <v>69344VAC5</v>
          </cell>
          <cell r="D346">
            <v>9.4322999999999997</v>
          </cell>
          <cell r="E346">
            <v>1008725.77</v>
          </cell>
          <cell r="F346">
            <v>0</v>
          </cell>
          <cell r="G346">
            <v>1000000</v>
          </cell>
          <cell r="H346">
            <v>1009970</v>
          </cell>
          <cell r="I346">
            <v>8.2200000000000006</v>
          </cell>
          <cell r="J346">
            <v>101</v>
          </cell>
          <cell r="K346">
            <v>893655.24</v>
          </cell>
          <cell r="L346">
            <v>890590</v>
          </cell>
          <cell r="M346">
            <v>89.058999999999997</v>
          </cell>
          <cell r="O346">
            <v>100.87257700000001</v>
          </cell>
        </row>
        <row r="347">
          <cell r="C347" t="str">
            <v>13710CA*8</v>
          </cell>
          <cell r="D347">
            <v>8.8026</v>
          </cell>
          <cell r="E347">
            <v>2857142.86</v>
          </cell>
          <cell r="F347">
            <v>0</v>
          </cell>
          <cell r="G347">
            <v>2857142.86</v>
          </cell>
          <cell r="H347">
            <v>2857142.86</v>
          </cell>
          <cell r="I347">
            <v>8.7100000000000009</v>
          </cell>
          <cell r="J347">
            <v>100</v>
          </cell>
          <cell r="K347">
            <v>2851422.43</v>
          </cell>
          <cell r="L347">
            <v>2847828.58</v>
          </cell>
          <cell r="M347">
            <v>99.674000000000007</v>
          </cell>
          <cell r="O347">
            <v>100</v>
          </cell>
        </row>
        <row r="348">
          <cell r="C348" t="str">
            <v>69344VAC5</v>
          </cell>
          <cell r="D348">
            <v>9.4322999999999997</v>
          </cell>
          <cell r="E348">
            <v>5052279.05</v>
          </cell>
          <cell r="F348">
            <v>0</v>
          </cell>
          <cell r="G348">
            <v>5000000</v>
          </cell>
          <cell r="H348">
            <v>5059950</v>
          </cell>
          <cell r="I348">
            <v>8.1999999999999993</v>
          </cell>
          <cell r="J348">
            <v>101.2</v>
          </cell>
          <cell r="K348">
            <v>4468276.2</v>
          </cell>
          <cell r="L348">
            <v>4452950</v>
          </cell>
          <cell r="M348">
            <v>89.058999999999997</v>
          </cell>
          <cell r="O348">
            <v>101.04558100000001</v>
          </cell>
        </row>
        <row r="349">
          <cell r="C349" t="str">
            <v>030287AA4</v>
          </cell>
          <cell r="D349">
            <v>8.4547000000000008</v>
          </cell>
          <cell r="E349">
            <v>5218583.42</v>
          </cell>
          <cell r="F349">
            <v>0</v>
          </cell>
          <cell r="G349">
            <v>5280147.7300000004</v>
          </cell>
          <cell r="H349">
            <v>5200417.46</v>
          </cell>
          <cell r="I349">
            <v>7.57</v>
          </cell>
          <cell r="J349">
            <v>98.49</v>
          </cell>
          <cell r="K349">
            <v>4951488.78</v>
          </cell>
          <cell r="L349">
            <v>4898287.45</v>
          </cell>
          <cell r="M349">
            <v>92.768000000000001</v>
          </cell>
          <cell r="O349">
            <v>98.834041902838948</v>
          </cell>
        </row>
        <row r="350">
          <cell r="C350" t="str">
            <v>030287AA4</v>
          </cell>
          <cell r="D350">
            <v>8.4547000000000008</v>
          </cell>
          <cell r="E350">
            <v>869763.89</v>
          </cell>
          <cell r="F350">
            <v>0</v>
          </cell>
          <cell r="G350">
            <v>880024.61</v>
          </cell>
          <cell r="H350">
            <v>866736.2</v>
          </cell>
          <cell r="I350">
            <v>7.57</v>
          </cell>
          <cell r="J350">
            <v>98.49</v>
          </cell>
          <cell r="K350">
            <v>825248.12</v>
          </cell>
          <cell r="L350">
            <v>816381.23</v>
          </cell>
          <cell r="M350">
            <v>92.768000000000001</v>
          </cell>
          <cell r="O350">
            <v>98.834041697992973</v>
          </cell>
        </row>
        <row r="351">
          <cell r="C351" t="str">
            <v>U0727@AU1</v>
          </cell>
          <cell r="D351">
            <v>-1.5541</v>
          </cell>
          <cell r="E351">
            <v>10000000</v>
          </cell>
          <cell r="F351">
            <v>0</v>
          </cell>
          <cell r="G351">
            <v>10000000</v>
          </cell>
          <cell r="H351">
            <v>10000000</v>
          </cell>
          <cell r="I351">
            <v>0</v>
          </cell>
          <cell r="J351">
            <v>100</v>
          </cell>
          <cell r="K351">
            <v>17399000</v>
          </cell>
          <cell r="L351">
            <v>17399000</v>
          </cell>
          <cell r="M351">
            <v>173.99</v>
          </cell>
          <cell r="O351">
            <v>100</v>
          </cell>
        </row>
        <row r="352">
          <cell r="C352" t="str">
            <v>655844AJ7</v>
          </cell>
          <cell r="D352">
            <v>7.9958999999999998</v>
          </cell>
          <cell r="E352">
            <v>998828.14</v>
          </cell>
          <cell r="F352">
            <v>0</v>
          </cell>
          <cell r="G352">
            <v>1000000</v>
          </cell>
          <cell r="H352">
            <v>998740</v>
          </cell>
          <cell r="I352">
            <v>7.81</v>
          </cell>
          <cell r="J352">
            <v>99.87</v>
          </cell>
          <cell r="K352">
            <v>979077.83</v>
          </cell>
          <cell r="L352">
            <v>978220</v>
          </cell>
          <cell r="M352">
            <v>97.822000000000003</v>
          </cell>
          <cell r="O352">
            <v>99.882813999999996</v>
          </cell>
        </row>
        <row r="353">
          <cell r="C353" t="str">
            <v>655844AJ7</v>
          </cell>
          <cell r="D353">
            <v>7.9958999999999998</v>
          </cell>
          <cell r="E353">
            <v>998828.14</v>
          </cell>
          <cell r="F353">
            <v>0</v>
          </cell>
          <cell r="G353">
            <v>1000000</v>
          </cell>
          <cell r="H353">
            <v>998740</v>
          </cell>
          <cell r="I353">
            <v>7.81</v>
          </cell>
          <cell r="J353">
            <v>99.87</v>
          </cell>
          <cell r="K353">
            <v>979077.83</v>
          </cell>
          <cell r="L353">
            <v>978220</v>
          </cell>
          <cell r="M353">
            <v>97.822000000000003</v>
          </cell>
          <cell r="O353">
            <v>99.882813999999996</v>
          </cell>
        </row>
        <row r="354">
          <cell r="C354" t="str">
            <v>69344VAC5</v>
          </cell>
          <cell r="D354">
            <v>9.4322999999999997</v>
          </cell>
          <cell r="E354">
            <v>1006545.33</v>
          </cell>
          <cell r="F354">
            <v>0</v>
          </cell>
          <cell r="G354">
            <v>1000000</v>
          </cell>
          <cell r="H354">
            <v>1007430</v>
          </cell>
          <cell r="I354">
            <v>8.24</v>
          </cell>
          <cell r="J354">
            <v>100.74</v>
          </cell>
          <cell r="K354">
            <v>893655.24</v>
          </cell>
          <cell r="L354">
            <v>890590</v>
          </cell>
          <cell r="M354">
            <v>89.058999999999997</v>
          </cell>
          <cell r="O354">
            <v>100.654533</v>
          </cell>
        </row>
        <row r="355">
          <cell r="C355" t="str">
            <v>34955VAA3</v>
          </cell>
          <cell r="D355">
            <v>9.1568000000000005</v>
          </cell>
          <cell r="E355">
            <v>1000000</v>
          </cell>
          <cell r="F355">
            <v>0</v>
          </cell>
          <cell r="G355">
            <v>1000000</v>
          </cell>
          <cell r="H355">
            <v>1000000</v>
          </cell>
          <cell r="I355">
            <v>8.4</v>
          </cell>
          <cell r="J355">
            <v>100</v>
          </cell>
          <cell r="K355">
            <v>926504.83</v>
          </cell>
          <cell r="L355">
            <v>924320</v>
          </cell>
          <cell r="M355">
            <v>92.432000000000002</v>
          </cell>
          <cell r="O355">
            <v>100</v>
          </cell>
        </row>
        <row r="356">
          <cell r="C356" t="str">
            <v>44923NAA9</v>
          </cell>
          <cell r="D356">
            <v>7.8890000000000002</v>
          </cell>
          <cell r="E356">
            <v>999625.1</v>
          </cell>
          <cell r="F356">
            <v>0</v>
          </cell>
          <cell r="G356">
            <v>1000000</v>
          </cell>
          <cell r="H356">
            <v>999310</v>
          </cell>
          <cell r="I356">
            <v>7.46</v>
          </cell>
          <cell r="J356">
            <v>99.93</v>
          </cell>
          <cell r="K356">
            <v>983388.24</v>
          </cell>
          <cell r="L356">
            <v>975600</v>
          </cell>
          <cell r="M356">
            <v>97.56</v>
          </cell>
          <cell r="O356">
            <v>99.962509999999995</v>
          </cell>
        </row>
        <row r="357">
          <cell r="C357" t="str">
            <v>87265CAD2</v>
          </cell>
          <cell r="D357">
            <v>8.1937999999999995</v>
          </cell>
          <cell r="E357">
            <v>5303328.75</v>
          </cell>
          <cell r="F357">
            <v>0</v>
          </cell>
          <cell r="G357">
            <v>5000000</v>
          </cell>
          <cell r="H357">
            <v>5452900</v>
          </cell>
          <cell r="I357">
            <v>8.2899999999999991</v>
          </cell>
          <cell r="J357">
            <v>109.06</v>
          </cell>
          <cell r="K357">
            <v>5336099.95</v>
          </cell>
          <cell r="L357">
            <v>5398050</v>
          </cell>
          <cell r="M357">
            <v>107.961</v>
          </cell>
          <cell r="O357">
            <v>106.066575</v>
          </cell>
        </row>
        <row r="358">
          <cell r="C358" t="str">
            <v>254063AW0</v>
          </cell>
          <cell r="D358">
            <v>8.7829999999999995</v>
          </cell>
          <cell r="E358">
            <v>1024114.93</v>
          </cell>
          <cell r="F358">
            <v>0</v>
          </cell>
          <cell r="G358">
            <v>1000000</v>
          </cell>
          <cell r="H358">
            <v>1025540</v>
          </cell>
          <cell r="I358">
            <v>7.53</v>
          </cell>
          <cell r="J358">
            <v>102.55</v>
          </cell>
          <cell r="K358">
            <v>896653.36</v>
          </cell>
          <cell r="L358">
            <v>893410</v>
          </cell>
          <cell r="M358">
            <v>89.340999999999994</v>
          </cell>
          <cell r="O358">
            <v>102.41149300000001</v>
          </cell>
        </row>
        <row r="359">
          <cell r="C359" t="str">
            <v>891092AD0</v>
          </cell>
          <cell r="D359">
            <v>9.5904000000000007</v>
          </cell>
          <cell r="E359">
            <v>4967513.95</v>
          </cell>
          <cell r="F359">
            <v>0</v>
          </cell>
          <cell r="G359">
            <v>5000000</v>
          </cell>
          <cell r="H359">
            <v>4965400</v>
          </cell>
          <cell r="I359">
            <v>7.86</v>
          </cell>
          <cell r="J359">
            <v>99.31</v>
          </cell>
          <cell r="K359">
            <v>4159560.6</v>
          </cell>
          <cell r="L359">
            <v>4137500</v>
          </cell>
          <cell r="M359">
            <v>82.75</v>
          </cell>
          <cell r="O359">
            <v>99.350279000000015</v>
          </cell>
        </row>
        <row r="360">
          <cell r="C360" t="str">
            <v>891092AD0</v>
          </cell>
          <cell r="D360">
            <v>9.5904000000000007</v>
          </cell>
          <cell r="E360">
            <v>4967513.95</v>
          </cell>
          <cell r="F360">
            <v>0</v>
          </cell>
          <cell r="G360">
            <v>5000000</v>
          </cell>
          <cell r="H360">
            <v>4965400</v>
          </cell>
          <cell r="I360">
            <v>7.86</v>
          </cell>
          <cell r="J360">
            <v>99.31</v>
          </cell>
          <cell r="K360">
            <v>4159560.6</v>
          </cell>
          <cell r="L360">
            <v>4137500</v>
          </cell>
          <cell r="M360">
            <v>82.75</v>
          </cell>
          <cell r="O360">
            <v>99.350279000000015</v>
          </cell>
        </row>
        <row r="361">
          <cell r="C361" t="str">
            <v>84258PAC1</v>
          </cell>
          <cell r="D361">
            <v>8.6938999999999993</v>
          </cell>
          <cell r="E361">
            <v>1029419.48</v>
          </cell>
          <cell r="F361">
            <v>0</v>
          </cell>
          <cell r="G361">
            <v>1000000</v>
          </cell>
          <cell r="H361">
            <v>1034290</v>
          </cell>
          <cell r="I361">
            <v>7.91</v>
          </cell>
          <cell r="J361">
            <v>103.43</v>
          </cell>
          <cell r="K361">
            <v>945185.55</v>
          </cell>
          <cell r="L361">
            <v>944390</v>
          </cell>
          <cell r="M361">
            <v>94.438999999999993</v>
          </cell>
          <cell r="O361">
            <v>102.94194800000001</v>
          </cell>
        </row>
        <row r="362">
          <cell r="C362" t="str">
            <v>53948ZCY0</v>
          </cell>
          <cell r="D362">
            <v>7.3209999999999997</v>
          </cell>
          <cell r="E362">
            <v>2074203.89</v>
          </cell>
          <cell r="F362">
            <v>0</v>
          </cell>
          <cell r="G362">
            <v>11400000</v>
          </cell>
          <cell r="H362">
            <v>1427964</v>
          </cell>
          <cell r="I362">
            <v>7.21</v>
          </cell>
          <cell r="J362">
            <v>12.53</v>
          </cell>
          <cell r="K362">
            <v>2021072.14</v>
          </cell>
          <cell r="L362">
            <v>1648782</v>
          </cell>
          <cell r="M362">
            <v>14.462999999999999</v>
          </cell>
          <cell r="O362">
            <v>18.19477096491228</v>
          </cell>
        </row>
        <row r="363">
          <cell r="C363" t="str">
            <v>53948ZGD2</v>
          </cell>
          <cell r="D363">
            <v>7.3209999999999997</v>
          </cell>
          <cell r="E363">
            <v>1592042.46</v>
          </cell>
          <cell r="F363">
            <v>0</v>
          </cell>
          <cell r="G363">
            <v>8750000</v>
          </cell>
          <cell r="H363">
            <v>1096025</v>
          </cell>
          <cell r="I363">
            <v>7.21</v>
          </cell>
          <cell r="J363">
            <v>12.53</v>
          </cell>
          <cell r="K363">
            <v>1551261.51</v>
          </cell>
          <cell r="L363">
            <v>1265512.5</v>
          </cell>
          <cell r="M363">
            <v>14.462999999999999</v>
          </cell>
          <cell r="O363">
            <v>18.194770971428571</v>
          </cell>
        </row>
        <row r="364">
          <cell r="C364" t="str">
            <v>68323ZPY9</v>
          </cell>
          <cell r="D364">
            <v>6.6304999999999996</v>
          </cell>
          <cell r="E364">
            <v>4892796.6399999997</v>
          </cell>
          <cell r="F364">
            <v>0</v>
          </cell>
          <cell r="G364">
            <v>41200000</v>
          </cell>
          <cell r="H364">
            <v>3451736</v>
          </cell>
          <cell r="I364">
            <v>6.73</v>
          </cell>
          <cell r="J364">
            <v>8.3800000000000008</v>
          </cell>
          <cell r="K364">
            <v>5045914.38</v>
          </cell>
          <cell r="L364">
            <v>4194572</v>
          </cell>
          <cell r="M364">
            <v>10.180999999999999</v>
          </cell>
          <cell r="O364">
            <v>11.875719999999999</v>
          </cell>
        </row>
        <row r="365">
          <cell r="C365" t="str">
            <v>V8615#AC6</v>
          </cell>
          <cell r="D365">
            <v>8.2007999999999992</v>
          </cell>
          <cell r="E365">
            <v>3000000</v>
          </cell>
          <cell r="F365">
            <v>0</v>
          </cell>
          <cell r="G365">
            <v>3000000</v>
          </cell>
          <cell r="H365">
            <v>3000000</v>
          </cell>
          <cell r="I365">
            <v>7.5</v>
          </cell>
          <cell r="J365">
            <v>100</v>
          </cell>
          <cell r="K365">
            <v>2949455.43</v>
          </cell>
          <cell r="L365">
            <v>2908440</v>
          </cell>
          <cell r="M365">
            <v>96.947999999999993</v>
          </cell>
          <cell r="O365">
            <v>100</v>
          </cell>
        </row>
        <row r="366">
          <cell r="C366" t="str">
            <v>59560#AA2</v>
          </cell>
          <cell r="D366">
            <v>8.5465999999999998</v>
          </cell>
          <cell r="E366">
            <v>5000000</v>
          </cell>
          <cell r="F366">
            <v>0</v>
          </cell>
          <cell r="G366">
            <v>5000000</v>
          </cell>
          <cell r="H366">
            <v>5000000</v>
          </cell>
          <cell r="I366">
            <v>7.83</v>
          </cell>
          <cell r="J366">
            <v>100</v>
          </cell>
          <cell r="K366">
            <v>4837624.55</v>
          </cell>
          <cell r="L366">
            <v>4782650</v>
          </cell>
          <cell r="M366">
            <v>95.653000000000006</v>
          </cell>
          <cell r="O366">
            <v>100</v>
          </cell>
        </row>
        <row r="367">
          <cell r="C367" t="str">
            <v>60400#AB2</v>
          </cell>
          <cell r="D367">
            <v>8.9720999999999993</v>
          </cell>
          <cell r="E367">
            <v>10000000</v>
          </cell>
          <cell r="F367">
            <v>0</v>
          </cell>
          <cell r="G367">
            <v>10000000</v>
          </cell>
          <cell r="H367">
            <v>10000000</v>
          </cell>
          <cell r="I367">
            <v>7.7</v>
          </cell>
          <cell r="J367">
            <v>100</v>
          </cell>
          <cell r="K367">
            <v>9370716.3000000007</v>
          </cell>
          <cell r="L367">
            <v>9200000</v>
          </cell>
          <cell r="M367">
            <v>92</v>
          </cell>
          <cell r="O367">
            <v>100</v>
          </cell>
        </row>
        <row r="368">
          <cell r="C368" t="str">
            <v>247361XW3</v>
          </cell>
          <cell r="D368">
            <v>8.2398000000000007</v>
          </cell>
          <cell r="E368">
            <v>549549.17000000004</v>
          </cell>
          <cell r="F368">
            <v>0</v>
          </cell>
          <cell r="G368">
            <v>500000</v>
          </cell>
          <cell r="H368">
            <v>571430</v>
          </cell>
          <cell r="I368">
            <v>7.57</v>
          </cell>
          <cell r="J368">
            <v>114.29</v>
          </cell>
          <cell r="K368">
            <v>528575.11</v>
          </cell>
          <cell r="L368">
            <v>535890</v>
          </cell>
          <cell r="M368">
            <v>107.178</v>
          </cell>
          <cell r="O368">
            <v>109.909834</v>
          </cell>
        </row>
        <row r="369">
          <cell r="C369" t="str">
            <v>902917AD5</v>
          </cell>
          <cell r="D369">
            <v>9.4365000000000006</v>
          </cell>
          <cell r="E369">
            <v>3992477.16</v>
          </cell>
          <cell r="F369">
            <v>0</v>
          </cell>
          <cell r="G369">
            <v>4000000</v>
          </cell>
          <cell r="H369">
            <v>3986760</v>
          </cell>
          <cell r="I369">
            <v>7.17</v>
          </cell>
          <cell r="J369">
            <v>99.67</v>
          </cell>
          <cell r="K369">
            <v>3642951.92</v>
          </cell>
          <cell r="L369">
            <v>3498880</v>
          </cell>
          <cell r="M369">
            <v>87.471999999999994</v>
          </cell>
          <cell r="O369">
            <v>99.811928999999992</v>
          </cell>
        </row>
        <row r="370">
          <cell r="C370" t="str">
            <v>902917AD5</v>
          </cell>
          <cell r="D370">
            <v>9.4365000000000006</v>
          </cell>
          <cell r="E370">
            <v>998119.29</v>
          </cell>
          <cell r="F370">
            <v>0</v>
          </cell>
          <cell r="G370">
            <v>1000000</v>
          </cell>
          <cell r="H370">
            <v>996690</v>
          </cell>
          <cell r="I370">
            <v>7.17</v>
          </cell>
          <cell r="J370">
            <v>99.67</v>
          </cell>
          <cell r="K370">
            <v>910737.98</v>
          </cell>
          <cell r="L370">
            <v>874720</v>
          </cell>
          <cell r="M370">
            <v>87.471999999999994</v>
          </cell>
          <cell r="O370">
            <v>99.811928999999992</v>
          </cell>
        </row>
        <row r="371">
          <cell r="C371" t="str">
            <v>066050CP8</v>
          </cell>
          <cell r="D371">
            <v>7.5884999999999998</v>
          </cell>
          <cell r="E371">
            <v>498299.78</v>
          </cell>
          <cell r="F371">
            <v>0</v>
          </cell>
          <cell r="G371">
            <v>500000</v>
          </cell>
          <cell r="H371">
            <v>497300</v>
          </cell>
          <cell r="I371">
            <v>7.19</v>
          </cell>
          <cell r="J371">
            <v>99.46</v>
          </cell>
          <cell r="K371">
            <v>488517.21</v>
          </cell>
          <cell r="L371">
            <v>484815</v>
          </cell>
          <cell r="M371">
            <v>96.962999999999994</v>
          </cell>
          <cell r="O371">
            <v>99.659956000000008</v>
          </cell>
        </row>
        <row r="372">
          <cell r="C372" t="str">
            <v>360846AB5</v>
          </cell>
          <cell r="D372">
            <v>-1.1000000000000001</v>
          </cell>
          <cell r="E372">
            <v>10000000</v>
          </cell>
          <cell r="F372">
            <v>0</v>
          </cell>
          <cell r="G372">
            <v>10000000</v>
          </cell>
          <cell r="H372">
            <v>10000000</v>
          </cell>
          <cell r="I372">
            <v>0</v>
          </cell>
          <cell r="J372">
            <v>100</v>
          </cell>
          <cell r="K372">
            <v>14410000</v>
          </cell>
          <cell r="L372">
            <v>14410000</v>
          </cell>
          <cell r="M372">
            <v>144.1</v>
          </cell>
          <cell r="O372">
            <v>100</v>
          </cell>
        </row>
        <row r="373">
          <cell r="C373" t="str">
            <v>812404AY7</v>
          </cell>
          <cell r="D373">
            <v>8.4222999999999999</v>
          </cell>
          <cell r="E373">
            <v>2951038.83</v>
          </cell>
          <cell r="F373">
            <v>0</v>
          </cell>
          <cell r="G373">
            <v>3000000</v>
          </cell>
          <cell r="H373">
            <v>2943000</v>
          </cell>
          <cell r="I373">
            <v>7.05</v>
          </cell>
          <cell r="J373">
            <v>98.1</v>
          </cell>
          <cell r="K373">
            <v>2609359.4700000002</v>
          </cell>
          <cell r="L373">
            <v>2575380</v>
          </cell>
          <cell r="M373">
            <v>85.846000000000004</v>
          </cell>
          <cell r="O373">
            <v>98.367961000000008</v>
          </cell>
        </row>
        <row r="374">
          <cell r="C374" t="str">
            <v>11064ZCZ3</v>
          </cell>
          <cell r="D374">
            <v>7.6558999999999999</v>
          </cell>
          <cell r="E374">
            <v>48820.41</v>
          </cell>
          <cell r="F374">
            <v>0</v>
          </cell>
          <cell r="G374">
            <v>362500</v>
          </cell>
          <cell r="H374">
            <v>35093.629999999997</v>
          </cell>
          <cell r="I374">
            <v>6.72</v>
          </cell>
          <cell r="J374">
            <v>9.68</v>
          </cell>
          <cell r="K374">
            <v>37121.83</v>
          </cell>
          <cell r="L374">
            <v>30004.13</v>
          </cell>
          <cell r="M374">
            <v>8.2769999999999992</v>
          </cell>
          <cell r="O374">
            <v>13.467699310344827</v>
          </cell>
        </row>
        <row r="375">
          <cell r="C375" t="str">
            <v>87234LAC2</v>
          </cell>
          <cell r="D375">
            <v>8.5347000000000008</v>
          </cell>
          <cell r="E375">
            <v>6000000</v>
          </cell>
          <cell r="F375">
            <v>0</v>
          </cell>
          <cell r="G375">
            <v>6000000</v>
          </cell>
          <cell r="H375">
            <v>6000000</v>
          </cell>
          <cell r="I375">
            <v>7.4</v>
          </cell>
          <cell r="J375">
            <v>100</v>
          </cell>
          <cell r="K375">
            <v>5941435.3200000003</v>
          </cell>
          <cell r="L375">
            <v>5784360</v>
          </cell>
          <cell r="M375">
            <v>96.406000000000006</v>
          </cell>
          <cell r="O375">
            <v>100</v>
          </cell>
        </row>
        <row r="376">
          <cell r="C376" t="str">
            <v>11064ZBM3</v>
          </cell>
          <cell r="D376">
            <v>7.6105</v>
          </cell>
          <cell r="E376">
            <v>158751.4</v>
          </cell>
          <cell r="F376">
            <v>0</v>
          </cell>
          <cell r="G376">
            <v>362500</v>
          </cell>
          <cell r="H376">
            <v>113618.38</v>
          </cell>
          <cell r="I376">
            <v>6.81</v>
          </cell>
          <cell r="J376">
            <v>31.34</v>
          </cell>
          <cell r="K376">
            <v>144336.82999999999</v>
          </cell>
          <cell r="L376">
            <v>116786.63</v>
          </cell>
          <cell r="M376">
            <v>32.216999999999999</v>
          </cell>
          <cell r="O376">
            <v>43.793489655172415</v>
          </cell>
        </row>
        <row r="377">
          <cell r="C377" t="str">
            <v>11064ZBN1</v>
          </cell>
          <cell r="D377">
            <v>7.6112000000000002</v>
          </cell>
          <cell r="E377">
            <v>153494.03</v>
          </cell>
          <cell r="F377">
            <v>0</v>
          </cell>
          <cell r="G377">
            <v>362500</v>
          </cell>
          <cell r="H377">
            <v>109855.63</v>
          </cell>
          <cell r="I377">
            <v>6.81</v>
          </cell>
          <cell r="J377">
            <v>30.31</v>
          </cell>
          <cell r="K377">
            <v>139006.66</v>
          </cell>
          <cell r="L377">
            <v>112491</v>
          </cell>
          <cell r="M377">
            <v>31.032</v>
          </cell>
          <cell r="O377">
            <v>42.343180689655178</v>
          </cell>
        </row>
        <row r="378">
          <cell r="C378" t="str">
            <v>11064ZBP6</v>
          </cell>
          <cell r="D378">
            <v>7.6119000000000003</v>
          </cell>
          <cell r="E378">
            <v>148439.18</v>
          </cell>
          <cell r="F378">
            <v>0</v>
          </cell>
          <cell r="G378">
            <v>362500</v>
          </cell>
          <cell r="H378">
            <v>106237.88</v>
          </cell>
          <cell r="I378">
            <v>6.81</v>
          </cell>
          <cell r="J378">
            <v>29.31</v>
          </cell>
          <cell r="K378">
            <v>133898.21</v>
          </cell>
          <cell r="L378">
            <v>108354.88</v>
          </cell>
          <cell r="M378">
            <v>29.890999999999998</v>
          </cell>
          <cell r="O378">
            <v>40.948739310344827</v>
          </cell>
        </row>
        <row r="379">
          <cell r="C379" t="str">
            <v>11064ZBQ4</v>
          </cell>
          <cell r="D379">
            <v>7.6130000000000004</v>
          </cell>
          <cell r="E379">
            <v>143551.29999999999</v>
          </cell>
          <cell r="F379">
            <v>0</v>
          </cell>
          <cell r="G379">
            <v>362500</v>
          </cell>
          <cell r="H379">
            <v>102739.75</v>
          </cell>
          <cell r="I379">
            <v>6.8</v>
          </cell>
          <cell r="J379">
            <v>28.34</v>
          </cell>
          <cell r="K379">
            <v>128970.09</v>
          </cell>
          <cell r="L379">
            <v>104363.75</v>
          </cell>
          <cell r="M379">
            <v>28.79</v>
          </cell>
          <cell r="O379">
            <v>39.600358620689654</v>
          </cell>
        </row>
        <row r="380">
          <cell r="C380" t="str">
            <v>11064ZBR2</v>
          </cell>
          <cell r="D380">
            <v>7.6140999999999996</v>
          </cell>
          <cell r="E380">
            <v>138843.99</v>
          </cell>
          <cell r="F380">
            <v>0</v>
          </cell>
          <cell r="G380">
            <v>362500</v>
          </cell>
          <cell r="H380">
            <v>99375.75</v>
          </cell>
          <cell r="I380">
            <v>6.81</v>
          </cell>
          <cell r="J380">
            <v>27.41</v>
          </cell>
          <cell r="K380">
            <v>124221.07</v>
          </cell>
          <cell r="L380">
            <v>100517.63</v>
          </cell>
          <cell r="M380">
            <v>27.728999999999999</v>
          </cell>
          <cell r="O380">
            <v>38.301790344827587</v>
          </cell>
        </row>
        <row r="381">
          <cell r="C381" t="str">
            <v>11064ZBS0</v>
          </cell>
          <cell r="D381">
            <v>7.6153000000000004</v>
          </cell>
          <cell r="E381">
            <v>134252.04</v>
          </cell>
          <cell r="F381">
            <v>0</v>
          </cell>
          <cell r="G381">
            <v>362500</v>
          </cell>
          <cell r="H381">
            <v>96084.25</v>
          </cell>
          <cell r="I381">
            <v>6.81</v>
          </cell>
          <cell r="J381">
            <v>26.51</v>
          </cell>
          <cell r="K381">
            <v>119646.31</v>
          </cell>
          <cell r="L381">
            <v>96812.88</v>
          </cell>
          <cell r="M381">
            <v>26.707000000000001</v>
          </cell>
          <cell r="O381">
            <v>37.035045517241386</v>
          </cell>
        </row>
        <row r="382">
          <cell r="C382" t="str">
            <v>11064ZBT8</v>
          </cell>
          <cell r="D382">
            <v>7.6166999999999998</v>
          </cell>
          <cell r="E382">
            <v>129830.46</v>
          </cell>
          <cell r="F382">
            <v>0</v>
          </cell>
          <cell r="G382">
            <v>362500</v>
          </cell>
          <cell r="H382">
            <v>92919.63</v>
          </cell>
          <cell r="I382">
            <v>6.81</v>
          </cell>
          <cell r="J382">
            <v>25.63</v>
          </cell>
          <cell r="K382">
            <v>115233.54</v>
          </cell>
          <cell r="L382">
            <v>93238.63</v>
          </cell>
          <cell r="M382">
            <v>25.721</v>
          </cell>
          <cell r="O382">
            <v>35.815299310344827</v>
          </cell>
        </row>
        <row r="383">
          <cell r="C383" t="str">
            <v>11064ZBU5</v>
          </cell>
          <cell r="D383">
            <v>7.6178999999999997</v>
          </cell>
          <cell r="E383">
            <v>125555.44</v>
          </cell>
          <cell r="F383">
            <v>0</v>
          </cell>
          <cell r="G383">
            <v>362500</v>
          </cell>
          <cell r="H383">
            <v>89860.13</v>
          </cell>
          <cell r="I383">
            <v>6.81</v>
          </cell>
          <cell r="J383">
            <v>24.79</v>
          </cell>
          <cell r="K383">
            <v>110985.55</v>
          </cell>
          <cell r="L383">
            <v>89798.5</v>
          </cell>
          <cell r="M383">
            <v>24.771999999999998</v>
          </cell>
          <cell r="O383">
            <v>34.635983448275866</v>
          </cell>
        </row>
        <row r="384">
          <cell r="C384" t="str">
            <v>11064ZCT7</v>
          </cell>
          <cell r="D384">
            <v>7.6584000000000003</v>
          </cell>
          <cell r="E384">
            <v>59057.36</v>
          </cell>
          <cell r="F384">
            <v>0</v>
          </cell>
          <cell r="G384">
            <v>362500</v>
          </cell>
          <cell r="H384">
            <v>42390.76</v>
          </cell>
          <cell r="I384">
            <v>6.75</v>
          </cell>
          <cell r="J384">
            <v>11.69</v>
          </cell>
          <cell r="K384">
            <v>46476.09</v>
          </cell>
          <cell r="L384">
            <v>37562.25</v>
          </cell>
          <cell r="M384">
            <v>10.362</v>
          </cell>
          <cell r="O384">
            <v>16.29168551724138</v>
          </cell>
        </row>
        <row r="385">
          <cell r="C385" t="str">
            <v>11064ZBV3</v>
          </cell>
          <cell r="D385">
            <v>7.6193</v>
          </cell>
          <cell r="E385">
            <v>121422.03</v>
          </cell>
          <cell r="F385">
            <v>0</v>
          </cell>
          <cell r="G385">
            <v>362500</v>
          </cell>
          <cell r="H385">
            <v>86902.13</v>
          </cell>
          <cell r="I385">
            <v>6.81</v>
          </cell>
          <cell r="J385">
            <v>23.97</v>
          </cell>
          <cell r="K385">
            <v>106890.12</v>
          </cell>
          <cell r="L385">
            <v>86481.63</v>
          </cell>
          <cell r="M385">
            <v>23.856999999999999</v>
          </cell>
          <cell r="O385">
            <v>33.495732413793107</v>
          </cell>
        </row>
        <row r="386">
          <cell r="C386" t="str">
            <v>11064ZBW1</v>
          </cell>
          <cell r="D386">
            <v>7.6208</v>
          </cell>
          <cell r="E386">
            <v>117425.23</v>
          </cell>
          <cell r="F386">
            <v>0</v>
          </cell>
          <cell r="G386">
            <v>362500</v>
          </cell>
          <cell r="H386">
            <v>84042.01</v>
          </cell>
          <cell r="I386">
            <v>6.81</v>
          </cell>
          <cell r="J386">
            <v>23.18</v>
          </cell>
          <cell r="K386">
            <v>102942.55</v>
          </cell>
          <cell r="L386">
            <v>83284.38</v>
          </cell>
          <cell r="M386">
            <v>22.975000000000001</v>
          </cell>
          <cell r="O386">
            <v>32.393166896551726</v>
          </cell>
        </row>
        <row r="387">
          <cell r="C387" t="str">
            <v>11064ZBX9</v>
          </cell>
          <cell r="D387">
            <v>7.6220999999999997</v>
          </cell>
          <cell r="E387">
            <v>113937.43</v>
          </cell>
          <cell r="F387">
            <v>0</v>
          </cell>
          <cell r="G387">
            <v>362500</v>
          </cell>
          <cell r="H387">
            <v>81624.13</v>
          </cell>
          <cell r="I387">
            <v>6.79</v>
          </cell>
          <cell r="J387">
            <v>22.52</v>
          </cell>
          <cell r="K387">
            <v>99142.07</v>
          </cell>
          <cell r="L387">
            <v>80206.75</v>
          </cell>
          <cell r="M387">
            <v>22.126000000000001</v>
          </cell>
          <cell r="O387">
            <v>31.43101517241379</v>
          </cell>
        </row>
        <row r="388">
          <cell r="C388" t="str">
            <v>11064ZBY7</v>
          </cell>
          <cell r="D388">
            <v>7.6237000000000004</v>
          </cell>
          <cell r="E388">
            <v>110197.6</v>
          </cell>
          <cell r="F388">
            <v>0</v>
          </cell>
          <cell r="G388">
            <v>362500</v>
          </cell>
          <cell r="H388">
            <v>78945.25</v>
          </cell>
          <cell r="I388">
            <v>6.79</v>
          </cell>
          <cell r="J388">
            <v>21.78</v>
          </cell>
          <cell r="K388">
            <v>95476.44</v>
          </cell>
          <cell r="L388">
            <v>77237.88</v>
          </cell>
          <cell r="M388">
            <v>21.306999999999999</v>
          </cell>
          <cell r="O388">
            <v>30.399337931034488</v>
          </cell>
        </row>
        <row r="389">
          <cell r="C389" t="str">
            <v>11064ZBZ4</v>
          </cell>
          <cell r="D389">
            <v>7.6254999999999997</v>
          </cell>
          <cell r="E389">
            <v>106579.51</v>
          </cell>
          <cell r="F389">
            <v>0</v>
          </cell>
          <cell r="G389">
            <v>362500</v>
          </cell>
          <cell r="H389">
            <v>76353.38</v>
          </cell>
          <cell r="I389">
            <v>6.79</v>
          </cell>
          <cell r="J389">
            <v>21.06</v>
          </cell>
          <cell r="K389">
            <v>91941.03</v>
          </cell>
          <cell r="L389">
            <v>74374.13</v>
          </cell>
          <cell r="M389">
            <v>20.516999999999999</v>
          </cell>
          <cell r="O389">
            <v>29.40124413793103</v>
          </cell>
        </row>
        <row r="390">
          <cell r="C390" t="str">
            <v>11064ZCA8</v>
          </cell>
          <cell r="D390">
            <v>7.6271000000000004</v>
          </cell>
          <cell r="E390">
            <v>103078.33</v>
          </cell>
          <cell r="F390">
            <v>0</v>
          </cell>
          <cell r="G390">
            <v>362500</v>
          </cell>
          <cell r="H390">
            <v>73844.88</v>
          </cell>
          <cell r="I390">
            <v>6.79</v>
          </cell>
          <cell r="J390">
            <v>20.37</v>
          </cell>
          <cell r="K390">
            <v>88539.1</v>
          </cell>
          <cell r="L390">
            <v>71619.13</v>
          </cell>
          <cell r="M390">
            <v>19.757000000000001</v>
          </cell>
          <cell r="O390">
            <v>28.435401379310342</v>
          </cell>
        </row>
        <row r="391">
          <cell r="C391" t="str">
            <v>11064ZCU4</v>
          </cell>
          <cell r="D391">
            <v>7.6577000000000002</v>
          </cell>
          <cell r="E391">
            <v>57128.33</v>
          </cell>
          <cell r="F391">
            <v>0</v>
          </cell>
          <cell r="G391">
            <v>362500</v>
          </cell>
          <cell r="H391">
            <v>41006.01</v>
          </cell>
          <cell r="I391">
            <v>6.75</v>
          </cell>
          <cell r="J391">
            <v>11.31</v>
          </cell>
          <cell r="K391">
            <v>44770.81</v>
          </cell>
          <cell r="L391">
            <v>36184.75</v>
          </cell>
          <cell r="M391">
            <v>9.9819999999999993</v>
          </cell>
          <cell r="O391">
            <v>15.759539310344827</v>
          </cell>
        </row>
        <row r="392">
          <cell r="C392" t="str">
            <v>11064ZCW0</v>
          </cell>
          <cell r="D392">
            <v>7.6570999999999998</v>
          </cell>
          <cell r="E392">
            <v>53908.73</v>
          </cell>
          <cell r="F392">
            <v>0</v>
          </cell>
          <cell r="G392">
            <v>362500</v>
          </cell>
          <cell r="H392">
            <v>38751.26</v>
          </cell>
          <cell r="I392">
            <v>6.72</v>
          </cell>
          <cell r="J392">
            <v>10.69</v>
          </cell>
          <cell r="K392">
            <v>41536.36</v>
          </cell>
          <cell r="L392">
            <v>33571.129999999997</v>
          </cell>
          <cell r="M392">
            <v>9.2609999999999992</v>
          </cell>
          <cell r="O392">
            <v>14.871373793103448</v>
          </cell>
        </row>
        <row r="393">
          <cell r="C393" t="str">
            <v>11064ZCX8</v>
          </cell>
          <cell r="D393">
            <v>7.6566000000000001</v>
          </cell>
          <cell r="E393">
            <v>52154.16</v>
          </cell>
          <cell r="F393">
            <v>0</v>
          </cell>
          <cell r="G393">
            <v>362500</v>
          </cell>
          <cell r="H393">
            <v>37489.75</v>
          </cell>
          <cell r="I393">
            <v>6.72</v>
          </cell>
          <cell r="J393">
            <v>10.34</v>
          </cell>
          <cell r="K393">
            <v>40010.839999999997</v>
          </cell>
          <cell r="L393">
            <v>32338.63</v>
          </cell>
          <cell r="M393">
            <v>8.9209999999999994</v>
          </cell>
          <cell r="O393">
            <v>14.387354482758621</v>
          </cell>
        </row>
        <row r="394">
          <cell r="C394" t="str">
            <v>11064ZCB6</v>
          </cell>
          <cell r="D394">
            <v>7.6288</v>
          </cell>
          <cell r="E394">
            <v>99693.22</v>
          </cell>
          <cell r="F394">
            <v>0</v>
          </cell>
          <cell r="G394">
            <v>362500</v>
          </cell>
          <cell r="H394">
            <v>71419.75</v>
          </cell>
          <cell r="I394">
            <v>6.79</v>
          </cell>
          <cell r="J394">
            <v>19.7</v>
          </cell>
          <cell r="K394">
            <v>85258.38</v>
          </cell>
          <cell r="L394">
            <v>68962</v>
          </cell>
          <cell r="M394">
            <v>19.024000000000001</v>
          </cell>
          <cell r="O394">
            <v>27.501577931034483</v>
          </cell>
        </row>
        <row r="395">
          <cell r="C395" t="str">
            <v>11064ZCY6</v>
          </cell>
          <cell r="D395">
            <v>7.6562999999999999</v>
          </cell>
          <cell r="E395">
            <v>50459.56</v>
          </cell>
          <cell r="F395">
            <v>0</v>
          </cell>
          <cell r="G395">
            <v>362500</v>
          </cell>
          <cell r="H395">
            <v>36271.75</v>
          </cell>
          <cell r="I395">
            <v>6.72</v>
          </cell>
          <cell r="J395">
            <v>10.01</v>
          </cell>
          <cell r="K395">
            <v>38539.4</v>
          </cell>
          <cell r="L395">
            <v>31149.63</v>
          </cell>
          <cell r="M395">
            <v>8.593</v>
          </cell>
          <cell r="O395">
            <v>13.919878620689655</v>
          </cell>
        </row>
        <row r="396">
          <cell r="C396" t="str">
            <v>11064ZCC4</v>
          </cell>
          <cell r="D396">
            <v>7.6303000000000001</v>
          </cell>
          <cell r="E396">
            <v>96419.38</v>
          </cell>
          <cell r="F396">
            <v>0</v>
          </cell>
          <cell r="G396">
            <v>362500</v>
          </cell>
          <cell r="H396">
            <v>69074.38</v>
          </cell>
          <cell r="I396">
            <v>6.79</v>
          </cell>
          <cell r="J396">
            <v>19.059999999999999</v>
          </cell>
          <cell r="K396">
            <v>82102.2</v>
          </cell>
          <cell r="L396">
            <v>66406.38</v>
          </cell>
          <cell r="M396">
            <v>18.318999999999999</v>
          </cell>
          <cell r="O396">
            <v>26.598449655172413</v>
          </cell>
        </row>
        <row r="397">
          <cell r="C397" t="str">
            <v>11064ZCD2</v>
          </cell>
          <cell r="D397">
            <v>7.6322999999999999</v>
          </cell>
          <cell r="E397">
            <v>93256.14</v>
          </cell>
          <cell r="F397">
            <v>0</v>
          </cell>
          <cell r="G397">
            <v>362500</v>
          </cell>
          <cell r="H397">
            <v>66808.75</v>
          </cell>
          <cell r="I397">
            <v>6.79</v>
          </cell>
          <cell r="J397">
            <v>18.43</v>
          </cell>
          <cell r="K397">
            <v>79054.36</v>
          </cell>
          <cell r="L397">
            <v>63937.75</v>
          </cell>
          <cell r="M397">
            <v>17.638000000000002</v>
          </cell>
          <cell r="O397">
            <v>25.725831724137933</v>
          </cell>
        </row>
        <row r="398">
          <cell r="C398" t="str">
            <v>11064ZCE0</v>
          </cell>
          <cell r="D398">
            <v>7.6340000000000003</v>
          </cell>
          <cell r="E398">
            <v>90194.62</v>
          </cell>
          <cell r="F398">
            <v>0</v>
          </cell>
          <cell r="G398">
            <v>362500</v>
          </cell>
          <cell r="H398">
            <v>64615.63</v>
          </cell>
          <cell r="I398">
            <v>6.79</v>
          </cell>
          <cell r="J398">
            <v>17.829999999999998</v>
          </cell>
          <cell r="K398">
            <v>76122.179999999993</v>
          </cell>
          <cell r="L398">
            <v>61563.38</v>
          </cell>
          <cell r="M398">
            <v>16.983000000000001</v>
          </cell>
          <cell r="O398">
            <v>24.88127448275862</v>
          </cell>
        </row>
        <row r="399">
          <cell r="C399" t="str">
            <v>11064ZCF7</v>
          </cell>
          <cell r="D399">
            <v>7.6357999999999997</v>
          </cell>
          <cell r="E399">
            <v>87230.11</v>
          </cell>
          <cell r="F399">
            <v>0</v>
          </cell>
          <cell r="G399">
            <v>362500</v>
          </cell>
          <cell r="H399">
            <v>62491.38</v>
          </cell>
          <cell r="I399">
            <v>6.79</v>
          </cell>
          <cell r="J399">
            <v>17.239999999999998</v>
          </cell>
          <cell r="K399">
            <v>73297.34</v>
          </cell>
          <cell r="L399">
            <v>59276</v>
          </cell>
          <cell r="M399">
            <v>16.352</v>
          </cell>
          <cell r="O399">
            <v>24.063478620689654</v>
          </cell>
        </row>
        <row r="400">
          <cell r="C400" t="str">
            <v>11064ZCG5</v>
          </cell>
          <cell r="D400">
            <v>7.6378000000000004</v>
          </cell>
          <cell r="E400">
            <v>84366.04</v>
          </cell>
          <cell r="F400">
            <v>0</v>
          </cell>
          <cell r="G400">
            <v>362500</v>
          </cell>
          <cell r="H400">
            <v>60439.63</v>
          </cell>
          <cell r="I400">
            <v>6.79</v>
          </cell>
          <cell r="J400">
            <v>16.670000000000002</v>
          </cell>
          <cell r="K400">
            <v>70571.45</v>
          </cell>
          <cell r="L400">
            <v>57068.38</v>
          </cell>
          <cell r="M400">
            <v>15.743</v>
          </cell>
          <cell r="O400">
            <v>23.273390344827586</v>
          </cell>
        </row>
        <row r="401">
          <cell r="C401" t="str">
            <v>11064ZCH3</v>
          </cell>
          <cell r="D401">
            <v>7.6394000000000002</v>
          </cell>
          <cell r="E401">
            <v>81597.740000000005</v>
          </cell>
          <cell r="F401">
            <v>0</v>
          </cell>
          <cell r="G401">
            <v>362500</v>
          </cell>
          <cell r="H401">
            <v>58456.75</v>
          </cell>
          <cell r="I401">
            <v>6.79</v>
          </cell>
          <cell r="J401">
            <v>16.13</v>
          </cell>
          <cell r="K401">
            <v>67952.05</v>
          </cell>
          <cell r="L401">
            <v>54947.75</v>
          </cell>
          <cell r="M401">
            <v>15.157999999999999</v>
          </cell>
          <cell r="O401">
            <v>22.509721379310346</v>
          </cell>
        </row>
        <row r="402">
          <cell r="C402" t="str">
            <v>11064ZCJ9</v>
          </cell>
          <cell r="D402">
            <v>7.6412000000000004</v>
          </cell>
          <cell r="E402">
            <v>78916.36</v>
          </cell>
          <cell r="F402">
            <v>0</v>
          </cell>
          <cell r="G402">
            <v>362500</v>
          </cell>
          <cell r="H402">
            <v>56535.51</v>
          </cell>
          <cell r="I402">
            <v>6.79</v>
          </cell>
          <cell r="J402">
            <v>15.6</v>
          </cell>
          <cell r="K402">
            <v>65426.8</v>
          </cell>
          <cell r="L402">
            <v>52903.25</v>
          </cell>
          <cell r="M402">
            <v>14.593999999999999</v>
          </cell>
          <cell r="O402">
            <v>21.770030344827589</v>
          </cell>
        </row>
        <row r="403">
          <cell r="C403" t="str">
            <v>11064ZDA7</v>
          </cell>
          <cell r="D403">
            <v>7.6558999999999999</v>
          </cell>
          <cell r="E403">
            <v>47232.08</v>
          </cell>
          <cell r="F403">
            <v>0</v>
          </cell>
          <cell r="G403">
            <v>362500</v>
          </cell>
          <cell r="H403">
            <v>33951.760000000002</v>
          </cell>
          <cell r="I403">
            <v>6.72</v>
          </cell>
          <cell r="J403">
            <v>9.3699999999999992</v>
          </cell>
          <cell r="K403">
            <v>35753.870000000003</v>
          </cell>
          <cell r="L403">
            <v>28898.5</v>
          </cell>
          <cell r="M403">
            <v>7.9720000000000004</v>
          </cell>
          <cell r="O403">
            <v>13.029539310344829</v>
          </cell>
        </row>
        <row r="404">
          <cell r="C404" t="str">
            <v>11064ZDB5</v>
          </cell>
          <cell r="D404">
            <v>7.6551</v>
          </cell>
          <cell r="E404">
            <v>45698.69</v>
          </cell>
          <cell r="F404">
            <v>0</v>
          </cell>
          <cell r="G404">
            <v>362500</v>
          </cell>
          <cell r="H404">
            <v>32849.760000000002</v>
          </cell>
          <cell r="I404">
            <v>6.72</v>
          </cell>
          <cell r="J404">
            <v>9.06</v>
          </cell>
          <cell r="K404">
            <v>34443.56</v>
          </cell>
          <cell r="L404">
            <v>27840</v>
          </cell>
          <cell r="M404">
            <v>7.68</v>
          </cell>
          <cell r="O404">
            <v>12.606535172413794</v>
          </cell>
        </row>
        <row r="405">
          <cell r="C405" t="str">
            <v>11064ZCK6</v>
          </cell>
          <cell r="D405">
            <v>7.6430999999999996</v>
          </cell>
          <cell r="E405">
            <v>77016.69</v>
          </cell>
          <cell r="F405">
            <v>0</v>
          </cell>
          <cell r="G405">
            <v>362500</v>
          </cell>
          <cell r="H405">
            <v>55281.25</v>
          </cell>
          <cell r="I405">
            <v>6.75</v>
          </cell>
          <cell r="J405">
            <v>15.25</v>
          </cell>
          <cell r="K405">
            <v>62991.35</v>
          </cell>
          <cell r="L405">
            <v>50931.25</v>
          </cell>
          <cell r="M405">
            <v>14.05</v>
          </cell>
          <cell r="O405">
            <v>21.245983448275862</v>
          </cell>
        </row>
        <row r="406">
          <cell r="C406" t="str">
            <v>11064ZCL4</v>
          </cell>
          <cell r="D406">
            <v>7.6451000000000002</v>
          </cell>
          <cell r="E406">
            <v>74501.72</v>
          </cell>
          <cell r="F406">
            <v>0</v>
          </cell>
          <cell r="G406">
            <v>362500</v>
          </cell>
          <cell r="H406">
            <v>53476</v>
          </cell>
          <cell r="I406">
            <v>6.75</v>
          </cell>
          <cell r="J406">
            <v>14.75</v>
          </cell>
          <cell r="K406">
            <v>60645.31</v>
          </cell>
          <cell r="L406">
            <v>49031.75</v>
          </cell>
          <cell r="M406">
            <v>13.526</v>
          </cell>
          <cell r="O406">
            <v>20.552198620689655</v>
          </cell>
        </row>
        <row r="407">
          <cell r="C407" t="str">
            <v>11064ZDC3</v>
          </cell>
          <cell r="D407">
            <v>7.6547000000000001</v>
          </cell>
          <cell r="E407">
            <v>44211.32</v>
          </cell>
          <cell r="F407">
            <v>0</v>
          </cell>
          <cell r="G407">
            <v>362500</v>
          </cell>
          <cell r="H407">
            <v>31780.38</v>
          </cell>
          <cell r="I407">
            <v>6.72</v>
          </cell>
          <cell r="J407">
            <v>8.77</v>
          </cell>
          <cell r="K407">
            <v>33178.410000000003</v>
          </cell>
          <cell r="L407">
            <v>26817.75</v>
          </cell>
          <cell r="M407">
            <v>7.3979999999999997</v>
          </cell>
          <cell r="O407">
            <v>12.196226206896551</v>
          </cell>
        </row>
        <row r="408">
          <cell r="C408" t="str">
            <v>11064ZCM2</v>
          </cell>
          <cell r="D408">
            <v>7.6471999999999998</v>
          </cell>
          <cell r="E408">
            <v>72071.97</v>
          </cell>
          <cell r="F408">
            <v>0</v>
          </cell>
          <cell r="G408">
            <v>362500</v>
          </cell>
          <cell r="H408">
            <v>51732.38</v>
          </cell>
          <cell r="I408">
            <v>6.75</v>
          </cell>
          <cell r="J408">
            <v>14.27</v>
          </cell>
          <cell r="K408">
            <v>58384.37</v>
          </cell>
          <cell r="L408">
            <v>47201.13</v>
          </cell>
          <cell r="M408">
            <v>13.021000000000001</v>
          </cell>
          <cell r="O408">
            <v>19.881922758620689</v>
          </cell>
        </row>
        <row r="409">
          <cell r="C409" t="str">
            <v>11064ZDD1</v>
          </cell>
          <cell r="D409">
            <v>7.6543999999999999</v>
          </cell>
          <cell r="E409">
            <v>42774.080000000002</v>
          </cell>
          <cell r="F409">
            <v>0</v>
          </cell>
          <cell r="G409">
            <v>362500</v>
          </cell>
          <cell r="H409">
            <v>30747.26</v>
          </cell>
          <cell r="I409">
            <v>6.72</v>
          </cell>
          <cell r="J409">
            <v>8.48</v>
          </cell>
          <cell r="K409">
            <v>31958.3</v>
          </cell>
          <cell r="L409">
            <v>25831.75</v>
          </cell>
          <cell r="M409">
            <v>7.1260000000000003</v>
          </cell>
          <cell r="O409">
            <v>11.799746206896552</v>
          </cell>
        </row>
        <row r="410">
          <cell r="C410" t="str">
            <v>11064ZCN0</v>
          </cell>
          <cell r="D410">
            <v>7.6490999999999998</v>
          </cell>
          <cell r="E410">
            <v>69718.61</v>
          </cell>
          <cell r="F410">
            <v>0</v>
          </cell>
          <cell r="G410">
            <v>362500</v>
          </cell>
          <cell r="H410">
            <v>50043.13</v>
          </cell>
          <cell r="I410">
            <v>6.75</v>
          </cell>
          <cell r="J410">
            <v>13.81</v>
          </cell>
          <cell r="K410">
            <v>56208.18</v>
          </cell>
          <cell r="L410">
            <v>45439.38</v>
          </cell>
          <cell r="M410">
            <v>12.535</v>
          </cell>
          <cell r="O410">
            <v>19.23272</v>
          </cell>
        </row>
        <row r="411">
          <cell r="C411" t="str">
            <v>11064ZDE9</v>
          </cell>
          <cell r="D411">
            <v>7.6540999999999997</v>
          </cell>
          <cell r="E411">
            <v>41382.400000000001</v>
          </cell>
          <cell r="F411">
            <v>0</v>
          </cell>
          <cell r="G411">
            <v>362500</v>
          </cell>
          <cell r="H411">
            <v>29746.76</v>
          </cell>
          <cell r="I411">
            <v>6.72</v>
          </cell>
          <cell r="J411">
            <v>8.2100000000000009</v>
          </cell>
          <cell r="K411">
            <v>30783.05</v>
          </cell>
          <cell r="L411">
            <v>24882</v>
          </cell>
          <cell r="M411">
            <v>6.8639999999999999</v>
          </cell>
          <cell r="O411">
            <v>11.415834482758621</v>
          </cell>
        </row>
        <row r="412">
          <cell r="C412" t="str">
            <v>11064ZCP5</v>
          </cell>
          <cell r="D412">
            <v>7.6513</v>
          </cell>
          <cell r="E412">
            <v>67441.16</v>
          </cell>
          <cell r="F412">
            <v>0</v>
          </cell>
          <cell r="G412">
            <v>362500</v>
          </cell>
          <cell r="H412">
            <v>48408.26</v>
          </cell>
          <cell r="I412">
            <v>6.75</v>
          </cell>
          <cell r="J412">
            <v>13.35</v>
          </cell>
          <cell r="K412">
            <v>54108.41</v>
          </cell>
          <cell r="L412">
            <v>43739.25</v>
          </cell>
          <cell r="M412">
            <v>12.066000000000001</v>
          </cell>
          <cell r="O412">
            <v>18.604457931034485</v>
          </cell>
        </row>
        <row r="413">
          <cell r="C413" t="str">
            <v>11064ZDF6</v>
          </cell>
          <cell r="D413">
            <v>7.6540999999999997</v>
          </cell>
          <cell r="E413">
            <v>40040.47</v>
          </cell>
          <cell r="F413">
            <v>0</v>
          </cell>
          <cell r="G413">
            <v>362500</v>
          </cell>
          <cell r="H413">
            <v>28782.5</v>
          </cell>
          <cell r="I413">
            <v>6.72</v>
          </cell>
          <cell r="J413">
            <v>7.94</v>
          </cell>
          <cell r="K413">
            <v>29648.42</v>
          </cell>
          <cell r="L413">
            <v>23964.880000000001</v>
          </cell>
          <cell r="M413">
            <v>6.6109999999999998</v>
          </cell>
          <cell r="O413">
            <v>11.045646896551723</v>
          </cell>
        </row>
        <row r="414">
          <cell r="C414" t="str">
            <v>11064ZCQ3</v>
          </cell>
          <cell r="D414">
            <v>7.6532999999999998</v>
          </cell>
          <cell r="E414">
            <v>65239.25</v>
          </cell>
          <cell r="F414">
            <v>0</v>
          </cell>
          <cell r="G414">
            <v>362500</v>
          </cell>
          <cell r="H414">
            <v>46827.76</v>
          </cell>
          <cell r="I414">
            <v>6.75</v>
          </cell>
          <cell r="J414">
            <v>12.92</v>
          </cell>
          <cell r="K414">
            <v>52088.800000000003</v>
          </cell>
          <cell r="L414">
            <v>42104.38</v>
          </cell>
          <cell r="M414">
            <v>11.615</v>
          </cell>
          <cell r="O414">
            <v>17.997034482758618</v>
          </cell>
        </row>
        <row r="415">
          <cell r="C415" t="str">
            <v>11064ZDG4</v>
          </cell>
          <cell r="D415">
            <v>7.6538000000000004</v>
          </cell>
          <cell r="E415">
            <v>38739.33</v>
          </cell>
          <cell r="F415">
            <v>0</v>
          </cell>
          <cell r="G415">
            <v>362500</v>
          </cell>
          <cell r="H415">
            <v>27847.26</v>
          </cell>
          <cell r="I415">
            <v>6.72</v>
          </cell>
          <cell r="J415">
            <v>7.68</v>
          </cell>
          <cell r="K415">
            <v>28558.400000000001</v>
          </cell>
          <cell r="L415">
            <v>23084</v>
          </cell>
          <cell r="M415">
            <v>6.3680000000000003</v>
          </cell>
          <cell r="O415">
            <v>10.686711724137933</v>
          </cell>
        </row>
        <row r="416">
          <cell r="C416" t="str">
            <v>11064ZCR1</v>
          </cell>
          <cell r="D416">
            <v>7.6551999999999998</v>
          </cell>
          <cell r="E416">
            <v>63108.22</v>
          </cell>
          <cell r="F416">
            <v>0</v>
          </cell>
          <cell r="G416">
            <v>362500</v>
          </cell>
          <cell r="H416">
            <v>45298.01</v>
          </cell>
          <cell r="I416">
            <v>6.75</v>
          </cell>
          <cell r="J416">
            <v>12.5</v>
          </cell>
          <cell r="K416">
            <v>50145.06</v>
          </cell>
          <cell r="L416">
            <v>40531.129999999997</v>
          </cell>
          <cell r="M416">
            <v>11.180999999999999</v>
          </cell>
          <cell r="O416">
            <v>17.409164137931036</v>
          </cell>
        </row>
        <row r="417">
          <cell r="C417" t="str">
            <v>11064ZDH2</v>
          </cell>
          <cell r="D417">
            <v>7.5533000000000001</v>
          </cell>
          <cell r="E417">
            <v>1086226.6000000001</v>
          </cell>
          <cell r="F417">
            <v>0</v>
          </cell>
          <cell r="G417">
            <v>10000000</v>
          </cell>
          <cell r="H417">
            <v>782700</v>
          </cell>
          <cell r="I417">
            <v>6.67</v>
          </cell>
          <cell r="J417">
            <v>7.83</v>
          </cell>
          <cell r="K417">
            <v>814037.6</v>
          </cell>
          <cell r="L417">
            <v>659800</v>
          </cell>
          <cell r="M417">
            <v>6.5979999999999999</v>
          </cell>
          <cell r="O417">
            <v>10.862266000000002</v>
          </cell>
        </row>
        <row r="418">
          <cell r="C418" t="str">
            <v>11064ZCS9</v>
          </cell>
          <cell r="D418">
            <v>7.6570999999999998</v>
          </cell>
          <cell r="E418">
            <v>61047.7</v>
          </cell>
          <cell r="F418">
            <v>0</v>
          </cell>
          <cell r="G418">
            <v>362500</v>
          </cell>
          <cell r="H418">
            <v>43819.01</v>
          </cell>
          <cell r="I418">
            <v>6.75</v>
          </cell>
          <cell r="J418">
            <v>12.09</v>
          </cell>
          <cell r="K418">
            <v>48272.88</v>
          </cell>
          <cell r="L418">
            <v>39015.879999999997</v>
          </cell>
          <cell r="M418">
            <v>10.763</v>
          </cell>
          <cell r="O418">
            <v>16.840744827586207</v>
          </cell>
        </row>
        <row r="419">
          <cell r="C419" t="str">
            <v>812404AY7</v>
          </cell>
          <cell r="D419">
            <v>8.4222999999999999</v>
          </cell>
          <cell r="E419">
            <v>1373101.21</v>
          </cell>
          <cell r="F419">
            <v>0</v>
          </cell>
          <cell r="G419">
            <v>1400000</v>
          </cell>
          <cell r="H419">
            <v>1368710</v>
          </cell>
          <cell r="I419">
            <v>7.09</v>
          </cell>
          <cell r="J419">
            <v>97.77</v>
          </cell>
          <cell r="K419">
            <v>1217701.08</v>
          </cell>
          <cell r="L419">
            <v>1201844</v>
          </cell>
          <cell r="M419">
            <v>85.846000000000004</v>
          </cell>
          <cell r="O419">
            <v>98.078657857142858</v>
          </cell>
        </row>
        <row r="420">
          <cell r="C420" t="str">
            <v>31410HAH4</v>
          </cell>
          <cell r="D420">
            <v>7.9935999999999998</v>
          </cell>
          <cell r="E420">
            <v>1017904.1</v>
          </cell>
          <cell r="F420">
            <v>0</v>
          </cell>
          <cell r="G420">
            <v>1000000</v>
          </cell>
          <cell r="H420">
            <v>1020640</v>
          </cell>
          <cell r="I420">
            <v>7.25</v>
          </cell>
          <cell r="J420">
            <v>102.06</v>
          </cell>
          <cell r="K420">
            <v>953473.78</v>
          </cell>
          <cell r="L420">
            <v>949140</v>
          </cell>
          <cell r="M420">
            <v>94.914000000000001</v>
          </cell>
          <cell r="O420">
            <v>101.79040999999999</v>
          </cell>
        </row>
        <row r="421">
          <cell r="C421" t="str">
            <v>786514AS8</v>
          </cell>
          <cell r="D421">
            <v>8.1439000000000004</v>
          </cell>
          <cell r="E421">
            <v>1026377.62</v>
          </cell>
          <cell r="F421">
            <v>0</v>
          </cell>
          <cell r="G421">
            <v>1000000</v>
          </cell>
          <cell r="H421">
            <v>1027860</v>
          </cell>
          <cell r="I421">
            <v>7.22</v>
          </cell>
          <cell r="J421">
            <v>102.79</v>
          </cell>
          <cell r="K421">
            <v>926500.34</v>
          </cell>
          <cell r="L421">
            <v>923950</v>
          </cell>
          <cell r="M421">
            <v>92.394999999999996</v>
          </cell>
          <cell r="O421">
            <v>102.63776200000001</v>
          </cell>
        </row>
        <row r="422">
          <cell r="C422" t="str">
            <v>952845AA3</v>
          </cell>
          <cell r="D422">
            <v>8.1822999999999997</v>
          </cell>
          <cell r="E422">
            <v>5244258.5999999996</v>
          </cell>
          <cell r="F422">
            <v>0</v>
          </cell>
          <cell r="G422">
            <v>5250000</v>
          </cell>
          <cell r="H422">
            <v>5240235</v>
          </cell>
          <cell r="I422">
            <v>6.83</v>
          </cell>
          <cell r="J422">
            <v>99.81</v>
          </cell>
          <cell r="K422">
            <v>4954695.16</v>
          </cell>
          <cell r="L422">
            <v>4833780</v>
          </cell>
          <cell r="M422">
            <v>92.072000000000003</v>
          </cell>
          <cell r="O422">
            <v>99.890639999999991</v>
          </cell>
        </row>
        <row r="423">
          <cell r="C423" t="str">
            <v>31410HAH4</v>
          </cell>
          <cell r="D423">
            <v>7.9935999999999998</v>
          </cell>
          <cell r="E423">
            <v>1020261.72</v>
          </cell>
          <cell r="F423">
            <v>0</v>
          </cell>
          <cell r="G423">
            <v>1000000</v>
          </cell>
          <cell r="H423">
            <v>1023390</v>
          </cell>
          <cell r="I423">
            <v>7.22</v>
          </cell>
          <cell r="J423">
            <v>102.34</v>
          </cell>
          <cell r="K423">
            <v>953473.78</v>
          </cell>
          <cell r="L423">
            <v>949140</v>
          </cell>
          <cell r="M423">
            <v>94.914000000000001</v>
          </cell>
          <cell r="O423">
            <v>102.02617199999999</v>
          </cell>
        </row>
        <row r="424">
          <cell r="C424" t="str">
            <v>455665AK5</v>
          </cell>
          <cell r="D424">
            <v>11.150600000000001</v>
          </cell>
          <cell r="E424">
            <v>11769651.6</v>
          </cell>
          <cell r="F424">
            <v>0</v>
          </cell>
          <cell r="G424">
            <v>10000000</v>
          </cell>
          <cell r="H424">
            <v>12128800</v>
          </cell>
          <cell r="I424">
            <v>7.55</v>
          </cell>
          <cell r="J424">
            <v>121.29</v>
          </cell>
          <cell r="K424">
            <v>9087258.9000000004</v>
          </cell>
          <cell r="L424">
            <v>9000000</v>
          </cell>
          <cell r="M424">
            <v>90</v>
          </cell>
          <cell r="O424">
            <v>117.696516</v>
          </cell>
        </row>
        <row r="425">
          <cell r="C425" t="str">
            <v>779915A@6</v>
          </cell>
          <cell r="D425">
            <v>7.8879000000000001</v>
          </cell>
          <cell r="E425">
            <v>5000000</v>
          </cell>
          <cell r="F425">
            <v>0</v>
          </cell>
          <cell r="G425">
            <v>5000000</v>
          </cell>
          <cell r="H425">
            <v>5000000</v>
          </cell>
          <cell r="I425">
            <v>7.1</v>
          </cell>
          <cell r="J425">
            <v>100</v>
          </cell>
          <cell r="K425">
            <v>4837581.05</v>
          </cell>
          <cell r="L425">
            <v>4770450</v>
          </cell>
          <cell r="M425">
            <v>95.409000000000006</v>
          </cell>
          <cell r="O425">
            <v>100</v>
          </cell>
        </row>
        <row r="426">
          <cell r="C426" t="str">
            <v>11064ZCV2</v>
          </cell>
          <cell r="D426">
            <v>7.6577000000000002</v>
          </cell>
          <cell r="E426">
            <v>55719.29</v>
          </cell>
          <cell r="F426">
            <v>0</v>
          </cell>
          <cell r="G426">
            <v>362500</v>
          </cell>
          <cell r="H426">
            <v>40052.03</v>
          </cell>
          <cell r="I426">
            <v>6.72</v>
          </cell>
          <cell r="J426">
            <v>11.05</v>
          </cell>
          <cell r="K426">
            <v>43120.23</v>
          </cell>
          <cell r="L426">
            <v>34850.75</v>
          </cell>
          <cell r="M426">
            <v>9.6140000000000008</v>
          </cell>
          <cell r="O426">
            <v>15.370838620689655</v>
          </cell>
        </row>
        <row r="427">
          <cell r="C427" t="str">
            <v>915436AC3</v>
          </cell>
          <cell r="D427">
            <v>8.3116000000000003</v>
          </cell>
          <cell r="E427">
            <v>4975831.75</v>
          </cell>
          <cell r="F427">
            <v>0</v>
          </cell>
          <cell r="G427">
            <v>5000000</v>
          </cell>
          <cell r="H427">
            <v>4974450</v>
          </cell>
          <cell r="I427">
            <v>7.49</v>
          </cell>
          <cell r="J427">
            <v>99.49</v>
          </cell>
          <cell r="K427">
            <v>4548963.8</v>
          </cell>
          <cell r="L427">
            <v>4534500</v>
          </cell>
          <cell r="M427">
            <v>90.69</v>
          </cell>
          <cell r="O427">
            <v>99.516634999999994</v>
          </cell>
        </row>
        <row r="428">
          <cell r="C428" t="str">
            <v>113804AA6</v>
          </cell>
          <cell r="D428">
            <v>9.3719999999999999</v>
          </cell>
          <cell r="E428">
            <v>2306605.2799999998</v>
          </cell>
          <cell r="F428">
            <v>0</v>
          </cell>
          <cell r="G428">
            <v>2306605.2799999998</v>
          </cell>
          <cell r="H428">
            <v>2306605.2799999998</v>
          </cell>
          <cell r="I428">
            <v>7.42</v>
          </cell>
          <cell r="J428">
            <v>100</v>
          </cell>
          <cell r="K428">
            <v>2040216.77</v>
          </cell>
          <cell r="L428">
            <v>1999895.96</v>
          </cell>
          <cell r="M428">
            <v>86.703000000000003</v>
          </cell>
          <cell r="O428">
            <v>100</v>
          </cell>
        </row>
        <row r="429">
          <cell r="C429" t="str">
            <v>97180*GE2</v>
          </cell>
          <cell r="D429">
            <v>8.5673999999999992</v>
          </cell>
          <cell r="E429">
            <v>886046.69</v>
          </cell>
          <cell r="F429">
            <v>0</v>
          </cell>
          <cell r="G429">
            <v>886046.69</v>
          </cell>
          <cell r="H429">
            <v>886046.69</v>
          </cell>
          <cell r="I429">
            <v>9.75</v>
          </cell>
          <cell r="J429">
            <v>100</v>
          </cell>
          <cell r="K429">
            <v>921970.77</v>
          </cell>
          <cell r="L429">
            <v>935177.98</v>
          </cell>
          <cell r="M429">
            <v>105.545</v>
          </cell>
          <cell r="O429">
            <v>100</v>
          </cell>
        </row>
        <row r="430">
          <cell r="C430" t="str">
            <v>97180*GE2</v>
          </cell>
          <cell r="D430">
            <v>8.5673999999999992</v>
          </cell>
          <cell r="E430">
            <v>886046.69</v>
          </cell>
          <cell r="F430">
            <v>0</v>
          </cell>
          <cell r="G430">
            <v>886046.69</v>
          </cell>
          <cell r="H430">
            <v>886046.69</v>
          </cell>
          <cell r="I430">
            <v>9.75</v>
          </cell>
          <cell r="J430">
            <v>100</v>
          </cell>
          <cell r="K430">
            <v>921970.77</v>
          </cell>
          <cell r="L430">
            <v>935177.98</v>
          </cell>
          <cell r="M430">
            <v>105.545</v>
          </cell>
          <cell r="O430">
            <v>100</v>
          </cell>
        </row>
        <row r="431">
          <cell r="C431" t="str">
            <v>97180*GH5</v>
          </cell>
          <cell r="D431">
            <v>9.2658000000000005</v>
          </cell>
          <cell r="E431">
            <v>886046.69</v>
          </cell>
          <cell r="F431">
            <v>0</v>
          </cell>
          <cell r="G431">
            <v>886046.69</v>
          </cell>
          <cell r="H431">
            <v>886046.69</v>
          </cell>
          <cell r="I431">
            <v>9.75</v>
          </cell>
          <cell r="J431">
            <v>100</v>
          </cell>
          <cell r="K431">
            <v>900444.96</v>
          </cell>
          <cell r="L431">
            <v>905513.14</v>
          </cell>
          <cell r="M431">
            <v>102.197</v>
          </cell>
          <cell r="O431">
            <v>100</v>
          </cell>
        </row>
        <row r="432">
          <cell r="C432" t="str">
            <v>74531EAA0</v>
          </cell>
          <cell r="D432">
            <v>8.0419</v>
          </cell>
          <cell r="E432">
            <v>1019047.32</v>
          </cell>
          <cell r="F432">
            <v>0</v>
          </cell>
          <cell r="G432">
            <v>1000000</v>
          </cell>
          <cell r="H432">
            <v>1020100</v>
          </cell>
          <cell r="I432">
            <v>6.86</v>
          </cell>
          <cell r="J432">
            <v>102.01</v>
          </cell>
          <cell r="K432">
            <v>890349.2</v>
          </cell>
          <cell r="L432">
            <v>886650</v>
          </cell>
          <cell r="M432">
            <v>88.665000000000006</v>
          </cell>
          <cell r="O432">
            <v>101.90473199999998</v>
          </cell>
        </row>
        <row r="433">
          <cell r="C433" t="str">
            <v>86708*AB0</v>
          </cell>
          <cell r="D433">
            <v>8.9332999999999991</v>
          </cell>
          <cell r="E433">
            <v>5500000</v>
          </cell>
          <cell r="F433">
            <v>0</v>
          </cell>
          <cell r="G433">
            <v>5500000</v>
          </cell>
          <cell r="H433">
            <v>5500000</v>
          </cell>
          <cell r="I433">
            <v>7.23</v>
          </cell>
          <cell r="J433">
            <v>100</v>
          </cell>
          <cell r="K433">
            <v>5033897.7699999996</v>
          </cell>
          <cell r="L433">
            <v>4905835</v>
          </cell>
          <cell r="M433">
            <v>89.197000000000003</v>
          </cell>
          <cell r="O433">
            <v>100</v>
          </cell>
        </row>
        <row r="434">
          <cell r="C434" t="str">
            <v>86708*AA2</v>
          </cell>
          <cell r="D434">
            <v>8.9332999999999991</v>
          </cell>
          <cell r="E434">
            <v>5500000</v>
          </cell>
          <cell r="F434">
            <v>0</v>
          </cell>
          <cell r="G434">
            <v>5500000</v>
          </cell>
          <cell r="H434">
            <v>5500000</v>
          </cell>
          <cell r="I434">
            <v>7.23</v>
          </cell>
          <cell r="J434">
            <v>100</v>
          </cell>
          <cell r="K434">
            <v>5033897.7699999996</v>
          </cell>
          <cell r="L434">
            <v>4905835</v>
          </cell>
          <cell r="M434">
            <v>89.197000000000003</v>
          </cell>
          <cell r="O434">
            <v>100</v>
          </cell>
        </row>
        <row r="435">
          <cell r="C435" t="str">
            <v>254063AW0</v>
          </cell>
          <cell r="D435">
            <v>8.7829999999999995</v>
          </cell>
          <cell r="E435">
            <v>1102276.8799999999</v>
          </cell>
          <cell r="F435">
            <v>0</v>
          </cell>
          <cell r="G435">
            <v>1000000</v>
          </cell>
          <cell r="H435">
            <v>1108830</v>
          </cell>
          <cell r="I435">
            <v>6.88</v>
          </cell>
          <cell r="J435">
            <v>110.88</v>
          </cell>
          <cell r="K435">
            <v>896653.36</v>
          </cell>
          <cell r="L435">
            <v>893410</v>
          </cell>
          <cell r="M435">
            <v>89.340999999999994</v>
          </cell>
          <cell r="O435">
            <v>110.22768799999997</v>
          </cell>
        </row>
        <row r="436">
          <cell r="C436" t="str">
            <v>143658AH5</v>
          </cell>
          <cell r="D436">
            <v>8.2279999999999998</v>
          </cell>
          <cell r="E436">
            <v>989634.62</v>
          </cell>
          <cell r="F436">
            <v>0</v>
          </cell>
          <cell r="G436">
            <v>1000000</v>
          </cell>
          <cell r="H436">
            <v>988980</v>
          </cell>
          <cell r="I436">
            <v>6.74</v>
          </cell>
          <cell r="J436">
            <v>98.9</v>
          </cell>
          <cell r="K436">
            <v>833345.49</v>
          </cell>
          <cell r="L436">
            <v>828160</v>
          </cell>
          <cell r="M436">
            <v>82.816000000000003</v>
          </cell>
          <cell r="O436">
            <v>98.963462000000007</v>
          </cell>
        </row>
        <row r="437">
          <cell r="C437" t="str">
            <v>239753DJ2</v>
          </cell>
          <cell r="D437">
            <v>7.8440000000000003</v>
          </cell>
          <cell r="E437">
            <v>997238.76</v>
          </cell>
          <cell r="F437">
            <v>0</v>
          </cell>
          <cell r="G437">
            <v>1000000</v>
          </cell>
          <cell r="H437">
            <v>997030</v>
          </cell>
          <cell r="I437">
            <v>6.77</v>
          </cell>
          <cell r="J437">
            <v>99.7</v>
          </cell>
          <cell r="K437">
            <v>880653.32</v>
          </cell>
          <cell r="L437">
            <v>876710</v>
          </cell>
          <cell r="M437">
            <v>87.671000000000006</v>
          </cell>
          <cell r="O437">
            <v>99.723876000000004</v>
          </cell>
        </row>
        <row r="438">
          <cell r="C438" t="str">
            <v>156686AM9</v>
          </cell>
          <cell r="D438">
            <v>8.1243999999999996</v>
          </cell>
          <cell r="E438">
            <v>999519.62</v>
          </cell>
          <cell r="F438">
            <v>0</v>
          </cell>
          <cell r="G438">
            <v>1000000</v>
          </cell>
          <cell r="H438">
            <v>999490</v>
          </cell>
          <cell r="I438">
            <v>6.87</v>
          </cell>
          <cell r="J438">
            <v>99.95</v>
          </cell>
          <cell r="K438">
            <v>866876.79</v>
          </cell>
          <cell r="L438">
            <v>862650</v>
          </cell>
          <cell r="M438">
            <v>86.265000000000001</v>
          </cell>
          <cell r="O438">
            <v>99.951961999999995</v>
          </cell>
        </row>
        <row r="439">
          <cell r="C439" t="str">
            <v>156686AM9</v>
          </cell>
          <cell r="D439">
            <v>8.1243999999999996</v>
          </cell>
          <cell r="E439">
            <v>999519.62</v>
          </cell>
          <cell r="F439">
            <v>0</v>
          </cell>
          <cell r="G439">
            <v>1000000</v>
          </cell>
          <cell r="H439">
            <v>999490</v>
          </cell>
          <cell r="I439">
            <v>6.87</v>
          </cell>
          <cell r="J439">
            <v>99.95</v>
          </cell>
          <cell r="K439">
            <v>866876.79</v>
          </cell>
          <cell r="L439">
            <v>862650</v>
          </cell>
          <cell r="M439">
            <v>86.265000000000001</v>
          </cell>
          <cell r="O439">
            <v>99.951961999999995</v>
          </cell>
        </row>
        <row r="440">
          <cell r="C440" t="str">
            <v>360846AD1</v>
          </cell>
          <cell r="D440">
            <v>-0.96160000000000001</v>
          </cell>
          <cell r="E440">
            <v>10000000</v>
          </cell>
          <cell r="F440">
            <v>0</v>
          </cell>
          <cell r="G440">
            <v>10000000</v>
          </cell>
          <cell r="H440">
            <v>10000000</v>
          </cell>
          <cell r="I440">
            <v>0</v>
          </cell>
          <cell r="J440">
            <v>100</v>
          </cell>
          <cell r="K440">
            <v>13698000</v>
          </cell>
          <cell r="L440">
            <v>13698000</v>
          </cell>
          <cell r="M440">
            <v>136.97999999999999</v>
          </cell>
          <cell r="O440">
            <v>100</v>
          </cell>
        </row>
        <row r="441">
          <cell r="C441" t="str">
            <v>126411AA5</v>
          </cell>
          <cell r="D441">
            <v>6.9801000000000002</v>
          </cell>
          <cell r="E441">
            <v>1487.92</v>
          </cell>
          <cell r="F441">
            <v>0</v>
          </cell>
          <cell r="G441">
            <v>1487.92</v>
          </cell>
          <cell r="H441">
            <v>1487.92</v>
          </cell>
          <cell r="I441">
            <v>6.38</v>
          </cell>
          <cell r="J441">
            <v>100</v>
          </cell>
          <cell r="K441">
            <v>1487.35</v>
          </cell>
          <cell r="L441">
            <v>1478.41</v>
          </cell>
          <cell r="M441">
            <v>99.361000000000004</v>
          </cell>
          <cell r="O441">
            <v>100</v>
          </cell>
        </row>
        <row r="442">
          <cell r="C442" t="str">
            <v>231907FT8</v>
          </cell>
          <cell r="D442">
            <v>0.2167</v>
          </cell>
          <cell r="E442">
            <v>2498527.41</v>
          </cell>
          <cell r="F442">
            <v>0</v>
          </cell>
          <cell r="G442">
            <v>2499215.67</v>
          </cell>
          <cell r="H442">
            <v>2497566.21</v>
          </cell>
          <cell r="I442">
            <v>7.21</v>
          </cell>
          <cell r="J442">
            <v>99.93</v>
          </cell>
          <cell r="K442">
            <v>2476629.1</v>
          </cell>
          <cell r="L442">
            <v>2461477.5099999998</v>
          </cell>
          <cell r="M442">
            <v>98.49</v>
          </cell>
          <cell r="O442">
            <v>99.97246096012195</v>
          </cell>
        </row>
        <row r="443">
          <cell r="C443" t="str">
            <v>31846QAA3</v>
          </cell>
          <cell r="D443">
            <v>8.0675000000000008</v>
          </cell>
          <cell r="E443">
            <v>3131191.84</v>
          </cell>
          <cell r="F443">
            <v>0</v>
          </cell>
          <cell r="G443">
            <v>3141600</v>
          </cell>
          <cell r="H443">
            <v>3002584.2</v>
          </cell>
          <cell r="I443">
            <v>7.63</v>
          </cell>
          <cell r="J443">
            <v>95.58</v>
          </cell>
          <cell r="K443">
            <v>3125195.66</v>
          </cell>
          <cell r="L443">
            <v>3034722.77</v>
          </cell>
          <cell r="M443">
            <v>96.597999999999999</v>
          </cell>
          <cell r="O443">
            <v>99.668698752228153</v>
          </cell>
        </row>
        <row r="444">
          <cell r="C444" t="str">
            <v>733580F90</v>
          </cell>
          <cell r="D444">
            <v>6.0660999999999996</v>
          </cell>
          <cell r="E444">
            <v>3570000</v>
          </cell>
          <cell r="F444">
            <v>0</v>
          </cell>
          <cell r="G444">
            <v>3570000</v>
          </cell>
          <cell r="H444">
            <v>3570000</v>
          </cell>
          <cell r="I444">
            <v>6.12</v>
          </cell>
          <cell r="J444">
            <v>100</v>
          </cell>
          <cell r="K444">
            <v>3575544.35</v>
          </cell>
          <cell r="L444">
            <v>3579674.7</v>
          </cell>
          <cell r="M444">
            <v>100.271</v>
          </cell>
          <cell r="O444">
            <v>100</v>
          </cell>
        </row>
        <row r="445">
          <cell r="C445" t="str">
            <v>G3624*AA1</v>
          </cell>
          <cell r="D445">
            <v>7.5925000000000002</v>
          </cell>
          <cell r="E445">
            <v>24401.85</v>
          </cell>
          <cell r="F445">
            <v>0</v>
          </cell>
          <cell r="G445">
            <v>24401.85</v>
          </cell>
          <cell r="H445">
            <v>24401.85</v>
          </cell>
          <cell r="I445">
            <v>8.2100000000000009</v>
          </cell>
          <cell r="J445">
            <v>100</v>
          </cell>
          <cell r="K445">
            <v>24401.85</v>
          </cell>
          <cell r="L445">
            <v>24673.200000000001</v>
          </cell>
          <cell r="M445">
            <v>101.11199999999999</v>
          </cell>
          <cell r="O445">
            <v>100</v>
          </cell>
        </row>
        <row r="446">
          <cell r="C446" t="str">
            <v>655419AD1</v>
          </cell>
          <cell r="D446">
            <v>7.9372999999999996</v>
          </cell>
          <cell r="E446">
            <v>4995115.05</v>
          </cell>
          <cell r="F446">
            <v>0</v>
          </cell>
          <cell r="G446">
            <v>5000000</v>
          </cell>
          <cell r="H446">
            <v>4991800</v>
          </cell>
          <cell r="I446">
            <v>6.52</v>
          </cell>
          <cell r="J446">
            <v>99.84</v>
          </cell>
          <cell r="K446">
            <v>4696388.95</v>
          </cell>
          <cell r="L446">
            <v>4576750</v>
          </cell>
          <cell r="M446">
            <v>91.534999999999997</v>
          </cell>
          <cell r="O446">
            <v>99.902300999999994</v>
          </cell>
        </row>
        <row r="447">
          <cell r="C447" t="str">
            <v>655419AD1</v>
          </cell>
          <cell r="D447">
            <v>7.9372999999999996</v>
          </cell>
          <cell r="E447">
            <v>999023.01</v>
          </cell>
          <cell r="F447">
            <v>0</v>
          </cell>
          <cell r="G447">
            <v>1000000</v>
          </cell>
          <cell r="H447">
            <v>998360</v>
          </cell>
          <cell r="I447">
            <v>6.52</v>
          </cell>
          <cell r="J447">
            <v>99.84</v>
          </cell>
          <cell r="K447">
            <v>939277.79</v>
          </cell>
          <cell r="L447">
            <v>915350</v>
          </cell>
          <cell r="M447">
            <v>91.534999999999997</v>
          </cell>
          <cell r="O447">
            <v>99.902301000000008</v>
          </cell>
        </row>
        <row r="448">
          <cell r="C448" t="str">
            <v>072732AC4</v>
          </cell>
          <cell r="D448">
            <v>7.5868000000000002</v>
          </cell>
          <cell r="E448">
            <v>4975145.7</v>
          </cell>
          <cell r="F448">
            <v>0</v>
          </cell>
          <cell r="G448">
            <v>5000000</v>
          </cell>
          <cell r="H448">
            <v>4973550</v>
          </cell>
          <cell r="I448">
            <v>6.69</v>
          </cell>
          <cell r="J448">
            <v>99.47</v>
          </cell>
          <cell r="K448">
            <v>4476552.25</v>
          </cell>
          <cell r="L448">
            <v>4458100</v>
          </cell>
          <cell r="M448">
            <v>89.162000000000006</v>
          </cell>
          <cell r="O448">
            <v>99.502914000000004</v>
          </cell>
        </row>
        <row r="449">
          <cell r="C449" t="str">
            <v>478165AB9</v>
          </cell>
          <cell r="D449">
            <v>7.9065000000000003</v>
          </cell>
          <cell r="E449">
            <v>4981371.3</v>
          </cell>
          <cell r="F449">
            <v>0</v>
          </cell>
          <cell r="G449">
            <v>5000000</v>
          </cell>
          <cell r="H449">
            <v>4980200</v>
          </cell>
          <cell r="I449">
            <v>6.78</v>
          </cell>
          <cell r="J449">
            <v>99.6</v>
          </cell>
          <cell r="K449">
            <v>4371575.55</v>
          </cell>
          <cell r="L449">
            <v>4350650</v>
          </cell>
          <cell r="M449">
            <v>87.013000000000005</v>
          </cell>
          <cell r="O449">
            <v>99.627426</v>
          </cell>
        </row>
        <row r="450">
          <cell r="C450" t="str">
            <v>Q2107#AA4</v>
          </cell>
          <cell r="D450">
            <v>8.4408999999999992</v>
          </cell>
          <cell r="E450">
            <v>4000000</v>
          </cell>
          <cell r="F450">
            <v>0</v>
          </cell>
          <cell r="G450">
            <v>4000000</v>
          </cell>
          <cell r="H450">
            <v>4000000</v>
          </cell>
          <cell r="I450">
            <v>6.74</v>
          </cell>
          <cell r="J450">
            <v>100</v>
          </cell>
          <cell r="K450">
            <v>3537458.2</v>
          </cell>
          <cell r="L450">
            <v>3465080</v>
          </cell>
          <cell r="M450">
            <v>86.626999999999995</v>
          </cell>
          <cell r="O450">
            <v>100</v>
          </cell>
        </row>
        <row r="451">
          <cell r="C451" t="str">
            <v>47580*AD1</v>
          </cell>
          <cell r="D451">
            <v>8.6202000000000005</v>
          </cell>
          <cell r="E451">
            <v>5000000</v>
          </cell>
          <cell r="F451">
            <v>0</v>
          </cell>
          <cell r="G451">
            <v>5000000</v>
          </cell>
          <cell r="H451">
            <v>5000000</v>
          </cell>
          <cell r="I451">
            <v>6.97</v>
          </cell>
          <cell r="J451">
            <v>100</v>
          </cell>
          <cell r="K451">
            <v>4757925.8</v>
          </cell>
          <cell r="L451">
            <v>4604900</v>
          </cell>
          <cell r="M451">
            <v>92.097999999999999</v>
          </cell>
          <cell r="O451">
            <v>100</v>
          </cell>
        </row>
        <row r="452">
          <cell r="C452" t="str">
            <v>812404AZ4</v>
          </cell>
          <cell r="D452">
            <v>8.4943000000000008</v>
          </cell>
          <cell r="E452">
            <v>976480.54</v>
          </cell>
          <cell r="F452">
            <v>0</v>
          </cell>
          <cell r="G452">
            <v>1000000</v>
          </cell>
          <cell r="H452">
            <v>975000</v>
          </cell>
          <cell r="I452">
            <v>6.95</v>
          </cell>
          <cell r="J452">
            <v>97.5</v>
          </cell>
          <cell r="K452">
            <v>819883.04</v>
          </cell>
          <cell r="L452">
            <v>814530</v>
          </cell>
          <cell r="M452">
            <v>81.453000000000003</v>
          </cell>
          <cell r="O452">
            <v>97.648054000000002</v>
          </cell>
        </row>
        <row r="453">
          <cell r="C453" t="str">
            <v>693300AK1</v>
          </cell>
          <cell r="D453">
            <v>10.9575</v>
          </cell>
          <cell r="E453">
            <v>4974816.05</v>
          </cell>
          <cell r="F453">
            <v>0</v>
          </cell>
          <cell r="G453">
            <v>5000000</v>
          </cell>
          <cell r="H453">
            <v>4973520</v>
          </cell>
          <cell r="I453">
            <v>7.54</v>
          </cell>
          <cell r="J453">
            <v>99.47</v>
          </cell>
          <cell r="K453">
            <v>3526436.6</v>
          </cell>
          <cell r="L453">
            <v>3498650</v>
          </cell>
          <cell r="M453">
            <v>69.972999999999999</v>
          </cell>
          <cell r="O453">
            <v>99.496320999999995</v>
          </cell>
        </row>
        <row r="454">
          <cell r="C454" t="str">
            <v>37516#AA3</v>
          </cell>
          <cell r="D454">
            <v>8.7184000000000008</v>
          </cell>
          <cell r="E454">
            <v>4376589.3</v>
          </cell>
          <cell r="F454">
            <v>0</v>
          </cell>
          <cell r="G454">
            <v>4376589.3</v>
          </cell>
          <cell r="H454">
            <v>4376589.3</v>
          </cell>
          <cell r="I454">
            <v>6.8</v>
          </cell>
          <cell r="J454">
            <v>100</v>
          </cell>
          <cell r="K454">
            <v>3945998.08</v>
          </cell>
          <cell r="L454">
            <v>3871443.36</v>
          </cell>
          <cell r="M454">
            <v>88.457999999999998</v>
          </cell>
          <cell r="O454">
            <v>100</v>
          </cell>
        </row>
        <row r="455">
          <cell r="C455" t="str">
            <v>39823#AA7</v>
          </cell>
          <cell r="D455">
            <v>8.2761999999999993</v>
          </cell>
          <cell r="E455">
            <v>5000000</v>
          </cell>
          <cell r="F455">
            <v>0</v>
          </cell>
          <cell r="G455">
            <v>5000000</v>
          </cell>
          <cell r="H455">
            <v>5000000</v>
          </cell>
          <cell r="I455">
            <v>6.86</v>
          </cell>
          <cell r="J455">
            <v>100</v>
          </cell>
          <cell r="K455">
            <v>4608688.8</v>
          </cell>
          <cell r="L455">
            <v>4512700</v>
          </cell>
          <cell r="M455">
            <v>90.254000000000005</v>
          </cell>
          <cell r="O455">
            <v>100</v>
          </cell>
        </row>
        <row r="456">
          <cell r="C456" t="str">
            <v>39823#AA7</v>
          </cell>
          <cell r="D456">
            <v>8.2761999999999993</v>
          </cell>
          <cell r="E456">
            <v>5000000</v>
          </cell>
          <cell r="F456">
            <v>0</v>
          </cell>
          <cell r="G456">
            <v>5000000</v>
          </cell>
          <cell r="H456">
            <v>5000000</v>
          </cell>
          <cell r="I456">
            <v>6.86</v>
          </cell>
          <cell r="J456">
            <v>100</v>
          </cell>
          <cell r="K456">
            <v>4608688.8</v>
          </cell>
          <cell r="L456">
            <v>4512700</v>
          </cell>
          <cell r="M456">
            <v>90.254000000000005</v>
          </cell>
          <cell r="O456">
            <v>100</v>
          </cell>
        </row>
        <row r="457">
          <cell r="C457" t="str">
            <v>770196A#0</v>
          </cell>
          <cell r="D457">
            <v>8.0396999999999998</v>
          </cell>
          <cell r="E457">
            <v>5000000</v>
          </cell>
          <cell r="F457">
            <v>0</v>
          </cell>
          <cell r="G457">
            <v>5000000</v>
          </cell>
          <cell r="H457">
            <v>5000000</v>
          </cell>
          <cell r="I457">
            <v>6.76</v>
          </cell>
          <cell r="J457">
            <v>100</v>
          </cell>
          <cell r="K457">
            <v>4718944.8</v>
          </cell>
          <cell r="L457">
            <v>4614550</v>
          </cell>
          <cell r="M457">
            <v>92.290999999999997</v>
          </cell>
          <cell r="O457">
            <v>100</v>
          </cell>
        </row>
        <row r="458">
          <cell r="C458" t="str">
            <v>020002AJ0</v>
          </cell>
          <cell r="D458">
            <v>8.1440000000000001</v>
          </cell>
          <cell r="E458">
            <v>995731.92</v>
          </cell>
          <cell r="F458">
            <v>0</v>
          </cell>
          <cell r="G458">
            <v>1000000</v>
          </cell>
          <cell r="H458">
            <v>995590</v>
          </cell>
          <cell r="I458">
            <v>6.93</v>
          </cell>
          <cell r="J458">
            <v>99.56</v>
          </cell>
          <cell r="K458">
            <v>856203.17</v>
          </cell>
          <cell r="L458">
            <v>854260</v>
          </cell>
          <cell r="M458">
            <v>85.426000000000002</v>
          </cell>
          <cell r="O458">
            <v>99.573192000000006</v>
          </cell>
        </row>
        <row r="459">
          <cell r="C459" t="str">
            <v>902118AC2</v>
          </cell>
          <cell r="D459">
            <v>8.2319999999999993</v>
          </cell>
          <cell r="E459">
            <v>1011784.23</v>
          </cell>
          <cell r="F459">
            <v>0</v>
          </cell>
          <cell r="G459">
            <v>1000000</v>
          </cell>
          <cell r="H459">
            <v>1012380</v>
          </cell>
          <cell r="I459">
            <v>6.9</v>
          </cell>
          <cell r="J459">
            <v>101.24</v>
          </cell>
          <cell r="K459">
            <v>869289.98</v>
          </cell>
          <cell r="L459">
            <v>865360</v>
          </cell>
          <cell r="M459">
            <v>86.536000000000001</v>
          </cell>
          <cell r="O459">
            <v>101.178423</v>
          </cell>
        </row>
        <row r="460">
          <cell r="C460" t="str">
            <v>74810ZCN5</v>
          </cell>
          <cell r="D460">
            <v>6.9981999999999998</v>
          </cell>
          <cell r="E460">
            <v>15142968.5</v>
          </cell>
          <cell r="F460">
            <v>0</v>
          </cell>
          <cell r="G460">
            <v>50000000</v>
          </cell>
          <cell r="H460">
            <v>11770000</v>
          </cell>
          <cell r="I460">
            <v>6</v>
          </cell>
          <cell r="J460">
            <v>23.54</v>
          </cell>
          <cell r="K460">
            <v>12453378</v>
          </cell>
          <cell r="L460">
            <v>10248500</v>
          </cell>
          <cell r="M460">
            <v>20.497</v>
          </cell>
          <cell r="O460">
            <v>30.285937000000001</v>
          </cell>
        </row>
        <row r="461">
          <cell r="C461" t="str">
            <v>44882ZTL7</v>
          </cell>
          <cell r="D461">
            <v>7.1181000000000001</v>
          </cell>
          <cell r="E461">
            <v>1564350.1</v>
          </cell>
          <cell r="F461">
            <v>0</v>
          </cell>
          <cell r="G461">
            <v>5525000</v>
          </cell>
          <cell r="H461">
            <v>1213897.75</v>
          </cell>
          <cell r="I461">
            <v>6.04</v>
          </cell>
          <cell r="J461">
            <v>21.97</v>
          </cell>
          <cell r="K461">
            <v>1253451</v>
          </cell>
          <cell r="L461">
            <v>1028147.25</v>
          </cell>
          <cell r="M461">
            <v>18.609000000000002</v>
          </cell>
          <cell r="O461">
            <v>28.314028959276023</v>
          </cell>
        </row>
        <row r="462">
          <cell r="C462" t="str">
            <v>44882ZTM5</v>
          </cell>
          <cell r="D462">
            <v>7.1081000000000003</v>
          </cell>
          <cell r="E462">
            <v>1518497.29</v>
          </cell>
          <cell r="F462">
            <v>0</v>
          </cell>
          <cell r="G462">
            <v>5525000</v>
          </cell>
          <cell r="H462">
            <v>1178316.75</v>
          </cell>
          <cell r="I462">
            <v>6.04</v>
          </cell>
          <cell r="J462">
            <v>21.33</v>
          </cell>
          <cell r="K462">
            <v>1212907.44</v>
          </cell>
          <cell r="L462">
            <v>995163</v>
          </cell>
          <cell r="M462">
            <v>18.012</v>
          </cell>
          <cell r="O462">
            <v>27.484113846153846</v>
          </cell>
        </row>
        <row r="463">
          <cell r="C463" t="str">
            <v>44882ZTN3</v>
          </cell>
          <cell r="D463">
            <v>7.0980999999999996</v>
          </cell>
          <cell r="E463">
            <v>1473995.68</v>
          </cell>
          <cell r="F463">
            <v>0</v>
          </cell>
          <cell r="G463">
            <v>5525000</v>
          </cell>
          <cell r="H463">
            <v>1143785.5</v>
          </cell>
          <cell r="I463">
            <v>6.04</v>
          </cell>
          <cell r="J463">
            <v>20.7</v>
          </cell>
          <cell r="K463">
            <v>1173798.57</v>
          </cell>
          <cell r="L463">
            <v>963339</v>
          </cell>
          <cell r="M463">
            <v>17.436</v>
          </cell>
          <cell r="O463">
            <v>26.678654841628958</v>
          </cell>
        </row>
        <row r="464">
          <cell r="C464" t="str">
            <v>44882ZTQ6</v>
          </cell>
          <cell r="D464">
            <v>7.0781999999999998</v>
          </cell>
          <cell r="E464">
            <v>1388661.67</v>
          </cell>
          <cell r="F464">
            <v>0</v>
          </cell>
          <cell r="G464">
            <v>5525000</v>
          </cell>
          <cell r="H464">
            <v>1077540.75</v>
          </cell>
          <cell r="I464">
            <v>6.04</v>
          </cell>
          <cell r="J464">
            <v>19.5</v>
          </cell>
          <cell r="K464">
            <v>1099617.54</v>
          </cell>
          <cell r="L464">
            <v>902950.75</v>
          </cell>
          <cell r="M464">
            <v>16.343</v>
          </cell>
          <cell r="O464">
            <v>25.134147873303164</v>
          </cell>
        </row>
        <row r="465">
          <cell r="C465" t="str">
            <v>44882ZTP8</v>
          </cell>
          <cell r="D465">
            <v>7.0880999999999998</v>
          </cell>
          <cell r="E465">
            <v>1430719.35</v>
          </cell>
          <cell r="F465">
            <v>0</v>
          </cell>
          <cell r="G465">
            <v>5525000</v>
          </cell>
          <cell r="H465">
            <v>1110193.5</v>
          </cell>
          <cell r="I465">
            <v>6.04</v>
          </cell>
          <cell r="J465">
            <v>20.09</v>
          </cell>
          <cell r="K465">
            <v>1136057.51</v>
          </cell>
          <cell r="L465">
            <v>932620</v>
          </cell>
          <cell r="M465">
            <v>16.88</v>
          </cell>
          <cell r="O465">
            <v>25.895372850678733</v>
          </cell>
        </row>
        <row r="466">
          <cell r="C466" t="str">
            <v>44882ZTR4</v>
          </cell>
          <cell r="D466">
            <v>7.0705999999999998</v>
          </cell>
          <cell r="E466">
            <v>1348118.5</v>
          </cell>
          <cell r="F466">
            <v>0</v>
          </cell>
          <cell r="G466">
            <v>5525000</v>
          </cell>
          <cell r="H466">
            <v>1046103.5</v>
          </cell>
          <cell r="I466">
            <v>6.04</v>
          </cell>
          <cell r="J466">
            <v>18.93</v>
          </cell>
          <cell r="K466">
            <v>1063871.6200000001</v>
          </cell>
          <cell r="L466">
            <v>873778.75</v>
          </cell>
          <cell r="M466">
            <v>15.815</v>
          </cell>
          <cell r="O466">
            <v>24.400334841628961</v>
          </cell>
        </row>
        <row r="467">
          <cell r="C467" t="str">
            <v>44882ZTS2</v>
          </cell>
          <cell r="D467">
            <v>7.0681000000000003</v>
          </cell>
          <cell r="E467">
            <v>1308602.32</v>
          </cell>
          <cell r="F467">
            <v>0</v>
          </cell>
          <cell r="G467">
            <v>5525000</v>
          </cell>
          <cell r="H467">
            <v>1015439.75</v>
          </cell>
          <cell r="I467">
            <v>6.04</v>
          </cell>
          <cell r="J467">
            <v>18.38</v>
          </cell>
          <cell r="K467">
            <v>1028147.91</v>
          </cell>
          <cell r="L467">
            <v>844496.25</v>
          </cell>
          <cell r="M467">
            <v>15.285</v>
          </cell>
          <cell r="O467">
            <v>23.685109864253395</v>
          </cell>
        </row>
        <row r="468">
          <cell r="C468" t="str">
            <v>449669CD0</v>
          </cell>
          <cell r="D468">
            <v>8.5378000000000007</v>
          </cell>
          <cell r="E468">
            <v>991078.43</v>
          </cell>
          <cell r="F468">
            <v>0</v>
          </cell>
          <cell r="G468">
            <v>1000000</v>
          </cell>
          <cell r="H468">
            <v>989950</v>
          </cell>
          <cell r="I468">
            <v>7.47</v>
          </cell>
          <cell r="J468">
            <v>99</v>
          </cell>
          <cell r="K468">
            <v>900313.78</v>
          </cell>
          <cell r="L468">
            <v>892500</v>
          </cell>
          <cell r="M468">
            <v>89.25</v>
          </cell>
          <cell r="O468">
            <v>99.107843000000003</v>
          </cell>
        </row>
        <row r="469">
          <cell r="C469" t="str">
            <v>87266@AA2</v>
          </cell>
          <cell r="D469">
            <v>7.5918000000000001</v>
          </cell>
          <cell r="E469">
            <v>733924.63</v>
          </cell>
          <cell r="F469">
            <v>0</v>
          </cell>
          <cell r="G469">
            <v>733924.63</v>
          </cell>
          <cell r="H469">
            <v>733924.63</v>
          </cell>
          <cell r="I469">
            <v>7.73</v>
          </cell>
          <cell r="J469">
            <v>100</v>
          </cell>
          <cell r="K469">
            <v>739396.86</v>
          </cell>
          <cell r="L469">
            <v>739774.01</v>
          </cell>
          <cell r="M469">
            <v>100.797</v>
          </cell>
          <cell r="O469">
            <v>100</v>
          </cell>
        </row>
        <row r="470">
          <cell r="C470" t="str">
            <v>87266@AA2</v>
          </cell>
          <cell r="D470">
            <v>7.5918000000000001</v>
          </cell>
          <cell r="E470">
            <v>6657956.29</v>
          </cell>
          <cell r="F470">
            <v>0</v>
          </cell>
          <cell r="G470">
            <v>6657956.29</v>
          </cell>
          <cell r="H470">
            <v>6657956.29</v>
          </cell>
          <cell r="I470">
            <v>7.73</v>
          </cell>
          <cell r="J470">
            <v>100</v>
          </cell>
          <cell r="K470">
            <v>6707598.8700000001</v>
          </cell>
          <cell r="L470">
            <v>6711020.1900000004</v>
          </cell>
          <cell r="M470">
            <v>100.797</v>
          </cell>
          <cell r="O470">
            <v>100</v>
          </cell>
        </row>
        <row r="471">
          <cell r="C471" t="str">
            <v>00077TAB0</v>
          </cell>
          <cell r="D471">
            <v>8.4350000000000005</v>
          </cell>
          <cell r="E471">
            <v>965494.42</v>
          </cell>
          <cell r="F471">
            <v>0</v>
          </cell>
          <cell r="G471">
            <v>1000000</v>
          </cell>
          <cell r="H471">
            <v>965410</v>
          </cell>
          <cell r="I471">
            <v>7.38</v>
          </cell>
          <cell r="J471">
            <v>96.54</v>
          </cell>
          <cell r="K471">
            <v>844776.97</v>
          </cell>
          <cell r="L471">
            <v>844580</v>
          </cell>
          <cell r="M471">
            <v>84.457999999999998</v>
          </cell>
          <cell r="O471">
            <v>96.549442000000013</v>
          </cell>
        </row>
        <row r="472">
          <cell r="C472" t="str">
            <v>00077TAB0</v>
          </cell>
          <cell r="D472">
            <v>8.4350000000000005</v>
          </cell>
          <cell r="E472">
            <v>965494.42</v>
          </cell>
          <cell r="F472">
            <v>0</v>
          </cell>
          <cell r="G472">
            <v>1000000</v>
          </cell>
          <cell r="H472">
            <v>965410</v>
          </cell>
          <cell r="I472">
            <v>7.38</v>
          </cell>
          <cell r="J472">
            <v>96.54</v>
          </cell>
          <cell r="K472">
            <v>844776.97</v>
          </cell>
          <cell r="L472">
            <v>844580</v>
          </cell>
          <cell r="M472">
            <v>84.457999999999998</v>
          </cell>
          <cell r="O472">
            <v>96.549442000000013</v>
          </cell>
        </row>
        <row r="473">
          <cell r="C473" t="str">
            <v>577778BH5</v>
          </cell>
          <cell r="D473">
            <v>7.7984999999999998</v>
          </cell>
          <cell r="E473">
            <v>996176.75</v>
          </cell>
          <cell r="F473">
            <v>0</v>
          </cell>
          <cell r="G473">
            <v>1000000</v>
          </cell>
          <cell r="H473">
            <v>995940</v>
          </cell>
          <cell r="I473">
            <v>6.73</v>
          </cell>
          <cell r="J473">
            <v>99.59</v>
          </cell>
          <cell r="K473">
            <v>878600.77</v>
          </cell>
          <cell r="L473">
            <v>874650</v>
          </cell>
          <cell r="M473">
            <v>87.465000000000003</v>
          </cell>
          <cell r="O473">
            <v>99.617675000000006</v>
          </cell>
        </row>
        <row r="474">
          <cell r="C474" t="str">
            <v>511546AB9</v>
          </cell>
          <cell r="D474">
            <v>8.2971000000000004</v>
          </cell>
          <cell r="E474">
            <v>997071.2</v>
          </cell>
          <cell r="F474">
            <v>0</v>
          </cell>
          <cell r="G474">
            <v>1000000</v>
          </cell>
          <cell r="H474">
            <v>996930</v>
          </cell>
          <cell r="I474">
            <v>7.15</v>
          </cell>
          <cell r="J474">
            <v>99.69</v>
          </cell>
          <cell r="K474">
            <v>875917.44</v>
          </cell>
          <cell r="L474">
            <v>872200</v>
          </cell>
          <cell r="M474">
            <v>87.22</v>
          </cell>
          <cell r="O474">
            <v>99.707119999999989</v>
          </cell>
        </row>
        <row r="475">
          <cell r="C475" t="str">
            <v>511546AB9</v>
          </cell>
          <cell r="D475">
            <v>8.2971000000000004</v>
          </cell>
          <cell r="E475">
            <v>997071.2</v>
          </cell>
          <cell r="F475">
            <v>0</v>
          </cell>
          <cell r="G475">
            <v>1000000</v>
          </cell>
          <cell r="H475">
            <v>996930</v>
          </cell>
          <cell r="I475">
            <v>7.15</v>
          </cell>
          <cell r="J475">
            <v>99.69</v>
          </cell>
          <cell r="K475">
            <v>875917.44</v>
          </cell>
          <cell r="L475">
            <v>872200</v>
          </cell>
          <cell r="M475">
            <v>87.22</v>
          </cell>
          <cell r="O475">
            <v>99.707119999999989</v>
          </cell>
        </row>
        <row r="476">
          <cell r="C476" t="str">
            <v>205887AR3</v>
          </cell>
          <cell r="D476">
            <v>8.0902999999999992</v>
          </cell>
          <cell r="E476">
            <v>999675.29</v>
          </cell>
          <cell r="F476">
            <v>0</v>
          </cell>
          <cell r="G476">
            <v>1000000</v>
          </cell>
          <cell r="H476">
            <v>999640</v>
          </cell>
          <cell r="I476">
            <v>7</v>
          </cell>
          <cell r="J476">
            <v>99.96</v>
          </cell>
          <cell r="K476">
            <v>882488.08</v>
          </cell>
          <cell r="L476">
            <v>878840</v>
          </cell>
          <cell r="M476">
            <v>87.884</v>
          </cell>
          <cell r="O476">
            <v>99.967528999999999</v>
          </cell>
        </row>
        <row r="477">
          <cell r="C477" t="str">
            <v>795770AN6</v>
          </cell>
          <cell r="D477">
            <v>8.9443000000000001</v>
          </cell>
          <cell r="E477">
            <v>4940017.54</v>
          </cell>
          <cell r="F477">
            <v>0</v>
          </cell>
          <cell r="G477">
            <v>4940017.54</v>
          </cell>
          <cell r="H477">
            <v>4940017.54</v>
          </cell>
          <cell r="I477">
            <v>7.47</v>
          </cell>
          <cell r="J477">
            <v>100</v>
          </cell>
          <cell r="K477">
            <v>4441786.1900000004</v>
          </cell>
          <cell r="L477">
            <v>4377744.75</v>
          </cell>
          <cell r="M477">
            <v>88.617999999999995</v>
          </cell>
          <cell r="O477">
            <v>100</v>
          </cell>
        </row>
        <row r="478">
          <cell r="C478" t="str">
            <v>345370BY5</v>
          </cell>
          <cell r="D478">
            <v>7.7839999999999998</v>
          </cell>
          <cell r="E478">
            <v>997783.29</v>
          </cell>
          <cell r="F478">
            <v>0</v>
          </cell>
          <cell r="G478">
            <v>1000000</v>
          </cell>
          <cell r="H478">
            <v>997610</v>
          </cell>
          <cell r="I478">
            <v>6.64</v>
          </cell>
          <cell r="J478">
            <v>99.76</v>
          </cell>
          <cell r="K478">
            <v>871683.49</v>
          </cell>
          <cell r="L478">
            <v>867520</v>
          </cell>
          <cell r="M478">
            <v>86.751999999999995</v>
          </cell>
          <cell r="O478">
            <v>99.778328999999999</v>
          </cell>
        </row>
        <row r="479">
          <cell r="C479" t="str">
            <v>00205HAJ4</v>
          </cell>
          <cell r="D479">
            <v>-1.8669</v>
          </cell>
          <cell r="E479">
            <v>5000000</v>
          </cell>
          <cell r="F479">
            <v>0</v>
          </cell>
          <cell r="G479">
            <v>5000000</v>
          </cell>
          <cell r="H479">
            <v>5000000</v>
          </cell>
          <cell r="I479">
            <v>0</v>
          </cell>
          <cell r="J479">
            <v>100</v>
          </cell>
          <cell r="K479">
            <v>6615500</v>
          </cell>
          <cell r="L479">
            <v>6615500</v>
          </cell>
          <cell r="M479">
            <v>132.31</v>
          </cell>
          <cell r="O479">
            <v>100</v>
          </cell>
        </row>
        <row r="480">
          <cell r="C480" t="str">
            <v>00205HAJ4</v>
          </cell>
          <cell r="D480">
            <v>-1.8669</v>
          </cell>
          <cell r="E480">
            <v>5000000</v>
          </cell>
          <cell r="F480">
            <v>0</v>
          </cell>
          <cell r="G480">
            <v>5000000</v>
          </cell>
          <cell r="H480">
            <v>5000000</v>
          </cell>
          <cell r="I480">
            <v>0</v>
          </cell>
          <cell r="J480">
            <v>100</v>
          </cell>
          <cell r="K480">
            <v>6615500</v>
          </cell>
          <cell r="L480">
            <v>6615500</v>
          </cell>
          <cell r="M480">
            <v>132.31</v>
          </cell>
          <cell r="O480">
            <v>100</v>
          </cell>
        </row>
        <row r="481">
          <cell r="C481" t="str">
            <v>912827U83</v>
          </cell>
          <cell r="D481">
            <v>6.4978999999999996</v>
          </cell>
          <cell r="E481">
            <v>124721.28</v>
          </cell>
          <cell r="F481">
            <v>0</v>
          </cell>
          <cell r="G481">
            <v>120000</v>
          </cell>
          <cell r="H481">
            <v>130425</v>
          </cell>
          <cell r="I481">
            <v>4.97</v>
          </cell>
          <cell r="J481">
            <v>108.69</v>
          </cell>
          <cell r="K481">
            <v>120000</v>
          </cell>
          <cell r="L481">
            <v>120000</v>
          </cell>
          <cell r="M481">
            <v>100</v>
          </cell>
          <cell r="O481">
            <v>103.93440000000001</v>
          </cell>
        </row>
        <row r="482">
          <cell r="C482" t="str">
            <v>912827U83</v>
          </cell>
          <cell r="D482">
            <v>6.4978999999999996</v>
          </cell>
          <cell r="E482">
            <v>124721.28</v>
          </cell>
          <cell r="F482">
            <v>0</v>
          </cell>
          <cell r="G482">
            <v>120000</v>
          </cell>
          <cell r="H482">
            <v>130425</v>
          </cell>
          <cell r="I482">
            <v>4.97</v>
          </cell>
          <cell r="J482">
            <v>108.69</v>
          </cell>
          <cell r="K482">
            <v>120000</v>
          </cell>
          <cell r="L482">
            <v>120000</v>
          </cell>
          <cell r="M482">
            <v>100</v>
          </cell>
          <cell r="O482">
            <v>103.93440000000001</v>
          </cell>
        </row>
        <row r="483">
          <cell r="C483" t="str">
            <v>912827U83</v>
          </cell>
          <cell r="D483">
            <v>6.4978999999999996</v>
          </cell>
          <cell r="E483">
            <v>337786.81</v>
          </cell>
          <cell r="F483">
            <v>0</v>
          </cell>
          <cell r="G483">
            <v>325000</v>
          </cell>
          <cell r="H483">
            <v>353234.38</v>
          </cell>
          <cell r="I483">
            <v>4.97</v>
          </cell>
          <cell r="J483">
            <v>108.69</v>
          </cell>
          <cell r="K483">
            <v>325000</v>
          </cell>
          <cell r="L483">
            <v>325000</v>
          </cell>
          <cell r="M483">
            <v>100</v>
          </cell>
          <cell r="O483">
            <v>103.93440307692308</v>
          </cell>
        </row>
        <row r="484">
          <cell r="C484" t="str">
            <v>912827U83</v>
          </cell>
          <cell r="D484">
            <v>6.4978999999999996</v>
          </cell>
          <cell r="E484">
            <v>67557.36</v>
          </cell>
          <cell r="F484">
            <v>0</v>
          </cell>
          <cell r="G484">
            <v>65000</v>
          </cell>
          <cell r="H484">
            <v>70646.880000000005</v>
          </cell>
          <cell r="I484">
            <v>4.97</v>
          </cell>
          <cell r="J484">
            <v>108.69</v>
          </cell>
          <cell r="K484">
            <v>65000</v>
          </cell>
          <cell r="L484">
            <v>65000</v>
          </cell>
          <cell r="M484">
            <v>100</v>
          </cell>
          <cell r="O484">
            <v>103.93440000000001</v>
          </cell>
        </row>
        <row r="485">
          <cell r="C485" t="str">
            <v>912827U83</v>
          </cell>
          <cell r="D485">
            <v>6.4978999999999996</v>
          </cell>
          <cell r="E485">
            <v>191239.3</v>
          </cell>
          <cell r="F485">
            <v>0</v>
          </cell>
          <cell r="G485">
            <v>184000</v>
          </cell>
          <cell r="H485">
            <v>199985</v>
          </cell>
          <cell r="I485">
            <v>4.97</v>
          </cell>
          <cell r="J485">
            <v>108.69</v>
          </cell>
          <cell r="K485">
            <v>184000</v>
          </cell>
          <cell r="L485">
            <v>184000</v>
          </cell>
          <cell r="M485">
            <v>100</v>
          </cell>
          <cell r="O485">
            <v>103.93440217391303</v>
          </cell>
        </row>
        <row r="486">
          <cell r="C486" t="str">
            <v>912827U83</v>
          </cell>
          <cell r="D486">
            <v>6.4978999999999996</v>
          </cell>
          <cell r="E486">
            <v>129918</v>
          </cell>
          <cell r="F486">
            <v>0</v>
          </cell>
          <cell r="G486">
            <v>125000</v>
          </cell>
          <cell r="H486">
            <v>135859.38</v>
          </cell>
          <cell r="I486">
            <v>4.97</v>
          </cell>
          <cell r="J486">
            <v>108.69</v>
          </cell>
          <cell r="K486">
            <v>125000</v>
          </cell>
          <cell r="L486">
            <v>125000</v>
          </cell>
          <cell r="M486">
            <v>100</v>
          </cell>
          <cell r="O486">
            <v>103.93440000000001</v>
          </cell>
        </row>
        <row r="487">
          <cell r="C487" t="str">
            <v>016900AC6</v>
          </cell>
          <cell r="D487">
            <v>8.3939000000000004</v>
          </cell>
          <cell r="E487">
            <v>4722987.74</v>
          </cell>
          <cell r="F487">
            <v>0</v>
          </cell>
          <cell r="G487">
            <v>4750000</v>
          </cell>
          <cell r="H487">
            <v>4720977.5</v>
          </cell>
          <cell r="I487">
            <v>7</v>
          </cell>
          <cell r="J487">
            <v>99.39</v>
          </cell>
          <cell r="K487">
            <v>4054989.4</v>
          </cell>
          <cell r="L487">
            <v>4029330</v>
          </cell>
          <cell r="M487">
            <v>84.828000000000003</v>
          </cell>
          <cell r="O487">
            <v>99.431320842105265</v>
          </cell>
        </row>
        <row r="488">
          <cell r="C488" t="str">
            <v>00103WAA3</v>
          </cell>
          <cell r="D488">
            <v>8.1082999999999998</v>
          </cell>
          <cell r="E488">
            <v>4000000</v>
          </cell>
          <cell r="F488">
            <v>0</v>
          </cell>
          <cell r="G488">
            <v>4000000</v>
          </cell>
          <cell r="H488">
            <v>4000000</v>
          </cell>
          <cell r="I488">
            <v>6.5</v>
          </cell>
          <cell r="J488">
            <v>100</v>
          </cell>
          <cell r="K488">
            <v>3934621.24</v>
          </cell>
          <cell r="L488">
            <v>3787400</v>
          </cell>
          <cell r="M488">
            <v>94.685000000000002</v>
          </cell>
          <cell r="O488">
            <v>100</v>
          </cell>
        </row>
        <row r="489">
          <cell r="C489" t="str">
            <v>903192AA0</v>
          </cell>
          <cell r="D489">
            <v>8.4438999999999993</v>
          </cell>
          <cell r="E489">
            <v>991535.37</v>
          </cell>
          <cell r="F489">
            <v>0</v>
          </cell>
          <cell r="G489">
            <v>1000000</v>
          </cell>
          <cell r="H489">
            <v>991120</v>
          </cell>
          <cell r="I489">
            <v>6.82</v>
          </cell>
          <cell r="J489">
            <v>99.11</v>
          </cell>
          <cell r="K489">
            <v>822520.56</v>
          </cell>
          <cell r="L489">
            <v>817630</v>
          </cell>
          <cell r="M489">
            <v>81.763000000000005</v>
          </cell>
          <cell r="O489">
            <v>99.153537</v>
          </cell>
        </row>
        <row r="490">
          <cell r="C490" t="str">
            <v>00205HAG0</v>
          </cell>
          <cell r="D490">
            <v>-2.5735999999999999</v>
          </cell>
          <cell r="E490">
            <v>10537505.1</v>
          </cell>
          <cell r="F490">
            <v>0</v>
          </cell>
          <cell r="G490">
            <v>10000000</v>
          </cell>
          <cell r="H490">
            <v>10600781.25</v>
          </cell>
          <cell r="I490">
            <v>-0.57999999999999996</v>
          </cell>
          <cell r="J490">
            <v>106.01</v>
          </cell>
          <cell r="K490">
            <v>12898000</v>
          </cell>
          <cell r="L490">
            <v>12898000</v>
          </cell>
          <cell r="M490">
            <v>128.97999999999999</v>
          </cell>
          <cell r="O490">
            <v>105.375051</v>
          </cell>
        </row>
        <row r="491">
          <cell r="C491" t="str">
            <v>110709EQ1</v>
          </cell>
          <cell r="D491">
            <v>7.3170999999999999</v>
          </cell>
          <cell r="E491">
            <v>6987577.7999999998</v>
          </cell>
          <cell r="F491">
            <v>0</v>
          </cell>
          <cell r="G491">
            <v>7000000</v>
          </cell>
          <cell r="H491">
            <v>6981030</v>
          </cell>
          <cell r="I491">
            <v>5.41</v>
          </cell>
          <cell r="J491">
            <v>99.73</v>
          </cell>
          <cell r="K491">
            <v>6349721</v>
          </cell>
          <cell r="L491">
            <v>6126470</v>
          </cell>
          <cell r="M491">
            <v>87.521000000000001</v>
          </cell>
          <cell r="O491">
            <v>99.822539999999989</v>
          </cell>
        </row>
        <row r="492">
          <cell r="C492" t="str">
            <v>524908BF6</v>
          </cell>
          <cell r="D492">
            <v>8.2548999999999992</v>
          </cell>
          <cell r="E492">
            <v>1642481.19</v>
          </cell>
          <cell r="F492">
            <v>0</v>
          </cell>
          <cell r="G492">
            <v>1500000</v>
          </cell>
          <cell r="H492">
            <v>1671030</v>
          </cell>
          <cell r="I492">
            <v>7.34</v>
          </cell>
          <cell r="J492">
            <v>111.4</v>
          </cell>
          <cell r="K492">
            <v>1528649.98</v>
          </cell>
          <cell r="L492">
            <v>1531725</v>
          </cell>
          <cell r="M492">
            <v>102.11499999999999</v>
          </cell>
          <cell r="O492">
            <v>109.498746</v>
          </cell>
        </row>
        <row r="493">
          <cell r="C493" t="str">
            <v>008117AH6</v>
          </cell>
          <cell r="D493">
            <v>8.218</v>
          </cell>
          <cell r="E493">
            <v>8742269.2899999991</v>
          </cell>
          <cell r="F493">
            <v>0</v>
          </cell>
          <cell r="G493">
            <v>8500000</v>
          </cell>
          <cell r="H493">
            <v>8753953.9100000001</v>
          </cell>
          <cell r="I493">
            <v>7.37</v>
          </cell>
          <cell r="J493">
            <v>102.99</v>
          </cell>
          <cell r="K493">
            <v>7976925.2999999998</v>
          </cell>
          <cell r="L493">
            <v>7957275</v>
          </cell>
          <cell r="M493">
            <v>93.614999999999995</v>
          </cell>
          <cell r="O493">
            <v>102.85022694117647</v>
          </cell>
        </row>
        <row r="494">
          <cell r="C494" t="str">
            <v>824348AM8</v>
          </cell>
          <cell r="D494">
            <v>8.4437999999999995</v>
          </cell>
          <cell r="E494">
            <v>8988064.0500000007</v>
          </cell>
          <cell r="F494">
            <v>0</v>
          </cell>
          <cell r="G494">
            <v>8500000</v>
          </cell>
          <cell r="H494">
            <v>8988064.0500000007</v>
          </cell>
          <cell r="I494">
            <v>7.04</v>
          </cell>
          <cell r="J494">
            <v>105.74</v>
          </cell>
          <cell r="K494">
            <v>7499954.9400000004</v>
          </cell>
          <cell r="L494">
            <v>7498955</v>
          </cell>
          <cell r="M494">
            <v>88.222999999999999</v>
          </cell>
          <cell r="O494">
            <v>105.74193000000001</v>
          </cell>
        </row>
        <row r="495">
          <cell r="C495" t="str">
            <v>143658AH5</v>
          </cell>
          <cell r="D495">
            <v>8.2279999999999998</v>
          </cell>
          <cell r="E495">
            <v>8412258.1500000004</v>
          </cell>
          <cell r="F495">
            <v>0</v>
          </cell>
          <cell r="G495">
            <v>8500000</v>
          </cell>
          <cell r="H495">
            <v>8407303.8499999996</v>
          </cell>
          <cell r="I495">
            <v>6.74</v>
          </cell>
          <cell r="J495">
            <v>98.91</v>
          </cell>
          <cell r="K495">
            <v>7083436.6600000001</v>
          </cell>
          <cell r="L495">
            <v>7039360</v>
          </cell>
          <cell r="M495">
            <v>82.816000000000003</v>
          </cell>
          <cell r="O495">
            <v>98.967742941176468</v>
          </cell>
        </row>
        <row r="496">
          <cell r="C496" t="str">
            <v>524908BF6</v>
          </cell>
          <cell r="D496">
            <v>8.2548999999999992</v>
          </cell>
          <cell r="E496">
            <v>3832281.49</v>
          </cell>
          <cell r="F496">
            <v>0</v>
          </cell>
          <cell r="G496">
            <v>3500000</v>
          </cell>
          <cell r="H496">
            <v>3885228.27</v>
          </cell>
          <cell r="I496">
            <v>7.34</v>
          </cell>
          <cell r="J496">
            <v>111.01</v>
          </cell>
          <cell r="K496">
            <v>3566849.96</v>
          </cell>
          <cell r="L496">
            <v>3574025</v>
          </cell>
          <cell r="M496">
            <v>102.11499999999999</v>
          </cell>
          <cell r="O496">
            <v>109.49375685714287</v>
          </cell>
        </row>
        <row r="497">
          <cell r="C497" t="str">
            <v>565097AF9</v>
          </cell>
          <cell r="D497">
            <v>8.5970999999999993</v>
          </cell>
          <cell r="E497">
            <v>1716000</v>
          </cell>
          <cell r="F497">
            <v>0</v>
          </cell>
          <cell r="G497">
            <v>3300000</v>
          </cell>
          <cell r="H497">
            <v>3472590</v>
          </cell>
          <cell r="I497">
            <v>7.27</v>
          </cell>
          <cell r="J497">
            <v>105.23</v>
          </cell>
          <cell r="K497">
            <v>1716000</v>
          </cell>
          <cell r="L497">
            <v>2990031</v>
          </cell>
          <cell r="M497">
            <v>90.606999999999999</v>
          </cell>
          <cell r="O497">
            <v>52</v>
          </cell>
        </row>
        <row r="498">
          <cell r="C498" t="str">
            <v>84901#AA8</v>
          </cell>
          <cell r="D498">
            <v>8.9793000000000003</v>
          </cell>
          <cell r="E498">
            <v>4845232.75</v>
          </cell>
          <cell r="F498">
            <v>0</v>
          </cell>
          <cell r="G498">
            <v>4845232.75</v>
          </cell>
          <cell r="H498">
            <v>4845232.75</v>
          </cell>
          <cell r="I498">
            <v>7.33</v>
          </cell>
          <cell r="J498">
            <v>100</v>
          </cell>
          <cell r="K498">
            <v>4444342.7</v>
          </cell>
          <cell r="L498">
            <v>4378539.95</v>
          </cell>
          <cell r="M498">
            <v>90.367999999999995</v>
          </cell>
          <cell r="O498">
            <v>100</v>
          </cell>
        </row>
        <row r="499">
          <cell r="C499" t="str">
            <v>912810EW4</v>
          </cell>
          <cell r="D499">
            <v>6.6936</v>
          </cell>
          <cell r="E499">
            <v>1071908.78</v>
          </cell>
          <cell r="F499">
            <v>0</v>
          </cell>
          <cell r="G499">
            <v>1000000</v>
          </cell>
          <cell r="H499">
            <v>1077187.5</v>
          </cell>
          <cell r="I499">
            <v>5.45</v>
          </cell>
          <cell r="J499">
            <v>107.72</v>
          </cell>
          <cell r="K499">
            <v>918741.63</v>
          </cell>
          <cell r="L499">
            <v>914840</v>
          </cell>
          <cell r="M499">
            <v>91.483999999999995</v>
          </cell>
          <cell r="O499">
            <v>107.190878</v>
          </cell>
        </row>
        <row r="500">
          <cell r="C500" t="str">
            <v>68323ZUM9</v>
          </cell>
          <cell r="D500">
            <v>6.8806000000000003</v>
          </cell>
          <cell r="E500">
            <v>1148938.49</v>
          </cell>
          <cell r="F500">
            <v>0</v>
          </cell>
          <cell r="G500">
            <v>3319000</v>
          </cell>
          <cell r="H500">
            <v>924109.17</v>
          </cell>
          <cell r="I500">
            <v>5.79</v>
          </cell>
          <cell r="J500">
            <v>27.84</v>
          </cell>
          <cell r="K500">
            <v>944044.37</v>
          </cell>
          <cell r="L500">
            <v>779334.39</v>
          </cell>
          <cell r="M500">
            <v>23.481000000000002</v>
          </cell>
          <cell r="O500">
            <v>34.617007833684845</v>
          </cell>
        </row>
        <row r="501">
          <cell r="C501" t="str">
            <v>11069ZZY6</v>
          </cell>
          <cell r="D501">
            <v>12.424799999999999</v>
          </cell>
          <cell r="E501">
            <v>2383974.89</v>
          </cell>
          <cell r="F501">
            <v>0</v>
          </cell>
          <cell r="G501">
            <v>7231498</v>
          </cell>
          <cell r="H501">
            <v>1914322.15</v>
          </cell>
          <cell r="I501">
            <v>5.83</v>
          </cell>
          <cell r="J501">
            <v>26.47</v>
          </cell>
          <cell r="K501">
            <v>705264.71</v>
          </cell>
          <cell r="L501">
            <v>501162.34</v>
          </cell>
          <cell r="M501">
            <v>6.93</v>
          </cell>
          <cell r="O501">
            <v>32.966542893325837</v>
          </cell>
        </row>
        <row r="502">
          <cell r="C502" t="str">
            <v>11069ZZX8</v>
          </cell>
          <cell r="D502">
            <v>12.7852</v>
          </cell>
          <cell r="E502">
            <v>1877568.32</v>
          </cell>
          <cell r="F502">
            <v>0</v>
          </cell>
          <cell r="G502">
            <v>5534000</v>
          </cell>
          <cell r="H502">
            <v>1507682.96</v>
          </cell>
          <cell r="I502">
            <v>5.83</v>
          </cell>
          <cell r="J502">
            <v>27.24</v>
          </cell>
          <cell r="K502">
            <v>537831.30000000005</v>
          </cell>
          <cell r="L502">
            <v>378529.47</v>
          </cell>
          <cell r="M502">
            <v>6.84</v>
          </cell>
          <cell r="O502">
            <v>33.927869895193353</v>
          </cell>
        </row>
        <row r="503">
          <cell r="C503" t="str">
            <v>11069ZZW0</v>
          </cell>
          <cell r="D503">
            <v>6.9261999999999997</v>
          </cell>
          <cell r="E503">
            <v>1614129.25</v>
          </cell>
          <cell r="F503">
            <v>0</v>
          </cell>
          <cell r="G503">
            <v>4622800</v>
          </cell>
          <cell r="H503">
            <v>1296140.6599999999</v>
          </cell>
          <cell r="I503">
            <v>5.83</v>
          </cell>
          <cell r="J503">
            <v>28.04</v>
          </cell>
          <cell r="K503">
            <v>1328816.5</v>
          </cell>
          <cell r="L503">
            <v>1095603.6000000001</v>
          </cell>
          <cell r="M503">
            <v>23.7</v>
          </cell>
          <cell r="O503">
            <v>34.916700917193047</v>
          </cell>
        </row>
        <row r="504">
          <cell r="C504" t="str">
            <v>68325ZGM3</v>
          </cell>
          <cell r="D504">
            <v>6.8704999999999998</v>
          </cell>
          <cell r="E504">
            <v>441237.9</v>
          </cell>
          <cell r="F504">
            <v>0</v>
          </cell>
          <cell r="G504">
            <v>1361000</v>
          </cell>
          <cell r="H504">
            <v>355003.24</v>
          </cell>
          <cell r="I504">
            <v>5.78</v>
          </cell>
          <cell r="J504">
            <v>26.08</v>
          </cell>
          <cell r="K504">
            <v>358019.32</v>
          </cell>
          <cell r="L504">
            <v>295663.64</v>
          </cell>
          <cell r="M504">
            <v>21.724</v>
          </cell>
          <cell r="O504">
            <v>32.420124908155771</v>
          </cell>
        </row>
        <row r="505">
          <cell r="C505" t="str">
            <v>68323ZKR9</v>
          </cell>
          <cell r="D505">
            <v>6.8810000000000002</v>
          </cell>
          <cell r="E505">
            <v>576226.93000000005</v>
          </cell>
          <cell r="F505">
            <v>0</v>
          </cell>
          <cell r="G505">
            <v>1689975</v>
          </cell>
          <cell r="H505">
            <v>463475.64</v>
          </cell>
          <cell r="I505">
            <v>5.79</v>
          </cell>
          <cell r="J505">
            <v>27.43</v>
          </cell>
          <cell r="K505">
            <v>472085.94</v>
          </cell>
          <cell r="L505">
            <v>389742.03</v>
          </cell>
          <cell r="M505">
            <v>23.062000000000001</v>
          </cell>
          <cell r="O505">
            <v>34.0967724374621</v>
          </cell>
        </row>
        <row r="506">
          <cell r="C506" t="str">
            <v>68323ZK73</v>
          </cell>
          <cell r="D506">
            <v>6.8305999999999996</v>
          </cell>
          <cell r="E506">
            <v>802747</v>
          </cell>
          <cell r="F506">
            <v>0</v>
          </cell>
          <cell r="G506">
            <v>3137000</v>
          </cell>
          <cell r="H506">
            <v>646818.03</v>
          </cell>
          <cell r="I506">
            <v>5.74</v>
          </cell>
          <cell r="J506">
            <v>20.62</v>
          </cell>
          <cell r="K506">
            <v>622269.49</v>
          </cell>
          <cell r="L506">
            <v>514436.63</v>
          </cell>
          <cell r="M506">
            <v>16.399000000000001</v>
          </cell>
          <cell r="O506">
            <v>25.589639783232386</v>
          </cell>
        </row>
        <row r="507">
          <cell r="C507" t="str">
            <v>68309ZC88</v>
          </cell>
          <cell r="D507">
            <v>6.7606999999999999</v>
          </cell>
          <cell r="E507">
            <v>3397698.24</v>
          </cell>
          <cell r="F507">
            <v>0</v>
          </cell>
          <cell r="G507">
            <v>12000000</v>
          </cell>
          <cell r="H507">
            <v>2744880</v>
          </cell>
          <cell r="I507">
            <v>5.67</v>
          </cell>
          <cell r="J507">
            <v>22.87</v>
          </cell>
          <cell r="K507">
            <v>2676122.88</v>
          </cell>
          <cell r="L507">
            <v>2216640</v>
          </cell>
          <cell r="M507">
            <v>18.472000000000001</v>
          </cell>
          <cell r="O507">
            <v>28.314152000000004</v>
          </cell>
        </row>
        <row r="508">
          <cell r="C508" t="str">
            <v>68323ZUS6</v>
          </cell>
          <cell r="D508">
            <v>6.8604000000000003</v>
          </cell>
          <cell r="E508">
            <v>1404514.36</v>
          </cell>
          <cell r="F508">
            <v>0</v>
          </cell>
          <cell r="G508">
            <v>4670000</v>
          </cell>
          <cell r="H508">
            <v>1130093.3</v>
          </cell>
          <cell r="I508">
            <v>5.78</v>
          </cell>
          <cell r="J508">
            <v>24.2</v>
          </cell>
          <cell r="K508">
            <v>1126251.24</v>
          </cell>
          <cell r="L508">
            <v>930264</v>
          </cell>
          <cell r="M508">
            <v>19.920000000000002</v>
          </cell>
          <cell r="O508">
            <v>30.075253961456106</v>
          </cell>
        </row>
        <row r="509">
          <cell r="C509" t="str">
            <v>68323ZUQ0</v>
          </cell>
          <cell r="D509">
            <v>6.8704000000000001</v>
          </cell>
          <cell r="E509">
            <v>2477615.7999999998</v>
          </cell>
          <cell r="F509">
            <v>0</v>
          </cell>
          <cell r="G509">
            <v>7782000</v>
          </cell>
          <cell r="H509">
            <v>1993514.94</v>
          </cell>
          <cell r="I509">
            <v>5.78</v>
          </cell>
          <cell r="J509">
            <v>25.62</v>
          </cell>
          <cell r="K509">
            <v>2003842.12</v>
          </cell>
          <cell r="L509">
            <v>1654686.66</v>
          </cell>
          <cell r="M509">
            <v>21.263000000000002</v>
          </cell>
          <cell r="O509">
            <v>31.837776921099969</v>
          </cell>
        </row>
        <row r="510">
          <cell r="C510" t="str">
            <v>68323ZUP2</v>
          </cell>
          <cell r="D510">
            <v>6.8704999999999998</v>
          </cell>
          <cell r="E510">
            <v>2096304.19</v>
          </cell>
          <cell r="F510">
            <v>0</v>
          </cell>
          <cell r="G510">
            <v>6399250</v>
          </cell>
          <cell r="H510">
            <v>1686714.32</v>
          </cell>
          <cell r="I510">
            <v>5.78</v>
          </cell>
          <cell r="J510">
            <v>26.36</v>
          </cell>
          <cell r="K510">
            <v>1704364.02</v>
          </cell>
          <cell r="L510">
            <v>1407387.05</v>
          </cell>
          <cell r="M510">
            <v>21.992999999999999</v>
          </cell>
          <cell r="O510">
            <v>32.758591866234319</v>
          </cell>
        </row>
        <row r="511">
          <cell r="C511" t="str">
            <v>68323ZKQ1</v>
          </cell>
          <cell r="D511">
            <v>6.8856000000000002</v>
          </cell>
          <cell r="E511">
            <v>582341.18999999994</v>
          </cell>
          <cell r="F511">
            <v>0</v>
          </cell>
          <cell r="G511">
            <v>1659852</v>
          </cell>
          <cell r="H511">
            <v>468393.64</v>
          </cell>
          <cell r="I511">
            <v>5.79</v>
          </cell>
          <cell r="J511">
            <v>28.22</v>
          </cell>
          <cell r="K511">
            <v>479232.83</v>
          </cell>
          <cell r="L511">
            <v>395592.53</v>
          </cell>
          <cell r="M511">
            <v>23.832999999999998</v>
          </cell>
          <cell r="O511">
            <v>35.083922542491734</v>
          </cell>
        </row>
        <row r="512">
          <cell r="C512" t="str">
            <v>68323ZGL7</v>
          </cell>
          <cell r="D512">
            <v>6.8808999999999996</v>
          </cell>
          <cell r="E512">
            <v>365263.72</v>
          </cell>
          <cell r="F512">
            <v>0</v>
          </cell>
          <cell r="G512">
            <v>1061972</v>
          </cell>
          <cell r="H512">
            <v>293741.46000000002</v>
          </cell>
          <cell r="I512">
            <v>5.78</v>
          </cell>
          <cell r="J512">
            <v>27.66</v>
          </cell>
          <cell r="K512">
            <v>299737.48</v>
          </cell>
          <cell r="L512">
            <v>247439.48</v>
          </cell>
          <cell r="M512">
            <v>23.3</v>
          </cell>
          <cell r="O512">
            <v>34.394854101614733</v>
          </cell>
        </row>
        <row r="513">
          <cell r="C513" t="str">
            <v>07814ZCN1</v>
          </cell>
          <cell r="D513">
            <v>6.4885999999999999</v>
          </cell>
          <cell r="E513">
            <v>576121.4</v>
          </cell>
          <cell r="F513">
            <v>0</v>
          </cell>
          <cell r="G513">
            <v>1712025</v>
          </cell>
          <cell r="H513">
            <v>459935.52</v>
          </cell>
          <cell r="I513">
            <v>5.99</v>
          </cell>
          <cell r="J513">
            <v>26.87</v>
          </cell>
          <cell r="K513">
            <v>526865.25</v>
          </cell>
          <cell r="L513">
            <v>439668.56</v>
          </cell>
          <cell r="M513">
            <v>25.681000000000001</v>
          </cell>
          <cell r="O513">
            <v>33.651459528920427</v>
          </cell>
        </row>
        <row r="514">
          <cell r="C514" t="str">
            <v>656531AJ9</v>
          </cell>
          <cell r="D514">
            <v>7.9936999999999996</v>
          </cell>
          <cell r="E514">
            <v>1000000</v>
          </cell>
          <cell r="F514">
            <v>0</v>
          </cell>
          <cell r="G514">
            <v>1000000</v>
          </cell>
          <cell r="H514">
            <v>1000000</v>
          </cell>
          <cell r="I514">
            <v>7.15</v>
          </cell>
          <cell r="J514">
            <v>100</v>
          </cell>
          <cell r="K514">
            <v>907988.15</v>
          </cell>
          <cell r="L514">
            <v>905240</v>
          </cell>
          <cell r="M514">
            <v>90.524000000000001</v>
          </cell>
          <cell r="O514">
            <v>100</v>
          </cell>
        </row>
        <row r="515">
          <cell r="C515" t="str">
            <v>73318EAB9</v>
          </cell>
          <cell r="D515">
            <v>7.79</v>
          </cell>
          <cell r="E515">
            <v>4999819.5</v>
          </cell>
          <cell r="F515">
            <v>0</v>
          </cell>
          <cell r="G515">
            <v>5000000</v>
          </cell>
          <cell r="H515">
            <v>4999250</v>
          </cell>
          <cell r="I515">
            <v>6.63</v>
          </cell>
          <cell r="J515">
            <v>99.99</v>
          </cell>
          <cell r="K515">
            <v>4934310.25</v>
          </cell>
          <cell r="L515">
            <v>4801200</v>
          </cell>
          <cell r="M515">
            <v>96.024000000000001</v>
          </cell>
          <cell r="O515">
            <v>99.996390000000005</v>
          </cell>
        </row>
        <row r="516">
          <cell r="C516" t="str">
            <v>210805CR6</v>
          </cell>
          <cell r="D516">
            <v>7.6919000000000004</v>
          </cell>
          <cell r="E516">
            <v>986402.02</v>
          </cell>
          <cell r="F516">
            <v>0</v>
          </cell>
          <cell r="G516">
            <v>986402.02</v>
          </cell>
          <cell r="H516">
            <v>986402.02</v>
          </cell>
          <cell r="I516">
            <v>6.8</v>
          </cell>
          <cell r="J516">
            <v>100</v>
          </cell>
          <cell r="K516">
            <v>902668.62</v>
          </cell>
          <cell r="L516">
            <v>896550.66</v>
          </cell>
          <cell r="M516">
            <v>90.891000000000005</v>
          </cell>
          <cell r="O516">
            <v>100</v>
          </cell>
        </row>
        <row r="517">
          <cell r="C517" t="str">
            <v>210805CR6</v>
          </cell>
          <cell r="D517">
            <v>7.6919000000000004</v>
          </cell>
          <cell r="E517">
            <v>986402.03</v>
          </cell>
          <cell r="F517">
            <v>0</v>
          </cell>
          <cell r="G517">
            <v>986402.03</v>
          </cell>
          <cell r="H517">
            <v>986402.03</v>
          </cell>
          <cell r="I517">
            <v>6.8</v>
          </cell>
          <cell r="J517">
            <v>100</v>
          </cell>
          <cell r="K517">
            <v>902668.63</v>
          </cell>
          <cell r="L517">
            <v>896550.67</v>
          </cell>
          <cell r="M517">
            <v>90.891000000000005</v>
          </cell>
          <cell r="O517">
            <v>100</v>
          </cell>
        </row>
        <row r="518">
          <cell r="C518" t="str">
            <v>80386ZG51</v>
          </cell>
          <cell r="D518">
            <v>7.6615000000000002</v>
          </cell>
          <cell r="E518">
            <v>114011.64</v>
          </cell>
          <cell r="F518">
            <v>0</v>
          </cell>
          <cell r="G518">
            <v>212500</v>
          </cell>
          <cell r="H518">
            <v>91746.880000000005</v>
          </cell>
          <cell r="I518">
            <v>5.9</v>
          </cell>
          <cell r="J518">
            <v>43.18</v>
          </cell>
          <cell r="K518">
            <v>95017.12</v>
          </cell>
          <cell r="L518">
            <v>76797.5</v>
          </cell>
          <cell r="M518">
            <v>36.14</v>
          </cell>
          <cell r="O518">
            <v>53.652536470588231</v>
          </cell>
        </row>
        <row r="519">
          <cell r="C519" t="str">
            <v>80386ZG69</v>
          </cell>
          <cell r="D519">
            <v>7.6685999999999996</v>
          </cell>
          <cell r="E519">
            <v>110166.65</v>
          </cell>
          <cell r="F519">
            <v>0</v>
          </cell>
          <cell r="G519">
            <v>212500</v>
          </cell>
          <cell r="H519">
            <v>88472.25</v>
          </cell>
          <cell r="I519">
            <v>5.95</v>
          </cell>
          <cell r="J519">
            <v>41.63</v>
          </cell>
          <cell r="K519">
            <v>91448.98</v>
          </cell>
          <cell r="L519">
            <v>73884.13</v>
          </cell>
          <cell r="M519">
            <v>34.768999999999998</v>
          </cell>
          <cell r="O519">
            <v>51.8431294117647</v>
          </cell>
        </row>
        <row r="520">
          <cell r="C520" t="str">
            <v>80386ZG77</v>
          </cell>
          <cell r="D520">
            <v>7.6771000000000003</v>
          </cell>
          <cell r="E520">
            <v>106986.49</v>
          </cell>
          <cell r="F520">
            <v>0</v>
          </cell>
          <cell r="G520">
            <v>212500</v>
          </cell>
          <cell r="H520">
            <v>85918</v>
          </cell>
          <cell r="I520">
            <v>5.95</v>
          </cell>
          <cell r="J520">
            <v>40.43</v>
          </cell>
          <cell r="K520">
            <v>87992.21</v>
          </cell>
          <cell r="L520">
            <v>71074.880000000005</v>
          </cell>
          <cell r="M520">
            <v>33.447000000000003</v>
          </cell>
          <cell r="O520">
            <v>50.346583529411774</v>
          </cell>
        </row>
        <row r="521">
          <cell r="C521" t="str">
            <v>80386ZG85</v>
          </cell>
          <cell r="D521">
            <v>7.6848000000000001</v>
          </cell>
          <cell r="E521">
            <v>103280.64</v>
          </cell>
          <cell r="F521">
            <v>0</v>
          </cell>
          <cell r="G521">
            <v>212500</v>
          </cell>
          <cell r="H521">
            <v>82792.13</v>
          </cell>
          <cell r="I521">
            <v>6</v>
          </cell>
          <cell r="J521">
            <v>38.96</v>
          </cell>
          <cell r="K521">
            <v>84658.44</v>
          </cell>
          <cell r="L521">
            <v>68367.63</v>
          </cell>
          <cell r="M521">
            <v>32.173000000000002</v>
          </cell>
          <cell r="O521">
            <v>48.602654117647063</v>
          </cell>
        </row>
        <row r="522">
          <cell r="C522" t="str">
            <v>80386ZG93</v>
          </cell>
          <cell r="D522">
            <v>6.1795</v>
          </cell>
          <cell r="E522">
            <v>100272.89</v>
          </cell>
          <cell r="F522">
            <v>0</v>
          </cell>
          <cell r="G522">
            <v>212500</v>
          </cell>
          <cell r="H522">
            <v>80380.259999999995</v>
          </cell>
          <cell r="I522">
            <v>6</v>
          </cell>
          <cell r="J522">
            <v>37.83</v>
          </cell>
          <cell r="K522">
            <v>98080.73</v>
          </cell>
          <cell r="L522">
            <v>82541.38</v>
          </cell>
          <cell r="M522">
            <v>38.843000000000004</v>
          </cell>
          <cell r="O522">
            <v>47.187242352941176</v>
          </cell>
        </row>
        <row r="523">
          <cell r="C523" t="str">
            <v>80386ZH84</v>
          </cell>
          <cell r="D523">
            <v>7.7541000000000002</v>
          </cell>
          <cell r="E523">
            <v>81530.34</v>
          </cell>
          <cell r="F523">
            <v>0</v>
          </cell>
          <cell r="G523">
            <v>212500</v>
          </cell>
          <cell r="H523">
            <v>65356.5</v>
          </cell>
          <cell r="I523">
            <v>6</v>
          </cell>
          <cell r="J523">
            <v>30.76</v>
          </cell>
          <cell r="K523">
            <v>61940.639999999999</v>
          </cell>
          <cell r="L523">
            <v>49926.879999999997</v>
          </cell>
          <cell r="M523">
            <v>23.495000000000001</v>
          </cell>
          <cell r="O523">
            <v>38.367218823529406</v>
          </cell>
        </row>
        <row r="524">
          <cell r="C524" t="str">
            <v>80386ZH92</v>
          </cell>
          <cell r="D524">
            <v>7.7630999999999997</v>
          </cell>
          <cell r="E524">
            <v>79155.789999999994</v>
          </cell>
          <cell r="F524">
            <v>0</v>
          </cell>
          <cell r="G524">
            <v>212500</v>
          </cell>
          <cell r="H524">
            <v>63452.51</v>
          </cell>
          <cell r="I524">
            <v>6</v>
          </cell>
          <cell r="J524">
            <v>29.86</v>
          </cell>
          <cell r="K524">
            <v>59545.61</v>
          </cell>
          <cell r="L524">
            <v>47984.63</v>
          </cell>
          <cell r="M524">
            <v>22.581</v>
          </cell>
          <cell r="O524">
            <v>37.249783529411765</v>
          </cell>
        </row>
        <row r="525">
          <cell r="C525" t="str">
            <v>80386ZJ41</v>
          </cell>
          <cell r="D525">
            <v>7.7744</v>
          </cell>
          <cell r="E525">
            <v>72437.97</v>
          </cell>
          <cell r="F525">
            <v>0</v>
          </cell>
          <cell r="G525">
            <v>212500</v>
          </cell>
          <cell r="H525">
            <v>58067.75</v>
          </cell>
          <cell r="I525">
            <v>6</v>
          </cell>
          <cell r="J525">
            <v>27.33</v>
          </cell>
          <cell r="K525">
            <v>53009.120000000003</v>
          </cell>
          <cell r="L525">
            <v>42704</v>
          </cell>
          <cell r="M525">
            <v>20.096</v>
          </cell>
          <cell r="O525">
            <v>34.088456470588234</v>
          </cell>
        </row>
        <row r="526">
          <cell r="C526" t="str">
            <v>80386ZJ33</v>
          </cell>
          <cell r="D526">
            <v>7.7729999999999997</v>
          </cell>
          <cell r="E526">
            <v>74612.08</v>
          </cell>
          <cell r="F526">
            <v>0</v>
          </cell>
          <cell r="G526">
            <v>212500</v>
          </cell>
          <cell r="H526">
            <v>59810.26</v>
          </cell>
          <cell r="I526">
            <v>6</v>
          </cell>
          <cell r="J526">
            <v>28.15</v>
          </cell>
          <cell r="K526">
            <v>55085.58</v>
          </cell>
          <cell r="L526">
            <v>44378.5</v>
          </cell>
          <cell r="M526">
            <v>20.884</v>
          </cell>
          <cell r="O526">
            <v>35.111567058823532</v>
          </cell>
        </row>
        <row r="527">
          <cell r="C527" t="str">
            <v>80386ZJ58</v>
          </cell>
          <cell r="D527">
            <v>7.7762000000000002</v>
          </cell>
          <cell r="E527">
            <v>70328.350000000006</v>
          </cell>
          <cell r="F527">
            <v>0</v>
          </cell>
          <cell r="G527">
            <v>212500</v>
          </cell>
          <cell r="H527">
            <v>56376.25</v>
          </cell>
          <cell r="I527">
            <v>6</v>
          </cell>
          <cell r="J527">
            <v>26.53</v>
          </cell>
          <cell r="K527">
            <v>51012.09</v>
          </cell>
          <cell r="L527">
            <v>41093.25</v>
          </cell>
          <cell r="M527">
            <v>19.338000000000001</v>
          </cell>
          <cell r="O527">
            <v>33.095694117647064</v>
          </cell>
        </row>
        <row r="528">
          <cell r="C528" t="str">
            <v>80386ZJ66</v>
          </cell>
          <cell r="D528">
            <v>7.7778</v>
          </cell>
          <cell r="E528">
            <v>68281.119999999995</v>
          </cell>
          <cell r="F528">
            <v>0</v>
          </cell>
          <cell r="G528">
            <v>212500</v>
          </cell>
          <cell r="H528">
            <v>54735.75</v>
          </cell>
          <cell r="I528">
            <v>6</v>
          </cell>
          <cell r="J528">
            <v>25.76</v>
          </cell>
          <cell r="K528">
            <v>49085.93</v>
          </cell>
          <cell r="L528">
            <v>39539.879999999997</v>
          </cell>
          <cell r="M528">
            <v>18.606999999999999</v>
          </cell>
          <cell r="O528">
            <v>32.132291764705876</v>
          </cell>
        </row>
        <row r="529">
          <cell r="C529" t="str">
            <v>80386ZJ74</v>
          </cell>
          <cell r="D529">
            <v>7.7797000000000001</v>
          </cell>
          <cell r="E529">
            <v>66291.039999999994</v>
          </cell>
          <cell r="F529">
            <v>0</v>
          </cell>
          <cell r="G529">
            <v>212500</v>
          </cell>
          <cell r="H529">
            <v>53139.88</v>
          </cell>
          <cell r="I529">
            <v>6</v>
          </cell>
          <cell r="J529">
            <v>25.01</v>
          </cell>
          <cell r="K529">
            <v>47233.83</v>
          </cell>
          <cell r="L529">
            <v>38046</v>
          </cell>
          <cell r="M529">
            <v>17.904</v>
          </cell>
          <cell r="O529">
            <v>31.195783529411763</v>
          </cell>
        </row>
        <row r="530">
          <cell r="C530" t="str">
            <v>80386ZJ82</v>
          </cell>
          <cell r="D530">
            <v>7.6795999999999998</v>
          </cell>
          <cell r="E530">
            <v>1574820.75</v>
          </cell>
          <cell r="F530">
            <v>0</v>
          </cell>
          <cell r="G530">
            <v>5000000</v>
          </cell>
          <cell r="H530">
            <v>1264700</v>
          </cell>
          <cell r="I530">
            <v>5.95</v>
          </cell>
          <cell r="J530">
            <v>25.29</v>
          </cell>
          <cell r="K530">
            <v>1132682.7</v>
          </cell>
          <cell r="L530">
            <v>914850</v>
          </cell>
          <cell r="M530">
            <v>18.297000000000001</v>
          </cell>
          <cell r="O530">
            <v>31.496414999999999</v>
          </cell>
        </row>
        <row r="531">
          <cell r="C531" t="str">
            <v>11064ZBM3</v>
          </cell>
          <cell r="D531">
            <v>7.6105</v>
          </cell>
          <cell r="E531">
            <v>53162.18</v>
          </cell>
          <cell r="F531">
            <v>0</v>
          </cell>
          <cell r="G531">
            <v>108750</v>
          </cell>
          <cell r="H531">
            <v>42787.69</v>
          </cell>
          <cell r="I531">
            <v>5.89</v>
          </cell>
          <cell r="J531">
            <v>39.35</v>
          </cell>
          <cell r="K531">
            <v>43301.05</v>
          </cell>
          <cell r="L531">
            <v>35035.99</v>
          </cell>
          <cell r="M531">
            <v>32.216999999999999</v>
          </cell>
          <cell r="O531">
            <v>48.884763218390802</v>
          </cell>
        </row>
        <row r="532">
          <cell r="C532" t="str">
            <v>11064ZBN1</v>
          </cell>
          <cell r="D532">
            <v>7.6112000000000002</v>
          </cell>
          <cell r="E532">
            <v>51635.07</v>
          </cell>
          <cell r="F532">
            <v>0</v>
          </cell>
          <cell r="G532">
            <v>108750</v>
          </cell>
          <cell r="H532">
            <v>41564.25</v>
          </cell>
          <cell r="I532">
            <v>5.89</v>
          </cell>
          <cell r="J532">
            <v>38.22</v>
          </cell>
          <cell r="K532">
            <v>41701.99</v>
          </cell>
          <cell r="L532">
            <v>33747.300000000003</v>
          </cell>
          <cell r="M532">
            <v>31.032</v>
          </cell>
          <cell r="O532">
            <v>47.480524137931035</v>
          </cell>
        </row>
        <row r="533">
          <cell r="C533" t="str">
            <v>11064ZBW1</v>
          </cell>
          <cell r="D533">
            <v>7.6208</v>
          </cell>
          <cell r="E533">
            <v>40602.239999999998</v>
          </cell>
          <cell r="F533">
            <v>0</v>
          </cell>
          <cell r="G533">
            <v>108750</v>
          </cell>
          <cell r="H533">
            <v>32623.91</v>
          </cell>
          <cell r="I533">
            <v>5.94</v>
          </cell>
          <cell r="J533">
            <v>30</v>
          </cell>
          <cell r="K533">
            <v>30882.76</v>
          </cell>
          <cell r="L533">
            <v>24985.31</v>
          </cell>
          <cell r="M533">
            <v>22.975000000000001</v>
          </cell>
          <cell r="O533">
            <v>37.335393103448276</v>
          </cell>
        </row>
        <row r="534">
          <cell r="C534" t="str">
            <v>11064ZBZ4</v>
          </cell>
          <cell r="D534">
            <v>7.6254999999999997</v>
          </cell>
          <cell r="E534">
            <v>36859.21</v>
          </cell>
          <cell r="F534">
            <v>0</v>
          </cell>
          <cell r="G534">
            <v>108750</v>
          </cell>
          <cell r="H534">
            <v>29562.6</v>
          </cell>
          <cell r="I534">
            <v>5.99</v>
          </cell>
          <cell r="J534">
            <v>27.18</v>
          </cell>
          <cell r="K534">
            <v>27582.31</v>
          </cell>
          <cell r="L534">
            <v>22312.240000000002</v>
          </cell>
          <cell r="M534">
            <v>20.516999999999999</v>
          </cell>
          <cell r="O534">
            <v>33.893526436781606</v>
          </cell>
        </row>
        <row r="535">
          <cell r="C535" t="str">
            <v>11064ZCA8</v>
          </cell>
          <cell r="D535">
            <v>7.6271000000000004</v>
          </cell>
          <cell r="E535">
            <v>35787.93</v>
          </cell>
          <cell r="F535">
            <v>0</v>
          </cell>
          <cell r="G535">
            <v>108750</v>
          </cell>
          <cell r="H535">
            <v>28703.48</v>
          </cell>
          <cell r="I535">
            <v>5.99</v>
          </cell>
          <cell r="J535">
            <v>26.39</v>
          </cell>
          <cell r="K535">
            <v>26561.73</v>
          </cell>
          <cell r="L535">
            <v>21485.74</v>
          </cell>
          <cell r="M535">
            <v>19.757000000000001</v>
          </cell>
          <cell r="O535">
            <v>32.908441379310347</v>
          </cell>
        </row>
        <row r="536">
          <cell r="C536" t="str">
            <v>80386ZG44</v>
          </cell>
          <cell r="D536">
            <v>7.6529999999999996</v>
          </cell>
          <cell r="E536">
            <v>117401.26</v>
          </cell>
          <cell r="F536">
            <v>0</v>
          </cell>
          <cell r="G536">
            <v>212500</v>
          </cell>
          <cell r="H536">
            <v>94454.13</v>
          </cell>
          <cell r="I536">
            <v>5.9</v>
          </cell>
          <cell r="J536">
            <v>44.45</v>
          </cell>
          <cell r="K536">
            <v>98747.73</v>
          </cell>
          <cell r="L536">
            <v>79815</v>
          </cell>
          <cell r="M536">
            <v>37.56</v>
          </cell>
          <cell r="O536">
            <v>55.247651764705886</v>
          </cell>
        </row>
        <row r="537">
          <cell r="C537" t="str">
            <v>80386ZG36</v>
          </cell>
          <cell r="D537">
            <v>7.6456</v>
          </cell>
          <cell r="E537">
            <v>121436.76</v>
          </cell>
          <cell r="F537">
            <v>0</v>
          </cell>
          <cell r="G537">
            <v>212500</v>
          </cell>
          <cell r="H537">
            <v>97877.5</v>
          </cell>
          <cell r="I537">
            <v>5.85</v>
          </cell>
          <cell r="J537">
            <v>46.06</v>
          </cell>
          <cell r="K537">
            <v>102602.22</v>
          </cell>
          <cell r="L537">
            <v>82947.25</v>
          </cell>
          <cell r="M537">
            <v>39.033999999999999</v>
          </cell>
          <cell r="O537">
            <v>57.146710588235294</v>
          </cell>
        </row>
        <row r="538">
          <cell r="C538" t="str">
            <v>80386ZG28</v>
          </cell>
          <cell r="D538">
            <v>7.6379000000000001</v>
          </cell>
          <cell r="E538">
            <v>124987.48</v>
          </cell>
          <cell r="F538">
            <v>0</v>
          </cell>
          <cell r="G538">
            <v>212500</v>
          </cell>
          <cell r="H538">
            <v>100739.88</v>
          </cell>
          <cell r="I538">
            <v>5.85</v>
          </cell>
          <cell r="J538">
            <v>47.41</v>
          </cell>
          <cell r="K538">
            <v>106593.65</v>
          </cell>
          <cell r="L538">
            <v>86192.13</v>
          </cell>
          <cell r="M538">
            <v>40.561</v>
          </cell>
          <cell r="O538">
            <v>58.817637647058817</v>
          </cell>
        </row>
        <row r="539">
          <cell r="C539" t="str">
            <v>80386ZF94</v>
          </cell>
          <cell r="D539">
            <v>7.6308999999999996</v>
          </cell>
          <cell r="E539">
            <v>129188.45</v>
          </cell>
          <cell r="F539">
            <v>0</v>
          </cell>
          <cell r="G539">
            <v>212500</v>
          </cell>
          <cell r="H539">
            <v>104314.13</v>
          </cell>
          <cell r="I539">
            <v>5.8</v>
          </cell>
          <cell r="J539">
            <v>49.09</v>
          </cell>
          <cell r="K539">
            <v>110732.65</v>
          </cell>
          <cell r="L539">
            <v>89556</v>
          </cell>
          <cell r="M539">
            <v>42.143999999999998</v>
          </cell>
          <cell r="O539">
            <v>60.794564705882351</v>
          </cell>
        </row>
        <row r="540">
          <cell r="C540" t="str">
            <v>80386ZF86</v>
          </cell>
          <cell r="D540">
            <v>7.6235999999999997</v>
          </cell>
          <cell r="E540">
            <v>132934.24</v>
          </cell>
          <cell r="F540">
            <v>0</v>
          </cell>
          <cell r="G540">
            <v>212500</v>
          </cell>
          <cell r="H540">
            <v>107340.13</v>
          </cell>
          <cell r="I540">
            <v>5.8</v>
          </cell>
          <cell r="J540">
            <v>50.51</v>
          </cell>
          <cell r="K540">
            <v>115018.72</v>
          </cell>
          <cell r="L540">
            <v>93041</v>
          </cell>
          <cell r="M540">
            <v>43.783999999999999</v>
          </cell>
          <cell r="O540">
            <v>62.557289411764707</v>
          </cell>
        </row>
        <row r="541">
          <cell r="C541" t="str">
            <v>80386ZF78</v>
          </cell>
          <cell r="D541">
            <v>7.6173000000000002</v>
          </cell>
          <cell r="E541">
            <v>137304.45000000001</v>
          </cell>
          <cell r="F541">
            <v>0</v>
          </cell>
          <cell r="G541">
            <v>212500</v>
          </cell>
          <cell r="H541">
            <v>111069.5</v>
          </cell>
          <cell r="I541">
            <v>5.75</v>
          </cell>
          <cell r="J541">
            <v>52.27</v>
          </cell>
          <cell r="K541">
            <v>119464.14</v>
          </cell>
          <cell r="L541">
            <v>96653.5</v>
          </cell>
          <cell r="M541">
            <v>45.484000000000002</v>
          </cell>
          <cell r="O541">
            <v>64.613858823529412</v>
          </cell>
        </row>
        <row r="542">
          <cell r="C542" t="str">
            <v>80386ZF60</v>
          </cell>
          <cell r="D542">
            <v>7.6108000000000002</v>
          </cell>
          <cell r="E542">
            <v>141249.07</v>
          </cell>
          <cell r="F542">
            <v>0</v>
          </cell>
          <cell r="G542">
            <v>212500</v>
          </cell>
          <cell r="H542">
            <v>114261.26</v>
          </cell>
          <cell r="I542">
            <v>5.75</v>
          </cell>
          <cell r="J542">
            <v>53.77</v>
          </cell>
          <cell r="K542">
            <v>124064.62</v>
          </cell>
          <cell r="L542">
            <v>100393.5</v>
          </cell>
          <cell r="M542">
            <v>47.244</v>
          </cell>
          <cell r="O542">
            <v>66.470150588235299</v>
          </cell>
        </row>
        <row r="543">
          <cell r="C543" t="str">
            <v>11064ZCE0</v>
          </cell>
          <cell r="D543">
            <v>7.6340000000000003</v>
          </cell>
          <cell r="E543">
            <v>31473.86</v>
          </cell>
          <cell r="F543">
            <v>0</v>
          </cell>
          <cell r="G543">
            <v>108750</v>
          </cell>
          <cell r="H543">
            <v>25196.29</v>
          </cell>
          <cell r="I543">
            <v>6.04</v>
          </cell>
          <cell r="J543">
            <v>23.17</v>
          </cell>
          <cell r="K543">
            <v>22836.65</v>
          </cell>
          <cell r="L543">
            <v>18469.009999999998</v>
          </cell>
          <cell r="M543">
            <v>16.983000000000001</v>
          </cell>
          <cell r="O543">
            <v>28.941480459770112</v>
          </cell>
        </row>
        <row r="544">
          <cell r="C544" t="str">
            <v>11064ZCD2</v>
          </cell>
          <cell r="D544">
            <v>7.6322999999999999</v>
          </cell>
          <cell r="E544">
            <v>32424.75</v>
          </cell>
          <cell r="F544">
            <v>0</v>
          </cell>
          <cell r="G544">
            <v>108750</v>
          </cell>
          <cell r="H544">
            <v>25957.54</v>
          </cell>
          <cell r="I544">
            <v>6.04</v>
          </cell>
          <cell r="J544">
            <v>23.87</v>
          </cell>
          <cell r="K544">
            <v>23716.3</v>
          </cell>
          <cell r="L544">
            <v>19181.330000000002</v>
          </cell>
          <cell r="M544">
            <v>17.638000000000002</v>
          </cell>
          <cell r="O544">
            <v>29.815862068965515</v>
          </cell>
        </row>
        <row r="545">
          <cell r="C545" t="str">
            <v>11064ZCB6</v>
          </cell>
          <cell r="D545">
            <v>7.6288</v>
          </cell>
          <cell r="E545">
            <v>34412.33</v>
          </cell>
          <cell r="F545">
            <v>0</v>
          </cell>
          <cell r="G545">
            <v>108750</v>
          </cell>
          <cell r="H545">
            <v>27548.55</v>
          </cell>
          <cell r="I545">
            <v>6.04</v>
          </cell>
          <cell r="J545">
            <v>25.33</v>
          </cell>
          <cell r="K545">
            <v>25577.51</v>
          </cell>
          <cell r="L545">
            <v>20688.599999999999</v>
          </cell>
          <cell r="M545">
            <v>19.024000000000001</v>
          </cell>
          <cell r="O545">
            <v>31.643521839080464</v>
          </cell>
        </row>
        <row r="546">
          <cell r="C546" t="str">
            <v>11064ZCC4</v>
          </cell>
          <cell r="D546">
            <v>7.6303000000000001</v>
          </cell>
          <cell r="E546">
            <v>33403.040000000001</v>
          </cell>
          <cell r="F546">
            <v>0</v>
          </cell>
          <cell r="G546">
            <v>108750</v>
          </cell>
          <cell r="H546">
            <v>26740.54</v>
          </cell>
          <cell r="I546">
            <v>6.04</v>
          </cell>
          <cell r="J546">
            <v>24.59</v>
          </cell>
          <cell r="K546">
            <v>24630.66</v>
          </cell>
          <cell r="L546">
            <v>19921.91</v>
          </cell>
          <cell r="M546">
            <v>18.318999999999999</v>
          </cell>
          <cell r="O546">
            <v>30.715439080459774</v>
          </cell>
        </row>
        <row r="547">
          <cell r="C547" t="str">
            <v>11064ZCW0</v>
          </cell>
          <cell r="D547">
            <v>7.6570999999999998</v>
          </cell>
          <cell r="E547">
            <v>19557.939999999999</v>
          </cell>
          <cell r="F547">
            <v>0</v>
          </cell>
          <cell r="G547">
            <v>108750</v>
          </cell>
          <cell r="H547">
            <v>15657.83</v>
          </cell>
          <cell r="I547">
            <v>6.04</v>
          </cell>
          <cell r="J547">
            <v>14.4</v>
          </cell>
          <cell r="K547">
            <v>12460.9</v>
          </cell>
          <cell r="L547">
            <v>10071.34</v>
          </cell>
          <cell r="M547">
            <v>9.2609999999999992</v>
          </cell>
          <cell r="O547">
            <v>17.984312643678159</v>
          </cell>
        </row>
        <row r="548">
          <cell r="C548" t="str">
            <v>11064ZCX8</v>
          </cell>
          <cell r="D548">
            <v>7.6566000000000001</v>
          </cell>
          <cell r="E548">
            <v>18984.689999999999</v>
          </cell>
          <cell r="F548">
            <v>0</v>
          </cell>
          <cell r="G548">
            <v>108750</v>
          </cell>
          <cell r="H548">
            <v>15198.91</v>
          </cell>
          <cell r="I548">
            <v>6.04</v>
          </cell>
          <cell r="J548">
            <v>13.98</v>
          </cell>
          <cell r="K548">
            <v>12003.25</v>
          </cell>
          <cell r="L548">
            <v>9701.59</v>
          </cell>
          <cell r="M548">
            <v>8.9209999999999994</v>
          </cell>
          <cell r="O548">
            <v>17.457186206896548</v>
          </cell>
        </row>
        <row r="549">
          <cell r="C549" t="str">
            <v>11064ZCV2</v>
          </cell>
          <cell r="D549">
            <v>7.6577000000000002</v>
          </cell>
          <cell r="E549">
            <v>20148.810000000001</v>
          </cell>
          <cell r="F549">
            <v>0</v>
          </cell>
          <cell r="G549">
            <v>108750</v>
          </cell>
          <cell r="H549">
            <v>16130.89</v>
          </cell>
          <cell r="I549">
            <v>6.04</v>
          </cell>
          <cell r="J549">
            <v>14.83</v>
          </cell>
          <cell r="K549">
            <v>12936.07</v>
          </cell>
          <cell r="L549">
            <v>10455.23</v>
          </cell>
          <cell r="M549">
            <v>9.6140000000000008</v>
          </cell>
          <cell r="O549">
            <v>18.527641379310346</v>
          </cell>
        </row>
        <row r="550">
          <cell r="C550" t="str">
            <v>11064ZCU4</v>
          </cell>
          <cell r="D550">
            <v>7.6577000000000002</v>
          </cell>
          <cell r="E550">
            <v>20757.349999999999</v>
          </cell>
          <cell r="F550">
            <v>0</v>
          </cell>
          <cell r="G550">
            <v>108750</v>
          </cell>
          <cell r="H550">
            <v>16618.09</v>
          </cell>
          <cell r="I550">
            <v>6.04</v>
          </cell>
          <cell r="J550">
            <v>15.28</v>
          </cell>
          <cell r="K550">
            <v>13431.24</v>
          </cell>
          <cell r="L550">
            <v>10855.43</v>
          </cell>
          <cell r="M550">
            <v>9.9819999999999993</v>
          </cell>
          <cell r="O550">
            <v>19.087218390804598</v>
          </cell>
        </row>
        <row r="551">
          <cell r="C551" t="str">
            <v>11064ZCT7</v>
          </cell>
          <cell r="D551">
            <v>7.6584000000000003</v>
          </cell>
          <cell r="E551">
            <v>21384.84</v>
          </cell>
          <cell r="F551">
            <v>0</v>
          </cell>
          <cell r="G551">
            <v>108750</v>
          </cell>
          <cell r="H551">
            <v>17120.52</v>
          </cell>
          <cell r="I551">
            <v>6.04</v>
          </cell>
          <cell r="J551">
            <v>15.74</v>
          </cell>
          <cell r="K551">
            <v>13942.82</v>
          </cell>
          <cell r="L551">
            <v>11268.68</v>
          </cell>
          <cell r="M551">
            <v>10.362</v>
          </cell>
          <cell r="O551">
            <v>19.664220689655174</v>
          </cell>
        </row>
        <row r="552">
          <cell r="C552" t="str">
            <v>11064ZCS9</v>
          </cell>
          <cell r="D552">
            <v>7.6570999999999998</v>
          </cell>
          <cell r="E552">
            <v>22030.14</v>
          </cell>
          <cell r="F552">
            <v>0</v>
          </cell>
          <cell r="G552">
            <v>108750</v>
          </cell>
          <cell r="H552">
            <v>17637.07</v>
          </cell>
          <cell r="I552">
            <v>6.04</v>
          </cell>
          <cell r="J552">
            <v>16.22</v>
          </cell>
          <cell r="K552">
            <v>14481.86</v>
          </cell>
          <cell r="L552">
            <v>11704.76</v>
          </cell>
          <cell r="M552">
            <v>10.763</v>
          </cell>
          <cell r="O552">
            <v>20.2576</v>
          </cell>
        </row>
        <row r="553">
          <cell r="C553" t="str">
            <v>11064ZCY6</v>
          </cell>
          <cell r="D553">
            <v>7.6562999999999999</v>
          </cell>
          <cell r="E553">
            <v>18429.009999999998</v>
          </cell>
          <cell r="F553">
            <v>0</v>
          </cell>
          <cell r="G553">
            <v>108750</v>
          </cell>
          <cell r="H553">
            <v>14754.11</v>
          </cell>
          <cell r="I553">
            <v>6.04</v>
          </cell>
          <cell r="J553">
            <v>13.57</v>
          </cell>
          <cell r="K553">
            <v>11561.82</v>
          </cell>
          <cell r="L553">
            <v>9344.89</v>
          </cell>
          <cell r="M553">
            <v>8.593</v>
          </cell>
          <cell r="O553">
            <v>16.946216091954021</v>
          </cell>
        </row>
        <row r="554">
          <cell r="C554" t="str">
            <v>11064ZCR1</v>
          </cell>
          <cell r="D554">
            <v>7.6551999999999998</v>
          </cell>
          <cell r="E554">
            <v>22695.71</v>
          </cell>
          <cell r="F554">
            <v>0</v>
          </cell>
          <cell r="G554">
            <v>108750</v>
          </cell>
          <cell r="H554">
            <v>18169.95</v>
          </cell>
          <cell r="I554">
            <v>6.04</v>
          </cell>
          <cell r="J554">
            <v>16.71</v>
          </cell>
          <cell r="K554">
            <v>15043.51</v>
          </cell>
          <cell r="L554">
            <v>12159.34</v>
          </cell>
          <cell r="M554">
            <v>11.180999999999999</v>
          </cell>
          <cell r="O554">
            <v>20.869618390804597</v>
          </cell>
        </row>
        <row r="555">
          <cell r="C555" t="str">
            <v>11064ZCQ3</v>
          </cell>
          <cell r="D555">
            <v>7.6532999999999998</v>
          </cell>
          <cell r="E555">
            <v>23381.61</v>
          </cell>
          <cell r="F555">
            <v>0</v>
          </cell>
          <cell r="G555">
            <v>108750</v>
          </cell>
          <cell r="H555">
            <v>18719.14</v>
          </cell>
          <cell r="I555">
            <v>6.04</v>
          </cell>
          <cell r="J555">
            <v>17.21</v>
          </cell>
          <cell r="K555">
            <v>15626.64</v>
          </cell>
          <cell r="L555">
            <v>12631.31</v>
          </cell>
          <cell r="M555">
            <v>11.615</v>
          </cell>
          <cell r="O555">
            <v>21.500331034482759</v>
          </cell>
        </row>
        <row r="556">
          <cell r="C556" t="str">
            <v>11064ZCP5</v>
          </cell>
          <cell r="D556">
            <v>7.6513</v>
          </cell>
          <cell r="E556">
            <v>24086.76</v>
          </cell>
          <cell r="F556">
            <v>0</v>
          </cell>
          <cell r="G556">
            <v>108750</v>
          </cell>
          <cell r="H556">
            <v>19283.55</v>
          </cell>
          <cell r="I556">
            <v>6.04</v>
          </cell>
          <cell r="J556">
            <v>17.73</v>
          </cell>
          <cell r="K556">
            <v>16232.52</v>
          </cell>
          <cell r="L556">
            <v>13121.78</v>
          </cell>
          <cell r="M556">
            <v>12.066000000000001</v>
          </cell>
          <cell r="O556">
            <v>22.148744827586206</v>
          </cell>
        </row>
        <row r="557">
          <cell r="C557" t="str">
            <v>11064ZCN0</v>
          </cell>
          <cell r="D557">
            <v>7.6490999999999998</v>
          </cell>
          <cell r="E557">
            <v>24814.76</v>
          </cell>
          <cell r="F557">
            <v>0</v>
          </cell>
          <cell r="G557">
            <v>108750</v>
          </cell>
          <cell r="H557">
            <v>19866.46</v>
          </cell>
          <cell r="I557">
            <v>6.04</v>
          </cell>
          <cell r="J557">
            <v>18.27</v>
          </cell>
          <cell r="K557">
            <v>16862.45</v>
          </cell>
          <cell r="L557">
            <v>13631.81</v>
          </cell>
          <cell r="M557">
            <v>12.535</v>
          </cell>
          <cell r="O557">
            <v>22.818170114942525</v>
          </cell>
        </row>
        <row r="558">
          <cell r="C558" t="str">
            <v>11064ZCL4</v>
          </cell>
          <cell r="D558">
            <v>7.6451000000000002</v>
          </cell>
          <cell r="E558">
            <v>26336.14</v>
          </cell>
          <cell r="F558">
            <v>0</v>
          </cell>
          <cell r="G558">
            <v>108750</v>
          </cell>
          <cell r="H558">
            <v>21084.45</v>
          </cell>
          <cell r="I558">
            <v>6.04</v>
          </cell>
          <cell r="J558">
            <v>19.39</v>
          </cell>
          <cell r="K558">
            <v>18193.59</v>
          </cell>
          <cell r="L558">
            <v>14709.53</v>
          </cell>
          <cell r="M558">
            <v>13.526</v>
          </cell>
          <cell r="O558">
            <v>24.217140229885057</v>
          </cell>
        </row>
        <row r="559">
          <cell r="C559" t="str">
            <v>11064ZCK6</v>
          </cell>
          <cell r="D559">
            <v>7.6430999999999996</v>
          </cell>
          <cell r="E559">
            <v>27130.89</v>
          </cell>
          <cell r="F559">
            <v>0</v>
          </cell>
          <cell r="G559">
            <v>108750</v>
          </cell>
          <cell r="H559">
            <v>21720.639999999999</v>
          </cell>
          <cell r="I559">
            <v>6.04</v>
          </cell>
          <cell r="J559">
            <v>19.97</v>
          </cell>
          <cell r="K559">
            <v>18897.400000000001</v>
          </cell>
          <cell r="L559">
            <v>15279.38</v>
          </cell>
          <cell r="M559">
            <v>14.05</v>
          </cell>
          <cell r="O559">
            <v>24.947944827586209</v>
          </cell>
        </row>
        <row r="560">
          <cell r="C560" t="str">
            <v>11064ZDH2</v>
          </cell>
          <cell r="D560">
            <v>7.5533000000000001</v>
          </cell>
          <cell r="E560">
            <v>407199.33</v>
          </cell>
          <cell r="F560">
            <v>0</v>
          </cell>
          <cell r="G560">
            <v>3000000</v>
          </cell>
          <cell r="H560">
            <v>326580</v>
          </cell>
          <cell r="I560">
            <v>5.99</v>
          </cell>
          <cell r="J560">
            <v>10.89</v>
          </cell>
          <cell r="K560">
            <v>244211.28</v>
          </cell>
          <cell r="L560">
            <v>197940</v>
          </cell>
          <cell r="M560">
            <v>6.5979999999999999</v>
          </cell>
          <cell r="O560">
            <v>13.573311000000002</v>
          </cell>
        </row>
        <row r="561">
          <cell r="C561" t="str">
            <v>11064ZBH4</v>
          </cell>
          <cell r="D561">
            <v>7.6083999999999996</v>
          </cell>
          <cell r="E561">
            <v>151866.57</v>
          </cell>
          <cell r="F561">
            <v>0</v>
          </cell>
          <cell r="G561">
            <v>273950</v>
          </cell>
          <cell r="H561">
            <v>122680.29</v>
          </cell>
          <cell r="I561">
            <v>5.79</v>
          </cell>
          <cell r="J561">
            <v>44.78</v>
          </cell>
          <cell r="K561">
            <v>126655.65</v>
          </cell>
          <cell r="L561">
            <v>102503.87</v>
          </cell>
          <cell r="M561">
            <v>37.417000000000002</v>
          </cell>
          <cell r="O561">
            <v>55.435871509399526</v>
          </cell>
        </row>
        <row r="562">
          <cell r="C562" t="str">
            <v>56346ZGZ4</v>
          </cell>
          <cell r="D562">
            <v>7.6298000000000004</v>
          </cell>
          <cell r="E562">
            <v>66211.509999999995</v>
          </cell>
          <cell r="F562">
            <v>0</v>
          </cell>
          <cell r="G562">
            <v>127750</v>
          </cell>
          <cell r="H562">
            <v>53384.17</v>
          </cell>
          <cell r="I562">
            <v>5.84</v>
          </cell>
          <cell r="J562">
            <v>41.79</v>
          </cell>
          <cell r="K562">
            <v>54349.41</v>
          </cell>
          <cell r="L562">
            <v>43952.39</v>
          </cell>
          <cell r="M562">
            <v>34.405000000000001</v>
          </cell>
          <cell r="O562">
            <v>51.828970645792559</v>
          </cell>
        </row>
        <row r="563">
          <cell r="C563" t="str">
            <v>56346ZGY7</v>
          </cell>
          <cell r="D563">
            <v>7.6265000000000001</v>
          </cell>
          <cell r="E563">
            <v>115831.38</v>
          </cell>
          <cell r="F563">
            <v>0</v>
          </cell>
          <cell r="G563">
            <v>216000</v>
          </cell>
          <cell r="H563">
            <v>93560.4</v>
          </cell>
          <cell r="I563">
            <v>5.79</v>
          </cell>
          <cell r="J563">
            <v>43.32</v>
          </cell>
          <cell r="K563">
            <v>95432.6</v>
          </cell>
          <cell r="L563">
            <v>77183.28</v>
          </cell>
          <cell r="M563">
            <v>35.732999999999997</v>
          </cell>
          <cell r="O563">
            <v>53.625638888888894</v>
          </cell>
        </row>
        <row r="564">
          <cell r="C564" t="str">
            <v>56346ZCK1</v>
          </cell>
          <cell r="D564">
            <v>7.6631</v>
          </cell>
          <cell r="E564">
            <v>45408.66</v>
          </cell>
          <cell r="F564">
            <v>0</v>
          </cell>
          <cell r="G564">
            <v>116424</v>
          </cell>
          <cell r="H564">
            <v>36480.29</v>
          </cell>
          <cell r="I564">
            <v>5.94</v>
          </cell>
          <cell r="J564">
            <v>31.33</v>
          </cell>
          <cell r="K564">
            <v>34739.75</v>
          </cell>
          <cell r="L564">
            <v>28073.32</v>
          </cell>
          <cell r="M564">
            <v>24.113</v>
          </cell>
          <cell r="O564">
            <v>39.002834467120181</v>
          </cell>
        </row>
        <row r="565">
          <cell r="C565" t="str">
            <v>11064ZBF8</v>
          </cell>
          <cell r="D565">
            <v>7.6081000000000003</v>
          </cell>
          <cell r="E565">
            <v>171873.96</v>
          </cell>
          <cell r="F565">
            <v>0</v>
          </cell>
          <cell r="G565">
            <v>292840</v>
          </cell>
          <cell r="H565">
            <v>138841.29999999999</v>
          </cell>
          <cell r="I565">
            <v>5.79</v>
          </cell>
          <cell r="J565">
            <v>47.41</v>
          </cell>
          <cell r="K565">
            <v>145888.76999999999</v>
          </cell>
          <cell r="L565">
            <v>118070.16</v>
          </cell>
          <cell r="M565">
            <v>40.319000000000003</v>
          </cell>
          <cell r="O565">
            <v>58.692104903701683</v>
          </cell>
        </row>
        <row r="566">
          <cell r="C566" t="str">
            <v>11064ZBG6</v>
          </cell>
          <cell r="D566">
            <v>7.6079999999999997</v>
          </cell>
          <cell r="E566">
            <v>76690.990000000005</v>
          </cell>
          <cell r="F566">
            <v>0</v>
          </cell>
          <cell r="G566">
            <v>134450</v>
          </cell>
          <cell r="H566">
            <v>61951.87</v>
          </cell>
          <cell r="I566">
            <v>5.79</v>
          </cell>
          <cell r="J566">
            <v>46.08</v>
          </cell>
          <cell r="K566">
            <v>64527.18</v>
          </cell>
          <cell r="L566">
            <v>52223.07</v>
          </cell>
          <cell r="M566">
            <v>38.841999999999999</v>
          </cell>
          <cell r="O566">
            <v>57.040528077352178</v>
          </cell>
        </row>
        <row r="567">
          <cell r="C567" t="str">
            <v>11064ZBU5</v>
          </cell>
          <cell r="D567">
            <v>7.6178999999999997</v>
          </cell>
          <cell r="E567">
            <v>43038.44</v>
          </cell>
          <cell r="F567">
            <v>0</v>
          </cell>
          <cell r="G567">
            <v>108750</v>
          </cell>
          <cell r="H567">
            <v>34579.24</v>
          </cell>
          <cell r="I567">
            <v>5.94</v>
          </cell>
          <cell r="J567">
            <v>31.8</v>
          </cell>
          <cell r="K567">
            <v>33295.660000000003</v>
          </cell>
          <cell r="L567">
            <v>26939.55</v>
          </cell>
          <cell r="M567">
            <v>24.771999999999998</v>
          </cell>
          <cell r="O567">
            <v>39.575577011494254</v>
          </cell>
        </row>
        <row r="568">
          <cell r="C568" t="str">
            <v>11064ZBV3</v>
          </cell>
          <cell r="D568">
            <v>7.6193</v>
          </cell>
          <cell r="E568">
            <v>41796.050000000003</v>
          </cell>
          <cell r="F568">
            <v>0</v>
          </cell>
          <cell r="G568">
            <v>108750</v>
          </cell>
          <cell r="H568">
            <v>33580.92</v>
          </cell>
          <cell r="I568">
            <v>5.94</v>
          </cell>
          <cell r="J568">
            <v>30.88</v>
          </cell>
          <cell r="K568">
            <v>32067.03</v>
          </cell>
          <cell r="L568">
            <v>25944.49</v>
          </cell>
          <cell r="M568">
            <v>23.856999999999999</v>
          </cell>
          <cell r="O568">
            <v>38.433149425287361</v>
          </cell>
        </row>
        <row r="569">
          <cell r="C569" t="str">
            <v>11064ZCZ3</v>
          </cell>
          <cell r="D569">
            <v>7.6558999999999999</v>
          </cell>
          <cell r="E569">
            <v>17888.419999999998</v>
          </cell>
          <cell r="F569">
            <v>0</v>
          </cell>
          <cell r="G569">
            <v>108750</v>
          </cell>
          <cell r="H569">
            <v>14321.29</v>
          </cell>
          <cell r="I569">
            <v>6.04</v>
          </cell>
          <cell r="J569">
            <v>13.17</v>
          </cell>
          <cell r="K569">
            <v>11136.55</v>
          </cell>
          <cell r="L569">
            <v>9001.24</v>
          </cell>
          <cell r="M569">
            <v>8.2769999999999992</v>
          </cell>
          <cell r="O569">
            <v>16.449121839080458</v>
          </cell>
        </row>
        <row r="570">
          <cell r="C570" t="str">
            <v>11064ZCM2</v>
          </cell>
          <cell r="D570">
            <v>7.6471999999999998</v>
          </cell>
          <cell r="E570">
            <v>25556.28</v>
          </cell>
          <cell r="F570">
            <v>0</v>
          </cell>
          <cell r="G570">
            <v>108750</v>
          </cell>
          <cell r="H570">
            <v>20459.14</v>
          </cell>
          <cell r="I570">
            <v>6.04</v>
          </cell>
          <cell r="J570">
            <v>18.809999999999999</v>
          </cell>
          <cell r="K570">
            <v>17515.310000000001</v>
          </cell>
          <cell r="L570">
            <v>14160.34</v>
          </cell>
          <cell r="M570">
            <v>13.021000000000001</v>
          </cell>
          <cell r="O570">
            <v>23.500027586206894</v>
          </cell>
        </row>
        <row r="571">
          <cell r="C571" t="str">
            <v>499040AL7</v>
          </cell>
          <cell r="D571">
            <v>8.1937999999999995</v>
          </cell>
          <cell r="E571">
            <v>998134.43</v>
          </cell>
          <cell r="F571">
            <v>0</v>
          </cell>
          <cell r="G571">
            <v>1000000</v>
          </cell>
          <cell r="H571">
            <v>998020</v>
          </cell>
          <cell r="I571">
            <v>6.89</v>
          </cell>
          <cell r="J571">
            <v>99.8</v>
          </cell>
          <cell r="K571">
            <v>858410.45</v>
          </cell>
          <cell r="L571">
            <v>854300</v>
          </cell>
          <cell r="M571">
            <v>85.43</v>
          </cell>
          <cell r="O571">
            <v>99.813443000000007</v>
          </cell>
        </row>
        <row r="572">
          <cell r="C572" t="str">
            <v>11064ZDA7</v>
          </cell>
          <cell r="D572">
            <v>7.6558999999999999</v>
          </cell>
          <cell r="E572">
            <v>17364.080000000002</v>
          </cell>
          <cell r="F572">
            <v>0</v>
          </cell>
          <cell r="G572">
            <v>108750</v>
          </cell>
          <cell r="H572">
            <v>13901.51</v>
          </cell>
          <cell r="I572">
            <v>6.04</v>
          </cell>
          <cell r="J572">
            <v>12.78</v>
          </cell>
          <cell r="K572">
            <v>10726.16</v>
          </cell>
          <cell r="L572">
            <v>8669.5499999999993</v>
          </cell>
          <cell r="M572">
            <v>7.9720000000000004</v>
          </cell>
          <cell r="O572">
            <v>15.96697011494253</v>
          </cell>
        </row>
        <row r="573">
          <cell r="C573" t="str">
            <v>11064ZDB5</v>
          </cell>
          <cell r="D573">
            <v>7.6551</v>
          </cell>
          <cell r="E573">
            <v>16854.73</v>
          </cell>
          <cell r="F573">
            <v>0</v>
          </cell>
          <cell r="G573">
            <v>108750</v>
          </cell>
          <cell r="H573">
            <v>13493.7</v>
          </cell>
          <cell r="I573">
            <v>6.04</v>
          </cell>
          <cell r="J573">
            <v>12.41</v>
          </cell>
          <cell r="K573">
            <v>10333.06</v>
          </cell>
          <cell r="L573">
            <v>8352</v>
          </cell>
          <cell r="M573">
            <v>7.68</v>
          </cell>
          <cell r="O573">
            <v>15.498602298850574</v>
          </cell>
        </row>
        <row r="574">
          <cell r="C574" t="str">
            <v>11064ZDC3</v>
          </cell>
          <cell r="D574">
            <v>7.6547000000000001</v>
          </cell>
          <cell r="E574">
            <v>16360.32</v>
          </cell>
          <cell r="F574">
            <v>0</v>
          </cell>
          <cell r="G574">
            <v>108750</v>
          </cell>
          <cell r="H574">
            <v>13097.85</v>
          </cell>
          <cell r="I574">
            <v>6.04</v>
          </cell>
          <cell r="J574">
            <v>12.04</v>
          </cell>
          <cell r="K574">
            <v>9953.52</v>
          </cell>
          <cell r="L574">
            <v>8045.33</v>
          </cell>
          <cell r="M574">
            <v>7.3979999999999997</v>
          </cell>
          <cell r="O574">
            <v>15.043972413793103</v>
          </cell>
        </row>
        <row r="575">
          <cell r="C575" t="str">
            <v>11064ZDD1</v>
          </cell>
          <cell r="D575">
            <v>7.6543999999999999</v>
          </cell>
          <cell r="E575">
            <v>15880.8</v>
          </cell>
          <cell r="F575">
            <v>0</v>
          </cell>
          <cell r="G575">
            <v>108750</v>
          </cell>
          <cell r="H575">
            <v>12713.97</v>
          </cell>
          <cell r="I575">
            <v>6.04</v>
          </cell>
          <cell r="J575">
            <v>11.69</v>
          </cell>
          <cell r="K575">
            <v>9587.49</v>
          </cell>
          <cell r="L575">
            <v>7749.53</v>
          </cell>
          <cell r="M575">
            <v>7.1260000000000003</v>
          </cell>
          <cell r="O575">
            <v>14.60303448275862</v>
          </cell>
        </row>
        <row r="576">
          <cell r="C576" t="str">
            <v>11064ZDE9</v>
          </cell>
          <cell r="D576">
            <v>7.6540999999999997</v>
          </cell>
          <cell r="E576">
            <v>15416.13</v>
          </cell>
          <cell r="F576">
            <v>0</v>
          </cell>
          <cell r="G576">
            <v>108750</v>
          </cell>
          <cell r="H576">
            <v>12342.04</v>
          </cell>
          <cell r="I576">
            <v>6.04</v>
          </cell>
          <cell r="J576">
            <v>11.35</v>
          </cell>
          <cell r="K576">
            <v>9234.91</v>
          </cell>
          <cell r="L576">
            <v>7464.6</v>
          </cell>
          <cell r="M576">
            <v>6.8639999999999999</v>
          </cell>
          <cell r="O576">
            <v>14.17575172413793</v>
          </cell>
        </row>
        <row r="577">
          <cell r="C577" t="str">
            <v>11064ZDF6</v>
          </cell>
          <cell r="D577">
            <v>7.6540999999999997</v>
          </cell>
          <cell r="E577">
            <v>14963.84</v>
          </cell>
          <cell r="F577">
            <v>0</v>
          </cell>
          <cell r="G577">
            <v>108750</v>
          </cell>
          <cell r="H577">
            <v>11979.9</v>
          </cell>
          <cell r="I577">
            <v>6.04</v>
          </cell>
          <cell r="J577">
            <v>11.02</v>
          </cell>
          <cell r="K577">
            <v>8894.52</v>
          </cell>
          <cell r="L577">
            <v>7189.46</v>
          </cell>
          <cell r="M577">
            <v>6.6109999999999998</v>
          </cell>
          <cell r="O577">
            <v>13.759852873563219</v>
          </cell>
        </row>
        <row r="578">
          <cell r="C578" t="str">
            <v>11064ZDG4</v>
          </cell>
          <cell r="D578">
            <v>7.6538000000000004</v>
          </cell>
          <cell r="E578">
            <v>14525.09</v>
          </cell>
          <cell r="F578">
            <v>0</v>
          </cell>
          <cell r="G578">
            <v>108750</v>
          </cell>
          <cell r="H578">
            <v>11628.64</v>
          </cell>
          <cell r="I578">
            <v>6.04</v>
          </cell>
          <cell r="J578">
            <v>10.69</v>
          </cell>
          <cell r="K578">
            <v>8567.52</v>
          </cell>
          <cell r="L578">
            <v>6925.2</v>
          </cell>
          <cell r="M578">
            <v>6.3680000000000003</v>
          </cell>
          <cell r="O578">
            <v>13.356404597701149</v>
          </cell>
        </row>
        <row r="579">
          <cell r="C579" t="str">
            <v>11064ZBS0</v>
          </cell>
          <cell r="D579">
            <v>7.6153000000000004</v>
          </cell>
          <cell r="E579">
            <v>45632.19</v>
          </cell>
          <cell r="F579">
            <v>0</v>
          </cell>
          <cell r="G579">
            <v>108750</v>
          </cell>
          <cell r="H579">
            <v>36662.89</v>
          </cell>
          <cell r="I579">
            <v>5.94</v>
          </cell>
          <cell r="J579">
            <v>33.71</v>
          </cell>
          <cell r="K579">
            <v>35893.89</v>
          </cell>
          <cell r="L579">
            <v>29043.86</v>
          </cell>
          <cell r="M579">
            <v>26.707000000000001</v>
          </cell>
          <cell r="O579">
            <v>41.960634482758621</v>
          </cell>
        </row>
        <row r="580">
          <cell r="C580" t="str">
            <v>11064ZBT8</v>
          </cell>
          <cell r="D580">
            <v>7.6166999999999998</v>
          </cell>
          <cell r="E580">
            <v>44316.35</v>
          </cell>
          <cell r="F580">
            <v>0</v>
          </cell>
          <cell r="G580">
            <v>108750</v>
          </cell>
          <cell r="H580">
            <v>35605.839999999997</v>
          </cell>
          <cell r="I580">
            <v>5.94</v>
          </cell>
          <cell r="J580">
            <v>32.74</v>
          </cell>
          <cell r="K580">
            <v>34570.06</v>
          </cell>
          <cell r="L580">
            <v>27971.59</v>
          </cell>
          <cell r="M580">
            <v>25.721</v>
          </cell>
          <cell r="O580">
            <v>40.75066666666666</v>
          </cell>
        </row>
        <row r="581">
          <cell r="C581" t="str">
            <v>11064ZBK7</v>
          </cell>
          <cell r="D581">
            <v>7.6089000000000002</v>
          </cell>
          <cell r="E581">
            <v>60533.83</v>
          </cell>
          <cell r="F581">
            <v>0</v>
          </cell>
          <cell r="G581">
            <v>116249</v>
          </cell>
          <cell r="H581">
            <v>48811.79</v>
          </cell>
          <cell r="I581">
            <v>5.84</v>
          </cell>
          <cell r="J581">
            <v>41.99</v>
          </cell>
          <cell r="K581">
            <v>49875.26</v>
          </cell>
          <cell r="L581">
            <v>40363.980000000003</v>
          </cell>
          <cell r="M581">
            <v>34.722000000000001</v>
          </cell>
          <cell r="O581">
            <v>52.072559763954963</v>
          </cell>
        </row>
        <row r="582">
          <cell r="C582" t="str">
            <v>11064ZBJ0</v>
          </cell>
          <cell r="D582">
            <v>7.6085000000000003</v>
          </cell>
          <cell r="E582">
            <v>124049.4</v>
          </cell>
          <cell r="F582">
            <v>0</v>
          </cell>
          <cell r="G582">
            <v>230250</v>
          </cell>
          <cell r="H582">
            <v>100209.41</v>
          </cell>
          <cell r="I582">
            <v>5.79</v>
          </cell>
          <cell r="J582">
            <v>43.52</v>
          </cell>
          <cell r="K582">
            <v>102548.87</v>
          </cell>
          <cell r="L582">
            <v>82993.61</v>
          </cell>
          <cell r="M582">
            <v>36.045000000000002</v>
          </cell>
          <cell r="O582">
            <v>53.875960912052115</v>
          </cell>
        </row>
        <row r="583">
          <cell r="C583" t="str">
            <v>11064ZBL5</v>
          </cell>
          <cell r="D583">
            <v>7.6097000000000001</v>
          </cell>
          <cell r="E583">
            <v>58815.97</v>
          </cell>
          <cell r="F583">
            <v>0</v>
          </cell>
          <cell r="G583">
            <v>116250</v>
          </cell>
          <cell r="H583">
            <v>47426.51</v>
          </cell>
          <cell r="I583">
            <v>5.84</v>
          </cell>
          <cell r="J583">
            <v>40.799999999999997</v>
          </cell>
          <cell r="K583">
            <v>48043.76</v>
          </cell>
          <cell r="L583">
            <v>38880.980000000003</v>
          </cell>
          <cell r="M583">
            <v>33.445999999999998</v>
          </cell>
          <cell r="O583">
            <v>50.59438279569892</v>
          </cell>
        </row>
        <row r="584">
          <cell r="C584" t="str">
            <v>11064ZBP6</v>
          </cell>
          <cell r="D584">
            <v>7.6119000000000003</v>
          </cell>
          <cell r="E584">
            <v>49820.35</v>
          </cell>
          <cell r="F584">
            <v>0</v>
          </cell>
          <cell r="G584">
            <v>108750</v>
          </cell>
          <cell r="H584">
            <v>40027.61</v>
          </cell>
          <cell r="I584">
            <v>5.94</v>
          </cell>
          <cell r="J584">
            <v>36.81</v>
          </cell>
          <cell r="K584">
            <v>40169.46</v>
          </cell>
          <cell r="L584">
            <v>32506.46</v>
          </cell>
          <cell r="M584">
            <v>29.890999999999998</v>
          </cell>
          <cell r="O584">
            <v>45.811816091954022</v>
          </cell>
        </row>
        <row r="585">
          <cell r="C585" t="str">
            <v>11064ZBQ4</v>
          </cell>
          <cell r="D585">
            <v>7.6130000000000004</v>
          </cell>
          <cell r="E585">
            <v>48382.87</v>
          </cell>
          <cell r="F585">
            <v>0</v>
          </cell>
          <cell r="G585">
            <v>108750</v>
          </cell>
          <cell r="H585">
            <v>38872.69</v>
          </cell>
          <cell r="I585">
            <v>5.94</v>
          </cell>
          <cell r="J585">
            <v>35.75</v>
          </cell>
          <cell r="K585">
            <v>38691.019999999997</v>
          </cell>
          <cell r="L585">
            <v>31309.13</v>
          </cell>
          <cell r="M585">
            <v>28.79</v>
          </cell>
          <cell r="O585">
            <v>44.489995402298852</v>
          </cell>
        </row>
        <row r="586">
          <cell r="C586" t="str">
            <v>11064ZBR2</v>
          </cell>
          <cell r="D586">
            <v>7.6140999999999996</v>
          </cell>
          <cell r="E586">
            <v>46987.25</v>
          </cell>
          <cell r="F586">
            <v>0</v>
          </cell>
          <cell r="G586">
            <v>108750</v>
          </cell>
          <cell r="H586">
            <v>37751.47</v>
          </cell>
          <cell r="I586">
            <v>5.94</v>
          </cell>
          <cell r="J586">
            <v>34.71</v>
          </cell>
          <cell r="K586">
            <v>37266.32</v>
          </cell>
          <cell r="L586">
            <v>30155.29</v>
          </cell>
          <cell r="M586">
            <v>27.728999999999999</v>
          </cell>
          <cell r="O586">
            <v>43.206666666666663</v>
          </cell>
        </row>
        <row r="587">
          <cell r="C587" t="str">
            <v>11064ZBY7</v>
          </cell>
          <cell r="D587">
            <v>7.6237000000000004</v>
          </cell>
          <cell r="E587">
            <v>37964.089999999997</v>
          </cell>
          <cell r="F587">
            <v>0</v>
          </cell>
          <cell r="G587">
            <v>108750</v>
          </cell>
          <cell r="H587">
            <v>30448.92</v>
          </cell>
          <cell r="I587">
            <v>5.99</v>
          </cell>
          <cell r="J587">
            <v>28</v>
          </cell>
          <cell r="K587">
            <v>28642.93</v>
          </cell>
          <cell r="L587">
            <v>23171.360000000001</v>
          </cell>
          <cell r="M587">
            <v>21.306999999999999</v>
          </cell>
          <cell r="O587">
            <v>34.909508045977006</v>
          </cell>
        </row>
        <row r="588">
          <cell r="C588" t="str">
            <v>11064ZBX9</v>
          </cell>
          <cell r="D588">
            <v>7.6220999999999997</v>
          </cell>
          <cell r="E588">
            <v>39100.47</v>
          </cell>
          <cell r="F588">
            <v>0</v>
          </cell>
          <cell r="G588">
            <v>108750</v>
          </cell>
          <cell r="H588">
            <v>31360.240000000002</v>
          </cell>
          <cell r="I588">
            <v>5.99</v>
          </cell>
          <cell r="J588">
            <v>28.84</v>
          </cell>
          <cell r="K588">
            <v>29742.62</v>
          </cell>
          <cell r="L588">
            <v>24062.03</v>
          </cell>
          <cell r="M588">
            <v>22.126000000000001</v>
          </cell>
          <cell r="O588">
            <v>35.954455172413795</v>
          </cell>
        </row>
        <row r="589">
          <cell r="C589" t="str">
            <v>80386ZH76</v>
          </cell>
          <cell r="D589">
            <v>6.1504000000000003</v>
          </cell>
          <cell r="E589">
            <v>83982.21</v>
          </cell>
          <cell r="F589">
            <v>0</v>
          </cell>
          <cell r="G589">
            <v>212500</v>
          </cell>
          <cell r="H589">
            <v>67320</v>
          </cell>
          <cell r="I589">
            <v>6</v>
          </cell>
          <cell r="J589">
            <v>31.68</v>
          </cell>
          <cell r="K589">
            <v>82076.73</v>
          </cell>
          <cell r="L589">
            <v>69128.38</v>
          </cell>
          <cell r="M589">
            <v>32.530999999999999</v>
          </cell>
          <cell r="O589">
            <v>39.521039999999999</v>
          </cell>
        </row>
        <row r="590">
          <cell r="C590" t="str">
            <v>80386ZH68</v>
          </cell>
          <cell r="D590">
            <v>6.1544999999999996</v>
          </cell>
          <cell r="E590">
            <v>86495.46</v>
          </cell>
          <cell r="F590">
            <v>0</v>
          </cell>
          <cell r="G590">
            <v>212500</v>
          </cell>
          <cell r="H590">
            <v>69336.63</v>
          </cell>
          <cell r="I590">
            <v>6</v>
          </cell>
          <cell r="J590">
            <v>32.630000000000003</v>
          </cell>
          <cell r="K590">
            <v>84546.240000000005</v>
          </cell>
          <cell r="L590">
            <v>71200.25</v>
          </cell>
          <cell r="M590">
            <v>33.506</v>
          </cell>
          <cell r="O590">
            <v>40.703745882352941</v>
          </cell>
        </row>
        <row r="591">
          <cell r="C591" t="str">
            <v>80386ZH50</v>
          </cell>
          <cell r="D591">
            <v>6.1589999999999998</v>
          </cell>
          <cell r="E591">
            <v>89091.26</v>
          </cell>
          <cell r="F591">
            <v>0</v>
          </cell>
          <cell r="G591">
            <v>212500</v>
          </cell>
          <cell r="H591">
            <v>71417</v>
          </cell>
          <cell r="I591">
            <v>6</v>
          </cell>
          <cell r="J591">
            <v>33.61</v>
          </cell>
          <cell r="K591">
            <v>87095.45</v>
          </cell>
          <cell r="L591">
            <v>73338</v>
          </cell>
          <cell r="M591">
            <v>34.512</v>
          </cell>
          <cell r="O591">
            <v>41.92529882352941</v>
          </cell>
        </row>
        <row r="592">
          <cell r="C592" t="str">
            <v>80386ZH43</v>
          </cell>
          <cell r="D592">
            <v>6.1635</v>
          </cell>
          <cell r="E592">
            <v>91762.8</v>
          </cell>
          <cell r="F592">
            <v>0</v>
          </cell>
          <cell r="G592">
            <v>212500</v>
          </cell>
          <cell r="H592">
            <v>73559</v>
          </cell>
          <cell r="I592">
            <v>6</v>
          </cell>
          <cell r="J592">
            <v>34.619999999999997</v>
          </cell>
          <cell r="K592">
            <v>89718.5</v>
          </cell>
          <cell r="L592">
            <v>75537.38</v>
          </cell>
          <cell r="M592">
            <v>35.546999999999997</v>
          </cell>
          <cell r="O592">
            <v>43.18249411764706</v>
          </cell>
        </row>
        <row r="593">
          <cell r="C593" t="str">
            <v>80386ZH35</v>
          </cell>
          <cell r="D593">
            <v>6.1687000000000003</v>
          </cell>
          <cell r="E593">
            <v>94517.53</v>
          </cell>
          <cell r="F593">
            <v>0</v>
          </cell>
          <cell r="G593">
            <v>212500</v>
          </cell>
          <cell r="H593">
            <v>75766.880000000005</v>
          </cell>
          <cell r="I593">
            <v>6</v>
          </cell>
          <cell r="J593">
            <v>35.659999999999997</v>
          </cell>
          <cell r="K593">
            <v>92422.37</v>
          </cell>
          <cell r="L593">
            <v>77802.63</v>
          </cell>
          <cell r="M593">
            <v>36.613</v>
          </cell>
          <cell r="O593">
            <v>44.478837647058825</v>
          </cell>
        </row>
        <row r="594">
          <cell r="C594" t="str">
            <v>80386ZH27</v>
          </cell>
          <cell r="D594">
            <v>6.1738999999999997</v>
          </cell>
          <cell r="E594">
            <v>97351.2</v>
          </cell>
          <cell r="F594">
            <v>0</v>
          </cell>
          <cell r="G594">
            <v>212500</v>
          </cell>
          <cell r="H594">
            <v>78038.509999999995</v>
          </cell>
          <cell r="I594">
            <v>6</v>
          </cell>
          <cell r="J594">
            <v>36.72</v>
          </cell>
          <cell r="K594">
            <v>95207.57</v>
          </cell>
          <cell r="L594">
            <v>80135.88</v>
          </cell>
          <cell r="M594">
            <v>37.710999999999999</v>
          </cell>
          <cell r="O594">
            <v>45.812329411764701</v>
          </cell>
        </row>
        <row r="595">
          <cell r="C595" t="str">
            <v>80386ZF52</v>
          </cell>
          <cell r="D595">
            <v>7.6007999999999996</v>
          </cell>
          <cell r="E595">
            <v>145787.12</v>
          </cell>
          <cell r="F595">
            <v>0</v>
          </cell>
          <cell r="G595">
            <v>212500</v>
          </cell>
          <cell r="H595">
            <v>118145.76</v>
          </cell>
          <cell r="I595">
            <v>5.7</v>
          </cell>
          <cell r="J595">
            <v>55.6</v>
          </cell>
          <cell r="K595">
            <v>128874.64</v>
          </cell>
          <cell r="L595">
            <v>104314.13</v>
          </cell>
          <cell r="M595">
            <v>49.088999999999999</v>
          </cell>
          <cell r="O595">
            <v>68.60570352941177</v>
          </cell>
        </row>
        <row r="596">
          <cell r="C596" t="str">
            <v>11064ZCJ9</v>
          </cell>
          <cell r="D596">
            <v>7.6412000000000004</v>
          </cell>
          <cell r="E596">
            <v>27951.200000000001</v>
          </cell>
          <cell r="F596">
            <v>0</v>
          </cell>
          <cell r="G596">
            <v>108750</v>
          </cell>
          <cell r="H596">
            <v>22377.49</v>
          </cell>
          <cell r="I596">
            <v>6.04</v>
          </cell>
          <cell r="J596">
            <v>20.58</v>
          </cell>
          <cell r="K596">
            <v>19628.04</v>
          </cell>
          <cell r="L596">
            <v>15870.98</v>
          </cell>
          <cell r="M596">
            <v>14.593999999999999</v>
          </cell>
          <cell r="O596">
            <v>25.702252873563218</v>
          </cell>
        </row>
        <row r="597">
          <cell r="C597" t="str">
            <v>11064ZCH3</v>
          </cell>
          <cell r="D597">
            <v>7.6394000000000002</v>
          </cell>
          <cell r="E597">
            <v>28794.82</v>
          </cell>
          <cell r="F597">
            <v>0</v>
          </cell>
          <cell r="G597">
            <v>108750</v>
          </cell>
          <cell r="H597">
            <v>23052.83</v>
          </cell>
          <cell r="I597">
            <v>6.04</v>
          </cell>
          <cell r="J597">
            <v>21.2</v>
          </cell>
          <cell r="K597">
            <v>20385.61</v>
          </cell>
          <cell r="L597">
            <v>16484.330000000002</v>
          </cell>
          <cell r="M597">
            <v>15.157999999999999</v>
          </cell>
          <cell r="O597">
            <v>26.477995402298848</v>
          </cell>
        </row>
        <row r="598">
          <cell r="C598" t="str">
            <v>11064ZCF7</v>
          </cell>
          <cell r="D598">
            <v>7.6357999999999997</v>
          </cell>
          <cell r="E598">
            <v>30551.4</v>
          </cell>
          <cell r="F598">
            <v>0</v>
          </cell>
          <cell r="G598">
            <v>108750</v>
          </cell>
          <cell r="H598">
            <v>24457.88</v>
          </cell>
          <cell r="I598">
            <v>6.04</v>
          </cell>
          <cell r="J598">
            <v>22.49</v>
          </cell>
          <cell r="K598">
            <v>21989.200000000001</v>
          </cell>
          <cell r="L598">
            <v>17782.8</v>
          </cell>
          <cell r="M598">
            <v>16.352</v>
          </cell>
          <cell r="O598">
            <v>28.093241379310346</v>
          </cell>
        </row>
        <row r="599">
          <cell r="C599" t="str">
            <v>11064ZCG5</v>
          </cell>
          <cell r="D599">
            <v>7.6378000000000004</v>
          </cell>
          <cell r="E599">
            <v>29664.22</v>
          </cell>
          <cell r="F599">
            <v>0</v>
          </cell>
          <cell r="G599">
            <v>108750</v>
          </cell>
          <cell r="H599">
            <v>23748.83</v>
          </cell>
          <cell r="I599">
            <v>6.04</v>
          </cell>
          <cell r="J599">
            <v>21.84</v>
          </cell>
          <cell r="K599">
            <v>21171.43</v>
          </cell>
          <cell r="L599">
            <v>17120.509999999998</v>
          </cell>
          <cell r="M599">
            <v>15.743</v>
          </cell>
          <cell r="O599">
            <v>27.277443678160925</v>
          </cell>
        </row>
        <row r="600">
          <cell r="C600" t="str">
            <v>80386ZF45</v>
          </cell>
          <cell r="D600">
            <v>7.5903</v>
          </cell>
          <cell r="E600">
            <v>149939.26</v>
          </cell>
          <cell r="F600">
            <v>0</v>
          </cell>
          <cell r="G600">
            <v>212500</v>
          </cell>
          <cell r="H600">
            <v>121511.75</v>
          </cell>
          <cell r="I600">
            <v>5.7</v>
          </cell>
          <cell r="J600">
            <v>57.18</v>
          </cell>
          <cell r="K600">
            <v>133850.47</v>
          </cell>
          <cell r="L600">
            <v>108372.88</v>
          </cell>
          <cell r="M600">
            <v>50.999000000000002</v>
          </cell>
          <cell r="O600">
            <v>70.55965176470589</v>
          </cell>
        </row>
        <row r="601">
          <cell r="C601" t="str">
            <v>89352ZFN4</v>
          </cell>
          <cell r="D601">
            <v>7.2854999999999999</v>
          </cell>
          <cell r="E601">
            <v>1240386.52</v>
          </cell>
          <cell r="F601">
            <v>0</v>
          </cell>
          <cell r="G601">
            <v>1947000</v>
          </cell>
          <cell r="H601">
            <v>995909.97</v>
          </cell>
          <cell r="I601">
            <v>6.06</v>
          </cell>
          <cell r="J601">
            <v>51.15</v>
          </cell>
          <cell r="K601">
            <v>1134170.93</v>
          </cell>
          <cell r="L601">
            <v>926090.55</v>
          </cell>
          <cell r="M601">
            <v>47.564999999999998</v>
          </cell>
          <cell r="O601">
            <v>63.707576784797126</v>
          </cell>
        </row>
        <row r="602">
          <cell r="C602" t="str">
            <v>89352ZFP9</v>
          </cell>
          <cell r="D602">
            <v>7.2911999999999999</v>
          </cell>
          <cell r="E602">
            <v>1203892.81</v>
          </cell>
          <cell r="F602">
            <v>0</v>
          </cell>
          <cell r="G602">
            <v>1947000</v>
          </cell>
          <cell r="H602">
            <v>966627.09</v>
          </cell>
          <cell r="I602">
            <v>6.06</v>
          </cell>
          <cell r="J602">
            <v>49.65</v>
          </cell>
          <cell r="K602">
            <v>1093757.48</v>
          </cell>
          <cell r="L602">
            <v>892952.61</v>
          </cell>
          <cell r="M602">
            <v>45.863</v>
          </cell>
          <cell r="O602">
            <v>61.83322085259374</v>
          </cell>
        </row>
        <row r="603">
          <cell r="C603" t="str">
            <v>89352ZFQ7</v>
          </cell>
          <cell r="D603">
            <v>7.3063000000000002</v>
          </cell>
          <cell r="E603">
            <v>1163669.44</v>
          </cell>
          <cell r="F603">
            <v>0</v>
          </cell>
          <cell r="G603">
            <v>1947000</v>
          </cell>
          <cell r="H603">
            <v>932651.94</v>
          </cell>
          <cell r="I603">
            <v>6.11</v>
          </cell>
          <cell r="J603">
            <v>47.9</v>
          </cell>
          <cell r="K603">
            <v>1054032.98</v>
          </cell>
          <cell r="L603">
            <v>860165.13</v>
          </cell>
          <cell r="M603">
            <v>44.179000000000002</v>
          </cell>
          <cell r="O603">
            <v>59.767305598356444</v>
          </cell>
        </row>
        <row r="604">
          <cell r="C604" t="str">
            <v>89352ZFR5</v>
          </cell>
          <cell r="D604">
            <v>7.3209</v>
          </cell>
          <cell r="E604">
            <v>1129161.8700000001</v>
          </cell>
          <cell r="F604">
            <v>0</v>
          </cell>
          <cell r="G604">
            <v>1947000</v>
          </cell>
          <cell r="H604">
            <v>905004.54</v>
          </cell>
          <cell r="I604">
            <v>6.11</v>
          </cell>
          <cell r="J604">
            <v>46.48</v>
          </cell>
          <cell r="K604">
            <v>1015548.75</v>
          </cell>
          <cell r="L604">
            <v>828429.03</v>
          </cell>
          <cell r="M604">
            <v>42.548999999999999</v>
          </cell>
          <cell r="O604">
            <v>57.994959938366719</v>
          </cell>
        </row>
        <row r="605">
          <cell r="C605" t="str">
            <v>89352ZFS3</v>
          </cell>
          <cell r="D605">
            <v>7.3403999999999998</v>
          </cell>
          <cell r="E605">
            <v>1090664.8500000001</v>
          </cell>
          <cell r="F605">
            <v>0</v>
          </cell>
          <cell r="G605">
            <v>1947000</v>
          </cell>
          <cell r="H605">
            <v>872548.05</v>
          </cell>
          <cell r="I605">
            <v>6.16</v>
          </cell>
          <cell r="J605">
            <v>44.82</v>
          </cell>
          <cell r="K605">
            <v>977968.98</v>
          </cell>
          <cell r="L605">
            <v>797315.97</v>
          </cell>
          <cell r="M605">
            <v>40.951000000000001</v>
          </cell>
          <cell r="O605">
            <v>56.017711864406785</v>
          </cell>
        </row>
        <row r="606">
          <cell r="C606" t="str">
            <v>89352ZFT1</v>
          </cell>
          <cell r="D606">
            <v>7.3604000000000003</v>
          </cell>
          <cell r="E606">
            <v>1058077.0900000001</v>
          </cell>
          <cell r="F606">
            <v>0</v>
          </cell>
          <cell r="G606">
            <v>1947000</v>
          </cell>
          <cell r="H606">
            <v>846477.72</v>
          </cell>
          <cell r="I606">
            <v>6.16</v>
          </cell>
          <cell r="J606">
            <v>43.48</v>
          </cell>
          <cell r="K606">
            <v>941515.79</v>
          </cell>
          <cell r="L606">
            <v>767176.41</v>
          </cell>
          <cell r="M606">
            <v>39.402999999999999</v>
          </cell>
          <cell r="O606">
            <v>54.343969696969694</v>
          </cell>
        </row>
        <row r="607">
          <cell r="C607" t="str">
            <v>89352ZFU8</v>
          </cell>
          <cell r="D607">
            <v>7.3715000000000002</v>
          </cell>
          <cell r="E607">
            <v>1021224.68</v>
          </cell>
          <cell r="F607">
            <v>0</v>
          </cell>
          <cell r="G607">
            <v>1947000</v>
          </cell>
          <cell r="H607">
            <v>815539.89</v>
          </cell>
          <cell r="I607">
            <v>6.21</v>
          </cell>
          <cell r="J607">
            <v>41.89</v>
          </cell>
          <cell r="K607">
            <v>907071.8</v>
          </cell>
          <cell r="L607">
            <v>738886.5</v>
          </cell>
          <cell r="M607">
            <v>37.950000000000003</v>
          </cell>
          <cell r="O607">
            <v>52.451190549563428</v>
          </cell>
        </row>
        <row r="608">
          <cell r="C608" t="str">
            <v>89352ZFV6</v>
          </cell>
          <cell r="D608">
            <v>7.4489999999999998</v>
          </cell>
          <cell r="E608">
            <v>990460.06</v>
          </cell>
          <cell r="F608">
            <v>0</v>
          </cell>
          <cell r="G608">
            <v>1947000</v>
          </cell>
          <cell r="H608">
            <v>790968.75</v>
          </cell>
          <cell r="I608">
            <v>6.21</v>
          </cell>
          <cell r="J608">
            <v>40.630000000000003</v>
          </cell>
          <cell r="K608">
            <v>867629.18</v>
          </cell>
          <cell r="L608">
            <v>705261.81</v>
          </cell>
          <cell r="M608">
            <v>36.222999999999999</v>
          </cell>
          <cell r="O608">
            <v>50.871086800205447</v>
          </cell>
        </row>
        <row r="609">
          <cell r="C609" t="str">
            <v>89352ZFW4</v>
          </cell>
          <cell r="D609">
            <v>7.4608999999999996</v>
          </cell>
          <cell r="E609">
            <v>949932.12</v>
          </cell>
          <cell r="F609">
            <v>0</v>
          </cell>
          <cell r="G609">
            <v>1947000</v>
          </cell>
          <cell r="H609">
            <v>755903.28</v>
          </cell>
          <cell r="I609">
            <v>6.31</v>
          </cell>
          <cell r="J609">
            <v>38.82</v>
          </cell>
          <cell r="K609">
            <v>835372.01</v>
          </cell>
          <cell r="L609">
            <v>678821.55</v>
          </cell>
          <cell r="M609">
            <v>34.865000000000002</v>
          </cell>
          <cell r="O609">
            <v>48.789528505392909</v>
          </cell>
        </row>
        <row r="610">
          <cell r="C610" t="str">
            <v>89352ZFX2</v>
          </cell>
          <cell r="D610">
            <v>7.4709000000000003</v>
          </cell>
          <cell r="E610">
            <v>920886.45</v>
          </cell>
          <cell r="F610">
            <v>0</v>
          </cell>
          <cell r="G610">
            <v>1947000</v>
          </cell>
          <cell r="H610">
            <v>732792.39</v>
          </cell>
          <cell r="I610">
            <v>6.31</v>
          </cell>
          <cell r="J610">
            <v>37.64</v>
          </cell>
          <cell r="K610">
            <v>804395.28</v>
          </cell>
          <cell r="L610">
            <v>653471.61</v>
          </cell>
          <cell r="M610">
            <v>33.563000000000002</v>
          </cell>
          <cell r="O610">
            <v>47.297711864406779</v>
          </cell>
        </row>
        <row r="611">
          <cell r="C611" t="str">
            <v>89352ZFZ7</v>
          </cell>
          <cell r="D611">
            <v>7.4809999999999999</v>
          </cell>
          <cell r="E611">
            <v>859953.88</v>
          </cell>
          <cell r="F611">
            <v>0</v>
          </cell>
          <cell r="G611">
            <v>1947000</v>
          </cell>
          <cell r="H611">
            <v>683085.48</v>
          </cell>
          <cell r="I611">
            <v>6.36</v>
          </cell>
          <cell r="J611">
            <v>35.08</v>
          </cell>
          <cell r="K611">
            <v>746554.42</v>
          </cell>
          <cell r="L611">
            <v>606315.27</v>
          </cell>
          <cell r="M611">
            <v>31.140999999999998</v>
          </cell>
          <cell r="O611">
            <v>44.168149974319462</v>
          </cell>
        </row>
        <row r="612">
          <cell r="C612" t="str">
            <v>89352ZFY0</v>
          </cell>
          <cell r="D612">
            <v>7.476</v>
          </cell>
          <cell r="E612">
            <v>887306.71</v>
          </cell>
          <cell r="F612">
            <v>0</v>
          </cell>
          <cell r="G612">
            <v>1947000</v>
          </cell>
          <cell r="H612">
            <v>704814</v>
          </cell>
          <cell r="I612">
            <v>6.36</v>
          </cell>
          <cell r="J612">
            <v>36.200000000000003</v>
          </cell>
          <cell r="K612">
            <v>774952.06</v>
          </cell>
          <cell r="L612">
            <v>629465.1</v>
          </cell>
          <cell r="M612">
            <v>32.33</v>
          </cell>
          <cell r="O612">
            <v>45.573020544427322</v>
          </cell>
        </row>
        <row r="613">
          <cell r="C613" t="str">
            <v>80386ZJ25</v>
          </cell>
          <cell r="D613">
            <v>7.7714999999999996</v>
          </cell>
          <cell r="E613">
            <v>76851.990000000005</v>
          </cell>
          <cell r="F613">
            <v>0</v>
          </cell>
          <cell r="G613">
            <v>212500</v>
          </cell>
          <cell r="H613">
            <v>61603.75</v>
          </cell>
          <cell r="I613">
            <v>6</v>
          </cell>
          <cell r="J613">
            <v>28.99</v>
          </cell>
          <cell r="K613">
            <v>57240.85</v>
          </cell>
          <cell r="L613">
            <v>46116.75</v>
          </cell>
          <cell r="M613">
            <v>21.702000000000002</v>
          </cell>
          <cell r="O613">
            <v>36.165642352941177</v>
          </cell>
        </row>
        <row r="614">
          <cell r="C614" t="str">
            <v>713409AC4</v>
          </cell>
          <cell r="D614">
            <v>7.8338999999999999</v>
          </cell>
          <cell r="E614">
            <v>993501.52</v>
          </cell>
          <cell r="F614">
            <v>0</v>
          </cell>
          <cell r="G614">
            <v>1000000</v>
          </cell>
          <cell r="H614">
            <v>993200</v>
          </cell>
          <cell r="I614">
            <v>7.06</v>
          </cell>
          <cell r="J614">
            <v>99.32</v>
          </cell>
          <cell r="K614">
            <v>907625.01</v>
          </cell>
          <cell r="L614">
            <v>904720</v>
          </cell>
          <cell r="M614">
            <v>90.471999999999994</v>
          </cell>
          <cell r="O614">
            <v>99.350152000000008</v>
          </cell>
        </row>
        <row r="615">
          <cell r="C615" t="str">
            <v>11064ZBF8</v>
          </cell>
          <cell r="D615">
            <v>7.6081000000000003</v>
          </cell>
          <cell r="E615">
            <v>198663.72</v>
          </cell>
          <cell r="F615">
            <v>0</v>
          </cell>
          <cell r="G615">
            <v>362500</v>
          </cell>
          <cell r="H615">
            <v>157245.26</v>
          </cell>
          <cell r="I615">
            <v>6.55</v>
          </cell>
          <cell r="J615">
            <v>43.38</v>
          </cell>
          <cell r="K615">
            <v>180592.41</v>
          </cell>
          <cell r="L615">
            <v>146156.38</v>
          </cell>
          <cell r="M615">
            <v>40.319000000000003</v>
          </cell>
          <cell r="O615">
            <v>54.803784827586213</v>
          </cell>
        </row>
        <row r="616">
          <cell r="C616" t="str">
            <v>11064ZBG6</v>
          </cell>
          <cell r="D616">
            <v>7.6079999999999997</v>
          </cell>
          <cell r="E616">
            <v>192362.41</v>
          </cell>
          <cell r="F616">
            <v>0</v>
          </cell>
          <cell r="G616">
            <v>362500</v>
          </cell>
          <cell r="H616">
            <v>152257.25</v>
          </cell>
          <cell r="I616">
            <v>6.55</v>
          </cell>
          <cell r="J616">
            <v>42</v>
          </cell>
          <cell r="K616">
            <v>173976.24</v>
          </cell>
          <cell r="L616">
            <v>140802.25</v>
          </cell>
          <cell r="M616">
            <v>38.841999999999999</v>
          </cell>
          <cell r="O616">
            <v>53.065492413793102</v>
          </cell>
        </row>
        <row r="617">
          <cell r="C617" t="str">
            <v>11064ZBH4</v>
          </cell>
          <cell r="D617">
            <v>7.6083999999999996</v>
          </cell>
          <cell r="E617">
            <v>185332.56</v>
          </cell>
          <cell r="F617">
            <v>0</v>
          </cell>
          <cell r="G617">
            <v>362500</v>
          </cell>
          <cell r="H617">
            <v>146435.5</v>
          </cell>
          <cell r="I617">
            <v>6.6</v>
          </cell>
          <cell r="J617">
            <v>40.4</v>
          </cell>
          <cell r="K617">
            <v>167595.09</v>
          </cell>
          <cell r="L617">
            <v>135636.63</v>
          </cell>
          <cell r="M617">
            <v>37.417000000000002</v>
          </cell>
          <cell r="O617">
            <v>51.126223448275866</v>
          </cell>
        </row>
        <row r="618">
          <cell r="C618" t="str">
            <v>11064ZBJ0</v>
          </cell>
          <cell r="D618">
            <v>7.6085000000000003</v>
          </cell>
          <cell r="E618">
            <v>179413.61</v>
          </cell>
          <cell r="F618">
            <v>0</v>
          </cell>
          <cell r="G618">
            <v>362500</v>
          </cell>
          <cell r="H618">
            <v>141759.25</v>
          </cell>
          <cell r="I618">
            <v>6.6</v>
          </cell>
          <cell r="J618">
            <v>39.11</v>
          </cell>
          <cell r="K618">
            <v>161450.45000000001</v>
          </cell>
          <cell r="L618">
            <v>130663.13</v>
          </cell>
          <cell r="M618">
            <v>36.045000000000002</v>
          </cell>
          <cell r="O618">
            <v>49.493409655172407</v>
          </cell>
        </row>
        <row r="619">
          <cell r="C619" t="str">
            <v>11064ZBK7</v>
          </cell>
          <cell r="D619">
            <v>7.6089000000000002</v>
          </cell>
          <cell r="E619">
            <v>172729.99</v>
          </cell>
          <cell r="F619">
            <v>0</v>
          </cell>
          <cell r="G619">
            <v>362500</v>
          </cell>
          <cell r="H619">
            <v>136238.38</v>
          </cell>
          <cell r="I619">
            <v>6.65</v>
          </cell>
          <cell r="J619">
            <v>37.58</v>
          </cell>
          <cell r="K619">
            <v>155526.35</v>
          </cell>
          <cell r="L619">
            <v>125867.25</v>
          </cell>
          <cell r="M619">
            <v>34.722000000000001</v>
          </cell>
          <cell r="O619">
            <v>47.649652413793106</v>
          </cell>
        </row>
        <row r="620">
          <cell r="C620" t="str">
            <v>11064ZBL5</v>
          </cell>
          <cell r="D620">
            <v>7.6097000000000001</v>
          </cell>
          <cell r="E620">
            <v>167173.01</v>
          </cell>
          <cell r="F620">
            <v>0</v>
          </cell>
          <cell r="G620">
            <v>362500</v>
          </cell>
          <cell r="H620">
            <v>131855.75</v>
          </cell>
          <cell r="I620">
            <v>6.65</v>
          </cell>
          <cell r="J620">
            <v>36.369999999999997</v>
          </cell>
          <cell r="K620">
            <v>149813.88</v>
          </cell>
          <cell r="L620">
            <v>121241.75</v>
          </cell>
          <cell r="M620">
            <v>33.445999999999998</v>
          </cell>
          <cell r="O620">
            <v>46.116692413793103</v>
          </cell>
        </row>
        <row r="621">
          <cell r="C621" t="str">
            <v>11064ZBM3</v>
          </cell>
          <cell r="D621">
            <v>7.6105</v>
          </cell>
          <cell r="E621">
            <v>160891.78</v>
          </cell>
          <cell r="F621">
            <v>0</v>
          </cell>
          <cell r="G621">
            <v>362500</v>
          </cell>
          <cell r="H621">
            <v>126632.13</v>
          </cell>
          <cell r="I621">
            <v>6.7</v>
          </cell>
          <cell r="J621">
            <v>34.93</v>
          </cell>
          <cell r="K621">
            <v>144336.82999999999</v>
          </cell>
          <cell r="L621">
            <v>116786.63</v>
          </cell>
          <cell r="M621">
            <v>32.216999999999999</v>
          </cell>
          <cell r="O621">
            <v>44.383939310344829</v>
          </cell>
        </row>
        <row r="622">
          <cell r="C622" t="str">
            <v>11064ZBN1</v>
          </cell>
          <cell r="D622">
            <v>7.6112000000000002</v>
          </cell>
          <cell r="E622">
            <v>155616.35</v>
          </cell>
          <cell r="F622">
            <v>0</v>
          </cell>
          <cell r="G622">
            <v>362500</v>
          </cell>
          <cell r="H622">
            <v>122525</v>
          </cell>
          <cell r="I622">
            <v>6.7</v>
          </cell>
          <cell r="J622">
            <v>33.799999999999997</v>
          </cell>
          <cell r="K622">
            <v>139006.66</v>
          </cell>
          <cell r="L622">
            <v>112491</v>
          </cell>
          <cell r="M622">
            <v>31.032</v>
          </cell>
          <cell r="O622">
            <v>42.928648275862066</v>
          </cell>
        </row>
        <row r="623">
          <cell r="C623" t="str">
            <v>11064ZBP6</v>
          </cell>
          <cell r="D623">
            <v>7.6119000000000003</v>
          </cell>
          <cell r="E623">
            <v>150574.34</v>
          </cell>
          <cell r="F623">
            <v>0</v>
          </cell>
          <cell r="G623">
            <v>362500</v>
          </cell>
          <cell r="H623">
            <v>118555.63</v>
          </cell>
          <cell r="I623">
            <v>6.7</v>
          </cell>
          <cell r="J623">
            <v>32.71</v>
          </cell>
          <cell r="K623">
            <v>133898.21</v>
          </cell>
          <cell r="L623">
            <v>108354.88</v>
          </cell>
          <cell r="M623">
            <v>29.890999999999998</v>
          </cell>
          <cell r="O623">
            <v>41.537748965517238</v>
          </cell>
        </row>
        <row r="624">
          <cell r="C624" t="str">
            <v>11064ZBQ4</v>
          </cell>
          <cell r="D624">
            <v>7.6130000000000004</v>
          </cell>
          <cell r="E624">
            <v>145693.97</v>
          </cell>
          <cell r="F624">
            <v>0</v>
          </cell>
          <cell r="G624">
            <v>362500</v>
          </cell>
          <cell r="H624">
            <v>114713.13</v>
          </cell>
          <cell r="I624">
            <v>6.7</v>
          </cell>
          <cell r="J624">
            <v>31.65</v>
          </cell>
          <cell r="K624">
            <v>128970.09</v>
          </cell>
          <cell r="L624">
            <v>104363.75</v>
          </cell>
          <cell r="M624">
            <v>28.79</v>
          </cell>
          <cell r="O624">
            <v>40.19144</v>
          </cell>
        </row>
        <row r="625">
          <cell r="C625" t="str">
            <v>11064ZBR2</v>
          </cell>
          <cell r="D625">
            <v>7.6140999999999996</v>
          </cell>
          <cell r="E625">
            <v>140970.51999999999</v>
          </cell>
          <cell r="F625">
            <v>0</v>
          </cell>
          <cell r="G625">
            <v>362500</v>
          </cell>
          <cell r="H625">
            <v>110993.88</v>
          </cell>
          <cell r="I625">
            <v>6.7</v>
          </cell>
          <cell r="J625">
            <v>30.62</v>
          </cell>
          <cell r="K625">
            <v>124221.07</v>
          </cell>
          <cell r="L625">
            <v>100517.63</v>
          </cell>
          <cell r="M625">
            <v>27.728999999999999</v>
          </cell>
          <cell r="O625">
            <v>38.888419310344823</v>
          </cell>
        </row>
        <row r="626">
          <cell r="C626" t="str">
            <v>11064ZBS0</v>
          </cell>
          <cell r="D626">
            <v>7.6153000000000004</v>
          </cell>
          <cell r="E626">
            <v>136399.18</v>
          </cell>
          <cell r="F626">
            <v>0</v>
          </cell>
          <cell r="G626">
            <v>362500</v>
          </cell>
          <cell r="H626">
            <v>107394.25</v>
          </cell>
          <cell r="I626">
            <v>6.7</v>
          </cell>
          <cell r="J626">
            <v>29.63</v>
          </cell>
          <cell r="K626">
            <v>119646.31</v>
          </cell>
          <cell r="L626">
            <v>96812.88</v>
          </cell>
          <cell r="M626">
            <v>26.707000000000001</v>
          </cell>
          <cell r="O626">
            <v>37.627359999999996</v>
          </cell>
        </row>
        <row r="627">
          <cell r="C627" t="str">
            <v>11064ZBT8</v>
          </cell>
          <cell r="D627">
            <v>7.6166999999999998</v>
          </cell>
          <cell r="E627">
            <v>131979.03</v>
          </cell>
          <cell r="F627">
            <v>0</v>
          </cell>
          <cell r="G627">
            <v>362500</v>
          </cell>
          <cell r="H627">
            <v>103914.26</v>
          </cell>
          <cell r="I627">
            <v>6.7</v>
          </cell>
          <cell r="J627">
            <v>28.67</v>
          </cell>
          <cell r="K627">
            <v>115233.54</v>
          </cell>
          <cell r="L627">
            <v>93238.63</v>
          </cell>
          <cell r="M627">
            <v>25.721</v>
          </cell>
          <cell r="O627">
            <v>36.408008275862066</v>
          </cell>
        </row>
        <row r="628">
          <cell r="C628" t="str">
            <v>11064ZBU5</v>
          </cell>
          <cell r="D628">
            <v>7.6178999999999997</v>
          </cell>
          <cell r="E628">
            <v>127701.74</v>
          </cell>
          <cell r="F628">
            <v>0</v>
          </cell>
          <cell r="G628">
            <v>362500</v>
          </cell>
          <cell r="H628">
            <v>100546.63</v>
          </cell>
          <cell r="I628">
            <v>6.7</v>
          </cell>
          <cell r="J628">
            <v>27.74</v>
          </cell>
          <cell r="K628">
            <v>110985.55</v>
          </cell>
          <cell r="L628">
            <v>89798.5</v>
          </cell>
          <cell r="M628">
            <v>24.771999999999998</v>
          </cell>
          <cell r="O628">
            <v>35.22806620689655</v>
          </cell>
        </row>
        <row r="629">
          <cell r="C629" t="str">
            <v>11064ZBV3</v>
          </cell>
          <cell r="D629">
            <v>7.6193</v>
          </cell>
          <cell r="E629">
            <v>123562.66</v>
          </cell>
          <cell r="F629">
            <v>0</v>
          </cell>
          <cell r="G629">
            <v>362500</v>
          </cell>
          <cell r="H629">
            <v>97287.76</v>
          </cell>
          <cell r="I629">
            <v>6.7</v>
          </cell>
          <cell r="J629">
            <v>26.84</v>
          </cell>
          <cell r="K629">
            <v>106890.12</v>
          </cell>
          <cell r="L629">
            <v>86481.63</v>
          </cell>
          <cell r="M629">
            <v>23.856999999999999</v>
          </cell>
          <cell r="O629">
            <v>34.086251034482764</v>
          </cell>
        </row>
        <row r="630">
          <cell r="C630" t="str">
            <v>11064ZBW1</v>
          </cell>
          <cell r="D630">
            <v>7.6208</v>
          </cell>
          <cell r="E630">
            <v>120533.58</v>
          </cell>
          <cell r="F630">
            <v>0</v>
          </cell>
          <cell r="G630">
            <v>362500</v>
          </cell>
          <cell r="H630">
            <v>95069.26</v>
          </cell>
          <cell r="I630">
            <v>6.65</v>
          </cell>
          <cell r="J630">
            <v>26.23</v>
          </cell>
          <cell r="K630">
            <v>102942.55</v>
          </cell>
          <cell r="L630">
            <v>83284.38</v>
          </cell>
          <cell r="M630">
            <v>22.975000000000001</v>
          </cell>
          <cell r="O630">
            <v>33.250642758620693</v>
          </cell>
        </row>
        <row r="631">
          <cell r="C631" t="str">
            <v>11064ZBX9</v>
          </cell>
          <cell r="D631">
            <v>7.6220999999999997</v>
          </cell>
          <cell r="E631">
            <v>116654.62</v>
          </cell>
          <cell r="F631">
            <v>0</v>
          </cell>
          <cell r="G631">
            <v>362500</v>
          </cell>
          <cell r="H631">
            <v>92009.75</v>
          </cell>
          <cell r="I631">
            <v>6.65</v>
          </cell>
          <cell r="J631">
            <v>25.38</v>
          </cell>
          <cell r="K631">
            <v>99142.07</v>
          </cell>
          <cell r="L631">
            <v>80206.75</v>
          </cell>
          <cell r="M631">
            <v>22.126000000000001</v>
          </cell>
          <cell r="O631">
            <v>32.180584827586209</v>
          </cell>
        </row>
        <row r="632">
          <cell r="C632" t="str">
            <v>11064ZBY7</v>
          </cell>
          <cell r="D632">
            <v>7.6237000000000004</v>
          </cell>
          <cell r="E632">
            <v>112899.89</v>
          </cell>
          <cell r="F632">
            <v>0</v>
          </cell>
          <cell r="G632">
            <v>362500</v>
          </cell>
          <cell r="H632">
            <v>89048.13</v>
          </cell>
          <cell r="I632">
            <v>6.65</v>
          </cell>
          <cell r="J632">
            <v>24.57</v>
          </cell>
          <cell r="K632">
            <v>95476.44</v>
          </cell>
          <cell r="L632">
            <v>77237.88</v>
          </cell>
          <cell r="M632">
            <v>21.306999999999999</v>
          </cell>
          <cell r="O632">
            <v>31.144797241379312</v>
          </cell>
        </row>
        <row r="633">
          <cell r="C633" t="str">
            <v>11064ZBZ4</v>
          </cell>
          <cell r="D633">
            <v>7.6254999999999997</v>
          </cell>
          <cell r="E633">
            <v>109268.67</v>
          </cell>
          <cell r="F633">
            <v>0</v>
          </cell>
          <cell r="G633">
            <v>362500</v>
          </cell>
          <cell r="H633">
            <v>86184.38</v>
          </cell>
          <cell r="I633">
            <v>6.65</v>
          </cell>
          <cell r="J633">
            <v>23.78</v>
          </cell>
          <cell r="K633">
            <v>91941.03</v>
          </cell>
          <cell r="L633">
            <v>74374.13</v>
          </cell>
          <cell r="M633">
            <v>20.516999999999999</v>
          </cell>
          <cell r="O633">
            <v>30.143081379310345</v>
          </cell>
        </row>
        <row r="634">
          <cell r="C634" t="str">
            <v>11064ZCA8</v>
          </cell>
          <cell r="D634">
            <v>7.6271000000000004</v>
          </cell>
          <cell r="E634">
            <v>105752.72</v>
          </cell>
          <cell r="F634">
            <v>0</v>
          </cell>
          <cell r="G634">
            <v>362500</v>
          </cell>
          <cell r="H634">
            <v>83411.25</v>
          </cell>
          <cell r="I634">
            <v>6.65</v>
          </cell>
          <cell r="J634">
            <v>23.01</v>
          </cell>
          <cell r="K634">
            <v>88539.1</v>
          </cell>
          <cell r="L634">
            <v>71619.13</v>
          </cell>
          <cell r="M634">
            <v>19.757000000000001</v>
          </cell>
          <cell r="O634">
            <v>29.173164137931035</v>
          </cell>
        </row>
        <row r="635">
          <cell r="C635" t="str">
            <v>11064ZCB6</v>
          </cell>
          <cell r="D635">
            <v>7.6288</v>
          </cell>
          <cell r="E635">
            <v>102347.52</v>
          </cell>
          <cell r="F635">
            <v>0</v>
          </cell>
          <cell r="G635">
            <v>362500</v>
          </cell>
          <cell r="H635">
            <v>80725.13</v>
          </cell>
          <cell r="I635">
            <v>6.65</v>
          </cell>
          <cell r="J635">
            <v>22.27</v>
          </cell>
          <cell r="K635">
            <v>85258.38</v>
          </cell>
          <cell r="L635">
            <v>68962</v>
          </cell>
          <cell r="M635">
            <v>19.024000000000001</v>
          </cell>
          <cell r="O635">
            <v>28.233798620689655</v>
          </cell>
        </row>
        <row r="636">
          <cell r="C636" t="str">
            <v>11064ZCC4</v>
          </cell>
          <cell r="D636">
            <v>7.6303000000000001</v>
          </cell>
          <cell r="E636">
            <v>99056.36</v>
          </cell>
          <cell r="F636">
            <v>0</v>
          </cell>
          <cell r="G636">
            <v>362500</v>
          </cell>
          <cell r="H636">
            <v>78129.63</v>
          </cell>
          <cell r="I636">
            <v>6.65</v>
          </cell>
          <cell r="J636">
            <v>21.55</v>
          </cell>
          <cell r="K636">
            <v>82102.2</v>
          </cell>
          <cell r="L636">
            <v>66406.38</v>
          </cell>
          <cell r="M636">
            <v>18.318999999999999</v>
          </cell>
          <cell r="O636">
            <v>27.325892413793103</v>
          </cell>
        </row>
        <row r="637">
          <cell r="C637" t="str">
            <v>11064ZCD2</v>
          </cell>
          <cell r="D637">
            <v>7.6322999999999999</v>
          </cell>
          <cell r="E637">
            <v>95867.07</v>
          </cell>
          <cell r="F637">
            <v>0</v>
          </cell>
          <cell r="G637">
            <v>362500</v>
          </cell>
          <cell r="H637">
            <v>75613.88</v>
          </cell>
          <cell r="I637">
            <v>6.65</v>
          </cell>
          <cell r="J637">
            <v>20.86</v>
          </cell>
          <cell r="K637">
            <v>79054.36</v>
          </cell>
          <cell r="L637">
            <v>63937.75</v>
          </cell>
          <cell r="M637">
            <v>17.638000000000002</v>
          </cell>
          <cell r="O637">
            <v>26.446088275862074</v>
          </cell>
        </row>
        <row r="638">
          <cell r="C638" t="str">
            <v>11064ZCE0</v>
          </cell>
          <cell r="D638">
            <v>7.6340000000000003</v>
          </cell>
          <cell r="E638">
            <v>92783.02</v>
          </cell>
          <cell r="F638">
            <v>0</v>
          </cell>
          <cell r="G638">
            <v>362500</v>
          </cell>
          <cell r="H638">
            <v>73181.509999999995</v>
          </cell>
          <cell r="I638">
            <v>6.65</v>
          </cell>
          <cell r="J638">
            <v>20.190000000000001</v>
          </cell>
          <cell r="K638">
            <v>76122.179999999993</v>
          </cell>
          <cell r="L638">
            <v>61563.38</v>
          </cell>
          <cell r="M638">
            <v>16.983000000000001</v>
          </cell>
          <cell r="O638">
            <v>25.595315862068968</v>
          </cell>
        </row>
        <row r="639">
          <cell r="C639" t="str">
            <v>11064ZCF7</v>
          </cell>
          <cell r="D639">
            <v>7.6357999999999997</v>
          </cell>
          <cell r="E639">
            <v>89795.89</v>
          </cell>
          <cell r="F639">
            <v>0</v>
          </cell>
          <cell r="G639">
            <v>362500</v>
          </cell>
          <cell r="H639">
            <v>70825.25</v>
          </cell>
          <cell r="I639">
            <v>6.65</v>
          </cell>
          <cell r="J639">
            <v>19.54</v>
          </cell>
          <cell r="K639">
            <v>73297.34</v>
          </cell>
          <cell r="L639">
            <v>59276</v>
          </cell>
          <cell r="M639">
            <v>16.352</v>
          </cell>
          <cell r="O639">
            <v>24.771280000000001</v>
          </cell>
        </row>
        <row r="640">
          <cell r="C640" t="str">
            <v>11064ZCG5</v>
          </cell>
          <cell r="D640">
            <v>7.6378000000000004</v>
          </cell>
          <cell r="E640">
            <v>86909.15</v>
          </cell>
          <cell r="F640">
            <v>0</v>
          </cell>
          <cell r="G640">
            <v>362500</v>
          </cell>
          <cell r="H640">
            <v>68548.75</v>
          </cell>
          <cell r="I640">
            <v>6.65</v>
          </cell>
          <cell r="J640">
            <v>18.91</v>
          </cell>
          <cell r="K640">
            <v>70571.45</v>
          </cell>
          <cell r="L640">
            <v>57068.38</v>
          </cell>
          <cell r="M640">
            <v>15.743</v>
          </cell>
          <cell r="O640">
            <v>23.974937931034482</v>
          </cell>
        </row>
        <row r="641">
          <cell r="C641" t="str">
            <v>11064ZCH3</v>
          </cell>
          <cell r="D641">
            <v>7.6394000000000002</v>
          </cell>
          <cell r="E641">
            <v>84110.52</v>
          </cell>
          <cell r="F641">
            <v>0</v>
          </cell>
          <cell r="G641">
            <v>362500</v>
          </cell>
          <cell r="H641">
            <v>66341.13</v>
          </cell>
          <cell r="I641">
            <v>6.65</v>
          </cell>
          <cell r="J641">
            <v>18.3</v>
          </cell>
          <cell r="K641">
            <v>67952.05</v>
          </cell>
          <cell r="L641">
            <v>54947.75</v>
          </cell>
          <cell r="M641">
            <v>15.157999999999999</v>
          </cell>
          <cell r="O641">
            <v>23.202902068965521</v>
          </cell>
        </row>
        <row r="642">
          <cell r="C642" t="str">
            <v>11064ZCJ9</v>
          </cell>
          <cell r="D642">
            <v>7.6412000000000004</v>
          </cell>
          <cell r="E642">
            <v>81403.55</v>
          </cell>
          <cell r="F642">
            <v>0</v>
          </cell>
          <cell r="G642">
            <v>362500</v>
          </cell>
          <cell r="H642">
            <v>64206</v>
          </cell>
          <cell r="I642">
            <v>6.65</v>
          </cell>
          <cell r="J642">
            <v>17.71</v>
          </cell>
          <cell r="K642">
            <v>65426.8</v>
          </cell>
          <cell r="L642">
            <v>52903.25</v>
          </cell>
          <cell r="M642">
            <v>14.593999999999999</v>
          </cell>
          <cell r="O642">
            <v>22.456151724137932</v>
          </cell>
        </row>
        <row r="643">
          <cell r="C643" t="str">
            <v>11064ZCM2</v>
          </cell>
          <cell r="D643">
            <v>7.6471999999999998</v>
          </cell>
          <cell r="E643">
            <v>73796.95</v>
          </cell>
          <cell r="F643">
            <v>0</v>
          </cell>
          <cell r="G643">
            <v>362500</v>
          </cell>
          <cell r="H643">
            <v>58206.63</v>
          </cell>
          <cell r="I643">
            <v>6.65</v>
          </cell>
          <cell r="J643">
            <v>16.059999999999999</v>
          </cell>
          <cell r="K643">
            <v>58384.37</v>
          </cell>
          <cell r="L643">
            <v>47201.13</v>
          </cell>
          <cell r="M643">
            <v>13.021000000000001</v>
          </cell>
          <cell r="O643">
            <v>20.357779310344824</v>
          </cell>
        </row>
        <row r="644">
          <cell r="C644" t="str">
            <v>11064ZCN0</v>
          </cell>
          <cell r="D644">
            <v>7.6490999999999998</v>
          </cell>
          <cell r="E644">
            <v>71421.03</v>
          </cell>
          <cell r="F644">
            <v>0</v>
          </cell>
          <cell r="G644">
            <v>362500</v>
          </cell>
          <cell r="H644">
            <v>56332.5</v>
          </cell>
          <cell r="I644">
            <v>6.65</v>
          </cell>
          <cell r="J644">
            <v>15.54</v>
          </cell>
          <cell r="K644">
            <v>56208.18</v>
          </cell>
          <cell r="L644">
            <v>45439.38</v>
          </cell>
          <cell r="M644">
            <v>12.535</v>
          </cell>
          <cell r="O644">
            <v>19.702353103448274</v>
          </cell>
        </row>
        <row r="645">
          <cell r="C645" t="str">
            <v>11064ZCP5</v>
          </cell>
          <cell r="D645">
            <v>7.6513</v>
          </cell>
          <cell r="E645">
            <v>69123.009999999995</v>
          </cell>
          <cell r="F645">
            <v>0</v>
          </cell>
          <cell r="G645">
            <v>362500</v>
          </cell>
          <cell r="H645">
            <v>54520</v>
          </cell>
          <cell r="I645">
            <v>6.65</v>
          </cell>
          <cell r="J645">
            <v>15.04</v>
          </cell>
          <cell r="K645">
            <v>54108.41</v>
          </cell>
          <cell r="L645">
            <v>43739.25</v>
          </cell>
          <cell r="M645">
            <v>12.066000000000001</v>
          </cell>
          <cell r="O645">
            <v>19.068416551724138</v>
          </cell>
        </row>
        <row r="646">
          <cell r="C646" t="str">
            <v>11064ZCQ3</v>
          </cell>
          <cell r="D646">
            <v>7.6532999999999998</v>
          </cell>
          <cell r="E646">
            <v>66898.59</v>
          </cell>
          <cell r="F646">
            <v>0</v>
          </cell>
          <cell r="G646">
            <v>362500</v>
          </cell>
          <cell r="H646">
            <v>52765.5</v>
          </cell>
          <cell r="I646">
            <v>6.65</v>
          </cell>
          <cell r="J646">
            <v>14.56</v>
          </cell>
          <cell r="K646">
            <v>52088.800000000003</v>
          </cell>
          <cell r="L646">
            <v>42104.38</v>
          </cell>
          <cell r="M646">
            <v>11.615</v>
          </cell>
          <cell r="O646">
            <v>18.454783448275862</v>
          </cell>
        </row>
        <row r="647">
          <cell r="C647" t="str">
            <v>11064ZCR1</v>
          </cell>
          <cell r="D647">
            <v>7.6551999999999998</v>
          </cell>
          <cell r="E647">
            <v>64743.41</v>
          </cell>
          <cell r="F647">
            <v>0</v>
          </cell>
          <cell r="G647">
            <v>362500</v>
          </cell>
          <cell r="H647">
            <v>51065.38</v>
          </cell>
          <cell r="I647">
            <v>6.65</v>
          </cell>
          <cell r="J647">
            <v>14.09</v>
          </cell>
          <cell r="K647">
            <v>50145.06</v>
          </cell>
          <cell r="L647">
            <v>40531.129999999997</v>
          </cell>
          <cell r="M647">
            <v>11.180999999999999</v>
          </cell>
          <cell r="O647">
            <v>17.860251034482761</v>
          </cell>
        </row>
        <row r="648">
          <cell r="C648" t="str">
            <v>11064ZCS9</v>
          </cell>
          <cell r="D648">
            <v>7.6570999999999998</v>
          </cell>
          <cell r="E648">
            <v>62661.26</v>
          </cell>
          <cell r="F648">
            <v>0</v>
          </cell>
          <cell r="G648">
            <v>362500</v>
          </cell>
          <cell r="H648">
            <v>49423.25</v>
          </cell>
          <cell r="I648">
            <v>6.65</v>
          </cell>
          <cell r="J648">
            <v>13.63</v>
          </cell>
          <cell r="K648">
            <v>48272.88</v>
          </cell>
          <cell r="L648">
            <v>39015.879999999997</v>
          </cell>
          <cell r="M648">
            <v>10.763</v>
          </cell>
          <cell r="O648">
            <v>17.285864827586209</v>
          </cell>
        </row>
        <row r="649">
          <cell r="C649" t="str">
            <v>11064ZCT7</v>
          </cell>
          <cell r="D649">
            <v>7.6584000000000003</v>
          </cell>
          <cell r="E649">
            <v>61454.54</v>
          </cell>
          <cell r="F649">
            <v>0</v>
          </cell>
          <cell r="G649">
            <v>362500</v>
          </cell>
          <cell r="H649">
            <v>48556.88</v>
          </cell>
          <cell r="I649">
            <v>6.6</v>
          </cell>
          <cell r="J649">
            <v>13.4</v>
          </cell>
          <cell r="K649">
            <v>46476.09</v>
          </cell>
          <cell r="L649">
            <v>37562.25</v>
          </cell>
          <cell r="M649">
            <v>10.362</v>
          </cell>
          <cell r="O649">
            <v>16.952976551724138</v>
          </cell>
        </row>
        <row r="650">
          <cell r="C650" t="str">
            <v>11064ZCU4</v>
          </cell>
          <cell r="D650">
            <v>7.6577000000000002</v>
          </cell>
          <cell r="E650">
            <v>59490.98</v>
          </cell>
          <cell r="F650">
            <v>0</v>
          </cell>
          <cell r="G650">
            <v>362500</v>
          </cell>
          <cell r="H650">
            <v>47005.38</v>
          </cell>
          <cell r="I650">
            <v>6.6</v>
          </cell>
          <cell r="J650">
            <v>12.97</v>
          </cell>
          <cell r="K650">
            <v>44770.81</v>
          </cell>
          <cell r="L650">
            <v>36184.75</v>
          </cell>
          <cell r="M650">
            <v>9.9819999999999993</v>
          </cell>
          <cell r="O650">
            <v>16.411304827586207</v>
          </cell>
        </row>
        <row r="651">
          <cell r="C651" t="str">
            <v>11064ZCV2</v>
          </cell>
          <cell r="D651">
            <v>7.6577000000000002</v>
          </cell>
          <cell r="E651">
            <v>57587.4</v>
          </cell>
          <cell r="F651">
            <v>0</v>
          </cell>
          <cell r="G651">
            <v>362500</v>
          </cell>
          <cell r="H651">
            <v>45501</v>
          </cell>
          <cell r="I651">
            <v>6.6</v>
          </cell>
          <cell r="J651">
            <v>12.55</v>
          </cell>
          <cell r="K651">
            <v>43120.23</v>
          </cell>
          <cell r="L651">
            <v>34850.75</v>
          </cell>
          <cell r="M651">
            <v>9.6140000000000008</v>
          </cell>
          <cell r="O651">
            <v>15.886179310344827</v>
          </cell>
        </row>
        <row r="652">
          <cell r="C652" t="str">
            <v>11064ZCW0</v>
          </cell>
          <cell r="D652">
            <v>7.6570999999999998</v>
          </cell>
          <cell r="E652">
            <v>55747.67</v>
          </cell>
          <cell r="F652">
            <v>0</v>
          </cell>
          <cell r="G652">
            <v>362500</v>
          </cell>
          <cell r="H652">
            <v>44047.38</v>
          </cell>
          <cell r="I652">
            <v>6.6</v>
          </cell>
          <cell r="J652">
            <v>12.15</v>
          </cell>
          <cell r="K652">
            <v>41536.36</v>
          </cell>
          <cell r="L652">
            <v>33571.129999999997</v>
          </cell>
          <cell r="M652">
            <v>9.2609999999999992</v>
          </cell>
          <cell r="O652">
            <v>15.378667586206895</v>
          </cell>
        </row>
        <row r="653">
          <cell r="C653" t="str">
            <v>11064ZCX8</v>
          </cell>
          <cell r="D653">
            <v>7.6566000000000001</v>
          </cell>
          <cell r="E653">
            <v>53967.47</v>
          </cell>
          <cell r="F653">
            <v>0</v>
          </cell>
          <cell r="G653">
            <v>362500</v>
          </cell>
          <cell r="H653">
            <v>42640.88</v>
          </cell>
          <cell r="I653">
            <v>6.6</v>
          </cell>
          <cell r="J653">
            <v>11.76</v>
          </cell>
          <cell r="K653">
            <v>40010.839999999997</v>
          </cell>
          <cell r="L653">
            <v>32338.63</v>
          </cell>
          <cell r="M653">
            <v>8.9209999999999994</v>
          </cell>
          <cell r="O653">
            <v>14.887577931034482</v>
          </cell>
        </row>
        <row r="654">
          <cell r="C654" t="str">
            <v>11064ZCY6</v>
          </cell>
          <cell r="D654">
            <v>7.6562999999999999</v>
          </cell>
          <cell r="E654">
            <v>52242.53</v>
          </cell>
          <cell r="F654">
            <v>0</v>
          </cell>
          <cell r="G654">
            <v>362500</v>
          </cell>
          <cell r="H654">
            <v>41277.879999999997</v>
          </cell>
          <cell r="I654">
            <v>6.6</v>
          </cell>
          <cell r="J654">
            <v>11.39</v>
          </cell>
          <cell r="K654">
            <v>38539.4</v>
          </cell>
          <cell r="L654">
            <v>31149.63</v>
          </cell>
          <cell r="M654">
            <v>8.593</v>
          </cell>
          <cell r="O654">
            <v>14.411732413793102</v>
          </cell>
        </row>
        <row r="655">
          <cell r="C655" t="str">
            <v>11064ZCZ3</v>
          </cell>
          <cell r="D655">
            <v>7.6558999999999999</v>
          </cell>
          <cell r="E655">
            <v>50576.73</v>
          </cell>
          <cell r="F655">
            <v>0</v>
          </cell>
          <cell r="G655">
            <v>362500</v>
          </cell>
          <cell r="H655">
            <v>39962</v>
          </cell>
          <cell r="I655">
            <v>6.6</v>
          </cell>
          <cell r="J655">
            <v>11.02</v>
          </cell>
          <cell r="K655">
            <v>37121.83</v>
          </cell>
          <cell r="L655">
            <v>30004.13</v>
          </cell>
          <cell r="M655">
            <v>8.2769999999999992</v>
          </cell>
          <cell r="O655">
            <v>13.952201379310344</v>
          </cell>
        </row>
        <row r="656">
          <cell r="C656" t="str">
            <v>11064ZDA7</v>
          </cell>
          <cell r="D656">
            <v>7.6558999999999999</v>
          </cell>
          <cell r="E656">
            <v>48961.72</v>
          </cell>
          <cell r="F656">
            <v>0</v>
          </cell>
          <cell r="G656">
            <v>362500</v>
          </cell>
          <cell r="H656">
            <v>38686</v>
          </cell>
          <cell r="I656">
            <v>6.6</v>
          </cell>
          <cell r="J656">
            <v>10.67</v>
          </cell>
          <cell r="K656">
            <v>35753.870000000003</v>
          </cell>
          <cell r="L656">
            <v>28898.5</v>
          </cell>
          <cell r="M656">
            <v>7.9720000000000004</v>
          </cell>
          <cell r="O656">
            <v>13.506681379310345</v>
          </cell>
        </row>
        <row r="657">
          <cell r="C657" t="str">
            <v>11064ZDB5</v>
          </cell>
          <cell r="D657">
            <v>7.6551</v>
          </cell>
          <cell r="E657">
            <v>47397.3</v>
          </cell>
          <cell r="F657">
            <v>0</v>
          </cell>
          <cell r="G657">
            <v>362500</v>
          </cell>
          <cell r="H657">
            <v>37449.879999999997</v>
          </cell>
          <cell r="I657">
            <v>6.6</v>
          </cell>
          <cell r="J657">
            <v>10.33</v>
          </cell>
          <cell r="K657">
            <v>34443.56</v>
          </cell>
          <cell r="L657">
            <v>27840</v>
          </cell>
          <cell r="M657">
            <v>7.68</v>
          </cell>
          <cell r="O657">
            <v>13.075117241379312</v>
          </cell>
        </row>
        <row r="658">
          <cell r="C658" t="str">
            <v>11064ZDC3</v>
          </cell>
          <cell r="D658">
            <v>7.6547000000000001</v>
          </cell>
          <cell r="E658">
            <v>45883.29</v>
          </cell>
          <cell r="F658">
            <v>0</v>
          </cell>
          <cell r="G658">
            <v>362500</v>
          </cell>
          <cell r="H658">
            <v>36253.629999999997</v>
          </cell>
          <cell r="I658">
            <v>6.6</v>
          </cell>
          <cell r="J658">
            <v>10</v>
          </cell>
          <cell r="K658">
            <v>33178.410000000003</v>
          </cell>
          <cell r="L658">
            <v>26817.75</v>
          </cell>
          <cell r="M658">
            <v>7.3979999999999997</v>
          </cell>
          <cell r="O658">
            <v>12.657459310344828</v>
          </cell>
        </row>
        <row r="659">
          <cell r="C659" t="str">
            <v>11064ZDD1</v>
          </cell>
          <cell r="D659">
            <v>7.6543999999999999</v>
          </cell>
          <cell r="E659">
            <v>44415.41</v>
          </cell>
          <cell r="F659">
            <v>0</v>
          </cell>
          <cell r="G659">
            <v>362500</v>
          </cell>
          <cell r="H659">
            <v>35093.629999999997</v>
          </cell>
          <cell r="I659">
            <v>6.6</v>
          </cell>
          <cell r="J659">
            <v>9.68</v>
          </cell>
          <cell r="K659">
            <v>31958.3</v>
          </cell>
          <cell r="L659">
            <v>25831.75</v>
          </cell>
          <cell r="M659">
            <v>7.1260000000000003</v>
          </cell>
          <cell r="O659">
            <v>12.252526896551725</v>
          </cell>
        </row>
        <row r="660">
          <cell r="C660" t="str">
            <v>11064ZDE9</v>
          </cell>
          <cell r="D660">
            <v>7.6540999999999997</v>
          </cell>
          <cell r="E660">
            <v>42997.62</v>
          </cell>
          <cell r="F660">
            <v>0</v>
          </cell>
          <cell r="G660">
            <v>362500</v>
          </cell>
          <cell r="H660">
            <v>33973.5</v>
          </cell>
          <cell r="I660">
            <v>6.6</v>
          </cell>
          <cell r="J660">
            <v>9.3699999999999992</v>
          </cell>
          <cell r="K660">
            <v>30783.05</v>
          </cell>
          <cell r="L660">
            <v>24882</v>
          </cell>
          <cell r="M660">
            <v>6.8639999999999999</v>
          </cell>
          <cell r="O660">
            <v>11.861412413793104</v>
          </cell>
        </row>
        <row r="661">
          <cell r="C661" t="str">
            <v>11064ZDF6</v>
          </cell>
          <cell r="D661">
            <v>7.6540999999999997</v>
          </cell>
          <cell r="E661">
            <v>41621.53</v>
          </cell>
          <cell r="F661">
            <v>0</v>
          </cell>
          <cell r="G661">
            <v>362500</v>
          </cell>
          <cell r="H661">
            <v>32886</v>
          </cell>
          <cell r="I661">
            <v>6.6</v>
          </cell>
          <cell r="J661">
            <v>9.07</v>
          </cell>
          <cell r="K661">
            <v>29648.42</v>
          </cell>
          <cell r="L661">
            <v>23964.880000000001</v>
          </cell>
          <cell r="M661">
            <v>6.6109999999999998</v>
          </cell>
          <cell r="O661">
            <v>11.481801379310344</v>
          </cell>
        </row>
        <row r="662">
          <cell r="C662" t="str">
            <v>11064ZDG4</v>
          </cell>
          <cell r="D662">
            <v>7.6538000000000004</v>
          </cell>
          <cell r="E662">
            <v>40295.26</v>
          </cell>
          <cell r="F662">
            <v>0</v>
          </cell>
          <cell r="G662">
            <v>362500</v>
          </cell>
          <cell r="H662">
            <v>31838.38</v>
          </cell>
          <cell r="I662">
            <v>6.6</v>
          </cell>
          <cell r="J662">
            <v>8.7799999999999994</v>
          </cell>
          <cell r="K662">
            <v>28558.400000000001</v>
          </cell>
          <cell r="L662">
            <v>23084</v>
          </cell>
          <cell r="M662">
            <v>6.3680000000000003</v>
          </cell>
          <cell r="O662">
            <v>11.115933793103448</v>
          </cell>
        </row>
        <row r="663">
          <cell r="C663" t="str">
            <v>11064ZDH2</v>
          </cell>
          <cell r="D663">
            <v>7.5533000000000001</v>
          </cell>
          <cell r="E663">
            <v>1129866.1000000001</v>
          </cell>
          <cell r="F663">
            <v>0</v>
          </cell>
          <cell r="G663">
            <v>10000000</v>
          </cell>
          <cell r="H663">
            <v>894300</v>
          </cell>
          <cell r="I663">
            <v>6.55</v>
          </cell>
          <cell r="J663">
            <v>8.94</v>
          </cell>
          <cell r="K663">
            <v>814037.6</v>
          </cell>
          <cell r="L663">
            <v>659800</v>
          </cell>
          <cell r="M663">
            <v>6.5979999999999999</v>
          </cell>
          <cell r="O663">
            <v>11.298661000000001</v>
          </cell>
        </row>
        <row r="664">
          <cell r="C664" t="str">
            <v>11064ZCL4</v>
          </cell>
          <cell r="D664">
            <v>7.6451000000000002</v>
          </cell>
          <cell r="E664">
            <v>76251.11</v>
          </cell>
          <cell r="F664">
            <v>0</v>
          </cell>
          <cell r="G664">
            <v>362500</v>
          </cell>
          <cell r="H664">
            <v>60142.38</v>
          </cell>
          <cell r="I664">
            <v>6.65</v>
          </cell>
          <cell r="J664">
            <v>16.59</v>
          </cell>
          <cell r="K664">
            <v>60645.31</v>
          </cell>
          <cell r="L664">
            <v>49031.75</v>
          </cell>
          <cell r="M664">
            <v>13.526</v>
          </cell>
          <cell r="O664">
            <v>21.034788965517244</v>
          </cell>
        </row>
        <row r="665">
          <cell r="C665" t="str">
            <v>11064ZCK6</v>
          </cell>
          <cell r="D665">
            <v>7.6430999999999996</v>
          </cell>
          <cell r="E665">
            <v>78783.88</v>
          </cell>
          <cell r="F665">
            <v>0</v>
          </cell>
          <cell r="G665">
            <v>362500</v>
          </cell>
          <cell r="H665">
            <v>62139.75</v>
          </cell>
          <cell r="I665">
            <v>6.65</v>
          </cell>
          <cell r="J665">
            <v>17.14</v>
          </cell>
          <cell r="K665">
            <v>62991.35</v>
          </cell>
          <cell r="L665">
            <v>50931.25</v>
          </cell>
          <cell r="M665">
            <v>14.05</v>
          </cell>
          <cell r="O665">
            <v>21.733484137931036</v>
          </cell>
        </row>
        <row r="666">
          <cell r="C666" t="str">
            <v>16117PAD2</v>
          </cell>
          <cell r="D666">
            <v>9.6079000000000008</v>
          </cell>
          <cell r="E666">
            <v>998359.74</v>
          </cell>
          <cell r="F666">
            <v>0</v>
          </cell>
          <cell r="G666">
            <v>1000000</v>
          </cell>
          <cell r="H666">
            <v>997330</v>
          </cell>
          <cell r="I666">
            <v>8.2899999999999991</v>
          </cell>
          <cell r="J666">
            <v>99.73</v>
          </cell>
          <cell r="K666">
            <v>952057.86</v>
          </cell>
          <cell r="L666">
            <v>930000</v>
          </cell>
          <cell r="M666">
            <v>93</v>
          </cell>
          <cell r="O666">
            <v>99.835973999999993</v>
          </cell>
        </row>
        <row r="667">
          <cell r="C667" t="str">
            <v>42210*BC1</v>
          </cell>
          <cell r="D667">
            <v>8.7939000000000007</v>
          </cell>
          <cell r="E667">
            <v>1000000</v>
          </cell>
          <cell r="F667">
            <v>0</v>
          </cell>
          <cell r="G667">
            <v>1000000</v>
          </cell>
          <cell r="H667">
            <v>1000000</v>
          </cell>
          <cell r="I667">
            <v>6.68</v>
          </cell>
          <cell r="J667">
            <v>100</v>
          </cell>
          <cell r="K667">
            <v>818576.52</v>
          </cell>
          <cell r="L667">
            <v>805650</v>
          </cell>
          <cell r="M667">
            <v>80.564999999999998</v>
          </cell>
          <cell r="O667">
            <v>100</v>
          </cell>
        </row>
        <row r="668">
          <cell r="C668" t="str">
            <v>49326YAA7</v>
          </cell>
          <cell r="D668">
            <v>8.3938000000000006</v>
          </cell>
          <cell r="E668">
            <v>978188.34</v>
          </cell>
          <cell r="F668">
            <v>0</v>
          </cell>
          <cell r="G668">
            <v>1000000</v>
          </cell>
          <cell r="H668">
            <v>977230</v>
          </cell>
          <cell r="I668">
            <v>7.06</v>
          </cell>
          <cell r="J668">
            <v>97.72</v>
          </cell>
          <cell r="K668">
            <v>839744.01</v>
          </cell>
          <cell r="L668">
            <v>835270</v>
          </cell>
          <cell r="M668">
            <v>83.527000000000001</v>
          </cell>
          <cell r="O668">
            <v>97.818833999999995</v>
          </cell>
        </row>
        <row r="669">
          <cell r="C669" t="str">
            <v>80689*AJ9</v>
          </cell>
          <cell r="D669">
            <v>8.8545999999999996</v>
          </cell>
          <cell r="E669">
            <v>1000000</v>
          </cell>
          <cell r="F669">
            <v>0</v>
          </cell>
          <cell r="G669">
            <v>1000000</v>
          </cell>
          <cell r="H669">
            <v>1000000</v>
          </cell>
          <cell r="I669">
            <v>6.85</v>
          </cell>
          <cell r="J669">
            <v>100</v>
          </cell>
          <cell r="K669">
            <v>903466.05</v>
          </cell>
          <cell r="L669">
            <v>875000</v>
          </cell>
          <cell r="M669">
            <v>87.5</v>
          </cell>
          <cell r="O669">
            <v>100</v>
          </cell>
        </row>
        <row r="670">
          <cell r="C670" t="str">
            <v>208251AE8</v>
          </cell>
          <cell r="D670">
            <v>7.8038999999999996</v>
          </cell>
          <cell r="E670">
            <v>1000000</v>
          </cell>
          <cell r="F670">
            <v>0</v>
          </cell>
          <cell r="G670">
            <v>1000000</v>
          </cell>
          <cell r="H670">
            <v>1000000</v>
          </cell>
          <cell r="I670">
            <v>6.95</v>
          </cell>
          <cell r="J670">
            <v>100</v>
          </cell>
          <cell r="K670">
            <v>905018.32</v>
          </cell>
          <cell r="L670">
            <v>902040</v>
          </cell>
          <cell r="M670">
            <v>90.203999999999994</v>
          </cell>
          <cell r="O670">
            <v>100</v>
          </cell>
        </row>
        <row r="671">
          <cell r="C671" t="str">
            <v>208251AE8</v>
          </cell>
          <cell r="D671">
            <v>7.8038999999999996</v>
          </cell>
          <cell r="E671">
            <v>1000000</v>
          </cell>
          <cell r="F671">
            <v>0</v>
          </cell>
          <cell r="G671">
            <v>1000000</v>
          </cell>
          <cell r="H671">
            <v>1000000</v>
          </cell>
          <cell r="I671">
            <v>6.95</v>
          </cell>
          <cell r="J671">
            <v>100</v>
          </cell>
          <cell r="K671">
            <v>905018.32</v>
          </cell>
          <cell r="L671">
            <v>902040</v>
          </cell>
          <cell r="M671">
            <v>90.203999999999994</v>
          </cell>
          <cell r="O671">
            <v>100</v>
          </cell>
        </row>
        <row r="672">
          <cell r="C672" t="str">
            <v>020039AJ2</v>
          </cell>
          <cell r="D672">
            <v>7.8262999999999998</v>
          </cell>
          <cell r="E672">
            <v>994045.42</v>
          </cell>
          <cell r="F672">
            <v>0</v>
          </cell>
          <cell r="G672">
            <v>1000000</v>
          </cell>
          <cell r="H672">
            <v>993780</v>
          </cell>
          <cell r="I672">
            <v>6.85</v>
          </cell>
          <cell r="J672">
            <v>99.38</v>
          </cell>
          <cell r="K672">
            <v>886016.49</v>
          </cell>
          <cell r="L672">
            <v>882520</v>
          </cell>
          <cell r="M672">
            <v>88.251999999999995</v>
          </cell>
          <cell r="O672">
            <v>99.404542000000006</v>
          </cell>
        </row>
        <row r="673">
          <cell r="C673" t="str">
            <v>046003JT7</v>
          </cell>
          <cell r="D673">
            <v>7.4637000000000002</v>
          </cell>
          <cell r="E673">
            <v>1998622.88</v>
          </cell>
          <cell r="F673">
            <v>0</v>
          </cell>
          <cell r="G673">
            <v>2000000</v>
          </cell>
          <cell r="H673">
            <v>1998020</v>
          </cell>
          <cell r="I673">
            <v>6.26</v>
          </cell>
          <cell r="J673">
            <v>99.9</v>
          </cell>
          <cell r="K673">
            <v>1884298</v>
          </cell>
          <cell r="L673">
            <v>1844760</v>
          </cell>
          <cell r="M673">
            <v>92.238</v>
          </cell>
          <cell r="O673">
            <v>99.931143999999989</v>
          </cell>
        </row>
        <row r="674">
          <cell r="C674" t="str">
            <v>635405AM5</v>
          </cell>
          <cell r="D674">
            <v>7.9238</v>
          </cell>
          <cell r="E674">
            <v>998433.31</v>
          </cell>
          <cell r="F674">
            <v>0</v>
          </cell>
          <cell r="G674">
            <v>1000000</v>
          </cell>
          <cell r="H674">
            <v>998240</v>
          </cell>
          <cell r="I674">
            <v>6.89</v>
          </cell>
          <cell r="J674">
            <v>99.82</v>
          </cell>
          <cell r="K674">
            <v>904253.36</v>
          </cell>
          <cell r="L674">
            <v>896890</v>
          </cell>
          <cell r="M674">
            <v>89.688999999999993</v>
          </cell>
          <cell r="O674">
            <v>99.843331000000006</v>
          </cell>
        </row>
        <row r="675">
          <cell r="C675" t="str">
            <v>26882PAF9</v>
          </cell>
          <cell r="D675">
            <v>8.1135000000000002</v>
          </cell>
          <cell r="E675">
            <v>999840.28</v>
          </cell>
          <cell r="F675">
            <v>0</v>
          </cell>
          <cell r="G675">
            <v>1000000</v>
          </cell>
          <cell r="H675">
            <v>999750</v>
          </cell>
          <cell r="I675">
            <v>6.75</v>
          </cell>
          <cell r="J675">
            <v>99.98</v>
          </cell>
          <cell r="K675">
            <v>931859.22</v>
          </cell>
          <cell r="L675">
            <v>911570</v>
          </cell>
          <cell r="M675">
            <v>91.156999999999996</v>
          </cell>
          <cell r="O675">
            <v>99.984028000000009</v>
          </cell>
        </row>
        <row r="676">
          <cell r="C676" t="str">
            <v>58528#EG8</v>
          </cell>
          <cell r="D676">
            <v>8.5481999999999996</v>
          </cell>
          <cell r="E676">
            <v>315500</v>
          </cell>
          <cell r="F676">
            <v>0</v>
          </cell>
          <cell r="G676">
            <v>315500</v>
          </cell>
          <cell r="H676">
            <v>315500</v>
          </cell>
          <cell r="I676">
            <v>7.23</v>
          </cell>
          <cell r="J676">
            <v>100</v>
          </cell>
          <cell r="K676">
            <v>274892.46000000002</v>
          </cell>
          <cell r="L676">
            <v>273140.96999999997</v>
          </cell>
          <cell r="M676">
            <v>86.573999999999998</v>
          </cell>
          <cell r="O676">
            <v>100</v>
          </cell>
        </row>
        <row r="677">
          <cell r="C677" t="str">
            <v>58528#EL7</v>
          </cell>
          <cell r="D677">
            <v>8.5481999999999996</v>
          </cell>
          <cell r="E677">
            <v>323900</v>
          </cell>
          <cell r="F677">
            <v>0</v>
          </cell>
          <cell r="G677">
            <v>323900</v>
          </cell>
          <cell r="H677">
            <v>323900</v>
          </cell>
          <cell r="I677">
            <v>7.23</v>
          </cell>
          <cell r="J677">
            <v>100</v>
          </cell>
          <cell r="K677">
            <v>282211.31</v>
          </cell>
          <cell r="L677">
            <v>280413.19</v>
          </cell>
          <cell r="M677">
            <v>86.573999999999998</v>
          </cell>
          <cell r="O677">
            <v>100</v>
          </cell>
        </row>
        <row r="678">
          <cell r="C678" t="str">
            <v>58528#EQ6</v>
          </cell>
          <cell r="D678">
            <v>8.5481999999999996</v>
          </cell>
          <cell r="E678">
            <v>360600</v>
          </cell>
          <cell r="F678">
            <v>0</v>
          </cell>
          <cell r="G678">
            <v>360600</v>
          </cell>
          <cell r="H678">
            <v>360600</v>
          </cell>
          <cell r="I678">
            <v>7.23</v>
          </cell>
          <cell r="J678">
            <v>100</v>
          </cell>
          <cell r="K678">
            <v>314187.7</v>
          </cell>
          <cell r="L678">
            <v>312185.84000000003</v>
          </cell>
          <cell r="M678">
            <v>86.573999999999998</v>
          </cell>
          <cell r="O678">
            <v>100</v>
          </cell>
        </row>
        <row r="679">
          <cell r="C679" t="str">
            <v>58528#EG8</v>
          </cell>
          <cell r="D679">
            <v>8.5481999999999996</v>
          </cell>
          <cell r="E679">
            <v>315500</v>
          </cell>
          <cell r="F679">
            <v>0</v>
          </cell>
          <cell r="G679">
            <v>315500</v>
          </cell>
          <cell r="H679">
            <v>315500</v>
          </cell>
          <cell r="I679">
            <v>7.23</v>
          </cell>
          <cell r="J679">
            <v>100</v>
          </cell>
          <cell r="K679">
            <v>274892.46000000002</v>
          </cell>
          <cell r="L679">
            <v>273140.96999999997</v>
          </cell>
          <cell r="M679">
            <v>86.573999999999998</v>
          </cell>
          <cell r="O679">
            <v>100</v>
          </cell>
        </row>
        <row r="680">
          <cell r="C680" t="str">
            <v>58528#EL7</v>
          </cell>
          <cell r="D680">
            <v>8.5481999999999996</v>
          </cell>
          <cell r="E680">
            <v>323900</v>
          </cell>
          <cell r="F680">
            <v>0</v>
          </cell>
          <cell r="G680">
            <v>323900</v>
          </cell>
          <cell r="H680">
            <v>323900</v>
          </cell>
          <cell r="I680">
            <v>7.23</v>
          </cell>
          <cell r="J680">
            <v>100</v>
          </cell>
          <cell r="K680">
            <v>282211.31</v>
          </cell>
          <cell r="L680">
            <v>280413.19</v>
          </cell>
          <cell r="M680">
            <v>86.573999999999998</v>
          </cell>
          <cell r="O680">
            <v>100</v>
          </cell>
        </row>
        <row r="681">
          <cell r="C681" t="str">
            <v>58528#EQ6</v>
          </cell>
          <cell r="D681">
            <v>8.5481999999999996</v>
          </cell>
          <cell r="E681">
            <v>360600</v>
          </cell>
          <cell r="F681">
            <v>0</v>
          </cell>
          <cell r="G681">
            <v>360600</v>
          </cell>
          <cell r="H681">
            <v>360600</v>
          </cell>
          <cell r="I681">
            <v>7.23</v>
          </cell>
          <cell r="J681">
            <v>100</v>
          </cell>
          <cell r="K681">
            <v>314187.7</v>
          </cell>
          <cell r="L681">
            <v>312185.84000000003</v>
          </cell>
          <cell r="M681">
            <v>86.573999999999998</v>
          </cell>
          <cell r="O681">
            <v>100</v>
          </cell>
        </row>
        <row r="682">
          <cell r="C682" t="str">
            <v>912827Q88</v>
          </cell>
          <cell r="D682">
            <v>6.4546000000000001</v>
          </cell>
          <cell r="E682">
            <v>256733.91</v>
          </cell>
          <cell r="F682">
            <v>0</v>
          </cell>
          <cell r="G682">
            <v>250000</v>
          </cell>
          <cell r="H682">
            <v>267968.75</v>
          </cell>
          <cell r="I682">
            <v>5.64</v>
          </cell>
          <cell r="J682">
            <v>107.19</v>
          </cell>
          <cell r="K682">
            <v>253304.58</v>
          </cell>
          <cell r="L682">
            <v>257812.5</v>
          </cell>
          <cell r="M682">
            <v>103.125</v>
          </cell>
          <cell r="O682">
            <v>102.69356400000001</v>
          </cell>
        </row>
        <row r="683">
          <cell r="C683" t="str">
            <v>913017AW9</v>
          </cell>
          <cell r="D683">
            <v>7.4683999999999999</v>
          </cell>
          <cell r="E683">
            <v>995200.8</v>
          </cell>
          <cell r="F683">
            <v>0</v>
          </cell>
          <cell r="G683">
            <v>1000000</v>
          </cell>
          <cell r="H683">
            <v>993380</v>
          </cell>
          <cell r="I683">
            <v>6.59</v>
          </cell>
          <cell r="J683">
            <v>99.34</v>
          </cell>
          <cell r="K683">
            <v>950360.09</v>
          </cell>
          <cell r="L683">
            <v>935260</v>
          </cell>
          <cell r="M683">
            <v>93.525999999999996</v>
          </cell>
          <cell r="O683">
            <v>99.520079999999993</v>
          </cell>
        </row>
        <row r="684">
          <cell r="C684" t="str">
            <v>499040AH6</v>
          </cell>
          <cell r="D684">
            <v>8.0812000000000008</v>
          </cell>
          <cell r="E684">
            <v>992408.7</v>
          </cell>
          <cell r="F684">
            <v>0</v>
          </cell>
          <cell r="G684">
            <v>1000000</v>
          </cell>
          <cell r="H684">
            <v>992000</v>
          </cell>
          <cell r="I684">
            <v>7.22</v>
          </cell>
          <cell r="J684">
            <v>99.2</v>
          </cell>
          <cell r="K684">
            <v>900673.84</v>
          </cell>
          <cell r="L684">
            <v>897320</v>
          </cell>
          <cell r="M684">
            <v>89.731999999999999</v>
          </cell>
          <cell r="O684">
            <v>99.240869999999987</v>
          </cell>
        </row>
        <row r="685">
          <cell r="C685" t="str">
            <v>803854FA1</v>
          </cell>
          <cell r="D685">
            <v>7.67</v>
          </cell>
          <cell r="E685">
            <v>5955087.5999999996</v>
          </cell>
          <cell r="F685">
            <v>0</v>
          </cell>
          <cell r="G685">
            <v>5000000</v>
          </cell>
          <cell r="H685">
            <v>6026600</v>
          </cell>
          <cell r="I685">
            <v>6.73</v>
          </cell>
          <cell r="J685">
            <v>120.53</v>
          </cell>
          <cell r="K685">
            <v>5418286.5499999998</v>
          </cell>
          <cell r="L685">
            <v>5441600</v>
          </cell>
          <cell r="M685">
            <v>108.83199999999999</v>
          </cell>
          <cell r="O685">
            <v>119.10175199999999</v>
          </cell>
        </row>
        <row r="686">
          <cell r="C686" t="str">
            <v>113804AA6</v>
          </cell>
          <cell r="D686">
            <v>9.3719999999999999</v>
          </cell>
          <cell r="E686">
            <v>47894.720000000001</v>
          </cell>
          <cell r="F686">
            <v>0</v>
          </cell>
          <cell r="G686">
            <v>47894.720000000001</v>
          </cell>
          <cell r="H686">
            <v>47894.720000000001</v>
          </cell>
          <cell r="I686">
            <v>7.42</v>
          </cell>
          <cell r="J686">
            <v>100</v>
          </cell>
          <cell r="K686">
            <v>42363.38</v>
          </cell>
          <cell r="L686">
            <v>41526.15</v>
          </cell>
          <cell r="M686">
            <v>86.703000000000003</v>
          </cell>
          <cell r="O686">
            <v>100</v>
          </cell>
        </row>
        <row r="687">
          <cell r="C687" t="str">
            <v>038336A@2</v>
          </cell>
          <cell r="D687">
            <v>8.0571999999999999</v>
          </cell>
          <cell r="E687">
            <v>3000000</v>
          </cell>
          <cell r="F687">
            <v>0</v>
          </cell>
          <cell r="G687">
            <v>3000000</v>
          </cell>
          <cell r="H687">
            <v>3000000</v>
          </cell>
          <cell r="I687">
            <v>6.62</v>
          </cell>
          <cell r="J687">
            <v>100</v>
          </cell>
          <cell r="K687">
            <v>2785100.97</v>
          </cell>
          <cell r="L687">
            <v>2720580</v>
          </cell>
          <cell r="M687">
            <v>90.686000000000007</v>
          </cell>
          <cell r="O687">
            <v>100</v>
          </cell>
        </row>
        <row r="688">
          <cell r="C688" t="str">
            <v>016900AC6</v>
          </cell>
          <cell r="D688">
            <v>8.3939000000000004</v>
          </cell>
          <cell r="E688">
            <v>922498.96</v>
          </cell>
          <cell r="F688">
            <v>0</v>
          </cell>
          <cell r="G688">
            <v>1000000</v>
          </cell>
          <cell r="H688">
            <v>918790</v>
          </cell>
          <cell r="I688">
            <v>7.67</v>
          </cell>
          <cell r="J688">
            <v>91.88</v>
          </cell>
          <cell r="K688">
            <v>853681.98</v>
          </cell>
          <cell r="L688">
            <v>848280</v>
          </cell>
          <cell r="M688">
            <v>84.828000000000003</v>
          </cell>
          <cell r="O688">
            <v>92.249895999999993</v>
          </cell>
        </row>
        <row r="689">
          <cell r="C689" t="str">
            <v>016900AC6</v>
          </cell>
          <cell r="D689">
            <v>8.3939000000000004</v>
          </cell>
          <cell r="E689">
            <v>922498.96</v>
          </cell>
          <cell r="F689">
            <v>0</v>
          </cell>
          <cell r="G689">
            <v>1000000</v>
          </cell>
          <cell r="H689">
            <v>918790</v>
          </cell>
          <cell r="I689">
            <v>7.67</v>
          </cell>
          <cell r="J689">
            <v>91.88</v>
          </cell>
          <cell r="K689">
            <v>853681.98</v>
          </cell>
          <cell r="L689">
            <v>848280</v>
          </cell>
          <cell r="M689">
            <v>84.828000000000003</v>
          </cell>
          <cell r="O689">
            <v>92.249895999999993</v>
          </cell>
        </row>
        <row r="690">
          <cell r="C690" t="str">
            <v>302508AM8</v>
          </cell>
          <cell r="D690">
            <v>7.5937000000000001</v>
          </cell>
          <cell r="E690">
            <v>1000000</v>
          </cell>
          <cell r="F690">
            <v>0</v>
          </cell>
          <cell r="G690">
            <v>1000000</v>
          </cell>
          <cell r="H690">
            <v>1000000</v>
          </cell>
          <cell r="I690">
            <v>7.49</v>
          </cell>
          <cell r="J690">
            <v>100</v>
          </cell>
          <cell r="K690">
            <v>990299.93</v>
          </cell>
          <cell r="L690">
            <v>989490</v>
          </cell>
          <cell r="M690">
            <v>98.948999999999998</v>
          </cell>
          <cell r="O690">
            <v>100</v>
          </cell>
        </row>
        <row r="691">
          <cell r="C691" t="str">
            <v>50188*AA7</v>
          </cell>
          <cell r="D691">
            <v>8.1061999999999994</v>
          </cell>
          <cell r="E691">
            <v>1000000</v>
          </cell>
          <cell r="F691">
            <v>0</v>
          </cell>
          <cell r="G691">
            <v>1000000</v>
          </cell>
          <cell r="H691">
            <v>1000000</v>
          </cell>
          <cell r="I691">
            <v>6.91</v>
          </cell>
          <cell r="J691">
            <v>100</v>
          </cell>
          <cell r="K691">
            <v>939539.78</v>
          </cell>
          <cell r="L691">
            <v>921930</v>
          </cell>
          <cell r="M691">
            <v>92.192999999999998</v>
          </cell>
          <cell r="O691">
            <v>100</v>
          </cell>
        </row>
        <row r="692">
          <cell r="C692" t="str">
            <v>693627AL5</v>
          </cell>
          <cell r="D692">
            <v>7.8402000000000003</v>
          </cell>
          <cell r="E692">
            <v>999371.25</v>
          </cell>
          <cell r="F692">
            <v>0</v>
          </cell>
          <cell r="G692">
            <v>1000000</v>
          </cell>
          <cell r="H692">
            <v>999022.72</v>
          </cell>
          <cell r="I692">
            <v>6.53</v>
          </cell>
          <cell r="J692">
            <v>99.9</v>
          </cell>
          <cell r="K692">
            <v>934782.4</v>
          </cell>
          <cell r="L692">
            <v>914420</v>
          </cell>
          <cell r="M692">
            <v>91.441999999999993</v>
          </cell>
          <cell r="O692">
            <v>99.937125000000009</v>
          </cell>
        </row>
        <row r="693">
          <cell r="C693" t="str">
            <v>693627AL5</v>
          </cell>
          <cell r="D693">
            <v>7.8402000000000003</v>
          </cell>
          <cell r="E693">
            <v>1673946.84</v>
          </cell>
          <cell r="F693">
            <v>0</v>
          </cell>
          <cell r="G693">
            <v>1675000</v>
          </cell>
          <cell r="H693">
            <v>1673363.05</v>
          </cell>
          <cell r="I693">
            <v>6.53</v>
          </cell>
          <cell r="J693">
            <v>99.9</v>
          </cell>
          <cell r="K693">
            <v>1565760.52</v>
          </cell>
          <cell r="L693">
            <v>1531653.5</v>
          </cell>
          <cell r="M693">
            <v>91.441999999999993</v>
          </cell>
          <cell r="O693">
            <v>99.937124776119418</v>
          </cell>
        </row>
        <row r="694">
          <cell r="C694" t="str">
            <v>912827U83</v>
          </cell>
          <cell r="D694">
            <v>6.4978999999999996</v>
          </cell>
          <cell r="E694">
            <v>1014790.27</v>
          </cell>
          <cell r="F694">
            <v>0</v>
          </cell>
          <cell r="G694">
            <v>1000000</v>
          </cell>
          <cell r="H694">
            <v>1029453.13</v>
          </cell>
          <cell r="I694">
            <v>5.92</v>
          </cell>
          <cell r="J694">
            <v>102.95</v>
          </cell>
          <cell r="K694">
            <v>1000000</v>
          </cell>
          <cell r="L694">
            <v>1000000</v>
          </cell>
          <cell r="M694">
            <v>100</v>
          </cell>
          <cell r="O694">
            <v>101.479027</v>
          </cell>
        </row>
        <row r="695">
          <cell r="C695" t="str">
            <v>020039AJ2</v>
          </cell>
          <cell r="D695">
            <v>7.8262999999999998</v>
          </cell>
          <cell r="E695">
            <v>923354.11</v>
          </cell>
          <cell r="F695">
            <v>0</v>
          </cell>
          <cell r="G695">
            <v>1000000</v>
          </cell>
          <cell r="H695">
            <v>920450</v>
          </cell>
          <cell r="I695">
            <v>7.47</v>
          </cell>
          <cell r="J695">
            <v>92.05</v>
          </cell>
          <cell r="K695">
            <v>886016.49</v>
          </cell>
          <cell r="L695">
            <v>882520</v>
          </cell>
          <cell r="M695">
            <v>88.251999999999995</v>
          </cell>
          <cell r="O695">
            <v>92.335410999999993</v>
          </cell>
        </row>
        <row r="696">
          <cell r="C696" t="str">
            <v>390568AA1</v>
          </cell>
          <cell r="D696">
            <v>7.6882999999999999</v>
          </cell>
          <cell r="E696">
            <v>998635.05</v>
          </cell>
          <cell r="F696">
            <v>0</v>
          </cell>
          <cell r="G696">
            <v>1000000</v>
          </cell>
          <cell r="H696">
            <v>998160</v>
          </cell>
          <cell r="I696">
            <v>7.01</v>
          </cell>
          <cell r="J696">
            <v>99.82</v>
          </cell>
          <cell r="K696">
            <v>964465.64</v>
          </cell>
          <cell r="L696">
            <v>954020</v>
          </cell>
          <cell r="M696">
            <v>95.402000000000001</v>
          </cell>
          <cell r="O696">
            <v>99.863505000000004</v>
          </cell>
        </row>
        <row r="697">
          <cell r="C697" t="str">
            <v>013104AF1</v>
          </cell>
          <cell r="D697">
            <v>7.8838999999999997</v>
          </cell>
          <cell r="E697">
            <v>1995390.46</v>
          </cell>
          <cell r="F697">
            <v>0</v>
          </cell>
          <cell r="G697">
            <v>2000000</v>
          </cell>
          <cell r="H697">
            <v>1995200</v>
          </cell>
          <cell r="I697">
            <v>7.47</v>
          </cell>
          <cell r="J697">
            <v>99.76</v>
          </cell>
          <cell r="K697">
            <v>1903840.62</v>
          </cell>
          <cell r="L697">
            <v>1900900</v>
          </cell>
          <cell r="M697">
            <v>95.045000000000002</v>
          </cell>
          <cell r="O697">
            <v>99.769522999999992</v>
          </cell>
        </row>
        <row r="698">
          <cell r="C698" t="str">
            <v>00072AAA8</v>
          </cell>
          <cell r="D698">
            <v>7.9432</v>
          </cell>
          <cell r="E698">
            <v>995716.66</v>
          </cell>
          <cell r="F698">
            <v>0</v>
          </cell>
          <cell r="G698">
            <v>1000000</v>
          </cell>
          <cell r="H698">
            <v>993964.42</v>
          </cell>
          <cell r="I698">
            <v>9.74</v>
          </cell>
          <cell r="J698">
            <v>99.4</v>
          </cell>
          <cell r="K698">
            <v>1082952.4099999999</v>
          </cell>
          <cell r="L698">
            <v>1108800</v>
          </cell>
          <cell r="M698">
            <v>110.88</v>
          </cell>
          <cell r="O698">
            <v>99.571666000000008</v>
          </cell>
        </row>
        <row r="699">
          <cell r="C699" t="str">
            <v>931142BE2</v>
          </cell>
          <cell r="D699">
            <v>7.2584999999999997</v>
          </cell>
          <cell r="E699">
            <v>1994134.38</v>
          </cell>
          <cell r="F699">
            <v>0</v>
          </cell>
          <cell r="G699">
            <v>2000000</v>
          </cell>
          <cell r="H699">
            <v>1992160</v>
          </cell>
          <cell r="I699">
            <v>6.93</v>
          </cell>
          <cell r="J699">
            <v>99.61</v>
          </cell>
          <cell r="K699">
            <v>1959524.02</v>
          </cell>
          <cell r="L699">
            <v>1947380</v>
          </cell>
          <cell r="M699">
            <v>97.369</v>
          </cell>
          <cell r="O699">
            <v>99.706718999999993</v>
          </cell>
        </row>
        <row r="700">
          <cell r="C700" t="str">
            <v>191219BE3</v>
          </cell>
          <cell r="D700">
            <v>7.8413000000000004</v>
          </cell>
          <cell r="E700">
            <v>1829833.04</v>
          </cell>
          <cell r="F700">
            <v>0</v>
          </cell>
          <cell r="G700">
            <v>2000000</v>
          </cell>
          <cell r="H700">
            <v>1823300</v>
          </cell>
          <cell r="I700">
            <v>7.5</v>
          </cell>
          <cell r="J700">
            <v>91.17</v>
          </cell>
          <cell r="K700">
            <v>1759710.76</v>
          </cell>
          <cell r="L700">
            <v>1751940</v>
          </cell>
          <cell r="M700">
            <v>87.596999999999994</v>
          </cell>
          <cell r="O700">
            <v>91.491652000000002</v>
          </cell>
        </row>
        <row r="701">
          <cell r="C701" t="str">
            <v>95751ZAD5</v>
          </cell>
          <cell r="D701">
            <v>7.2545000000000002</v>
          </cell>
          <cell r="E701">
            <v>2967809.46</v>
          </cell>
          <cell r="F701">
            <v>0</v>
          </cell>
          <cell r="G701">
            <v>3000000</v>
          </cell>
          <cell r="H701">
            <v>2966040</v>
          </cell>
          <cell r="I701">
            <v>6.84</v>
          </cell>
          <cell r="J701">
            <v>98.87</v>
          </cell>
          <cell r="K701">
            <v>2826193.56</v>
          </cell>
          <cell r="L701">
            <v>2819670</v>
          </cell>
          <cell r="M701">
            <v>93.989000000000004</v>
          </cell>
          <cell r="O701">
            <v>98.926981999999995</v>
          </cell>
        </row>
        <row r="702">
          <cell r="C702" t="str">
            <v>07813ZAC8</v>
          </cell>
          <cell r="D702">
            <v>7.2245999999999997</v>
          </cell>
          <cell r="E702">
            <v>2891310.48</v>
          </cell>
          <cell r="F702">
            <v>0</v>
          </cell>
          <cell r="G702">
            <v>3000000</v>
          </cell>
          <cell r="H702">
            <v>2886600</v>
          </cell>
          <cell r="I702">
            <v>6.85</v>
          </cell>
          <cell r="J702">
            <v>96.22</v>
          </cell>
          <cell r="K702">
            <v>2762585.85</v>
          </cell>
          <cell r="L702">
            <v>2754420</v>
          </cell>
          <cell r="M702">
            <v>91.813999999999993</v>
          </cell>
          <cell r="O702">
            <v>96.377015999999998</v>
          </cell>
        </row>
        <row r="703">
          <cell r="C703" t="str">
            <v>9128275M0</v>
          </cell>
          <cell r="D703">
            <v>6.3936999999999999</v>
          </cell>
          <cell r="E703">
            <v>25064.21</v>
          </cell>
          <cell r="F703">
            <v>0</v>
          </cell>
          <cell r="G703">
            <v>25000</v>
          </cell>
          <cell r="H703">
            <v>25164.06</v>
          </cell>
          <cell r="I703">
            <v>5.85</v>
          </cell>
          <cell r="J703">
            <v>100.66</v>
          </cell>
          <cell r="K703">
            <v>24836.32</v>
          </cell>
          <cell r="L703">
            <v>24609.25</v>
          </cell>
          <cell r="M703">
            <v>98.436999999999998</v>
          </cell>
          <cell r="O703">
            <v>100.25684</v>
          </cell>
        </row>
        <row r="704">
          <cell r="C704" t="str">
            <v>281020AB3</v>
          </cell>
          <cell r="D704">
            <v>7.4028999999999998</v>
          </cell>
          <cell r="E704">
            <v>996825.03</v>
          </cell>
          <cell r="F704">
            <v>0</v>
          </cell>
          <cell r="G704">
            <v>1000000</v>
          </cell>
          <cell r="H704">
            <v>992360</v>
          </cell>
          <cell r="I704">
            <v>7.06</v>
          </cell>
          <cell r="J704">
            <v>99.24</v>
          </cell>
          <cell r="K704">
            <v>990934.02</v>
          </cell>
          <cell r="L704">
            <v>979190</v>
          </cell>
          <cell r="M704">
            <v>97.918999999999997</v>
          </cell>
          <cell r="O704">
            <v>99.682502999999997</v>
          </cell>
        </row>
        <row r="705">
          <cell r="C705" t="str">
            <v>852060AG7</v>
          </cell>
          <cell r="D705">
            <v>7.8137999999999996</v>
          </cell>
          <cell r="E705">
            <v>1871379.24</v>
          </cell>
          <cell r="F705">
            <v>0</v>
          </cell>
          <cell r="G705">
            <v>2000000</v>
          </cell>
          <cell r="H705">
            <v>1860340</v>
          </cell>
          <cell r="I705">
            <v>7.59</v>
          </cell>
          <cell r="J705">
            <v>93.02</v>
          </cell>
          <cell r="K705">
            <v>1832143.06</v>
          </cell>
          <cell r="L705">
            <v>1818960</v>
          </cell>
          <cell r="M705">
            <v>90.947999999999993</v>
          </cell>
          <cell r="O705">
            <v>93.568961999999999</v>
          </cell>
        </row>
        <row r="706">
          <cell r="C706" t="str">
            <v>285659AE8</v>
          </cell>
          <cell r="D706">
            <v>7.5088999999999997</v>
          </cell>
          <cell r="E706">
            <v>1998485.1</v>
          </cell>
          <cell r="F706">
            <v>0</v>
          </cell>
          <cell r="G706">
            <v>2000000</v>
          </cell>
          <cell r="H706">
            <v>1998000</v>
          </cell>
          <cell r="I706">
            <v>7.14</v>
          </cell>
          <cell r="J706">
            <v>99.9</v>
          </cell>
          <cell r="K706">
            <v>1958985.66</v>
          </cell>
          <cell r="L706">
            <v>1947120</v>
          </cell>
          <cell r="M706">
            <v>97.355999999999995</v>
          </cell>
          <cell r="O706">
            <v>99.924255000000002</v>
          </cell>
        </row>
        <row r="707">
          <cell r="C707" t="str">
            <v>016090AA0</v>
          </cell>
          <cell r="D707">
            <v>8.0428999999999995</v>
          </cell>
          <cell r="E707">
            <v>885242.12</v>
          </cell>
          <cell r="F707">
            <v>0</v>
          </cell>
          <cell r="G707">
            <v>1000000</v>
          </cell>
          <cell r="H707">
            <v>881210</v>
          </cell>
          <cell r="I707">
            <v>7.79</v>
          </cell>
          <cell r="J707">
            <v>88.12</v>
          </cell>
          <cell r="K707">
            <v>860916.23</v>
          </cell>
          <cell r="L707">
            <v>856410</v>
          </cell>
          <cell r="M707">
            <v>85.641000000000005</v>
          </cell>
          <cell r="O707">
            <v>88.524212000000006</v>
          </cell>
        </row>
        <row r="708">
          <cell r="C708" t="str">
            <v>008685AA7</v>
          </cell>
          <cell r="D708">
            <v>7.8376999999999999</v>
          </cell>
          <cell r="E708">
            <v>941253.22</v>
          </cell>
          <cell r="F708">
            <v>0</v>
          </cell>
          <cell r="G708">
            <v>1000000</v>
          </cell>
          <cell r="H708">
            <v>922010</v>
          </cell>
          <cell r="I708">
            <v>7.4</v>
          </cell>
          <cell r="J708">
            <v>92.2</v>
          </cell>
          <cell r="K708">
            <v>920328.99</v>
          </cell>
          <cell r="L708">
            <v>896140</v>
          </cell>
          <cell r="M708">
            <v>89.614000000000004</v>
          </cell>
          <cell r="O708">
            <v>94.125321999999997</v>
          </cell>
        </row>
        <row r="709">
          <cell r="C709" t="str">
            <v>345397SM6</v>
          </cell>
          <cell r="D709">
            <v>7.5589000000000004</v>
          </cell>
          <cell r="E709">
            <v>998550.05</v>
          </cell>
          <cell r="F709">
            <v>0</v>
          </cell>
          <cell r="G709">
            <v>1000000</v>
          </cell>
          <cell r="H709">
            <v>998120</v>
          </cell>
          <cell r="I709">
            <v>7.4</v>
          </cell>
          <cell r="J709">
            <v>99.81</v>
          </cell>
          <cell r="K709">
            <v>990151.66</v>
          </cell>
          <cell r="L709">
            <v>987250</v>
          </cell>
          <cell r="M709">
            <v>98.724999999999994</v>
          </cell>
          <cell r="O709">
            <v>99.855005000000006</v>
          </cell>
        </row>
        <row r="710">
          <cell r="C710" t="str">
            <v>880394AE1</v>
          </cell>
          <cell r="D710">
            <v>8.8360000000000003</v>
          </cell>
          <cell r="E710">
            <v>3132725.15</v>
          </cell>
          <cell r="F710">
            <v>0</v>
          </cell>
          <cell r="G710">
            <v>3200000</v>
          </cell>
          <cell r="H710">
            <v>3130252.92</v>
          </cell>
          <cell r="I710">
            <v>8.58</v>
          </cell>
          <cell r="J710">
            <v>97.82</v>
          </cell>
          <cell r="K710">
            <v>3053212.99</v>
          </cell>
          <cell r="L710">
            <v>3048128</v>
          </cell>
          <cell r="M710">
            <v>95.254000000000005</v>
          </cell>
          <cell r="O710">
            <v>97.897660937499992</v>
          </cell>
        </row>
        <row r="711">
          <cell r="C711" t="str">
            <v>981468AA9</v>
          </cell>
          <cell r="D711">
            <v>7.6201999999999996</v>
          </cell>
          <cell r="E711">
            <v>4033423.97</v>
          </cell>
          <cell r="F711">
            <v>0</v>
          </cell>
          <cell r="G711">
            <v>4152852.15</v>
          </cell>
          <cell r="H711">
            <v>4014040.26</v>
          </cell>
          <cell r="I711">
            <v>7.29</v>
          </cell>
          <cell r="J711">
            <v>96.66</v>
          </cell>
          <cell r="K711">
            <v>3935765.16</v>
          </cell>
          <cell r="L711">
            <v>3902850.46</v>
          </cell>
          <cell r="M711">
            <v>93.98</v>
          </cell>
          <cell r="O711">
            <v>97.124188974558137</v>
          </cell>
        </row>
        <row r="712">
          <cell r="C712" t="str">
            <v>80689*AJ9</v>
          </cell>
          <cell r="D712">
            <v>8.8545999999999996</v>
          </cell>
          <cell r="E712">
            <v>4673809.3499999996</v>
          </cell>
          <cell r="F712">
            <v>0</v>
          </cell>
          <cell r="G712">
            <v>5000000</v>
          </cell>
          <cell r="H712">
            <v>4570321.3</v>
          </cell>
          <cell r="I712">
            <v>8.18</v>
          </cell>
          <cell r="J712">
            <v>91.41</v>
          </cell>
          <cell r="K712">
            <v>4517330.25</v>
          </cell>
          <cell r="L712">
            <v>4375000</v>
          </cell>
          <cell r="M712">
            <v>87.5</v>
          </cell>
          <cell r="O712">
            <v>93.476186999999982</v>
          </cell>
        </row>
        <row r="713">
          <cell r="C713" t="str">
            <v>92928WAA3</v>
          </cell>
          <cell r="D713">
            <v>7.7160000000000002</v>
          </cell>
          <cell r="E713">
            <v>2732056.36</v>
          </cell>
          <cell r="F713">
            <v>0</v>
          </cell>
          <cell r="G713">
            <v>2750000</v>
          </cell>
          <cell r="H713">
            <v>2687336.22</v>
          </cell>
          <cell r="I713">
            <v>7.16</v>
          </cell>
          <cell r="J713">
            <v>97.72</v>
          </cell>
          <cell r="K713">
            <v>2717240.35</v>
          </cell>
          <cell r="L713">
            <v>2639560</v>
          </cell>
          <cell r="M713">
            <v>95.983999999999995</v>
          </cell>
          <cell r="O713">
            <v>99.347504000000001</v>
          </cell>
        </row>
        <row r="714">
          <cell r="C714" t="str">
            <v>942749AB8</v>
          </cell>
          <cell r="D714">
            <v>7.9935999999999998</v>
          </cell>
          <cell r="E714">
            <v>4752989.9800000004</v>
          </cell>
          <cell r="F714">
            <v>0</v>
          </cell>
          <cell r="G714">
            <v>4750000</v>
          </cell>
          <cell r="H714">
            <v>4759569.4000000004</v>
          </cell>
          <cell r="I714">
            <v>8.31</v>
          </cell>
          <cell r="J714">
            <v>100.2</v>
          </cell>
          <cell r="K714">
            <v>4768429.09</v>
          </cell>
          <cell r="L714">
            <v>4809375</v>
          </cell>
          <cell r="M714">
            <v>101.25</v>
          </cell>
          <cell r="O714">
            <v>100.06294694736843</v>
          </cell>
        </row>
        <row r="715">
          <cell r="C715" t="str">
            <v>947071AA4</v>
          </cell>
          <cell r="D715">
            <v>7.8902000000000001</v>
          </cell>
          <cell r="E715">
            <v>3931620.52</v>
          </cell>
          <cell r="F715">
            <v>0</v>
          </cell>
          <cell r="G715">
            <v>4000000</v>
          </cell>
          <cell r="H715">
            <v>3886831.8</v>
          </cell>
          <cell r="I715">
            <v>7.81</v>
          </cell>
          <cell r="J715">
            <v>97.17</v>
          </cell>
          <cell r="K715">
            <v>3922259.4</v>
          </cell>
          <cell r="L715">
            <v>3873120</v>
          </cell>
          <cell r="M715">
            <v>96.828000000000003</v>
          </cell>
          <cell r="O715">
            <v>98.290513000000004</v>
          </cell>
        </row>
        <row r="716">
          <cell r="C716" t="str">
            <v>44963@AB7</v>
          </cell>
          <cell r="D716">
            <v>10.229900000000001</v>
          </cell>
          <cell r="E716">
            <v>466865.94</v>
          </cell>
          <cell r="F716">
            <v>0</v>
          </cell>
          <cell r="G716">
            <v>471497.63</v>
          </cell>
          <cell r="H716">
            <v>444707.34</v>
          </cell>
          <cell r="I716">
            <v>10.45</v>
          </cell>
          <cell r="J716">
            <v>94.32</v>
          </cell>
          <cell r="K716">
            <v>466415.82</v>
          </cell>
          <cell r="L716">
            <v>443245.5</v>
          </cell>
          <cell r="M716">
            <v>94.007999999999996</v>
          </cell>
          <cell r="O716">
            <v>99.017664203317409</v>
          </cell>
        </row>
        <row r="717">
          <cell r="C717">
            <v>4104232</v>
          </cell>
          <cell r="D717">
            <v>3.5173999999999999</v>
          </cell>
          <cell r="E717">
            <v>5000000</v>
          </cell>
          <cell r="F717">
            <v>0</v>
          </cell>
          <cell r="G717">
            <v>5000000</v>
          </cell>
          <cell r="H717">
            <v>5000000</v>
          </cell>
          <cell r="I717">
            <v>7.08</v>
          </cell>
          <cell r="J717">
            <v>100</v>
          </cell>
          <cell r="K717">
            <v>5000000</v>
          </cell>
          <cell r="L717">
            <v>4525000</v>
          </cell>
          <cell r="M717">
            <v>90.5</v>
          </cell>
          <cell r="O717">
            <v>100</v>
          </cell>
        </row>
        <row r="718">
          <cell r="C718" t="str">
            <v>465138TF2</v>
          </cell>
          <cell r="D718">
            <v>4.2053000000000003</v>
          </cell>
          <cell r="E718">
            <v>10000000</v>
          </cell>
          <cell r="F718">
            <v>0</v>
          </cell>
          <cell r="G718">
            <v>10000000</v>
          </cell>
          <cell r="H718">
            <v>10000000</v>
          </cell>
          <cell r="I718">
            <v>6.74</v>
          </cell>
          <cell r="J718">
            <v>100</v>
          </cell>
          <cell r="K718">
            <v>9691006.5</v>
          </cell>
          <cell r="L718">
            <v>9578000</v>
          </cell>
          <cell r="M718">
            <v>95.78</v>
          </cell>
          <cell r="O718">
            <v>100</v>
          </cell>
        </row>
        <row r="719">
          <cell r="C719" t="str">
            <v>482584AP4</v>
          </cell>
          <cell r="D719">
            <v>8.9978999999999996</v>
          </cell>
          <cell r="E719">
            <v>450000</v>
          </cell>
          <cell r="F719">
            <v>0</v>
          </cell>
          <cell r="G719">
            <v>3000000</v>
          </cell>
          <cell r="H719">
            <v>2770895.64</v>
          </cell>
          <cell r="I719">
            <v>8.75</v>
          </cell>
          <cell r="J719">
            <v>92.36</v>
          </cell>
          <cell r="K719">
            <v>450000</v>
          </cell>
          <cell r="L719">
            <v>2718750</v>
          </cell>
          <cell r="M719">
            <v>90.625</v>
          </cell>
          <cell r="O719">
            <v>15</v>
          </cell>
        </row>
        <row r="720">
          <cell r="C720" t="str">
            <v>293902AA0</v>
          </cell>
          <cell r="D720">
            <v>5.1334</v>
          </cell>
          <cell r="E720">
            <v>20034307.170000002</v>
          </cell>
          <cell r="F720">
            <v>0</v>
          </cell>
          <cell r="G720">
            <v>20100000</v>
          </cell>
          <cell r="H720">
            <v>19999808.940000001</v>
          </cell>
          <cell r="I720">
            <v>6.76</v>
          </cell>
          <cell r="J720">
            <v>99.5</v>
          </cell>
          <cell r="K720">
            <v>19068532.52</v>
          </cell>
          <cell r="L720">
            <v>18552300</v>
          </cell>
          <cell r="M720">
            <v>92.3</v>
          </cell>
          <cell r="O720">
            <v>99.673170000000013</v>
          </cell>
        </row>
        <row r="721">
          <cell r="C721" t="str">
            <v>293902AA0</v>
          </cell>
          <cell r="D721">
            <v>5.1334</v>
          </cell>
          <cell r="E721">
            <v>9867643.8300000001</v>
          </cell>
          <cell r="F721">
            <v>0</v>
          </cell>
          <cell r="G721">
            <v>9900000</v>
          </cell>
          <cell r="H721">
            <v>9850652.1600000001</v>
          </cell>
          <cell r="I721">
            <v>6.76</v>
          </cell>
          <cell r="J721">
            <v>99.5</v>
          </cell>
          <cell r="K721">
            <v>9391963.7699999996</v>
          </cell>
          <cell r="L721">
            <v>9137700</v>
          </cell>
          <cell r="M721">
            <v>92.3</v>
          </cell>
          <cell r="O721">
            <v>99.673169999999999</v>
          </cell>
        </row>
        <row r="722">
          <cell r="C722" t="str">
            <v>31925EAE6</v>
          </cell>
          <cell r="D722">
            <v>7.5942999999999996</v>
          </cell>
          <cell r="E722">
            <v>124346.03</v>
          </cell>
          <cell r="F722">
            <v>0</v>
          </cell>
          <cell r="G722">
            <v>125000</v>
          </cell>
          <cell r="H722">
            <v>123877.17</v>
          </cell>
          <cell r="I722">
            <v>7.05</v>
          </cell>
          <cell r="J722">
            <v>99.1</v>
          </cell>
          <cell r="K722">
            <v>122339.26</v>
          </cell>
          <cell r="L722">
            <v>120571.25</v>
          </cell>
          <cell r="M722">
            <v>96.456999999999994</v>
          </cell>
          <cell r="O722">
            <v>99.476823999999993</v>
          </cell>
        </row>
        <row r="723">
          <cell r="C723" t="str">
            <v>12705QAG0</v>
          </cell>
          <cell r="D723">
            <v>8.3577999999999992</v>
          </cell>
          <cell r="E723">
            <v>2488404.2200000002</v>
          </cell>
          <cell r="F723">
            <v>0</v>
          </cell>
          <cell r="G723">
            <v>2500000</v>
          </cell>
          <cell r="H723">
            <v>2485949.6</v>
          </cell>
          <cell r="I723">
            <v>8.25</v>
          </cell>
          <cell r="J723">
            <v>99.44</v>
          </cell>
          <cell r="K723">
            <v>2470913.37</v>
          </cell>
          <cell r="L723">
            <v>2465750</v>
          </cell>
          <cell r="M723">
            <v>98.63</v>
          </cell>
          <cell r="O723">
            <v>99.536168800000013</v>
          </cell>
        </row>
        <row r="724">
          <cell r="C724" t="str">
            <v>55907#AB0</v>
          </cell>
          <cell r="D724">
            <v>10.676</v>
          </cell>
          <cell r="E724">
            <v>630882.36</v>
          </cell>
          <cell r="F724">
            <v>0</v>
          </cell>
          <cell r="G724">
            <v>630882.36</v>
          </cell>
          <cell r="H724">
            <v>599909.96</v>
          </cell>
          <cell r="I724">
            <v>4.47</v>
          </cell>
          <cell r="J724">
            <v>95.09</v>
          </cell>
          <cell r="K724">
            <v>630882.36</v>
          </cell>
          <cell r="L724">
            <v>567794.13</v>
          </cell>
          <cell r="M724">
            <v>90</v>
          </cell>
          <cell r="O724">
            <v>100</v>
          </cell>
        </row>
        <row r="725">
          <cell r="C725" t="str">
            <v>231913AA2</v>
          </cell>
          <cell r="D725">
            <v>4.7161999999999997</v>
          </cell>
          <cell r="E725">
            <v>5000000</v>
          </cell>
          <cell r="F725">
            <v>0</v>
          </cell>
          <cell r="G725">
            <v>5000000</v>
          </cell>
          <cell r="H725">
            <v>5000000</v>
          </cell>
          <cell r="I725">
            <v>6.28</v>
          </cell>
          <cell r="J725">
            <v>100</v>
          </cell>
          <cell r="K725">
            <v>4822606</v>
          </cell>
          <cell r="L725">
            <v>4707350</v>
          </cell>
          <cell r="M725">
            <v>94.147000000000006</v>
          </cell>
          <cell r="O725">
            <v>100</v>
          </cell>
        </row>
        <row r="726">
          <cell r="C726" t="str">
            <v>247361QG6</v>
          </cell>
          <cell r="D726">
            <v>8.2933000000000003</v>
          </cell>
          <cell r="E726">
            <v>513781.26</v>
          </cell>
          <cell r="F726">
            <v>0</v>
          </cell>
          <cell r="G726">
            <v>500000</v>
          </cell>
          <cell r="H726">
            <v>516981.88</v>
          </cell>
          <cell r="I726">
            <v>9.48</v>
          </cell>
          <cell r="J726">
            <v>103.4</v>
          </cell>
          <cell r="K726">
            <v>547327.43000000005</v>
          </cell>
          <cell r="L726">
            <v>558690</v>
          </cell>
          <cell r="M726">
            <v>111.738</v>
          </cell>
          <cell r="O726">
            <v>102.756252</v>
          </cell>
        </row>
        <row r="727">
          <cell r="C727" t="str">
            <v>8447HBAD4</v>
          </cell>
          <cell r="D727">
            <v>2.8395999999999999</v>
          </cell>
          <cell r="E727">
            <v>9562495.3000000007</v>
          </cell>
          <cell r="F727">
            <v>0</v>
          </cell>
          <cell r="G727">
            <v>10000000</v>
          </cell>
          <cell r="H727">
            <v>9476685.3000000007</v>
          </cell>
          <cell r="I727">
            <v>6.26</v>
          </cell>
          <cell r="J727">
            <v>94.77</v>
          </cell>
          <cell r="K727">
            <v>9494491.8000000007</v>
          </cell>
          <cell r="L727">
            <v>9400000</v>
          </cell>
          <cell r="M727">
            <v>94</v>
          </cell>
          <cell r="O727">
            <v>95.624953000000019</v>
          </cell>
        </row>
        <row r="728">
          <cell r="C728" t="str">
            <v>879279AB3</v>
          </cell>
          <cell r="D728">
            <v>7.4493</v>
          </cell>
          <cell r="E728">
            <v>490121.03</v>
          </cell>
          <cell r="F728">
            <v>0</v>
          </cell>
          <cell r="G728">
            <v>500000</v>
          </cell>
          <cell r="H728">
            <v>485862.13</v>
          </cell>
          <cell r="I728">
            <v>6.95</v>
          </cell>
          <cell r="J728">
            <v>97.17</v>
          </cell>
          <cell r="K728">
            <v>479614.3</v>
          </cell>
          <cell r="L728">
            <v>471450</v>
          </cell>
          <cell r="M728">
            <v>94.29</v>
          </cell>
          <cell r="O728">
            <v>98.024206000000007</v>
          </cell>
        </row>
        <row r="729">
          <cell r="C729" t="str">
            <v>679829AC5</v>
          </cell>
          <cell r="D729">
            <v>3.1496</v>
          </cell>
          <cell r="E729">
            <v>3000000</v>
          </cell>
          <cell r="F729">
            <v>0</v>
          </cell>
          <cell r="G729">
            <v>3000000</v>
          </cell>
          <cell r="H729">
            <v>3000000</v>
          </cell>
          <cell r="I729">
            <v>6.98</v>
          </cell>
          <cell r="J729">
            <v>100</v>
          </cell>
          <cell r="K729">
            <v>2881138.23</v>
          </cell>
          <cell r="L729">
            <v>2867250</v>
          </cell>
          <cell r="M729">
            <v>95.575000000000003</v>
          </cell>
          <cell r="O729">
            <v>100</v>
          </cell>
        </row>
        <row r="730">
          <cell r="C730" t="str">
            <v>91019PCD2</v>
          </cell>
          <cell r="D730">
            <v>6.3925999999999998</v>
          </cell>
          <cell r="E730">
            <v>4962849.91</v>
          </cell>
          <cell r="F730">
            <v>0</v>
          </cell>
          <cell r="G730">
            <v>4960000</v>
          </cell>
          <cell r="H730">
            <v>4998424.67</v>
          </cell>
          <cell r="I730">
            <v>8.15</v>
          </cell>
          <cell r="J730">
            <v>100.77</v>
          </cell>
          <cell r="K730">
            <v>4960923.05</v>
          </cell>
          <cell r="L730">
            <v>4971904</v>
          </cell>
          <cell r="M730">
            <v>100.24</v>
          </cell>
          <cell r="O730">
            <v>100.05745786290323</v>
          </cell>
        </row>
        <row r="731">
          <cell r="C731" t="str">
            <v>91019PCD2</v>
          </cell>
          <cell r="D731">
            <v>6.3925999999999998</v>
          </cell>
          <cell r="E731">
            <v>5042895.88</v>
          </cell>
          <cell r="F731">
            <v>0</v>
          </cell>
          <cell r="G731">
            <v>5040000</v>
          </cell>
          <cell r="H731">
            <v>5079044.43</v>
          </cell>
          <cell r="I731">
            <v>8.15</v>
          </cell>
          <cell r="J731">
            <v>100.77</v>
          </cell>
          <cell r="K731">
            <v>5040937.9400000004</v>
          </cell>
          <cell r="L731">
            <v>5052096</v>
          </cell>
          <cell r="M731">
            <v>100.24</v>
          </cell>
          <cell r="O731">
            <v>100.05745793650793</v>
          </cell>
        </row>
        <row r="732">
          <cell r="C732" t="str">
            <v>71654QAM4</v>
          </cell>
          <cell r="D732">
            <v>9.7064000000000004</v>
          </cell>
          <cell r="E732">
            <v>2081103.46</v>
          </cell>
          <cell r="F732">
            <v>0</v>
          </cell>
          <cell r="G732">
            <v>2000000</v>
          </cell>
          <cell r="H732">
            <v>2082973.6</v>
          </cell>
          <cell r="I732">
            <v>9.09</v>
          </cell>
          <cell r="J732">
            <v>104.15</v>
          </cell>
          <cell r="K732">
            <v>1961494.78</v>
          </cell>
          <cell r="L732">
            <v>1960000</v>
          </cell>
          <cell r="M732">
            <v>98</v>
          </cell>
          <cell r="O732">
            <v>104.055173</v>
          </cell>
        </row>
        <row r="733">
          <cell r="C733" t="str">
            <v>0739086X8</v>
          </cell>
          <cell r="D733">
            <v>11.4313</v>
          </cell>
          <cell r="E733">
            <v>19965000</v>
          </cell>
          <cell r="F733">
            <v>0</v>
          </cell>
          <cell r="G733">
            <v>19965000</v>
          </cell>
          <cell r="H733">
            <v>20000833.98</v>
          </cell>
          <cell r="I733">
            <v>6.99</v>
          </cell>
          <cell r="J733">
            <v>100.18</v>
          </cell>
          <cell r="K733">
            <v>16775738.189999999</v>
          </cell>
          <cell r="L733">
            <v>15552735</v>
          </cell>
          <cell r="M733">
            <v>77.900000000000006</v>
          </cell>
          <cell r="O733">
            <v>100</v>
          </cell>
        </row>
        <row r="734">
          <cell r="C734" t="str">
            <v>0739086X8</v>
          </cell>
          <cell r="D734">
            <v>11.4313</v>
          </cell>
          <cell r="E734">
            <v>5035000</v>
          </cell>
          <cell r="F734">
            <v>0</v>
          </cell>
          <cell r="G734">
            <v>5035000</v>
          </cell>
          <cell r="H734">
            <v>5044037.0199999996</v>
          </cell>
          <cell r="I734">
            <v>6.99</v>
          </cell>
          <cell r="J734">
            <v>100.18</v>
          </cell>
          <cell r="K734">
            <v>4230695.8</v>
          </cell>
          <cell r="L734">
            <v>3922265</v>
          </cell>
          <cell r="M734">
            <v>77.900000000000006</v>
          </cell>
          <cell r="O734">
            <v>100</v>
          </cell>
        </row>
        <row r="735">
          <cell r="C735" t="str">
            <v>71654QAM4</v>
          </cell>
          <cell r="D735">
            <v>9.7064000000000004</v>
          </cell>
          <cell r="E735">
            <v>3121655.19</v>
          </cell>
          <cell r="F735">
            <v>0</v>
          </cell>
          <cell r="G735">
            <v>3000000</v>
          </cell>
          <cell r="H735">
            <v>3124460.4</v>
          </cell>
          <cell r="I735">
            <v>9.09</v>
          </cell>
          <cell r="J735">
            <v>104.15</v>
          </cell>
          <cell r="K735">
            <v>2942242.17</v>
          </cell>
          <cell r="L735">
            <v>2940000</v>
          </cell>
          <cell r="M735">
            <v>98</v>
          </cell>
          <cell r="O735">
            <v>104.055173</v>
          </cell>
        </row>
        <row r="736">
          <cell r="C736" t="str">
            <v>115885AK1</v>
          </cell>
          <cell r="D736">
            <v>10.2439</v>
          </cell>
          <cell r="E736">
            <v>369753.66</v>
          </cell>
          <cell r="F736">
            <v>0</v>
          </cell>
          <cell r="G736">
            <v>485000</v>
          </cell>
          <cell r="H736">
            <v>368389.88</v>
          </cell>
          <cell r="I736">
            <v>9.84</v>
          </cell>
          <cell r="J736">
            <v>75.959999999999994</v>
          </cell>
          <cell r="K736">
            <v>355403.86</v>
          </cell>
          <cell r="L736">
            <v>354050</v>
          </cell>
          <cell r="M736">
            <v>73</v>
          </cell>
          <cell r="O736">
            <v>76.237868041237107</v>
          </cell>
        </row>
        <row r="737">
          <cell r="C737" t="str">
            <v>41163GAG6</v>
          </cell>
          <cell r="D737">
            <v>9.1438000000000006</v>
          </cell>
          <cell r="E737">
            <v>5102857.2</v>
          </cell>
          <cell r="F737">
            <v>0</v>
          </cell>
          <cell r="G737">
            <v>5000000</v>
          </cell>
          <cell r="H737">
            <v>5102857.2</v>
          </cell>
          <cell r="I737">
            <v>7.15</v>
          </cell>
          <cell r="J737">
            <v>102.06</v>
          </cell>
          <cell r="K737">
            <v>3991966.4</v>
          </cell>
          <cell r="L737">
            <v>3991350</v>
          </cell>
          <cell r="M737">
            <v>79.826999999999998</v>
          </cell>
          <cell r="O737">
            <v>102.05714400000001</v>
          </cell>
        </row>
        <row r="738">
          <cell r="C738" t="str">
            <v>42210*BC1</v>
          </cell>
          <cell r="D738">
            <v>8.7939000000000007</v>
          </cell>
          <cell r="E738">
            <v>2604943.08</v>
          </cell>
          <cell r="F738">
            <v>0</v>
          </cell>
          <cell r="G738">
            <v>3000000</v>
          </cell>
          <cell r="H738">
            <v>2573374.2599999998</v>
          </cell>
          <cell r="I738">
            <v>8.15</v>
          </cell>
          <cell r="J738">
            <v>85.78</v>
          </cell>
          <cell r="K738">
            <v>2455729.56</v>
          </cell>
          <cell r="L738">
            <v>2416950</v>
          </cell>
          <cell r="M738">
            <v>80.564999999999998</v>
          </cell>
          <cell r="O738">
            <v>86.831436000000011</v>
          </cell>
        </row>
        <row r="739">
          <cell r="C739" t="str">
            <v>362320AZ6</v>
          </cell>
          <cell r="D739">
            <v>7.7137000000000002</v>
          </cell>
          <cell r="E739">
            <v>938471.66</v>
          </cell>
          <cell r="F739">
            <v>0</v>
          </cell>
          <cell r="G739">
            <v>1000000</v>
          </cell>
          <cell r="H739">
            <v>932760</v>
          </cell>
          <cell r="I739">
            <v>7.52</v>
          </cell>
          <cell r="J739">
            <v>93.28</v>
          </cell>
          <cell r="K739">
            <v>921896.49</v>
          </cell>
          <cell r="L739">
            <v>914950</v>
          </cell>
          <cell r="M739">
            <v>91.495000000000005</v>
          </cell>
          <cell r="O739">
            <v>93.847166000000001</v>
          </cell>
        </row>
        <row r="740">
          <cell r="C740" t="str">
            <v>362320AZ6</v>
          </cell>
          <cell r="D740">
            <v>7.7137000000000002</v>
          </cell>
          <cell r="E740">
            <v>938471.66</v>
          </cell>
          <cell r="F740">
            <v>0</v>
          </cell>
          <cell r="G740">
            <v>1000000</v>
          </cell>
          <cell r="H740">
            <v>932760</v>
          </cell>
          <cell r="I740">
            <v>7.52</v>
          </cell>
          <cell r="J740">
            <v>93.28</v>
          </cell>
          <cell r="K740">
            <v>921896.49</v>
          </cell>
          <cell r="L740">
            <v>914950</v>
          </cell>
          <cell r="M740">
            <v>91.495000000000005</v>
          </cell>
          <cell r="O740">
            <v>93.847166000000001</v>
          </cell>
        </row>
        <row r="741">
          <cell r="C741" t="str">
            <v>907818CG1</v>
          </cell>
          <cell r="D741">
            <v>7.8235000000000001</v>
          </cell>
          <cell r="E741">
            <v>7812055.5199999996</v>
          </cell>
          <cell r="F741">
            <v>0</v>
          </cell>
          <cell r="G741">
            <v>8000000</v>
          </cell>
          <cell r="H741">
            <v>7758400</v>
          </cell>
          <cell r="I741">
            <v>7.82</v>
          </cell>
          <cell r="J741">
            <v>96.98</v>
          </cell>
          <cell r="K741">
            <v>7812055.5199999996</v>
          </cell>
          <cell r="L741">
            <v>7758400</v>
          </cell>
          <cell r="M741">
            <v>96.98</v>
          </cell>
          <cell r="O741">
            <v>97.650693999999987</v>
          </cell>
        </row>
        <row r="742">
          <cell r="C742" t="str">
            <v>141781AH7</v>
          </cell>
          <cell r="D742">
            <v>7.7519999999999998</v>
          </cell>
          <cell r="E742">
            <v>927335.05</v>
          </cell>
          <cell r="F742">
            <v>0</v>
          </cell>
          <cell r="G742">
            <v>1000000</v>
          </cell>
          <cell r="H742">
            <v>905190</v>
          </cell>
          <cell r="I742">
            <v>7.75</v>
          </cell>
          <cell r="J742">
            <v>90.52</v>
          </cell>
          <cell r="K742">
            <v>927335.05</v>
          </cell>
          <cell r="L742">
            <v>905190</v>
          </cell>
          <cell r="M742">
            <v>90.519000000000005</v>
          </cell>
          <cell r="O742">
            <v>92.733505000000008</v>
          </cell>
        </row>
        <row r="743">
          <cell r="C743" t="str">
            <v>913017AT6</v>
          </cell>
          <cell r="D743">
            <v>7.7949999999999999</v>
          </cell>
          <cell r="E743">
            <v>4395673.0999999996</v>
          </cell>
          <cell r="F743">
            <v>0</v>
          </cell>
          <cell r="G743">
            <v>5000000</v>
          </cell>
          <cell r="H743">
            <v>4376500</v>
          </cell>
          <cell r="I743">
            <v>7.8</v>
          </cell>
          <cell r="J743">
            <v>87.53</v>
          </cell>
          <cell r="K743">
            <v>4395673.0999999996</v>
          </cell>
          <cell r="L743">
            <v>4376500</v>
          </cell>
          <cell r="M743">
            <v>87.53</v>
          </cell>
          <cell r="O743">
            <v>87.913461999999996</v>
          </cell>
        </row>
        <row r="744">
          <cell r="C744" t="str">
            <v>913017AT6</v>
          </cell>
          <cell r="D744">
            <v>7.7889999999999997</v>
          </cell>
          <cell r="E744">
            <v>1759479.46</v>
          </cell>
          <cell r="F744">
            <v>0</v>
          </cell>
          <cell r="G744">
            <v>2000000</v>
          </cell>
          <cell r="H744">
            <v>1751840</v>
          </cell>
          <cell r="I744">
            <v>7.79</v>
          </cell>
          <cell r="J744">
            <v>87.59</v>
          </cell>
          <cell r="K744">
            <v>1759479.46</v>
          </cell>
          <cell r="L744">
            <v>1751840</v>
          </cell>
          <cell r="M744">
            <v>87.591999999999999</v>
          </cell>
          <cell r="O744">
            <v>87.973973000000001</v>
          </cell>
        </row>
        <row r="745">
          <cell r="C745" t="str">
            <v>913017AT6</v>
          </cell>
          <cell r="D745">
            <v>7.7960000000000003</v>
          </cell>
          <cell r="E745">
            <v>879037.1</v>
          </cell>
          <cell r="F745">
            <v>0</v>
          </cell>
          <cell r="G745">
            <v>1000000</v>
          </cell>
          <cell r="H745">
            <v>875200</v>
          </cell>
          <cell r="I745">
            <v>7.8</v>
          </cell>
          <cell r="J745">
            <v>87.52</v>
          </cell>
          <cell r="K745">
            <v>879037.1</v>
          </cell>
          <cell r="L745">
            <v>875200</v>
          </cell>
          <cell r="M745">
            <v>87.52</v>
          </cell>
          <cell r="O745">
            <v>87.903710000000004</v>
          </cell>
        </row>
        <row r="746">
          <cell r="C746" t="str">
            <v>554783AK6</v>
          </cell>
          <cell r="D746">
            <v>8.048</v>
          </cell>
          <cell r="E746">
            <v>7709147.5999999996</v>
          </cell>
          <cell r="F746">
            <v>0</v>
          </cell>
          <cell r="G746">
            <v>8000000</v>
          </cell>
          <cell r="H746">
            <v>7697360</v>
          </cell>
          <cell r="I746">
            <v>8.0500000000000007</v>
          </cell>
          <cell r="J746">
            <v>96.22</v>
          </cell>
          <cell r="K746">
            <v>7709147.5999999996</v>
          </cell>
          <cell r="L746">
            <v>7697360</v>
          </cell>
          <cell r="M746">
            <v>96.216999999999999</v>
          </cell>
          <cell r="O746">
            <v>96.364345</v>
          </cell>
        </row>
        <row r="747">
          <cell r="C747" t="str">
            <v>278058AW2</v>
          </cell>
          <cell r="D747">
            <v>8.157</v>
          </cell>
          <cell r="E747">
            <v>4725011.5999999996</v>
          </cell>
          <cell r="F747">
            <v>0</v>
          </cell>
          <cell r="G747">
            <v>5000000</v>
          </cell>
          <cell r="H747">
            <v>4717000</v>
          </cell>
          <cell r="I747">
            <v>8.16</v>
          </cell>
          <cell r="J747">
            <v>94.34</v>
          </cell>
          <cell r="K747">
            <v>4725011.5999999996</v>
          </cell>
          <cell r="L747">
            <v>4717000</v>
          </cell>
          <cell r="M747">
            <v>94.34</v>
          </cell>
          <cell r="O747">
            <v>94.500231999999997</v>
          </cell>
        </row>
        <row r="748">
          <cell r="C748" t="str">
            <v>278058AW2</v>
          </cell>
          <cell r="D748">
            <v>8.1529000000000007</v>
          </cell>
          <cell r="E748">
            <v>4727111.8</v>
          </cell>
          <cell r="F748">
            <v>0</v>
          </cell>
          <cell r="G748">
            <v>5000000</v>
          </cell>
          <cell r="H748">
            <v>4719150</v>
          </cell>
          <cell r="I748">
            <v>8.15</v>
          </cell>
          <cell r="J748">
            <v>94.38</v>
          </cell>
          <cell r="K748">
            <v>4727111.8</v>
          </cell>
          <cell r="L748">
            <v>4719150</v>
          </cell>
          <cell r="M748">
            <v>94.382999999999996</v>
          </cell>
          <cell r="O748">
            <v>94.542236000000003</v>
          </cell>
        </row>
        <row r="749">
          <cell r="C749" t="str">
            <v>057224AF4</v>
          </cell>
          <cell r="D749">
            <v>7.6151</v>
          </cell>
          <cell r="E749">
            <v>5027444.5999999996</v>
          </cell>
          <cell r="F749">
            <v>0</v>
          </cell>
          <cell r="G749">
            <v>5000000</v>
          </cell>
          <cell r="H749">
            <v>5068950</v>
          </cell>
          <cell r="I749">
            <v>7.62</v>
          </cell>
          <cell r="J749">
            <v>101.38</v>
          </cell>
          <cell r="K749">
            <v>5027444.5999999996</v>
          </cell>
          <cell r="L749">
            <v>5068950</v>
          </cell>
          <cell r="M749">
            <v>101.379</v>
          </cell>
          <cell r="O749">
            <v>100.548892</v>
          </cell>
        </row>
        <row r="750">
          <cell r="C750" t="str">
            <v>98412JBW3</v>
          </cell>
          <cell r="D750">
            <v>7.5899000000000001</v>
          </cell>
          <cell r="E750">
            <v>4876555.3</v>
          </cell>
          <cell r="F750">
            <v>0</v>
          </cell>
          <cell r="G750">
            <v>5000000</v>
          </cell>
          <cell r="H750">
            <v>4610500</v>
          </cell>
          <cell r="I750">
            <v>7.59</v>
          </cell>
          <cell r="J750">
            <v>92.21</v>
          </cell>
          <cell r="K750">
            <v>4876555.3</v>
          </cell>
          <cell r="L750">
            <v>4610500</v>
          </cell>
          <cell r="M750">
            <v>92.21</v>
          </cell>
          <cell r="O750">
            <v>97.531105999999994</v>
          </cell>
        </row>
        <row r="751">
          <cell r="C751" t="str">
            <v>868536AM5</v>
          </cell>
          <cell r="D751">
            <v>7.9607999999999999</v>
          </cell>
          <cell r="E751">
            <v>4971350.75</v>
          </cell>
          <cell r="F751">
            <v>0</v>
          </cell>
          <cell r="G751">
            <v>5000000</v>
          </cell>
          <cell r="H751">
            <v>4934900</v>
          </cell>
          <cell r="I751">
            <v>7.96</v>
          </cell>
          <cell r="J751">
            <v>98.7</v>
          </cell>
          <cell r="K751">
            <v>4971350.75</v>
          </cell>
          <cell r="L751">
            <v>4934900</v>
          </cell>
          <cell r="M751">
            <v>98.697999999999993</v>
          </cell>
          <cell r="O751">
            <v>99.427014999999997</v>
          </cell>
        </row>
        <row r="752">
          <cell r="C752" t="str">
            <v>25243YAB5</v>
          </cell>
          <cell r="D752">
            <v>7.32</v>
          </cell>
          <cell r="E752">
            <v>4947038.8499999996</v>
          </cell>
          <cell r="F752">
            <v>0</v>
          </cell>
          <cell r="G752">
            <v>5000000</v>
          </cell>
          <cell r="H752">
            <v>4870150</v>
          </cell>
          <cell r="I752">
            <v>7.32</v>
          </cell>
          <cell r="J752">
            <v>97.4</v>
          </cell>
          <cell r="K752">
            <v>4947038.8499999996</v>
          </cell>
          <cell r="L752">
            <v>4870150</v>
          </cell>
          <cell r="M752">
            <v>97.403000000000006</v>
          </cell>
          <cell r="O752">
            <v>98.940776999999997</v>
          </cell>
        </row>
        <row r="753">
          <cell r="C753" t="str">
            <v>008685AA7</v>
          </cell>
          <cell r="D753">
            <v>7.8059000000000003</v>
          </cell>
          <cell r="E753">
            <v>4609227</v>
          </cell>
          <cell r="F753">
            <v>0</v>
          </cell>
          <cell r="G753">
            <v>5000000</v>
          </cell>
          <cell r="H753">
            <v>4492300</v>
          </cell>
          <cell r="I753">
            <v>7.81</v>
          </cell>
          <cell r="J753">
            <v>89.85</v>
          </cell>
          <cell r="K753">
            <v>4609227</v>
          </cell>
          <cell r="L753">
            <v>4492300</v>
          </cell>
          <cell r="M753">
            <v>89.846000000000004</v>
          </cell>
          <cell r="O753">
            <v>92.184539999999998</v>
          </cell>
        </row>
        <row r="754">
          <cell r="C754" t="str">
            <v>008685AA7</v>
          </cell>
          <cell r="D754">
            <v>7.8059000000000003</v>
          </cell>
          <cell r="E754">
            <v>1843690.8</v>
          </cell>
          <cell r="F754">
            <v>0</v>
          </cell>
          <cell r="G754">
            <v>2000000</v>
          </cell>
          <cell r="H754">
            <v>1796920</v>
          </cell>
          <cell r="I754">
            <v>7.81</v>
          </cell>
          <cell r="J754">
            <v>89.85</v>
          </cell>
          <cell r="K754">
            <v>1843690.8</v>
          </cell>
          <cell r="L754">
            <v>1796920</v>
          </cell>
          <cell r="M754">
            <v>89.846000000000004</v>
          </cell>
          <cell r="O754">
            <v>92.184539999999998</v>
          </cell>
        </row>
        <row r="755">
          <cell r="C755" t="str">
            <v>008685AA7</v>
          </cell>
          <cell r="D755">
            <v>7.8059000000000003</v>
          </cell>
          <cell r="E755">
            <v>921845.4</v>
          </cell>
          <cell r="F755">
            <v>0</v>
          </cell>
          <cell r="G755">
            <v>1000000</v>
          </cell>
          <cell r="H755">
            <v>898460</v>
          </cell>
          <cell r="I755">
            <v>7.81</v>
          </cell>
          <cell r="J755">
            <v>89.85</v>
          </cell>
          <cell r="K755">
            <v>921845.4</v>
          </cell>
          <cell r="L755">
            <v>898460</v>
          </cell>
          <cell r="M755">
            <v>89.846000000000004</v>
          </cell>
          <cell r="O755">
            <v>92.184539999999998</v>
          </cell>
        </row>
        <row r="756">
          <cell r="C756" t="str">
            <v>530715AB7</v>
          </cell>
          <cell r="D756">
            <v>8.0830000000000002</v>
          </cell>
          <cell r="E756">
            <v>4946975.9000000004</v>
          </cell>
          <cell r="F756">
            <v>0</v>
          </cell>
          <cell r="G756">
            <v>5000000</v>
          </cell>
          <cell r="H756">
            <v>4931900</v>
          </cell>
          <cell r="I756">
            <v>8.08</v>
          </cell>
          <cell r="J756">
            <v>98.64</v>
          </cell>
          <cell r="K756">
            <v>4946975.9000000004</v>
          </cell>
          <cell r="L756">
            <v>4931900</v>
          </cell>
          <cell r="M756">
            <v>98.638000000000005</v>
          </cell>
          <cell r="O756">
            <v>98.939518000000007</v>
          </cell>
        </row>
        <row r="757">
          <cell r="C757" t="str">
            <v>010392DN5</v>
          </cell>
          <cell r="D757">
            <v>7.4370000000000003</v>
          </cell>
          <cell r="E757">
            <v>4974347.0999999996</v>
          </cell>
          <cell r="F757">
            <v>0</v>
          </cell>
          <cell r="G757">
            <v>5000000</v>
          </cell>
          <cell r="H757">
            <v>4940150</v>
          </cell>
          <cell r="I757">
            <v>7.44</v>
          </cell>
          <cell r="J757">
            <v>98.8</v>
          </cell>
          <cell r="K757">
            <v>4974347.0999999996</v>
          </cell>
          <cell r="L757">
            <v>4940150</v>
          </cell>
          <cell r="M757">
            <v>98.802999999999997</v>
          </cell>
          <cell r="O757">
            <v>99.486941999999985</v>
          </cell>
        </row>
        <row r="758">
          <cell r="C758" t="str">
            <v>907818BX5</v>
          </cell>
          <cell r="D758">
            <v>7.9180000000000001</v>
          </cell>
          <cell r="E758">
            <v>4726735.5</v>
          </cell>
          <cell r="F758">
            <v>0</v>
          </cell>
          <cell r="G758">
            <v>5000000</v>
          </cell>
          <cell r="H758">
            <v>4621750</v>
          </cell>
          <cell r="I758">
            <v>7.92</v>
          </cell>
          <cell r="J758">
            <v>92.44</v>
          </cell>
          <cell r="K758">
            <v>4726735.5</v>
          </cell>
          <cell r="L758">
            <v>4621750</v>
          </cell>
          <cell r="M758">
            <v>92.435000000000002</v>
          </cell>
          <cell r="O758">
            <v>94.534710000000004</v>
          </cell>
        </row>
        <row r="759">
          <cell r="C759" t="str">
            <v>008117AH6</v>
          </cell>
          <cell r="D759">
            <v>8.218</v>
          </cell>
          <cell r="E759">
            <v>1407692.7</v>
          </cell>
          <cell r="F759">
            <v>0</v>
          </cell>
          <cell r="G759">
            <v>1500000</v>
          </cell>
          <cell r="H759">
            <v>1404225</v>
          </cell>
          <cell r="I759">
            <v>8.2200000000000006</v>
          </cell>
          <cell r="J759">
            <v>93.62</v>
          </cell>
          <cell r="K759">
            <v>1407692.7</v>
          </cell>
          <cell r="L759">
            <v>1404225</v>
          </cell>
          <cell r="M759">
            <v>93.614999999999995</v>
          </cell>
          <cell r="O759">
            <v>93.846180000000004</v>
          </cell>
        </row>
        <row r="760">
          <cell r="C760" t="str">
            <v>143658AH5</v>
          </cell>
          <cell r="D760">
            <v>8.2279999999999998</v>
          </cell>
          <cell r="E760">
            <v>1250018.23</v>
          </cell>
          <cell r="F760">
            <v>0</v>
          </cell>
          <cell r="G760">
            <v>1500000</v>
          </cell>
          <cell r="H760">
            <v>1242240</v>
          </cell>
          <cell r="I760">
            <v>8.23</v>
          </cell>
          <cell r="J760">
            <v>82.82</v>
          </cell>
          <cell r="K760">
            <v>1250018.23</v>
          </cell>
          <cell r="L760">
            <v>1242240</v>
          </cell>
          <cell r="M760">
            <v>82.816000000000003</v>
          </cell>
          <cell r="O760">
            <v>83.334548666666663</v>
          </cell>
        </row>
        <row r="761">
          <cell r="C761" t="str">
            <v>880394AE1</v>
          </cell>
          <cell r="D761">
            <v>8.8360000000000003</v>
          </cell>
          <cell r="E761">
            <v>1717432.3</v>
          </cell>
          <cell r="F761">
            <v>0</v>
          </cell>
          <cell r="G761">
            <v>1800000</v>
          </cell>
          <cell r="H761">
            <v>1714572</v>
          </cell>
          <cell r="I761">
            <v>8.84</v>
          </cell>
          <cell r="J761">
            <v>95.25</v>
          </cell>
          <cell r="K761">
            <v>1717432.3</v>
          </cell>
          <cell r="L761">
            <v>1714572</v>
          </cell>
          <cell r="M761">
            <v>95.254000000000005</v>
          </cell>
          <cell r="O761">
            <v>95.412905555555554</v>
          </cell>
        </row>
        <row r="762">
          <cell r="C762" t="str">
            <v>156686AM9</v>
          </cell>
          <cell r="D762">
            <v>8.1243999999999996</v>
          </cell>
          <cell r="E762">
            <v>1560378.22</v>
          </cell>
          <cell r="F762">
            <v>0</v>
          </cell>
          <cell r="G762">
            <v>1800000</v>
          </cell>
          <cell r="H762">
            <v>1552770</v>
          </cell>
          <cell r="I762">
            <v>8.1199999999999992</v>
          </cell>
          <cell r="J762">
            <v>86.27</v>
          </cell>
          <cell r="K762">
            <v>1560378.22</v>
          </cell>
          <cell r="L762">
            <v>1552770</v>
          </cell>
          <cell r="M762">
            <v>86.265000000000001</v>
          </cell>
          <cell r="O762">
            <v>86.687678888888883</v>
          </cell>
        </row>
        <row r="763">
          <cell r="C763" t="str">
            <v>693627AL5</v>
          </cell>
          <cell r="D763">
            <v>7.8402000000000003</v>
          </cell>
          <cell r="E763">
            <v>1682608.32</v>
          </cell>
          <cell r="F763">
            <v>0</v>
          </cell>
          <cell r="G763">
            <v>1800000</v>
          </cell>
          <cell r="H763">
            <v>1645956</v>
          </cell>
          <cell r="I763">
            <v>7.84</v>
          </cell>
          <cell r="J763">
            <v>91.44</v>
          </cell>
          <cell r="K763">
            <v>1682608.32</v>
          </cell>
          <cell r="L763">
            <v>1645956</v>
          </cell>
          <cell r="M763">
            <v>91.441999999999993</v>
          </cell>
          <cell r="O763">
            <v>93.47824</v>
          </cell>
        </row>
        <row r="764">
          <cell r="C764" t="str">
            <v>629527AU6</v>
          </cell>
          <cell r="D764">
            <v>8.4438999999999993</v>
          </cell>
          <cell r="E764">
            <v>1676546.26</v>
          </cell>
          <cell r="F764">
            <v>0</v>
          </cell>
          <cell r="G764">
            <v>1800000</v>
          </cell>
          <cell r="H764">
            <v>1662408</v>
          </cell>
          <cell r="I764">
            <v>8.44</v>
          </cell>
          <cell r="J764">
            <v>92.36</v>
          </cell>
          <cell r="K764">
            <v>1676546.26</v>
          </cell>
          <cell r="L764">
            <v>1662408</v>
          </cell>
          <cell r="M764">
            <v>92.355999999999995</v>
          </cell>
          <cell r="O764">
            <v>93.141458888888877</v>
          </cell>
        </row>
        <row r="765">
          <cell r="C765" t="str">
            <v>338915AH4</v>
          </cell>
          <cell r="D765">
            <v>7.9436999999999998</v>
          </cell>
          <cell r="E765">
            <v>1591833.29</v>
          </cell>
          <cell r="F765">
            <v>0</v>
          </cell>
          <cell r="G765">
            <v>1800000</v>
          </cell>
          <cell r="H765">
            <v>1585008</v>
          </cell>
          <cell r="I765">
            <v>7.94</v>
          </cell>
          <cell r="J765">
            <v>88.06</v>
          </cell>
          <cell r="K765">
            <v>1591833.29</v>
          </cell>
          <cell r="L765">
            <v>1585008</v>
          </cell>
          <cell r="M765">
            <v>88.055999999999997</v>
          </cell>
          <cell r="O765">
            <v>88.435182777777783</v>
          </cell>
        </row>
        <row r="766">
          <cell r="C766" t="str">
            <v>499040AH6</v>
          </cell>
          <cell r="D766">
            <v>8.0812000000000008</v>
          </cell>
          <cell r="E766">
            <v>900673.84</v>
          </cell>
          <cell r="F766">
            <v>0</v>
          </cell>
          <cell r="G766">
            <v>1000000</v>
          </cell>
          <cell r="H766">
            <v>897320</v>
          </cell>
          <cell r="I766">
            <v>8.08</v>
          </cell>
          <cell r="J766">
            <v>89.73</v>
          </cell>
          <cell r="K766">
            <v>900673.84</v>
          </cell>
          <cell r="L766">
            <v>897320</v>
          </cell>
          <cell r="M766">
            <v>89.731999999999999</v>
          </cell>
          <cell r="O766">
            <v>90.06738399999999</v>
          </cell>
        </row>
        <row r="767">
          <cell r="C767" t="str">
            <v>58528#EG8</v>
          </cell>
          <cell r="D767">
            <v>8.5481999999999996</v>
          </cell>
          <cell r="E767">
            <v>274892.46000000002</v>
          </cell>
          <cell r="F767">
            <v>0</v>
          </cell>
          <cell r="G767">
            <v>315500</v>
          </cell>
          <cell r="H767">
            <v>273140.96999999997</v>
          </cell>
          <cell r="I767">
            <v>8.5500000000000007</v>
          </cell>
          <cell r="J767">
            <v>86.57</v>
          </cell>
          <cell r="K767">
            <v>274892.46000000002</v>
          </cell>
          <cell r="L767">
            <v>273140.96999999997</v>
          </cell>
          <cell r="M767">
            <v>86.573999999999998</v>
          </cell>
          <cell r="O767">
            <v>87.129147385103025</v>
          </cell>
        </row>
        <row r="768">
          <cell r="C768" t="str">
            <v>58528#EL7</v>
          </cell>
          <cell r="D768">
            <v>8.5481999999999996</v>
          </cell>
          <cell r="E768">
            <v>282211.31</v>
          </cell>
          <cell r="F768">
            <v>0</v>
          </cell>
          <cell r="G768">
            <v>323900</v>
          </cell>
          <cell r="H768">
            <v>280413.19</v>
          </cell>
          <cell r="I768">
            <v>8.5500000000000007</v>
          </cell>
          <cell r="J768">
            <v>86.57</v>
          </cell>
          <cell r="K768">
            <v>282211.31</v>
          </cell>
          <cell r="L768">
            <v>280413.19</v>
          </cell>
          <cell r="M768">
            <v>86.573999999999998</v>
          </cell>
          <cell r="O768">
            <v>87.129147885149735</v>
          </cell>
        </row>
        <row r="769">
          <cell r="C769" t="str">
            <v>58528#EQ6</v>
          </cell>
          <cell r="D769">
            <v>8.5481999999999996</v>
          </cell>
          <cell r="E769">
            <v>314187.7</v>
          </cell>
          <cell r="F769">
            <v>0</v>
          </cell>
          <cell r="G769">
            <v>360600</v>
          </cell>
          <cell r="H769">
            <v>312185.84000000003</v>
          </cell>
          <cell r="I769">
            <v>8.5500000000000007</v>
          </cell>
          <cell r="J769">
            <v>86.57</v>
          </cell>
          <cell r="K769">
            <v>314187.7</v>
          </cell>
          <cell r="L769">
            <v>312185.84000000003</v>
          </cell>
          <cell r="M769">
            <v>86.573999999999998</v>
          </cell>
          <cell r="O769">
            <v>87.129145867997778</v>
          </cell>
        </row>
        <row r="770">
          <cell r="C770" t="str">
            <v>50188*AA7</v>
          </cell>
          <cell r="D770">
            <v>8.1061999999999994</v>
          </cell>
          <cell r="E770">
            <v>939539.78</v>
          </cell>
          <cell r="F770">
            <v>0</v>
          </cell>
          <cell r="G770">
            <v>1000000</v>
          </cell>
          <cell r="H770">
            <v>921930</v>
          </cell>
          <cell r="I770">
            <v>8.11</v>
          </cell>
          <cell r="J770">
            <v>92.19</v>
          </cell>
          <cell r="K770">
            <v>939539.78</v>
          </cell>
          <cell r="L770">
            <v>921930</v>
          </cell>
          <cell r="M770">
            <v>92.192999999999998</v>
          </cell>
          <cell r="O770">
            <v>93.953978000000006</v>
          </cell>
        </row>
        <row r="771">
          <cell r="C771" t="str">
            <v>565097AF9</v>
          </cell>
          <cell r="D771">
            <v>8.5970999999999993</v>
          </cell>
          <cell r="E771">
            <v>884000</v>
          </cell>
          <cell r="F771">
            <v>0</v>
          </cell>
          <cell r="G771">
            <v>1700000</v>
          </cell>
          <cell r="H771">
            <v>1540319</v>
          </cell>
          <cell r="I771">
            <v>8.6</v>
          </cell>
          <cell r="J771">
            <v>90.61</v>
          </cell>
          <cell r="K771">
            <v>884000</v>
          </cell>
          <cell r="L771">
            <v>1540319</v>
          </cell>
          <cell r="M771">
            <v>90.606999999999999</v>
          </cell>
          <cell r="O771">
            <v>52</v>
          </cell>
        </row>
        <row r="772">
          <cell r="C772" t="str">
            <v>449223AD8</v>
          </cell>
          <cell r="D772">
            <v>8.0684000000000005</v>
          </cell>
          <cell r="E772">
            <v>4967977.3</v>
          </cell>
          <cell r="F772">
            <v>0</v>
          </cell>
          <cell r="G772">
            <v>5000000</v>
          </cell>
          <cell r="H772">
            <v>4958750</v>
          </cell>
          <cell r="I772">
            <v>8.07</v>
          </cell>
          <cell r="J772">
            <v>99.18</v>
          </cell>
          <cell r="K772">
            <v>4967977.3</v>
          </cell>
          <cell r="L772">
            <v>4958750</v>
          </cell>
          <cell r="M772">
            <v>99.174999999999997</v>
          </cell>
          <cell r="O772">
            <v>99.359545999999995</v>
          </cell>
        </row>
        <row r="773">
          <cell r="C773" t="str">
            <v>285659AD0</v>
          </cell>
          <cell r="D773">
            <v>7.4992999999999999</v>
          </cell>
          <cell r="E773">
            <v>2470988.37</v>
          </cell>
          <cell r="F773">
            <v>0</v>
          </cell>
          <cell r="G773">
            <v>2500000</v>
          </cell>
          <cell r="H773">
            <v>2436750</v>
          </cell>
          <cell r="I773">
            <v>7.5</v>
          </cell>
          <cell r="J773">
            <v>97.47</v>
          </cell>
          <cell r="K773">
            <v>2470988.37</v>
          </cell>
          <cell r="L773">
            <v>2436750</v>
          </cell>
          <cell r="M773">
            <v>97.47</v>
          </cell>
          <cell r="O773">
            <v>98.83953480000001</v>
          </cell>
        </row>
        <row r="774">
          <cell r="C774" t="str">
            <v>67019EAA5</v>
          </cell>
          <cell r="D774">
            <v>8.0601000000000003</v>
          </cell>
          <cell r="E774">
            <v>2491846.2999999998</v>
          </cell>
          <cell r="F774">
            <v>0</v>
          </cell>
          <cell r="G774">
            <v>2500000</v>
          </cell>
          <cell r="H774">
            <v>2489825</v>
          </cell>
          <cell r="I774">
            <v>8.06</v>
          </cell>
          <cell r="J774">
            <v>99.59</v>
          </cell>
          <cell r="K774">
            <v>2491846.2999999998</v>
          </cell>
          <cell r="L774">
            <v>2489825</v>
          </cell>
          <cell r="M774">
            <v>99.593000000000004</v>
          </cell>
          <cell r="O774">
            <v>99.673851999999997</v>
          </cell>
        </row>
        <row r="775">
          <cell r="C775" t="str">
            <v>67019EAA5</v>
          </cell>
          <cell r="D775">
            <v>8.0601000000000003</v>
          </cell>
          <cell r="E775">
            <v>5980431.1200000001</v>
          </cell>
          <cell r="F775">
            <v>0</v>
          </cell>
          <cell r="G775">
            <v>6000000</v>
          </cell>
          <cell r="H775">
            <v>5975580</v>
          </cell>
          <cell r="I775">
            <v>8.06</v>
          </cell>
          <cell r="J775">
            <v>99.59</v>
          </cell>
          <cell r="K775">
            <v>5980431.1200000001</v>
          </cell>
          <cell r="L775">
            <v>5975580</v>
          </cell>
          <cell r="M775">
            <v>99.593000000000004</v>
          </cell>
          <cell r="O775">
            <v>99.673852000000011</v>
          </cell>
        </row>
        <row r="776">
          <cell r="C776" t="str">
            <v>67019EAA5</v>
          </cell>
          <cell r="D776">
            <v>8.0601000000000003</v>
          </cell>
          <cell r="E776">
            <v>4983692.5999999996</v>
          </cell>
          <cell r="F776">
            <v>0</v>
          </cell>
          <cell r="G776">
            <v>5000000</v>
          </cell>
          <cell r="H776">
            <v>4979650</v>
          </cell>
          <cell r="I776">
            <v>8.06</v>
          </cell>
          <cell r="J776">
            <v>99.59</v>
          </cell>
          <cell r="K776">
            <v>4983692.5999999996</v>
          </cell>
          <cell r="L776">
            <v>4979650</v>
          </cell>
          <cell r="M776">
            <v>99.593000000000004</v>
          </cell>
          <cell r="O776">
            <v>99.673851999999997</v>
          </cell>
        </row>
        <row r="777">
          <cell r="C777" t="str">
            <v>68304ZDC3</v>
          </cell>
          <cell r="D777">
            <v>6.4192</v>
          </cell>
          <cell r="E777">
            <v>11214802.380000001</v>
          </cell>
          <cell r="F777">
            <v>0</v>
          </cell>
          <cell r="G777">
            <v>37147767</v>
          </cell>
          <cell r="H777">
            <v>9449277.4900000002</v>
          </cell>
          <cell r="I777">
            <v>6.42</v>
          </cell>
          <cell r="J777">
            <v>25.44</v>
          </cell>
          <cell r="K777">
            <v>11214802.380000001</v>
          </cell>
          <cell r="L777">
            <v>9449277.4900000002</v>
          </cell>
          <cell r="M777">
            <v>25.437000000000001</v>
          </cell>
          <cell r="O777">
            <v>30.189707984331875</v>
          </cell>
        </row>
        <row r="778">
          <cell r="C778" t="str">
            <v>345370CA6</v>
          </cell>
          <cell r="D778">
            <v>7.9349999999999996</v>
          </cell>
          <cell r="E778">
            <v>9454238.8000000007</v>
          </cell>
          <cell r="F778">
            <v>0</v>
          </cell>
          <cell r="G778">
            <v>10000000</v>
          </cell>
          <cell r="H778">
            <v>9440800</v>
          </cell>
          <cell r="I778">
            <v>7.94</v>
          </cell>
          <cell r="J778">
            <v>94.41</v>
          </cell>
          <cell r="K778">
            <v>9454238.8000000007</v>
          </cell>
          <cell r="L778">
            <v>9440800</v>
          </cell>
          <cell r="M778">
            <v>94.408000000000001</v>
          </cell>
          <cell r="O778">
            <v>94.542388000000017</v>
          </cell>
        </row>
        <row r="779">
          <cell r="C779" t="str">
            <v>713411AB2</v>
          </cell>
          <cell r="D779">
            <v>7.6139999999999999</v>
          </cell>
          <cell r="E779">
            <v>2255020.7200000002</v>
          </cell>
          <cell r="F779">
            <v>0</v>
          </cell>
          <cell r="G779">
            <v>2500000</v>
          </cell>
          <cell r="H779">
            <v>2180325</v>
          </cell>
          <cell r="I779">
            <v>7.61</v>
          </cell>
          <cell r="J779">
            <v>87.21</v>
          </cell>
          <cell r="K779">
            <v>2255020.7200000002</v>
          </cell>
          <cell r="L779">
            <v>2180325</v>
          </cell>
          <cell r="M779">
            <v>87.212999999999994</v>
          </cell>
          <cell r="O779">
            <v>90.200828800000011</v>
          </cell>
        </row>
        <row r="780">
          <cell r="C780" t="str">
            <v>713411AB2</v>
          </cell>
          <cell r="D780">
            <v>7.6139999999999999</v>
          </cell>
          <cell r="E780">
            <v>4510041.45</v>
          </cell>
          <cell r="F780">
            <v>0</v>
          </cell>
          <cell r="G780">
            <v>5000000</v>
          </cell>
          <cell r="H780">
            <v>4360650</v>
          </cell>
          <cell r="I780">
            <v>7.61</v>
          </cell>
          <cell r="J780">
            <v>87.21</v>
          </cell>
          <cell r="K780">
            <v>4510041.45</v>
          </cell>
          <cell r="L780">
            <v>4360650</v>
          </cell>
          <cell r="M780">
            <v>87.212999999999994</v>
          </cell>
          <cell r="O780">
            <v>90.200828999999999</v>
          </cell>
        </row>
        <row r="781">
          <cell r="C781" t="str">
            <v>713411AB2</v>
          </cell>
          <cell r="D781">
            <v>7.6139999999999999</v>
          </cell>
          <cell r="E781">
            <v>2255020.7200000002</v>
          </cell>
          <cell r="F781">
            <v>0</v>
          </cell>
          <cell r="G781">
            <v>2500000</v>
          </cell>
          <cell r="H781">
            <v>2180325</v>
          </cell>
          <cell r="I781">
            <v>7.61</v>
          </cell>
          <cell r="J781">
            <v>87.21</v>
          </cell>
          <cell r="K781">
            <v>2255020.7200000002</v>
          </cell>
          <cell r="L781">
            <v>2180325</v>
          </cell>
          <cell r="M781">
            <v>87.212999999999994</v>
          </cell>
          <cell r="O781">
            <v>90.200828800000011</v>
          </cell>
        </row>
        <row r="782">
          <cell r="C782" t="str">
            <v>885571AD1</v>
          </cell>
          <cell r="D782">
            <v>7.7781000000000002</v>
          </cell>
          <cell r="E782">
            <v>2973415.08</v>
          </cell>
          <cell r="F782">
            <v>0</v>
          </cell>
          <cell r="G782">
            <v>3000000</v>
          </cell>
          <cell r="H782">
            <v>2965170</v>
          </cell>
          <cell r="I782">
            <v>7.78</v>
          </cell>
          <cell r="J782">
            <v>98.84</v>
          </cell>
          <cell r="K782">
            <v>2973415.08</v>
          </cell>
          <cell r="L782">
            <v>2965170</v>
          </cell>
          <cell r="M782">
            <v>98.838999999999999</v>
          </cell>
          <cell r="O782">
            <v>99.113836000000006</v>
          </cell>
        </row>
        <row r="783">
          <cell r="C783" t="str">
            <v>881685BG5</v>
          </cell>
          <cell r="D783">
            <v>7.4989999999999997</v>
          </cell>
          <cell r="E783">
            <v>1929855.04</v>
          </cell>
          <cell r="F783">
            <v>0</v>
          </cell>
          <cell r="G783">
            <v>2000000</v>
          </cell>
          <cell r="H783">
            <v>1870360</v>
          </cell>
          <cell r="I783">
            <v>7.5</v>
          </cell>
          <cell r="J783">
            <v>93.52</v>
          </cell>
          <cell r="K783">
            <v>1929855.04</v>
          </cell>
          <cell r="L783">
            <v>1870360</v>
          </cell>
          <cell r="M783">
            <v>93.518000000000001</v>
          </cell>
          <cell r="O783">
            <v>96.49275200000001</v>
          </cell>
        </row>
        <row r="784">
          <cell r="C784" t="str">
            <v>881685BG5</v>
          </cell>
          <cell r="D784">
            <v>7.4989999999999997</v>
          </cell>
          <cell r="E784">
            <v>2894782.56</v>
          </cell>
          <cell r="F784">
            <v>0</v>
          </cell>
          <cell r="G784">
            <v>3000000</v>
          </cell>
          <cell r="H784">
            <v>2805540</v>
          </cell>
          <cell r="I784">
            <v>7.5</v>
          </cell>
          <cell r="J784">
            <v>93.52</v>
          </cell>
          <cell r="K784">
            <v>2894782.56</v>
          </cell>
          <cell r="L784">
            <v>2805540</v>
          </cell>
          <cell r="M784">
            <v>93.518000000000001</v>
          </cell>
          <cell r="O784">
            <v>96.49275200000001</v>
          </cell>
        </row>
        <row r="785">
          <cell r="C785" t="str">
            <v>008685AA7</v>
          </cell>
          <cell r="D785">
            <v>7.9729999999999999</v>
          </cell>
          <cell r="E785">
            <v>913899.27</v>
          </cell>
          <cell r="F785">
            <v>0</v>
          </cell>
          <cell r="G785">
            <v>1000000</v>
          </cell>
          <cell r="H785">
            <v>889130</v>
          </cell>
          <cell r="I785">
            <v>7.97</v>
          </cell>
          <cell r="J785">
            <v>88.91</v>
          </cell>
          <cell r="K785">
            <v>913899.27</v>
          </cell>
          <cell r="L785">
            <v>889130</v>
          </cell>
          <cell r="M785">
            <v>88.912999999999997</v>
          </cell>
          <cell r="O785">
            <v>91.389927</v>
          </cell>
        </row>
        <row r="786">
          <cell r="C786" t="str">
            <v>010392DN5</v>
          </cell>
          <cell r="D786">
            <v>7.5449000000000002</v>
          </cell>
          <cell r="E786">
            <v>1986205.56</v>
          </cell>
          <cell r="F786">
            <v>0</v>
          </cell>
          <cell r="G786">
            <v>2000000</v>
          </cell>
          <cell r="H786">
            <v>1968540</v>
          </cell>
          <cell r="I786">
            <v>7.54</v>
          </cell>
          <cell r="J786">
            <v>98.43</v>
          </cell>
          <cell r="K786">
            <v>1986205.56</v>
          </cell>
          <cell r="L786">
            <v>1968540</v>
          </cell>
          <cell r="M786">
            <v>98.427000000000007</v>
          </cell>
          <cell r="O786">
            <v>99.310278000000011</v>
          </cell>
        </row>
        <row r="787">
          <cell r="C787" t="str">
            <v>20029PAJ8</v>
          </cell>
          <cell r="D787">
            <v>7.81</v>
          </cell>
          <cell r="E787">
            <v>4618263.75</v>
          </cell>
          <cell r="F787">
            <v>0</v>
          </cell>
          <cell r="G787">
            <v>5000000</v>
          </cell>
          <cell r="H787">
            <v>4497250</v>
          </cell>
          <cell r="I787">
            <v>7.81</v>
          </cell>
          <cell r="J787">
            <v>89.95</v>
          </cell>
          <cell r="K787">
            <v>4618263.75</v>
          </cell>
          <cell r="L787">
            <v>4497250</v>
          </cell>
          <cell r="M787">
            <v>89.944999999999993</v>
          </cell>
          <cell r="O787">
            <v>92.365274999999997</v>
          </cell>
        </row>
        <row r="788">
          <cell r="C788" t="str">
            <v>20029PAJ8</v>
          </cell>
          <cell r="D788">
            <v>7.81</v>
          </cell>
          <cell r="E788">
            <v>4618263.75</v>
          </cell>
          <cell r="F788">
            <v>0</v>
          </cell>
          <cell r="G788">
            <v>5000000</v>
          </cell>
          <cell r="H788">
            <v>4497250</v>
          </cell>
          <cell r="I788">
            <v>7.81</v>
          </cell>
          <cell r="J788">
            <v>89.95</v>
          </cell>
          <cell r="K788">
            <v>4618263.75</v>
          </cell>
          <cell r="L788">
            <v>4497250</v>
          </cell>
          <cell r="M788">
            <v>89.944999999999993</v>
          </cell>
          <cell r="O788">
            <v>92.365274999999997</v>
          </cell>
        </row>
        <row r="789">
          <cell r="C789" t="str">
            <v>37042WZM6</v>
          </cell>
          <cell r="D789">
            <v>7.4791999999999996</v>
          </cell>
          <cell r="E789">
            <v>2500000</v>
          </cell>
          <cell r="F789">
            <v>0</v>
          </cell>
          <cell r="G789">
            <v>2500000</v>
          </cell>
          <cell r="H789">
            <v>2500000</v>
          </cell>
          <cell r="I789">
            <v>7.49</v>
          </cell>
          <cell r="J789">
            <v>100</v>
          </cell>
          <cell r="K789">
            <v>2500000</v>
          </cell>
          <cell r="L789">
            <v>2500000</v>
          </cell>
          <cell r="M789">
            <v>100</v>
          </cell>
          <cell r="O789">
            <v>100</v>
          </cell>
        </row>
        <row r="790">
          <cell r="C790" t="str">
            <v>96647KAK8</v>
          </cell>
          <cell r="D790">
            <v>7.8390000000000004</v>
          </cell>
          <cell r="E790">
            <v>5559237.54</v>
          </cell>
          <cell r="F790">
            <v>0</v>
          </cell>
          <cell r="G790">
            <v>6000000</v>
          </cell>
          <cell r="H790">
            <v>5432520</v>
          </cell>
          <cell r="I790">
            <v>7.84</v>
          </cell>
          <cell r="J790">
            <v>90.54</v>
          </cell>
          <cell r="K790">
            <v>5559237.54</v>
          </cell>
          <cell r="L790">
            <v>5432520</v>
          </cell>
          <cell r="M790">
            <v>90.542000000000002</v>
          </cell>
          <cell r="O790">
            <v>92.653959</v>
          </cell>
        </row>
        <row r="791">
          <cell r="C791" t="str">
            <v>96647KAK8</v>
          </cell>
          <cell r="D791">
            <v>7.8390000000000004</v>
          </cell>
          <cell r="E791">
            <v>2779618.77</v>
          </cell>
          <cell r="F791">
            <v>0</v>
          </cell>
          <cell r="G791">
            <v>3000000</v>
          </cell>
          <cell r="H791">
            <v>2716260</v>
          </cell>
          <cell r="I791">
            <v>7.84</v>
          </cell>
          <cell r="J791">
            <v>90.54</v>
          </cell>
          <cell r="K791">
            <v>2779618.77</v>
          </cell>
          <cell r="L791">
            <v>2716260</v>
          </cell>
          <cell r="M791">
            <v>90.542000000000002</v>
          </cell>
          <cell r="O791">
            <v>92.653959</v>
          </cell>
        </row>
        <row r="792">
          <cell r="C792" t="str">
            <v>285659AE8</v>
          </cell>
          <cell r="D792">
            <v>7.5759999999999996</v>
          </cell>
          <cell r="E792">
            <v>4879804.5999999996</v>
          </cell>
          <cell r="F792">
            <v>0</v>
          </cell>
          <cell r="G792">
            <v>5000000</v>
          </cell>
          <cell r="H792">
            <v>4847300</v>
          </cell>
          <cell r="I792">
            <v>7.58</v>
          </cell>
          <cell r="J792">
            <v>96.95</v>
          </cell>
          <cell r="K792">
            <v>4879804.5999999996</v>
          </cell>
          <cell r="L792">
            <v>4847300</v>
          </cell>
          <cell r="M792">
            <v>96.945999999999998</v>
          </cell>
          <cell r="O792">
            <v>97.596091999999985</v>
          </cell>
        </row>
        <row r="793">
          <cell r="C793" t="str">
            <v>3134A33D6</v>
          </cell>
          <cell r="D793">
            <v>6.9592999999999998</v>
          </cell>
          <cell r="E793">
            <v>50005.68</v>
          </cell>
          <cell r="F793">
            <v>0</v>
          </cell>
          <cell r="G793">
            <v>50000</v>
          </cell>
          <cell r="H793">
            <v>50051</v>
          </cell>
          <cell r="I793">
            <v>6.96</v>
          </cell>
          <cell r="J793">
            <v>100.1</v>
          </cell>
          <cell r="K793">
            <v>50005.68</v>
          </cell>
          <cell r="L793">
            <v>50051</v>
          </cell>
          <cell r="M793">
            <v>100.102</v>
          </cell>
          <cell r="O793">
            <v>100.01136</v>
          </cell>
        </row>
        <row r="794">
          <cell r="C794" t="str">
            <v>066050CW3</v>
          </cell>
          <cell r="D794">
            <v>7.5319000000000003</v>
          </cell>
          <cell r="E794">
            <v>4932017.8</v>
          </cell>
          <cell r="F794">
            <v>0</v>
          </cell>
          <cell r="G794">
            <v>5000000</v>
          </cell>
          <cell r="H794">
            <v>4836800</v>
          </cell>
          <cell r="I794">
            <v>7.53</v>
          </cell>
          <cell r="J794">
            <v>96.74</v>
          </cell>
          <cell r="K794">
            <v>4932017.8</v>
          </cell>
          <cell r="L794">
            <v>4836800</v>
          </cell>
          <cell r="M794">
            <v>96.736000000000004</v>
          </cell>
          <cell r="O794">
            <v>98.640355999999997</v>
          </cell>
        </row>
        <row r="795">
          <cell r="C795" t="str">
            <v>066050CW3</v>
          </cell>
          <cell r="D795">
            <v>7.5319000000000003</v>
          </cell>
          <cell r="E795">
            <v>1972807.12</v>
          </cell>
          <cell r="F795">
            <v>0</v>
          </cell>
          <cell r="G795">
            <v>2000000</v>
          </cell>
          <cell r="H795">
            <v>1934720</v>
          </cell>
          <cell r="I795">
            <v>7.53</v>
          </cell>
          <cell r="J795">
            <v>96.74</v>
          </cell>
          <cell r="K795">
            <v>1972807.12</v>
          </cell>
          <cell r="L795">
            <v>1934720</v>
          </cell>
          <cell r="M795">
            <v>96.736000000000004</v>
          </cell>
          <cell r="O795">
            <v>98.640356000000011</v>
          </cell>
        </row>
        <row r="796">
          <cell r="C796" t="str">
            <v>33738MAD3</v>
          </cell>
          <cell r="D796">
            <v>8.0294000000000008</v>
          </cell>
          <cell r="E796">
            <v>2974812.42</v>
          </cell>
          <cell r="F796">
            <v>0</v>
          </cell>
          <cell r="G796">
            <v>3000000</v>
          </cell>
          <cell r="H796">
            <v>2968410</v>
          </cell>
          <cell r="I796">
            <v>8.0299999999999994</v>
          </cell>
          <cell r="J796">
            <v>98.95</v>
          </cell>
          <cell r="K796">
            <v>2974812.42</v>
          </cell>
          <cell r="L796">
            <v>2968410</v>
          </cell>
          <cell r="M796">
            <v>98.947000000000003</v>
          </cell>
          <cell r="O796">
            <v>99.160414000000003</v>
          </cell>
        </row>
        <row r="797">
          <cell r="C797" t="str">
            <v>268766BJ0</v>
          </cell>
          <cell r="D797">
            <v>8.4038000000000004</v>
          </cell>
          <cell r="E797">
            <v>2997509.97</v>
          </cell>
          <cell r="F797">
            <v>0</v>
          </cell>
          <cell r="G797">
            <v>3000000</v>
          </cell>
          <cell r="H797">
            <v>2995920</v>
          </cell>
          <cell r="I797">
            <v>8.4</v>
          </cell>
          <cell r="J797">
            <v>99.86</v>
          </cell>
          <cell r="K797">
            <v>2997509.97</v>
          </cell>
          <cell r="L797">
            <v>2995920</v>
          </cell>
          <cell r="M797">
            <v>99.864000000000004</v>
          </cell>
          <cell r="O797">
            <v>99.916999000000004</v>
          </cell>
        </row>
        <row r="798">
          <cell r="C798" t="str">
            <v>060505AD6</v>
          </cell>
          <cell r="D798">
            <v>7.915</v>
          </cell>
          <cell r="E798">
            <v>2981165.19</v>
          </cell>
          <cell r="F798">
            <v>0</v>
          </cell>
          <cell r="G798">
            <v>3000000</v>
          </cell>
          <cell r="H798">
            <v>2976270</v>
          </cell>
          <cell r="I798">
            <v>7.91</v>
          </cell>
          <cell r="J798">
            <v>99.21</v>
          </cell>
          <cell r="K798">
            <v>2981165.19</v>
          </cell>
          <cell r="L798">
            <v>2976270</v>
          </cell>
          <cell r="M798">
            <v>99.209000000000003</v>
          </cell>
          <cell r="O798">
            <v>99.372173000000004</v>
          </cell>
        </row>
        <row r="799">
          <cell r="C799" t="str">
            <v>44643TAB3</v>
          </cell>
          <cell r="D799">
            <v>8.1138999999999992</v>
          </cell>
          <cell r="E799">
            <v>2981231.88</v>
          </cell>
          <cell r="F799">
            <v>0</v>
          </cell>
          <cell r="G799">
            <v>3000000</v>
          </cell>
          <cell r="H799">
            <v>2976840</v>
          </cell>
          <cell r="I799">
            <v>8.11</v>
          </cell>
          <cell r="J799">
            <v>99.23</v>
          </cell>
          <cell r="K799">
            <v>2981231.88</v>
          </cell>
          <cell r="L799">
            <v>2976840</v>
          </cell>
          <cell r="M799">
            <v>99.227999999999994</v>
          </cell>
          <cell r="O799">
            <v>99.374396000000004</v>
          </cell>
        </row>
        <row r="800">
          <cell r="C800" t="str">
            <v>16161ABX5</v>
          </cell>
          <cell r="D800">
            <v>7.6268000000000002</v>
          </cell>
          <cell r="E800">
            <v>2899036.5</v>
          </cell>
          <cell r="F800">
            <v>0</v>
          </cell>
          <cell r="G800">
            <v>3000000</v>
          </cell>
          <cell r="H800">
            <v>2872980</v>
          </cell>
          <cell r="I800">
            <v>7.63</v>
          </cell>
          <cell r="J800">
            <v>95.77</v>
          </cell>
          <cell r="K800">
            <v>2899036.5</v>
          </cell>
          <cell r="L800">
            <v>2872980</v>
          </cell>
          <cell r="M800">
            <v>95.766000000000005</v>
          </cell>
          <cell r="O800">
            <v>96.63454999999999</v>
          </cell>
        </row>
        <row r="801">
          <cell r="C801" t="str">
            <v>16161ABX5</v>
          </cell>
          <cell r="D801">
            <v>7.6268000000000002</v>
          </cell>
          <cell r="E801">
            <v>1932691</v>
          </cell>
          <cell r="F801">
            <v>0</v>
          </cell>
          <cell r="G801">
            <v>2000000</v>
          </cell>
          <cell r="H801">
            <v>1915320</v>
          </cell>
          <cell r="I801">
            <v>7.63</v>
          </cell>
          <cell r="J801">
            <v>95.77</v>
          </cell>
          <cell r="K801">
            <v>1932691</v>
          </cell>
          <cell r="L801">
            <v>1915320</v>
          </cell>
          <cell r="M801">
            <v>95.766000000000005</v>
          </cell>
          <cell r="O801">
            <v>96.63454999999999</v>
          </cell>
        </row>
        <row r="802">
          <cell r="C802" t="str">
            <v>345397SM6</v>
          </cell>
          <cell r="D802">
            <v>7.7087000000000003</v>
          </cell>
          <cell r="E802">
            <v>9822197</v>
          </cell>
          <cell r="F802">
            <v>0</v>
          </cell>
          <cell r="G802">
            <v>10000000</v>
          </cell>
          <cell r="H802">
            <v>9773900</v>
          </cell>
          <cell r="I802">
            <v>7.71</v>
          </cell>
          <cell r="J802">
            <v>97.74</v>
          </cell>
          <cell r="K802">
            <v>9822197</v>
          </cell>
          <cell r="L802">
            <v>9773900</v>
          </cell>
          <cell r="M802">
            <v>97.739000000000004</v>
          </cell>
          <cell r="O802">
            <v>98.221969999999999</v>
          </cell>
        </row>
        <row r="803">
          <cell r="C803" t="str">
            <v>852060AG7</v>
          </cell>
          <cell r="D803">
            <v>7.8068</v>
          </cell>
          <cell r="E803">
            <v>9166746.1999999993</v>
          </cell>
          <cell r="F803">
            <v>0</v>
          </cell>
          <cell r="G803">
            <v>10000000</v>
          </cell>
          <cell r="H803">
            <v>9104900</v>
          </cell>
          <cell r="I803">
            <v>7.81</v>
          </cell>
          <cell r="J803">
            <v>91.05</v>
          </cell>
          <cell r="K803">
            <v>9166746.1999999993</v>
          </cell>
          <cell r="L803">
            <v>9104900</v>
          </cell>
          <cell r="M803">
            <v>91.049000000000007</v>
          </cell>
          <cell r="O803">
            <v>91.667461999999986</v>
          </cell>
        </row>
        <row r="804">
          <cell r="C804" t="str">
            <v>079857AG3</v>
          </cell>
          <cell r="D804">
            <v>7.5987999999999998</v>
          </cell>
          <cell r="E804">
            <v>10083418</v>
          </cell>
          <cell r="F804">
            <v>0</v>
          </cell>
          <cell r="G804">
            <v>10000000</v>
          </cell>
          <cell r="H804">
            <v>10100200</v>
          </cell>
          <cell r="I804">
            <v>7.6</v>
          </cell>
          <cell r="J804">
            <v>101</v>
          </cell>
          <cell r="K804">
            <v>10083418</v>
          </cell>
          <cell r="L804">
            <v>10100200</v>
          </cell>
          <cell r="M804">
            <v>101.002</v>
          </cell>
          <cell r="O804">
            <v>100.83417999999999</v>
          </cell>
        </row>
        <row r="805">
          <cell r="C805" t="str">
            <v>655042AD1</v>
          </cell>
          <cell r="D805">
            <v>8.1507000000000005</v>
          </cell>
          <cell r="E805">
            <v>9417572</v>
          </cell>
          <cell r="F805">
            <v>0</v>
          </cell>
          <cell r="G805">
            <v>10000000</v>
          </cell>
          <cell r="H805">
            <v>9374600</v>
          </cell>
          <cell r="I805">
            <v>8.15</v>
          </cell>
          <cell r="J805">
            <v>93.75</v>
          </cell>
          <cell r="K805">
            <v>9417572</v>
          </cell>
          <cell r="L805">
            <v>9374600</v>
          </cell>
          <cell r="M805">
            <v>93.745999999999995</v>
          </cell>
          <cell r="O805">
            <v>94.175719999999998</v>
          </cell>
        </row>
        <row r="806">
          <cell r="C806" t="str">
            <v>26882PAK8</v>
          </cell>
          <cell r="D806">
            <v>8.2128999999999994</v>
          </cell>
          <cell r="E806">
            <v>9860383.5999999996</v>
          </cell>
          <cell r="F806">
            <v>0</v>
          </cell>
          <cell r="G806">
            <v>10000000</v>
          </cell>
          <cell r="H806">
            <v>9822300</v>
          </cell>
          <cell r="I806">
            <v>8.2100000000000009</v>
          </cell>
          <cell r="J806">
            <v>98.22</v>
          </cell>
          <cell r="K806">
            <v>9860383.5999999996</v>
          </cell>
          <cell r="L806">
            <v>9822300</v>
          </cell>
          <cell r="M806">
            <v>98.222999999999999</v>
          </cell>
          <cell r="O806">
            <v>98.603836000000001</v>
          </cell>
        </row>
        <row r="807">
          <cell r="C807" t="str">
            <v>370425RP7</v>
          </cell>
          <cell r="D807">
            <v>7.7428999999999997</v>
          </cell>
          <cell r="E807">
            <v>5000450</v>
          </cell>
          <cell r="F807">
            <v>0</v>
          </cell>
          <cell r="G807">
            <v>5000000</v>
          </cell>
          <cell r="H807">
            <v>5000450</v>
          </cell>
          <cell r="I807">
            <v>7.74</v>
          </cell>
          <cell r="J807">
            <v>100.01</v>
          </cell>
          <cell r="K807">
            <v>5000450</v>
          </cell>
          <cell r="L807">
            <v>5000450</v>
          </cell>
          <cell r="M807">
            <v>100.009</v>
          </cell>
          <cell r="O807">
            <v>100.00899999999999</v>
          </cell>
        </row>
        <row r="808">
          <cell r="C808" t="str">
            <v>931142BE2</v>
          </cell>
          <cell r="D808">
            <v>7.343</v>
          </cell>
          <cell r="E808">
            <v>4876868.45</v>
          </cell>
          <cell r="F808">
            <v>0</v>
          </cell>
          <cell r="G808">
            <v>5000000</v>
          </cell>
          <cell r="H808">
            <v>4842000</v>
          </cell>
          <cell r="I808">
            <v>7.34</v>
          </cell>
          <cell r="J808">
            <v>96.84</v>
          </cell>
          <cell r="K808">
            <v>4876868.45</v>
          </cell>
          <cell r="L808">
            <v>4842000</v>
          </cell>
          <cell r="M808">
            <v>96.84</v>
          </cell>
          <cell r="O808">
            <v>97.537369000000012</v>
          </cell>
        </row>
        <row r="809">
          <cell r="C809" t="str">
            <v>29452PAA4</v>
          </cell>
          <cell r="D809">
            <v>7.875</v>
          </cell>
          <cell r="E809">
            <v>4875590</v>
          </cell>
          <cell r="F809">
            <v>0</v>
          </cell>
          <cell r="G809">
            <v>5000000</v>
          </cell>
          <cell r="H809">
            <v>4791250</v>
          </cell>
          <cell r="I809">
            <v>7.87</v>
          </cell>
          <cell r="J809">
            <v>95.83</v>
          </cell>
          <cell r="K809">
            <v>4875590</v>
          </cell>
          <cell r="L809">
            <v>4791250</v>
          </cell>
          <cell r="M809">
            <v>95.825000000000003</v>
          </cell>
          <cell r="O809">
            <v>97.511800000000008</v>
          </cell>
        </row>
        <row r="810">
          <cell r="C810" t="str">
            <v>046003JU4</v>
          </cell>
          <cell r="D810">
            <v>7.9619999999999997</v>
          </cell>
          <cell r="E810">
            <v>4546720.4000000004</v>
          </cell>
          <cell r="F810">
            <v>0</v>
          </cell>
          <cell r="G810">
            <v>5000000</v>
          </cell>
          <cell r="H810">
            <v>4513100</v>
          </cell>
          <cell r="I810">
            <v>7.96</v>
          </cell>
          <cell r="J810">
            <v>90.26</v>
          </cell>
          <cell r="K810">
            <v>4546720.4000000004</v>
          </cell>
          <cell r="L810">
            <v>4513100</v>
          </cell>
          <cell r="M810">
            <v>90.262</v>
          </cell>
          <cell r="O810">
            <v>90.934408000000005</v>
          </cell>
        </row>
        <row r="811">
          <cell r="C811" t="str">
            <v>345397SQ7</v>
          </cell>
          <cell r="D811">
            <v>7.6295999999999999</v>
          </cell>
          <cell r="E811">
            <v>4986186.95</v>
          </cell>
          <cell r="F811">
            <v>0</v>
          </cell>
          <cell r="G811">
            <v>5000000</v>
          </cell>
          <cell r="H811">
            <v>4972350</v>
          </cell>
          <cell r="I811">
            <v>7.63</v>
          </cell>
          <cell r="J811">
            <v>99.45</v>
          </cell>
          <cell r="K811">
            <v>4986186.95</v>
          </cell>
          <cell r="L811">
            <v>4972350</v>
          </cell>
          <cell r="M811">
            <v>99.447000000000003</v>
          </cell>
          <cell r="O811">
            <v>99.723738999999995</v>
          </cell>
        </row>
        <row r="812">
          <cell r="C812" t="str">
            <v>04882PBY4</v>
          </cell>
          <cell r="D812">
            <v>7.6012000000000004</v>
          </cell>
          <cell r="E812">
            <v>3165992.73</v>
          </cell>
          <cell r="F812">
            <v>0</v>
          </cell>
          <cell r="G812">
            <v>3000000</v>
          </cell>
          <cell r="H812">
            <v>3194370</v>
          </cell>
          <cell r="I812">
            <v>7.6</v>
          </cell>
          <cell r="J812">
            <v>106.48</v>
          </cell>
          <cell r="K812">
            <v>3165992.73</v>
          </cell>
          <cell r="L812">
            <v>3194370</v>
          </cell>
          <cell r="M812">
            <v>106.479</v>
          </cell>
          <cell r="O812">
            <v>105.53309099999998</v>
          </cell>
        </row>
        <row r="813">
          <cell r="C813" t="str">
            <v>260540AA7</v>
          </cell>
          <cell r="D813">
            <v>7.7045000000000003</v>
          </cell>
          <cell r="E813">
            <v>3219133.5</v>
          </cell>
          <cell r="F813">
            <v>0</v>
          </cell>
          <cell r="G813">
            <v>3000000</v>
          </cell>
          <cell r="H813">
            <v>3269040</v>
          </cell>
          <cell r="I813">
            <v>7.7</v>
          </cell>
          <cell r="J813">
            <v>108.97</v>
          </cell>
          <cell r="K813">
            <v>3219133.5</v>
          </cell>
          <cell r="L813">
            <v>3269040</v>
          </cell>
          <cell r="M813">
            <v>108.968</v>
          </cell>
          <cell r="O813">
            <v>107.30445</v>
          </cell>
        </row>
        <row r="814">
          <cell r="C814" t="str">
            <v>96647KAD4</v>
          </cell>
          <cell r="D814">
            <v>8.0083000000000002</v>
          </cell>
          <cell r="E814">
            <v>5043136.25</v>
          </cell>
          <cell r="F814">
            <v>0</v>
          </cell>
          <cell r="G814">
            <v>5000000</v>
          </cell>
          <cell r="H814">
            <v>5062000</v>
          </cell>
          <cell r="I814">
            <v>8.01</v>
          </cell>
          <cell r="J814">
            <v>101.24</v>
          </cell>
          <cell r="K814">
            <v>5043136.25</v>
          </cell>
          <cell r="L814">
            <v>5062000</v>
          </cell>
          <cell r="M814">
            <v>101.24</v>
          </cell>
          <cell r="O814">
            <v>100.862725</v>
          </cell>
        </row>
        <row r="815">
          <cell r="C815" t="str">
            <v>260540AA7</v>
          </cell>
          <cell r="D815">
            <v>7.7045000000000003</v>
          </cell>
          <cell r="E815">
            <v>2146089</v>
          </cell>
          <cell r="F815">
            <v>0</v>
          </cell>
          <cell r="G815">
            <v>2000000</v>
          </cell>
          <cell r="H815">
            <v>2179360</v>
          </cell>
          <cell r="I815">
            <v>7.7</v>
          </cell>
          <cell r="J815">
            <v>108.97</v>
          </cell>
          <cell r="K815">
            <v>2146089</v>
          </cell>
          <cell r="L815">
            <v>2179360</v>
          </cell>
          <cell r="M815">
            <v>108.968</v>
          </cell>
          <cell r="O815">
            <v>107.30445</v>
          </cell>
        </row>
        <row r="816">
          <cell r="C816" t="str">
            <v>04882PBY4</v>
          </cell>
          <cell r="D816">
            <v>7.6012000000000004</v>
          </cell>
          <cell r="E816">
            <v>2110661.8199999998</v>
          </cell>
          <cell r="F816">
            <v>0</v>
          </cell>
          <cell r="G816">
            <v>2000000</v>
          </cell>
          <cell r="H816">
            <v>2129580</v>
          </cell>
          <cell r="I816">
            <v>7.6</v>
          </cell>
          <cell r="J816">
            <v>106.48</v>
          </cell>
          <cell r="K816">
            <v>2110661.8199999998</v>
          </cell>
          <cell r="L816">
            <v>2129580</v>
          </cell>
          <cell r="M816">
            <v>106.479</v>
          </cell>
          <cell r="O816">
            <v>105.53309099999998</v>
          </cell>
        </row>
        <row r="817">
          <cell r="C817" t="str">
            <v>18139QAA6</v>
          </cell>
          <cell r="D817">
            <v>8.5634999999999994</v>
          </cell>
          <cell r="E817">
            <v>3768840.61</v>
          </cell>
          <cell r="F817">
            <v>0</v>
          </cell>
          <cell r="G817">
            <v>3984000</v>
          </cell>
          <cell r="H817">
            <v>3759421.92</v>
          </cell>
          <cell r="I817">
            <v>8.56</v>
          </cell>
          <cell r="J817">
            <v>94.36</v>
          </cell>
          <cell r="K817">
            <v>3768840.61</v>
          </cell>
          <cell r="L817">
            <v>3759421.92</v>
          </cell>
          <cell r="M817">
            <v>94.363</v>
          </cell>
          <cell r="O817">
            <v>94.599412901606428</v>
          </cell>
        </row>
        <row r="818">
          <cell r="C818" t="str">
            <v>248206AB0</v>
          </cell>
          <cell r="D818">
            <v>7.6829999999999998</v>
          </cell>
          <cell r="E818">
            <v>9898972</v>
          </cell>
          <cell r="F818">
            <v>0</v>
          </cell>
          <cell r="G818">
            <v>10000000</v>
          </cell>
          <cell r="H818">
            <v>9816300</v>
          </cell>
          <cell r="I818">
            <v>7.68</v>
          </cell>
          <cell r="J818">
            <v>98.16</v>
          </cell>
          <cell r="K818">
            <v>9898972</v>
          </cell>
          <cell r="L818">
            <v>9816300</v>
          </cell>
          <cell r="M818">
            <v>98.162999999999997</v>
          </cell>
          <cell r="O818">
            <v>98.989720000000005</v>
          </cell>
        </row>
        <row r="819">
          <cell r="C819" t="str">
            <v>251594AC1</v>
          </cell>
          <cell r="D819">
            <v>7.9859</v>
          </cell>
          <cell r="E819">
            <v>4969285.5999999996</v>
          </cell>
          <cell r="F819">
            <v>0</v>
          </cell>
          <cell r="G819">
            <v>5000000</v>
          </cell>
          <cell r="H819">
            <v>4962200</v>
          </cell>
          <cell r="I819">
            <v>7.99</v>
          </cell>
          <cell r="J819">
            <v>99.24</v>
          </cell>
          <cell r="K819">
            <v>4969285.5999999996</v>
          </cell>
          <cell r="L819">
            <v>4962200</v>
          </cell>
          <cell r="M819">
            <v>99.244</v>
          </cell>
          <cell r="O819">
            <v>99.385711999999998</v>
          </cell>
        </row>
        <row r="820">
          <cell r="C820" t="str">
            <v>3134A33D6</v>
          </cell>
          <cell r="D820">
            <v>6.9592999999999998</v>
          </cell>
          <cell r="E820">
            <v>40004.550000000003</v>
          </cell>
          <cell r="F820">
            <v>0</v>
          </cell>
          <cell r="G820">
            <v>40000</v>
          </cell>
          <cell r="H820">
            <v>40040.800000000003</v>
          </cell>
          <cell r="I820">
            <v>6.96</v>
          </cell>
          <cell r="J820">
            <v>100.1</v>
          </cell>
          <cell r="K820">
            <v>40004.550000000003</v>
          </cell>
          <cell r="L820">
            <v>40040.800000000003</v>
          </cell>
          <cell r="M820">
            <v>100.102</v>
          </cell>
          <cell r="O820">
            <v>100.01137500000002</v>
          </cell>
        </row>
        <row r="821">
          <cell r="C821" t="str">
            <v>3134A33D6</v>
          </cell>
          <cell r="D821">
            <v>6.9592999999999998</v>
          </cell>
          <cell r="E821">
            <v>10001.129999999999</v>
          </cell>
          <cell r="F821">
            <v>0</v>
          </cell>
          <cell r="G821">
            <v>10000</v>
          </cell>
          <cell r="H821">
            <v>10010.200000000001</v>
          </cell>
          <cell r="I821">
            <v>6.96</v>
          </cell>
          <cell r="J821">
            <v>100.1</v>
          </cell>
          <cell r="K821">
            <v>10001.129999999999</v>
          </cell>
          <cell r="L821">
            <v>10010.200000000001</v>
          </cell>
          <cell r="M821">
            <v>100.102</v>
          </cell>
          <cell r="O821">
            <v>100.01130000000001</v>
          </cell>
        </row>
        <row r="822">
          <cell r="C822" t="str">
            <v>26882PAL6</v>
          </cell>
          <cell r="D822">
            <v>8.3020999999999994</v>
          </cell>
          <cell r="E822">
            <v>6392609.1500000004</v>
          </cell>
          <cell r="F822">
            <v>0</v>
          </cell>
          <cell r="G822">
            <v>6400000</v>
          </cell>
          <cell r="H822">
            <v>6386368</v>
          </cell>
          <cell r="I822">
            <v>8.3000000000000007</v>
          </cell>
          <cell r="J822">
            <v>99.79</v>
          </cell>
          <cell r="K822">
            <v>6392609.1500000004</v>
          </cell>
          <cell r="L822">
            <v>6386368</v>
          </cell>
          <cell r="M822">
            <v>99.787000000000006</v>
          </cell>
          <cell r="O822">
            <v>99.884517968750004</v>
          </cell>
        </row>
        <row r="823">
          <cell r="C823" t="str">
            <v>046003JU4</v>
          </cell>
          <cell r="D823">
            <v>7.9630000000000001</v>
          </cell>
          <cell r="E823">
            <v>1363889.41</v>
          </cell>
          <cell r="F823">
            <v>0</v>
          </cell>
          <cell r="G823">
            <v>1500000</v>
          </cell>
          <cell r="H823">
            <v>1353795</v>
          </cell>
          <cell r="I823">
            <v>7.96</v>
          </cell>
          <cell r="J823">
            <v>90.25</v>
          </cell>
          <cell r="K823">
            <v>1363889.41</v>
          </cell>
          <cell r="L823">
            <v>1353795</v>
          </cell>
          <cell r="M823">
            <v>90.253</v>
          </cell>
          <cell r="O823">
            <v>90.925960666666654</v>
          </cell>
        </row>
        <row r="824">
          <cell r="C824" t="str">
            <v>88948@AJ7</v>
          </cell>
          <cell r="D824">
            <v>1017.8979</v>
          </cell>
          <cell r="E824">
            <v>3441.69</v>
          </cell>
          <cell r="F824">
            <v>0</v>
          </cell>
          <cell r="G824">
            <v>318481.32</v>
          </cell>
          <cell r="H824">
            <v>72867.320000000007</v>
          </cell>
          <cell r="I824">
            <v>1017.9</v>
          </cell>
          <cell r="J824">
            <v>0.01</v>
          </cell>
          <cell r="K824">
            <v>3441.69</v>
          </cell>
          <cell r="L824">
            <v>72867.320000000007</v>
          </cell>
          <cell r="M824">
            <v>0.01</v>
          </cell>
          <cell r="O824">
            <v>1.0806567870291419</v>
          </cell>
        </row>
        <row r="825">
          <cell r="C825" t="str">
            <v>88948@AH1</v>
          </cell>
          <cell r="D825">
            <v>1016.677</v>
          </cell>
          <cell r="E825">
            <v>157.87</v>
          </cell>
          <cell r="F825">
            <v>0</v>
          </cell>
          <cell r="G825">
            <v>17203.5</v>
          </cell>
          <cell r="H825">
            <v>0</v>
          </cell>
          <cell r="I825">
            <v>1016.68</v>
          </cell>
          <cell r="J825">
            <v>0.01</v>
          </cell>
          <cell r="K825">
            <v>157.87</v>
          </cell>
          <cell r="L825">
            <v>0</v>
          </cell>
          <cell r="M825">
            <v>0.01</v>
          </cell>
          <cell r="O825">
            <v>0.91766210364170075</v>
          </cell>
        </row>
        <row r="826">
          <cell r="C826" t="str">
            <v>87612EAA4</v>
          </cell>
          <cell r="D826">
            <v>7.7233000000000001</v>
          </cell>
          <cell r="E826">
            <v>2986197.75</v>
          </cell>
          <cell r="F826">
            <v>0</v>
          </cell>
          <cell r="G826">
            <v>3000000</v>
          </cell>
          <cell r="H826">
            <v>2973180</v>
          </cell>
          <cell r="I826">
            <v>7.72</v>
          </cell>
          <cell r="J826">
            <v>99.11</v>
          </cell>
          <cell r="K826">
            <v>2986197.75</v>
          </cell>
          <cell r="L826">
            <v>2973180</v>
          </cell>
          <cell r="M826">
            <v>99.105999999999995</v>
          </cell>
          <cell r="O826">
            <v>99.539924999999997</v>
          </cell>
        </row>
        <row r="827">
          <cell r="C827" t="str">
            <v>931142BE2</v>
          </cell>
          <cell r="D827">
            <v>7.8601999999999999</v>
          </cell>
          <cell r="E827">
            <v>4745094.8</v>
          </cell>
          <cell r="F827">
            <v>0</v>
          </cell>
          <cell r="G827">
            <v>5000000</v>
          </cell>
          <cell r="H827">
            <v>4680500</v>
          </cell>
          <cell r="I827">
            <v>7.86</v>
          </cell>
          <cell r="J827">
            <v>93.61</v>
          </cell>
          <cell r="K827">
            <v>4745094.8</v>
          </cell>
          <cell r="L827">
            <v>4680500</v>
          </cell>
          <cell r="M827">
            <v>93.61</v>
          </cell>
          <cell r="O827">
            <v>94.901895999999994</v>
          </cell>
        </row>
        <row r="828">
          <cell r="C828" t="str">
            <v>98157DAD8</v>
          </cell>
          <cell r="D828">
            <v>8.4768000000000008</v>
          </cell>
          <cell r="E828">
            <v>1550000</v>
          </cell>
          <cell r="F828">
            <v>0</v>
          </cell>
          <cell r="G828">
            <v>10000000</v>
          </cell>
          <cell r="H828">
            <v>9848900</v>
          </cell>
          <cell r="I828">
            <v>8.48</v>
          </cell>
          <cell r="J828">
            <v>98.49</v>
          </cell>
          <cell r="K828">
            <v>1550000</v>
          </cell>
          <cell r="L828">
            <v>9848900</v>
          </cell>
          <cell r="M828">
            <v>98.489000000000004</v>
          </cell>
          <cell r="O828">
            <v>15.5</v>
          </cell>
        </row>
        <row r="829">
          <cell r="C829" t="str">
            <v>68325ZGR2</v>
          </cell>
          <cell r="D829">
            <v>6.6700999999999997</v>
          </cell>
          <cell r="E829">
            <v>3046888.22</v>
          </cell>
          <cell r="F829">
            <v>0</v>
          </cell>
          <cell r="G829">
            <v>12300000</v>
          </cell>
          <cell r="H829">
            <v>2598990</v>
          </cell>
          <cell r="I829">
            <v>6.67</v>
          </cell>
          <cell r="J829">
            <v>21.13</v>
          </cell>
          <cell r="K829">
            <v>3046888.22</v>
          </cell>
          <cell r="L829">
            <v>2598990</v>
          </cell>
          <cell r="M829">
            <v>21.13</v>
          </cell>
          <cell r="O829">
            <v>24.771448943089432</v>
          </cell>
        </row>
        <row r="830">
          <cell r="C830" t="str">
            <v>68323ZZG7</v>
          </cell>
          <cell r="D830">
            <v>6.62</v>
          </cell>
          <cell r="E830">
            <v>8271824.7300000004</v>
          </cell>
          <cell r="F830">
            <v>0</v>
          </cell>
          <cell r="G830">
            <v>37200000</v>
          </cell>
          <cell r="H830">
            <v>7062792</v>
          </cell>
          <cell r="I830">
            <v>6.62</v>
          </cell>
          <cell r="J830">
            <v>18.989999999999998</v>
          </cell>
          <cell r="K830">
            <v>8271824.7300000004</v>
          </cell>
          <cell r="L830">
            <v>7062792</v>
          </cell>
          <cell r="M830">
            <v>18.986000000000001</v>
          </cell>
          <cell r="O830">
            <v>22.23608798387097</v>
          </cell>
        </row>
        <row r="831">
          <cell r="C831" t="str">
            <v>68323ZA82</v>
          </cell>
          <cell r="D831">
            <v>6.6199000000000003</v>
          </cell>
          <cell r="E831">
            <v>16228863.01</v>
          </cell>
          <cell r="F831">
            <v>0</v>
          </cell>
          <cell r="G831">
            <v>75400000</v>
          </cell>
          <cell r="H831">
            <v>13857012</v>
          </cell>
          <cell r="I831">
            <v>6.62</v>
          </cell>
          <cell r="J831">
            <v>18.38</v>
          </cell>
          <cell r="K831">
            <v>16228863.01</v>
          </cell>
          <cell r="L831">
            <v>13857012</v>
          </cell>
          <cell r="M831">
            <v>18.378</v>
          </cell>
          <cell r="O831">
            <v>21.523690994694959</v>
          </cell>
        </row>
        <row r="832">
          <cell r="C832" t="str">
            <v>68309ZC88</v>
          </cell>
          <cell r="D832">
            <v>6.6889000000000003</v>
          </cell>
          <cell r="E832">
            <v>5504821.6399999997</v>
          </cell>
          <cell r="F832">
            <v>0</v>
          </cell>
          <cell r="G832">
            <v>24300000</v>
          </cell>
          <cell r="H832">
            <v>4692087</v>
          </cell>
          <cell r="I832">
            <v>6.69</v>
          </cell>
          <cell r="J832">
            <v>19.309999999999999</v>
          </cell>
          <cell r="K832">
            <v>5504821.6399999997</v>
          </cell>
          <cell r="L832">
            <v>4692087</v>
          </cell>
          <cell r="M832">
            <v>19.309000000000001</v>
          </cell>
          <cell r="O832">
            <v>22.653586995884773</v>
          </cell>
        </row>
        <row r="833">
          <cell r="C833" t="str">
            <v>68323ZK73</v>
          </cell>
          <cell r="D833">
            <v>6.6199000000000003</v>
          </cell>
          <cell r="E833">
            <v>3645986.57</v>
          </cell>
          <cell r="F833">
            <v>0</v>
          </cell>
          <cell r="G833">
            <v>17500000</v>
          </cell>
          <cell r="H833">
            <v>3113075</v>
          </cell>
          <cell r="I833">
            <v>6.62</v>
          </cell>
          <cell r="J833">
            <v>17.79</v>
          </cell>
          <cell r="K833">
            <v>3645986.57</v>
          </cell>
          <cell r="L833">
            <v>3113075</v>
          </cell>
          <cell r="M833">
            <v>17.789000000000001</v>
          </cell>
          <cell r="O833">
            <v>20.83420897142857</v>
          </cell>
        </row>
        <row r="834">
          <cell r="C834" t="str">
            <v>244199AY1</v>
          </cell>
          <cell r="D834">
            <v>8.1625999999999994</v>
          </cell>
          <cell r="E834">
            <v>4913286.0999999996</v>
          </cell>
          <cell r="F834">
            <v>0</v>
          </cell>
          <cell r="G834">
            <v>5000000</v>
          </cell>
          <cell r="H834">
            <v>4894550</v>
          </cell>
          <cell r="I834">
            <v>8.16</v>
          </cell>
          <cell r="J834">
            <v>97.89</v>
          </cell>
          <cell r="K834">
            <v>4913286.0999999996</v>
          </cell>
          <cell r="L834">
            <v>4894550</v>
          </cell>
          <cell r="M834">
            <v>97.891000000000005</v>
          </cell>
          <cell r="O834">
            <v>98.265721999999982</v>
          </cell>
        </row>
        <row r="835">
          <cell r="C835" t="str">
            <v>345397ST1</v>
          </cell>
          <cell r="D835">
            <v>7.9210000000000003</v>
          </cell>
          <cell r="E835">
            <v>9974067.9000000004</v>
          </cell>
          <cell r="F835">
            <v>0</v>
          </cell>
          <cell r="G835">
            <v>10000000</v>
          </cell>
          <cell r="H835">
            <v>9968600</v>
          </cell>
          <cell r="I835">
            <v>7.92</v>
          </cell>
          <cell r="J835">
            <v>99.69</v>
          </cell>
          <cell r="K835">
            <v>9974067.9000000004</v>
          </cell>
          <cell r="L835">
            <v>9968600</v>
          </cell>
          <cell r="M835">
            <v>99.686000000000007</v>
          </cell>
          <cell r="O835">
            <v>99.740679</v>
          </cell>
        </row>
        <row r="836">
          <cell r="C836" t="str">
            <v>931142BE2</v>
          </cell>
          <cell r="D836">
            <v>7.2085999999999997</v>
          </cell>
          <cell r="E836">
            <v>4911834.8</v>
          </cell>
          <cell r="F836">
            <v>0</v>
          </cell>
          <cell r="G836">
            <v>5000000</v>
          </cell>
          <cell r="H836">
            <v>4889000</v>
          </cell>
          <cell r="I836">
            <v>7.21</v>
          </cell>
          <cell r="J836">
            <v>97.78</v>
          </cell>
          <cell r="K836">
            <v>4911834.8</v>
          </cell>
          <cell r="L836">
            <v>4889000</v>
          </cell>
          <cell r="M836">
            <v>97.78</v>
          </cell>
          <cell r="O836">
            <v>98.236695999999995</v>
          </cell>
        </row>
        <row r="837">
          <cell r="C837" t="str">
            <v>079857AG3</v>
          </cell>
          <cell r="D837">
            <v>7.5960000000000001</v>
          </cell>
          <cell r="E837">
            <v>5042484.7</v>
          </cell>
          <cell r="F837">
            <v>0</v>
          </cell>
          <cell r="G837">
            <v>5000000</v>
          </cell>
          <cell r="H837">
            <v>5051250</v>
          </cell>
          <cell r="I837">
            <v>7.6</v>
          </cell>
          <cell r="J837">
            <v>101.03</v>
          </cell>
          <cell r="K837">
            <v>5042484.7</v>
          </cell>
          <cell r="L837">
            <v>5051250</v>
          </cell>
          <cell r="M837">
            <v>101.02500000000001</v>
          </cell>
          <cell r="O837">
            <v>100.84969400000001</v>
          </cell>
        </row>
        <row r="838">
          <cell r="C838" t="str">
            <v>023778AB9</v>
          </cell>
          <cell r="D838">
            <v>9.2651000000000003</v>
          </cell>
          <cell r="E838">
            <v>4202726.16</v>
          </cell>
          <cell r="F838">
            <v>0</v>
          </cell>
          <cell r="G838">
            <v>4000000</v>
          </cell>
          <cell r="H838">
            <v>4239600</v>
          </cell>
          <cell r="I838">
            <v>9.36</v>
          </cell>
          <cell r="J838">
            <v>105.99</v>
          </cell>
          <cell r="K838">
            <v>4202726.16</v>
          </cell>
          <cell r="L838">
            <v>4239600</v>
          </cell>
          <cell r="M838">
            <v>105.99</v>
          </cell>
          <cell r="O838">
            <v>105.06815400000001</v>
          </cell>
        </row>
        <row r="839">
          <cell r="C839" t="str">
            <v>656531AL4</v>
          </cell>
          <cell r="D839">
            <v>7.8935000000000004</v>
          </cell>
          <cell r="E839">
            <v>489648.64000000001</v>
          </cell>
          <cell r="F839">
            <v>0</v>
          </cell>
          <cell r="G839">
            <v>448000</v>
          </cell>
          <cell r="H839">
            <v>494399.31</v>
          </cell>
          <cell r="I839">
            <v>7.89</v>
          </cell>
          <cell r="J839">
            <v>110.36</v>
          </cell>
          <cell r="K839">
            <v>489648.64000000001</v>
          </cell>
          <cell r="L839">
            <v>494399.31</v>
          </cell>
          <cell r="M839">
            <v>110.357</v>
          </cell>
          <cell r="O839">
            <v>109.29657142857143</v>
          </cell>
        </row>
        <row r="840">
          <cell r="C840" t="str">
            <v>656531AL4</v>
          </cell>
          <cell r="D840">
            <v>7.9424999999999999</v>
          </cell>
          <cell r="E840">
            <v>490070.48</v>
          </cell>
          <cell r="F840">
            <v>0</v>
          </cell>
          <cell r="G840">
            <v>450000</v>
          </cell>
          <cell r="H840">
            <v>494620.38</v>
          </cell>
          <cell r="I840">
            <v>7.94</v>
          </cell>
          <cell r="J840">
            <v>109.92</v>
          </cell>
          <cell r="K840">
            <v>490070.48</v>
          </cell>
          <cell r="L840">
            <v>494620.38</v>
          </cell>
          <cell r="M840">
            <v>109.916</v>
          </cell>
          <cell r="O840">
            <v>108.9045511111111</v>
          </cell>
        </row>
        <row r="841">
          <cell r="C841" t="str">
            <v>25156PAB9</v>
          </cell>
          <cell r="D841">
            <v>8.0495999999999999</v>
          </cell>
          <cell r="E841">
            <v>7977728.1600000001</v>
          </cell>
          <cell r="F841">
            <v>0</v>
          </cell>
          <cell r="G841">
            <v>8000000</v>
          </cell>
          <cell r="H841">
            <v>7972560</v>
          </cell>
          <cell r="I841">
            <v>8.0500000000000007</v>
          </cell>
          <cell r="J841">
            <v>99.66</v>
          </cell>
          <cell r="K841">
            <v>7977728.1600000001</v>
          </cell>
          <cell r="L841">
            <v>7972560</v>
          </cell>
          <cell r="M841">
            <v>99.656999999999996</v>
          </cell>
          <cell r="O841">
            <v>99.721602000000004</v>
          </cell>
        </row>
        <row r="842">
          <cell r="C842" t="str">
            <v>748148QQ9</v>
          </cell>
          <cell r="D842">
            <v>7.4410999999999996</v>
          </cell>
          <cell r="E842">
            <v>5497829.3399999999</v>
          </cell>
          <cell r="F842">
            <v>0</v>
          </cell>
          <cell r="G842">
            <v>6000000</v>
          </cell>
          <cell r="H842">
            <v>5361960</v>
          </cell>
          <cell r="I842">
            <v>7.44</v>
          </cell>
          <cell r="J842">
            <v>89.37</v>
          </cell>
          <cell r="K842">
            <v>5497829.3399999999</v>
          </cell>
          <cell r="L842">
            <v>5361960</v>
          </cell>
          <cell r="M842">
            <v>89.366</v>
          </cell>
          <cell r="O842">
            <v>91.630488999999997</v>
          </cell>
        </row>
        <row r="843">
          <cell r="C843" t="str">
            <v>912810DL9</v>
          </cell>
          <cell r="D843">
            <v>6.8079000000000001</v>
          </cell>
          <cell r="E843">
            <v>29318.639999999999</v>
          </cell>
          <cell r="F843">
            <v>0</v>
          </cell>
          <cell r="G843">
            <v>25000</v>
          </cell>
          <cell r="H843">
            <v>33046.879999999997</v>
          </cell>
          <cell r="I843">
            <v>9.2100000000000009</v>
          </cell>
          <cell r="J843">
            <v>132.19</v>
          </cell>
          <cell r="K843">
            <v>32631.54</v>
          </cell>
          <cell r="L843">
            <v>34921.75</v>
          </cell>
          <cell r="M843">
            <v>139.68700000000001</v>
          </cell>
          <cell r="O843">
            <v>117.27456000000001</v>
          </cell>
        </row>
        <row r="844">
          <cell r="C844" t="str">
            <v>912810DL9</v>
          </cell>
          <cell r="D844">
            <v>6.8079000000000001</v>
          </cell>
          <cell r="E844">
            <v>116046.13</v>
          </cell>
          <cell r="F844">
            <v>0</v>
          </cell>
          <cell r="G844">
            <v>100000</v>
          </cell>
          <cell r="H844">
            <v>129656.25</v>
          </cell>
          <cell r="I844">
            <v>9.42</v>
          </cell>
          <cell r="J844">
            <v>129.66</v>
          </cell>
          <cell r="K844">
            <v>130526.18</v>
          </cell>
          <cell r="L844">
            <v>139687</v>
          </cell>
          <cell r="M844">
            <v>139.68700000000001</v>
          </cell>
          <cell r="O844">
            <v>116.04613000000002</v>
          </cell>
        </row>
        <row r="845">
          <cell r="C845" t="str">
            <v>912810CK2</v>
          </cell>
          <cell r="D845">
            <v>6.7030000000000003</v>
          </cell>
          <cell r="E845">
            <v>100190.88</v>
          </cell>
          <cell r="F845">
            <v>0</v>
          </cell>
          <cell r="G845">
            <v>100000</v>
          </cell>
          <cell r="H845">
            <v>100875</v>
          </cell>
          <cell r="I845">
            <v>10.28</v>
          </cell>
          <cell r="J845">
            <v>100.88</v>
          </cell>
          <cell r="K845">
            <v>106886.05</v>
          </cell>
          <cell r="L845">
            <v>115031</v>
          </cell>
          <cell r="M845">
            <v>115.03100000000001</v>
          </cell>
          <cell r="O845">
            <v>100.19088000000001</v>
          </cell>
        </row>
        <row r="846">
          <cell r="C846" t="str">
            <v>912810CS5</v>
          </cell>
          <cell r="D846">
            <v>6.7026000000000003</v>
          </cell>
          <cell r="E846">
            <v>64898.01</v>
          </cell>
          <cell r="F846">
            <v>0</v>
          </cell>
          <cell r="G846">
            <v>60000</v>
          </cell>
          <cell r="H846">
            <v>76687</v>
          </cell>
          <cell r="I846">
            <v>9.75</v>
          </cell>
          <cell r="J846">
            <v>127.81</v>
          </cell>
          <cell r="K846">
            <v>69824.160000000003</v>
          </cell>
          <cell r="L846">
            <v>77362.2</v>
          </cell>
          <cell r="M846">
            <v>128.93700000000001</v>
          </cell>
          <cell r="O846">
            <v>108.16335000000001</v>
          </cell>
        </row>
        <row r="847">
          <cell r="C847" t="str">
            <v>912810DL9</v>
          </cell>
          <cell r="D847">
            <v>6.8079000000000001</v>
          </cell>
          <cell r="E847">
            <v>112745.21</v>
          </cell>
          <cell r="F847">
            <v>0</v>
          </cell>
          <cell r="G847">
            <v>100000</v>
          </cell>
          <cell r="H847">
            <v>123312.5</v>
          </cell>
          <cell r="I847">
            <v>9.99</v>
          </cell>
          <cell r="J847">
            <v>123.31</v>
          </cell>
          <cell r="K847">
            <v>130526.18</v>
          </cell>
          <cell r="L847">
            <v>139687</v>
          </cell>
          <cell r="M847">
            <v>139.68700000000001</v>
          </cell>
          <cell r="O847">
            <v>112.74521</v>
          </cell>
        </row>
        <row r="848">
          <cell r="C848" t="str">
            <v>912810DL9</v>
          </cell>
          <cell r="D848">
            <v>6.8079000000000001</v>
          </cell>
          <cell r="E848">
            <v>228887.12</v>
          </cell>
          <cell r="F848">
            <v>0</v>
          </cell>
          <cell r="G848">
            <v>200000</v>
          </cell>
          <cell r="H848">
            <v>253000</v>
          </cell>
          <cell r="I848">
            <v>9.69</v>
          </cell>
          <cell r="J848">
            <v>126.5</v>
          </cell>
          <cell r="K848">
            <v>261052.37</v>
          </cell>
          <cell r="L848">
            <v>279374</v>
          </cell>
          <cell r="M848">
            <v>139.68700000000001</v>
          </cell>
          <cell r="O848">
            <v>114.44356000000001</v>
          </cell>
        </row>
        <row r="849">
          <cell r="C849" t="str">
            <v>912833CW8</v>
          </cell>
          <cell r="D849">
            <v>6.8159999999999998</v>
          </cell>
          <cell r="E849">
            <v>495028.41</v>
          </cell>
          <cell r="F849">
            <v>0</v>
          </cell>
          <cell r="G849">
            <v>750000</v>
          </cell>
          <cell r="H849">
            <v>282862.5</v>
          </cell>
          <cell r="I849">
            <v>6.22</v>
          </cell>
          <cell r="J849">
            <v>37.72</v>
          </cell>
          <cell r="K849">
            <v>475852.56</v>
          </cell>
          <cell r="L849">
            <v>393525</v>
          </cell>
          <cell r="M849">
            <v>52.47</v>
          </cell>
          <cell r="O849">
            <v>66.003788</v>
          </cell>
        </row>
        <row r="850">
          <cell r="C850" t="str">
            <v>79549BAS6</v>
          </cell>
          <cell r="D850">
            <v>7.2686000000000002</v>
          </cell>
          <cell r="E850">
            <v>1992976.48</v>
          </cell>
          <cell r="F850">
            <v>0</v>
          </cell>
          <cell r="G850">
            <v>2000000</v>
          </cell>
          <cell r="H850">
            <v>1930120</v>
          </cell>
          <cell r="I850">
            <v>7.59</v>
          </cell>
          <cell r="J850">
            <v>96.51</v>
          </cell>
          <cell r="K850">
            <v>1996796.74</v>
          </cell>
          <cell r="L850">
            <v>1983740</v>
          </cell>
          <cell r="M850">
            <v>99.186999999999998</v>
          </cell>
          <cell r="O850">
            <v>99.648824000000005</v>
          </cell>
        </row>
        <row r="851">
          <cell r="C851" t="str">
            <v>14007AAA9</v>
          </cell>
          <cell r="D851">
            <v>7.5430000000000001</v>
          </cell>
          <cell r="E851">
            <v>1000000</v>
          </cell>
          <cell r="F851">
            <v>0</v>
          </cell>
          <cell r="G851">
            <v>1000000</v>
          </cell>
          <cell r="H851">
            <v>1000000</v>
          </cell>
          <cell r="I851">
            <v>7.35</v>
          </cell>
          <cell r="J851">
            <v>100</v>
          </cell>
          <cell r="K851">
            <v>995750.79</v>
          </cell>
          <cell r="L851">
            <v>992100</v>
          </cell>
          <cell r="M851">
            <v>99.21</v>
          </cell>
          <cell r="O851">
            <v>100</v>
          </cell>
        </row>
        <row r="852">
          <cell r="C852" t="str">
            <v>009266AD9</v>
          </cell>
          <cell r="D852">
            <v>8.5449000000000002</v>
          </cell>
          <cell r="E852">
            <v>901816</v>
          </cell>
          <cell r="F852">
            <v>0</v>
          </cell>
          <cell r="G852">
            <v>900000</v>
          </cell>
          <cell r="H852">
            <v>985536</v>
          </cell>
          <cell r="I852">
            <v>7.16</v>
          </cell>
          <cell r="J852">
            <v>109.5</v>
          </cell>
          <cell r="K852">
            <v>900348.26</v>
          </cell>
          <cell r="L852">
            <v>907551</v>
          </cell>
          <cell r="M852">
            <v>100.839</v>
          </cell>
          <cell r="O852">
            <v>100.20177777777776</v>
          </cell>
        </row>
        <row r="853">
          <cell r="C853" t="str">
            <v>009266AD9</v>
          </cell>
          <cell r="D853">
            <v>8.5449000000000002</v>
          </cell>
          <cell r="E853">
            <v>100201.75</v>
          </cell>
          <cell r="F853">
            <v>0</v>
          </cell>
          <cell r="G853">
            <v>100000</v>
          </cell>
          <cell r="H853">
            <v>109503</v>
          </cell>
          <cell r="I853">
            <v>7.17</v>
          </cell>
          <cell r="J853">
            <v>109.5</v>
          </cell>
          <cell r="K853">
            <v>100038.69</v>
          </cell>
          <cell r="L853">
            <v>100839</v>
          </cell>
          <cell r="M853">
            <v>100.839</v>
          </cell>
          <cell r="O853">
            <v>100.20175</v>
          </cell>
        </row>
        <row r="854">
          <cell r="C854" t="str">
            <v>G8707*AA0</v>
          </cell>
          <cell r="D854">
            <v>9.0888000000000009</v>
          </cell>
          <cell r="E854">
            <v>5000724.5999999996</v>
          </cell>
          <cell r="F854">
            <v>0</v>
          </cell>
          <cell r="G854">
            <v>5000000</v>
          </cell>
          <cell r="H854">
            <v>5003600</v>
          </cell>
          <cell r="I854">
            <v>7.37</v>
          </cell>
          <cell r="J854">
            <v>100.07</v>
          </cell>
          <cell r="K854">
            <v>4934788.1500000004</v>
          </cell>
          <cell r="L854">
            <v>4739100</v>
          </cell>
          <cell r="M854">
            <v>94.781999999999996</v>
          </cell>
          <cell r="O854">
            <v>100.01449199999999</v>
          </cell>
        </row>
        <row r="855">
          <cell r="C855" t="str">
            <v>84603AAA0</v>
          </cell>
          <cell r="D855">
            <v>9.8481000000000005</v>
          </cell>
          <cell r="E855">
            <v>2505707.6</v>
          </cell>
          <cell r="F855">
            <v>0</v>
          </cell>
          <cell r="G855">
            <v>2500000</v>
          </cell>
          <cell r="H855">
            <v>2588400</v>
          </cell>
          <cell r="I855">
            <v>7.36</v>
          </cell>
          <cell r="J855">
            <v>103.54</v>
          </cell>
          <cell r="K855">
            <v>2483609.85</v>
          </cell>
          <cell r="L855">
            <v>2375000</v>
          </cell>
          <cell r="M855">
            <v>95</v>
          </cell>
          <cell r="O855">
            <v>100.22830400000001</v>
          </cell>
        </row>
        <row r="856">
          <cell r="C856" t="str">
            <v>84603AAA0</v>
          </cell>
          <cell r="D856">
            <v>9.8481000000000005</v>
          </cell>
          <cell r="E856">
            <v>751712.28</v>
          </cell>
          <cell r="F856">
            <v>0</v>
          </cell>
          <cell r="G856">
            <v>750000</v>
          </cell>
          <cell r="H856">
            <v>776520</v>
          </cell>
          <cell r="I856">
            <v>7.36</v>
          </cell>
          <cell r="J856">
            <v>103.54</v>
          </cell>
          <cell r="K856">
            <v>745082.95</v>
          </cell>
          <cell r="L856">
            <v>712500</v>
          </cell>
          <cell r="M856">
            <v>95</v>
          </cell>
          <cell r="O856">
            <v>100.22830400000001</v>
          </cell>
        </row>
        <row r="857">
          <cell r="C857" t="str">
            <v>84603AAA0</v>
          </cell>
          <cell r="D857">
            <v>9.8481000000000005</v>
          </cell>
          <cell r="E857">
            <v>1753995.32</v>
          </cell>
          <cell r="F857">
            <v>0</v>
          </cell>
          <cell r="G857">
            <v>1750000</v>
          </cell>
          <cell r="H857">
            <v>1811880</v>
          </cell>
          <cell r="I857">
            <v>7.36</v>
          </cell>
          <cell r="J857">
            <v>103.54</v>
          </cell>
          <cell r="K857">
            <v>1738526.89</v>
          </cell>
          <cell r="L857">
            <v>1662500</v>
          </cell>
          <cell r="M857">
            <v>95</v>
          </cell>
          <cell r="O857">
            <v>100.22830400000001</v>
          </cell>
        </row>
        <row r="858">
          <cell r="C858" t="str">
            <v>61744#AE9</v>
          </cell>
          <cell r="D858">
            <v>8.1069999999999993</v>
          </cell>
          <cell r="E858">
            <v>9000000</v>
          </cell>
          <cell r="F858">
            <v>0</v>
          </cell>
          <cell r="G858">
            <v>9000000</v>
          </cell>
          <cell r="H858">
            <v>9000000</v>
          </cell>
          <cell r="I858">
            <v>7.03</v>
          </cell>
          <cell r="J858">
            <v>100</v>
          </cell>
          <cell r="K858">
            <v>8901490.9499999993</v>
          </cell>
          <cell r="L858">
            <v>8679330</v>
          </cell>
          <cell r="M858">
            <v>96.436999999999998</v>
          </cell>
          <cell r="O858">
            <v>100</v>
          </cell>
        </row>
        <row r="859">
          <cell r="C859" t="str">
            <v>26882XAF2</v>
          </cell>
          <cell r="D859">
            <v>7.8036000000000003</v>
          </cell>
          <cell r="E859">
            <v>997341.97</v>
          </cell>
          <cell r="F859">
            <v>0</v>
          </cell>
          <cell r="G859">
            <v>1000000</v>
          </cell>
          <cell r="H859">
            <v>993320</v>
          </cell>
          <cell r="I859">
            <v>7.04</v>
          </cell>
          <cell r="J859">
            <v>99.33</v>
          </cell>
          <cell r="K859">
            <v>976211.49</v>
          </cell>
          <cell r="L859">
            <v>959460</v>
          </cell>
          <cell r="M859">
            <v>95.945999999999998</v>
          </cell>
          <cell r="O859">
            <v>99.734197000000009</v>
          </cell>
        </row>
        <row r="860">
          <cell r="C860" t="str">
            <v>55337*AA6</v>
          </cell>
          <cell r="D860">
            <v>11.612</v>
          </cell>
          <cell r="E860">
            <v>4666666.68</v>
          </cell>
          <cell r="F860">
            <v>0</v>
          </cell>
          <cell r="G860">
            <v>4666666.68</v>
          </cell>
          <cell r="H860">
            <v>4666666.68</v>
          </cell>
          <cell r="I860">
            <v>8.6300000000000008</v>
          </cell>
          <cell r="J860">
            <v>100</v>
          </cell>
          <cell r="K860">
            <v>4473261.71</v>
          </cell>
          <cell r="L860">
            <v>4304906.68</v>
          </cell>
          <cell r="M860">
            <v>92.248000000000005</v>
          </cell>
          <cell r="O860">
            <v>100</v>
          </cell>
        </row>
        <row r="861">
          <cell r="C861" t="str">
            <v>351807AC6</v>
          </cell>
          <cell r="D861">
            <v>9.0382999999999996</v>
          </cell>
          <cell r="E861">
            <v>5047162.7</v>
          </cell>
          <cell r="F861">
            <v>0</v>
          </cell>
          <cell r="G861">
            <v>5000000</v>
          </cell>
          <cell r="H861">
            <v>5117450</v>
          </cell>
          <cell r="I861">
            <v>7.53</v>
          </cell>
          <cell r="J861">
            <v>102.35</v>
          </cell>
          <cell r="K861">
            <v>4846647.95</v>
          </cell>
          <cell r="L861">
            <v>4736200</v>
          </cell>
          <cell r="M861">
            <v>94.724000000000004</v>
          </cell>
          <cell r="O861">
            <v>100.943254</v>
          </cell>
        </row>
        <row r="862">
          <cell r="C862" t="str">
            <v>200435AC9</v>
          </cell>
          <cell r="D862">
            <v>10.333399999999999</v>
          </cell>
          <cell r="E862">
            <v>2997121.68</v>
          </cell>
          <cell r="F862">
            <v>0</v>
          </cell>
          <cell r="G862">
            <v>3000000</v>
          </cell>
          <cell r="H862">
            <v>2992860</v>
          </cell>
          <cell r="I862">
            <v>6.91</v>
          </cell>
          <cell r="J862">
            <v>99.76</v>
          </cell>
          <cell r="K862">
            <v>2717027.28</v>
          </cell>
          <cell r="L862">
            <v>2537310</v>
          </cell>
          <cell r="M862">
            <v>84.576999999999998</v>
          </cell>
          <cell r="O862">
            <v>99.904056000000011</v>
          </cell>
        </row>
        <row r="863">
          <cell r="C863" t="str">
            <v>009266AD9</v>
          </cell>
          <cell r="D863">
            <v>8.5449000000000002</v>
          </cell>
          <cell r="E863">
            <v>5012143.8499999996</v>
          </cell>
          <cell r="F863">
            <v>0</v>
          </cell>
          <cell r="G863">
            <v>5000000</v>
          </cell>
          <cell r="H863">
            <v>5550450</v>
          </cell>
          <cell r="I863">
            <v>6.82</v>
          </cell>
          <cell r="J863">
            <v>111.01</v>
          </cell>
          <cell r="K863">
            <v>5001934.8</v>
          </cell>
          <cell r="L863">
            <v>5041950</v>
          </cell>
          <cell r="M863">
            <v>100.839</v>
          </cell>
          <cell r="O863">
            <v>100.24287699999999</v>
          </cell>
        </row>
        <row r="864">
          <cell r="C864" t="str">
            <v>947071AA4</v>
          </cell>
          <cell r="D864">
            <v>7.8902000000000001</v>
          </cell>
          <cell r="E864">
            <v>998096.04</v>
          </cell>
          <cell r="F864">
            <v>0</v>
          </cell>
          <cell r="G864">
            <v>1000000</v>
          </cell>
          <cell r="H864">
            <v>995620</v>
          </cell>
          <cell r="I864">
            <v>7.31</v>
          </cell>
          <cell r="J864">
            <v>99.56</v>
          </cell>
          <cell r="K864">
            <v>980564.85</v>
          </cell>
          <cell r="L864">
            <v>968280</v>
          </cell>
          <cell r="M864">
            <v>96.828000000000003</v>
          </cell>
          <cell r="O864">
            <v>99.809604000000007</v>
          </cell>
        </row>
        <row r="865">
          <cell r="C865" t="str">
            <v>904832AA0</v>
          </cell>
          <cell r="D865">
            <v>8.9765999999999995</v>
          </cell>
          <cell r="E865">
            <v>3009123.63</v>
          </cell>
          <cell r="F865">
            <v>0</v>
          </cell>
          <cell r="G865">
            <v>3000000</v>
          </cell>
          <cell r="H865">
            <v>3111396</v>
          </cell>
          <cell r="I865">
            <v>9.23</v>
          </cell>
          <cell r="J865">
            <v>103.71</v>
          </cell>
          <cell r="K865">
            <v>3012199.95</v>
          </cell>
          <cell r="L865">
            <v>3084810</v>
          </cell>
          <cell r="M865">
            <v>102.827</v>
          </cell>
          <cell r="O865">
            <v>100.30412099999999</v>
          </cell>
        </row>
        <row r="866">
          <cell r="C866" t="str">
            <v>78633#AA5</v>
          </cell>
          <cell r="D866">
            <v>10.3969</v>
          </cell>
          <cell r="E866">
            <v>3083333.41</v>
          </cell>
          <cell r="F866">
            <v>0</v>
          </cell>
          <cell r="G866">
            <v>3083333.41</v>
          </cell>
          <cell r="H866">
            <v>3083333.41</v>
          </cell>
          <cell r="I866">
            <v>8.52</v>
          </cell>
          <cell r="J866">
            <v>100</v>
          </cell>
          <cell r="K866">
            <v>2821903.98</v>
          </cell>
          <cell r="L866">
            <v>2819523.41</v>
          </cell>
          <cell r="M866">
            <v>91.444000000000003</v>
          </cell>
          <cell r="O866">
            <v>100</v>
          </cell>
        </row>
        <row r="867">
          <cell r="C867" t="str">
            <v>F8938#AA8</v>
          </cell>
          <cell r="D867">
            <v>10.1097</v>
          </cell>
          <cell r="E867">
            <v>2400000</v>
          </cell>
          <cell r="F867">
            <v>0</v>
          </cell>
          <cell r="G867">
            <v>2400000</v>
          </cell>
          <cell r="H867">
            <v>2400000</v>
          </cell>
          <cell r="I867">
            <v>8.36</v>
          </cell>
          <cell r="J867">
            <v>100</v>
          </cell>
          <cell r="K867">
            <v>2374980.5699999998</v>
          </cell>
          <cell r="L867">
            <v>2311824</v>
          </cell>
          <cell r="M867">
            <v>96.325999999999993</v>
          </cell>
          <cell r="O867">
            <v>100</v>
          </cell>
        </row>
        <row r="868">
          <cell r="C868" t="str">
            <v>86212*AA1</v>
          </cell>
          <cell r="D868">
            <v>8.3461999999999996</v>
          </cell>
          <cell r="E868">
            <v>665909.09</v>
          </cell>
          <cell r="F868">
            <v>0</v>
          </cell>
          <cell r="G868">
            <v>665909.09</v>
          </cell>
          <cell r="H868">
            <v>665909.09</v>
          </cell>
          <cell r="I868">
            <v>7.47</v>
          </cell>
          <cell r="J868">
            <v>100</v>
          </cell>
          <cell r="K868">
            <v>662056.77</v>
          </cell>
          <cell r="L868">
            <v>650613.16</v>
          </cell>
          <cell r="M868">
            <v>97.703000000000003</v>
          </cell>
          <cell r="O868">
            <v>100</v>
          </cell>
        </row>
        <row r="869">
          <cell r="C869" t="str">
            <v>86212*AA1</v>
          </cell>
          <cell r="D869">
            <v>8.3461999999999996</v>
          </cell>
          <cell r="E869">
            <v>2663636.36</v>
          </cell>
          <cell r="F869">
            <v>0</v>
          </cell>
          <cell r="G869">
            <v>2663636.36</v>
          </cell>
          <cell r="H869">
            <v>2663636.36</v>
          </cell>
          <cell r="I869">
            <v>7.47</v>
          </cell>
          <cell r="J869">
            <v>100</v>
          </cell>
          <cell r="K869">
            <v>2648227.09</v>
          </cell>
          <cell r="L869">
            <v>2602452.63</v>
          </cell>
          <cell r="M869">
            <v>97.703000000000003</v>
          </cell>
          <cell r="O869">
            <v>100</v>
          </cell>
        </row>
        <row r="870">
          <cell r="C870" t="str">
            <v>816054AA8</v>
          </cell>
          <cell r="D870">
            <v>20.541399999999999</v>
          </cell>
          <cell r="E870">
            <v>6978223.2800000003</v>
          </cell>
          <cell r="F870">
            <v>0</v>
          </cell>
          <cell r="G870">
            <v>7000000</v>
          </cell>
          <cell r="H870">
            <v>6956000</v>
          </cell>
          <cell r="I870">
            <v>8</v>
          </cell>
          <cell r="J870">
            <v>99.37</v>
          </cell>
          <cell r="K870">
            <v>6225169.9299999997</v>
          </cell>
          <cell r="L870">
            <v>4480000</v>
          </cell>
          <cell r="M870">
            <v>64</v>
          </cell>
          <cell r="O870">
            <v>99.688903999999994</v>
          </cell>
        </row>
        <row r="871">
          <cell r="C871" t="str">
            <v>12639TAA8</v>
          </cell>
          <cell r="D871">
            <v>10.534800000000001</v>
          </cell>
          <cell r="E871">
            <v>1500000.17</v>
          </cell>
          <cell r="F871">
            <v>0</v>
          </cell>
          <cell r="G871">
            <v>1500000.17</v>
          </cell>
          <cell r="H871">
            <v>1500000.17</v>
          </cell>
          <cell r="I871">
            <v>8.2200000000000006</v>
          </cell>
          <cell r="J871">
            <v>100</v>
          </cell>
          <cell r="K871">
            <v>1476648.9</v>
          </cell>
          <cell r="L871">
            <v>1433775.19</v>
          </cell>
          <cell r="M871">
            <v>95.584999999999994</v>
          </cell>
          <cell r="O871">
            <v>100</v>
          </cell>
        </row>
        <row r="872">
          <cell r="C872" t="str">
            <v>13710CA*8</v>
          </cell>
          <cell r="D872">
            <v>8.8026</v>
          </cell>
          <cell r="E872">
            <v>3571428.58</v>
          </cell>
          <cell r="F872">
            <v>0</v>
          </cell>
          <cell r="G872">
            <v>3571428.58</v>
          </cell>
          <cell r="H872">
            <v>3571428.58</v>
          </cell>
          <cell r="I872">
            <v>8.7100000000000009</v>
          </cell>
          <cell r="J872">
            <v>100</v>
          </cell>
          <cell r="K872">
            <v>3564278.04</v>
          </cell>
          <cell r="L872">
            <v>3559785.72</v>
          </cell>
          <cell r="M872">
            <v>99.674000000000007</v>
          </cell>
          <cell r="O872">
            <v>100</v>
          </cell>
        </row>
        <row r="873">
          <cell r="C873" t="str">
            <v>44923NAA9</v>
          </cell>
          <cell r="D873">
            <v>7.8890000000000002</v>
          </cell>
          <cell r="E873">
            <v>6997375.7000000002</v>
          </cell>
          <cell r="F873">
            <v>0</v>
          </cell>
          <cell r="G873">
            <v>7000000</v>
          </cell>
          <cell r="H873">
            <v>6995170</v>
          </cell>
          <cell r="I873">
            <v>7.46</v>
          </cell>
          <cell r="J873">
            <v>99.93</v>
          </cell>
          <cell r="K873">
            <v>6883717.6799999997</v>
          </cell>
          <cell r="L873">
            <v>6829200</v>
          </cell>
          <cell r="M873">
            <v>97.56</v>
          </cell>
          <cell r="O873">
            <v>99.962510000000009</v>
          </cell>
        </row>
        <row r="874">
          <cell r="C874" t="str">
            <v>44923NAA9</v>
          </cell>
          <cell r="D874">
            <v>7.8890000000000002</v>
          </cell>
          <cell r="E874">
            <v>999625.1</v>
          </cell>
          <cell r="F874">
            <v>0</v>
          </cell>
          <cell r="G874">
            <v>1000000</v>
          </cell>
          <cell r="H874">
            <v>999310</v>
          </cell>
          <cell r="I874">
            <v>7.46</v>
          </cell>
          <cell r="J874">
            <v>99.93</v>
          </cell>
          <cell r="K874">
            <v>983388.24</v>
          </cell>
          <cell r="L874">
            <v>975600</v>
          </cell>
          <cell r="M874">
            <v>97.56</v>
          </cell>
          <cell r="O874">
            <v>99.962509999999995</v>
          </cell>
        </row>
        <row r="875">
          <cell r="C875" t="str">
            <v>023586AA8</v>
          </cell>
          <cell r="D875">
            <v>9.4648000000000003</v>
          </cell>
          <cell r="E875">
            <v>5009977.05</v>
          </cell>
          <cell r="F875">
            <v>0</v>
          </cell>
          <cell r="G875">
            <v>5000000</v>
          </cell>
          <cell r="H875">
            <v>5090450</v>
          </cell>
          <cell r="I875">
            <v>7.46</v>
          </cell>
          <cell r="J875">
            <v>101.81</v>
          </cell>
          <cell r="K875">
            <v>4958592</v>
          </cell>
          <cell r="L875">
            <v>4770600</v>
          </cell>
          <cell r="M875">
            <v>95.412000000000006</v>
          </cell>
          <cell r="O875">
            <v>100.199541</v>
          </cell>
        </row>
        <row r="876">
          <cell r="C876" t="str">
            <v>904832AA0</v>
          </cell>
          <cell r="D876">
            <v>8.9765999999999995</v>
          </cell>
          <cell r="E876">
            <v>1004586.91</v>
          </cell>
          <cell r="F876">
            <v>0</v>
          </cell>
          <cell r="G876">
            <v>1000000</v>
          </cell>
          <cell r="H876">
            <v>1050270</v>
          </cell>
          <cell r="I876">
            <v>8.85</v>
          </cell>
          <cell r="J876">
            <v>105.03</v>
          </cell>
          <cell r="K876">
            <v>1004066.65</v>
          </cell>
          <cell r="L876">
            <v>1028270</v>
          </cell>
          <cell r="M876">
            <v>102.827</v>
          </cell>
          <cell r="O876">
            <v>100.458691</v>
          </cell>
        </row>
        <row r="877">
          <cell r="C877" t="str">
            <v>G3782#AF4</v>
          </cell>
          <cell r="D877">
            <v>8.9534000000000002</v>
          </cell>
          <cell r="E877">
            <v>6000000</v>
          </cell>
          <cell r="F877">
            <v>0</v>
          </cell>
          <cell r="G877">
            <v>6000000</v>
          </cell>
          <cell r="H877">
            <v>6000000</v>
          </cell>
          <cell r="I877">
            <v>7.41</v>
          </cell>
          <cell r="J877">
            <v>100</v>
          </cell>
          <cell r="K877">
            <v>5855170.0800000001</v>
          </cell>
          <cell r="L877">
            <v>5659020</v>
          </cell>
          <cell r="M877">
            <v>94.316999999999993</v>
          </cell>
          <cell r="O877">
            <v>100</v>
          </cell>
        </row>
        <row r="878">
          <cell r="C878" t="str">
            <v>V8615#AC6</v>
          </cell>
          <cell r="D878">
            <v>8.2007999999999992</v>
          </cell>
          <cell r="E878">
            <v>2994099.46</v>
          </cell>
          <cell r="F878">
            <v>0</v>
          </cell>
          <cell r="G878">
            <v>2994099.46</v>
          </cell>
          <cell r="H878">
            <v>2994099.46</v>
          </cell>
          <cell r="I878">
            <v>7.51</v>
          </cell>
          <cell r="J878">
            <v>100</v>
          </cell>
          <cell r="K878">
            <v>2943654.3</v>
          </cell>
          <cell r="L878">
            <v>2902719.54</v>
          </cell>
          <cell r="M878">
            <v>96.947999999999993</v>
          </cell>
          <cell r="O878">
            <v>100</v>
          </cell>
        </row>
        <row r="879">
          <cell r="C879" t="str">
            <v>465138UA1</v>
          </cell>
          <cell r="D879">
            <v>8.8468</v>
          </cell>
          <cell r="E879">
            <v>1000000</v>
          </cell>
          <cell r="F879">
            <v>0</v>
          </cell>
          <cell r="G879">
            <v>1000000</v>
          </cell>
          <cell r="H879">
            <v>1000000</v>
          </cell>
          <cell r="I879">
            <v>7.19</v>
          </cell>
          <cell r="J879">
            <v>100</v>
          </cell>
          <cell r="K879">
            <v>939051.93</v>
          </cell>
          <cell r="L879">
            <v>911700</v>
          </cell>
          <cell r="M879">
            <v>91.17</v>
          </cell>
          <cell r="O879">
            <v>100</v>
          </cell>
        </row>
        <row r="880">
          <cell r="C880" t="str">
            <v>802898AA4</v>
          </cell>
          <cell r="D880">
            <v>10.245799999999999</v>
          </cell>
          <cell r="E880">
            <v>1624021.21</v>
          </cell>
          <cell r="F880">
            <v>0</v>
          </cell>
          <cell r="G880">
            <v>1613987.15</v>
          </cell>
          <cell r="H880">
            <v>1635727.55</v>
          </cell>
          <cell r="I880">
            <v>7.77</v>
          </cell>
          <cell r="J880">
            <v>101.35</v>
          </cell>
          <cell r="K880">
            <v>1548937.6</v>
          </cell>
          <cell r="L880">
            <v>1506866.82</v>
          </cell>
          <cell r="M880">
            <v>93.363</v>
          </cell>
          <cell r="O880">
            <v>100.62169392116908</v>
          </cell>
        </row>
        <row r="881">
          <cell r="C881" t="str">
            <v>59560#AA2</v>
          </cell>
          <cell r="D881">
            <v>8.5465999999999998</v>
          </cell>
          <cell r="E881">
            <v>3000000</v>
          </cell>
          <cell r="F881">
            <v>0</v>
          </cell>
          <cell r="G881">
            <v>3000000</v>
          </cell>
          <cell r="H881">
            <v>3000000</v>
          </cell>
          <cell r="I881">
            <v>7.83</v>
          </cell>
          <cell r="J881">
            <v>100</v>
          </cell>
          <cell r="K881">
            <v>2902574.73</v>
          </cell>
          <cell r="L881">
            <v>2869590</v>
          </cell>
          <cell r="M881">
            <v>95.653000000000006</v>
          </cell>
          <cell r="O881">
            <v>100</v>
          </cell>
        </row>
        <row r="882">
          <cell r="C882" t="str">
            <v>60400#AB2</v>
          </cell>
          <cell r="D882">
            <v>8.9720999999999993</v>
          </cell>
          <cell r="E882">
            <v>5000000</v>
          </cell>
          <cell r="F882">
            <v>0</v>
          </cell>
          <cell r="G882">
            <v>5000000</v>
          </cell>
          <cell r="H882">
            <v>5000000</v>
          </cell>
          <cell r="I882">
            <v>7.7</v>
          </cell>
          <cell r="J882">
            <v>100</v>
          </cell>
          <cell r="K882">
            <v>4685358.1500000004</v>
          </cell>
          <cell r="L882">
            <v>4600000</v>
          </cell>
          <cell r="M882">
            <v>92</v>
          </cell>
          <cell r="O882">
            <v>100</v>
          </cell>
        </row>
        <row r="883">
          <cell r="C883" t="str">
            <v>879369B*6</v>
          </cell>
          <cell r="D883">
            <v>8.4522999999999993</v>
          </cell>
          <cell r="E883">
            <v>896918.58</v>
          </cell>
          <cell r="F883">
            <v>0</v>
          </cell>
          <cell r="G883">
            <v>900000</v>
          </cell>
          <cell r="H883">
            <v>892558.5</v>
          </cell>
          <cell r="I883">
            <v>6.62</v>
          </cell>
          <cell r="J883">
            <v>99.1</v>
          </cell>
          <cell r="K883">
            <v>879870.71</v>
          </cell>
          <cell r="L883">
            <v>856283.25</v>
          </cell>
          <cell r="M883">
            <v>94.700999999999993</v>
          </cell>
          <cell r="O883">
            <v>99.657619999999994</v>
          </cell>
        </row>
        <row r="884">
          <cell r="C884" t="str">
            <v>33741*AB1</v>
          </cell>
          <cell r="D884">
            <v>7.2435</v>
          </cell>
          <cell r="E884">
            <v>1192923.29</v>
          </cell>
          <cell r="F884">
            <v>0</v>
          </cell>
          <cell r="G884">
            <v>1192923.29</v>
          </cell>
          <cell r="H884">
            <v>1192923.29</v>
          </cell>
          <cell r="I884">
            <v>6.81</v>
          </cell>
          <cell r="J884">
            <v>100</v>
          </cell>
          <cell r="K884">
            <v>1182791.43</v>
          </cell>
          <cell r="L884">
            <v>1171450.67</v>
          </cell>
          <cell r="M884">
            <v>98.2</v>
          </cell>
          <cell r="O884">
            <v>100</v>
          </cell>
        </row>
        <row r="885">
          <cell r="C885" t="str">
            <v>G63812AH7</v>
          </cell>
          <cell r="D885">
            <v>3.0323000000000002</v>
          </cell>
          <cell r="E885">
            <v>4545957.45</v>
          </cell>
          <cell r="F885">
            <v>0</v>
          </cell>
          <cell r="G885">
            <v>5000000</v>
          </cell>
          <cell r="H885">
            <v>4497500</v>
          </cell>
          <cell r="I885">
            <v>6.76</v>
          </cell>
          <cell r="J885">
            <v>89.95</v>
          </cell>
          <cell r="K885">
            <v>4269299.1500000004</v>
          </cell>
          <cell r="L885">
            <v>4225000</v>
          </cell>
          <cell r="M885">
            <v>84.5</v>
          </cell>
          <cell r="O885">
            <v>90.919149000000004</v>
          </cell>
        </row>
        <row r="886">
          <cell r="C886" t="str">
            <v>017475AA2</v>
          </cell>
          <cell r="D886">
            <v>8.09</v>
          </cell>
          <cell r="E886">
            <v>1657508.77</v>
          </cell>
          <cell r="F886">
            <v>0</v>
          </cell>
          <cell r="G886">
            <v>1630000</v>
          </cell>
          <cell r="H886">
            <v>1682991.3</v>
          </cell>
          <cell r="I886">
            <v>6.81</v>
          </cell>
          <cell r="J886">
            <v>103.25</v>
          </cell>
          <cell r="K886">
            <v>1587149.07</v>
          </cell>
          <cell r="L886">
            <v>1563447.1</v>
          </cell>
          <cell r="M886">
            <v>95.917000000000002</v>
          </cell>
          <cell r="O886">
            <v>101.687654601227</v>
          </cell>
        </row>
        <row r="887">
          <cell r="C887" t="str">
            <v>054042AA4</v>
          </cell>
          <cell r="D887">
            <v>7.8304999999999998</v>
          </cell>
          <cell r="E887">
            <v>1500000</v>
          </cell>
          <cell r="F887">
            <v>0</v>
          </cell>
          <cell r="G887">
            <v>1500000</v>
          </cell>
          <cell r="H887">
            <v>1500000</v>
          </cell>
          <cell r="I887">
            <v>6.7</v>
          </cell>
          <cell r="J887">
            <v>100</v>
          </cell>
          <cell r="K887">
            <v>1498234.99</v>
          </cell>
          <cell r="L887">
            <v>1457235</v>
          </cell>
          <cell r="M887">
            <v>97.149000000000001</v>
          </cell>
          <cell r="O887">
            <v>100</v>
          </cell>
        </row>
        <row r="888">
          <cell r="C888" t="str">
            <v>677050AB2</v>
          </cell>
          <cell r="D888">
            <v>7.4619999999999997</v>
          </cell>
          <cell r="E888">
            <v>2447000</v>
          </cell>
          <cell r="F888">
            <v>0</v>
          </cell>
          <cell r="G888">
            <v>2447000</v>
          </cell>
          <cell r="H888">
            <v>2447000</v>
          </cell>
          <cell r="I888">
            <v>6.97</v>
          </cell>
          <cell r="J888">
            <v>100</v>
          </cell>
          <cell r="K888">
            <v>2371818.4900000002</v>
          </cell>
          <cell r="L888">
            <v>2355898.19</v>
          </cell>
          <cell r="M888">
            <v>96.277000000000001</v>
          </cell>
          <cell r="O888">
            <v>100</v>
          </cell>
        </row>
        <row r="889">
          <cell r="C889" t="str">
            <v>125148AA4</v>
          </cell>
          <cell r="D889">
            <v>7.8278999999999996</v>
          </cell>
          <cell r="E889">
            <v>1000000</v>
          </cell>
          <cell r="F889">
            <v>0</v>
          </cell>
          <cell r="G889">
            <v>1000000</v>
          </cell>
          <cell r="H889">
            <v>1000000</v>
          </cell>
          <cell r="I889">
            <v>6.85</v>
          </cell>
          <cell r="J889">
            <v>100</v>
          </cell>
          <cell r="K889">
            <v>980952.41</v>
          </cell>
          <cell r="L889">
            <v>960310</v>
          </cell>
          <cell r="M889">
            <v>96.031000000000006</v>
          </cell>
          <cell r="O889">
            <v>100</v>
          </cell>
        </row>
        <row r="890">
          <cell r="C890" t="str">
            <v>C8315#AH9</v>
          </cell>
          <cell r="D890">
            <v>9.5213999999999999</v>
          </cell>
          <cell r="E890">
            <v>6558553.4299999997</v>
          </cell>
          <cell r="F890">
            <v>0</v>
          </cell>
          <cell r="G890">
            <v>6500000</v>
          </cell>
          <cell r="H890">
            <v>6627400</v>
          </cell>
          <cell r="I890">
            <v>7.65</v>
          </cell>
          <cell r="J890">
            <v>101.96</v>
          </cell>
          <cell r="K890">
            <v>6329531.3899999997</v>
          </cell>
          <cell r="L890">
            <v>6204380</v>
          </cell>
          <cell r="M890">
            <v>95.451999999999998</v>
          </cell>
          <cell r="O890">
            <v>100.90082199999999</v>
          </cell>
        </row>
        <row r="891">
          <cell r="C891" t="str">
            <v>C8315#AH9</v>
          </cell>
          <cell r="D891">
            <v>9.5213999999999999</v>
          </cell>
          <cell r="E891">
            <v>1009008.22</v>
          </cell>
          <cell r="F891">
            <v>0</v>
          </cell>
          <cell r="G891">
            <v>1000000</v>
          </cell>
          <cell r="H891">
            <v>1019600</v>
          </cell>
          <cell r="I891">
            <v>7.65</v>
          </cell>
          <cell r="J891">
            <v>101.96</v>
          </cell>
          <cell r="K891">
            <v>973774.06</v>
          </cell>
          <cell r="L891">
            <v>954520</v>
          </cell>
          <cell r="M891">
            <v>95.451999999999998</v>
          </cell>
          <cell r="O891">
            <v>100.90082199999999</v>
          </cell>
        </row>
        <row r="892">
          <cell r="C892" t="str">
            <v>030287AJ5</v>
          </cell>
          <cell r="D892">
            <v>8.8453999999999997</v>
          </cell>
          <cell r="E892">
            <v>5730966.6699999999</v>
          </cell>
          <cell r="F892">
            <v>0</v>
          </cell>
          <cell r="G892">
            <v>5730966.6699999999</v>
          </cell>
          <cell r="H892">
            <v>5730966.6699999999</v>
          </cell>
          <cell r="I892">
            <v>7.19</v>
          </cell>
          <cell r="J892">
            <v>100</v>
          </cell>
          <cell r="K892">
            <v>5345409.8099999996</v>
          </cell>
          <cell r="L892">
            <v>5207672.1100000003</v>
          </cell>
          <cell r="M892">
            <v>90.869</v>
          </cell>
          <cell r="O892">
            <v>100</v>
          </cell>
        </row>
        <row r="893">
          <cell r="C893" t="str">
            <v>030287AJ5</v>
          </cell>
          <cell r="D893">
            <v>8.8453999999999997</v>
          </cell>
          <cell r="E893">
            <v>1910322.23</v>
          </cell>
          <cell r="F893">
            <v>0</v>
          </cell>
          <cell r="G893">
            <v>1910322.23</v>
          </cell>
          <cell r="H893">
            <v>1910322.23</v>
          </cell>
          <cell r="I893">
            <v>7.19</v>
          </cell>
          <cell r="J893">
            <v>100</v>
          </cell>
          <cell r="K893">
            <v>1781803.27</v>
          </cell>
          <cell r="L893">
            <v>1735890.7</v>
          </cell>
          <cell r="M893">
            <v>90.869</v>
          </cell>
          <cell r="O893">
            <v>100</v>
          </cell>
        </row>
        <row r="894">
          <cell r="C894" t="str">
            <v>95423*AB5</v>
          </cell>
          <cell r="D894">
            <v>11.348100000000001</v>
          </cell>
          <cell r="E894">
            <v>1798112.79</v>
          </cell>
          <cell r="F894">
            <v>0</v>
          </cell>
          <cell r="G894">
            <v>1798112.79</v>
          </cell>
          <cell r="H894">
            <v>1798112.79</v>
          </cell>
          <cell r="I894">
            <v>6.85</v>
          </cell>
          <cell r="J894">
            <v>100</v>
          </cell>
          <cell r="K894">
            <v>1729916.5</v>
          </cell>
          <cell r="L894">
            <v>1636894</v>
          </cell>
          <cell r="M894">
            <v>91.034000000000006</v>
          </cell>
          <cell r="O894">
            <v>100</v>
          </cell>
        </row>
        <row r="895">
          <cell r="C895" t="str">
            <v>524909AV0</v>
          </cell>
          <cell r="D895">
            <v>7.7824999999999998</v>
          </cell>
          <cell r="E895">
            <v>4126486.56</v>
          </cell>
          <cell r="F895">
            <v>0</v>
          </cell>
          <cell r="G895">
            <v>4000000</v>
          </cell>
          <cell r="H895">
            <v>4253440</v>
          </cell>
          <cell r="I895">
            <v>6.62</v>
          </cell>
          <cell r="J895">
            <v>106.34</v>
          </cell>
          <cell r="K895">
            <v>3980628.04</v>
          </cell>
          <cell r="L895">
            <v>3968240</v>
          </cell>
          <cell r="M895">
            <v>99.206000000000003</v>
          </cell>
          <cell r="O895">
            <v>103.162164</v>
          </cell>
        </row>
        <row r="896">
          <cell r="C896" t="str">
            <v>210518AP1</v>
          </cell>
          <cell r="D896">
            <v>8.0280000000000005</v>
          </cell>
          <cell r="E896">
            <v>994168.73</v>
          </cell>
          <cell r="F896">
            <v>0</v>
          </cell>
          <cell r="G896">
            <v>1000000</v>
          </cell>
          <cell r="H896">
            <v>990330</v>
          </cell>
          <cell r="I896">
            <v>6.51</v>
          </cell>
          <cell r="J896">
            <v>99.03</v>
          </cell>
          <cell r="K896">
            <v>930330.81</v>
          </cell>
          <cell r="L896">
            <v>902990</v>
          </cell>
          <cell r="M896">
            <v>90.299000000000007</v>
          </cell>
          <cell r="O896">
            <v>99.416872999999995</v>
          </cell>
        </row>
        <row r="897">
          <cell r="C897" t="str">
            <v>26882PAB8</v>
          </cell>
          <cell r="D897">
            <v>7.8579999999999997</v>
          </cell>
          <cell r="E897">
            <v>2499211.0699999998</v>
          </cell>
          <cell r="F897">
            <v>0</v>
          </cell>
          <cell r="G897">
            <v>2500000</v>
          </cell>
          <cell r="H897">
            <v>2497900</v>
          </cell>
          <cell r="I897">
            <v>6.64</v>
          </cell>
          <cell r="J897">
            <v>99.92</v>
          </cell>
          <cell r="K897">
            <v>2436616</v>
          </cell>
          <cell r="L897">
            <v>2371750</v>
          </cell>
          <cell r="M897">
            <v>94.87</v>
          </cell>
          <cell r="O897">
            <v>99.968442799999991</v>
          </cell>
        </row>
        <row r="898">
          <cell r="C898" t="str">
            <v>231021AH9</v>
          </cell>
          <cell r="D898">
            <v>8.1379000000000001</v>
          </cell>
          <cell r="E898">
            <v>998953.58</v>
          </cell>
          <cell r="F898">
            <v>0</v>
          </cell>
          <cell r="G898">
            <v>1000000</v>
          </cell>
          <cell r="H898">
            <v>997270</v>
          </cell>
          <cell r="I898">
            <v>6.5</v>
          </cell>
          <cell r="J898">
            <v>99.73</v>
          </cell>
          <cell r="K898">
            <v>964805.59</v>
          </cell>
          <cell r="L898">
            <v>929800</v>
          </cell>
          <cell r="M898">
            <v>92.98</v>
          </cell>
          <cell r="O898">
            <v>99.895358000000002</v>
          </cell>
        </row>
        <row r="899">
          <cell r="C899" t="str">
            <v>231021AH9</v>
          </cell>
          <cell r="D899">
            <v>8.1379000000000001</v>
          </cell>
          <cell r="E899">
            <v>3496337.53</v>
          </cell>
          <cell r="F899">
            <v>0</v>
          </cell>
          <cell r="G899">
            <v>3500000</v>
          </cell>
          <cell r="H899">
            <v>3490445</v>
          </cell>
          <cell r="I899">
            <v>6.5</v>
          </cell>
          <cell r="J899">
            <v>99.73</v>
          </cell>
          <cell r="K899">
            <v>3376819.56</v>
          </cell>
          <cell r="L899">
            <v>3254300</v>
          </cell>
          <cell r="M899">
            <v>92.98</v>
          </cell>
          <cell r="O899">
            <v>99.895357999999987</v>
          </cell>
        </row>
        <row r="900">
          <cell r="C900" t="str">
            <v>902905AU2</v>
          </cell>
          <cell r="D900">
            <v>7.8415999999999997</v>
          </cell>
          <cell r="E900">
            <v>2999328.87</v>
          </cell>
          <cell r="F900">
            <v>0</v>
          </cell>
          <cell r="G900">
            <v>3000000</v>
          </cell>
          <cell r="H900">
            <v>2998830</v>
          </cell>
          <cell r="I900">
            <v>6.86</v>
          </cell>
          <cell r="J900">
            <v>99.96</v>
          </cell>
          <cell r="K900">
            <v>2872382.28</v>
          </cell>
          <cell r="L900">
            <v>2822610</v>
          </cell>
          <cell r="M900">
            <v>94.087000000000003</v>
          </cell>
          <cell r="O900">
            <v>99.977629000000007</v>
          </cell>
        </row>
        <row r="901">
          <cell r="C901" t="str">
            <v>902905AU2</v>
          </cell>
          <cell r="D901">
            <v>7.8415999999999997</v>
          </cell>
          <cell r="E901">
            <v>999776.29</v>
          </cell>
          <cell r="F901">
            <v>0</v>
          </cell>
          <cell r="G901">
            <v>1000000</v>
          </cell>
          <cell r="H901">
            <v>999610</v>
          </cell>
          <cell r="I901">
            <v>6.86</v>
          </cell>
          <cell r="J901">
            <v>99.96</v>
          </cell>
          <cell r="K901">
            <v>957460.76</v>
          </cell>
          <cell r="L901">
            <v>940870</v>
          </cell>
          <cell r="M901">
            <v>94.087000000000003</v>
          </cell>
          <cell r="O901">
            <v>99.977629000000007</v>
          </cell>
        </row>
        <row r="902">
          <cell r="C902" t="str">
            <v>03235EAC4</v>
          </cell>
          <cell r="D902">
            <v>7.2084999999999999</v>
          </cell>
          <cell r="E902">
            <v>4998900.2</v>
          </cell>
          <cell r="F902">
            <v>0</v>
          </cell>
          <cell r="G902">
            <v>5000000</v>
          </cell>
          <cell r="H902">
            <v>4990950</v>
          </cell>
          <cell r="I902">
            <v>6.42</v>
          </cell>
          <cell r="J902">
            <v>99.82</v>
          </cell>
          <cell r="K902">
            <v>4978377.75</v>
          </cell>
          <cell r="L902">
            <v>4876650</v>
          </cell>
          <cell r="M902">
            <v>97.533000000000001</v>
          </cell>
          <cell r="O902">
            <v>99.978004000000013</v>
          </cell>
        </row>
        <row r="903">
          <cell r="C903" t="str">
            <v>693300AD7</v>
          </cell>
          <cell r="D903">
            <v>10.6469</v>
          </cell>
          <cell r="E903">
            <v>3749382.56</v>
          </cell>
          <cell r="F903">
            <v>0</v>
          </cell>
          <cell r="G903">
            <v>3750000</v>
          </cell>
          <cell r="H903">
            <v>3746017.5</v>
          </cell>
          <cell r="I903">
            <v>6.48</v>
          </cell>
          <cell r="J903">
            <v>99.89</v>
          </cell>
          <cell r="K903">
            <v>3651834.3</v>
          </cell>
          <cell r="L903">
            <v>3324375</v>
          </cell>
          <cell r="M903">
            <v>88.65</v>
          </cell>
          <cell r="O903">
            <v>99.983534933333345</v>
          </cell>
        </row>
        <row r="904">
          <cell r="C904" t="str">
            <v>543213H#2</v>
          </cell>
          <cell r="D904">
            <v>8.1935000000000002</v>
          </cell>
          <cell r="E904">
            <v>7055097.0700000003</v>
          </cell>
          <cell r="F904">
            <v>0</v>
          </cell>
          <cell r="G904">
            <v>7000000</v>
          </cell>
          <cell r="H904">
            <v>7266420</v>
          </cell>
          <cell r="I904">
            <v>6.7</v>
          </cell>
          <cell r="J904">
            <v>103.81</v>
          </cell>
          <cell r="K904">
            <v>6958733.5300000003</v>
          </cell>
          <cell r="L904">
            <v>6853980</v>
          </cell>
          <cell r="M904">
            <v>97.914000000000001</v>
          </cell>
          <cell r="O904">
            <v>100.78710100000001</v>
          </cell>
        </row>
        <row r="905">
          <cell r="C905" t="str">
            <v>28088@AA2</v>
          </cell>
          <cell r="D905">
            <v>8.9193999999999996</v>
          </cell>
          <cell r="E905">
            <v>4285714.28</v>
          </cell>
          <cell r="F905">
            <v>0</v>
          </cell>
          <cell r="G905">
            <v>4285714.28</v>
          </cell>
          <cell r="H905">
            <v>4285714.28</v>
          </cell>
          <cell r="I905">
            <v>6.98</v>
          </cell>
          <cell r="J905">
            <v>100</v>
          </cell>
          <cell r="K905">
            <v>4072622.13</v>
          </cell>
          <cell r="L905">
            <v>3941142.85</v>
          </cell>
          <cell r="M905">
            <v>91.96</v>
          </cell>
          <cell r="O905">
            <v>100</v>
          </cell>
        </row>
        <row r="906">
          <cell r="C906" t="str">
            <v>26882PAD4</v>
          </cell>
          <cell r="D906">
            <v>7.7601000000000004</v>
          </cell>
          <cell r="E906">
            <v>3998977.68</v>
          </cell>
          <cell r="F906">
            <v>0</v>
          </cell>
          <cell r="G906">
            <v>4000000</v>
          </cell>
          <cell r="H906">
            <v>3991600</v>
          </cell>
          <cell r="I906">
            <v>6.42</v>
          </cell>
          <cell r="J906">
            <v>99.79</v>
          </cell>
          <cell r="K906">
            <v>3971336.4</v>
          </cell>
          <cell r="L906">
            <v>3837880</v>
          </cell>
          <cell r="M906">
            <v>95.947000000000003</v>
          </cell>
          <cell r="O906">
            <v>99.97444200000001</v>
          </cell>
        </row>
        <row r="907">
          <cell r="C907" t="str">
            <v>294429AB1</v>
          </cell>
          <cell r="D907">
            <v>7.7388000000000003</v>
          </cell>
          <cell r="E907">
            <v>4989849</v>
          </cell>
          <cell r="F907">
            <v>0</v>
          </cell>
          <cell r="G907">
            <v>5000000</v>
          </cell>
          <cell r="H907">
            <v>4976550</v>
          </cell>
          <cell r="I907">
            <v>6.38</v>
          </cell>
          <cell r="J907">
            <v>99.53</v>
          </cell>
          <cell r="K907">
            <v>4829728.75</v>
          </cell>
          <cell r="L907">
            <v>4682650</v>
          </cell>
          <cell r="M907">
            <v>93.653000000000006</v>
          </cell>
          <cell r="O907">
            <v>99.796980000000005</v>
          </cell>
        </row>
        <row r="908">
          <cell r="C908" t="str">
            <v>054937AB3</v>
          </cell>
          <cell r="D908">
            <v>7.9332000000000003</v>
          </cell>
          <cell r="E908">
            <v>8993023.6500000004</v>
          </cell>
          <cell r="F908">
            <v>0</v>
          </cell>
          <cell r="G908">
            <v>9000000</v>
          </cell>
          <cell r="H908">
            <v>8983890</v>
          </cell>
          <cell r="I908">
            <v>6.41</v>
          </cell>
          <cell r="J908">
            <v>99.82</v>
          </cell>
          <cell r="K908">
            <v>8669358.9000000004</v>
          </cell>
          <cell r="L908">
            <v>8384850</v>
          </cell>
          <cell r="M908">
            <v>93.165000000000006</v>
          </cell>
          <cell r="O908">
            <v>99.922485000000009</v>
          </cell>
        </row>
        <row r="909">
          <cell r="C909" t="str">
            <v>449669CC2</v>
          </cell>
          <cell r="D909">
            <v>7.9646999999999997</v>
          </cell>
          <cell r="E909">
            <v>3997366.52</v>
          </cell>
          <cell r="F909">
            <v>0</v>
          </cell>
          <cell r="G909">
            <v>4000000</v>
          </cell>
          <cell r="H909">
            <v>3984560</v>
          </cell>
          <cell r="I909">
            <v>6.59</v>
          </cell>
          <cell r="J909">
            <v>99.61</v>
          </cell>
          <cell r="K909">
            <v>3958282.2400000002</v>
          </cell>
          <cell r="L909">
            <v>3820080</v>
          </cell>
          <cell r="M909">
            <v>95.501999999999995</v>
          </cell>
          <cell r="O909">
            <v>99.934162999999998</v>
          </cell>
        </row>
        <row r="910">
          <cell r="C910" t="str">
            <v>449669CC2</v>
          </cell>
          <cell r="D910">
            <v>7.9646999999999997</v>
          </cell>
          <cell r="E910">
            <v>999341.63</v>
          </cell>
          <cell r="F910">
            <v>0</v>
          </cell>
          <cell r="G910">
            <v>1000000</v>
          </cell>
          <cell r="H910">
            <v>996140</v>
          </cell>
          <cell r="I910">
            <v>6.59</v>
          </cell>
          <cell r="J910">
            <v>99.61</v>
          </cell>
          <cell r="K910">
            <v>989570.56000000006</v>
          </cell>
          <cell r="L910">
            <v>955020</v>
          </cell>
          <cell r="M910">
            <v>95.501999999999995</v>
          </cell>
          <cell r="O910">
            <v>99.934162999999998</v>
          </cell>
        </row>
        <row r="911">
          <cell r="C911" t="str">
            <v>87266@AA2</v>
          </cell>
          <cell r="D911">
            <v>7.5918000000000001</v>
          </cell>
          <cell r="E911">
            <v>731562.67</v>
          </cell>
          <cell r="F911">
            <v>0</v>
          </cell>
          <cell r="G911">
            <v>731562.67</v>
          </cell>
          <cell r="H911">
            <v>731562.67</v>
          </cell>
          <cell r="I911">
            <v>7.73</v>
          </cell>
          <cell r="J911">
            <v>100</v>
          </cell>
          <cell r="K911">
            <v>737017.29</v>
          </cell>
          <cell r="L911">
            <v>737393.23</v>
          </cell>
          <cell r="M911">
            <v>100.797</v>
          </cell>
          <cell r="O911">
            <v>100</v>
          </cell>
        </row>
        <row r="912">
          <cell r="C912" t="str">
            <v>87266@AA2</v>
          </cell>
          <cell r="D912">
            <v>7.5918000000000001</v>
          </cell>
          <cell r="E912">
            <v>4663057.79</v>
          </cell>
          <cell r="F912">
            <v>0</v>
          </cell>
          <cell r="G912">
            <v>4663057.79</v>
          </cell>
          <cell r="H912">
            <v>4663057.79</v>
          </cell>
          <cell r="I912">
            <v>7.73</v>
          </cell>
          <cell r="J912">
            <v>100</v>
          </cell>
          <cell r="K912">
            <v>4697826.1500000004</v>
          </cell>
          <cell r="L912">
            <v>4700222.3499999996</v>
          </cell>
          <cell r="M912">
            <v>100.797</v>
          </cell>
          <cell r="O912">
            <v>100</v>
          </cell>
        </row>
        <row r="913">
          <cell r="C913" t="str">
            <v>00869#AA4</v>
          </cell>
          <cell r="D913">
            <v>5.6969000000000003</v>
          </cell>
          <cell r="E913">
            <v>1000000</v>
          </cell>
          <cell r="F913">
            <v>0</v>
          </cell>
          <cell r="G913">
            <v>1000000</v>
          </cell>
          <cell r="H913">
            <v>1000000</v>
          </cell>
          <cell r="I913">
            <v>6.11</v>
          </cell>
          <cell r="J913">
            <v>100</v>
          </cell>
          <cell r="K913">
            <v>1002648.17</v>
          </cell>
          <cell r="L913">
            <v>1012930</v>
          </cell>
          <cell r="M913">
            <v>101.29300000000001</v>
          </cell>
          <cell r="O913">
            <v>100</v>
          </cell>
        </row>
        <row r="914">
          <cell r="C914" t="str">
            <v>224051AF9</v>
          </cell>
          <cell r="D914">
            <v>7.6468999999999996</v>
          </cell>
          <cell r="E914">
            <v>3508520.78</v>
          </cell>
          <cell r="F914">
            <v>0</v>
          </cell>
          <cell r="G914">
            <v>3500000</v>
          </cell>
          <cell r="H914">
            <v>3519460</v>
          </cell>
          <cell r="I914">
            <v>6.27</v>
          </cell>
          <cell r="J914">
            <v>100.56</v>
          </cell>
          <cell r="K914">
            <v>3399033.33</v>
          </cell>
          <cell r="L914">
            <v>3306450</v>
          </cell>
          <cell r="M914">
            <v>94.47</v>
          </cell>
          <cell r="O914">
            <v>100.24345085714286</v>
          </cell>
        </row>
        <row r="915">
          <cell r="C915" t="str">
            <v>204912AE9</v>
          </cell>
          <cell r="D915">
            <v>7.8140999999999998</v>
          </cell>
          <cell r="E915">
            <v>3995520.28</v>
          </cell>
          <cell r="F915">
            <v>0</v>
          </cell>
          <cell r="G915">
            <v>4000000</v>
          </cell>
          <cell r="H915">
            <v>3959920</v>
          </cell>
          <cell r="I915">
            <v>6.5</v>
          </cell>
          <cell r="J915">
            <v>99</v>
          </cell>
          <cell r="K915">
            <v>3972570.04</v>
          </cell>
          <cell r="L915">
            <v>3821000</v>
          </cell>
          <cell r="M915">
            <v>95.525000000000006</v>
          </cell>
          <cell r="O915">
            <v>99.888006999999988</v>
          </cell>
        </row>
        <row r="916">
          <cell r="C916" t="str">
            <v>204912AE9</v>
          </cell>
          <cell r="D916">
            <v>7.8140999999999998</v>
          </cell>
          <cell r="E916">
            <v>999694.78</v>
          </cell>
          <cell r="F916">
            <v>0</v>
          </cell>
          <cell r="G916">
            <v>1000000</v>
          </cell>
          <cell r="H916">
            <v>997157.71</v>
          </cell>
          <cell r="I916">
            <v>6.32</v>
          </cell>
          <cell r="J916">
            <v>99.72</v>
          </cell>
          <cell r="K916">
            <v>993142.51</v>
          </cell>
          <cell r="L916">
            <v>955250</v>
          </cell>
          <cell r="M916">
            <v>95.525000000000006</v>
          </cell>
          <cell r="O916">
            <v>99.969477999999995</v>
          </cell>
        </row>
        <row r="917">
          <cell r="C917" t="str">
            <v>204912AE9</v>
          </cell>
          <cell r="D917">
            <v>7.8140999999999998</v>
          </cell>
          <cell r="E917">
            <v>6997165.9800000004</v>
          </cell>
          <cell r="F917">
            <v>0</v>
          </cell>
          <cell r="G917">
            <v>7000000</v>
          </cell>
          <cell r="H917">
            <v>6973842.96</v>
          </cell>
          <cell r="I917">
            <v>6.34</v>
          </cell>
          <cell r="J917">
            <v>99.63</v>
          </cell>
          <cell r="K917">
            <v>6951997.5700000003</v>
          </cell>
          <cell r="L917">
            <v>6686750</v>
          </cell>
          <cell r="M917">
            <v>95.525000000000006</v>
          </cell>
          <cell r="O917">
            <v>99.959513999999999</v>
          </cell>
        </row>
        <row r="918">
          <cell r="C918" t="str">
            <v>33632*TH0</v>
          </cell>
          <cell r="D918">
            <v>8.8734999999999999</v>
          </cell>
          <cell r="E918">
            <v>2962457.38</v>
          </cell>
          <cell r="F918">
            <v>0</v>
          </cell>
          <cell r="G918">
            <v>2962457.38</v>
          </cell>
          <cell r="H918">
            <v>2962457.38</v>
          </cell>
          <cell r="I918">
            <v>6.14</v>
          </cell>
          <cell r="J918">
            <v>100</v>
          </cell>
          <cell r="K918">
            <v>2589223.1800000002</v>
          </cell>
          <cell r="L918">
            <v>2500758.39</v>
          </cell>
          <cell r="M918">
            <v>84.415000000000006</v>
          </cell>
          <cell r="O918">
            <v>100</v>
          </cell>
        </row>
        <row r="919">
          <cell r="C919" t="str">
            <v>046003FN4</v>
          </cell>
          <cell r="D919">
            <v>7.0507</v>
          </cell>
          <cell r="E919">
            <v>900656.55</v>
          </cell>
          <cell r="F919">
            <v>0</v>
          </cell>
          <cell r="G919">
            <v>900000</v>
          </cell>
          <cell r="H919">
            <v>929772</v>
          </cell>
          <cell r="I919">
            <v>5.0999999999999996</v>
          </cell>
          <cell r="J919">
            <v>103.31</v>
          </cell>
          <cell r="K919">
            <v>899238.84</v>
          </cell>
          <cell r="L919">
            <v>875394</v>
          </cell>
          <cell r="M919">
            <v>97.266000000000005</v>
          </cell>
          <cell r="O919">
            <v>100.07295000000001</v>
          </cell>
        </row>
        <row r="920">
          <cell r="C920" t="str">
            <v>046003FN4</v>
          </cell>
          <cell r="D920">
            <v>7.0507</v>
          </cell>
          <cell r="E920">
            <v>7005106.5700000003</v>
          </cell>
          <cell r="F920">
            <v>0</v>
          </cell>
          <cell r="G920">
            <v>7000000</v>
          </cell>
          <cell r="H920">
            <v>7231560</v>
          </cell>
          <cell r="I920">
            <v>5.0999999999999996</v>
          </cell>
          <cell r="J920">
            <v>103.31</v>
          </cell>
          <cell r="K920">
            <v>6994079.8899999997</v>
          </cell>
          <cell r="L920">
            <v>6808620</v>
          </cell>
          <cell r="M920">
            <v>97.266000000000005</v>
          </cell>
          <cell r="O920">
            <v>100.072951</v>
          </cell>
        </row>
        <row r="921">
          <cell r="C921" t="str">
            <v>00949TAD2</v>
          </cell>
          <cell r="D921">
            <v>7.4698000000000002</v>
          </cell>
          <cell r="E921">
            <v>1020418.92</v>
          </cell>
          <cell r="F921">
            <v>0</v>
          </cell>
          <cell r="G921">
            <v>1000000</v>
          </cell>
          <cell r="H921">
            <v>1031570</v>
          </cell>
          <cell r="I921">
            <v>6.21</v>
          </cell>
          <cell r="J921">
            <v>103.16</v>
          </cell>
          <cell r="K921">
            <v>963571.69</v>
          </cell>
          <cell r="L921">
            <v>949680</v>
          </cell>
          <cell r="M921">
            <v>94.968000000000004</v>
          </cell>
          <cell r="O921">
            <v>102.041892</v>
          </cell>
        </row>
        <row r="922">
          <cell r="C922" t="str">
            <v>337358BL8</v>
          </cell>
          <cell r="D922">
            <v>7.6828000000000003</v>
          </cell>
          <cell r="E922">
            <v>1010733.94</v>
          </cell>
          <cell r="F922">
            <v>0</v>
          </cell>
          <cell r="G922">
            <v>1000000</v>
          </cell>
          <cell r="H922">
            <v>1016590</v>
          </cell>
          <cell r="I922">
            <v>6.07</v>
          </cell>
          <cell r="J922">
            <v>101.66</v>
          </cell>
          <cell r="K922">
            <v>939315.29</v>
          </cell>
          <cell r="L922">
            <v>916220</v>
          </cell>
          <cell r="M922">
            <v>91.622</v>
          </cell>
          <cell r="O922">
            <v>101.07339399999999</v>
          </cell>
        </row>
        <row r="923">
          <cell r="C923" t="str">
            <v>590188JK5</v>
          </cell>
          <cell r="D923">
            <v>7.5576999999999996</v>
          </cell>
          <cell r="E923">
            <v>1005981.04</v>
          </cell>
          <cell r="F923">
            <v>0</v>
          </cell>
          <cell r="G923">
            <v>1000000</v>
          </cell>
          <cell r="H923">
            <v>1008870</v>
          </cell>
          <cell r="I923">
            <v>6.25</v>
          </cell>
          <cell r="J923">
            <v>100.89</v>
          </cell>
          <cell r="K923">
            <v>944120.45</v>
          </cell>
          <cell r="L923">
            <v>924900</v>
          </cell>
          <cell r="M923">
            <v>92.49</v>
          </cell>
          <cell r="O923">
            <v>100.59810400000001</v>
          </cell>
        </row>
        <row r="924">
          <cell r="C924" t="str">
            <v>587342AH9</v>
          </cell>
          <cell r="D924">
            <v>7.4923000000000002</v>
          </cell>
          <cell r="E924">
            <v>1013840.99</v>
          </cell>
          <cell r="F924">
            <v>0</v>
          </cell>
          <cell r="G924">
            <v>1000000</v>
          </cell>
          <cell r="H924">
            <v>1042500</v>
          </cell>
          <cell r="I924">
            <v>6.14</v>
          </cell>
          <cell r="J924">
            <v>104.25</v>
          </cell>
          <cell r="K924">
            <v>993365.96</v>
          </cell>
          <cell r="L924">
            <v>983450</v>
          </cell>
          <cell r="M924">
            <v>98.344999999999999</v>
          </cell>
          <cell r="O924">
            <v>101.38409900000001</v>
          </cell>
        </row>
        <row r="925">
          <cell r="C925" t="str">
            <v>65584HAB5</v>
          </cell>
          <cell r="D925">
            <v>7.7138999999999998</v>
          </cell>
          <cell r="E925">
            <v>1038902.45</v>
          </cell>
          <cell r="F925">
            <v>0</v>
          </cell>
          <cell r="G925">
            <v>1000000</v>
          </cell>
          <cell r="H925">
            <v>1070390</v>
          </cell>
          <cell r="I925">
            <v>6.08</v>
          </cell>
          <cell r="J925">
            <v>107.04</v>
          </cell>
          <cell r="K925">
            <v>983740.94</v>
          </cell>
          <cell r="L925">
            <v>974350</v>
          </cell>
          <cell r="M925">
            <v>97.435000000000002</v>
          </cell>
          <cell r="O925">
            <v>103.89024499999999</v>
          </cell>
        </row>
        <row r="926">
          <cell r="C926" t="str">
            <v>695114BM9</v>
          </cell>
          <cell r="D926">
            <v>7.8381999999999996</v>
          </cell>
          <cell r="E926">
            <v>994723.88</v>
          </cell>
          <cell r="F926">
            <v>0</v>
          </cell>
          <cell r="G926">
            <v>1000000</v>
          </cell>
          <cell r="H926">
            <v>990530</v>
          </cell>
          <cell r="I926">
            <v>5.8</v>
          </cell>
          <cell r="J926">
            <v>99.05</v>
          </cell>
          <cell r="K926">
            <v>926089.89</v>
          </cell>
          <cell r="L926">
            <v>885790</v>
          </cell>
          <cell r="M926">
            <v>88.578999999999994</v>
          </cell>
          <cell r="O926">
            <v>99.472387999999995</v>
          </cell>
        </row>
        <row r="927">
          <cell r="C927" t="str">
            <v>655419AE9</v>
          </cell>
          <cell r="D927">
            <v>7.5132000000000003</v>
          </cell>
          <cell r="E927">
            <v>999533.2</v>
          </cell>
          <cell r="F927">
            <v>0</v>
          </cell>
          <cell r="G927">
            <v>1000000</v>
          </cell>
          <cell r="H927">
            <v>997920</v>
          </cell>
          <cell r="I927">
            <v>6.43</v>
          </cell>
          <cell r="J927">
            <v>99.79</v>
          </cell>
          <cell r="K927">
            <v>989228.51</v>
          </cell>
          <cell r="L927">
            <v>962560</v>
          </cell>
          <cell r="M927">
            <v>96.256</v>
          </cell>
          <cell r="O927">
            <v>99.953319999999991</v>
          </cell>
        </row>
        <row r="928">
          <cell r="C928" t="str">
            <v>294429AB1</v>
          </cell>
          <cell r="D928">
            <v>7.7388000000000003</v>
          </cell>
          <cell r="E928">
            <v>1009120.75</v>
          </cell>
          <cell r="F928">
            <v>0</v>
          </cell>
          <cell r="G928">
            <v>1000000</v>
          </cell>
          <cell r="H928">
            <v>1020240</v>
          </cell>
          <cell r="I928">
            <v>5.92</v>
          </cell>
          <cell r="J928">
            <v>102.02</v>
          </cell>
          <cell r="K928">
            <v>965945.75</v>
          </cell>
          <cell r="L928">
            <v>936530</v>
          </cell>
          <cell r="M928">
            <v>93.653000000000006</v>
          </cell>
          <cell r="O928">
            <v>100.91207499999999</v>
          </cell>
        </row>
        <row r="929">
          <cell r="C929" t="str">
            <v>852060AC6</v>
          </cell>
          <cell r="D929">
            <v>7.5876999999999999</v>
          </cell>
          <cell r="E929">
            <v>999502.77</v>
          </cell>
          <cell r="F929">
            <v>0</v>
          </cell>
          <cell r="G929">
            <v>1000000</v>
          </cell>
          <cell r="H929">
            <v>999260</v>
          </cell>
          <cell r="I929">
            <v>6.14</v>
          </cell>
          <cell r="J929">
            <v>99.93</v>
          </cell>
          <cell r="K929">
            <v>930183.16</v>
          </cell>
          <cell r="L929">
            <v>906680</v>
          </cell>
          <cell r="M929">
            <v>90.668000000000006</v>
          </cell>
          <cell r="O929">
            <v>99.950277</v>
          </cell>
        </row>
        <row r="930">
          <cell r="C930" t="str">
            <v>00103WAA3</v>
          </cell>
          <cell r="D930">
            <v>8.1082999999999998</v>
          </cell>
          <cell r="E930">
            <v>1000000</v>
          </cell>
          <cell r="F930">
            <v>0</v>
          </cell>
          <cell r="G930">
            <v>1000000</v>
          </cell>
          <cell r="H930">
            <v>1000000</v>
          </cell>
          <cell r="I930">
            <v>6.5</v>
          </cell>
          <cell r="J930">
            <v>100</v>
          </cell>
          <cell r="K930">
            <v>983655.31</v>
          </cell>
          <cell r="L930">
            <v>946850</v>
          </cell>
          <cell r="M930">
            <v>94.685000000000002</v>
          </cell>
          <cell r="O930">
            <v>100</v>
          </cell>
        </row>
        <row r="931">
          <cell r="C931" t="str">
            <v>00103WAA3</v>
          </cell>
          <cell r="D931">
            <v>8.1082999999999998</v>
          </cell>
          <cell r="E931">
            <v>5000000</v>
          </cell>
          <cell r="F931">
            <v>0</v>
          </cell>
          <cell r="G931">
            <v>5000000</v>
          </cell>
          <cell r="H931">
            <v>5000000</v>
          </cell>
          <cell r="I931">
            <v>6.5</v>
          </cell>
          <cell r="J931">
            <v>100</v>
          </cell>
          <cell r="K931">
            <v>4918276.55</v>
          </cell>
          <cell r="L931">
            <v>4734250</v>
          </cell>
          <cell r="M931">
            <v>94.685000000000002</v>
          </cell>
          <cell r="O931">
            <v>100</v>
          </cell>
        </row>
        <row r="932">
          <cell r="C932" t="str">
            <v>F8938#AA8</v>
          </cell>
          <cell r="D932">
            <v>10.1097</v>
          </cell>
          <cell r="E932">
            <v>400000</v>
          </cell>
          <cell r="F932">
            <v>0</v>
          </cell>
          <cell r="G932">
            <v>400000</v>
          </cell>
          <cell r="H932">
            <v>400000</v>
          </cell>
          <cell r="I932">
            <v>8.35</v>
          </cell>
          <cell r="J932">
            <v>100</v>
          </cell>
          <cell r="K932">
            <v>395830.09</v>
          </cell>
          <cell r="L932">
            <v>385304</v>
          </cell>
          <cell r="M932">
            <v>96.325999999999993</v>
          </cell>
          <cell r="O932">
            <v>100</v>
          </cell>
        </row>
        <row r="933">
          <cell r="C933" t="str">
            <v>33632*TJ6</v>
          </cell>
          <cell r="D933">
            <v>9.0922999999999998</v>
          </cell>
          <cell r="E933">
            <v>4927299.6500000004</v>
          </cell>
          <cell r="F933">
            <v>0</v>
          </cell>
          <cell r="G933">
            <v>4927299.6500000004</v>
          </cell>
          <cell r="H933">
            <v>4927299.6500000004</v>
          </cell>
          <cell r="I933">
            <v>6.86</v>
          </cell>
          <cell r="J933">
            <v>100</v>
          </cell>
          <cell r="K933">
            <v>4632510.6900000004</v>
          </cell>
          <cell r="L933">
            <v>4425404.91</v>
          </cell>
          <cell r="M933">
            <v>89.813999999999993</v>
          </cell>
          <cell r="O933">
            <v>100</v>
          </cell>
        </row>
        <row r="934">
          <cell r="C934" t="str">
            <v>968905AC3</v>
          </cell>
          <cell r="D934">
            <v>7.6654</v>
          </cell>
          <cell r="E934">
            <v>1900000</v>
          </cell>
          <cell r="F934">
            <v>0</v>
          </cell>
          <cell r="G934">
            <v>2500000</v>
          </cell>
          <cell r="H934">
            <v>2495800</v>
          </cell>
          <cell r="I934">
            <v>6.17</v>
          </cell>
          <cell r="J934">
            <v>99.83</v>
          </cell>
          <cell r="K934">
            <v>1900000</v>
          </cell>
          <cell r="L934">
            <v>2371600</v>
          </cell>
          <cell r="M934">
            <v>94.864000000000004</v>
          </cell>
          <cell r="O934">
            <v>76</v>
          </cell>
        </row>
        <row r="935">
          <cell r="C935" t="str">
            <v>968905AC3</v>
          </cell>
          <cell r="D935">
            <v>7.6654</v>
          </cell>
          <cell r="E935">
            <v>760000</v>
          </cell>
          <cell r="F935">
            <v>0</v>
          </cell>
          <cell r="G935">
            <v>1000000</v>
          </cell>
          <cell r="H935">
            <v>998320</v>
          </cell>
          <cell r="I935">
            <v>6.17</v>
          </cell>
          <cell r="J935">
            <v>99.83</v>
          </cell>
          <cell r="K935">
            <v>760000</v>
          </cell>
          <cell r="L935">
            <v>948640</v>
          </cell>
          <cell r="M935">
            <v>94.864000000000004</v>
          </cell>
          <cell r="O935">
            <v>76</v>
          </cell>
        </row>
        <row r="936">
          <cell r="C936" t="str">
            <v>9128274V1</v>
          </cell>
          <cell r="D936">
            <v>6.5213000000000001</v>
          </cell>
          <cell r="E936">
            <v>302396.77</v>
          </cell>
          <cell r="F936">
            <v>0</v>
          </cell>
          <cell r="G936">
            <v>300000</v>
          </cell>
          <cell r="H936">
            <v>303609.38</v>
          </cell>
          <cell r="I936">
            <v>4.5999999999999996</v>
          </cell>
          <cell r="J936">
            <v>101.2</v>
          </cell>
          <cell r="K936">
            <v>273826.51</v>
          </cell>
          <cell r="L936">
            <v>264609</v>
          </cell>
          <cell r="M936">
            <v>88.203000000000003</v>
          </cell>
          <cell r="O936">
            <v>100.79892333333333</v>
          </cell>
        </row>
        <row r="937">
          <cell r="C937" t="str">
            <v>436904AW6</v>
          </cell>
          <cell r="D937">
            <v>7.8479999999999999</v>
          </cell>
          <cell r="E937">
            <v>3100695.71</v>
          </cell>
          <cell r="F937">
            <v>0</v>
          </cell>
          <cell r="G937">
            <v>3075000</v>
          </cell>
          <cell r="H937">
            <v>3147385.5</v>
          </cell>
          <cell r="I937">
            <v>6</v>
          </cell>
          <cell r="J937">
            <v>102.35</v>
          </cell>
          <cell r="K937">
            <v>3007137.88</v>
          </cell>
          <cell r="L937">
            <v>2916514.5</v>
          </cell>
          <cell r="M937">
            <v>94.846000000000004</v>
          </cell>
          <cell r="O937">
            <v>100.83563284552845</v>
          </cell>
        </row>
        <row r="938">
          <cell r="C938" t="str">
            <v>178777A*9</v>
          </cell>
          <cell r="D938">
            <v>8.7736000000000001</v>
          </cell>
          <cell r="E938">
            <v>716011.88</v>
          </cell>
          <cell r="F938">
            <v>0</v>
          </cell>
          <cell r="G938">
            <v>716011.88</v>
          </cell>
          <cell r="H938">
            <v>716011.88</v>
          </cell>
          <cell r="I938">
            <v>7.04</v>
          </cell>
          <cell r="J938">
            <v>100</v>
          </cell>
          <cell r="K938">
            <v>680888.12</v>
          </cell>
          <cell r="L938">
            <v>669050.4</v>
          </cell>
          <cell r="M938">
            <v>93.369</v>
          </cell>
          <cell r="O938">
            <v>100</v>
          </cell>
        </row>
        <row r="939">
          <cell r="C939" t="str">
            <v>436429A*5</v>
          </cell>
          <cell r="D939">
            <v>8.1113999999999997</v>
          </cell>
          <cell r="E939">
            <v>4000000</v>
          </cell>
          <cell r="F939">
            <v>0</v>
          </cell>
          <cell r="G939">
            <v>4000000</v>
          </cell>
          <cell r="H939">
            <v>4000000</v>
          </cell>
          <cell r="I939">
            <v>6.33</v>
          </cell>
          <cell r="J939">
            <v>100</v>
          </cell>
          <cell r="K939">
            <v>3924072.32</v>
          </cell>
          <cell r="L939">
            <v>3761960</v>
          </cell>
          <cell r="M939">
            <v>94.049000000000007</v>
          </cell>
          <cell r="O939">
            <v>100</v>
          </cell>
        </row>
        <row r="940">
          <cell r="C940" t="str">
            <v>12575#AA4</v>
          </cell>
          <cell r="D940">
            <v>8.1079000000000008</v>
          </cell>
          <cell r="E940">
            <v>2500000</v>
          </cell>
          <cell r="F940">
            <v>0</v>
          </cell>
          <cell r="G940">
            <v>2500000</v>
          </cell>
          <cell r="H940">
            <v>2500000</v>
          </cell>
          <cell r="I940">
            <v>6.25</v>
          </cell>
          <cell r="J940">
            <v>100</v>
          </cell>
          <cell r="K940">
            <v>2449476.02</v>
          </cell>
          <cell r="L940">
            <v>2344075</v>
          </cell>
          <cell r="M940">
            <v>93.763000000000005</v>
          </cell>
          <cell r="O940">
            <v>100</v>
          </cell>
        </row>
        <row r="941">
          <cell r="C941" t="str">
            <v>33632*TP2</v>
          </cell>
          <cell r="D941">
            <v>9.0947999999999993</v>
          </cell>
          <cell r="E941">
            <v>1523394.68</v>
          </cell>
          <cell r="F941">
            <v>0</v>
          </cell>
          <cell r="G941">
            <v>1523394.68</v>
          </cell>
          <cell r="H941">
            <v>1523394.68</v>
          </cell>
          <cell r="I941">
            <v>7.33</v>
          </cell>
          <cell r="J941">
            <v>100</v>
          </cell>
          <cell r="K941">
            <v>1399282.11</v>
          </cell>
          <cell r="L941">
            <v>1369379.48</v>
          </cell>
          <cell r="M941">
            <v>89.89</v>
          </cell>
          <cell r="O941">
            <v>100</v>
          </cell>
        </row>
        <row r="942">
          <cell r="C942" t="str">
            <v>G8707*AA0</v>
          </cell>
          <cell r="D942">
            <v>9.0888000000000009</v>
          </cell>
          <cell r="E942">
            <v>4989569</v>
          </cell>
          <cell r="F942">
            <v>0</v>
          </cell>
          <cell r="G942">
            <v>5000000</v>
          </cell>
          <cell r="H942">
            <v>4946700</v>
          </cell>
          <cell r="I942">
            <v>7.65</v>
          </cell>
          <cell r="J942">
            <v>98.93</v>
          </cell>
          <cell r="K942">
            <v>4934788.1500000004</v>
          </cell>
          <cell r="L942">
            <v>4739100</v>
          </cell>
          <cell r="M942">
            <v>94.781999999999996</v>
          </cell>
          <cell r="O942">
            <v>99.79137999999999</v>
          </cell>
        </row>
        <row r="943">
          <cell r="C943" t="str">
            <v>125148AA4</v>
          </cell>
          <cell r="D943">
            <v>7.8278999999999996</v>
          </cell>
          <cell r="E943">
            <v>1771079.59</v>
          </cell>
          <cell r="F943">
            <v>0</v>
          </cell>
          <cell r="G943">
            <v>1750000</v>
          </cell>
          <cell r="H943">
            <v>1802237.5</v>
          </cell>
          <cell r="I943">
            <v>6.25</v>
          </cell>
          <cell r="J943">
            <v>102.99</v>
          </cell>
          <cell r="K943">
            <v>1716666.71</v>
          </cell>
          <cell r="L943">
            <v>1680542.5</v>
          </cell>
          <cell r="M943">
            <v>96.031000000000006</v>
          </cell>
          <cell r="O943">
            <v>101.204548</v>
          </cell>
        </row>
        <row r="944">
          <cell r="C944" t="str">
            <v>023779AA9</v>
          </cell>
          <cell r="D944">
            <v>8.0905000000000005</v>
          </cell>
          <cell r="E944">
            <v>3103879.31</v>
          </cell>
          <cell r="F944">
            <v>0</v>
          </cell>
          <cell r="G944">
            <v>2744884.01</v>
          </cell>
          <cell r="H944">
            <v>3302150.36</v>
          </cell>
          <cell r="I944">
            <v>4.42</v>
          </cell>
          <cell r="J944">
            <v>120.3</v>
          </cell>
          <cell r="K944">
            <v>2847660.09</v>
          </cell>
          <cell r="L944">
            <v>2905130.33</v>
          </cell>
          <cell r="M944">
            <v>105.83799999999999</v>
          </cell>
          <cell r="O944">
            <v>113.0787056462907</v>
          </cell>
        </row>
        <row r="945">
          <cell r="C945" t="str">
            <v>26882PAB8</v>
          </cell>
          <cell r="D945">
            <v>7.8579999999999997</v>
          </cell>
          <cell r="E945">
            <v>2999053.29</v>
          </cell>
          <cell r="F945">
            <v>0</v>
          </cell>
          <cell r="G945">
            <v>3000000</v>
          </cell>
          <cell r="H945">
            <v>2997480</v>
          </cell>
          <cell r="I945">
            <v>6.64</v>
          </cell>
          <cell r="J945">
            <v>99.92</v>
          </cell>
          <cell r="K945">
            <v>2923939.2</v>
          </cell>
          <cell r="L945">
            <v>2846100</v>
          </cell>
          <cell r="M945">
            <v>94.87</v>
          </cell>
          <cell r="O945">
            <v>99.968442999999994</v>
          </cell>
        </row>
        <row r="946">
          <cell r="C946" t="str">
            <v>224044AK3</v>
          </cell>
          <cell r="D946">
            <v>7.9428999999999998</v>
          </cell>
          <cell r="E946">
            <v>2167361.42</v>
          </cell>
          <cell r="F946">
            <v>0</v>
          </cell>
          <cell r="G946">
            <v>2000000</v>
          </cell>
          <cell r="H946">
            <v>2195620</v>
          </cell>
          <cell r="I946">
            <v>6.3</v>
          </cell>
          <cell r="J946">
            <v>109.78</v>
          </cell>
          <cell r="K946">
            <v>1888724.58</v>
          </cell>
          <cell r="L946">
            <v>1875940</v>
          </cell>
          <cell r="M946">
            <v>93.796999999999997</v>
          </cell>
          <cell r="O946">
            <v>108.36807099999999</v>
          </cell>
        </row>
        <row r="947">
          <cell r="C947" t="str">
            <v>224044AK3</v>
          </cell>
          <cell r="D947">
            <v>7.9428999999999998</v>
          </cell>
          <cell r="E947">
            <v>1408784.92</v>
          </cell>
          <cell r="F947">
            <v>0</v>
          </cell>
          <cell r="G947">
            <v>1300000</v>
          </cell>
          <cell r="H947">
            <v>1427153</v>
          </cell>
          <cell r="I947">
            <v>6.3</v>
          </cell>
          <cell r="J947">
            <v>109.78</v>
          </cell>
          <cell r="K947">
            <v>1227670.97</v>
          </cell>
          <cell r="L947">
            <v>1219361</v>
          </cell>
          <cell r="M947">
            <v>93.796999999999997</v>
          </cell>
          <cell r="O947">
            <v>108.36807076923077</v>
          </cell>
        </row>
        <row r="948">
          <cell r="C948" t="str">
            <v>79549BAS6</v>
          </cell>
          <cell r="D948">
            <v>7.2686000000000002</v>
          </cell>
          <cell r="E948">
            <v>996488.24</v>
          </cell>
          <cell r="F948">
            <v>0</v>
          </cell>
          <cell r="G948">
            <v>1000000</v>
          </cell>
          <cell r="H948">
            <v>965060</v>
          </cell>
          <cell r="I948">
            <v>7.59</v>
          </cell>
          <cell r="J948">
            <v>96.51</v>
          </cell>
          <cell r="K948">
            <v>998398.37</v>
          </cell>
          <cell r="L948">
            <v>991870</v>
          </cell>
          <cell r="M948">
            <v>99.186999999999998</v>
          </cell>
          <cell r="O948">
            <v>99.648824000000005</v>
          </cell>
        </row>
        <row r="949">
          <cell r="C949" t="str">
            <v>79549BAS6</v>
          </cell>
          <cell r="D949">
            <v>7.2686000000000002</v>
          </cell>
          <cell r="E949">
            <v>2012295.22</v>
          </cell>
          <cell r="F949">
            <v>0</v>
          </cell>
          <cell r="G949">
            <v>2000000</v>
          </cell>
          <cell r="H949">
            <v>2079000</v>
          </cell>
          <cell r="I949">
            <v>5.98</v>
          </cell>
          <cell r="J949">
            <v>103.95</v>
          </cell>
          <cell r="K949">
            <v>1996796.74</v>
          </cell>
          <cell r="L949">
            <v>1983740</v>
          </cell>
          <cell r="M949">
            <v>99.186999999999998</v>
          </cell>
          <cell r="O949">
            <v>100.614761</v>
          </cell>
        </row>
        <row r="950">
          <cell r="C950" t="str">
            <v>670346AA3</v>
          </cell>
          <cell r="D950">
            <v>7.7126000000000001</v>
          </cell>
          <cell r="E950">
            <v>7973062.4000000004</v>
          </cell>
          <cell r="F950">
            <v>0</v>
          </cell>
          <cell r="G950">
            <v>8000000</v>
          </cell>
          <cell r="H950">
            <v>7960560</v>
          </cell>
          <cell r="I950">
            <v>6.07</v>
          </cell>
          <cell r="J950">
            <v>99.51</v>
          </cell>
          <cell r="K950">
            <v>7337720.5599999996</v>
          </cell>
          <cell r="L950">
            <v>7122560</v>
          </cell>
          <cell r="M950">
            <v>89.031999999999996</v>
          </cell>
          <cell r="O950">
            <v>99.663280000000015</v>
          </cell>
        </row>
        <row r="951">
          <cell r="C951" t="str">
            <v>670346AA3</v>
          </cell>
          <cell r="D951">
            <v>7.7126000000000001</v>
          </cell>
          <cell r="E951">
            <v>996632.8</v>
          </cell>
          <cell r="F951">
            <v>0</v>
          </cell>
          <cell r="G951">
            <v>1000000</v>
          </cell>
          <cell r="H951">
            <v>995070</v>
          </cell>
          <cell r="I951">
            <v>6.07</v>
          </cell>
          <cell r="J951">
            <v>99.51</v>
          </cell>
          <cell r="K951">
            <v>917215.07</v>
          </cell>
          <cell r="L951">
            <v>890320</v>
          </cell>
          <cell r="M951">
            <v>89.031999999999996</v>
          </cell>
          <cell r="O951">
            <v>99.663280000000015</v>
          </cell>
        </row>
        <row r="952">
          <cell r="C952" t="str">
            <v>26882PAB8</v>
          </cell>
          <cell r="D952">
            <v>7.8579999999999997</v>
          </cell>
          <cell r="E952">
            <v>1983864.52</v>
          </cell>
          <cell r="F952">
            <v>0</v>
          </cell>
          <cell r="G952">
            <v>2000000</v>
          </cell>
          <cell r="H952">
            <v>1961680</v>
          </cell>
          <cell r="I952">
            <v>7.01</v>
          </cell>
          <cell r="J952">
            <v>98.08</v>
          </cell>
          <cell r="K952">
            <v>1949292.8</v>
          </cell>
          <cell r="L952">
            <v>1897400</v>
          </cell>
          <cell r="M952">
            <v>94.87</v>
          </cell>
          <cell r="O952">
            <v>99.193225999999996</v>
          </cell>
        </row>
        <row r="953">
          <cell r="C953" t="str">
            <v>057224AJ6</v>
          </cell>
          <cell r="D953">
            <v>7.7182000000000004</v>
          </cell>
          <cell r="E953">
            <v>998827.75</v>
          </cell>
          <cell r="F953">
            <v>0</v>
          </cell>
          <cell r="G953">
            <v>1000000</v>
          </cell>
          <cell r="H953">
            <v>998300</v>
          </cell>
          <cell r="I953">
            <v>6.27</v>
          </cell>
          <cell r="J953">
            <v>99.83</v>
          </cell>
          <cell r="K953">
            <v>928693.43</v>
          </cell>
          <cell r="L953">
            <v>905670</v>
          </cell>
          <cell r="M953">
            <v>90.566999999999993</v>
          </cell>
          <cell r="O953">
            <v>99.882774999999995</v>
          </cell>
        </row>
        <row r="954">
          <cell r="C954" t="str">
            <v>057224AJ6</v>
          </cell>
          <cell r="D954">
            <v>7.7182000000000004</v>
          </cell>
          <cell r="E954">
            <v>1997655.5</v>
          </cell>
          <cell r="F954">
            <v>0</v>
          </cell>
          <cell r="G954">
            <v>2000000</v>
          </cell>
          <cell r="H954">
            <v>1996600</v>
          </cell>
          <cell r="I954">
            <v>6.27</v>
          </cell>
          <cell r="J954">
            <v>99.83</v>
          </cell>
          <cell r="K954">
            <v>1857386.86</v>
          </cell>
          <cell r="L954">
            <v>1811340</v>
          </cell>
          <cell r="M954">
            <v>90.566999999999993</v>
          </cell>
          <cell r="O954">
            <v>99.882774999999995</v>
          </cell>
        </row>
        <row r="955">
          <cell r="C955" t="str">
            <v>912827V82</v>
          </cell>
          <cell r="D955">
            <v>6.4794</v>
          </cell>
          <cell r="E955">
            <v>36062.19</v>
          </cell>
          <cell r="F955">
            <v>0</v>
          </cell>
          <cell r="G955">
            <v>35000</v>
          </cell>
          <cell r="H955">
            <v>37184.769999999997</v>
          </cell>
          <cell r="I955">
            <v>4.79</v>
          </cell>
          <cell r="J955">
            <v>106.24</v>
          </cell>
          <cell r="K955">
            <v>34425.08</v>
          </cell>
          <cell r="L955">
            <v>33977.300000000003</v>
          </cell>
          <cell r="M955">
            <v>97.078000000000003</v>
          </cell>
          <cell r="O955">
            <v>103.03482857142858</v>
          </cell>
        </row>
        <row r="956">
          <cell r="C956" t="str">
            <v>210805CR6</v>
          </cell>
          <cell r="D956">
            <v>7.6919000000000004</v>
          </cell>
          <cell r="E956">
            <v>2959206.05</v>
          </cell>
          <cell r="F956">
            <v>0</v>
          </cell>
          <cell r="G956">
            <v>2959206.05</v>
          </cell>
          <cell r="H956">
            <v>2959206.05</v>
          </cell>
          <cell r="I956">
            <v>6.79</v>
          </cell>
          <cell r="J956">
            <v>100</v>
          </cell>
          <cell r="K956">
            <v>2708005.85</v>
          </cell>
          <cell r="L956">
            <v>2689651.97</v>
          </cell>
          <cell r="M956">
            <v>90.891000000000005</v>
          </cell>
          <cell r="O956">
            <v>100</v>
          </cell>
        </row>
        <row r="957">
          <cell r="C957" t="str">
            <v>268766BE1</v>
          </cell>
          <cell r="D957">
            <v>7.8593999999999999</v>
          </cell>
          <cell r="E957">
            <v>4996322.3</v>
          </cell>
          <cell r="F957">
            <v>0</v>
          </cell>
          <cell r="G957">
            <v>5000000</v>
          </cell>
          <cell r="H957">
            <v>4986350</v>
          </cell>
          <cell r="I957">
            <v>6.56</v>
          </cell>
          <cell r="J957">
            <v>99.73</v>
          </cell>
          <cell r="K957">
            <v>4923392.45</v>
          </cell>
          <cell r="L957">
            <v>4768400</v>
          </cell>
          <cell r="M957">
            <v>95.367999999999995</v>
          </cell>
          <cell r="O957">
            <v>99.926445999999984</v>
          </cell>
        </row>
        <row r="958">
          <cell r="C958" t="str">
            <v>294429AB1</v>
          </cell>
          <cell r="D958">
            <v>7.7388000000000003</v>
          </cell>
          <cell r="E958">
            <v>2030214.22</v>
          </cell>
          <cell r="F958">
            <v>0</v>
          </cell>
          <cell r="G958">
            <v>2000000</v>
          </cell>
          <cell r="H958">
            <v>2065740</v>
          </cell>
          <cell r="I958">
            <v>5.68</v>
          </cell>
          <cell r="J958">
            <v>103.29</v>
          </cell>
          <cell r="K958">
            <v>1931891.5</v>
          </cell>
          <cell r="L958">
            <v>1873060</v>
          </cell>
          <cell r="M958">
            <v>93.653000000000006</v>
          </cell>
          <cell r="O958">
            <v>101.510711</v>
          </cell>
        </row>
        <row r="959">
          <cell r="C959" t="str">
            <v>968905AC3</v>
          </cell>
          <cell r="D959">
            <v>7.6654</v>
          </cell>
          <cell r="E959">
            <v>1900000</v>
          </cell>
          <cell r="F959">
            <v>0</v>
          </cell>
          <cell r="G959">
            <v>2500000</v>
          </cell>
          <cell r="H959">
            <v>2512150</v>
          </cell>
          <cell r="I959">
            <v>6.01</v>
          </cell>
          <cell r="J959">
            <v>100.49</v>
          </cell>
          <cell r="K959">
            <v>1900000</v>
          </cell>
          <cell r="L959">
            <v>2371600</v>
          </cell>
          <cell r="M959">
            <v>94.864000000000004</v>
          </cell>
          <cell r="O959">
            <v>76</v>
          </cell>
        </row>
        <row r="960">
          <cell r="C960" t="str">
            <v>494550AA4</v>
          </cell>
          <cell r="D960">
            <v>7.8174000000000001</v>
          </cell>
          <cell r="E960">
            <v>4988546.2</v>
          </cell>
          <cell r="F960">
            <v>0</v>
          </cell>
          <cell r="G960">
            <v>5000000</v>
          </cell>
          <cell r="H960">
            <v>4983500</v>
          </cell>
          <cell r="I960">
            <v>6.34</v>
          </cell>
          <cell r="J960">
            <v>99.67</v>
          </cell>
          <cell r="K960">
            <v>4630550.2</v>
          </cell>
          <cell r="L960">
            <v>4512650</v>
          </cell>
          <cell r="M960">
            <v>90.253</v>
          </cell>
          <cell r="O960">
            <v>99.770924000000008</v>
          </cell>
        </row>
        <row r="961">
          <cell r="C961" t="str">
            <v>12568@AA5</v>
          </cell>
          <cell r="D961">
            <v>7.9077000000000002</v>
          </cell>
          <cell r="E961">
            <v>463379.56</v>
          </cell>
          <cell r="F961">
            <v>0</v>
          </cell>
          <cell r="G961">
            <v>463379.56</v>
          </cell>
          <cell r="H961">
            <v>463379.56</v>
          </cell>
          <cell r="I961">
            <v>6.12</v>
          </cell>
          <cell r="J961">
            <v>100</v>
          </cell>
          <cell r="K961">
            <v>447999.93</v>
          </cell>
          <cell r="L961">
            <v>442272.62</v>
          </cell>
          <cell r="M961">
            <v>95.444999999999993</v>
          </cell>
          <cell r="O961">
            <v>100</v>
          </cell>
        </row>
        <row r="962">
          <cell r="C962" t="str">
            <v>12568@AA5</v>
          </cell>
          <cell r="D962">
            <v>7.9077000000000002</v>
          </cell>
          <cell r="E962">
            <v>2085208.07</v>
          </cell>
          <cell r="F962">
            <v>0</v>
          </cell>
          <cell r="G962">
            <v>2085208.07</v>
          </cell>
          <cell r="H962">
            <v>2085208.07</v>
          </cell>
          <cell r="I962">
            <v>6.12</v>
          </cell>
          <cell r="J962">
            <v>100</v>
          </cell>
          <cell r="K962">
            <v>2015999.74</v>
          </cell>
          <cell r="L962">
            <v>1990226.84</v>
          </cell>
          <cell r="M962">
            <v>95.444999999999993</v>
          </cell>
          <cell r="O962">
            <v>100</v>
          </cell>
        </row>
        <row r="963">
          <cell r="C963" t="str">
            <v>48554#AA3</v>
          </cell>
          <cell r="D963">
            <v>8.3526000000000007</v>
          </cell>
          <cell r="E963">
            <v>2483870.9700000002</v>
          </cell>
          <cell r="F963">
            <v>0</v>
          </cell>
          <cell r="G963">
            <v>2483870.9700000002</v>
          </cell>
          <cell r="H963">
            <v>2483870.9700000002</v>
          </cell>
          <cell r="I963">
            <v>6.62</v>
          </cell>
          <cell r="J963">
            <v>100</v>
          </cell>
          <cell r="K963">
            <v>2277658.38</v>
          </cell>
          <cell r="L963">
            <v>2213427.1</v>
          </cell>
          <cell r="M963">
            <v>89.111999999999995</v>
          </cell>
          <cell r="O963">
            <v>100</v>
          </cell>
        </row>
        <row r="964">
          <cell r="C964" t="str">
            <v>80689*AJ9</v>
          </cell>
          <cell r="D964">
            <v>8.8545999999999996</v>
          </cell>
          <cell r="E964">
            <v>1000000</v>
          </cell>
          <cell r="F964">
            <v>0</v>
          </cell>
          <cell r="G964">
            <v>1000000</v>
          </cell>
          <cell r="H964">
            <v>1000000</v>
          </cell>
          <cell r="I964">
            <v>6.85</v>
          </cell>
          <cell r="J964">
            <v>100</v>
          </cell>
          <cell r="K964">
            <v>903466.05</v>
          </cell>
          <cell r="L964">
            <v>875000</v>
          </cell>
          <cell r="M964">
            <v>87.5</v>
          </cell>
          <cell r="O964">
            <v>100</v>
          </cell>
        </row>
        <row r="965">
          <cell r="C965" t="str">
            <v>80689*AJ9</v>
          </cell>
          <cell r="D965">
            <v>8.8545999999999996</v>
          </cell>
          <cell r="E965">
            <v>7000000</v>
          </cell>
          <cell r="F965">
            <v>0</v>
          </cell>
          <cell r="G965">
            <v>7000000</v>
          </cell>
          <cell r="H965">
            <v>7000000</v>
          </cell>
          <cell r="I965">
            <v>6.85</v>
          </cell>
          <cell r="J965">
            <v>100</v>
          </cell>
          <cell r="K965">
            <v>6324262.3499999996</v>
          </cell>
          <cell r="L965">
            <v>6125000</v>
          </cell>
          <cell r="M965">
            <v>87.5</v>
          </cell>
          <cell r="O965">
            <v>100</v>
          </cell>
        </row>
        <row r="966">
          <cell r="C966" t="str">
            <v>208251AC2</v>
          </cell>
          <cell r="D966">
            <v>7.1421999999999999</v>
          </cell>
          <cell r="E966">
            <v>2498848.37</v>
          </cell>
          <cell r="F966">
            <v>0</v>
          </cell>
          <cell r="G966">
            <v>2500000</v>
          </cell>
          <cell r="H966">
            <v>2496400</v>
          </cell>
          <cell r="I966">
            <v>5.93</v>
          </cell>
          <cell r="J966">
            <v>99.86</v>
          </cell>
          <cell r="K966">
            <v>2457799</v>
          </cell>
          <cell r="L966">
            <v>2386675</v>
          </cell>
          <cell r="M966">
            <v>95.466999999999999</v>
          </cell>
          <cell r="O966">
            <v>99.953934799999999</v>
          </cell>
        </row>
        <row r="967">
          <cell r="C967" t="str">
            <v>208251AC2</v>
          </cell>
          <cell r="D967">
            <v>7.1421999999999999</v>
          </cell>
          <cell r="E967">
            <v>999539.35</v>
          </cell>
          <cell r="F967">
            <v>0</v>
          </cell>
          <cell r="G967">
            <v>1000000</v>
          </cell>
          <cell r="H967">
            <v>998560</v>
          </cell>
          <cell r="I967">
            <v>5.93</v>
          </cell>
          <cell r="J967">
            <v>99.86</v>
          </cell>
          <cell r="K967">
            <v>983119.6</v>
          </cell>
          <cell r="L967">
            <v>954670</v>
          </cell>
          <cell r="M967">
            <v>95.466999999999999</v>
          </cell>
          <cell r="O967">
            <v>99.953934999999987</v>
          </cell>
        </row>
        <row r="968">
          <cell r="C968" t="str">
            <v>271790AB3</v>
          </cell>
          <cell r="D968">
            <v>8.3725000000000005</v>
          </cell>
          <cell r="E968">
            <v>2286701.21</v>
          </cell>
          <cell r="F968">
            <v>0</v>
          </cell>
          <cell r="G968">
            <v>2286701.21</v>
          </cell>
          <cell r="H968">
            <v>2286701.21</v>
          </cell>
          <cell r="I968">
            <v>6.74</v>
          </cell>
          <cell r="J968">
            <v>100</v>
          </cell>
          <cell r="K968">
            <v>2188992.2000000002</v>
          </cell>
          <cell r="L968">
            <v>2157502.59</v>
          </cell>
          <cell r="M968">
            <v>94.35</v>
          </cell>
          <cell r="O968">
            <v>100</v>
          </cell>
        </row>
        <row r="969">
          <cell r="C969" t="str">
            <v>20449EAA4</v>
          </cell>
          <cell r="D969">
            <v>8.1905000000000001</v>
          </cell>
          <cell r="E969">
            <v>7985351.5199999996</v>
          </cell>
          <cell r="F969">
            <v>0</v>
          </cell>
          <cell r="G969">
            <v>8000000</v>
          </cell>
          <cell r="H969">
            <v>7979440</v>
          </cell>
          <cell r="I969">
            <v>6.48</v>
          </cell>
          <cell r="J969">
            <v>99.74</v>
          </cell>
          <cell r="K969">
            <v>7308873.2000000002</v>
          </cell>
          <cell r="L969">
            <v>7102480</v>
          </cell>
          <cell r="M969">
            <v>88.781000000000006</v>
          </cell>
          <cell r="O969">
            <v>99.816893999999991</v>
          </cell>
        </row>
        <row r="970">
          <cell r="C970" t="str">
            <v>00103WAA3</v>
          </cell>
          <cell r="D970">
            <v>8.1082999999999998</v>
          </cell>
          <cell r="E970">
            <v>3508013.18</v>
          </cell>
          <cell r="F970">
            <v>0</v>
          </cell>
          <cell r="G970">
            <v>3500000</v>
          </cell>
          <cell r="H970">
            <v>3530345</v>
          </cell>
          <cell r="I970">
            <v>6.28</v>
          </cell>
          <cell r="J970">
            <v>100.87</v>
          </cell>
          <cell r="K970">
            <v>3442793.58</v>
          </cell>
          <cell r="L970">
            <v>3313975</v>
          </cell>
          <cell r="M970">
            <v>94.685000000000002</v>
          </cell>
          <cell r="O970">
            <v>100.228948</v>
          </cell>
        </row>
        <row r="971">
          <cell r="C971" t="str">
            <v>96647KAJ1</v>
          </cell>
          <cell r="D971">
            <v>7.4896000000000003</v>
          </cell>
          <cell r="E971">
            <v>1499956.47</v>
          </cell>
          <cell r="F971">
            <v>0</v>
          </cell>
          <cell r="G971">
            <v>1500000</v>
          </cell>
          <cell r="H971">
            <v>1499865</v>
          </cell>
          <cell r="I971">
            <v>6</v>
          </cell>
          <cell r="J971">
            <v>99.99</v>
          </cell>
          <cell r="K971">
            <v>1468845.22</v>
          </cell>
          <cell r="L971">
            <v>1418415</v>
          </cell>
          <cell r="M971">
            <v>94.561000000000007</v>
          </cell>
          <cell r="O971">
            <v>99.997097999999994</v>
          </cell>
        </row>
        <row r="972">
          <cell r="C972" t="str">
            <v>96647KAJ1</v>
          </cell>
          <cell r="D972">
            <v>7.4896000000000003</v>
          </cell>
          <cell r="E972">
            <v>999970.98</v>
          </cell>
          <cell r="F972">
            <v>0</v>
          </cell>
          <cell r="G972">
            <v>1000000</v>
          </cell>
          <cell r="H972">
            <v>999910</v>
          </cell>
          <cell r="I972">
            <v>6</v>
          </cell>
          <cell r="J972">
            <v>99.99</v>
          </cell>
          <cell r="K972">
            <v>979230.15</v>
          </cell>
          <cell r="L972">
            <v>945610</v>
          </cell>
          <cell r="M972">
            <v>94.561000000000007</v>
          </cell>
          <cell r="O972">
            <v>99.997097999999994</v>
          </cell>
        </row>
        <row r="973">
          <cell r="C973" t="str">
            <v>96647KAJ1</v>
          </cell>
          <cell r="D973">
            <v>7.4896000000000003</v>
          </cell>
          <cell r="E973">
            <v>499985.49</v>
          </cell>
          <cell r="F973">
            <v>0</v>
          </cell>
          <cell r="G973">
            <v>500000</v>
          </cell>
          <cell r="H973">
            <v>499955</v>
          </cell>
          <cell r="I973">
            <v>6</v>
          </cell>
          <cell r="J973">
            <v>99.99</v>
          </cell>
          <cell r="K973">
            <v>489615.07</v>
          </cell>
          <cell r="L973">
            <v>472805</v>
          </cell>
          <cell r="M973">
            <v>94.561000000000007</v>
          </cell>
          <cell r="O973">
            <v>99.997097999999994</v>
          </cell>
        </row>
        <row r="974">
          <cell r="C974" t="str">
            <v>50185KAC1</v>
          </cell>
          <cell r="D974">
            <v>7.2686000000000002</v>
          </cell>
          <cell r="E974">
            <v>11000000</v>
          </cell>
          <cell r="F974">
            <v>0</v>
          </cell>
          <cell r="G974">
            <v>11000000</v>
          </cell>
          <cell r="H974">
            <v>11000000</v>
          </cell>
          <cell r="I974">
            <v>6.2</v>
          </cell>
          <cell r="J974">
            <v>100</v>
          </cell>
          <cell r="K974">
            <v>10836011.560000001</v>
          </cell>
          <cell r="L974">
            <v>10569900</v>
          </cell>
          <cell r="M974">
            <v>96.09</v>
          </cell>
          <cell r="O974">
            <v>100</v>
          </cell>
        </row>
        <row r="975">
          <cell r="C975" t="str">
            <v>50185KAC1</v>
          </cell>
          <cell r="D975">
            <v>7.2686000000000002</v>
          </cell>
          <cell r="E975">
            <v>1000000</v>
          </cell>
          <cell r="F975">
            <v>0</v>
          </cell>
          <cell r="G975">
            <v>1000000</v>
          </cell>
          <cell r="H975">
            <v>1000000</v>
          </cell>
          <cell r="I975">
            <v>6.2</v>
          </cell>
          <cell r="J975">
            <v>100</v>
          </cell>
          <cell r="K975">
            <v>985091.96</v>
          </cell>
          <cell r="L975">
            <v>960900</v>
          </cell>
          <cell r="M975">
            <v>96.09</v>
          </cell>
          <cell r="O975">
            <v>100</v>
          </cell>
        </row>
        <row r="976">
          <cell r="C976" t="str">
            <v>744448BG5</v>
          </cell>
          <cell r="D976">
            <v>7.3399000000000001</v>
          </cell>
          <cell r="E976">
            <v>1021288.61</v>
          </cell>
          <cell r="F976">
            <v>0</v>
          </cell>
          <cell r="G976">
            <v>1000000</v>
          </cell>
          <cell r="H976">
            <v>1037550</v>
          </cell>
          <cell r="I976">
            <v>6.45</v>
          </cell>
          <cell r="J976">
            <v>103.76</v>
          </cell>
          <cell r="K976">
            <v>993337.85</v>
          </cell>
          <cell r="L976">
            <v>989070</v>
          </cell>
          <cell r="M976">
            <v>98.906999999999996</v>
          </cell>
          <cell r="O976">
            <v>102.128861</v>
          </cell>
        </row>
        <row r="977">
          <cell r="C977" t="str">
            <v>744448BG5</v>
          </cell>
          <cell r="D977">
            <v>7.3399000000000001</v>
          </cell>
          <cell r="E977">
            <v>2400028.23</v>
          </cell>
          <cell r="F977">
            <v>0</v>
          </cell>
          <cell r="G977">
            <v>2350000</v>
          </cell>
          <cell r="H977">
            <v>2438242.5</v>
          </cell>
          <cell r="I977">
            <v>6.45</v>
          </cell>
          <cell r="J977">
            <v>103.76</v>
          </cell>
          <cell r="K977">
            <v>2334343.94</v>
          </cell>
          <cell r="L977">
            <v>2324314.5</v>
          </cell>
          <cell r="M977">
            <v>98.906999999999996</v>
          </cell>
          <cell r="O977">
            <v>102.12886085106383</v>
          </cell>
        </row>
        <row r="978">
          <cell r="C978" t="str">
            <v>190441AY1</v>
          </cell>
          <cell r="D978">
            <v>7.6984000000000004</v>
          </cell>
          <cell r="E978">
            <v>4934722.8499999996</v>
          </cell>
          <cell r="F978">
            <v>0</v>
          </cell>
          <cell r="G978">
            <v>5000000</v>
          </cell>
          <cell r="H978">
            <v>4884750</v>
          </cell>
          <cell r="I978">
            <v>6.92</v>
          </cell>
          <cell r="J978">
            <v>97.7</v>
          </cell>
          <cell r="K978">
            <v>4817450.0999999996</v>
          </cell>
          <cell r="L978">
            <v>4702050</v>
          </cell>
          <cell r="M978">
            <v>94.040999999999997</v>
          </cell>
          <cell r="O978">
            <v>98.694456999999986</v>
          </cell>
        </row>
        <row r="979">
          <cell r="C979" t="str">
            <v>190441AY1</v>
          </cell>
          <cell r="D979">
            <v>7.6984000000000004</v>
          </cell>
          <cell r="E979">
            <v>986944.57</v>
          </cell>
          <cell r="F979">
            <v>0</v>
          </cell>
          <cell r="G979">
            <v>1000000</v>
          </cell>
          <cell r="H979">
            <v>976950</v>
          </cell>
          <cell r="I979">
            <v>6.92</v>
          </cell>
          <cell r="J979">
            <v>97.7</v>
          </cell>
          <cell r="K979">
            <v>963490.02</v>
          </cell>
          <cell r="L979">
            <v>940410</v>
          </cell>
          <cell r="M979">
            <v>94.040999999999997</v>
          </cell>
          <cell r="O979">
            <v>98.694456999999986</v>
          </cell>
        </row>
        <row r="980">
          <cell r="C980" t="str">
            <v>190441AY1</v>
          </cell>
          <cell r="D980">
            <v>7.6984000000000004</v>
          </cell>
          <cell r="E980">
            <v>986944.57</v>
          </cell>
          <cell r="F980">
            <v>0</v>
          </cell>
          <cell r="G980">
            <v>1000000</v>
          </cell>
          <cell r="H980">
            <v>976950</v>
          </cell>
          <cell r="I980">
            <v>6.92</v>
          </cell>
          <cell r="J980">
            <v>97.7</v>
          </cell>
          <cell r="K980">
            <v>963490.02</v>
          </cell>
          <cell r="L980">
            <v>940410</v>
          </cell>
          <cell r="M980">
            <v>94.040999999999997</v>
          </cell>
          <cell r="O980">
            <v>98.694456999999986</v>
          </cell>
        </row>
        <row r="981">
          <cell r="C981" t="str">
            <v>038336A@2</v>
          </cell>
          <cell r="D981">
            <v>8.0571999999999999</v>
          </cell>
          <cell r="E981">
            <v>1000000</v>
          </cell>
          <cell r="F981">
            <v>0</v>
          </cell>
          <cell r="G981">
            <v>1000000</v>
          </cell>
          <cell r="H981">
            <v>1000000</v>
          </cell>
          <cell r="I981">
            <v>6.62</v>
          </cell>
          <cell r="J981">
            <v>100</v>
          </cell>
          <cell r="K981">
            <v>928366.99</v>
          </cell>
          <cell r="L981">
            <v>906860</v>
          </cell>
          <cell r="M981">
            <v>90.686000000000007</v>
          </cell>
          <cell r="O981">
            <v>100</v>
          </cell>
        </row>
        <row r="982">
          <cell r="C982" t="str">
            <v>038336A@2</v>
          </cell>
          <cell r="D982">
            <v>8.0571999999999999</v>
          </cell>
          <cell r="E982">
            <v>6000000</v>
          </cell>
          <cell r="F982">
            <v>0</v>
          </cell>
          <cell r="G982">
            <v>6000000</v>
          </cell>
          <cell r="H982">
            <v>6000000</v>
          </cell>
          <cell r="I982">
            <v>6.62</v>
          </cell>
          <cell r="J982">
            <v>100</v>
          </cell>
          <cell r="K982">
            <v>5570201.9400000004</v>
          </cell>
          <cell r="L982">
            <v>5441160</v>
          </cell>
          <cell r="M982">
            <v>90.686000000000007</v>
          </cell>
          <cell r="O982">
            <v>100</v>
          </cell>
        </row>
        <row r="983">
          <cell r="C983" t="str">
            <v>571748AB8</v>
          </cell>
          <cell r="D983">
            <v>7.4416000000000002</v>
          </cell>
          <cell r="E983">
            <v>998608.47</v>
          </cell>
          <cell r="F983">
            <v>0</v>
          </cell>
          <cell r="G983">
            <v>1000000</v>
          </cell>
          <cell r="H983">
            <v>996140</v>
          </cell>
          <cell r="I983">
            <v>6.72</v>
          </cell>
          <cell r="J983">
            <v>99.61</v>
          </cell>
          <cell r="K983">
            <v>987746.72</v>
          </cell>
          <cell r="L983">
            <v>969460</v>
          </cell>
          <cell r="M983">
            <v>96.945999999999998</v>
          </cell>
          <cell r="O983">
            <v>99.860846999999993</v>
          </cell>
        </row>
        <row r="984">
          <cell r="C984" t="str">
            <v>929771AN3</v>
          </cell>
          <cell r="D984">
            <v>7.1634000000000002</v>
          </cell>
          <cell r="E984">
            <v>499671.88</v>
          </cell>
          <cell r="F984">
            <v>0</v>
          </cell>
          <cell r="G984">
            <v>500000</v>
          </cell>
          <cell r="H984">
            <v>499100</v>
          </cell>
          <cell r="I984">
            <v>6.74</v>
          </cell>
          <cell r="J984">
            <v>99.82</v>
          </cell>
          <cell r="K984">
            <v>496479.68</v>
          </cell>
          <cell r="L984">
            <v>491250</v>
          </cell>
          <cell r="M984">
            <v>98.25</v>
          </cell>
          <cell r="O984">
            <v>99.934376</v>
          </cell>
        </row>
        <row r="985">
          <cell r="C985" t="str">
            <v>929771AN3</v>
          </cell>
          <cell r="D985">
            <v>7.1634000000000002</v>
          </cell>
          <cell r="E985">
            <v>499671.88</v>
          </cell>
          <cell r="F985">
            <v>0</v>
          </cell>
          <cell r="G985">
            <v>500000</v>
          </cell>
          <cell r="H985">
            <v>499100</v>
          </cell>
          <cell r="I985">
            <v>6.74</v>
          </cell>
          <cell r="J985">
            <v>99.82</v>
          </cell>
          <cell r="K985">
            <v>496479.68</v>
          </cell>
          <cell r="L985">
            <v>491250</v>
          </cell>
          <cell r="M985">
            <v>98.25</v>
          </cell>
          <cell r="O985">
            <v>99.934376</v>
          </cell>
        </row>
        <row r="986">
          <cell r="C986" t="str">
            <v>50188*AA7</v>
          </cell>
          <cell r="D986">
            <v>8.1061999999999994</v>
          </cell>
          <cell r="E986">
            <v>9000000</v>
          </cell>
          <cell r="F986">
            <v>0</v>
          </cell>
          <cell r="G986">
            <v>9000000</v>
          </cell>
          <cell r="H986">
            <v>9000000</v>
          </cell>
          <cell r="I986">
            <v>6.91</v>
          </cell>
          <cell r="J986">
            <v>100</v>
          </cell>
          <cell r="K986">
            <v>8455858.0199999996</v>
          </cell>
          <cell r="L986">
            <v>8297370</v>
          </cell>
          <cell r="M986">
            <v>92.192999999999998</v>
          </cell>
          <cell r="O986">
            <v>100</v>
          </cell>
        </row>
        <row r="987">
          <cell r="C987" t="str">
            <v>530715AB7</v>
          </cell>
          <cell r="D987">
            <v>7.944</v>
          </cell>
          <cell r="E987">
            <v>1991100.06</v>
          </cell>
          <cell r="F987">
            <v>0</v>
          </cell>
          <cell r="G987">
            <v>2000000</v>
          </cell>
          <cell r="H987">
            <v>1988080</v>
          </cell>
          <cell r="I987">
            <v>7.96</v>
          </cell>
          <cell r="J987">
            <v>99.4</v>
          </cell>
          <cell r="K987">
            <v>1992933.28</v>
          </cell>
          <cell r="L987">
            <v>1990780</v>
          </cell>
          <cell r="M987">
            <v>99.539000000000001</v>
          </cell>
          <cell r="O987">
            <v>99.555002999999999</v>
          </cell>
        </row>
        <row r="988">
          <cell r="C988" t="str">
            <v>530715AB7</v>
          </cell>
          <cell r="D988">
            <v>7.944</v>
          </cell>
          <cell r="E988">
            <v>995550.03</v>
          </cell>
          <cell r="F988">
            <v>0</v>
          </cell>
          <cell r="G988">
            <v>1000000</v>
          </cell>
          <cell r="H988">
            <v>994040</v>
          </cell>
          <cell r="I988">
            <v>7.96</v>
          </cell>
          <cell r="J988">
            <v>99.4</v>
          </cell>
          <cell r="K988">
            <v>996466.64</v>
          </cell>
          <cell r="L988">
            <v>995390</v>
          </cell>
          <cell r="M988">
            <v>99.539000000000001</v>
          </cell>
          <cell r="O988">
            <v>99.555002999999999</v>
          </cell>
        </row>
        <row r="989">
          <cell r="C989" t="str">
            <v>868536AM5</v>
          </cell>
          <cell r="D989">
            <v>7.8338999999999999</v>
          </cell>
          <cell r="E989">
            <v>499737.66</v>
          </cell>
          <cell r="F989">
            <v>0</v>
          </cell>
          <cell r="G989">
            <v>500000</v>
          </cell>
          <cell r="H989">
            <v>499370</v>
          </cell>
          <cell r="I989">
            <v>7.66</v>
          </cell>
          <cell r="J989">
            <v>99.87</v>
          </cell>
          <cell r="K989">
            <v>498214.78</v>
          </cell>
          <cell r="L989">
            <v>495865</v>
          </cell>
          <cell r="M989">
            <v>99.173000000000002</v>
          </cell>
          <cell r="O989">
            <v>99.947531999999995</v>
          </cell>
        </row>
        <row r="990">
          <cell r="C990" t="str">
            <v>868536AM5</v>
          </cell>
          <cell r="D990">
            <v>7.8338999999999999</v>
          </cell>
          <cell r="E990">
            <v>4997376.6500000004</v>
          </cell>
          <cell r="F990">
            <v>0</v>
          </cell>
          <cell r="G990">
            <v>5000000</v>
          </cell>
          <cell r="H990">
            <v>4993700</v>
          </cell>
          <cell r="I990">
            <v>7.66</v>
          </cell>
          <cell r="J990">
            <v>99.87</v>
          </cell>
          <cell r="K990">
            <v>4982147.8</v>
          </cell>
          <cell r="L990">
            <v>4958650</v>
          </cell>
          <cell r="M990">
            <v>99.173000000000002</v>
          </cell>
          <cell r="O990">
            <v>99.947533000000007</v>
          </cell>
        </row>
        <row r="991">
          <cell r="C991" t="str">
            <v>281020AB3</v>
          </cell>
          <cell r="D991">
            <v>7.4028999999999998</v>
          </cell>
          <cell r="E991">
            <v>4984125.1500000004</v>
          </cell>
          <cell r="F991">
            <v>0</v>
          </cell>
          <cell r="G991">
            <v>5000000</v>
          </cell>
          <cell r="H991">
            <v>4961800</v>
          </cell>
          <cell r="I991">
            <v>7.06</v>
          </cell>
          <cell r="J991">
            <v>99.24</v>
          </cell>
          <cell r="K991">
            <v>4954670.0999999996</v>
          </cell>
          <cell r="L991">
            <v>4895950</v>
          </cell>
          <cell r="M991">
            <v>97.918999999999997</v>
          </cell>
          <cell r="O991">
            <v>99.682503000000011</v>
          </cell>
        </row>
        <row r="992">
          <cell r="C992" t="str">
            <v>285659AD0</v>
          </cell>
          <cell r="D992">
            <v>7.1946000000000003</v>
          </cell>
          <cell r="E992">
            <v>2998706.37</v>
          </cell>
          <cell r="F992">
            <v>0</v>
          </cell>
          <cell r="G992">
            <v>3000000</v>
          </cell>
          <cell r="H992">
            <v>2996970</v>
          </cell>
          <cell r="I992">
            <v>6.87</v>
          </cell>
          <cell r="J992">
            <v>99.9</v>
          </cell>
          <cell r="K992">
            <v>2981458.29</v>
          </cell>
          <cell r="L992">
            <v>2958300</v>
          </cell>
          <cell r="M992">
            <v>98.61</v>
          </cell>
          <cell r="O992">
            <v>99.956879000000001</v>
          </cell>
        </row>
        <row r="993">
          <cell r="C993" t="str">
            <v>28088@AA2</v>
          </cell>
          <cell r="D993">
            <v>8.9193999999999996</v>
          </cell>
          <cell r="E993">
            <v>3291463.39</v>
          </cell>
          <cell r="F993">
            <v>0</v>
          </cell>
          <cell r="G993">
            <v>3428571.42</v>
          </cell>
          <cell r="H993">
            <v>3203417.13</v>
          </cell>
          <cell r="I993">
            <v>8.5299999999999994</v>
          </cell>
          <cell r="J993">
            <v>93.43</v>
          </cell>
          <cell r="K993">
            <v>3258097.7</v>
          </cell>
          <cell r="L993">
            <v>3152914.28</v>
          </cell>
          <cell r="M993">
            <v>91.96</v>
          </cell>
          <cell r="O993">
            <v>96.00101578166921</v>
          </cell>
        </row>
        <row r="994">
          <cell r="C994" t="str">
            <v>302570AH9</v>
          </cell>
          <cell r="D994">
            <v>7.2445000000000004</v>
          </cell>
          <cell r="E994">
            <v>2992838.22</v>
          </cell>
          <cell r="F994">
            <v>0</v>
          </cell>
          <cell r="G994">
            <v>3000000</v>
          </cell>
          <cell r="H994">
            <v>2981520</v>
          </cell>
          <cell r="I994">
            <v>7.04</v>
          </cell>
          <cell r="J994">
            <v>99.38</v>
          </cell>
          <cell r="K994">
            <v>2983707.75</v>
          </cell>
          <cell r="L994">
            <v>2958480</v>
          </cell>
          <cell r="M994">
            <v>98.616</v>
          </cell>
          <cell r="O994">
            <v>99.761274000000014</v>
          </cell>
        </row>
        <row r="995">
          <cell r="C995" t="str">
            <v>33632*TH0</v>
          </cell>
          <cell r="D995">
            <v>8.8734999999999999</v>
          </cell>
          <cell r="E995">
            <v>1048156.91</v>
          </cell>
          <cell r="F995">
            <v>0</v>
          </cell>
          <cell r="G995">
            <v>1184982.96</v>
          </cell>
          <cell r="H995">
            <v>1014096.57</v>
          </cell>
          <cell r="I995">
            <v>8.7200000000000006</v>
          </cell>
          <cell r="J995">
            <v>85.58</v>
          </cell>
          <cell r="K995">
            <v>1035689.27</v>
          </cell>
          <cell r="L995">
            <v>1000303.36</v>
          </cell>
          <cell r="M995">
            <v>84.415000000000006</v>
          </cell>
          <cell r="O995">
            <v>88.453331852130603</v>
          </cell>
        </row>
        <row r="996">
          <cell r="C996" t="str">
            <v>33632*TP2</v>
          </cell>
          <cell r="D996">
            <v>9.0947999999999993</v>
          </cell>
          <cell r="E996">
            <v>566702.06999999995</v>
          </cell>
          <cell r="F996">
            <v>0</v>
          </cell>
          <cell r="G996">
            <v>609357.85</v>
          </cell>
          <cell r="H996">
            <v>555904.97</v>
          </cell>
          <cell r="I996">
            <v>8.83</v>
          </cell>
          <cell r="J996">
            <v>91.23</v>
          </cell>
          <cell r="K996">
            <v>559712.81999999995</v>
          </cell>
          <cell r="L996">
            <v>547751.77</v>
          </cell>
          <cell r="M996">
            <v>89.89</v>
          </cell>
          <cell r="O996">
            <v>92.999880119703064</v>
          </cell>
        </row>
        <row r="997">
          <cell r="C997" t="str">
            <v>36227TAJ6</v>
          </cell>
          <cell r="D997">
            <v>9.5306999999999995</v>
          </cell>
          <cell r="E997">
            <v>4975967.55</v>
          </cell>
          <cell r="F997">
            <v>0</v>
          </cell>
          <cell r="G997">
            <v>5000000</v>
          </cell>
          <cell r="H997">
            <v>4893350</v>
          </cell>
          <cell r="I997">
            <v>7.67</v>
          </cell>
          <cell r="J997">
            <v>97.87</v>
          </cell>
          <cell r="K997">
            <v>4910788.6500000004</v>
          </cell>
          <cell r="L997">
            <v>4622800</v>
          </cell>
          <cell r="M997">
            <v>92.456000000000003</v>
          </cell>
          <cell r="O997">
            <v>99.519351</v>
          </cell>
        </row>
        <row r="998">
          <cell r="C998" t="str">
            <v>00103WAA3</v>
          </cell>
          <cell r="D998">
            <v>8.1082999999999998</v>
          </cell>
          <cell r="E998">
            <v>1479336.54</v>
          </cell>
          <cell r="F998">
            <v>0</v>
          </cell>
          <cell r="G998">
            <v>1500000</v>
          </cell>
          <cell r="H998">
            <v>1431480</v>
          </cell>
          <cell r="I998">
            <v>7.85</v>
          </cell>
          <cell r="J998">
            <v>95.43</v>
          </cell>
          <cell r="K998">
            <v>1475482.96</v>
          </cell>
          <cell r="L998">
            <v>1420275</v>
          </cell>
          <cell r="M998">
            <v>94.685000000000002</v>
          </cell>
          <cell r="O998">
            <v>98.622436000000008</v>
          </cell>
        </row>
        <row r="999">
          <cell r="C999" t="str">
            <v>00949TAD2</v>
          </cell>
          <cell r="D999">
            <v>7.4698000000000002</v>
          </cell>
          <cell r="E999">
            <v>965972.92</v>
          </cell>
          <cell r="F999">
            <v>0</v>
          </cell>
          <cell r="G999">
            <v>1000000</v>
          </cell>
          <cell r="H999">
            <v>952670</v>
          </cell>
          <cell r="I999">
            <v>7.41</v>
          </cell>
          <cell r="J999">
            <v>95.27</v>
          </cell>
          <cell r="K999">
            <v>963571.69</v>
          </cell>
          <cell r="L999">
            <v>949680</v>
          </cell>
          <cell r="M999">
            <v>94.968000000000004</v>
          </cell>
          <cell r="O999">
            <v>96.597291999999996</v>
          </cell>
        </row>
        <row r="1000">
          <cell r="C1000" t="str">
            <v>84901#AA8</v>
          </cell>
          <cell r="D1000">
            <v>8.9793000000000003</v>
          </cell>
          <cell r="E1000">
            <v>1603512.11</v>
          </cell>
          <cell r="F1000">
            <v>0</v>
          </cell>
          <cell r="G1000">
            <v>1725510.32</v>
          </cell>
          <cell r="H1000">
            <v>1582672.58</v>
          </cell>
          <cell r="I1000">
            <v>8.73</v>
          </cell>
          <cell r="J1000">
            <v>91.72</v>
          </cell>
          <cell r="K1000">
            <v>1582743.2</v>
          </cell>
          <cell r="L1000">
            <v>1559309.15</v>
          </cell>
          <cell r="M1000">
            <v>90.367999999999995</v>
          </cell>
          <cell r="O1000">
            <v>92.929731651793318</v>
          </cell>
        </row>
        <row r="1001">
          <cell r="C1001" t="str">
            <v>12568@AA5</v>
          </cell>
          <cell r="D1001">
            <v>7.9077000000000002</v>
          </cell>
          <cell r="E1001">
            <v>2024899.89</v>
          </cell>
          <cell r="F1001">
            <v>0</v>
          </cell>
          <cell r="G1001">
            <v>2085208.07</v>
          </cell>
          <cell r="H1001">
            <v>2000131.58</v>
          </cell>
          <cell r="I1001">
            <v>7.67</v>
          </cell>
          <cell r="J1001">
            <v>95.92</v>
          </cell>
          <cell r="K1001">
            <v>2015999.74</v>
          </cell>
          <cell r="L1001">
            <v>1990226.84</v>
          </cell>
          <cell r="M1001">
            <v>95.444999999999993</v>
          </cell>
          <cell r="O1001">
            <v>97.107809965458259</v>
          </cell>
        </row>
        <row r="1002">
          <cell r="C1002" t="str">
            <v>12575#AA4</v>
          </cell>
          <cell r="D1002">
            <v>8.1079000000000008</v>
          </cell>
          <cell r="E1002">
            <v>2456192.1</v>
          </cell>
          <cell r="F1002">
            <v>0</v>
          </cell>
          <cell r="G1002">
            <v>2500000</v>
          </cell>
          <cell r="H1002">
            <v>2361775</v>
          </cell>
          <cell r="I1002">
            <v>7.86</v>
          </cell>
          <cell r="J1002">
            <v>94.47</v>
          </cell>
          <cell r="K1002">
            <v>2449476.02</v>
          </cell>
          <cell r="L1002">
            <v>2344075</v>
          </cell>
          <cell r="M1002">
            <v>93.763000000000005</v>
          </cell>
          <cell r="O1002">
            <v>98.247684000000007</v>
          </cell>
        </row>
        <row r="1003">
          <cell r="C1003" t="str">
            <v>87266@AA2</v>
          </cell>
          <cell r="D1003">
            <v>7.5918000000000001</v>
          </cell>
          <cell r="E1003">
            <v>2094043.46</v>
          </cell>
          <cell r="F1003">
            <v>0</v>
          </cell>
          <cell r="G1003">
            <v>2218957.39</v>
          </cell>
          <cell r="H1003">
            <v>2079384.97</v>
          </cell>
          <cell r="I1003">
            <v>8.82</v>
          </cell>
          <cell r="J1003">
            <v>93.71</v>
          </cell>
          <cell r="K1003">
            <v>2235502.2200000002</v>
          </cell>
          <cell r="L1003">
            <v>2236642.4900000002</v>
          </cell>
          <cell r="M1003">
            <v>100.797</v>
          </cell>
          <cell r="O1003">
            <v>94.370602582864365</v>
          </cell>
        </row>
        <row r="1004">
          <cell r="C1004" t="str">
            <v>178777A*9</v>
          </cell>
          <cell r="D1004">
            <v>8.7736000000000001</v>
          </cell>
          <cell r="E1004">
            <v>2057808.3</v>
          </cell>
          <cell r="F1004">
            <v>0</v>
          </cell>
          <cell r="G1004">
            <v>2148035.7999999998</v>
          </cell>
          <cell r="H1004">
            <v>2024180.06</v>
          </cell>
          <cell r="I1004">
            <v>8.52</v>
          </cell>
          <cell r="J1004">
            <v>94.23</v>
          </cell>
          <cell r="K1004">
            <v>2042664.52</v>
          </cell>
          <cell r="L1004">
            <v>2005599.54</v>
          </cell>
          <cell r="M1004">
            <v>93.369</v>
          </cell>
          <cell r="O1004">
            <v>95.79953462600578</v>
          </cell>
        </row>
        <row r="1005">
          <cell r="C1005" t="str">
            <v>902905AU2</v>
          </cell>
          <cell r="D1005">
            <v>7.8415999999999997</v>
          </cell>
          <cell r="E1005">
            <v>4840447.1500000004</v>
          </cell>
          <cell r="F1005">
            <v>0</v>
          </cell>
          <cell r="G1005">
            <v>5000000</v>
          </cell>
          <cell r="H1005">
            <v>4775700</v>
          </cell>
          <cell r="I1005">
            <v>7.59</v>
          </cell>
          <cell r="J1005">
            <v>95.51</v>
          </cell>
          <cell r="K1005">
            <v>4787303.8</v>
          </cell>
          <cell r="L1005">
            <v>4704350</v>
          </cell>
          <cell r="M1005">
            <v>94.087000000000003</v>
          </cell>
          <cell r="O1005">
            <v>96.808942999999999</v>
          </cell>
        </row>
        <row r="1006">
          <cell r="C1006" t="str">
            <v>912920AA3</v>
          </cell>
          <cell r="D1006">
            <v>8.8627000000000002</v>
          </cell>
          <cell r="E1006">
            <v>4051709.68</v>
          </cell>
          <cell r="F1006">
            <v>0</v>
          </cell>
          <cell r="G1006">
            <v>4000000</v>
          </cell>
          <cell r="H1006">
            <v>4054640</v>
          </cell>
          <cell r="I1006">
            <v>8.75</v>
          </cell>
          <cell r="J1006">
            <v>101.37</v>
          </cell>
          <cell r="K1006">
            <v>4004160</v>
          </cell>
          <cell r="L1006">
            <v>4004160</v>
          </cell>
          <cell r="M1006">
            <v>100.104</v>
          </cell>
          <cell r="O1006">
            <v>101.292742</v>
          </cell>
        </row>
        <row r="1007">
          <cell r="C1007" t="str">
            <v>95423*AB5</v>
          </cell>
          <cell r="D1007">
            <v>11.348100000000001</v>
          </cell>
          <cell r="E1007">
            <v>1149694.67</v>
          </cell>
          <cell r="F1007">
            <v>0</v>
          </cell>
          <cell r="G1007">
            <v>1189345.25</v>
          </cell>
          <cell r="H1007">
            <v>1092865.56</v>
          </cell>
          <cell r="I1007">
            <v>10.08</v>
          </cell>
          <cell r="J1007">
            <v>91.89</v>
          </cell>
          <cell r="K1007">
            <v>1144237.44</v>
          </cell>
          <cell r="L1007">
            <v>1082708.55</v>
          </cell>
          <cell r="M1007">
            <v>91.034000000000006</v>
          </cell>
          <cell r="O1007">
            <v>96.666184188317047</v>
          </cell>
        </row>
        <row r="1008">
          <cell r="C1008" t="str">
            <v>G7866#AA5</v>
          </cell>
          <cell r="D1008">
            <v>8.1305999999999994</v>
          </cell>
          <cell r="E1008">
            <v>1182938.67</v>
          </cell>
          <cell r="F1008">
            <v>0</v>
          </cell>
          <cell r="G1008">
            <v>1200000</v>
          </cell>
          <cell r="H1008">
            <v>1166412</v>
          </cell>
          <cell r="I1008">
            <v>7.68</v>
          </cell>
          <cell r="J1008">
            <v>97.2</v>
          </cell>
          <cell r="K1008">
            <v>1174534.69</v>
          </cell>
          <cell r="L1008">
            <v>1151220</v>
          </cell>
          <cell r="M1008">
            <v>95.935000000000002</v>
          </cell>
          <cell r="O1008">
            <v>98.578222499999995</v>
          </cell>
        </row>
        <row r="1009">
          <cell r="C1009" t="str">
            <v>436429A*5</v>
          </cell>
          <cell r="D1009">
            <v>8.1113999999999997</v>
          </cell>
          <cell r="E1009">
            <v>3934842.56</v>
          </cell>
          <cell r="F1009">
            <v>0</v>
          </cell>
          <cell r="G1009">
            <v>4000000</v>
          </cell>
          <cell r="H1009">
            <v>3791280</v>
          </cell>
          <cell r="I1009">
            <v>7.86</v>
          </cell>
          <cell r="J1009">
            <v>94.78</v>
          </cell>
          <cell r="K1009">
            <v>3924072.32</v>
          </cell>
          <cell r="L1009">
            <v>3761960</v>
          </cell>
          <cell r="M1009">
            <v>94.049000000000007</v>
          </cell>
          <cell r="O1009">
            <v>98.37106399999999</v>
          </cell>
        </row>
        <row r="1010">
          <cell r="C1010" t="str">
            <v>44963@AA9</v>
          </cell>
          <cell r="D1010">
            <v>9.9936000000000007</v>
          </cell>
          <cell r="E1010">
            <v>473257.07</v>
          </cell>
          <cell r="F1010">
            <v>0</v>
          </cell>
          <cell r="G1010">
            <v>474390.49</v>
          </cell>
          <cell r="H1010">
            <v>468550.75</v>
          </cell>
          <cell r="I1010">
            <v>8.18</v>
          </cell>
          <cell r="J1010">
            <v>98.77</v>
          </cell>
          <cell r="K1010">
            <v>470444.99</v>
          </cell>
          <cell r="L1010">
            <v>454836.11</v>
          </cell>
          <cell r="M1010">
            <v>95.878</v>
          </cell>
          <cell r="O1010">
            <v>99.761078684355581</v>
          </cell>
        </row>
        <row r="1011">
          <cell r="C1011" t="str">
            <v>48554#AA3</v>
          </cell>
          <cell r="D1011">
            <v>8.3526000000000007</v>
          </cell>
          <cell r="E1011">
            <v>2307874.1</v>
          </cell>
          <cell r="F1011">
            <v>0</v>
          </cell>
          <cell r="G1011">
            <v>2483870.9700000002</v>
          </cell>
          <cell r="H1011">
            <v>2250784.5099999998</v>
          </cell>
          <cell r="I1011">
            <v>8.09</v>
          </cell>
          <cell r="J1011">
            <v>90.62</v>
          </cell>
          <cell r="K1011">
            <v>2277658.38</v>
          </cell>
          <cell r="L1011">
            <v>2213427.1</v>
          </cell>
          <cell r="M1011">
            <v>89.111999999999995</v>
          </cell>
          <cell r="O1011">
            <v>92.914411733714161</v>
          </cell>
        </row>
        <row r="1012">
          <cell r="C1012" t="str">
            <v>543213H#2</v>
          </cell>
          <cell r="D1012">
            <v>8.1935000000000002</v>
          </cell>
          <cell r="E1012">
            <v>2989337.16</v>
          </cell>
          <cell r="F1012">
            <v>0</v>
          </cell>
          <cell r="G1012">
            <v>3000000</v>
          </cell>
          <cell r="H1012">
            <v>2961390</v>
          </cell>
          <cell r="I1012">
            <v>8.19</v>
          </cell>
          <cell r="J1012">
            <v>98.71</v>
          </cell>
          <cell r="K1012">
            <v>2982314.37</v>
          </cell>
          <cell r="L1012">
            <v>2937420</v>
          </cell>
          <cell r="M1012">
            <v>97.914000000000001</v>
          </cell>
          <cell r="O1012">
            <v>99.644572000000011</v>
          </cell>
        </row>
        <row r="1013">
          <cell r="C1013" t="str">
            <v>55337*AA6</v>
          </cell>
          <cell r="D1013">
            <v>11.612</v>
          </cell>
          <cell r="E1013">
            <v>2804493.79</v>
          </cell>
          <cell r="F1013">
            <v>0</v>
          </cell>
          <cell r="G1013">
            <v>2916666.67</v>
          </cell>
          <cell r="H1013">
            <v>2734869.24</v>
          </cell>
          <cell r="I1013">
            <v>11.36</v>
          </cell>
          <cell r="J1013">
            <v>92.71</v>
          </cell>
          <cell r="K1013">
            <v>2795788.56</v>
          </cell>
          <cell r="L1013">
            <v>2723453.95</v>
          </cell>
          <cell r="M1013">
            <v>92.248000000000005</v>
          </cell>
          <cell r="O1013">
            <v>96.154072690109643</v>
          </cell>
        </row>
        <row r="1014">
          <cell r="C1014" t="str">
            <v>59560#AA2</v>
          </cell>
          <cell r="D1014">
            <v>8.5465999999999998</v>
          </cell>
          <cell r="E1014">
            <v>1958062.78</v>
          </cell>
          <cell r="F1014">
            <v>0</v>
          </cell>
          <cell r="G1014">
            <v>2000000</v>
          </cell>
          <cell r="H1014">
            <v>1943380</v>
          </cell>
          <cell r="I1014">
            <v>8.2899999999999991</v>
          </cell>
          <cell r="J1014">
            <v>97.17</v>
          </cell>
          <cell r="K1014">
            <v>1935049.82</v>
          </cell>
          <cell r="L1014">
            <v>1913060</v>
          </cell>
          <cell r="M1014">
            <v>95.653000000000006</v>
          </cell>
          <cell r="O1014">
            <v>97.90313900000001</v>
          </cell>
        </row>
        <row r="1015">
          <cell r="C1015" t="str">
            <v>33741*AB1</v>
          </cell>
          <cell r="D1015">
            <v>7.2435</v>
          </cell>
          <cell r="E1015">
            <v>909042.35</v>
          </cell>
          <cell r="F1015">
            <v>0</v>
          </cell>
          <cell r="G1015">
            <v>914969.33</v>
          </cell>
          <cell r="H1015">
            <v>902214.67</v>
          </cell>
          <cell r="I1015">
            <v>7.4</v>
          </cell>
          <cell r="J1015">
            <v>98.61</v>
          </cell>
          <cell r="K1015">
            <v>907198.22</v>
          </cell>
          <cell r="L1015">
            <v>898499.88</v>
          </cell>
          <cell r="M1015">
            <v>98.2</v>
          </cell>
          <cell r="O1015">
            <v>99.352220909962085</v>
          </cell>
        </row>
        <row r="1016">
          <cell r="C1016" t="str">
            <v>902118AL2</v>
          </cell>
          <cell r="D1016">
            <v>7.7556000000000003</v>
          </cell>
          <cell r="E1016">
            <v>4859271.8499999996</v>
          </cell>
          <cell r="F1016">
            <v>0</v>
          </cell>
          <cell r="G1016">
            <v>5000000</v>
          </cell>
          <cell r="H1016">
            <v>4688100</v>
          </cell>
          <cell r="I1016">
            <v>7.42</v>
          </cell>
          <cell r="J1016">
            <v>93.76</v>
          </cell>
          <cell r="K1016">
            <v>4828851.05</v>
          </cell>
          <cell r="L1016">
            <v>4626300</v>
          </cell>
          <cell r="M1016">
            <v>92.525999999999996</v>
          </cell>
          <cell r="O1016">
            <v>97.185436999999993</v>
          </cell>
        </row>
        <row r="1017">
          <cell r="C1017" t="str">
            <v>828807AA5</v>
          </cell>
          <cell r="D1017">
            <v>8.2392000000000003</v>
          </cell>
          <cell r="E1017">
            <v>1968418.72</v>
          </cell>
          <cell r="F1017">
            <v>0</v>
          </cell>
          <cell r="G1017">
            <v>2000000</v>
          </cell>
          <cell r="H1017">
            <v>1907720</v>
          </cell>
          <cell r="I1017">
            <v>8.4600000000000009</v>
          </cell>
          <cell r="J1017">
            <v>95.39</v>
          </cell>
          <cell r="K1017">
            <v>1964777.12</v>
          </cell>
          <cell r="L1017">
            <v>1897780</v>
          </cell>
          <cell r="M1017">
            <v>94.888999999999996</v>
          </cell>
          <cell r="O1017">
            <v>98.420935999999998</v>
          </cell>
        </row>
        <row r="1018">
          <cell r="C1018" t="str">
            <v>09774LAC2</v>
          </cell>
          <cell r="D1018">
            <v>7.5068000000000001</v>
          </cell>
          <cell r="E1018">
            <v>4998781.75</v>
          </cell>
          <cell r="F1018">
            <v>0</v>
          </cell>
          <cell r="G1018">
            <v>5000000</v>
          </cell>
          <cell r="H1018">
            <v>4972850</v>
          </cell>
          <cell r="I1018">
            <v>7.5</v>
          </cell>
          <cell r="J1018">
            <v>99.46</v>
          </cell>
          <cell r="K1018">
            <v>4998781.75</v>
          </cell>
          <cell r="L1018">
            <v>4972850</v>
          </cell>
          <cell r="M1018">
            <v>99.456999999999994</v>
          </cell>
          <cell r="O1018">
            <v>99.975634999999997</v>
          </cell>
        </row>
        <row r="1019">
          <cell r="C1019" t="str">
            <v>637432CK9</v>
          </cell>
          <cell r="D1019">
            <v>7.4321000000000002</v>
          </cell>
          <cell r="E1019">
            <v>9998486.5999999996</v>
          </cell>
          <cell r="F1019">
            <v>0</v>
          </cell>
          <cell r="G1019">
            <v>10000000</v>
          </cell>
          <cell r="H1019">
            <v>9984900</v>
          </cell>
          <cell r="I1019">
            <v>7.43</v>
          </cell>
          <cell r="J1019">
            <v>99.85</v>
          </cell>
          <cell r="K1019">
            <v>9998486.5999999996</v>
          </cell>
          <cell r="L1019">
            <v>9984900</v>
          </cell>
          <cell r="M1019">
            <v>99.849000000000004</v>
          </cell>
          <cell r="O1019">
            <v>99.984865999999997</v>
          </cell>
        </row>
        <row r="1020">
          <cell r="C1020" t="str">
            <v>046003KA6</v>
          </cell>
          <cell r="D1020">
            <v>7.5681000000000003</v>
          </cell>
          <cell r="E1020">
            <v>2927545.74</v>
          </cell>
          <cell r="F1020">
            <v>0</v>
          </cell>
          <cell r="G1020">
            <v>3000000</v>
          </cell>
          <cell r="H1020">
            <v>2813610</v>
          </cell>
          <cell r="I1020">
            <v>7.57</v>
          </cell>
          <cell r="J1020">
            <v>93.79</v>
          </cell>
          <cell r="K1020">
            <v>2927545.74</v>
          </cell>
          <cell r="L1020">
            <v>2813610</v>
          </cell>
          <cell r="M1020">
            <v>93.787000000000006</v>
          </cell>
          <cell r="O1020">
            <v>97.584858000000011</v>
          </cell>
        </row>
        <row r="1021">
          <cell r="C1021" t="str">
            <v>885571AB5</v>
          </cell>
          <cell r="D1021">
            <v>7.63</v>
          </cell>
          <cell r="E1021">
            <v>4981186.5</v>
          </cell>
          <cell r="F1021">
            <v>0</v>
          </cell>
          <cell r="G1021">
            <v>5000000</v>
          </cell>
          <cell r="H1021">
            <v>4969150</v>
          </cell>
          <cell r="I1021">
            <v>7.63</v>
          </cell>
          <cell r="J1021">
            <v>99.38</v>
          </cell>
          <cell r="K1021">
            <v>4981186.5</v>
          </cell>
          <cell r="L1021">
            <v>4969150</v>
          </cell>
          <cell r="M1021">
            <v>99.382999999999996</v>
          </cell>
          <cell r="O1021">
            <v>99.623729999999995</v>
          </cell>
        </row>
        <row r="1022">
          <cell r="C1022" t="str">
            <v>129466AK4</v>
          </cell>
          <cell r="D1022">
            <v>7.7519999999999998</v>
          </cell>
          <cell r="E1022">
            <v>9867929.6999999993</v>
          </cell>
          <cell r="F1022">
            <v>0</v>
          </cell>
          <cell r="G1022">
            <v>10000000</v>
          </cell>
          <cell r="H1022">
            <v>9768000</v>
          </cell>
          <cell r="I1022">
            <v>7.75</v>
          </cell>
          <cell r="J1022">
            <v>97.68</v>
          </cell>
          <cell r="K1022">
            <v>9867929.6999999993</v>
          </cell>
          <cell r="L1022">
            <v>9768000</v>
          </cell>
          <cell r="M1022">
            <v>97.68</v>
          </cell>
          <cell r="O1022">
            <v>98.679296999999991</v>
          </cell>
        </row>
        <row r="1023">
          <cell r="C1023" t="str">
            <v>129466AK4</v>
          </cell>
          <cell r="D1023">
            <v>7.7519999999999998</v>
          </cell>
          <cell r="E1023">
            <v>986792.97</v>
          </cell>
          <cell r="F1023">
            <v>0</v>
          </cell>
          <cell r="G1023">
            <v>1000000</v>
          </cell>
          <cell r="H1023">
            <v>976800</v>
          </cell>
          <cell r="I1023">
            <v>7.75</v>
          </cell>
          <cell r="J1023">
            <v>97.68</v>
          </cell>
          <cell r="K1023">
            <v>986792.97</v>
          </cell>
          <cell r="L1023">
            <v>976800</v>
          </cell>
          <cell r="M1023">
            <v>97.68</v>
          </cell>
          <cell r="O1023">
            <v>98.679297000000005</v>
          </cell>
        </row>
        <row r="1024">
          <cell r="C1024" t="str">
            <v>96647KAJ1</v>
          </cell>
          <cell r="D1024">
            <v>7.8890000000000002</v>
          </cell>
          <cell r="E1024">
            <v>2921285.43</v>
          </cell>
          <cell r="F1024">
            <v>0</v>
          </cell>
          <cell r="G1024">
            <v>3000000</v>
          </cell>
          <cell r="H1024">
            <v>2802690</v>
          </cell>
          <cell r="I1024">
            <v>7.89</v>
          </cell>
          <cell r="J1024">
            <v>93.42</v>
          </cell>
          <cell r="K1024">
            <v>2921285.43</v>
          </cell>
          <cell r="L1024">
            <v>2802690</v>
          </cell>
          <cell r="M1024">
            <v>93.423000000000002</v>
          </cell>
          <cell r="O1024">
            <v>97.376181000000003</v>
          </cell>
        </row>
        <row r="1025">
          <cell r="C1025" t="str">
            <v>87305NAT5</v>
          </cell>
          <cell r="D1025">
            <v>7.9999000000000002</v>
          </cell>
          <cell r="E1025">
            <v>10000000</v>
          </cell>
          <cell r="F1025">
            <v>0</v>
          </cell>
          <cell r="G1025">
            <v>10000000</v>
          </cell>
          <cell r="H1025">
            <v>10000000</v>
          </cell>
          <cell r="I1025">
            <v>8</v>
          </cell>
          <cell r="J1025">
            <v>100</v>
          </cell>
          <cell r="K1025">
            <v>10000000</v>
          </cell>
          <cell r="L1025">
            <v>10000000</v>
          </cell>
          <cell r="M1025">
            <v>100</v>
          </cell>
          <cell r="O1025">
            <v>100</v>
          </cell>
        </row>
        <row r="1026">
          <cell r="C1026" t="str">
            <v>87305NAT5</v>
          </cell>
          <cell r="D1026">
            <v>7.9999000000000002</v>
          </cell>
          <cell r="E1026">
            <v>1000000</v>
          </cell>
          <cell r="F1026">
            <v>0</v>
          </cell>
          <cell r="G1026">
            <v>1000000</v>
          </cell>
          <cell r="H1026">
            <v>1000000</v>
          </cell>
          <cell r="I1026">
            <v>8</v>
          </cell>
          <cell r="J1026">
            <v>100</v>
          </cell>
          <cell r="K1026">
            <v>1000000</v>
          </cell>
          <cell r="L1026">
            <v>1000000</v>
          </cell>
          <cell r="M1026">
            <v>100</v>
          </cell>
          <cell r="O1026">
            <v>100</v>
          </cell>
        </row>
        <row r="1027">
          <cell r="C1027" t="str">
            <v>494550AE6</v>
          </cell>
          <cell r="D1027">
            <v>8.0504999999999995</v>
          </cell>
          <cell r="E1027">
            <v>4994643.9000000004</v>
          </cell>
          <cell r="F1027">
            <v>0</v>
          </cell>
          <cell r="G1027">
            <v>5000000</v>
          </cell>
          <cell r="H1027">
            <v>4989650</v>
          </cell>
          <cell r="I1027">
            <v>8.0500000000000007</v>
          </cell>
          <cell r="J1027">
            <v>99.79</v>
          </cell>
          <cell r="K1027">
            <v>4994643.9000000004</v>
          </cell>
          <cell r="L1027">
            <v>4989650</v>
          </cell>
          <cell r="M1027">
            <v>99.793000000000006</v>
          </cell>
          <cell r="O1027">
            <v>99.89287800000001</v>
          </cell>
        </row>
        <row r="1028">
          <cell r="C1028" t="str">
            <v>494550AE6</v>
          </cell>
          <cell r="D1028">
            <v>8.0504999999999995</v>
          </cell>
          <cell r="E1028">
            <v>998928.78</v>
          </cell>
          <cell r="F1028">
            <v>0</v>
          </cell>
          <cell r="G1028">
            <v>1000000</v>
          </cell>
          <cell r="H1028">
            <v>997930</v>
          </cell>
          <cell r="I1028">
            <v>8.0500000000000007</v>
          </cell>
          <cell r="J1028">
            <v>99.79</v>
          </cell>
          <cell r="K1028">
            <v>998928.78</v>
          </cell>
          <cell r="L1028">
            <v>997930</v>
          </cell>
          <cell r="M1028">
            <v>99.793000000000006</v>
          </cell>
          <cell r="O1028">
            <v>99.89287800000001</v>
          </cell>
        </row>
        <row r="1029">
          <cell r="C1029" t="str">
            <v>210371AA8</v>
          </cell>
          <cell r="D1029">
            <v>7.9363000000000001</v>
          </cell>
          <cell r="E1029">
            <v>9986758.3000000007</v>
          </cell>
          <cell r="F1029">
            <v>0</v>
          </cell>
          <cell r="G1029">
            <v>10000000</v>
          </cell>
          <cell r="H1029">
            <v>9975000</v>
          </cell>
          <cell r="I1029">
            <v>7.94</v>
          </cell>
          <cell r="J1029">
            <v>99.75</v>
          </cell>
          <cell r="K1029">
            <v>9986758.3000000007</v>
          </cell>
          <cell r="L1029">
            <v>9975000</v>
          </cell>
          <cell r="M1029">
            <v>99.75</v>
          </cell>
          <cell r="O1029">
            <v>99.86758300000001</v>
          </cell>
        </row>
        <row r="1030">
          <cell r="C1030" t="str">
            <v>00915XBQ3</v>
          </cell>
          <cell r="D1030">
            <v>8.1700999999999997</v>
          </cell>
          <cell r="E1030">
            <v>4942338.3</v>
          </cell>
          <cell r="F1030">
            <v>0</v>
          </cell>
          <cell r="G1030">
            <v>5000000</v>
          </cell>
          <cell r="H1030">
            <v>4805650</v>
          </cell>
          <cell r="I1030">
            <v>8.17</v>
          </cell>
          <cell r="J1030">
            <v>96.11</v>
          </cell>
          <cell r="K1030">
            <v>4942338.3</v>
          </cell>
          <cell r="L1030">
            <v>4805650</v>
          </cell>
          <cell r="M1030">
            <v>96.113</v>
          </cell>
          <cell r="O1030">
            <v>98.846766000000002</v>
          </cell>
        </row>
        <row r="1031">
          <cell r="C1031" t="str">
            <v>29364NAE8</v>
          </cell>
          <cell r="D1031">
            <v>8.2200000000000006</v>
          </cell>
          <cell r="E1031">
            <v>9986958.9000000004</v>
          </cell>
          <cell r="F1031">
            <v>0</v>
          </cell>
          <cell r="G1031">
            <v>10000000</v>
          </cell>
          <cell r="H1031">
            <v>9886700</v>
          </cell>
          <cell r="I1031">
            <v>8.2200000000000006</v>
          </cell>
          <cell r="J1031">
            <v>98.87</v>
          </cell>
          <cell r="K1031">
            <v>9986958.9000000004</v>
          </cell>
          <cell r="L1031">
            <v>9886700</v>
          </cell>
          <cell r="M1031">
            <v>98.867000000000004</v>
          </cell>
          <cell r="O1031">
            <v>99.869589000000005</v>
          </cell>
        </row>
        <row r="1032">
          <cell r="C1032" t="str">
            <v>500630AL2</v>
          </cell>
          <cell r="D1032">
            <v>8.2487999999999992</v>
          </cell>
          <cell r="E1032">
            <v>4996734.2</v>
          </cell>
          <cell r="F1032">
            <v>0</v>
          </cell>
          <cell r="G1032">
            <v>5000000</v>
          </cell>
          <cell r="H1032">
            <v>4809800</v>
          </cell>
          <cell r="I1032">
            <v>8.25</v>
          </cell>
          <cell r="J1032">
            <v>96.2</v>
          </cell>
          <cell r="K1032">
            <v>4996734.2</v>
          </cell>
          <cell r="L1032">
            <v>4809800</v>
          </cell>
          <cell r="M1032">
            <v>96.195999999999998</v>
          </cell>
          <cell r="O1032">
            <v>99.934684000000004</v>
          </cell>
        </row>
        <row r="1033">
          <cell r="C1033" t="str">
            <v>912827N81</v>
          </cell>
          <cell r="D1033">
            <v>6.3121999999999998</v>
          </cell>
          <cell r="E1033">
            <v>2984037.48</v>
          </cell>
          <cell r="F1033">
            <v>0</v>
          </cell>
          <cell r="G1033">
            <v>3000000</v>
          </cell>
          <cell r="H1033">
            <v>2957812.5</v>
          </cell>
          <cell r="I1033">
            <v>6.31</v>
          </cell>
          <cell r="J1033">
            <v>98.59</v>
          </cell>
          <cell r="K1033">
            <v>2984037.48</v>
          </cell>
          <cell r="L1033">
            <v>2957812.5</v>
          </cell>
          <cell r="M1033">
            <v>98.593999999999994</v>
          </cell>
          <cell r="O1033">
            <v>99.467916000000002</v>
          </cell>
        </row>
        <row r="1034">
          <cell r="C1034" t="str">
            <v>912827L83</v>
          </cell>
          <cell r="D1034">
            <v>6.3047000000000004</v>
          </cell>
          <cell r="E1034">
            <v>99580.97</v>
          </cell>
          <cell r="F1034">
            <v>0</v>
          </cell>
          <cell r="G1034">
            <v>100000</v>
          </cell>
          <cell r="H1034">
            <v>98468.75</v>
          </cell>
          <cell r="I1034">
            <v>6.3</v>
          </cell>
          <cell r="J1034">
            <v>98.47</v>
          </cell>
          <cell r="K1034">
            <v>99580.97</v>
          </cell>
          <cell r="L1034">
            <v>98468.75</v>
          </cell>
          <cell r="M1034">
            <v>98.468999999999994</v>
          </cell>
          <cell r="O1034">
            <v>99.580970000000008</v>
          </cell>
        </row>
        <row r="1035">
          <cell r="C1035" t="str">
            <v>303727AE1</v>
          </cell>
          <cell r="D1035">
            <v>9.8111999999999995</v>
          </cell>
          <cell r="E1035">
            <v>863627.79</v>
          </cell>
          <cell r="F1035">
            <v>0</v>
          </cell>
          <cell r="G1035">
            <v>850000</v>
          </cell>
          <cell r="H1035">
            <v>870187.5</v>
          </cell>
          <cell r="I1035">
            <v>9.9</v>
          </cell>
          <cell r="J1035">
            <v>102.38</v>
          </cell>
          <cell r="K1035">
            <v>863627.79</v>
          </cell>
          <cell r="L1035">
            <v>870187.5</v>
          </cell>
          <cell r="M1035">
            <v>102.375</v>
          </cell>
          <cell r="O1035">
            <v>101.60326941176471</v>
          </cell>
        </row>
        <row r="1036">
          <cell r="C1036" t="str">
            <v>373200AE4</v>
          </cell>
          <cell r="D1036">
            <v>9.5295000000000005</v>
          </cell>
          <cell r="E1036">
            <v>1027585.59</v>
          </cell>
          <cell r="F1036">
            <v>0</v>
          </cell>
          <cell r="G1036">
            <v>1000000</v>
          </cell>
          <cell r="H1036">
            <v>1038750</v>
          </cell>
          <cell r="I1036">
            <v>9.57</v>
          </cell>
          <cell r="J1036">
            <v>103.88</v>
          </cell>
          <cell r="K1036">
            <v>1027585.59</v>
          </cell>
          <cell r="L1036">
            <v>1038750</v>
          </cell>
          <cell r="M1036">
            <v>103.875</v>
          </cell>
          <cell r="O1036">
            <v>102.75855899999999</v>
          </cell>
        </row>
        <row r="1037">
          <cell r="C1037" t="str">
            <v>87612EAB2</v>
          </cell>
          <cell r="D1037">
            <v>7.5061</v>
          </cell>
          <cell r="E1037">
            <v>5997885.4199999999</v>
          </cell>
          <cell r="F1037">
            <v>0</v>
          </cell>
          <cell r="G1037">
            <v>6000000</v>
          </cell>
          <cell r="H1037">
            <v>5997360</v>
          </cell>
          <cell r="I1037">
            <v>7.51</v>
          </cell>
          <cell r="J1037">
            <v>99.96</v>
          </cell>
          <cell r="K1037">
            <v>5997885.4199999999</v>
          </cell>
          <cell r="L1037">
            <v>5997360</v>
          </cell>
          <cell r="M1037">
            <v>99.956000000000003</v>
          </cell>
          <cell r="O1037">
            <v>99.964757000000006</v>
          </cell>
        </row>
        <row r="1038">
          <cell r="C1038" t="str">
            <v>87612EAB2</v>
          </cell>
          <cell r="D1038">
            <v>7.5061</v>
          </cell>
          <cell r="E1038">
            <v>2998942.71</v>
          </cell>
          <cell r="F1038">
            <v>0</v>
          </cell>
          <cell r="G1038">
            <v>3000000</v>
          </cell>
          <cell r="H1038">
            <v>2998680</v>
          </cell>
          <cell r="I1038">
            <v>7.51</v>
          </cell>
          <cell r="J1038">
            <v>99.96</v>
          </cell>
          <cell r="K1038">
            <v>2998942.71</v>
          </cell>
          <cell r="L1038">
            <v>2998680</v>
          </cell>
          <cell r="M1038">
            <v>99.956000000000003</v>
          </cell>
          <cell r="O1038">
            <v>99.964757000000006</v>
          </cell>
        </row>
        <row r="1039">
          <cell r="C1039" t="str">
            <v>87612EAB2</v>
          </cell>
          <cell r="D1039">
            <v>7.5061</v>
          </cell>
          <cell r="E1039">
            <v>1999295.14</v>
          </cell>
          <cell r="F1039">
            <v>0</v>
          </cell>
          <cell r="G1039">
            <v>2000000</v>
          </cell>
          <cell r="H1039">
            <v>1999120</v>
          </cell>
          <cell r="I1039">
            <v>7.51</v>
          </cell>
          <cell r="J1039">
            <v>99.96</v>
          </cell>
          <cell r="K1039">
            <v>1999295.14</v>
          </cell>
          <cell r="L1039">
            <v>1999120</v>
          </cell>
          <cell r="M1039">
            <v>99.956000000000003</v>
          </cell>
          <cell r="O1039">
            <v>99.964756999999992</v>
          </cell>
        </row>
        <row r="1040">
          <cell r="C1040" t="str">
            <v>577778BN2</v>
          </cell>
          <cell r="D1040">
            <v>7.7251000000000003</v>
          </cell>
          <cell r="E1040">
            <v>7129691.0300000003</v>
          </cell>
          <cell r="F1040">
            <v>0</v>
          </cell>
          <cell r="G1040">
            <v>7000000</v>
          </cell>
          <cell r="H1040">
            <v>7147560</v>
          </cell>
          <cell r="I1040">
            <v>7.73</v>
          </cell>
          <cell r="J1040">
            <v>102.11</v>
          </cell>
          <cell r="K1040">
            <v>7129691.0300000003</v>
          </cell>
          <cell r="L1040">
            <v>7147560</v>
          </cell>
          <cell r="M1040">
            <v>102.108</v>
          </cell>
          <cell r="O1040">
            <v>101.852729</v>
          </cell>
        </row>
        <row r="1041">
          <cell r="C1041" t="str">
            <v>577778BN2</v>
          </cell>
          <cell r="D1041">
            <v>7.7251000000000003</v>
          </cell>
          <cell r="E1041">
            <v>3055581.87</v>
          </cell>
          <cell r="F1041">
            <v>0</v>
          </cell>
          <cell r="G1041">
            <v>3000000</v>
          </cell>
          <cell r="H1041">
            <v>3063240</v>
          </cell>
          <cell r="I1041">
            <v>7.73</v>
          </cell>
          <cell r="J1041">
            <v>102.11</v>
          </cell>
          <cell r="K1041">
            <v>3055581.87</v>
          </cell>
          <cell r="L1041">
            <v>3063240</v>
          </cell>
          <cell r="M1041">
            <v>102.108</v>
          </cell>
          <cell r="O1041">
            <v>101.852729</v>
          </cell>
        </row>
        <row r="1042">
          <cell r="C1042" t="str">
            <v>617446DW6</v>
          </cell>
          <cell r="D1042">
            <v>7.3417000000000003</v>
          </cell>
          <cell r="E1042">
            <v>2019151.76</v>
          </cell>
          <cell r="F1042">
            <v>0</v>
          </cell>
          <cell r="G1042">
            <v>2000000</v>
          </cell>
          <cell r="H1042">
            <v>2032440</v>
          </cell>
          <cell r="I1042">
            <v>7.3</v>
          </cell>
          <cell r="J1042">
            <v>101.62</v>
          </cell>
          <cell r="K1042">
            <v>2019151.76</v>
          </cell>
          <cell r="L1042">
            <v>2032440</v>
          </cell>
          <cell r="M1042">
            <v>101.622</v>
          </cell>
          <cell r="O1042">
            <v>100.95758800000002</v>
          </cell>
        </row>
        <row r="1043">
          <cell r="C1043" t="str">
            <v>98157DAC0</v>
          </cell>
          <cell r="D1043">
            <v>7.3632</v>
          </cell>
          <cell r="E1043">
            <v>310000</v>
          </cell>
          <cell r="F1043">
            <v>0</v>
          </cell>
          <cell r="G1043">
            <v>2000000</v>
          </cell>
          <cell r="H1043">
            <v>2058500</v>
          </cell>
          <cell r="I1043">
            <v>7.36</v>
          </cell>
          <cell r="J1043">
            <v>102.93</v>
          </cell>
          <cell r="K1043">
            <v>310000</v>
          </cell>
          <cell r="L1043">
            <v>2058500</v>
          </cell>
          <cell r="M1043">
            <v>102.925</v>
          </cell>
          <cell r="O1043">
            <v>15.5</v>
          </cell>
        </row>
        <row r="1044">
          <cell r="C1044" t="str">
            <v>105756AP5</v>
          </cell>
          <cell r="D1044">
            <v>13.7743</v>
          </cell>
          <cell r="E1044">
            <v>799899.68</v>
          </cell>
          <cell r="F1044">
            <v>0</v>
          </cell>
          <cell r="G1044">
            <v>1000000</v>
          </cell>
          <cell r="H1044">
            <v>799500</v>
          </cell>
          <cell r="I1044">
            <v>13.77</v>
          </cell>
          <cell r="J1044">
            <v>79.95</v>
          </cell>
          <cell r="K1044">
            <v>799899.68</v>
          </cell>
          <cell r="L1044">
            <v>799500</v>
          </cell>
          <cell r="M1044">
            <v>79.95</v>
          </cell>
          <cell r="O1044">
            <v>79.989968000000005</v>
          </cell>
        </row>
        <row r="1045">
          <cell r="C1045" t="str">
            <v>345370CA6</v>
          </cell>
          <cell r="D1045">
            <v>7.97</v>
          </cell>
          <cell r="E1045">
            <v>4708399.45</v>
          </cell>
          <cell r="F1045">
            <v>0</v>
          </cell>
          <cell r="G1045">
            <v>5000000</v>
          </cell>
          <cell r="H1045">
            <v>4702350</v>
          </cell>
          <cell r="I1045">
            <v>7.97</v>
          </cell>
          <cell r="J1045">
            <v>94.05</v>
          </cell>
          <cell r="K1045">
            <v>4708399.45</v>
          </cell>
          <cell r="L1045">
            <v>4702350</v>
          </cell>
          <cell r="M1045">
            <v>94.046999999999997</v>
          </cell>
          <cell r="O1045">
            <v>94.167989000000006</v>
          </cell>
        </row>
        <row r="1046">
          <cell r="C1046" t="str">
            <v>079857AH1</v>
          </cell>
          <cell r="D1046">
            <v>7.89</v>
          </cell>
          <cell r="E1046">
            <v>6988279.6200000001</v>
          </cell>
          <cell r="F1046">
            <v>0</v>
          </cell>
          <cell r="G1046">
            <v>7000000</v>
          </cell>
          <cell r="H1046">
            <v>6987750</v>
          </cell>
          <cell r="I1046">
            <v>7.89</v>
          </cell>
          <cell r="J1046">
            <v>99.83</v>
          </cell>
          <cell r="K1046">
            <v>6988279.6200000001</v>
          </cell>
          <cell r="L1046">
            <v>6987750</v>
          </cell>
          <cell r="M1046">
            <v>99.825000000000003</v>
          </cell>
          <cell r="O1046">
            <v>99.832566</v>
          </cell>
        </row>
        <row r="1047">
          <cell r="C1047" t="str">
            <v>748148QR7</v>
          </cell>
          <cell r="D1047">
            <v>7.3789999999999996</v>
          </cell>
          <cell r="E1047">
            <v>5070307.3</v>
          </cell>
          <cell r="F1047">
            <v>0</v>
          </cell>
          <cell r="G1047">
            <v>5000000</v>
          </cell>
          <cell r="H1047">
            <v>5071750</v>
          </cell>
          <cell r="I1047">
            <v>7.38</v>
          </cell>
          <cell r="J1047">
            <v>101.44</v>
          </cell>
          <cell r="K1047">
            <v>5070307.3</v>
          </cell>
          <cell r="L1047">
            <v>5071750</v>
          </cell>
          <cell r="M1047">
            <v>101.435</v>
          </cell>
          <cell r="O1047">
            <v>101.40614599999999</v>
          </cell>
        </row>
        <row r="1048">
          <cell r="C1048" t="str">
            <v>887315BJ7</v>
          </cell>
          <cell r="D1048">
            <v>8.0829000000000004</v>
          </cell>
          <cell r="E1048">
            <v>6499201.1699999999</v>
          </cell>
          <cell r="F1048">
            <v>0</v>
          </cell>
          <cell r="G1048">
            <v>7000000</v>
          </cell>
          <cell r="H1048">
            <v>6464150</v>
          </cell>
          <cell r="I1048">
            <v>8.1</v>
          </cell>
          <cell r="J1048">
            <v>92.35</v>
          </cell>
          <cell r="K1048">
            <v>6499201.1699999999</v>
          </cell>
          <cell r="L1048">
            <v>6464150</v>
          </cell>
          <cell r="M1048">
            <v>92.344999999999999</v>
          </cell>
          <cell r="O1048">
            <v>92.845731000000001</v>
          </cell>
        </row>
        <row r="1049">
          <cell r="C1049" t="str">
            <v>566306AB2</v>
          </cell>
          <cell r="D1049">
            <v>8.4505999999999997</v>
          </cell>
          <cell r="E1049">
            <v>1800000</v>
          </cell>
          <cell r="F1049">
            <v>0</v>
          </cell>
          <cell r="G1049">
            <v>5000000</v>
          </cell>
          <cell r="H1049">
            <v>4958900</v>
          </cell>
          <cell r="I1049">
            <v>8.4499999999999993</v>
          </cell>
          <cell r="J1049">
            <v>99.18</v>
          </cell>
          <cell r="K1049">
            <v>1800000</v>
          </cell>
          <cell r="L1049">
            <v>4958900</v>
          </cell>
          <cell r="M1049">
            <v>99.177999999999997</v>
          </cell>
          <cell r="O1049">
            <v>36</v>
          </cell>
        </row>
        <row r="1050">
          <cell r="C1050" t="str">
            <v>552078AM9</v>
          </cell>
          <cell r="D1050">
            <v>10.4094</v>
          </cell>
          <cell r="E1050">
            <v>978728.02</v>
          </cell>
          <cell r="F1050">
            <v>0</v>
          </cell>
          <cell r="G1050">
            <v>997500</v>
          </cell>
          <cell r="H1050">
            <v>972562.5</v>
          </cell>
          <cell r="I1050">
            <v>10.44</v>
          </cell>
          <cell r="J1050">
            <v>97.5</v>
          </cell>
          <cell r="K1050">
            <v>978728.02</v>
          </cell>
          <cell r="L1050">
            <v>972562.5</v>
          </cell>
          <cell r="M1050">
            <v>97.5</v>
          </cell>
          <cell r="O1050">
            <v>98.118097243107769</v>
          </cell>
        </row>
        <row r="1051">
          <cell r="C1051" t="str">
            <v>20440EAC9</v>
          </cell>
          <cell r="D1051">
            <v>12.566000000000001</v>
          </cell>
          <cell r="E1051">
            <v>987105.78</v>
          </cell>
          <cell r="F1051">
            <v>0</v>
          </cell>
          <cell r="G1051">
            <v>1000000</v>
          </cell>
          <cell r="H1051">
            <v>984340</v>
          </cell>
          <cell r="I1051">
            <v>12.57</v>
          </cell>
          <cell r="J1051">
            <v>98.43</v>
          </cell>
          <cell r="K1051">
            <v>987105.78</v>
          </cell>
          <cell r="L1051">
            <v>984340</v>
          </cell>
          <cell r="M1051">
            <v>98.433999999999997</v>
          </cell>
          <cell r="O1051">
            <v>98.710577999999998</v>
          </cell>
        </row>
        <row r="1052">
          <cell r="C1052" t="str">
            <v>713409AC4</v>
          </cell>
          <cell r="D1052">
            <v>7.8140000000000001</v>
          </cell>
          <cell r="E1052">
            <v>2729002.59</v>
          </cell>
          <cell r="F1052">
            <v>0</v>
          </cell>
          <cell r="G1052">
            <v>3000000</v>
          </cell>
          <cell r="H1052">
            <v>2722590</v>
          </cell>
          <cell r="I1052">
            <v>7.82</v>
          </cell>
          <cell r="J1052">
            <v>90.75</v>
          </cell>
          <cell r="K1052">
            <v>2729002.59</v>
          </cell>
          <cell r="L1052">
            <v>2722590</v>
          </cell>
          <cell r="M1052">
            <v>90.753</v>
          </cell>
          <cell r="O1052">
            <v>90.966752999999997</v>
          </cell>
        </row>
        <row r="1053">
          <cell r="C1053">
            <v>5215025</v>
          </cell>
          <cell r="D1053">
            <v>11.108000000000001</v>
          </cell>
          <cell r="E1053">
            <v>627337.17000000004</v>
          </cell>
          <cell r="F1053">
            <v>0</v>
          </cell>
          <cell r="G1053">
            <v>1000000</v>
          </cell>
          <cell r="H1053">
            <v>572500</v>
          </cell>
          <cell r="I1053">
            <v>8.68</v>
          </cell>
          <cell r="J1053">
            <v>57.25</v>
          </cell>
          <cell r="K1053">
            <v>627337.17000000004</v>
          </cell>
          <cell r="L1053">
            <v>572500</v>
          </cell>
          <cell r="M1053">
            <v>57.25</v>
          </cell>
          <cell r="O1053">
            <v>62.733716999999999</v>
          </cell>
        </row>
        <row r="1054">
          <cell r="C1054" t="str">
            <v>184502AK8</v>
          </cell>
          <cell r="D1054">
            <v>7.7904</v>
          </cell>
          <cell r="E1054">
            <v>3967420.16</v>
          </cell>
          <cell r="F1054">
            <v>0</v>
          </cell>
          <cell r="G1054">
            <v>4000000</v>
          </cell>
          <cell r="H1054">
            <v>3961360</v>
          </cell>
          <cell r="I1054">
            <v>7.8</v>
          </cell>
          <cell r="J1054">
            <v>99.03</v>
          </cell>
          <cell r="K1054">
            <v>3967420.16</v>
          </cell>
          <cell r="L1054">
            <v>3961360</v>
          </cell>
          <cell r="M1054">
            <v>99.034000000000006</v>
          </cell>
          <cell r="O1054">
            <v>99.185504000000009</v>
          </cell>
        </row>
        <row r="1055">
          <cell r="C1055" t="str">
            <v>303727AE1</v>
          </cell>
          <cell r="D1055">
            <v>10.6839</v>
          </cell>
          <cell r="E1055">
            <v>815449.29</v>
          </cell>
          <cell r="F1055">
            <v>0</v>
          </cell>
          <cell r="G1055">
            <v>825000</v>
          </cell>
          <cell r="H1055">
            <v>812625</v>
          </cell>
          <cell r="I1055">
            <v>10.7</v>
          </cell>
          <cell r="J1055">
            <v>98.5</v>
          </cell>
          <cell r="K1055">
            <v>815449.29</v>
          </cell>
          <cell r="L1055">
            <v>812625</v>
          </cell>
          <cell r="M1055">
            <v>98.5</v>
          </cell>
          <cell r="O1055">
            <v>98.842338181818192</v>
          </cell>
        </row>
        <row r="1056">
          <cell r="C1056" t="str">
            <v>9128274V1</v>
          </cell>
          <cell r="D1056">
            <v>6.5213000000000001</v>
          </cell>
          <cell r="E1056">
            <v>503994.63</v>
          </cell>
          <cell r="F1056">
            <v>0</v>
          </cell>
          <cell r="G1056">
            <v>500000</v>
          </cell>
          <cell r="H1056">
            <v>506015.63</v>
          </cell>
          <cell r="I1056">
            <v>4.5999999999999996</v>
          </cell>
          <cell r="J1056">
            <v>101.2</v>
          </cell>
          <cell r="K1056">
            <v>456377.52</v>
          </cell>
          <cell r="L1056">
            <v>441015</v>
          </cell>
          <cell r="M1056">
            <v>88.203000000000003</v>
          </cell>
          <cell r="O1056">
            <v>100.79892599999999</v>
          </cell>
        </row>
        <row r="1057">
          <cell r="C1057" t="str">
            <v>9128274V1</v>
          </cell>
          <cell r="D1057">
            <v>6.5213000000000001</v>
          </cell>
          <cell r="E1057">
            <v>120958.71</v>
          </cell>
          <cell r="F1057">
            <v>0</v>
          </cell>
          <cell r="G1057">
            <v>120000</v>
          </cell>
          <cell r="H1057">
            <v>121443.75</v>
          </cell>
          <cell r="I1057">
            <v>4.5999999999999996</v>
          </cell>
          <cell r="J1057">
            <v>101.2</v>
          </cell>
          <cell r="K1057">
            <v>109530.6</v>
          </cell>
          <cell r="L1057">
            <v>105843.6</v>
          </cell>
          <cell r="M1057">
            <v>88.203000000000003</v>
          </cell>
          <cell r="O1057">
            <v>100.79892500000001</v>
          </cell>
        </row>
        <row r="1058">
          <cell r="C1058" t="str">
            <v>879385AD4</v>
          </cell>
          <cell r="D1058">
            <v>8.0256000000000007</v>
          </cell>
          <cell r="E1058">
            <v>5124219.8499999996</v>
          </cell>
          <cell r="F1058">
            <v>0</v>
          </cell>
          <cell r="G1058">
            <v>5000000</v>
          </cell>
          <cell r="H1058">
            <v>5126150</v>
          </cell>
          <cell r="I1058">
            <v>8.0299999999999994</v>
          </cell>
          <cell r="J1058">
            <v>102.52</v>
          </cell>
          <cell r="K1058">
            <v>5124219.8499999996</v>
          </cell>
          <cell r="L1058">
            <v>5126150</v>
          </cell>
          <cell r="M1058">
            <v>102.523</v>
          </cell>
          <cell r="O1058">
            <v>102.48439699999999</v>
          </cell>
        </row>
        <row r="1059">
          <cell r="C1059" t="str">
            <v>233835AJ6</v>
          </cell>
          <cell r="D1059">
            <v>7.3205999999999998</v>
          </cell>
          <cell r="E1059">
            <v>1010073.91</v>
          </cell>
          <cell r="F1059">
            <v>0</v>
          </cell>
          <cell r="G1059">
            <v>1000000</v>
          </cell>
          <cell r="H1059">
            <v>1016580</v>
          </cell>
          <cell r="I1059">
            <v>7.32</v>
          </cell>
          <cell r="J1059">
            <v>101.66</v>
          </cell>
          <cell r="K1059">
            <v>1010073.91</v>
          </cell>
          <cell r="L1059">
            <v>1016580</v>
          </cell>
          <cell r="M1059">
            <v>101.658</v>
          </cell>
          <cell r="O1059">
            <v>101.007391</v>
          </cell>
        </row>
        <row r="1060">
          <cell r="C1060" t="str">
            <v>499040AL7</v>
          </cell>
          <cell r="D1060">
            <v>7.8609999999999998</v>
          </cell>
          <cell r="E1060">
            <v>8909924.8000000007</v>
          </cell>
          <cell r="F1060">
            <v>0</v>
          </cell>
          <cell r="G1060">
            <v>10000000</v>
          </cell>
          <cell r="H1060">
            <v>8885100</v>
          </cell>
          <cell r="I1060">
            <v>7.86</v>
          </cell>
          <cell r="J1060">
            <v>88.85</v>
          </cell>
          <cell r="K1060">
            <v>8909924.8000000007</v>
          </cell>
          <cell r="L1060">
            <v>8885100</v>
          </cell>
          <cell r="M1060">
            <v>88.850999999999999</v>
          </cell>
          <cell r="O1060">
            <v>89.099248000000003</v>
          </cell>
        </row>
        <row r="1061">
          <cell r="C1061" t="str">
            <v>879385AD4</v>
          </cell>
          <cell r="D1061">
            <v>8.1465999999999994</v>
          </cell>
          <cell r="E1061">
            <v>10113219.6</v>
          </cell>
          <cell r="F1061">
            <v>0</v>
          </cell>
          <cell r="G1061">
            <v>10000000</v>
          </cell>
          <cell r="H1061">
            <v>10113900</v>
          </cell>
          <cell r="I1061">
            <v>8.15</v>
          </cell>
          <cell r="J1061">
            <v>101.14</v>
          </cell>
          <cell r="K1061">
            <v>10113219.6</v>
          </cell>
          <cell r="L1061">
            <v>10113900</v>
          </cell>
          <cell r="M1061">
            <v>101.139</v>
          </cell>
          <cell r="O1061">
            <v>101.13219599999998</v>
          </cell>
        </row>
        <row r="1062">
          <cell r="C1062" t="str">
            <v>097023AE5</v>
          </cell>
          <cell r="D1062">
            <v>7.4669999999999996</v>
          </cell>
          <cell r="E1062">
            <v>8817620.1799999997</v>
          </cell>
          <cell r="F1062">
            <v>0</v>
          </cell>
          <cell r="G1062">
            <v>7660000</v>
          </cell>
          <cell r="H1062">
            <v>8838414.4000000004</v>
          </cell>
          <cell r="I1062">
            <v>7.47</v>
          </cell>
          <cell r="J1062">
            <v>115.38</v>
          </cell>
          <cell r="K1062">
            <v>8817620.1799999997</v>
          </cell>
          <cell r="L1062">
            <v>8838414.4000000004</v>
          </cell>
          <cell r="M1062">
            <v>115.384</v>
          </cell>
          <cell r="O1062">
            <v>115.11253498694516</v>
          </cell>
        </row>
        <row r="1063">
          <cell r="C1063" t="str">
            <v>097023AM7</v>
          </cell>
          <cell r="D1063">
            <v>7.4269999999999996</v>
          </cell>
          <cell r="E1063">
            <v>4903710.7</v>
          </cell>
          <cell r="F1063">
            <v>0</v>
          </cell>
          <cell r="G1063">
            <v>5000000</v>
          </cell>
          <cell r="H1063">
            <v>4899900</v>
          </cell>
          <cell r="I1063">
            <v>7.43</v>
          </cell>
          <cell r="J1063">
            <v>98</v>
          </cell>
          <cell r="K1063">
            <v>4903710.7</v>
          </cell>
          <cell r="L1063">
            <v>4899900</v>
          </cell>
          <cell r="M1063">
            <v>97.998000000000005</v>
          </cell>
          <cell r="O1063">
            <v>98.074213999999998</v>
          </cell>
        </row>
        <row r="1064">
          <cell r="C1064" t="str">
            <v>638585BF5</v>
          </cell>
          <cell r="D1064">
            <v>7.8979999999999997</v>
          </cell>
          <cell r="E1064">
            <v>809142.72</v>
          </cell>
          <cell r="F1064">
            <v>0</v>
          </cell>
          <cell r="G1064">
            <v>919000</v>
          </cell>
          <cell r="H1064">
            <v>806450.07</v>
          </cell>
          <cell r="I1064">
            <v>7.9</v>
          </cell>
          <cell r="J1064">
            <v>87.75</v>
          </cell>
          <cell r="K1064">
            <v>809142.72</v>
          </cell>
          <cell r="L1064">
            <v>806450.07</v>
          </cell>
          <cell r="M1064">
            <v>87.753</v>
          </cell>
          <cell r="O1064">
            <v>88.045997823721436</v>
          </cell>
        </row>
        <row r="1065">
          <cell r="C1065" t="str">
            <v>638585BF5</v>
          </cell>
          <cell r="D1065">
            <v>7.8940000000000001</v>
          </cell>
          <cell r="E1065">
            <v>4404262.55</v>
          </cell>
          <cell r="F1065">
            <v>0</v>
          </cell>
          <cell r="G1065">
            <v>5000000</v>
          </cell>
          <cell r="H1065">
            <v>4389650</v>
          </cell>
          <cell r="I1065">
            <v>7.9</v>
          </cell>
          <cell r="J1065">
            <v>87.79</v>
          </cell>
          <cell r="K1065">
            <v>4404262.55</v>
          </cell>
          <cell r="L1065">
            <v>4389650</v>
          </cell>
          <cell r="M1065">
            <v>87.793000000000006</v>
          </cell>
          <cell r="O1065">
            <v>88.085251</v>
          </cell>
        </row>
        <row r="1066">
          <cell r="C1066" t="str">
            <v>879385AD4</v>
          </cell>
          <cell r="D1066">
            <v>7.9126000000000003</v>
          </cell>
          <cell r="E1066">
            <v>3113199.54</v>
          </cell>
          <cell r="F1066">
            <v>0</v>
          </cell>
          <cell r="G1066">
            <v>3000000</v>
          </cell>
          <cell r="H1066">
            <v>3114870</v>
          </cell>
          <cell r="I1066">
            <v>7.91</v>
          </cell>
          <cell r="J1066">
            <v>103.83</v>
          </cell>
          <cell r="K1066">
            <v>3113199.54</v>
          </cell>
          <cell r="L1066">
            <v>3114870</v>
          </cell>
          <cell r="M1066">
            <v>103.82899999999999</v>
          </cell>
          <cell r="O1066">
            <v>103.773318</v>
          </cell>
        </row>
        <row r="1067">
          <cell r="C1067" t="str">
            <v>879385AD4</v>
          </cell>
          <cell r="D1067">
            <v>7.9126000000000003</v>
          </cell>
          <cell r="E1067">
            <v>7264132.2599999998</v>
          </cell>
          <cell r="F1067">
            <v>0</v>
          </cell>
          <cell r="G1067">
            <v>7000000</v>
          </cell>
          <cell r="H1067">
            <v>7268030</v>
          </cell>
          <cell r="I1067">
            <v>7.91</v>
          </cell>
          <cell r="J1067">
            <v>103.83</v>
          </cell>
          <cell r="K1067">
            <v>7264132.2599999998</v>
          </cell>
          <cell r="L1067">
            <v>7268030</v>
          </cell>
          <cell r="M1067">
            <v>103.82899999999999</v>
          </cell>
          <cell r="O1067">
            <v>103.773318</v>
          </cell>
        </row>
        <row r="1068">
          <cell r="C1068" t="str">
            <v>590188JN9</v>
          </cell>
          <cell r="D1068">
            <v>7.7640000000000002</v>
          </cell>
          <cell r="E1068">
            <v>13788713.550000001</v>
          </cell>
          <cell r="F1068">
            <v>0</v>
          </cell>
          <cell r="G1068">
            <v>15000000</v>
          </cell>
          <cell r="H1068">
            <v>13716450</v>
          </cell>
          <cell r="I1068">
            <v>7.78</v>
          </cell>
          <cell r="J1068">
            <v>91.44</v>
          </cell>
          <cell r="K1068">
            <v>13788713.550000001</v>
          </cell>
          <cell r="L1068">
            <v>13716450</v>
          </cell>
          <cell r="M1068">
            <v>91.442999999999998</v>
          </cell>
          <cell r="O1068">
            <v>91.924757</v>
          </cell>
        </row>
        <row r="1069">
          <cell r="C1069" t="str">
            <v>046003JU4</v>
          </cell>
          <cell r="D1069">
            <v>7.6870000000000003</v>
          </cell>
          <cell r="E1069">
            <v>3204188.33</v>
          </cell>
          <cell r="F1069">
            <v>0</v>
          </cell>
          <cell r="G1069">
            <v>3435000</v>
          </cell>
          <cell r="H1069">
            <v>3190393.65</v>
          </cell>
          <cell r="I1069">
            <v>7.7</v>
          </cell>
          <cell r="J1069">
            <v>92.88</v>
          </cell>
          <cell r="K1069">
            <v>3204188.33</v>
          </cell>
          <cell r="L1069">
            <v>3190393.65</v>
          </cell>
          <cell r="M1069">
            <v>92.879000000000005</v>
          </cell>
          <cell r="O1069">
            <v>93.280591848617178</v>
          </cell>
        </row>
        <row r="1070">
          <cell r="C1070" t="str">
            <v>046003JU4</v>
          </cell>
          <cell r="D1070">
            <v>7.6879999999999997</v>
          </cell>
          <cell r="E1070">
            <v>4663602.75</v>
          </cell>
          <cell r="F1070">
            <v>0</v>
          </cell>
          <cell r="G1070">
            <v>5000000</v>
          </cell>
          <cell r="H1070">
            <v>4643500</v>
          </cell>
          <cell r="I1070">
            <v>7.7</v>
          </cell>
          <cell r="J1070">
            <v>92.87</v>
          </cell>
          <cell r="K1070">
            <v>4663602.75</v>
          </cell>
          <cell r="L1070">
            <v>4643500</v>
          </cell>
          <cell r="M1070">
            <v>92.87</v>
          </cell>
          <cell r="O1070">
            <v>93.272054999999995</v>
          </cell>
        </row>
        <row r="1071">
          <cell r="C1071" t="str">
            <v>019754AA8</v>
          </cell>
          <cell r="D1071">
            <v>8.4839000000000002</v>
          </cell>
          <cell r="E1071">
            <v>7461154.2999999998</v>
          </cell>
          <cell r="F1071">
            <v>0</v>
          </cell>
          <cell r="G1071">
            <v>8165000</v>
          </cell>
          <cell r="H1071">
            <v>7440111.2999999998</v>
          </cell>
          <cell r="I1071">
            <v>8.49</v>
          </cell>
          <cell r="J1071">
            <v>91.12</v>
          </cell>
          <cell r="K1071">
            <v>7461154.2999999998</v>
          </cell>
          <cell r="L1071">
            <v>7440111.2999999998</v>
          </cell>
          <cell r="M1071">
            <v>91.122</v>
          </cell>
          <cell r="O1071">
            <v>91.379721984078373</v>
          </cell>
        </row>
        <row r="1072">
          <cell r="C1072" t="str">
            <v>33764RAA5</v>
          </cell>
          <cell r="D1072">
            <v>7.4966999999999997</v>
          </cell>
          <cell r="E1072">
            <v>2939577.51</v>
          </cell>
          <cell r="F1072">
            <v>0</v>
          </cell>
          <cell r="G1072">
            <v>3000000</v>
          </cell>
          <cell r="H1072">
            <v>2926590</v>
          </cell>
          <cell r="I1072">
            <v>7.5</v>
          </cell>
          <cell r="J1072">
            <v>97.55</v>
          </cell>
          <cell r="K1072">
            <v>2939577.51</v>
          </cell>
          <cell r="L1072">
            <v>2926590</v>
          </cell>
          <cell r="M1072">
            <v>97.552999999999997</v>
          </cell>
          <cell r="O1072">
            <v>97.985916999999986</v>
          </cell>
        </row>
        <row r="1073">
          <cell r="C1073" t="str">
            <v>879385AC6</v>
          </cell>
          <cell r="D1073">
            <v>7.5705</v>
          </cell>
          <cell r="E1073">
            <v>3031489.92</v>
          </cell>
          <cell r="F1073">
            <v>0</v>
          </cell>
          <cell r="G1073">
            <v>3000000</v>
          </cell>
          <cell r="H1073">
            <v>3036570</v>
          </cell>
          <cell r="I1073">
            <v>7.57</v>
          </cell>
          <cell r="J1073">
            <v>101.22</v>
          </cell>
          <cell r="K1073">
            <v>3031489.92</v>
          </cell>
          <cell r="L1073">
            <v>3036570</v>
          </cell>
          <cell r="M1073">
            <v>101.21899999999999</v>
          </cell>
          <cell r="O1073">
            <v>101.04966399999999</v>
          </cell>
        </row>
        <row r="1074">
          <cell r="C1074" t="str">
            <v>33764RAA5</v>
          </cell>
          <cell r="D1074">
            <v>7.4966999999999997</v>
          </cell>
          <cell r="E1074">
            <v>979859.17</v>
          </cell>
          <cell r="F1074">
            <v>0</v>
          </cell>
          <cell r="G1074">
            <v>1000000</v>
          </cell>
          <cell r="H1074">
            <v>975530</v>
          </cell>
          <cell r="I1074">
            <v>7.5</v>
          </cell>
          <cell r="J1074">
            <v>97.55</v>
          </cell>
          <cell r="K1074">
            <v>979859.17</v>
          </cell>
          <cell r="L1074">
            <v>975530</v>
          </cell>
          <cell r="M1074">
            <v>97.552999999999997</v>
          </cell>
          <cell r="O1074">
            <v>97.985917000000001</v>
          </cell>
        </row>
        <row r="1075">
          <cell r="C1075" t="str">
            <v>59281*AA4</v>
          </cell>
          <cell r="D1075">
            <v>13.0197</v>
          </cell>
          <cell r="E1075">
            <v>2486063.65</v>
          </cell>
          <cell r="F1075">
            <v>0</v>
          </cell>
          <cell r="G1075">
            <v>2500000</v>
          </cell>
          <cell r="H1075">
            <v>2482675</v>
          </cell>
          <cell r="I1075">
            <v>9.1199999999999992</v>
          </cell>
          <cell r="J1075">
            <v>99.31</v>
          </cell>
          <cell r="K1075">
            <v>1825293.02</v>
          </cell>
          <cell r="L1075">
            <v>1805090</v>
          </cell>
          <cell r="M1075">
            <v>72.203999999999994</v>
          </cell>
          <cell r="O1075">
            <v>99.442545999999993</v>
          </cell>
        </row>
        <row r="1076">
          <cell r="C1076" t="str">
            <v>49239#AB2</v>
          </cell>
          <cell r="D1076">
            <v>7.4648000000000003</v>
          </cell>
          <cell r="E1076">
            <v>316176.46000000002</v>
          </cell>
          <cell r="F1076">
            <v>0</v>
          </cell>
          <cell r="G1076">
            <v>316176.46000000002</v>
          </cell>
          <cell r="H1076">
            <v>316176.46000000002</v>
          </cell>
          <cell r="I1076">
            <v>9.61</v>
          </cell>
          <cell r="J1076">
            <v>100</v>
          </cell>
          <cell r="K1076">
            <v>322239.02</v>
          </cell>
          <cell r="L1076">
            <v>325938.09000000003</v>
          </cell>
          <cell r="M1076">
            <v>103.087</v>
          </cell>
          <cell r="O1076">
            <v>100</v>
          </cell>
        </row>
        <row r="1077">
          <cell r="C1077" t="str">
            <v>91302@AB8</v>
          </cell>
          <cell r="D1077">
            <v>6.0575999999999999</v>
          </cell>
          <cell r="E1077">
            <v>1508025.12</v>
          </cell>
          <cell r="F1077">
            <v>0</v>
          </cell>
          <cell r="G1077">
            <v>1508025.12</v>
          </cell>
          <cell r="H1077">
            <v>1508025.12</v>
          </cell>
          <cell r="I1077">
            <v>7.75</v>
          </cell>
          <cell r="J1077">
            <v>100</v>
          </cell>
          <cell r="K1077">
            <v>1573628.02</v>
          </cell>
          <cell r="L1077">
            <v>1592231.73</v>
          </cell>
          <cell r="M1077">
            <v>105.584</v>
          </cell>
          <cell r="O1077">
            <v>100</v>
          </cell>
        </row>
        <row r="1078">
          <cell r="C1078" t="str">
            <v>499040AL7</v>
          </cell>
          <cell r="D1078">
            <v>8.1170000000000009</v>
          </cell>
          <cell r="E1078">
            <v>1644933.51</v>
          </cell>
          <cell r="F1078">
            <v>0</v>
          </cell>
          <cell r="G1078">
            <v>1900000</v>
          </cell>
          <cell r="H1078">
            <v>1639415</v>
          </cell>
          <cell r="I1078">
            <v>8.1199999999999992</v>
          </cell>
          <cell r="J1078">
            <v>86.29</v>
          </cell>
          <cell r="K1078">
            <v>1644933.51</v>
          </cell>
          <cell r="L1078">
            <v>1639415</v>
          </cell>
          <cell r="M1078">
            <v>86.284999999999997</v>
          </cell>
          <cell r="O1078">
            <v>86.57544789473684</v>
          </cell>
        </row>
        <row r="1079">
          <cell r="C1079" t="str">
            <v>460146BK8</v>
          </cell>
          <cell r="D1079">
            <v>7.4077999999999999</v>
          </cell>
          <cell r="E1079">
            <v>5085860.3499999996</v>
          </cell>
          <cell r="F1079">
            <v>0</v>
          </cell>
          <cell r="G1079">
            <v>5000000</v>
          </cell>
          <cell r="H1079">
            <v>5138650</v>
          </cell>
          <cell r="I1079">
            <v>7.41</v>
          </cell>
          <cell r="J1079">
            <v>102.77</v>
          </cell>
          <cell r="K1079">
            <v>5085860.3499999996</v>
          </cell>
          <cell r="L1079">
            <v>5138650</v>
          </cell>
          <cell r="M1079">
            <v>102.773</v>
          </cell>
          <cell r="O1079">
            <v>101.717207</v>
          </cell>
        </row>
        <row r="1080">
          <cell r="C1080" t="str">
            <v>629121AF1</v>
          </cell>
          <cell r="D1080">
            <v>7.9619999999999997</v>
          </cell>
          <cell r="E1080">
            <v>469000</v>
          </cell>
          <cell r="F1080">
            <v>0</v>
          </cell>
          <cell r="G1080">
            <v>1675000</v>
          </cell>
          <cell r="H1080">
            <v>1543696.75</v>
          </cell>
          <cell r="I1080">
            <v>7.96</v>
          </cell>
          <cell r="J1080">
            <v>92.16</v>
          </cell>
          <cell r="K1080">
            <v>469000</v>
          </cell>
          <cell r="L1080">
            <v>1543696.75</v>
          </cell>
          <cell r="M1080">
            <v>92.161000000000001</v>
          </cell>
          <cell r="O1080">
            <v>28.000000000000004</v>
          </cell>
        </row>
        <row r="1081">
          <cell r="C1081" t="str">
            <v>205887AW2</v>
          </cell>
          <cell r="D1081">
            <v>7.5198</v>
          </cell>
          <cell r="E1081">
            <v>5104081.0999999996</v>
          </cell>
          <cell r="F1081">
            <v>0</v>
          </cell>
          <cell r="G1081">
            <v>5000000</v>
          </cell>
          <cell r="H1081">
            <v>5121250</v>
          </cell>
          <cell r="I1081">
            <v>7.52</v>
          </cell>
          <cell r="J1081">
            <v>102.43</v>
          </cell>
          <cell r="K1081">
            <v>5104081.0999999996</v>
          </cell>
          <cell r="L1081">
            <v>5121250</v>
          </cell>
          <cell r="M1081">
            <v>102.425</v>
          </cell>
          <cell r="O1081">
            <v>102.081622</v>
          </cell>
        </row>
        <row r="1082">
          <cell r="C1082" t="str">
            <v>172967AR2</v>
          </cell>
          <cell r="D1082">
            <v>7.633</v>
          </cell>
          <cell r="E1082">
            <v>5878114.7300000004</v>
          </cell>
          <cell r="F1082">
            <v>0</v>
          </cell>
          <cell r="G1082">
            <v>6620000</v>
          </cell>
          <cell r="H1082">
            <v>5859163.4000000004</v>
          </cell>
          <cell r="I1082">
            <v>7.63</v>
          </cell>
          <cell r="J1082">
            <v>88.51</v>
          </cell>
          <cell r="K1082">
            <v>5878114.7300000004</v>
          </cell>
          <cell r="L1082">
            <v>5859163.4000000004</v>
          </cell>
          <cell r="M1082">
            <v>88.507000000000005</v>
          </cell>
          <cell r="O1082">
            <v>88.793273867069487</v>
          </cell>
        </row>
        <row r="1083">
          <cell r="C1083" t="str">
            <v>079857AH1</v>
          </cell>
          <cell r="D1083">
            <v>7.6890000000000001</v>
          </cell>
          <cell r="E1083">
            <v>5105508.7</v>
          </cell>
          <cell r="F1083">
            <v>0</v>
          </cell>
          <cell r="G1083">
            <v>5000000</v>
          </cell>
          <cell r="H1083">
            <v>5106700</v>
          </cell>
          <cell r="I1083">
            <v>7.69</v>
          </cell>
          <cell r="J1083">
            <v>102.13</v>
          </cell>
          <cell r="K1083">
            <v>5105508.7</v>
          </cell>
          <cell r="L1083">
            <v>5106700</v>
          </cell>
          <cell r="M1083">
            <v>102.134</v>
          </cell>
          <cell r="O1083">
            <v>102.110174</v>
          </cell>
        </row>
        <row r="1084">
          <cell r="C1084" t="str">
            <v>111021AE1</v>
          </cell>
          <cell r="D1084">
            <v>8.6869999999999994</v>
          </cell>
          <cell r="E1084">
            <v>7451340.75</v>
          </cell>
          <cell r="F1084">
            <v>0</v>
          </cell>
          <cell r="G1084">
            <v>7500000</v>
          </cell>
          <cell r="H1084">
            <v>7450500</v>
          </cell>
          <cell r="I1084">
            <v>8.69</v>
          </cell>
          <cell r="J1084">
            <v>99.34</v>
          </cell>
          <cell r="K1084">
            <v>7451340.75</v>
          </cell>
          <cell r="L1084">
            <v>7450500</v>
          </cell>
          <cell r="M1084">
            <v>99.34</v>
          </cell>
          <cell r="O1084">
            <v>99.351209999999995</v>
          </cell>
        </row>
        <row r="1085">
          <cell r="C1085" t="str">
            <v>29452PAA4</v>
          </cell>
          <cell r="D1085">
            <v>7.875</v>
          </cell>
          <cell r="E1085">
            <v>4875590</v>
          </cell>
          <cell r="F1085">
            <v>0</v>
          </cell>
          <cell r="G1085">
            <v>5000000</v>
          </cell>
          <cell r="H1085">
            <v>4791250</v>
          </cell>
          <cell r="I1085">
            <v>7.87</v>
          </cell>
          <cell r="J1085">
            <v>95.83</v>
          </cell>
          <cell r="K1085">
            <v>4875590</v>
          </cell>
          <cell r="L1085">
            <v>4791250</v>
          </cell>
          <cell r="M1085">
            <v>95.825000000000003</v>
          </cell>
          <cell r="O1085">
            <v>97.511800000000008</v>
          </cell>
        </row>
        <row r="1086">
          <cell r="C1086" t="str">
            <v>499040AL7</v>
          </cell>
          <cell r="D1086">
            <v>8.0500000000000007</v>
          </cell>
          <cell r="E1086">
            <v>7414158.2300000004</v>
          </cell>
          <cell r="F1086">
            <v>0</v>
          </cell>
          <cell r="G1086">
            <v>8500000</v>
          </cell>
          <cell r="H1086">
            <v>7391260</v>
          </cell>
          <cell r="I1086">
            <v>8.0500000000000007</v>
          </cell>
          <cell r="J1086">
            <v>86.96</v>
          </cell>
          <cell r="K1086">
            <v>7414158.2300000004</v>
          </cell>
          <cell r="L1086">
            <v>7391260</v>
          </cell>
          <cell r="M1086">
            <v>86.956000000000003</v>
          </cell>
          <cell r="O1086">
            <v>87.225390941176471</v>
          </cell>
        </row>
        <row r="1087">
          <cell r="C1087" t="str">
            <v>9128275S7</v>
          </cell>
          <cell r="D1087">
            <v>5.4146999999999998</v>
          </cell>
          <cell r="E1087">
            <v>100876.92</v>
          </cell>
          <cell r="F1087">
            <v>0</v>
          </cell>
          <cell r="G1087">
            <v>100000</v>
          </cell>
          <cell r="H1087">
            <v>101609.38</v>
          </cell>
          <cell r="I1087">
            <v>5.41</v>
          </cell>
          <cell r="J1087">
            <v>101.61</v>
          </cell>
          <cell r="K1087">
            <v>100876.92</v>
          </cell>
          <cell r="L1087">
            <v>101609.38</v>
          </cell>
          <cell r="M1087">
            <v>101.60899999999999</v>
          </cell>
          <cell r="O1087">
            <v>100.87692</v>
          </cell>
        </row>
        <row r="1088">
          <cell r="C1088" t="str">
            <v>713409AC4</v>
          </cell>
          <cell r="D1088">
            <v>7.32</v>
          </cell>
          <cell r="E1088">
            <v>288861.21000000002</v>
          </cell>
          <cell r="F1088">
            <v>0</v>
          </cell>
          <cell r="G1088">
            <v>300000</v>
          </cell>
          <cell r="H1088">
            <v>288564</v>
          </cell>
          <cell r="I1088">
            <v>7.32</v>
          </cell>
          <cell r="J1088">
            <v>96.19</v>
          </cell>
          <cell r="K1088">
            <v>288861.21000000002</v>
          </cell>
          <cell r="L1088">
            <v>288564</v>
          </cell>
          <cell r="M1088">
            <v>96.188000000000002</v>
          </cell>
          <cell r="O1088">
            <v>96.287070000000014</v>
          </cell>
        </row>
        <row r="1089">
          <cell r="C1089" t="str">
            <v>9128275S7</v>
          </cell>
          <cell r="D1089">
            <v>5.4146999999999998</v>
          </cell>
          <cell r="E1089">
            <v>378288.45</v>
          </cell>
          <cell r="F1089">
            <v>0</v>
          </cell>
          <cell r="G1089">
            <v>375000</v>
          </cell>
          <cell r="H1089">
            <v>381035.16</v>
          </cell>
          <cell r="I1089">
            <v>5.41</v>
          </cell>
          <cell r="J1089">
            <v>101.61</v>
          </cell>
          <cell r="K1089">
            <v>378288.45</v>
          </cell>
          <cell r="L1089">
            <v>381035.16</v>
          </cell>
          <cell r="M1089">
            <v>101.60899999999999</v>
          </cell>
          <cell r="O1089">
            <v>100.87692</v>
          </cell>
        </row>
        <row r="1090">
          <cell r="C1090" t="str">
            <v>302508AQ9</v>
          </cell>
          <cell r="D1090">
            <v>7.2370000000000001</v>
          </cell>
          <cell r="E1090">
            <v>8021660.2300000004</v>
          </cell>
          <cell r="F1090">
            <v>0</v>
          </cell>
          <cell r="G1090">
            <v>7720000</v>
          </cell>
          <cell r="H1090">
            <v>8027564.7999999998</v>
          </cell>
          <cell r="I1090">
            <v>7.24</v>
          </cell>
          <cell r="J1090">
            <v>103.98</v>
          </cell>
          <cell r="K1090">
            <v>8021660.2300000004</v>
          </cell>
          <cell r="L1090">
            <v>8027564.7999999998</v>
          </cell>
          <cell r="M1090">
            <v>103.98399999999999</v>
          </cell>
          <cell r="O1090">
            <v>103.9075159326425</v>
          </cell>
        </row>
        <row r="1091">
          <cell r="C1091" t="str">
            <v>102183AC4</v>
          </cell>
          <cell r="D1091">
            <v>7.8399000000000001</v>
          </cell>
          <cell r="E1091">
            <v>4769558.7699999996</v>
          </cell>
          <cell r="F1091">
            <v>0</v>
          </cell>
          <cell r="G1091">
            <v>4500000</v>
          </cell>
          <cell r="H1091">
            <v>4821795</v>
          </cell>
          <cell r="I1091">
            <v>7.84</v>
          </cell>
          <cell r="J1091">
            <v>107.15</v>
          </cell>
          <cell r="K1091">
            <v>4769558.7699999996</v>
          </cell>
          <cell r="L1091">
            <v>4821795</v>
          </cell>
          <cell r="M1091">
            <v>107.151</v>
          </cell>
          <cell r="O1091">
            <v>105.99019488888888</v>
          </cell>
        </row>
        <row r="1092">
          <cell r="C1092" t="str">
            <v>097023AD7</v>
          </cell>
          <cell r="D1092">
            <v>6.774</v>
          </cell>
          <cell r="E1092">
            <v>6645443.9699999997</v>
          </cell>
          <cell r="F1092">
            <v>0</v>
          </cell>
          <cell r="G1092">
            <v>5500000</v>
          </cell>
          <cell r="H1092">
            <v>6697845</v>
          </cell>
          <cell r="I1092">
            <v>6.77</v>
          </cell>
          <cell r="J1092">
            <v>121.78</v>
          </cell>
          <cell r="K1092">
            <v>6645443.9699999997</v>
          </cell>
          <cell r="L1092">
            <v>6697845</v>
          </cell>
          <cell r="M1092">
            <v>121.779</v>
          </cell>
          <cell r="O1092">
            <v>120.82625400000001</v>
          </cell>
        </row>
        <row r="1093">
          <cell r="C1093" t="str">
            <v>655042AD1</v>
          </cell>
          <cell r="D1093">
            <v>7.4180000000000001</v>
          </cell>
          <cell r="E1093">
            <v>5038479.4000000004</v>
          </cell>
          <cell r="F1093">
            <v>0</v>
          </cell>
          <cell r="G1093">
            <v>5000000</v>
          </cell>
          <cell r="H1093">
            <v>5039750</v>
          </cell>
          <cell r="I1093">
            <v>7.42</v>
          </cell>
          <cell r="J1093">
            <v>100.8</v>
          </cell>
          <cell r="K1093">
            <v>5038479.4000000004</v>
          </cell>
          <cell r="L1093">
            <v>5039750</v>
          </cell>
          <cell r="M1093">
            <v>100.795</v>
          </cell>
          <cell r="O1093">
            <v>100.769588</v>
          </cell>
        </row>
        <row r="1094">
          <cell r="C1094" t="str">
            <v>71713UAW2</v>
          </cell>
          <cell r="D1094">
            <v>6.8890000000000002</v>
          </cell>
          <cell r="E1094">
            <v>3219009.83</v>
          </cell>
          <cell r="F1094">
            <v>0</v>
          </cell>
          <cell r="G1094">
            <v>3335000</v>
          </cell>
          <cell r="H1094">
            <v>3215973.85</v>
          </cell>
          <cell r="I1094">
            <v>6.89</v>
          </cell>
          <cell r="J1094">
            <v>96.43</v>
          </cell>
          <cell r="K1094">
            <v>3219009.83</v>
          </cell>
          <cell r="L1094">
            <v>3215973.85</v>
          </cell>
          <cell r="M1094">
            <v>96.430999999999997</v>
          </cell>
          <cell r="O1094">
            <v>96.522033883058484</v>
          </cell>
        </row>
        <row r="1095">
          <cell r="C1095" t="str">
            <v>59000NAA3</v>
          </cell>
          <cell r="D1095">
            <v>6.9309000000000003</v>
          </cell>
          <cell r="E1095">
            <v>10289364.289999999</v>
          </cell>
          <cell r="F1095">
            <v>0</v>
          </cell>
          <cell r="G1095">
            <v>10521000</v>
          </cell>
          <cell r="H1095">
            <v>10237985.1</v>
          </cell>
          <cell r="I1095">
            <v>6.93</v>
          </cell>
          <cell r="J1095">
            <v>97.31</v>
          </cell>
          <cell r="K1095">
            <v>10289364.289999999</v>
          </cell>
          <cell r="L1095">
            <v>10237985.1</v>
          </cell>
          <cell r="M1095">
            <v>97.31</v>
          </cell>
          <cell r="O1095">
            <v>97.798348921205204</v>
          </cell>
        </row>
        <row r="1096">
          <cell r="C1096" t="str">
            <v>45186WAC4</v>
          </cell>
          <cell r="D1096">
            <v>6.9999000000000002</v>
          </cell>
          <cell r="E1096">
            <v>2997663.24</v>
          </cell>
          <cell r="F1096">
            <v>0</v>
          </cell>
          <cell r="G1096">
            <v>3000000</v>
          </cell>
          <cell r="H1096">
            <v>2996760</v>
          </cell>
          <cell r="I1096">
            <v>7</v>
          </cell>
          <cell r="J1096">
            <v>99.89</v>
          </cell>
          <cell r="K1096">
            <v>2997663.24</v>
          </cell>
          <cell r="L1096">
            <v>2996760</v>
          </cell>
          <cell r="M1096">
            <v>99.891999999999996</v>
          </cell>
          <cell r="O1096">
            <v>99.922108000000009</v>
          </cell>
        </row>
        <row r="1097">
          <cell r="C1097" t="str">
            <v>244199AW5</v>
          </cell>
          <cell r="D1097">
            <v>7.3959999999999999</v>
          </cell>
          <cell r="E1097">
            <v>4515166.5999999996</v>
          </cell>
          <cell r="F1097">
            <v>0</v>
          </cell>
          <cell r="G1097">
            <v>5000000</v>
          </cell>
          <cell r="H1097">
            <v>4503500</v>
          </cell>
          <cell r="I1097">
            <v>7.4</v>
          </cell>
          <cell r="J1097">
            <v>90.07</v>
          </cell>
          <cell r="K1097">
            <v>4515166.5999999996</v>
          </cell>
          <cell r="L1097">
            <v>4503500</v>
          </cell>
          <cell r="M1097">
            <v>90.07</v>
          </cell>
          <cell r="O1097">
            <v>90.303331999999997</v>
          </cell>
        </row>
        <row r="1098">
          <cell r="C1098" t="str">
            <v>149123BC4</v>
          </cell>
          <cell r="D1098">
            <v>6.8169000000000004</v>
          </cell>
          <cell r="E1098">
            <v>10503295.65</v>
          </cell>
          <cell r="F1098">
            <v>0</v>
          </cell>
          <cell r="G1098">
            <v>9000000</v>
          </cell>
          <cell r="H1098">
            <v>10720080</v>
          </cell>
          <cell r="I1098">
            <v>6.82</v>
          </cell>
          <cell r="J1098">
            <v>119.11</v>
          </cell>
          <cell r="K1098">
            <v>10503295.65</v>
          </cell>
          <cell r="L1098">
            <v>10720080</v>
          </cell>
          <cell r="M1098">
            <v>119.11199999999999</v>
          </cell>
          <cell r="O1098">
            <v>116.70328499999999</v>
          </cell>
        </row>
        <row r="1099">
          <cell r="C1099" t="str">
            <v>13645RAB0</v>
          </cell>
          <cell r="D1099">
            <v>7.4862000000000002</v>
          </cell>
          <cell r="E1099">
            <v>10000000</v>
          </cell>
          <cell r="F1099">
            <v>0</v>
          </cell>
          <cell r="G1099">
            <v>10000000</v>
          </cell>
          <cell r="H1099">
            <v>10000000</v>
          </cell>
          <cell r="I1099">
            <v>7.49</v>
          </cell>
          <cell r="J1099">
            <v>100</v>
          </cell>
          <cell r="K1099">
            <v>10000000</v>
          </cell>
          <cell r="L1099">
            <v>10000000</v>
          </cell>
          <cell r="M1099">
            <v>100</v>
          </cell>
          <cell r="O1099">
            <v>100</v>
          </cell>
        </row>
        <row r="1100">
          <cell r="C1100" t="str">
            <v>98388MAA5</v>
          </cell>
          <cell r="D1100">
            <v>6.9775</v>
          </cell>
          <cell r="E1100">
            <v>10013711.1</v>
          </cell>
          <cell r="F1100">
            <v>0</v>
          </cell>
          <cell r="G1100">
            <v>10000000</v>
          </cell>
          <cell r="H1100">
            <v>10015200</v>
          </cell>
          <cell r="I1100">
            <v>6.98</v>
          </cell>
          <cell r="J1100">
            <v>100.15</v>
          </cell>
          <cell r="K1100">
            <v>10013711.1</v>
          </cell>
          <cell r="L1100">
            <v>10015200</v>
          </cell>
          <cell r="M1100">
            <v>100.152</v>
          </cell>
          <cell r="O1100">
            <v>100.137111</v>
          </cell>
        </row>
        <row r="1101">
          <cell r="C1101" t="str">
            <v>233835AQ0</v>
          </cell>
          <cell r="D1101">
            <v>8.27</v>
          </cell>
          <cell r="E1101">
            <v>1537474.99</v>
          </cell>
          <cell r="F1101">
            <v>0</v>
          </cell>
          <cell r="G1101">
            <v>1500000</v>
          </cell>
          <cell r="H1101">
            <v>1537680</v>
          </cell>
          <cell r="I1101">
            <v>8.27</v>
          </cell>
          <cell r="J1101">
            <v>102.51</v>
          </cell>
          <cell r="K1101">
            <v>1537474.99</v>
          </cell>
          <cell r="L1101">
            <v>1537680</v>
          </cell>
          <cell r="M1101">
            <v>102.512</v>
          </cell>
          <cell r="O1101">
            <v>102.49833266666666</v>
          </cell>
        </row>
        <row r="1102">
          <cell r="C1102" t="str">
            <v>75075MAD5</v>
          </cell>
          <cell r="D1102">
            <v>13.990500000000001</v>
          </cell>
          <cell r="E1102">
            <v>474046.92</v>
          </cell>
          <cell r="F1102">
            <v>0</v>
          </cell>
          <cell r="G1102">
            <v>500000</v>
          </cell>
          <cell r="H1102">
            <v>470696.69</v>
          </cell>
          <cell r="I1102">
            <v>13.99</v>
          </cell>
          <cell r="J1102">
            <v>94.14</v>
          </cell>
          <cell r="K1102">
            <v>474046.92</v>
          </cell>
          <cell r="L1102">
            <v>470696.69</v>
          </cell>
          <cell r="M1102">
            <v>94.138999999999996</v>
          </cell>
          <cell r="O1102">
            <v>94.809383999999994</v>
          </cell>
        </row>
        <row r="1103">
          <cell r="C1103" t="str">
            <v>92857TAG2</v>
          </cell>
          <cell r="D1103">
            <v>7.8375000000000004</v>
          </cell>
          <cell r="E1103">
            <v>4976066.05</v>
          </cell>
          <cell r="F1103">
            <v>0</v>
          </cell>
          <cell r="G1103">
            <v>5000000</v>
          </cell>
          <cell r="H1103">
            <v>4970947.5</v>
          </cell>
          <cell r="I1103">
            <v>7.84</v>
          </cell>
          <cell r="J1103">
            <v>99.42</v>
          </cell>
          <cell r="K1103">
            <v>4976066.05</v>
          </cell>
          <cell r="L1103">
            <v>4970947.5</v>
          </cell>
          <cell r="M1103">
            <v>99.418999999999997</v>
          </cell>
          <cell r="O1103">
            <v>99.521321</v>
          </cell>
        </row>
        <row r="1104">
          <cell r="C1104" t="str">
            <v>92857TAG2</v>
          </cell>
          <cell r="D1104">
            <v>7.3529999999999998</v>
          </cell>
          <cell r="E1104">
            <v>926011.83</v>
          </cell>
          <cell r="F1104">
            <v>0</v>
          </cell>
          <cell r="G1104">
            <v>906000</v>
          </cell>
          <cell r="H1104">
            <v>929539.38</v>
          </cell>
          <cell r="I1104">
            <v>7.35</v>
          </cell>
          <cell r="J1104">
            <v>102.6</v>
          </cell>
          <cell r="K1104">
            <v>926011.83</v>
          </cell>
          <cell r="L1104">
            <v>929539.38</v>
          </cell>
          <cell r="M1104">
            <v>102.598</v>
          </cell>
          <cell r="O1104">
            <v>102.20881125827815</v>
          </cell>
        </row>
        <row r="1105">
          <cell r="C1105" t="str">
            <v>92857TAG2</v>
          </cell>
          <cell r="D1105">
            <v>7.8375000000000004</v>
          </cell>
          <cell r="E1105">
            <v>4976066.05</v>
          </cell>
          <cell r="F1105">
            <v>0</v>
          </cell>
          <cell r="G1105">
            <v>5000000</v>
          </cell>
          <cell r="H1105">
            <v>4970947.5</v>
          </cell>
          <cell r="I1105">
            <v>7.84</v>
          </cell>
          <cell r="J1105">
            <v>99.42</v>
          </cell>
          <cell r="K1105">
            <v>4976066.05</v>
          </cell>
          <cell r="L1105">
            <v>4970947.5</v>
          </cell>
          <cell r="M1105">
            <v>99.418999999999997</v>
          </cell>
          <cell r="O1105">
            <v>99.521321</v>
          </cell>
        </row>
        <row r="1106">
          <cell r="C1106" t="str">
            <v>34354PAB1</v>
          </cell>
          <cell r="D1106">
            <v>12.493399999999999</v>
          </cell>
          <cell r="E1106">
            <v>384372.07</v>
          </cell>
          <cell r="F1106">
            <v>0</v>
          </cell>
          <cell r="G1106">
            <v>389000</v>
          </cell>
          <cell r="H1106">
            <v>383638.34</v>
          </cell>
          <cell r="I1106">
            <v>12.49</v>
          </cell>
          <cell r="J1106">
            <v>98.62</v>
          </cell>
          <cell r="K1106">
            <v>384372.07</v>
          </cell>
          <cell r="L1106">
            <v>383638.34</v>
          </cell>
          <cell r="M1106">
            <v>98.622</v>
          </cell>
          <cell r="O1106">
            <v>98.810300771208233</v>
          </cell>
        </row>
        <row r="1107">
          <cell r="C1107" t="str">
            <v>92857TAF4</v>
          </cell>
          <cell r="D1107">
            <v>7.6586999999999996</v>
          </cell>
          <cell r="E1107">
            <v>4996522.6500000004</v>
          </cell>
          <cell r="F1107">
            <v>0</v>
          </cell>
          <cell r="G1107">
            <v>5000000</v>
          </cell>
          <cell r="H1107">
            <v>4993345.0999999996</v>
          </cell>
          <cell r="I1107">
            <v>7.66</v>
          </cell>
          <cell r="J1107">
            <v>99.87</v>
          </cell>
          <cell r="K1107">
            <v>4996522.6500000004</v>
          </cell>
          <cell r="L1107">
            <v>4993345.0999999996</v>
          </cell>
          <cell r="M1107">
            <v>99.867000000000004</v>
          </cell>
          <cell r="O1107">
            <v>99.930453000000014</v>
          </cell>
        </row>
        <row r="1108">
          <cell r="C1108" t="str">
            <v>14912LP47</v>
          </cell>
          <cell r="D1108">
            <v>5.9194000000000004</v>
          </cell>
          <cell r="E1108">
            <v>2000000</v>
          </cell>
          <cell r="F1108">
            <v>0</v>
          </cell>
          <cell r="G1108">
            <v>2000000</v>
          </cell>
          <cell r="H1108">
            <v>2000000</v>
          </cell>
          <cell r="I1108">
            <v>5.92</v>
          </cell>
          <cell r="J1108">
            <v>100</v>
          </cell>
          <cell r="K1108">
            <v>2000000</v>
          </cell>
          <cell r="L1108">
            <v>2000000</v>
          </cell>
          <cell r="M1108">
            <v>100</v>
          </cell>
          <cell r="O1108">
            <v>100</v>
          </cell>
        </row>
        <row r="1109">
          <cell r="C1109" t="str">
            <v>552953AD3</v>
          </cell>
          <cell r="D1109">
            <v>8.0709999999999997</v>
          </cell>
          <cell r="E1109">
            <v>2561588</v>
          </cell>
          <cell r="F1109">
            <v>0</v>
          </cell>
          <cell r="G1109">
            <v>2500000</v>
          </cell>
          <cell r="H1109">
            <v>2570625</v>
          </cell>
          <cell r="I1109">
            <v>8.07</v>
          </cell>
          <cell r="J1109">
            <v>102.83</v>
          </cell>
          <cell r="K1109">
            <v>2561588</v>
          </cell>
          <cell r="L1109">
            <v>2570625</v>
          </cell>
          <cell r="M1109">
            <v>102.825</v>
          </cell>
          <cell r="O1109">
            <v>102.46352</v>
          </cell>
        </row>
        <row r="1110">
          <cell r="C1110" t="str">
            <v>09700WDK6</v>
          </cell>
          <cell r="D1110">
            <v>6.1277999999999997</v>
          </cell>
          <cell r="E1110">
            <v>1009586.56</v>
          </cell>
          <cell r="F1110">
            <v>0</v>
          </cell>
          <cell r="G1110">
            <v>1000000</v>
          </cell>
          <cell r="H1110">
            <v>1012240</v>
          </cell>
          <cell r="I1110">
            <v>6.13</v>
          </cell>
          <cell r="J1110">
            <v>101.22</v>
          </cell>
          <cell r="K1110">
            <v>1009586.56</v>
          </cell>
          <cell r="L1110">
            <v>1012240</v>
          </cell>
          <cell r="M1110">
            <v>101.224</v>
          </cell>
          <cell r="O1110">
            <v>100.958656</v>
          </cell>
        </row>
        <row r="1111">
          <cell r="C1111" t="str">
            <v>277432AD2</v>
          </cell>
          <cell r="D1111">
            <v>8.4640000000000004</v>
          </cell>
          <cell r="E1111">
            <v>1823191.62</v>
          </cell>
          <cell r="F1111">
            <v>0</v>
          </cell>
          <cell r="G1111">
            <v>2000000</v>
          </cell>
          <cell r="H1111">
            <v>1819240</v>
          </cell>
          <cell r="I1111">
            <v>8.4600000000000009</v>
          </cell>
          <cell r="J1111">
            <v>90.96</v>
          </cell>
          <cell r="K1111">
            <v>1823191.62</v>
          </cell>
          <cell r="L1111">
            <v>1819240</v>
          </cell>
          <cell r="M1111">
            <v>90.962000000000003</v>
          </cell>
          <cell r="O1111">
            <v>91.159581000000003</v>
          </cell>
        </row>
        <row r="1112">
          <cell r="C1112" t="str">
            <v>25746NAA3</v>
          </cell>
          <cell r="D1112">
            <v>8.5030000000000001</v>
          </cell>
          <cell r="E1112">
            <v>1978091.78</v>
          </cell>
          <cell r="F1112">
            <v>0</v>
          </cell>
          <cell r="G1112">
            <v>2000000</v>
          </cell>
          <cell r="H1112">
            <v>1977740</v>
          </cell>
          <cell r="I1112">
            <v>8.5</v>
          </cell>
          <cell r="J1112">
            <v>98.89</v>
          </cell>
          <cell r="K1112">
            <v>1978091.78</v>
          </cell>
          <cell r="L1112">
            <v>1977740</v>
          </cell>
          <cell r="M1112">
            <v>98.887</v>
          </cell>
          <cell r="O1112">
            <v>98.904589000000001</v>
          </cell>
        </row>
        <row r="1113">
          <cell r="C1113" t="str">
            <v>25746NAA3</v>
          </cell>
          <cell r="D1113">
            <v>8.5030000000000001</v>
          </cell>
          <cell r="E1113">
            <v>12857596.57</v>
          </cell>
          <cell r="F1113">
            <v>0</v>
          </cell>
          <cell r="G1113">
            <v>13000000</v>
          </cell>
          <cell r="H1113">
            <v>12855310</v>
          </cell>
          <cell r="I1113">
            <v>8.5</v>
          </cell>
          <cell r="J1113">
            <v>98.89</v>
          </cell>
          <cell r="K1113">
            <v>12857596.57</v>
          </cell>
          <cell r="L1113">
            <v>12855310</v>
          </cell>
          <cell r="M1113">
            <v>98.887</v>
          </cell>
          <cell r="O1113">
            <v>98.904589000000001</v>
          </cell>
        </row>
        <row r="1114">
          <cell r="C1114" t="str">
            <v>33938EAF4</v>
          </cell>
          <cell r="D1114">
            <v>9.6333000000000002</v>
          </cell>
          <cell r="E1114">
            <v>729281.13</v>
          </cell>
          <cell r="F1114">
            <v>0</v>
          </cell>
          <cell r="G1114">
            <v>720000</v>
          </cell>
          <cell r="H1114">
            <v>730648.75</v>
          </cell>
          <cell r="I1114">
            <v>9.6300000000000008</v>
          </cell>
          <cell r="J1114">
            <v>101.48</v>
          </cell>
          <cell r="K1114">
            <v>729281.13</v>
          </cell>
          <cell r="L1114">
            <v>730648.75</v>
          </cell>
          <cell r="M1114">
            <v>101.479</v>
          </cell>
          <cell r="O1114">
            <v>101.28904583333333</v>
          </cell>
        </row>
        <row r="1115">
          <cell r="C1115" t="str">
            <v>87305NAT5</v>
          </cell>
          <cell r="D1115">
            <v>6.3430999999999997</v>
          </cell>
          <cell r="E1115">
            <v>1035945.42</v>
          </cell>
          <cell r="F1115">
            <v>0</v>
          </cell>
          <cell r="G1115">
            <v>1000000</v>
          </cell>
          <cell r="H1115">
            <v>1059470</v>
          </cell>
          <cell r="I1115">
            <v>6.34</v>
          </cell>
          <cell r="J1115">
            <v>105.95</v>
          </cell>
          <cell r="K1115">
            <v>1035945.42</v>
          </cell>
          <cell r="L1115">
            <v>1059470</v>
          </cell>
          <cell r="M1115">
            <v>105.947</v>
          </cell>
          <cell r="O1115">
            <v>103.594542</v>
          </cell>
        </row>
        <row r="1116">
          <cell r="C1116" t="str">
            <v>75884RAH6</v>
          </cell>
          <cell r="D1116">
            <v>7.9691000000000001</v>
          </cell>
          <cell r="E1116">
            <v>6492609.1100000003</v>
          </cell>
          <cell r="F1116">
            <v>0</v>
          </cell>
          <cell r="G1116">
            <v>6500000</v>
          </cell>
          <cell r="H1116">
            <v>6491355</v>
          </cell>
          <cell r="I1116">
            <v>7.97</v>
          </cell>
          <cell r="J1116">
            <v>99.87</v>
          </cell>
          <cell r="K1116">
            <v>6492609.1100000003</v>
          </cell>
          <cell r="L1116">
            <v>6491355</v>
          </cell>
          <cell r="M1116">
            <v>99.867000000000004</v>
          </cell>
          <cell r="O1116">
            <v>99.886294000000007</v>
          </cell>
        </row>
        <row r="1117">
          <cell r="C1117" t="str">
            <v>25243YAA7</v>
          </cell>
          <cell r="D1117">
            <v>5.8730000000000002</v>
          </cell>
          <cell r="E1117">
            <v>1006393.72</v>
          </cell>
          <cell r="F1117">
            <v>0</v>
          </cell>
          <cell r="G1117">
            <v>1000000</v>
          </cell>
          <cell r="H1117">
            <v>1009910</v>
          </cell>
          <cell r="I1117">
            <v>5.87</v>
          </cell>
          <cell r="J1117">
            <v>100.99</v>
          </cell>
          <cell r="K1117">
            <v>1006393.72</v>
          </cell>
          <cell r="L1117">
            <v>1009910</v>
          </cell>
          <cell r="M1117">
            <v>100.991</v>
          </cell>
          <cell r="O1117">
            <v>100.63937199999999</v>
          </cell>
        </row>
        <row r="1118">
          <cell r="C1118" t="str">
            <v>149123AZ4</v>
          </cell>
          <cell r="D1118">
            <v>6.84</v>
          </cell>
          <cell r="E1118">
            <v>3788660.85</v>
          </cell>
          <cell r="F1118">
            <v>0</v>
          </cell>
          <cell r="G1118">
            <v>3000000</v>
          </cell>
          <cell r="H1118">
            <v>3824520</v>
          </cell>
          <cell r="I1118">
            <v>6.84</v>
          </cell>
          <cell r="J1118">
            <v>127.48</v>
          </cell>
          <cell r="K1118">
            <v>3788660.85</v>
          </cell>
          <cell r="L1118">
            <v>3824520</v>
          </cell>
          <cell r="M1118">
            <v>127.48399999999999</v>
          </cell>
          <cell r="O1118">
            <v>126.28869499999999</v>
          </cell>
        </row>
        <row r="1119">
          <cell r="C1119" t="str">
            <v>379352AK3</v>
          </cell>
          <cell r="D1119">
            <v>6.6959999999999997</v>
          </cell>
          <cell r="E1119">
            <v>5181942.47</v>
          </cell>
          <cell r="F1119">
            <v>0</v>
          </cell>
          <cell r="G1119">
            <v>5093000</v>
          </cell>
          <cell r="H1119">
            <v>5207592.5</v>
          </cell>
          <cell r="I1119">
            <v>6.7</v>
          </cell>
          <cell r="J1119">
            <v>102.25</v>
          </cell>
          <cell r="K1119">
            <v>5181942.47</v>
          </cell>
          <cell r="L1119">
            <v>5207592.5</v>
          </cell>
          <cell r="M1119">
            <v>102.25</v>
          </cell>
          <cell r="O1119">
            <v>101.74636697427842</v>
          </cell>
        </row>
        <row r="1120">
          <cell r="C1120" t="str">
            <v>097023AM7</v>
          </cell>
          <cell r="D1120">
            <v>6.7249999999999996</v>
          </cell>
          <cell r="E1120">
            <v>1166641.6100000001</v>
          </cell>
          <cell r="F1120">
            <v>0</v>
          </cell>
          <cell r="G1120">
            <v>1100000</v>
          </cell>
          <cell r="H1120">
            <v>1168651</v>
          </cell>
          <cell r="I1120">
            <v>6.72</v>
          </cell>
          <cell r="J1120">
            <v>106.24</v>
          </cell>
          <cell r="K1120">
            <v>1166641.6100000001</v>
          </cell>
          <cell r="L1120">
            <v>1168651</v>
          </cell>
          <cell r="M1120">
            <v>106.241</v>
          </cell>
          <cell r="O1120">
            <v>106.0583281818182</v>
          </cell>
        </row>
        <row r="1121">
          <cell r="C1121" t="str">
            <v>149123AZ4</v>
          </cell>
          <cell r="D1121">
            <v>6.84</v>
          </cell>
          <cell r="E1121">
            <v>8840208.6500000004</v>
          </cell>
          <cell r="F1121">
            <v>0</v>
          </cell>
          <cell r="G1121">
            <v>7000000</v>
          </cell>
          <cell r="H1121">
            <v>8923880</v>
          </cell>
          <cell r="I1121">
            <v>6.84</v>
          </cell>
          <cell r="J1121">
            <v>127.48</v>
          </cell>
          <cell r="K1121">
            <v>8840208.6500000004</v>
          </cell>
          <cell r="L1121">
            <v>8923880</v>
          </cell>
          <cell r="M1121">
            <v>127.48399999999999</v>
          </cell>
          <cell r="O1121">
            <v>126.28869499999999</v>
          </cell>
        </row>
        <row r="1122">
          <cell r="C1122" t="str">
            <v>149123AZ4</v>
          </cell>
          <cell r="D1122">
            <v>6.84</v>
          </cell>
          <cell r="E1122">
            <v>1262886.95</v>
          </cell>
          <cell r="F1122">
            <v>0</v>
          </cell>
          <cell r="G1122">
            <v>1000000</v>
          </cell>
          <cell r="H1122">
            <v>1274840</v>
          </cell>
          <cell r="I1122">
            <v>6.84</v>
          </cell>
          <cell r="J1122">
            <v>127.48</v>
          </cell>
          <cell r="K1122">
            <v>1262886.95</v>
          </cell>
          <cell r="L1122">
            <v>1274840</v>
          </cell>
          <cell r="M1122">
            <v>127.48399999999999</v>
          </cell>
          <cell r="O1122">
            <v>126.28869499999999</v>
          </cell>
        </row>
        <row r="1123">
          <cell r="C1123" t="str">
            <v>77035*AE7</v>
          </cell>
          <cell r="D1123">
            <v>7.37</v>
          </cell>
          <cell r="E1123">
            <v>10000000</v>
          </cell>
          <cell r="F1123">
            <v>0</v>
          </cell>
          <cell r="G1123">
            <v>10000000</v>
          </cell>
          <cell r="H1123">
            <v>10000000</v>
          </cell>
          <cell r="I1123">
            <v>7.37</v>
          </cell>
          <cell r="J1123">
            <v>100</v>
          </cell>
          <cell r="K1123">
            <v>10000000</v>
          </cell>
          <cell r="L1123">
            <v>10000000</v>
          </cell>
          <cell r="M1123">
            <v>100</v>
          </cell>
          <cell r="O1123">
            <v>100</v>
          </cell>
        </row>
        <row r="1124">
          <cell r="C1124" t="str">
            <v>929160AD1</v>
          </cell>
          <cell r="D1124">
            <v>6.4081999999999999</v>
          </cell>
          <cell r="E1124">
            <v>999763.84</v>
          </cell>
          <cell r="F1124">
            <v>0</v>
          </cell>
          <cell r="G1124">
            <v>1000000</v>
          </cell>
          <cell r="H1124">
            <v>999640</v>
          </cell>
          <cell r="I1124">
            <v>6.41</v>
          </cell>
          <cell r="J1124">
            <v>99.96</v>
          </cell>
          <cell r="K1124">
            <v>999763.84</v>
          </cell>
          <cell r="L1124">
            <v>999640</v>
          </cell>
          <cell r="M1124">
            <v>99.963999999999999</v>
          </cell>
          <cell r="O1124">
            <v>99.976383999999996</v>
          </cell>
        </row>
        <row r="1125">
          <cell r="C1125" t="str">
            <v>71343XAA2</v>
          </cell>
          <cell r="D1125">
            <v>5.9928999999999997</v>
          </cell>
          <cell r="E1125">
            <v>499368.38</v>
          </cell>
          <cell r="F1125">
            <v>0</v>
          </cell>
          <cell r="G1125">
            <v>500000</v>
          </cell>
          <cell r="H1125">
            <v>499075</v>
          </cell>
          <cell r="I1125">
            <v>5.99</v>
          </cell>
          <cell r="J1125">
            <v>99.82</v>
          </cell>
          <cell r="K1125">
            <v>499368.38</v>
          </cell>
          <cell r="L1125">
            <v>499075</v>
          </cell>
          <cell r="M1125">
            <v>99.814999999999998</v>
          </cell>
          <cell r="O1125">
            <v>99.873676000000003</v>
          </cell>
        </row>
        <row r="1126">
          <cell r="C1126" t="str">
            <v>049164AK2</v>
          </cell>
          <cell r="D1126">
            <v>7.1875</v>
          </cell>
          <cell r="E1126">
            <v>1888409.84</v>
          </cell>
          <cell r="F1126">
            <v>0</v>
          </cell>
          <cell r="G1126">
            <v>1855745.56</v>
          </cell>
          <cell r="H1126">
            <v>1890058.3</v>
          </cell>
          <cell r="I1126">
            <v>7.19</v>
          </cell>
          <cell r="J1126">
            <v>101.85</v>
          </cell>
          <cell r="K1126">
            <v>1888409.84</v>
          </cell>
          <cell r="L1126">
            <v>1890058.3</v>
          </cell>
          <cell r="M1126">
            <v>101.849</v>
          </cell>
          <cell r="O1126">
            <v>101.76017018195103</v>
          </cell>
        </row>
        <row r="1127">
          <cell r="C1127" t="str">
            <v>71343XAA2</v>
          </cell>
          <cell r="D1127">
            <v>5.9928999999999997</v>
          </cell>
          <cell r="E1127">
            <v>1997473.52</v>
          </cell>
          <cell r="F1127">
            <v>0</v>
          </cell>
          <cell r="G1127">
            <v>2000000</v>
          </cell>
          <cell r="H1127">
            <v>1996300</v>
          </cell>
          <cell r="I1127">
            <v>5.99</v>
          </cell>
          <cell r="J1127">
            <v>99.82</v>
          </cell>
          <cell r="K1127">
            <v>1997473.52</v>
          </cell>
          <cell r="L1127">
            <v>1996300</v>
          </cell>
          <cell r="M1127">
            <v>99.814999999999998</v>
          </cell>
          <cell r="O1127">
            <v>99.873676000000003</v>
          </cell>
        </row>
        <row r="1128">
          <cell r="C1128" t="str">
            <v>208251AD0</v>
          </cell>
          <cell r="D1128">
            <v>6.4269999999999996</v>
          </cell>
          <cell r="E1128">
            <v>995983.16</v>
          </cell>
          <cell r="F1128">
            <v>0</v>
          </cell>
          <cell r="G1128">
            <v>1000000</v>
          </cell>
          <cell r="H1128">
            <v>995070</v>
          </cell>
          <cell r="I1128">
            <v>6.43</v>
          </cell>
          <cell r="J1128">
            <v>99.51</v>
          </cell>
          <cell r="K1128">
            <v>995983.16</v>
          </cell>
          <cell r="L1128">
            <v>995070</v>
          </cell>
          <cell r="M1128">
            <v>99.507000000000005</v>
          </cell>
          <cell r="O1128">
            <v>99.598315999999997</v>
          </cell>
        </row>
        <row r="1129">
          <cell r="C1129" t="str">
            <v>87305NAT5</v>
          </cell>
          <cell r="D1129">
            <v>6.6180000000000003</v>
          </cell>
          <cell r="E1129">
            <v>514933.98</v>
          </cell>
          <cell r="F1129">
            <v>0</v>
          </cell>
          <cell r="G1129">
            <v>500000</v>
          </cell>
          <cell r="H1129">
            <v>524370</v>
          </cell>
          <cell r="I1129">
            <v>6.62</v>
          </cell>
          <cell r="J1129">
            <v>104.87</v>
          </cell>
          <cell r="K1129">
            <v>514933.98</v>
          </cell>
          <cell r="L1129">
            <v>524370</v>
          </cell>
          <cell r="M1129">
            <v>104.874</v>
          </cell>
          <cell r="O1129">
            <v>102.986796</v>
          </cell>
        </row>
        <row r="1130">
          <cell r="C1130" t="str">
            <v>386088AE8</v>
          </cell>
          <cell r="D1130">
            <v>5.9130000000000003</v>
          </cell>
          <cell r="E1130">
            <v>1531756.21</v>
          </cell>
          <cell r="F1130">
            <v>0</v>
          </cell>
          <cell r="G1130">
            <v>1500000</v>
          </cell>
          <cell r="H1130">
            <v>1557870</v>
          </cell>
          <cell r="I1130">
            <v>5.91</v>
          </cell>
          <cell r="J1130">
            <v>103.86</v>
          </cell>
          <cell r="K1130">
            <v>1531756.21</v>
          </cell>
          <cell r="L1130">
            <v>1557870</v>
          </cell>
          <cell r="M1130">
            <v>103.858</v>
          </cell>
          <cell r="O1130">
            <v>102.11708066666667</v>
          </cell>
        </row>
        <row r="1131">
          <cell r="C1131" t="str">
            <v>456866AP7</v>
          </cell>
          <cell r="D1131">
            <v>5.8079999999999998</v>
          </cell>
          <cell r="E1131">
            <v>1999677.6</v>
          </cell>
          <cell r="F1131">
            <v>0</v>
          </cell>
          <cell r="G1131">
            <v>2000000</v>
          </cell>
          <cell r="H1131">
            <v>1997840</v>
          </cell>
          <cell r="I1131">
            <v>5.81</v>
          </cell>
          <cell r="J1131">
            <v>99.89</v>
          </cell>
          <cell r="K1131">
            <v>1999677.6</v>
          </cell>
          <cell r="L1131">
            <v>1997840</v>
          </cell>
          <cell r="M1131">
            <v>99.891999999999996</v>
          </cell>
          <cell r="O1131">
            <v>99.983879999999999</v>
          </cell>
        </row>
        <row r="1132">
          <cell r="C1132" t="str">
            <v>532457AM0</v>
          </cell>
          <cell r="D1132">
            <v>6.5579999999999998</v>
          </cell>
          <cell r="E1132">
            <v>1790906.25</v>
          </cell>
          <cell r="F1132">
            <v>0</v>
          </cell>
          <cell r="G1132">
            <v>1679514</v>
          </cell>
          <cell r="H1132">
            <v>1794040.06</v>
          </cell>
          <cell r="I1132">
            <v>6.56</v>
          </cell>
          <cell r="J1132">
            <v>106.82</v>
          </cell>
          <cell r="K1132">
            <v>1790906.25</v>
          </cell>
          <cell r="L1132">
            <v>1794040.06</v>
          </cell>
          <cell r="M1132">
            <v>106.819</v>
          </cell>
          <cell r="O1132">
            <v>106.63240973281556</v>
          </cell>
        </row>
        <row r="1133">
          <cell r="C1133" t="str">
            <v>136375AY8</v>
          </cell>
          <cell r="D1133">
            <v>7.242</v>
          </cell>
          <cell r="E1133">
            <v>2809673.29</v>
          </cell>
          <cell r="F1133">
            <v>0</v>
          </cell>
          <cell r="G1133">
            <v>2700000</v>
          </cell>
          <cell r="H1133">
            <v>2812887</v>
          </cell>
          <cell r="I1133">
            <v>7.24</v>
          </cell>
          <cell r="J1133">
            <v>104.18</v>
          </cell>
          <cell r="K1133">
            <v>2809673.29</v>
          </cell>
          <cell r="L1133">
            <v>2812887</v>
          </cell>
          <cell r="M1133">
            <v>104.181</v>
          </cell>
          <cell r="O1133">
            <v>104.06197370370371</v>
          </cell>
        </row>
        <row r="1134">
          <cell r="C1134" t="str">
            <v>14912LP62</v>
          </cell>
          <cell r="D1134">
            <v>5.7953000000000001</v>
          </cell>
          <cell r="E1134">
            <v>1999346.32</v>
          </cell>
          <cell r="F1134">
            <v>0</v>
          </cell>
          <cell r="G1134">
            <v>2000000</v>
          </cell>
          <cell r="H1134">
            <v>1996880</v>
          </cell>
          <cell r="I1134">
            <v>5.79</v>
          </cell>
          <cell r="J1134">
            <v>99.84</v>
          </cell>
          <cell r="K1134">
            <v>1999346.32</v>
          </cell>
          <cell r="L1134">
            <v>1996880</v>
          </cell>
          <cell r="M1134">
            <v>99.843999999999994</v>
          </cell>
          <cell r="O1134">
            <v>99.967316000000011</v>
          </cell>
        </row>
        <row r="1135">
          <cell r="C1135" t="str">
            <v>74005PAG9</v>
          </cell>
          <cell r="D1135">
            <v>6.0902000000000003</v>
          </cell>
          <cell r="E1135">
            <v>2000528.56</v>
          </cell>
          <cell r="F1135">
            <v>0</v>
          </cell>
          <cell r="G1135">
            <v>2000000</v>
          </cell>
          <cell r="H1135">
            <v>2002180</v>
          </cell>
          <cell r="I1135">
            <v>6.09</v>
          </cell>
          <cell r="J1135">
            <v>100.11</v>
          </cell>
          <cell r="K1135">
            <v>2000528.56</v>
          </cell>
          <cell r="L1135">
            <v>2002180</v>
          </cell>
          <cell r="M1135">
            <v>100.10899999999999</v>
          </cell>
          <cell r="O1135">
            <v>100.02642800000001</v>
          </cell>
        </row>
        <row r="1136">
          <cell r="C1136" t="str">
            <v>693070AD6</v>
          </cell>
          <cell r="D1136">
            <v>8.0640999999999998</v>
          </cell>
          <cell r="E1136">
            <v>4899548.05</v>
          </cell>
          <cell r="F1136">
            <v>0</v>
          </cell>
          <cell r="G1136">
            <v>5000000</v>
          </cell>
          <cell r="H1136">
            <v>4896500</v>
          </cell>
          <cell r="I1136">
            <v>8.06</v>
          </cell>
          <cell r="J1136">
            <v>97.93</v>
          </cell>
          <cell r="K1136">
            <v>4899548.05</v>
          </cell>
          <cell r="L1136">
            <v>4896500</v>
          </cell>
          <cell r="M1136">
            <v>97.93</v>
          </cell>
          <cell r="O1136">
            <v>97.990960999999999</v>
          </cell>
        </row>
        <row r="1137">
          <cell r="C1137" t="str">
            <v>902118AX6</v>
          </cell>
          <cell r="D1137">
            <v>6.4522000000000004</v>
          </cell>
          <cell r="E1137">
            <v>2993242.02</v>
          </cell>
          <cell r="F1137">
            <v>0</v>
          </cell>
          <cell r="G1137">
            <v>3000000</v>
          </cell>
          <cell r="H1137">
            <v>2990220</v>
          </cell>
          <cell r="I1137">
            <v>6.45</v>
          </cell>
          <cell r="J1137">
            <v>99.67</v>
          </cell>
          <cell r="K1137">
            <v>2993242.02</v>
          </cell>
          <cell r="L1137">
            <v>2990220</v>
          </cell>
          <cell r="M1137">
            <v>99.674000000000007</v>
          </cell>
          <cell r="O1137">
            <v>99.774733999999995</v>
          </cell>
        </row>
        <row r="1138">
          <cell r="C1138" t="str">
            <v>902118AX6</v>
          </cell>
          <cell r="D1138">
            <v>6.4522000000000004</v>
          </cell>
          <cell r="E1138">
            <v>1496621.01</v>
          </cell>
          <cell r="F1138">
            <v>0</v>
          </cell>
          <cell r="G1138">
            <v>1500000</v>
          </cell>
          <cell r="H1138">
            <v>1495110</v>
          </cell>
          <cell r="I1138">
            <v>6.45</v>
          </cell>
          <cell r="J1138">
            <v>99.67</v>
          </cell>
          <cell r="K1138">
            <v>1496621.01</v>
          </cell>
          <cell r="L1138">
            <v>1495110</v>
          </cell>
          <cell r="M1138">
            <v>99.674000000000007</v>
          </cell>
          <cell r="O1138">
            <v>99.774733999999995</v>
          </cell>
        </row>
        <row r="1139">
          <cell r="C1139" t="str">
            <v>902118AX6</v>
          </cell>
          <cell r="D1139">
            <v>6.4522000000000004</v>
          </cell>
          <cell r="E1139">
            <v>498873.67</v>
          </cell>
          <cell r="F1139">
            <v>0</v>
          </cell>
          <cell r="G1139">
            <v>500000</v>
          </cell>
          <cell r="H1139">
            <v>498370</v>
          </cell>
          <cell r="I1139">
            <v>6.45</v>
          </cell>
          <cell r="J1139">
            <v>99.67</v>
          </cell>
          <cell r="K1139">
            <v>498873.67</v>
          </cell>
          <cell r="L1139">
            <v>498370</v>
          </cell>
          <cell r="M1139">
            <v>99.674000000000007</v>
          </cell>
          <cell r="O1139">
            <v>99.774733999999995</v>
          </cell>
        </row>
        <row r="1140">
          <cell r="C1140" t="str">
            <v>577778BF9</v>
          </cell>
          <cell r="D1140">
            <v>7.15</v>
          </cell>
          <cell r="E1140">
            <v>2052432.46</v>
          </cell>
          <cell r="F1140">
            <v>0</v>
          </cell>
          <cell r="G1140">
            <v>2000000</v>
          </cell>
          <cell r="H1140">
            <v>2055680</v>
          </cell>
          <cell r="I1140">
            <v>7.15</v>
          </cell>
          <cell r="J1140">
            <v>102.78</v>
          </cell>
          <cell r="K1140">
            <v>2052432.46</v>
          </cell>
          <cell r="L1140">
            <v>2055680</v>
          </cell>
          <cell r="M1140">
            <v>102.78400000000001</v>
          </cell>
          <cell r="O1140">
            <v>102.621623</v>
          </cell>
        </row>
        <row r="1141">
          <cell r="C1141" t="str">
            <v>939653AB7</v>
          </cell>
          <cell r="D1141">
            <v>6.3471000000000002</v>
          </cell>
          <cell r="E1141">
            <v>2011680.78</v>
          </cell>
          <cell r="F1141">
            <v>0</v>
          </cell>
          <cell r="G1141">
            <v>2000000</v>
          </cell>
          <cell r="H1141">
            <v>2034860</v>
          </cell>
          <cell r="I1141">
            <v>6.35</v>
          </cell>
          <cell r="J1141">
            <v>101.74</v>
          </cell>
          <cell r="K1141">
            <v>2011680.78</v>
          </cell>
          <cell r="L1141">
            <v>2034860</v>
          </cell>
          <cell r="M1141">
            <v>101.74299999999999</v>
          </cell>
          <cell r="O1141">
            <v>100.58403899999999</v>
          </cell>
        </row>
        <row r="1142">
          <cell r="C1142" t="str">
            <v>071813AM1</v>
          </cell>
          <cell r="D1142">
            <v>6.9950000000000001</v>
          </cell>
          <cell r="E1142">
            <v>1912798.86</v>
          </cell>
          <cell r="F1142">
            <v>0</v>
          </cell>
          <cell r="G1142">
            <v>2000000</v>
          </cell>
          <cell r="H1142">
            <v>1910700</v>
          </cell>
          <cell r="I1142">
            <v>7</v>
          </cell>
          <cell r="J1142">
            <v>95.54</v>
          </cell>
          <cell r="K1142">
            <v>1912798.86</v>
          </cell>
          <cell r="L1142">
            <v>1910700</v>
          </cell>
          <cell r="M1142">
            <v>95.534999999999997</v>
          </cell>
          <cell r="O1142">
            <v>95.639943000000002</v>
          </cell>
        </row>
        <row r="1143">
          <cell r="C1143" t="str">
            <v>416592AE3</v>
          </cell>
          <cell r="D1143">
            <v>7.4370000000000003</v>
          </cell>
          <cell r="E1143">
            <v>4963603.9000000004</v>
          </cell>
          <cell r="F1143">
            <v>0</v>
          </cell>
          <cell r="G1143">
            <v>5000000</v>
          </cell>
          <cell r="H1143">
            <v>4963000</v>
          </cell>
          <cell r="I1143">
            <v>7.44</v>
          </cell>
          <cell r="J1143">
            <v>99.26</v>
          </cell>
          <cell r="K1143">
            <v>4963603.9000000004</v>
          </cell>
          <cell r="L1143">
            <v>4963000</v>
          </cell>
          <cell r="M1143">
            <v>99.26</v>
          </cell>
          <cell r="O1143">
            <v>99.272078000000008</v>
          </cell>
        </row>
        <row r="1144">
          <cell r="C1144" t="str">
            <v>786514AY5</v>
          </cell>
          <cell r="D1144">
            <v>6.1580000000000004</v>
          </cell>
          <cell r="E1144">
            <v>2038041.32</v>
          </cell>
          <cell r="F1144">
            <v>0</v>
          </cell>
          <cell r="G1144">
            <v>2000000</v>
          </cell>
          <cell r="H1144">
            <v>2068600</v>
          </cell>
          <cell r="I1144">
            <v>6.16</v>
          </cell>
          <cell r="J1144">
            <v>103.43</v>
          </cell>
          <cell r="K1144">
            <v>2038041.32</v>
          </cell>
          <cell r="L1144">
            <v>2068600</v>
          </cell>
          <cell r="M1144">
            <v>103.43</v>
          </cell>
          <cell r="O1144">
            <v>101.902066</v>
          </cell>
        </row>
        <row r="1145">
          <cell r="C1145" t="str">
            <v>939653AB7</v>
          </cell>
          <cell r="D1145">
            <v>6.3471000000000002</v>
          </cell>
          <cell r="E1145">
            <v>1005840.39</v>
          </cell>
          <cell r="F1145">
            <v>0</v>
          </cell>
          <cell r="G1145">
            <v>1000000</v>
          </cell>
          <cell r="H1145">
            <v>1017430</v>
          </cell>
          <cell r="I1145">
            <v>6.35</v>
          </cell>
          <cell r="J1145">
            <v>101.74</v>
          </cell>
          <cell r="K1145">
            <v>1005840.39</v>
          </cell>
          <cell r="L1145">
            <v>1017430</v>
          </cell>
          <cell r="M1145">
            <v>101.74299999999999</v>
          </cell>
          <cell r="O1145">
            <v>100.58403899999999</v>
          </cell>
        </row>
        <row r="1146">
          <cell r="C1146" t="str">
            <v>866810AD6</v>
          </cell>
          <cell r="D1146">
            <v>6.83</v>
          </cell>
          <cell r="E1146">
            <v>2017217.86</v>
          </cell>
          <cell r="F1146">
            <v>0</v>
          </cell>
          <cell r="G1146">
            <v>2000000</v>
          </cell>
          <cell r="H1146">
            <v>2031520</v>
          </cell>
          <cell r="I1146">
            <v>6.83</v>
          </cell>
          <cell r="J1146">
            <v>101.58</v>
          </cell>
          <cell r="K1146">
            <v>2017217.86</v>
          </cell>
          <cell r="L1146">
            <v>2031520</v>
          </cell>
          <cell r="M1146">
            <v>101.57599999999999</v>
          </cell>
          <cell r="O1146">
            <v>100.860893</v>
          </cell>
        </row>
        <row r="1147">
          <cell r="C1147" t="str">
            <v>65584HAB5</v>
          </cell>
          <cell r="D1147">
            <v>6.94</v>
          </cell>
          <cell r="E1147">
            <v>1009363.91</v>
          </cell>
          <cell r="F1147">
            <v>0</v>
          </cell>
          <cell r="G1147">
            <v>1000000</v>
          </cell>
          <cell r="H1147">
            <v>1012660</v>
          </cell>
          <cell r="I1147">
            <v>6.94</v>
          </cell>
          <cell r="J1147">
            <v>101.27</v>
          </cell>
          <cell r="K1147">
            <v>1009363.91</v>
          </cell>
          <cell r="L1147">
            <v>1012660</v>
          </cell>
          <cell r="M1147">
            <v>101.26600000000001</v>
          </cell>
          <cell r="O1147">
            <v>100.936391</v>
          </cell>
        </row>
        <row r="1148">
          <cell r="C1148" t="str">
            <v>866810AD6</v>
          </cell>
          <cell r="D1148">
            <v>6.83</v>
          </cell>
          <cell r="E1148">
            <v>605165.35</v>
          </cell>
          <cell r="F1148">
            <v>0</v>
          </cell>
          <cell r="G1148">
            <v>600000</v>
          </cell>
          <cell r="H1148">
            <v>609456</v>
          </cell>
          <cell r="I1148">
            <v>6.83</v>
          </cell>
          <cell r="J1148">
            <v>101.58</v>
          </cell>
          <cell r="K1148">
            <v>605165.35</v>
          </cell>
          <cell r="L1148">
            <v>609456</v>
          </cell>
          <cell r="M1148">
            <v>101.57599999999999</v>
          </cell>
          <cell r="O1148">
            <v>100.86089166666665</v>
          </cell>
        </row>
        <row r="1149">
          <cell r="C1149" t="str">
            <v>911684AB4</v>
          </cell>
          <cell r="D1149">
            <v>7.1231999999999998</v>
          </cell>
          <cell r="E1149">
            <v>5010460.0999999996</v>
          </cell>
          <cell r="F1149">
            <v>0</v>
          </cell>
          <cell r="G1149">
            <v>5000000</v>
          </cell>
          <cell r="H1149">
            <v>5018750</v>
          </cell>
          <cell r="I1149">
            <v>7.18</v>
          </cell>
          <cell r="J1149">
            <v>100.38</v>
          </cell>
          <cell r="K1149">
            <v>5010460.0999999996</v>
          </cell>
          <cell r="L1149">
            <v>5018750</v>
          </cell>
          <cell r="M1149">
            <v>100.375</v>
          </cell>
          <cell r="O1149">
            <v>100.20920199999999</v>
          </cell>
        </row>
        <row r="1150">
          <cell r="C1150" t="str">
            <v>63252MAB0</v>
          </cell>
          <cell r="D1150">
            <v>6.41</v>
          </cell>
          <cell r="E1150">
            <v>1008166.69</v>
          </cell>
          <cell r="F1150">
            <v>0</v>
          </cell>
          <cell r="G1150">
            <v>1000000</v>
          </cell>
          <cell r="H1150">
            <v>1010180</v>
          </cell>
          <cell r="I1150">
            <v>6.41</v>
          </cell>
          <cell r="J1150">
            <v>101.02</v>
          </cell>
          <cell r="K1150">
            <v>1008166.69</v>
          </cell>
          <cell r="L1150">
            <v>1010180</v>
          </cell>
          <cell r="M1150">
            <v>101.018</v>
          </cell>
          <cell r="O1150">
            <v>100.81666899999999</v>
          </cell>
        </row>
        <row r="1151">
          <cell r="C1151" t="str">
            <v>033901AA7</v>
          </cell>
          <cell r="D1151">
            <v>6.8150000000000004</v>
          </cell>
          <cell r="E1151">
            <v>6971347.9500000002</v>
          </cell>
          <cell r="F1151">
            <v>0</v>
          </cell>
          <cell r="G1151">
            <v>7000000</v>
          </cell>
          <cell r="H1151">
            <v>6967380</v>
          </cell>
          <cell r="I1151">
            <v>6.81</v>
          </cell>
          <cell r="J1151">
            <v>99.53</v>
          </cell>
          <cell r="K1151">
            <v>6971347.9500000002</v>
          </cell>
          <cell r="L1151">
            <v>6967380</v>
          </cell>
          <cell r="M1151">
            <v>99.534000000000006</v>
          </cell>
          <cell r="O1151">
            <v>99.590685000000008</v>
          </cell>
        </row>
        <row r="1152">
          <cell r="C1152" t="str">
            <v>786514BC2</v>
          </cell>
          <cell r="D1152">
            <v>6.5236999999999998</v>
          </cell>
          <cell r="E1152">
            <v>399398.36</v>
          </cell>
          <cell r="F1152">
            <v>0</v>
          </cell>
          <cell r="G1152">
            <v>400000</v>
          </cell>
          <cell r="H1152">
            <v>399308</v>
          </cell>
          <cell r="I1152">
            <v>6.52</v>
          </cell>
          <cell r="J1152">
            <v>99.83</v>
          </cell>
          <cell r="K1152">
            <v>399398.36</v>
          </cell>
          <cell r="L1152">
            <v>399308</v>
          </cell>
          <cell r="M1152">
            <v>99.826999999999998</v>
          </cell>
          <cell r="O1152">
            <v>99.849590000000006</v>
          </cell>
        </row>
        <row r="1153">
          <cell r="C1153" t="str">
            <v>786514BC2</v>
          </cell>
          <cell r="D1153">
            <v>6.5236999999999998</v>
          </cell>
          <cell r="E1153">
            <v>2596089.39</v>
          </cell>
          <cell r="F1153">
            <v>0</v>
          </cell>
          <cell r="G1153">
            <v>2600000</v>
          </cell>
          <cell r="H1153">
            <v>2595502</v>
          </cell>
          <cell r="I1153">
            <v>6.52</v>
          </cell>
          <cell r="J1153">
            <v>99.83</v>
          </cell>
          <cell r="K1153">
            <v>2596089.39</v>
          </cell>
          <cell r="L1153">
            <v>2595502</v>
          </cell>
          <cell r="M1153">
            <v>99.826999999999998</v>
          </cell>
          <cell r="O1153">
            <v>99.849591923076929</v>
          </cell>
        </row>
        <row r="1154">
          <cell r="C1154" t="str">
            <v>590188JB5</v>
          </cell>
          <cell r="D1154">
            <v>6.9089999999999998</v>
          </cell>
          <cell r="E1154">
            <v>8167126.1100000003</v>
          </cell>
          <cell r="F1154">
            <v>0</v>
          </cell>
          <cell r="G1154">
            <v>8325000</v>
          </cell>
          <cell r="H1154">
            <v>8162329.5</v>
          </cell>
          <cell r="I1154">
            <v>6.91</v>
          </cell>
          <cell r="J1154">
            <v>98.05</v>
          </cell>
          <cell r="K1154">
            <v>8167126.1100000003</v>
          </cell>
          <cell r="L1154">
            <v>8162329.5</v>
          </cell>
          <cell r="M1154">
            <v>98.046000000000006</v>
          </cell>
          <cell r="O1154">
            <v>98.103616936936945</v>
          </cell>
        </row>
        <row r="1155">
          <cell r="C1155" t="str">
            <v>26884AAM5</v>
          </cell>
          <cell r="D1155">
            <v>6.9821</v>
          </cell>
          <cell r="E1155">
            <v>997999.94</v>
          </cell>
          <cell r="F1155">
            <v>0</v>
          </cell>
          <cell r="G1155">
            <v>1000000</v>
          </cell>
          <cell r="H1155">
            <v>997720</v>
          </cell>
          <cell r="I1155">
            <v>6.98</v>
          </cell>
          <cell r="J1155">
            <v>99.77</v>
          </cell>
          <cell r="K1155">
            <v>997999.94</v>
          </cell>
          <cell r="L1155">
            <v>997720</v>
          </cell>
          <cell r="M1155">
            <v>99.772000000000006</v>
          </cell>
          <cell r="O1155">
            <v>99.799993999999998</v>
          </cell>
        </row>
        <row r="1156">
          <cell r="C1156" t="str">
            <v>589969AA2</v>
          </cell>
          <cell r="D1156">
            <v>6.1481000000000003</v>
          </cell>
          <cell r="E1156">
            <v>2020188.58</v>
          </cell>
          <cell r="F1156">
            <v>0</v>
          </cell>
          <cell r="G1156">
            <v>2000000</v>
          </cell>
          <cell r="H1156">
            <v>2028880</v>
          </cell>
          <cell r="I1156">
            <v>6.15</v>
          </cell>
          <cell r="J1156">
            <v>101.44</v>
          </cell>
          <cell r="K1156">
            <v>2020188.58</v>
          </cell>
          <cell r="L1156">
            <v>2028880</v>
          </cell>
          <cell r="M1156">
            <v>101.444</v>
          </cell>
          <cell r="O1156">
            <v>101.00942900000001</v>
          </cell>
        </row>
        <row r="1157">
          <cell r="C1157" t="str">
            <v>87083KAM4</v>
          </cell>
          <cell r="D1157">
            <v>6.5789999999999997</v>
          </cell>
          <cell r="E1157">
            <v>16110532.800000001</v>
          </cell>
          <cell r="F1157">
            <v>0</v>
          </cell>
          <cell r="G1157">
            <v>15000000</v>
          </cell>
          <cell r="H1157">
            <v>16179150</v>
          </cell>
          <cell r="I1157">
            <v>6.58</v>
          </cell>
          <cell r="J1157">
            <v>107.86</v>
          </cell>
          <cell r="K1157">
            <v>16110532.800000001</v>
          </cell>
          <cell r="L1157">
            <v>16179150</v>
          </cell>
          <cell r="M1157">
            <v>107.861</v>
          </cell>
          <cell r="O1157">
            <v>107.403552</v>
          </cell>
        </row>
        <row r="1158">
          <cell r="C1158" t="str">
            <v>16925QAC4</v>
          </cell>
          <cell r="D1158">
            <v>6.6193999999999997</v>
          </cell>
          <cell r="E1158">
            <v>9500000</v>
          </cell>
          <cell r="F1158">
            <v>0</v>
          </cell>
          <cell r="G1158">
            <v>9500000</v>
          </cell>
          <cell r="H1158">
            <v>9500000</v>
          </cell>
          <cell r="I1158">
            <v>6.62</v>
          </cell>
          <cell r="J1158">
            <v>100</v>
          </cell>
          <cell r="K1158">
            <v>9500000</v>
          </cell>
          <cell r="L1158">
            <v>9500000</v>
          </cell>
          <cell r="M1158">
            <v>100</v>
          </cell>
          <cell r="O1158">
            <v>100</v>
          </cell>
        </row>
        <row r="1159">
          <cell r="C1159" t="str">
            <v>25735PAA1</v>
          </cell>
          <cell r="D1159">
            <v>7.0499000000000001</v>
          </cell>
          <cell r="E1159">
            <v>1000000</v>
          </cell>
          <cell r="F1159">
            <v>0</v>
          </cell>
          <cell r="G1159">
            <v>1000000</v>
          </cell>
          <cell r="H1159">
            <v>1000000</v>
          </cell>
          <cell r="I1159">
            <v>7.05</v>
          </cell>
          <cell r="J1159">
            <v>100</v>
          </cell>
          <cell r="K1159">
            <v>1000000</v>
          </cell>
          <cell r="L1159">
            <v>1000000</v>
          </cell>
          <cell r="M1159">
            <v>100</v>
          </cell>
          <cell r="O1159">
            <v>100</v>
          </cell>
        </row>
        <row r="1160">
          <cell r="C1160" t="str">
            <v>26874QAA8</v>
          </cell>
          <cell r="D1160">
            <v>6.31</v>
          </cell>
          <cell r="E1160">
            <v>2979819.88</v>
          </cell>
          <cell r="F1160">
            <v>0</v>
          </cell>
          <cell r="G1160">
            <v>2925000</v>
          </cell>
          <cell r="H1160">
            <v>2993708.25</v>
          </cell>
          <cell r="I1160">
            <v>6.31</v>
          </cell>
          <cell r="J1160">
            <v>102.35</v>
          </cell>
          <cell r="K1160">
            <v>2979819.88</v>
          </cell>
          <cell r="L1160">
            <v>2993708.25</v>
          </cell>
          <cell r="M1160">
            <v>102.349</v>
          </cell>
          <cell r="O1160">
            <v>101.87418393162393</v>
          </cell>
        </row>
        <row r="1161">
          <cell r="C1161" t="str">
            <v>00912#AB9</v>
          </cell>
          <cell r="D1161">
            <v>6.6798999999999999</v>
          </cell>
          <cell r="E1161">
            <v>10216728.9</v>
          </cell>
          <cell r="F1161">
            <v>0</v>
          </cell>
          <cell r="G1161">
            <v>10000000</v>
          </cell>
          <cell r="H1161">
            <v>10282800</v>
          </cell>
          <cell r="I1161">
            <v>6.68</v>
          </cell>
          <cell r="J1161">
            <v>102.83</v>
          </cell>
          <cell r="K1161">
            <v>10216728.9</v>
          </cell>
          <cell r="L1161">
            <v>10282800</v>
          </cell>
          <cell r="M1161">
            <v>102.828</v>
          </cell>
          <cell r="O1161">
            <v>102.16728900000001</v>
          </cell>
        </row>
        <row r="1162">
          <cell r="C1162" t="str">
            <v>912827W81</v>
          </cell>
          <cell r="D1162">
            <v>4.6776999999999997</v>
          </cell>
          <cell r="E1162">
            <v>1337118.3500000001</v>
          </cell>
          <cell r="F1162">
            <v>0</v>
          </cell>
          <cell r="G1162">
            <v>1300000</v>
          </cell>
          <cell r="H1162">
            <v>1353117.19</v>
          </cell>
          <cell r="I1162">
            <v>4.68</v>
          </cell>
          <cell r="J1162">
            <v>104.09</v>
          </cell>
          <cell r="K1162">
            <v>1337118.3500000001</v>
          </cell>
          <cell r="L1162">
            <v>1353117.19</v>
          </cell>
          <cell r="M1162">
            <v>104.086</v>
          </cell>
          <cell r="O1162">
            <v>102.8552576923077</v>
          </cell>
        </row>
        <row r="1163">
          <cell r="C1163" t="str">
            <v>233835AQ0</v>
          </cell>
          <cell r="D1163">
            <v>8.27</v>
          </cell>
          <cell r="E1163">
            <v>1127481.6599999999</v>
          </cell>
          <cell r="F1163">
            <v>0</v>
          </cell>
          <cell r="G1163">
            <v>1100000</v>
          </cell>
          <cell r="H1163">
            <v>1127632</v>
          </cell>
          <cell r="I1163">
            <v>8.27</v>
          </cell>
          <cell r="J1163">
            <v>102.51</v>
          </cell>
          <cell r="K1163">
            <v>1127481.6599999999</v>
          </cell>
          <cell r="L1163">
            <v>1127632</v>
          </cell>
          <cell r="M1163">
            <v>102.512</v>
          </cell>
          <cell r="O1163">
            <v>102.49833272727271</v>
          </cell>
        </row>
        <row r="1164">
          <cell r="C1164" t="str">
            <v>912827W81</v>
          </cell>
          <cell r="D1164">
            <v>4.6776999999999997</v>
          </cell>
          <cell r="E1164">
            <v>102855.25</v>
          </cell>
          <cell r="F1164">
            <v>0</v>
          </cell>
          <cell r="G1164">
            <v>100000</v>
          </cell>
          <cell r="H1164">
            <v>104085.94</v>
          </cell>
          <cell r="I1164">
            <v>4.68</v>
          </cell>
          <cell r="J1164">
            <v>104.09</v>
          </cell>
          <cell r="K1164">
            <v>102855.25</v>
          </cell>
          <cell r="L1164">
            <v>104085.94</v>
          </cell>
          <cell r="M1164">
            <v>104.086</v>
          </cell>
          <cell r="O1164">
            <v>102.85525</v>
          </cell>
        </row>
        <row r="1165">
          <cell r="C1165" t="str">
            <v>505862AC6</v>
          </cell>
          <cell r="D1165">
            <v>6.7758000000000003</v>
          </cell>
          <cell r="E1165">
            <v>3466081.22</v>
          </cell>
          <cell r="F1165">
            <v>0</v>
          </cell>
          <cell r="G1165">
            <v>3500000</v>
          </cell>
          <cell r="H1165">
            <v>3448375</v>
          </cell>
          <cell r="I1165">
            <v>6.78</v>
          </cell>
          <cell r="J1165">
            <v>98.53</v>
          </cell>
          <cell r="K1165">
            <v>3466081.22</v>
          </cell>
          <cell r="L1165">
            <v>3448375</v>
          </cell>
          <cell r="M1165">
            <v>98.525000000000006</v>
          </cell>
          <cell r="O1165">
            <v>99.030892000000009</v>
          </cell>
        </row>
        <row r="1166">
          <cell r="C1166" t="str">
            <v>505862AC6</v>
          </cell>
          <cell r="D1166">
            <v>6.7758000000000003</v>
          </cell>
          <cell r="E1166">
            <v>1980617.84</v>
          </cell>
          <cell r="F1166">
            <v>0</v>
          </cell>
          <cell r="G1166">
            <v>2000000</v>
          </cell>
          <cell r="H1166">
            <v>1970500</v>
          </cell>
          <cell r="I1166">
            <v>6.78</v>
          </cell>
          <cell r="J1166">
            <v>98.53</v>
          </cell>
          <cell r="K1166">
            <v>1980617.84</v>
          </cell>
          <cell r="L1166">
            <v>1970500</v>
          </cell>
          <cell r="M1166">
            <v>98.525000000000006</v>
          </cell>
          <cell r="O1166">
            <v>99.030892000000009</v>
          </cell>
        </row>
        <row r="1167">
          <cell r="C1167" t="str">
            <v>683078GU7</v>
          </cell>
          <cell r="D1167">
            <v>5.9409999999999998</v>
          </cell>
          <cell r="E1167">
            <v>10070755.699999999</v>
          </cell>
          <cell r="F1167">
            <v>0</v>
          </cell>
          <cell r="G1167">
            <v>10000000</v>
          </cell>
          <cell r="H1167">
            <v>10089500</v>
          </cell>
          <cell r="I1167">
            <v>5.94</v>
          </cell>
          <cell r="J1167">
            <v>100.9</v>
          </cell>
          <cell r="K1167">
            <v>10070755.699999999</v>
          </cell>
          <cell r="L1167">
            <v>10089500</v>
          </cell>
          <cell r="M1167">
            <v>100.895</v>
          </cell>
          <cell r="O1167">
            <v>100.70755700000001</v>
          </cell>
        </row>
        <row r="1168">
          <cell r="C1168" t="str">
            <v>27876MAB1</v>
          </cell>
          <cell r="D1168">
            <v>10.3742</v>
          </cell>
          <cell r="E1168">
            <v>1000000</v>
          </cell>
          <cell r="F1168">
            <v>0</v>
          </cell>
          <cell r="G1168">
            <v>1000000</v>
          </cell>
          <cell r="H1168">
            <v>1000000</v>
          </cell>
          <cell r="I1168">
            <v>10.37</v>
          </cell>
          <cell r="J1168">
            <v>100</v>
          </cell>
          <cell r="K1168">
            <v>1000000</v>
          </cell>
          <cell r="L1168">
            <v>1000000</v>
          </cell>
          <cell r="M1168">
            <v>100</v>
          </cell>
          <cell r="O1168">
            <v>100</v>
          </cell>
        </row>
        <row r="1169">
          <cell r="C1169" t="str">
            <v>664785AC6</v>
          </cell>
          <cell r="D1169">
            <v>8.5775000000000006</v>
          </cell>
          <cell r="E1169">
            <v>10163961.699999999</v>
          </cell>
          <cell r="F1169">
            <v>0</v>
          </cell>
          <cell r="G1169">
            <v>10000000</v>
          </cell>
          <cell r="H1169">
            <v>10184530.800000001</v>
          </cell>
          <cell r="I1169">
            <v>0.02</v>
          </cell>
          <cell r="J1169">
            <v>101.85</v>
          </cell>
          <cell r="K1169">
            <v>10163961.699999999</v>
          </cell>
          <cell r="L1169">
            <v>10184530.800000001</v>
          </cell>
          <cell r="M1169">
            <v>101.845</v>
          </cell>
          <cell r="O1169">
            <v>101.63961699999999</v>
          </cell>
        </row>
        <row r="1170">
          <cell r="C1170" t="str">
            <v>345397ST1</v>
          </cell>
          <cell r="D1170">
            <v>6.8789999999999996</v>
          </cell>
          <cell r="E1170">
            <v>2116623.9</v>
          </cell>
          <cell r="F1170">
            <v>0</v>
          </cell>
          <cell r="G1170">
            <v>2000000</v>
          </cell>
          <cell r="H1170">
            <v>2133660</v>
          </cell>
          <cell r="I1170">
            <v>6.88</v>
          </cell>
          <cell r="J1170">
            <v>106.68</v>
          </cell>
          <cell r="K1170">
            <v>2116623.9</v>
          </cell>
          <cell r="L1170">
            <v>2133660</v>
          </cell>
          <cell r="M1170">
            <v>106.68300000000001</v>
          </cell>
          <cell r="O1170">
            <v>105.83119499999999</v>
          </cell>
        </row>
        <row r="1171">
          <cell r="C1171" t="str">
            <v>699490AA6</v>
          </cell>
          <cell r="D1171">
            <v>6.8230000000000004</v>
          </cell>
          <cell r="E1171">
            <v>5047757.95</v>
          </cell>
          <cell r="F1171">
            <v>0</v>
          </cell>
          <cell r="G1171">
            <v>5000000</v>
          </cell>
          <cell r="H1171">
            <v>5051550</v>
          </cell>
          <cell r="I1171">
            <v>6.82</v>
          </cell>
          <cell r="J1171">
            <v>101.03</v>
          </cell>
          <cell r="K1171">
            <v>5047757.95</v>
          </cell>
          <cell r="L1171">
            <v>5051550</v>
          </cell>
          <cell r="M1171">
            <v>101.03100000000001</v>
          </cell>
          <cell r="O1171">
            <v>100.95515900000001</v>
          </cell>
        </row>
        <row r="1172">
          <cell r="C1172" t="str">
            <v>210805DJ3</v>
          </cell>
          <cell r="D1172">
            <v>6.5015000000000001</v>
          </cell>
          <cell r="E1172">
            <v>2000000</v>
          </cell>
          <cell r="F1172">
            <v>0</v>
          </cell>
          <cell r="G1172">
            <v>2000000</v>
          </cell>
          <cell r="H1172">
            <v>2000000</v>
          </cell>
          <cell r="I1172">
            <v>6.5</v>
          </cell>
          <cell r="J1172">
            <v>100</v>
          </cell>
          <cell r="K1172">
            <v>2000000</v>
          </cell>
          <cell r="L1172">
            <v>2000000</v>
          </cell>
          <cell r="M1172">
            <v>100</v>
          </cell>
          <cell r="O1172">
            <v>100</v>
          </cell>
        </row>
        <row r="1173">
          <cell r="C1173" t="str">
            <v>65473QAG8</v>
          </cell>
          <cell r="D1173">
            <v>5.6928999999999998</v>
          </cell>
          <cell r="E1173">
            <v>2035946.8</v>
          </cell>
          <cell r="F1173">
            <v>0</v>
          </cell>
          <cell r="G1173">
            <v>2000000</v>
          </cell>
          <cell r="H1173">
            <v>2085960</v>
          </cell>
          <cell r="I1173">
            <v>5.69</v>
          </cell>
          <cell r="J1173">
            <v>104.3</v>
          </cell>
          <cell r="K1173">
            <v>2035946.8</v>
          </cell>
          <cell r="L1173">
            <v>2085960</v>
          </cell>
          <cell r="M1173">
            <v>104.298</v>
          </cell>
          <cell r="O1173">
            <v>101.79734000000001</v>
          </cell>
        </row>
        <row r="1174">
          <cell r="C1174" t="str">
            <v>674812AH5</v>
          </cell>
          <cell r="D1174">
            <v>6.2859999999999996</v>
          </cell>
          <cell r="E1174">
            <v>1548586.39</v>
          </cell>
          <cell r="F1174">
            <v>0</v>
          </cell>
          <cell r="G1174">
            <v>1500000</v>
          </cell>
          <cell r="H1174">
            <v>1573305</v>
          </cell>
          <cell r="I1174">
            <v>6.29</v>
          </cell>
          <cell r="J1174">
            <v>104.89</v>
          </cell>
          <cell r="K1174">
            <v>1548586.39</v>
          </cell>
          <cell r="L1174">
            <v>1573305</v>
          </cell>
          <cell r="M1174">
            <v>104.887</v>
          </cell>
          <cell r="O1174">
            <v>103.23909266666666</v>
          </cell>
        </row>
        <row r="1175">
          <cell r="C1175" t="str">
            <v>054937AA5</v>
          </cell>
          <cell r="D1175">
            <v>6.36</v>
          </cell>
          <cell r="E1175">
            <v>2070305.34</v>
          </cell>
          <cell r="F1175">
            <v>0</v>
          </cell>
          <cell r="G1175">
            <v>2000000</v>
          </cell>
          <cell r="H1175">
            <v>2089540</v>
          </cell>
          <cell r="I1175">
            <v>6.36</v>
          </cell>
          <cell r="J1175">
            <v>104.48</v>
          </cell>
          <cell r="K1175">
            <v>2070305.34</v>
          </cell>
          <cell r="L1175">
            <v>2089540</v>
          </cell>
          <cell r="M1175">
            <v>104.477</v>
          </cell>
          <cell r="O1175">
            <v>103.51526699999999</v>
          </cell>
        </row>
        <row r="1176">
          <cell r="C1176" t="str">
            <v>G7491#AA8</v>
          </cell>
          <cell r="D1176">
            <v>6.4550000000000001</v>
          </cell>
          <cell r="E1176">
            <v>1690143.05</v>
          </cell>
          <cell r="F1176">
            <v>0</v>
          </cell>
          <cell r="G1176">
            <v>1666666.66</v>
          </cell>
          <cell r="H1176">
            <v>1692707.5</v>
          </cell>
          <cell r="I1176">
            <v>6.46</v>
          </cell>
          <cell r="J1176">
            <v>101.83</v>
          </cell>
          <cell r="K1176">
            <v>1690143.05</v>
          </cell>
          <cell r="L1176">
            <v>1692707.5</v>
          </cell>
          <cell r="M1176">
            <v>101.827</v>
          </cell>
          <cell r="O1176">
            <v>101.40858340563435</v>
          </cell>
        </row>
        <row r="1177">
          <cell r="C1177" t="str">
            <v>G4492#AA4</v>
          </cell>
          <cell r="D1177">
            <v>6.4550000000000001</v>
          </cell>
          <cell r="E1177">
            <v>6760572.25</v>
          </cell>
          <cell r="F1177">
            <v>0</v>
          </cell>
          <cell r="G1177">
            <v>6666666.6600000001</v>
          </cell>
          <cell r="H1177">
            <v>6788466.6600000001</v>
          </cell>
          <cell r="I1177">
            <v>6.46</v>
          </cell>
          <cell r="J1177">
            <v>101.83</v>
          </cell>
          <cell r="K1177">
            <v>6760572.25</v>
          </cell>
          <cell r="L1177">
            <v>6788466.6600000001</v>
          </cell>
          <cell r="M1177">
            <v>101.827</v>
          </cell>
          <cell r="O1177">
            <v>101.40858385140858</v>
          </cell>
        </row>
        <row r="1178">
          <cell r="C1178" t="str">
            <v>26156FAA1</v>
          </cell>
          <cell r="D1178">
            <v>8.0390999999999995</v>
          </cell>
          <cell r="E1178">
            <v>5061100</v>
          </cell>
          <cell r="F1178">
            <v>0</v>
          </cell>
          <cell r="G1178">
            <v>5000000</v>
          </cell>
          <cell r="H1178">
            <v>5061100</v>
          </cell>
          <cell r="I1178">
            <v>8.0399999999999991</v>
          </cell>
          <cell r="J1178">
            <v>101.22</v>
          </cell>
          <cell r="K1178">
            <v>5061100</v>
          </cell>
          <cell r="L1178">
            <v>5061100</v>
          </cell>
          <cell r="M1178">
            <v>101.22199999999999</v>
          </cell>
          <cell r="O1178">
            <v>101.22199999999999</v>
          </cell>
        </row>
        <row r="1179">
          <cell r="C1179" t="str">
            <v>65473QAG8</v>
          </cell>
          <cell r="D1179">
            <v>6.2542</v>
          </cell>
          <cell r="E1179">
            <v>2024677.24</v>
          </cell>
          <cell r="F1179">
            <v>0</v>
          </cell>
          <cell r="G1179">
            <v>2000000</v>
          </cell>
          <cell r="H1179">
            <v>2058975.56</v>
          </cell>
          <cell r="I1179">
            <v>6.25</v>
          </cell>
          <cell r="J1179">
            <v>102.95</v>
          </cell>
          <cell r="K1179">
            <v>2024677.24</v>
          </cell>
          <cell r="L1179">
            <v>2058975.56</v>
          </cell>
          <cell r="M1179">
            <v>102.949</v>
          </cell>
          <cell r="O1179">
            <v>101.233862</v>
          </cell>
        </row>
        <row r="1180">
          <cell r="C1180" t="str">
            <v>65473QAG8</v>
          </cell>
          <cell r="D1180">
            <v>6.2542</v>
          </cell>
          <cell r="E1180">
            <v>1012338.62</v>
          </cell>
          <cell r="F1180">
            <v>0</v>
          </cell>
          <cell r="G1180">
            <v>1000000</v>
          </cell>
          <cell r="H1180">
            <v>1029487.78</v>
          </cell>
          <cell r="I1180">
            <v>6.25</v>
          </cell>
          <cell r="J1180">
            <v>102.95</v>
          </cell>
          <cell r="K1180">
            <v>1012338.62</v>
          </cell>
          <cell r="L1180">
            <v>1029487.78</v>
          </cell>
          <cell r="M1180">
            <v>102.949</v>
          </cell>
          <cell r="O1180">
            <v>101.233862</v>
          </cell>
        </row>
        <row r="1181">
          <cell r="C1181" t="str">
            <v>760759AB6</v>
          </cell>
          <cell r="D1181">
            <v>6.6520000000000001</v>
          </cell>
          <cell r="E1181">
            <v>499805.44</v>
          </cell>
          <cell r="F1181">
            <v>0</v>
          </cell>
          <cell r="G1181">
            <v>500000</v>
          </cell>
          <cell r="H1181">
            <v>499595</v>
          </cell>
          <cell r="I1181">
            <v>6.65</v>
          </cell>
          <cell r="J1181">
            <v>99.92</v>
          </cell>
          <cell r="K1181">
            <v>499805.44</v>
          </cell>
          <cell r="L1181">
            <v>499595</v>
          </cell>
          <cell r="M1181">
            <v>99.918999999999997</v>
          </cell>
          <cell r="O1181">
            <v>99.961088000000004</v>
          </cell>
        </row>
        <row r="1182">
          <cell r="C1182" t="str">
            <v>891490AR5</v>
          </cell>
          <cell r="D1182">
            <v>7.3410000000000002</v>
          </cell>
          <cell r="E1182">
            <v>525788.86</v>
          </cell>
          <cell r="F1182">
            <v>0</v>
          </cell>
          <cell r="G1182">
            <v>500000</v>
          </cell>
          <cell r="H1182">
            <v>526270</v>
          </cell>
          <cell r="I1182">
            <v>7.34</v>
          </cell>
          <cell r="J1182">
            <v>105.25</v>
          </cell>
          <cell r="K1182">
            <v>525788.86</v>
          </cell>
          <cell r="L1182">
            <v>526270</v>
          </cell>
          <cell r="M1182">
            <v>105.254</v>
          </cell>
          <cell r="O1182">
            <v>105.15777200000001</v>
          </cell>
        </row>
        <row r="1183">
          <cell r="C1183" t="str">
            <v>33831WAA3</v>
          </cell>
          <cell r="D1183">
            <v>6.4405999999999999</v>
          </cell>
          <cell r="E1183">
            <v>3884610.58</v>
          </cell>
          <cell r="F1183">
            <v>0</v>
          </cell>
          <cell r="G1183">
            <v>3880878</v>
          </cell>
          <cell r="H1183">
            <v>3885030.55</v>
          </cell>
          <cell r="I1183">
            <v>6.44</v>
          </cell>
          <cell r="J1183">
            <v>100.11</v>
          </cell>
          <cell r="K1183">
            <v>3884610.58</v>
          </cell>
          <cell r="L1183">
            <v>3885030.55</v>
          </cell>
          <cell r="M1183">
            <v>100.107</v>
          </cell>
          <cell r="O1183">
            <v>100.09617875130319</v>
          </cell>
        </row>
        <row r="1184">
          <cell r="C1184" t="str">
            <v>030955AJ7</v>
          </cell>
          <cell r="D1184">
            <v>7.383</v>
          </cell>
          <cell r="E1184">
            <v>1884934.84</v>
          </cell>
          <cell r="F1184">
            <v>0</v>
          </cell>
          <cell r="G1184">
            <v>2000000</v>
          </cell>
          <cell r="H1184">
            <v>1882520</v>
          </cell>
          <cell r="I1184">
            <v>7.38</v>
          </cell>
          <cell r="J1184">
            <v>94.13</v>
          </cell>
          <cell r="K1184">
            <v>1884934.84</v>
          </cell>
          <cell r="L1184">
            <v>1882520</v>
          </cell>
          <cell r="M1184">
            <v>94.126000000000005</v>
          </cell>
          <cell r="O1184">
            <v>94.246742000000012</v>
          </cell>
        </row>
        <row r="1185">
          <cell r="C1185" t="str">
            <v>775371AU1</v>
          </cell>
          <cell r="D1185">
            <v>7.4009999999999998</v>
          </cell>
          <cell r="E1185">
            <v>1051951.77</v>
          </cell>
          <cell r="F1185">
            <v>0</v>
          </cell>
          <cell r="G1185">
            <v>1000000</v>
          </cell>
          <cell r="H1185">
            <v>1052680</v>
          </cell>
          <cell r="I1185">
            <v>7.4</v>
          </cell>
          <cell r="J1185">
            <v>105.27</v>
          </cell>
          <cell r="K1185">
            <v>1051951.77</v>
          </cell>
          <cell r="L1185">
            <v>1052680</v>
          </cell>
          <cell r="M1185">
            <v>105.268</v>
          </cell>
          <cell r="O1185">
            <v>105.195177</v>
          </cell>
        </row>
        <row r="1186">
          <cell r="C1186" t="str">
            <v>912827X80</v>
          </cell>
          <cell r="D1186">
            <v>4.8487</v>
          </cell>
          <cell r="E1186">
            <v>37280.239999999998</v>
          </cell>
          <cell r="F1186">
            <v>0</v>
          </cell>
          <cell r="G1186">
            <v>35000</v>
          </cell>
          <cell r="H1186">
            <v>38143.160000000003</v>
          </cell>
          <cell r="I1186">
            <v>4.8499999999999996</v>
          </cell>
          <cell r="J1186">
            <v>108.98</v>
          </cell>
          <cell r="K1186">
            <v>37280.239999999998</v>
          </cell>
          <cell r="L1186">
            <v>38143.160000000003</v>
          </cell>
          <cell r="M1186">
            <v>108.98</v>
          </cell>
          <cell r="O1186">
            <v>106.51497142857143</v>
          </cell>
        </row>
        <row r="1187">
          <cell r="C1187" t="str">
            <v>89676KAC5</v>
          </cell>
          <cell r="D1187">
            <v>8.8749000000000002</v>
          </cell>
          <cell r="E1187">
            <v>1000000</v>
          </cell>
          <cell r="F1187">
            <v>0</v>
          </cell>
          <cell r="G1187">
            <v>1000000</v>
          </cell>
          <cell r="H1187">
            <v>1000000</v>
          </cell>
          <cell r="I1187">
            <v>8.8699999999999992</v>
          </cell>
          <cell r="J1187">
            <v>100</v>
          </cell>
          <cell r="K1187">
            <v>1000000</v>
          </cell>
          <cell r="L1187">
            <v>1000000</v>
          </cell>
          <cell r="M1187">
            <v>100</v>
          </cell>
          <cell r="O1187">
            <v>100</v>
          </cell>
        </row>
        <row r="1188">
          <cell r="C1188" t="str">
            <v>912827X80</v>
          </cell>
          <cell r="D1188">
            <v>4.8487</v>
          </cell>
          <cell r="E1188">
            <v>133143.71</v>
          </cell>
          <cell r="F1188">
            <v>0</v>
          </cell>
          <cell r="G1188">
            <v>125000</v>
          </cell>
          <cell r="H1188">
            <v>136225.59</v>
          </cell>
          <cell r="I1188">
            <v>4.8499999999999996</v>
          </cell>
          <cell r="J1188">
            <v>108.98</v>
          </cell>
          <cell r="K1188">
            <v>133143.71</v>
          </cell>
          <cell r="L1188">
            <v>136225.59</v>
          </cell>
          <cell r="M1188">
            <v>108.98</v>
          </cell>
          <cell r="O1188">
            <v>106.514968</v>
          </cell>
        </row>
        <row r="1189">
          <cell r="C1189" t="str">
            <v>617446GM5</v>
          </cell>
          <cell r="D1189">
            <v>6.7973999999999997</v>
          </cell>
          <cell r="E1189">
            <v>996991.52</v>
          </cell>
          <cell r="F1189">
            <v>0</v>
          </cell>
          <cell r="G1189">
            <v>1000000</v>
          </cell>
          <cell r="H1189">
            <v>996570</v>
          </cell>
          <cell r="I1189">
            <v>6.8</v>
          </cell>
          <cell r="J1189">
            <v>99.66</v>
          </cell>
          <cell r="K1189">
            <v>996991.52</v>
          </cell>
          <cell r="L1189">
            <v>996570</v>
          </cell>
          <cell r="M1189">
            <v>99.656999999999996</v>
          </cell>
          <cell r="O1189">
            <v>99.699151999999998</v>
          </cell>
        </row>
        <row r="1190">
          <cell r="C1190" t="str">
            <v>699490AA6</v>
          </cell>
          <cell r="D1190">
            <v>6.9340000000000002</v>
          </cell>
          <cell r="E1190">
            <v>7743972.5999999996</v>
          </cell>
          <cell r="F1190">
            <v>0</v>
          </cell>
          <cell r="G1190">
            <v>7735000</v>
          </cell>
          <cell r="H1190">
            <v>7743972.5999999996</v>
          </cell>
          <cell r="I1190">
            <v>6.93</v>
          </cell>
          <cell r="J1190">
            <v>100.12</v>
          </cell>
          <cell r="K1190">
            <v>7743972.5999999996</v>
          </cell>
          <cell r="L1190">
            <v>7743972.5999999996</v>
          </cell>
          <cell r="M1190">
            <v>100.116</v>
          </cell>
          <cell r="O1190">
            <v>100.116</v>
          </cell>
        </row>
        <row r="1191">
          <cell r="C1191" t="str">
            <v>891490AR5</v>
          </cell>
          <cell r="D1191">
            <v>7.4</v>
          </cell>
          <cell r="E1191">
            <v>2977430.99</v>
          </cell>
          <cell r="F1191">
            <v>0</v>
          </cell>
          <cell r="G1191">
            <v>2850000</v>
          </cell>
          <cell r="H1191">
            <v>2979732</v>
          </cell>
          <cell r="I1191">
            <v>7.4</v>
          </cell>
          <cell r="J1191">
            <v>104.55</v>
          </cell>
          <cell r="K1191">
            <v>2977430.99</v>
          </cell>
          <cell r="L1191">
            <v>2979732</v>
          </cell>
          <cell r="M1191">
            <v>104.55200000000001</v>
          </cell>
          <cell r="O1191">
            <v>104.47126280701755</v>
          </cell>
        </row>
        <row r="1192">
          <cell r="C1192" t="str">
            <v>11041RAK4</v>
          </cell>
          <cell r="D1192">
            <v>6.4660000000000002</v>
          </cell>
          <cell r="E1192">
            <v>4084850.16</v>
          </cell>
          <cell r="F1192">
            <v>0</v>
          </cell>
          <cell r="G1192">
            <v>4000000</v>
          </cell>
          <cell r="H1192">
            <v>4106520</v>
          </cell>
          <cell r="I1192">
            <v>6.47</v>
          </cell>
          <cell r="J1192">
            <v>102.66</v>
          </cell>
          <cell r="K1192">
            <v>4084850.16</v>
          </cell>
          <cell r="L1192">
            <v>4106520</v>
          </cell>
          <cell r="M1192">
            <v>102.663</v>
          </cell>
          <cell r="O1192">
            <v>102.12125400000001</v>
          </cell>
        </row>
        <row r="1193">
          <cell r="C1193" t="str">
            <v>492386AK3</v>
          </cell>
          <cell r="D1193">
            <v>7.4580000000000002</v>
          </cell>
          <cell r="E1193">
            <v>3080106.33</v>
          </cell>
          <cell r="F1193">
            <v>0</v>
          </cell>
          <cell r="G1193">
            <v>3200000</v>
          </cell>
          <cell r="H1193">
            <v>3077536</v>
          </cell>
          <cell r="I1193">
            <v>7.46</v>
          </cell>
          <cell r="J1193">
            <v>96.17</v>
          </cell>
          <cell r="K1193">
            <v>3080106.33</v>
          </cell>
          <cell r="L1193">
            <v>3077536</v>
          </cell>
          <cell r="M1193">
            <v>96.173000000000002</v>
          </cell>
          <cell r="O1193">
            <v>96.253322812500002</v>
          </cell>
        </row>
        <row r="1194">
          <cell r="C1194" t="str">
            <v>202795GL8</v>
          </cell>
          <cell r="D1194">
            <v>6.3971</v>
          </cell>
          <cell r="E1194">
            <v>5588831.2699999996</v>
          </cell>
          <cell r="F1194">
            <v>0</v>
          </cell>
          <cell r="G1194">
            <v>5350000</v>
          </cell>
          <cell r="H1194">
            <v>5658320.5</v>
          </cell>
          <cell r="I1194">
            <v>6.4</v>
          </cell>
          <cell r="J1194">
            <v>105.76</v>
          </cell>
          <cell r="K1194">
            <v>5588831.2699999996</v>
          </cell>
          <cell r="L1194">
            <v>5658320.5</v>
          </cell>
          <cell r="M1194">
            <v>105.76300000000001</v>
          </cell>
          <cell r="O1194">
            <v>104.46413588785046</v>
          </cell>
        </row>
        <row r="1195">
          <cell r="C1195" t="str">
            <v>233835AS6</v>
          </cell>
          <cell r="D1195">
            <v>6.4550000000000001</v>
          </cell>
          <cell r="E1195">
            <v>998283.8</v>
          </cell>
          <cell r="F1195">
            <v>0</v>
          </cell>
          <cell r="G1195">
            <v>1000000</v>
          </cell>
          <cell r="H1195">
            <v>997680</v>
          </cell>
          <cell r="I1195">
            <v>6.46</v>
          </cell>
          <cell r="J1195">
            <v>99.77</v>
          </cell>
          <cell r="K1195">
            <v>998283.8</v>
          </cell>
          <cell r="L1195">
            <v>997680</v>
          </cell>
          <cell r="M1195">
            <v>99.768000000000001</v>
          </cell>
          <cell r="O1195">
            <v>99.82838000000001</v>
          </cell>
        </row>
        <row r="1196">
          <cell r="C1196" t="str">
            <v>12189TAR5</v>
          </cell>
          <cell r="D1196">
            <v>7.407</v>
          </cell>
          <cell r="E1196">
            <v>1063597.48</v>
          </cell>
          <cell r="F1196">
            <v>0</v>
          </cell>
          <cell r="G1196">
            <v>1000000</v>
          </cell>
          <cell r="H1196">
            <v>1064420</v>
          </cell>
          <cell r="I1196">
            <v>7.41</v>
          </cell>
          <cell r="J1196">
            <v>106.44</v>
          </cell>
          <cell r="K1196">
            <v>1063597.48</v>
          </cell>
          <cell r="L1196">
            <v>1064420</v>
          </cell>
          <cell r="M1196">
            <v>106.44199999999999</v>
          </cell>
          <cell r="O1196">
            <v>106.35974799999998</v>
          </cell>
        </row>
        <row r="1197">
          <cell r="C1197" t="str">
            <v>202795GL8</v>
          </cell>
          <cell r="D1197">
            <v>6.3971</v>
          </cell>
          <cell r="E1197">
            <v>1044641.36</v>
          </cell>
          <cell r="F1197">
            <v>0</v>
          </cell>
          <cell r="G1197">
            <v>1000000</v>
          </cell>
          <cell r="H1197">
            <v>1057630</v>
          </cell>
          <cell r="I1197">
            <v>6.4</v>
          </cell>
          <cell r="J1197">
            <v>105.76</v>
          </cell>
          <cell r="K1197">
            <v>1044641.36</v>
          </cell>
          <cell r="L1197">
            <v>1057630</v>
          </cell>
          <cell r="M1197">
            <v>105.76300000000001</v>
          </cell>
          <cell r="O1197">
            <v>104.464136</v>
          </cell>
        </row>
        <row r="1198">
          <cell r="C1198" t="str">
            <v>14911RAD1</v>
          </cell>
          <cell r="D1198">
            <v>5.9775999999999998</v>
          </cell>
          <cell r="E1198">
            <v>999140.76</v>
          </cell>
          <cell r="F1198">
            <v>0</v>
          </cell>
          <cell r="G1198">
            <v>1000000</v>
          </cell>
          <cell r="H1198">
            <v>998800</v>
          </cell>
          <cell r="I1198">
            <v>5.98</v>
          </cell>
          <cell r="J1198">
            <v>99.88</v>
          </cell>
          <cell r="K1198">
            <v>999140.76</v>
          </cell>
          <cell r="L1198">
            <v>998800</v>
          </cell>
          <cell r="M1198">
            <v>99.88</v>
          </cell>
          <cell r="O1198">
            <v>99.914075999999994</v>
          </cell>
        </row>
        <row r="1199">
          <cell r="C1199" t="str">
            <v>370425RS1</v>
          </cell>
          <cell r="D1199">
            <v>6.0148999999999999</v>
          </cell>
          <cell r="E1199">
            <v>1036554.89</v>
          </cell>
          <cell r="F1199">
            <v>0</v>
          </cell>
          <cell r="G1199">
            <v>1000000</v>
          </cell>
          <cell r="H1199">
            <v>1053930</v>
          </cell>
          <cell r="I1199">
            <v>6.01</v>
          </cell>
          <cell r="J1199">
            <v>105.39</v>
          </cell>
          <cell r="K1199">
            <v>1036554.89</v>
          </cell>
          <cell r="L1199">
            <v>1053930</v>
          </cell>
          <cell r="M1199">
            <v>105.393</v>
          </cell>
          <cell r="O1199">
            <v>103.65548900000002</v>
          </cell>
        </row>
        <row r="1200">
          <cell r="C1200" t="str">
            <v>12189TAT1</v>
          </cell>
          <cell r="D1200">
            <v>6.8205999999999998</v>
          </cell>
          <cell r="E1200">
            <v>3483988.76</v>
          </cell>
          <cell r="F1200">
            <v>0</v>
          </cell>
          <cell r="G1200">
            <v>3500000</v>
          </cell>
          <cell r="H1200">
            <v>3481660</v>
          </cell>
          <cell r="I1200">
            <v>6.82</v>
          </cell>
          <cell r="J1200">
            <v>99.48</v>
          </cell>
          <cell r="K1200">
            <v>3483988.76</v>
          </cell>
          <cell r="L1200">
            <v>3481660</v>
          </cell>
          <cell r="M1200">
            <v>99.475999999999999</v>
          </cell>
          <cell r="O1200">
            <v>99.542535999999998</v>
          </cell>
        </row>
        <row r="1201">
          <cell r="C1201" t="str">
            <v>962166AQ7</v>
          </cell>
          <cell r="D1201">
            <v>6.95</v>
          </cell>
          <cell r="E1201">
            <v>15601061.550000001</v>
          </cell>
          <cell r="F1201">
            <v>0</v>
          </cell>
          <cell r="G1201">
            <v>15000000</v>
          </cell>
          <cell r="H1201">
            <v>15647700</v>
          </cell>
          <cell r="I1201">
            <v>6.95</v>
          </cell>
          <cell r="J1201">
            <v>104.32</v>
          </cell>
          <cell r="K1201">
            <v>15601061.550000001</v>
          </cell>
          <cell r="L1201">
            <v>15647700</v>
          </cell>
          <cell r="M1201">
            <v>104.318</v>
          </cell>
          <cell r="O1201">
            <v>104.00707700000001</v>
          </cell>
        </row>
        <row r="1202">
          <cell r="C1202" t="str">
            <v>65473QAH6</v>
          </cell>
          <cell r="D1202">
            <v>6.157</v>
          </cell>
          <cell r="E1202">
            <v>2080243.06</v>
          </cell>
          <cell r="F1202">
            <v>0</v>
          </cell>
          <cell r="G1202">
            <v>2000000</v>
          </cell>
          <cell r="H1202">
            <v>2113940</v>
          </cell>
          <cell r="I1202">
            <v>6.16</v>
          </cell>
          <cell r="J1202">
            <v>105.7</v>
          </cell>
          <cell r="K1202">
            <v>2080243.06</v>
          </cell>
          <cell r="L1202">
            <v>2113940</v>
          </cell>
          <cell r="M1202">
            <v>105.697</v>
          </cell>
          <cell r="O1202">
            <v>104.012153</v>
          </cell>
        </row>
        <row r="1203">
          <cell r="C1203" t="str">
            <v>12189TAT1</v>
          </cell>
          <cell r="D1203">
            <v>6.8205999999999998</v>
          </cell>
          <cell r="E1203">
            <v>497712.68</v>
          </cell>
          <cell r="F1203">
            <v>0</v>
          </cell>
          <cell r="G1203">
            <v>500000</v>
          </cell>
          <cell r="H1203">
            <v>497380</v>
          </cell>
          <cell r="I1203">
            <v>6.82</v>
          </cell>
          <cell r="J1203">
            <v>99.48</v>
          </cell>
          <cell r="K1203">
            <v>497712.68</v>
          </cell>
          <cell r="L1203">
            <v>497380</v>
          </cell>
          <cell r="M1203">
            <v>99.475999999999999</v>
          </cell>
          <cell r="O1203">
            <v>99.542535999999998</v>
          </cell>
        </row>
        <row r="1204">
          <cell r="C1204" t="str">
            <v>411352AA5</v>
          </cell>
          <cell r="D1204">
            <v>7.1970000000000001</v>
          </cell>
          <cell r="E1204">
            <v>5201673.2</v>
          </cell>
          <cell r="F1204">
            <v>0</v>
          </cell>
          <cell r="G1204">
            <v>5000000</v>
          </cell>
          <cell r="H1204">
            <v>5227400</v>
          </cell>
          <cell r="I1204">
            <v>7.2</v>
          </cell>
          <cell r="J1204">
            <v>104.55</v>
          </cell>
          <cell r="K1204">
            <v>5201673.2</v>
          </cell>
          <cell r="L1204">
            <v>5227400</v>
          </cell>
          <cell r="M1204">
            <v>104.548</v>
          </cell>
          <cell r="O1204">
            <v>104.033464</v>
          </cell>
        </row>
        <row r="1205">
          <cell r="C1205" t="str">
            <v>552953AD3</v>
          </cell>
          <cell r="D1205">
            <v>7.8520000000000003</v>
          </cell>
          <cell r="E1205">
            <v>5187574.1500000004</v>
          </cell>
          <cell r="F1205">
            <v>0</v>
          </cell>
          <cell r="G1205">
            <v>5000000</v>
          </cell>
          <cell r="H1205">
            <v>5210600</v>
          </cell>
          <cell r="I1205">
            <v>7.85</v>
          </cell>
          <cell r="J1205">
            <v>104.21</v>
          </cell>
          <cell r="K1205">
            <v>5187574.1500000004</v>
          </cell>
          <cell r="L1205">
            <v>5210600</v>
          </cell>
          <cell r="M1205">
            <v>104.212</v>
          </cell>
          <cell r="O1205">
            <v>103.75148300000001</v>
          </cell>
        </row>
        <row r="1206">
          <cell r="C1206" t="str">
            <v>879385AC6</v>
          </cell>
          <cell r="D1206">
            <v>7.3181000000000003</v>
          </cell>
          <cell r="E1206">
            <v>5127502.0999999996</v>
          </cell>
          <cell r="F1206">
            <v>0</v>
          </cell>
          <cell r="G1206">
            <v>5000000</v>
          </cell>
          <cell r="H1206">
            <v>5143350</v>
          </cell>
          <cell r="I1206">
            <v>7.32</v>
          </cell>
          <cell r="J1206">
            <v>102.87</v>
          </cell>
          <cell r="K1206">
            <v>5127502.0999999996</v>
          </cell>
          <cell r="L1206">
            <v>5143350</v>
          </cell>
          <cell r="M1206">
            <v>102.867</v>
          </cell>
          <cell r="O1206">
            <v>102.55004199999999</v>
          </cell>
        </row>
        <row r="1207">
          <cell r="C1207" t="str">
            <v>913017AT6</v>
          </cell>
          <cell r="D1207">
            <v>7.0410000000000004</v>
          </cell>
          <cell r="E1207">
            <v>7677765.9199999999</v>
          </cell>
          <cell r="F1207">
            <v>0</v>
          </cell>
          <cell r="G1207">
            <v>8000000</v>
          </cell>
          <cell r="H1207">
            <v>7670400</v>
          </cell>
          <cell r="I1207">
            <v>7.04</v>
          </cell>
          <cell r="J1207">
            <v>95.88</v>
          </cell>
          <cell r="K1207">
            <v>7677765.9199999999</v>
          </cell>
          <cell r="L1207">
            <v>7670400</v>
          </cell>
          <cell r="M1207">
            <v>95.88</v>
          </cell>
          <cell r="O1207">
            <v>95.972073999999992</v>
          </cell>
        </row>
        <row r="1208">
          <cell r="C1208" t="str">
            <v>655844AJ7</v>
          </cell>
          <cell r="D1208">
            <v>7.6470000000000002</v>
          </cell>
          <cell r="E1208">
            <v>5084186.6500000004</v>
          </cell>
          <cell r="F1208">
            <v>0</v>
          </cell>
          <cell r="G1208">
            <v>5000000</v>
          </cell>
          <cell r="H1208">
            <v>5085700</v>
          </cell>
          <cell r="I1208">
            <v>7.65</v>
          </cell>
          <cell r="J1208">
            <v>101.71</v>
          </cell>
          <cell r="K1208">
            <v>5084186.6500000004</v>
          </cell>
          <cell r="L1208">
            <v>5085700</v>
          </cell>
          <cell r="M1208">
            <v>101.714</v>
          </cell>
          <cell r="O1208">
            <v>101.683733</v>
          </cell>
        </row>
        <row r="1209">
          <cell r="C1209" t="str">
            <v>905581AR5</v>
          </cell>
          <cell r="D1209">
            <v>7.34</v>
          </cell>
          <cell r="E1209">
            <v>3561326.75</v>
          </cell>
          <cell r="F1209">
            <v>0</v>
          </cell>
          <cell r="G1209">
            <v>3500000</v>
          </cell>
          <cell r="H1209">
            <v>3562685</v>
          </cell>
          <cell r="I1209">
            <v>7.34</v>
          </cell>
          <cell r="J1209">
            <v>101.79</v>
          </cell>
          <cell r="K1209">
            <v>3561326.75</v>
          </cell>
          <cell r="L1209">
            <v>3562685</v>
          </cell>
          <cell r="M1209">
            <v>101.791</v>
          </cell>
          <cell r="O1209">
            <v>101.75219285714286</v>
          </cell>
        </row>
        <row r="1210">
          <cell r="C1210" t="str">
            <v>655844AJ7</v>
          </cell>
          <cell r="D1210">
            <v>7.6470000000000002</v>
          </cell>
          <cell r="E1210">
            <v>5084186.6500000004</v>
          </cell>
          <cell r="F1210">
            <v>0</v>
          </cell>
          <cell r="G1210">
            <v>5000000</v>
          </cell>
          <cell r="H1210">
            <v>5085700</v>
          </cell>
          <cell r="I1210">
            <v>7.65</v>
          </cell>
          <cell r="J1210">
            <v>101.71</v>
          </cell>
          <cell r="K1210">
            <v>5084186.6500000004</v>
          </cell>
          <cell r="L1210">
            <v>5085700</v>
          </cell>
          <cell r="M1210">
            <v>101.714</v>
          </cell>
          <cell r="O1210">
            <v>101.683733</v>
          </cell>
        </row>
        <row r="1211">
          <cell r="C1211" t="str">
            <v>655844AJ7</v>
          </cell>
          <cell r="D1211">
            <v>7.6470000000000002</v>
          </cell>
          <cell r="E1211">
            <v>1016837.33</v>
          </cell>
          <cell r="F1211">
            <v>0</v>
          </cell>
          <cell r="G1211">
            <v>1000000</v>
          </cell>
          <cell r="H1211">
            <v>1017140</v>
          </cell>
          <cell r="I1211">
            <v>7.65</v>
          </cell>
          <cell r="J1211">
            <v>101.71</v>
          </cell>
          <cell r="K1211">
            <v>1016837.33</v>
          </cell>
          <cell r="L1211">
            <v>1017140</v>
          </cell>
          <cell r="M1211">
            <v>101.714</v>
          </cell>
          <cell r="O1211">
            <v>101.683733</v>
          </cell>
        </row>
        <row r="1212">
          <cell r="C1212" t="str">
            <v>912827L83</v>
          </cell>
          <cell r="D1212">
            <v>4.4240000000000004</v>
          </cell>
          <cell r="E1212">
            <v>106064.97</v>
          </cell>
          <cell r="F1212">
            <v>0</v>
          </cell>
          <cell r="G1212">
            <v>105000</v>
          </cell>
          <cell r="H1212">
            <v>107920.31</v>
          </cell>
          <cell r="I1212">
            <v>4.42</v>
          </cell>
          <cell r="J1212">
            <v>102.78</v>
          </cell>
          <cell r="K1212">
            <v>106064.97</v>
          </cell>
          <cell r="L1212">
            <v>107920.31</v>
          </cell>
          <cell r="M1212">
            <v>102.78100000000001</v>
          </cell>
          <cell r="O1212">
            <v>101.01425714285715</v>
          </cell>
        </row>
        <row r="1213">
          <cell r="C1213" t="str">
            <v>012873AH8</v>
          </cell>
          <cell r="D1213">
            <v>7.3239999999999998</v>
          </cell>
          <cell r="E1213">
            <v>5473179.75</v>
          </cell>
          <cell r="F1213">
            <v>0</v>
          </cell>
          <cell r="G1213">
            <v>5000000</v>
          </cell>
          <cell r="H1213">
            <v>5479450</v>
          </cell>
          <cell r="I1213">
            <v>7.32</v>
          </cell>
          <cell r="J1213">
            <v>109.59</v>
          </cell>
          <cell r="K1213">
            <v>5473179.75</v>
          </cell>
          <cell r="L1213">
            <v>5479450</v>
          </cell>
          <cell r="M1213">
            <v>109.589</v>
          </cell>
          <cell r="O1213">
            <v>109.463595</v>
          </cell>
        </row>
        <row r="1214">
          <cell r="C1214" t="str">
            <v>667294AY8</v>
          </cell>
          <cell r="D1214">
            <v>7.577</v>
          </cell>
          <cell r="E1214">
            <v>4039572.72</v>
          </cell>
          <cell r="F1214">
            <v>0</v>
          </cell>
          <cell r="G1214">
            <v>4000000</v>
          </cell>
          <cell r="H1214">
            <v>4041000</v>
          </cell>
          <cell r="I1214">
            <v>7.58</v>
          </cell>
          <cell r="J1214">
            <v>101.03</v>
          </cell>
          <cell r="K1214">
            <v>4039572.72</v>
          </cell>
          <cell r="L1214">
            <v>4041000</v>
          </cell>
          <cell r="M1214">
            <v>101.02500000000001</v>
          </cell>
          <cell r="O1214">
            <v>100.989318</v>
          </cell>
        </row>
        <row r="1215">
          <cell r="C1215" t="str">
            <v>912810DW5</v>
          </cell>
          <cell r="D1215">
            <v>6.7862</v>
          </cell>
          <cell r="E1215">
            <v>162306.07999999999</v>
          </cell>
          <cell r="F1215">
            <v>0</v>
          </cell>
          <cell r="G1215">
            <v>165000</v>
          </cell>
          <cell r="H1215">
            <v>161467.97</v>
          </cell>
          <cell r="I1215">
            <v>7.44</v>
          </cell>
          <cell r="J1215">
            <v>97.86</v>
          </cell>
          <cell r="K1215">
            <v>171707.98</v>
          </cell>
          <cell r="L1215">
            <v>172476.15</v>
          </cell>
          <cell r="M1215">
            <v>104.53100000000001</v>
          </cell>
          <cell r="O1215">
            <v>98.367321212121212</v>
          </cell>
        </row>
        <row r="1216">
          <cell r="C1216" t="str">
            <v>008117AG8</v>
          </cell>
          <cell r="D1216">
            <v>7.2110000000000003</v>
          </cell>
          <cell r="E1216">
            <v>2008260</v>
          </cell>
          <cell r="F1216">
            <v>0</v>
          </cell>
          <cell r="G1216">
            <v>2000000</v>
          </cell>
          <cell r="H1216">
            <v>2008260</v>
          </cell>
          <cell r="I1216">
            <v>7.21</v>
          </cell>
          <cell r="J1216">
            <v>100.41</v>
          </cell>
          <cell r="K1216">
            <v>2008260</v>
          </cell>
          <cell r="L1216">
            <v>2008260</v>
          </cell>
          <cell r="M1216">
            <v>100.413</v>
          </cell>
          <cell r="O1216">
            <v>100.413</v>
          </cell>
        </row>
        <row r="1217">
          <cell r="C1217" t="str">
            <v>233331AE7</v>
          </cell>
          <cell r="D1217">
            <v>7.0869999999999997</v>
          </cell>
          <cell r="E1217">
            <v>2992960.95</v>
          </cell>
          <cell r="F1217">
            <v>0</v>
          </cell>
          <cell r="G1217">
            <v>3000000</v>
          </cell>
          <cell r="H1217">
            <v>2992140</v>
          </cell>
          <cell r="I1217">
            <v>7.09</v>
          </cell>
          <cell r="J1217">
            <v>99.74</v>
          </cell>
          <cell r="K1217">
            <v>2992960.95</v>
          </cell>
          <cell r="L1217">
            <v>2992140</v>
          </cell>
          <cell r="M1217">
            <v>99.738</v>
          </cell>
          <cell r="O1217">
            <v>99.765365000000003</v>
          </cell>
        </row>
        <row r="1218">
          <cell r="C1218" t="str">
            <v>008117AG8</v>
          </cell>
          <cell r="D1218">
            <v>7.2110000000000003</v>
          </cell>
          <cell r="E1218">
            <v>1004130</v>
          </cell>
          <cell r="F1218">
            <v>0</v>
          </cell>
          <cell r="G1218">
            <v>1000000</v>
          </cell>
          <cell r="H1218">
            <v>1004130</v>
          </cell>
          <cell r="I1218">
            <v>7.21</v>
          </cell>
          <cell r="J1218">
            <v>100.41</v>
          </cell>
          <cell r="K1218">
            <v>1004130</v>
          </cell>
          <cell r="L1218">
            <v>1004130</v>
          </cell>
          <cell r="M1218">
            <v>100.413</v>
          </cell>
          <cell r="O1218">
            <v>100.413</v>
          </cell>
        </row>
        <row r="1219">
          <cell r="C1219" t="str">
            <v>667294AY8</v>
          </cell>
          <cell r="D1219">
            <v>7.577</v>
          </cell>
          <cell r="E1219">
            <v>1009893.18</v>
          </cell>
          <cell r="F1219">
            <v>0</v>
          </cell>
          <cell r="G1219">
            <v>1000000</v>
          </cell>
          <cell r="H1219">
            <v>1010250</v>
          </cell>
          <cell r="I1219">
            <v>7.58</v>
          </cell>
          <cell r="J1219">
            <v>101.03</v>
          </cell>
          <cell r="K1219">
            <v>1009893.18</v>
          </cell>
          <cell r="L1219">
            <v>1010250</v>
          </cell>
          <cell r="M1219">
            <v>101.02500000000001</v>
          </cell>
          <cell r="O1219">
            <v>100.989318</v>
          </cell>
        </row>
        <row r="1220">
          <cell r="C1220" t="str">
            <v>694032AX1</v>
          </cell>
          <cell r="D1220">
            <v>7.4610000000000003</v>
          </cell>
          <cell r="E1220">
            <v>2022162.72</v>
          </cell>
          <cell r="F1220">
            <v>0</v>
          </cell>
          <cell r="G1220">
            <v>2250000</v>
          </cell>
          <cell r="H1220">
            <v>2019510</v>
          </cell>
          <cell r="I1220">
            <v>7.46</v>
          </cell>
          <cell r="J1220">
            <v>89.76</v>
          </cell>
          <cell r="K1220">
            <v>2022162.72</v>
          </cell>
          <cell r="L1220">
            <v>2019510</v>
          </cell>
          <cell r="M1220">
            <v>89.756</v>
          </cell>
          <cell r="O1220">
            <v>89.873898666666662</v>
          </cell>
        </row>
        <row r="1221">
          <cell r="C1221" t="str">
            <v>751277AS3</v>
          </cell>
          <cell r="D1221">
            <v>6.8851000000000004</v>
          </cell>
          <cell r="E1221">
            <v>2225370.96</v>
          </cell>
          <cell r="F1221">
            <v>0</v>
          </cell>
          <cell r="G1221">
            <v>2000000</v>
          </cell>
          <cell r="H1221">
            <v>2231000</v>
          </cell>
          <cell r="I1221">
            <v>6.89</v>
          </cell>
          <cell r="J1221">
            <v>111.55</v>
          </cell>
          <cell r="K1221">
            <v>2225370.96</v>
          </cell>
          <cell r="L1221">
            <v>2231000</v>
          </cell>
          <cell r="M1221">
            <v>111.55</v>
          </cell>
          <cell r="O1221">
            <v>111.268548</v>
          </cell>
        </row>
        <row r="1222">
          <cell r="C1222" t="str">
            <v>908068AG4</v>
          </cell>
          <cell r="D1222">
            <v>7.3372000000000002</v>
          </cell>
          <cell r="E1222">
            <v>1025393.91</v>
          </cell>
          <cell r="F1222">
            <v>0</v>
          </cell>
          <cell r="G1222">
            <v>1000000</v>
          </cell>
          <cell r="H1222">
            <v>1028230</v>
          </cell>
          <cell r="I1222">
            <v>7.34</v>
          </cell>
          <cell r="J1222">
            <v>102.82</v>
          </cell>
          <cell r="K1222">
            <v>1025393.91</v>
          </cell>
          <cell r="L1222">
            <v>1028230</v>
          </cell>
          <cell r="M1222">
            <v>102.82299999999999</v>
          </cell>
          <cell r="O1222">
            <v>102.53939099999999</v>
          </cell>
        </row>
        <row r="1223">
          <cell r="C1223" t="str">
            <v>012873AH8</v>
          </cell>
          <cell r="D1223">
            <v>7.3949999999999996</v>
          </cell>
          <cell r="E1223">
            <v>754541.92</v>
          </cell>
          <cell r="F1223">
            <v>0</v>
          </cell>
          <cell r="G1223">
            <v>695000</v>
          </cell>
          <cell r="H1223">
            <v>755298.2</v>
          </cell>
          <cell r="I1223">
            <v>7.39</v>
          </cell>
          <cell r="J1223">
            <v>108.68</v>
          </cell>
          <cell r="K1223">
            <v>754541.92</v>
          </cell>
          <cell r="L1223">
            <v>755298.2</v>
          </cell>
          <cell r="M1223">
            <v>108.676</v>
          </cell>
          <cell r="O1223">
            <v>108.56718273381296</v>
          </cell>
        </row>
        <row r="1224">
          <cell r="C1224" t="str">
            <v>87203RAC6</v>
          </cell>
          <cell r="D1224">
            <v>7.1558999999999999</v>
          </cell>
          <cell r="E1224">
            <v>6885953.0599999996</v>
          </cell>
          <cell r="F1224">
            <v>0</v>
          </cell>
          <cell r="G1224">
            <v>6885953.0599999996</v>
          </cell>
          <cell r="H1224">
            <v>6885953.0599999996</v>
          </cell>
          <cell r="I1224">
            <v>7.16</v>
          </cell>
          <cell r="J1224">
            <v>100</v>
          </cell>
          <cell r="K1224">
            <v>6885953.0599999996</v>
          </cell>
          <cell r="L1224">
            <v>6885953.0599999996</v>
          </cell>
          <cell r="M1224">
            <v>100</v>
          </cell>
          <cell r="O1224">
            <v>100</v>
          </cell>
        </row>
        <row r="1225">
          <cell r="C1225" t="str">
            <v>485188AD8</v>
          </cell>
          <cell r="D1225">
            <v>9.3193999999999999</v>
          </cell>
          <cell r="E1225">
            <v>1008071.02</v>
          </cell>
          <cell r="F1225">
            <v>0</v>
          </cell>
          <cell r="G1225">
            <v>1000000</v>
          </cell>
          <cell r="H1225">
            <v>1009573.99</v>
          </cell>
          <cell r="I1225">
            <v>9.32</v>
          </cell>
          <cell r="J1225">
            <v>100.96</v>
          </cell>
          <cell r="K1225">
            <v>1008071.02</v>
          </cell>
          <cell r="L1225">
            <v>1009573.99</v>
          </cell>
          <cell r="M1225">
            <v>100.95699999999999</v>
          </cell>
          <cell r="O1225">
            <v>100.807102</v>
          </cell>
        </row>
        <row r="1226">
          <cell r="C1226" t="str">
            <v>485188AD8</v>
          </cell>
          <cell r="D1226">
            <v>9.4998000000000005</v>
          </cell>
          <cell r="E1226">
            <v>1000000</v>
          </cell>
          <cell r="F1226">
            <v>0</v>
          </cell>
          <cell r="G1226">
            <v>1000000</v>
          </cell>
          <cell r="H1226">
            <v>1000000</v>
          </cell>
          <cell r="I1226">
            <v>9.5</v>
          </cell>
          <cell r="J1226">
            <v>100</v>
          </cell>
          <cell r="K1226">
            <v>1000000</v>
          </cell>
          <cell r="L1226">
            <v>1000000</v>
          </cell>
          <cell r="M1226">
            <v>100</v>
          </cell>
          <cell r="O1226">
            <v>100</v>
          </cell>
        </row>
        <row r="1227">
          <cell r="C1227" t="str">
            <v>912827W81</v>
          </cell>
          <cell r="D1227">
            <v>4.6776999999999997</v>
          </cell>
          <cell r="E1227">
            <v>1028552.58</v>
          </cell>
          <cell r="F1227">
            <v>0</v>
          </cell>
          <cell r="G1227">
            <v>1000000</v>
          </cell>
          <cell r="H1227">
            <v>1040859.37</v>
          </cell>
          <cell r="I1227">
            <v>4.68</v>
          </cell>
          <cell r="J1227">
            <v>104.09</v>
          </cell>
          <cell r="K1227">
            <v>1028552.58</v>
          </cell>
          <cell r="L1227">
            <v>1040859.37</v>
          </cell>
          <cell r="M1227">
            <v>104.086</v>
          </cell>
          <cell r="O1227">
            <v>102.85525799999999</v>
          </cell>
        </row>
        <row r="1228">
          <cell r="C1228" t="str">
            <v>48268@AC8</v>
          </cell>
          <cell r="D1228">
            <v>7.0114999999999998</v>
          </cell>
          <cell r="E1228">
            <v>10000000</v>
          </cell>
          <cell r="F1228">
            <v>0</v>
          </cell>
          <cell r="G1228">
            <v>10000000</v>
          </cell>
          <cell r="H1228">
            <v>10000000</v>
          </cell>
          <cell r="I1228">
            <v>7.01</v>
          </cell>
          <cell r="J1228">
            <v>100</v>
          </cell>
          <cell r="K1228">
            <v>10000000</v>
          </cell>
          <cell r="L1228">
            <v>10000000</v>
          </cell>
          <cell r="M1228">
            <v>100</v>
          </cell>
          <cell r="O1228">
            <v>100</v>
          </cell>
        </row>
        <row r="1229">
          <cell r="C1229" t="str">
            <v>345397TR4</v>
          </cell>
          <cell r="D1229">
            <v>6.2401999999999997</v>
          </cell>
          <cell r="E1229">
            <v>2036809.78</v>
          </cell>
          <cell r="F1229">
            <v>0</v>
          </cell>
          <cell r="G1229">
            <v>2000000</v>
          </cell>
          <cell r="H1229">
            <v>2050200</v>
          </cell>
          <cell r="I1229">
            <v>6.24</v>
          </cell>
          <cell r="J1229">
            <v>102.51</v>
          </cell>
          <cell r="K1229">
            <v>2036809.78</v>
          </cell>
          <cell r="L1229">
            <v>2050200</v>
          </cell>
          <cell r="M1229">
            <v>102.51</v>
          </cell>
          <cell r="O1229">
            <v>101.84048900000001</v>
          </cell>
        </row>
        <row r="1230">
          <cell r="C1230" t="str">
            <v>912827X80</v>
          </cell>
          <cell r="D1230">
            <v>4.8487</v>
          </cell>
          <cell r="E1230">
            <v>234332.94</v>
          </cell>
          <cell r="F1230">
            <v>0</v>
          </cell>
          <cell r="G1230">
            <v>220000</v>
          </cell>
          <cell r="H1230">
            <v>239757.03</v>
          </cell>
          <cell r="I1230">
            <v>4.8499999999999996</v>
          </cell>
          <cell r="J1230">
            <v>108.98</v>
          </cell>
          <cell r="K1230">
            <v>234332.94</v>
          </cell>
          <cell r="L1230">
            <v>239757.03</v>
          </cell>
          <cell r="M1230">
            <v>108.98</v>
          </cell>
          <cell r="O1230">
            <v>106.51497272727272</v>
          </cell>
        </row>
        <row r="1231">
          <cell r="C1231" t="str">
            <v>902118AK4</v>
          </cell>
          <cell r="D1231">
            <v>7.2960000000000003</v>
          </cell>
          <cell r="E1231">
            <v>1902234.08</v>
          </cell>
          <cell r="F1231">
            <v>0</v>
          </cell>
          <cell r="G1231">
            <v>2000000</v>
          </cell>
          <cell r="H1231">
            <v>1900440</v>
          </cell>
          <cell r="I1231">
            <v>7.3</v>
          </cell>
          <cell r="J1231">
            <v>95.02</v>
          </cell>
          <cell r="K1231">
            <v>1902234.08</v>
          </cell>
          <cell r="L1231">
            <v>1900440</v>
          </cell>
          <cell r="M1231">
            <v>95.022000000000006</v>
          </cell>
          <cell r="O1231">
            <v>95.111704000000003</v>
          </cell>
        </row>
        <row r="1232">
          <cell r="C1232" t="str">
            <v>74959RAB2</v>
          </cell>
          <cell r="D1232">
            <v>11.662800000000001</v>
          </cell>
          <cell r="E1232">
            <v>1411321.25</v>
          </cell>
          <cell r="F1232">
            <v>0</v>
          </cell>
          <cell r="G1232">
            <v>29000000</v>
          </cell>
          <cell r="H1232">
            <v>1209157.8999999999</v>
          </cell>
          <cell r="I1232">
            <v>11.66</v>
          </cell>
          <cell r="J1232">
            <v>4.17</v>
          </cell>
          <cell r="K1232">
            <v>1411321.25</v>
          </cell>
          <cell r="L1232">
            <v>1209157.8999999999</v>
          </cell>
          <cell r="M1232">
            <v>4.17</v>
          </cell>
          <cell r="O1232">
            <v>4.866625</v>
          </cell>
        </row>
        <row r="1233">
          <cell r="C1233" t="str">
            <v>74959RAF3</v>
          </cell>
          <cell r="D1233">
            <v>11.6982</v>
          </cell>
          <cell r="E1233">
            <v>1471139.74</v>
          </cell>
          <cell r="F1233">
            <v>0</v>
          </cell>
          <cell r="G1233">
            <v>30500000</v>
          </cell>
          <cell r="H1233">
            <v>1259833</v>
          </cell>
          <cell r="I1233">
            <v>11.7</v>
          </cell>
          <cell r="J1233">
            <v>4.13</v>
          </cell>
          <cell r="K1233">
            <v>1471139.74</v>
          </cell>
          <cell r="L1233">
            <v>1259833</v>
          </cell>
          <cell r="M1233">
            <v>4.1310000000000002</v>
          </cell>
          <cell r="O1233">
            <v>4.8234089836065568</v>
          </cell>
        </row>
        <row r="1234">
          <cell r="C1234" t="str">
            <v>74913EAE0</v>
          </cell>
          <cell r="D1234">
            <v>7.8437999999999999</v>
          </cell>
          <cell r="E1234">
            <v>3009694.83</v>
          </cell>
          <cell r="F1234">
            <v>0</v>
          </cell>
          <cell r="G1234">
            <v>3000000</v>
          </cell>
          <cell r="H1234">
            <v>3010603.05</v>
          </cell>
          <cell r="I1234">
            <v>7.84</v>
          </cell>
          <cell r="J1234">
            <v>100.35</v>
          </cell>
          <cell r="K1234">
            <v>3009694.83</v>
          </cell>
          <cell r="L1234">
            <v>3010603.05</v>
          </cell>
          <cell r="M1234">
            <v>100.35299999999999</v>
          </cell>
          <cell r="O1234">
            <v>100.323161</v>
          </cell>
        </row>
        <row r="1235">
          <cell r="C1235" t="str">
            <v>74913EAE0</v>
          </cell>
          <cell r="D1235">
            <v>7.9446000000000003</v>
          </cell>
          <cell r="E1235">
            <v>9974444.1999999993</v>
          </cell>
          <cell r="F1235">
            <v>0</v>
          </cell>
          <cell r="G1235">
            <v>10000000</v>
          </cell>
          <cell r="H1235">
            <v>9969395.6999999993</v>
          </cell>
          <cell r="I1235">
            <v>7.94</v>
          </cell>
          <cell r="J1235">
            <v>99.69</v>
          </cell>
          <cell r="K1235">
            <v>9974444.1999999993</v>
          </cell>
          <cell r="L1235">
            <v>9969395.6999999993</v>
          </cell>
          <cell r="M1235">
            <v>99.694000000000003</v>
          </cell>
          <cell r="O1235">
            <v>99.744441999999992</v>
          </cell>
        </row>
        <row r="1236">
          <cell r="C1236" t="str">
            <v>N4281@AQ8</v>
          </cell>
          <cell r="D1236">
            <v>7.87</v>
          </cell>
          <cell r="E1236">
            <v>10000000</v>
          </cell>
          <cell r="F1236">
            <v>0</v>
          </cell>
          <cell r="G1236">
            <v>10000000</v>
          </cell>
          <cell r="H1236">
            <v>10000000</v>
          </cell>
          <cell r="I1236">
            <v>7.87</v>
          </cell>
          <cell r="J1236">
            <v>100</v>
          </cell>
          <cell r="K1236">
            <v>10000000</v>
          </cell>
          <cell r="L1236">
            <v>10000000</v>
          </cell>
          <cell r="M1236">
            <v>100</v>
          </cell>
          <cell r="O1236">
            <v>100</v>
          </cell>
        </row>
        <row r="1237">
          <cell r="C1237" t="str">
            <v>74959RAD8</v>
          </cell>
          <cell r="D1237">
            <v>11.693899999999999</v>
          </cell>
          <cell r="E1237">
            <v>1955565.99</v>
          </cell>
          <cell r="F1237">
            <v>0</v>
          </cell>
          <cell r="G1237">
            <v>40500000</v>
          </cell>
          <cell r="H1237">
            <v>1674770.18</v>
          </cell>
          <cell r="I1237">
            <v>11.69</v>
          </cell>
          <cell r="J1237">
            <v>4.1399999999999997</v>
          </cell>
          <cell r="K1237">
            <v>1955565.99</v>
          </cell>
          <cell r="L1237">
            <v>1674770.18</v>
          </cell>
          <cell r="M1237">
            <v>4.1349999999999998</v>
          </cell>
          <cell r="O1237">
            <v>4.8285580000000001</v>
          </cell>
        </row>
        <row r="1238">
          <cell r="C1238" t="str">
            <v>683078GU7</v>
          </cell>
          <cell r="D1238">
            <v>5.8219000000000003</v>
          </cell>
          <cell r="E1238">
            <v>10124150.5</v>
          </cell>
          <cell r="F1238">
            <v>0</v>
          </cell>
          <cell r="G1238">
            <v>10000000</v>
          </cell>
          <cell r="H1238">
            <v>10149700</v>
          </cell>
          <cell r="I1238">
            <v>5.82</v>
          </cell>
          <cell r="J1238">
            <v>101.5</v>
          </cell>
          <cell r="K1238">
            <v>10124150.5</v>
          </cell>
          <cell r="L1238">
            <v>10149700</v>
          </cell>
          <cell r="M1238">
            <v>101.497</v>
          </cell>
          <cell r="O1238">
            <v>101.241505</v>
          </cell>
        </row>
        <row r="1239">
          <cell r="C1239" t="str">
            <v>748148QR7</v>
          </cell>
          <cell r="D1239">
            <v>6.92</v>
          </cell>
          <cell r="E1239">
            <v>10703415.1</v>
          </cell>
          <cell r="F1239">
            <v>0</v>
          </cell>
          <cell r="G1239">
            <v>10000000</v>
          </cell>
          <cell r="H1239">
            <v>10713600</v>
          </cell>
          <cell r="I1239">
            <v>6.92</v>
          </cell>
          <cell r="J1239">
            <v>107.14</v>
          </cell>
          <cell r="K1239">
            <v>10703415.1</v>
          </cell>
          <cell r="L1239">
            <v>10713600</v>
          </cell>
          <cell r="M1239">
            <v>107.136</v>
          </cell>
          <cell r="O1239">
            <v>107.03415099999999</v>
          </cell>
        </row>
        <row r="1240">
          <cell r="C1240" t="str">
            <v>893830AE9</v>
          </cell>
          <cell r="D1240">
            <v>6.6955999999999998</v>
          </cell>
          <cell r="E1240">
            <v>995500.11</v>
          </cell>
          <cell r="F1240">
            <v>0</v>
          </cell>
          <cell r="G1240">
            <v>1000000</v>
          </cell>
          <cell r="H1240">
            <v>994862.31</v>
          </cell>
          <cell r="I1240">
            <v>6.7</v>
          </cell>
          <cell r="J1240">
            <v>99.49</v>
          </cell>
          <cell r="K1240">
            <v>995500.11</v>
          </cell>
          <cell r="L1240">
            <v>994862.31</v>
          </cell>
          <cell r="M1240">
            <v>99.486000000000004</v>
          </cell>
          <cell r="O1240">
            <v>99.550010999999998</v>
          </cell>
        </row>
        <row r="1241">
          <cell r="C1241" t="str">
            <v>500255AM6</v>
          </cell>
          <cell r="D1241">
            <v>6.3212999999999999</v>
          </cell>
          <cell r="E1241">
            <v>998639.38</v>
          </cell>
          <cell r="F1241">
            <v>0</v>
          </cell>
          <cell r="G1241">
            <v>1000000</v>
          </cell>
          <cell r="H1241">
            <v>998384.36</v>
          </cell>
          <cell r="I1241">
            <v>6.32</v>
          </cell>
          <cell r="J1241">
            <v>99.84</v>
          </cell>
          <cell r="K1241">
            <v>998639.38</v>
          </cell>
          <cell r="L1241">
            <v>998384.36</v>
          </cell>
          <cell r="M1241">
            <v>99.837999999999994</v>
          </cell>
          <cell r="O1241">
            <v>99.86393799999999</v>
          </cell>
        </row>
        <row r="1242">
          <cell r="C1242" t="str">
            <v>500255AM6</v>
          </cell>
          <cell r="D1242">
            <v>6.3212999999999999</v>
          </cell>
          <cell r="E1242">
            <v>599183.62</v>
          </cell>
          <cell r="F1242">
            <v>0</v>
          </cell>
          <cell r="G1242">
            <v>600000</v>
          </cell>
          <cell r="H1242">
            <v>599030.62</v>
          </cell>
          <cell r="I1242">
            <v>6.32</v>
          </cell>
          <cell r="J1242">
            <v>99.84</v>
          </cell>
          <cell r="K1242">
            <v>599183.62</v>
          </cell>
          <cell r="L1242">
            <v>599030.62</v>
          </cell>
          <cell r="M1242">
            <v>99.837999999999994</v>
          </cell>
          <cell r="O1242">
            <v>99.86393666666666</v>
          </cell>
        </row>
        <row r="1243">
          <cell r="C1243" t="str">
            <v>500255AM6</v>
          </cell>
          <cell r="D1243">
            <v>6.3212999999999999</v>
          </cell>
          <cell r="E1243">
            <v>2396734.5099999998</v>
          </cell>
          <cell r="F1243">
            <v>0</v>
          </cell>
          <cell r="G1243">
            <v>2400000</v>
          </cell>
          <cell r="H1243">
            <v>2396122.46</v>
          </cell>
          <cell r="I1243">
            <v>6.32</v>
          </cell>
          <cell r="J1243">
            <v>99.84</v>
          </cell>
          <cell r="K1243">
            <v>2396734.5099999998</v>
          </cell>
          <cell r="L1243">
            <v>2396122.46</v>
          </cell>
          <cell r="M1243">
            <v>99.837999999999994</v>
          </cell>
          <cell r="O1243">
            <v>99.863937916666657</v>
          </cell>
        </row>
        <row r="1244">
          <cell r="C1244" t="str">
            <v>030955AM0</v>
          </cell>
          <cell r="D1244">
            <v>7.0129999999999999</v>
          </cell>
          <cell r="E1244">
            <v>1421806.27</v>
          </cell>
          <cell r="F1244">
            <v>0</v>
          </cell>
          <cell r="G1244">
            <v>1500000</v>
          </cell>
          <cell r="H1244">
            <v>1418205</v>
          </cell>
          <cell r="I1244">
            <v>7.01</v>
          </cell>
          <cell r="J1244">
            <v>94.55</v>
          </cell>
          <cell r="K1244">
            <v>1421806.27</v>
          </cell>
          <cell r="L1244">
            <v>1418205</v>
          </cell>
          <cell r="M1244">
            <v>94.546999999999997</v>
          </cell>
          <cell r="O1244">
            <v>94.787084666666672</v>
          </cell>
        </row>
        <row r="1245">
          <cell r="C1245" t="str">
            <v>046003JU4</v>
          </cell>
          <cell r="D1245">
            <v>7.9630000000000001</v>
          </cell>
          <cell r="E1245">
            <v>2455000.94</v>
          </cell>
          <cell r="F1245">
            <v>0</v>
          </cell>
          <cell r="G1245">
            <v>2700000</v>
          </cell>
          <cell r="H1245">
            <v>2436831</v>
          </cell>
          <cell r="I1245">
            <v>7.96</v>
          </cell>
          <cell r="J1245">
            <v>90.25</v>
          </cell>
          <cell r="K1245">
            <v>2455000.94</v>
          </cell>
          <cell r="L1245">
            <v>2436831</v>
          </cell>
          <cell r="M1245">
            <v>90.253</v>
          </cell>
          <cell r="O1245">
            <v>90.925960740740734</v>
          </cell>
        </row>
        <row r="1246">
          <cell r="C1246" t="str">
            <v>543859AK8</v>
          </cell>
          <cell r="D1246">
            <v>7.4119999999999999</v>
          </cell>
          <cell r="E1246">
            <v>3501989.63</v>
          </cell>
          <cell r="F1246">
            <v>0</v>
          </cell>
          <cell r="G1246">
            <v>3175000</v>
          </cell>
          <cell r="H1246">
            <v>3509137</v>
          </cell>
          <cell r="I1246">
            <v>7.41</v>
          </cell>
          <cell r="J1246">
            <v>110.52</v>
          </cell>
          <cell r="K1246">
            <v>3501989.63</v>
          </cell>
          <cell r="L1246">
            <v>3509137</v>
          </cell>
          <cell r="M1246">
            <v>110.524</v>
          </cell>
          <cell r="O1246">
            <v>110.29888598425197</v>
          </cell>
        </row>
        <row r="1247">
          <cell r="C1247" t="str">
            <v>344775AC5</v>
          </cell>
          <cell r="D1247">
            <v>8.0570000000000004</v>
          </cell>
          <cell r="E1247">
            <v>4996291.8</v>
          </cell>
          <cell r="F1247">
            <v>0</v>
          </cell>
          <cell r="G1247">
            <v>5000000</v>
          </cell>
          <cell r="H1247">
            <v>4995250</v>
          </cell>
          <cell r="I1247">
            <v>8.06</v>
          </cell>
          <cell r="J1247">
            <v>99.91</v>
          </cell>
          <cell r="K1247">
            <v>4996291.8</v>
          </cell>
          <cell r="L1247">
            <v>4995250</v>
          </cell>
          <cell r="M1247">
            <v>99.905000000000001</v>
          </cell>
          <cell r="O1247">
            <v>99.925836000000004</v>
          </cell>
        </row>
        <row r="1248">
          <cell r="C1248" t="str">
            <v>893472AA8</v>
          </cell>
          <cell r="D1248">
            <v>7.5449999999999999</v>
          </cell>
          <cell r="E1248">
            <v>10115767.6</v>
          </cell>
          <cell r="F1248">
            <v>0</v>
          </cell>
          <cell r="G1248">
            <v>10000000</v>
          </cell>
          <cell r="H1248">
            <v>10116400</v>
          </cell>
          <cell r="I1248">
            <v>7.55</v>
          </cell>
          <cell r="J1248">
            <v>101.16</v>
          </cell>
          <cell r="K1248">
            <v>10115767.6</v>
          </cell>
          <cell r="L1248">
            <v>10116400</v>
          </cell>
          <cell r="M1248">
            <v>101.164</v>
          </cell>
          <cell r="O1248">
            <v>101.15767599999998</v>
          </cell>
        </row>
        <row r="1249">
          <cell r="C1249" t="str">
            <v>893472AA8</v>
          </cell>
          <cell r="D1249">
            <v>7.5529999999999999</v>
          </cell>
          <cell r="E1249">
            <v>5053465.95</v>
          </cell>
          <cell r="F1249">
            <v>0</v>
          </cell>
          <cell r="G1249">
            <v>5000000</v>
          </cell>
          <cell r="H1249">
            <v>5053700</v>
          </cell>
          <cell r="I1249">
            <v>7.55</v>
          </cell>
          <cell r="J1249">
            <v>101.07</v>
          </cell>
          <cell r="K1249">
            <v>5053465.95</v>
          </cell>
          <cell r="L1249">
            <v>5053700</v>
          </cell>
          <cell r="M1249">
            <v>101.074</v>
          </cell>
          <cell r="O1249">
            <v>101.06931900000001</v>
          </cell>
        </row>
        <row r="1250">
          <cell r="C1250" t="str">
            <v>224044AN7</v>
          </cell>
          <cell r="D1250">
            <v>7.5209999999999999</v>
          </cell>
          <cell r="E1250">
            <v>2755384.17</v>
          </cell>
          <cell r="F1250">
            <v>0</v>
          </cell>
          <cell r="G1250">
            <v>3000000</v>
          </cell>
          <cell r="H1250">
            <v>2751480</v>
          </cell>
          <cell r="I1250">
            <v>7.52</v>
          </cell>
          <cell r="J1250">
            <v>91.72</v>
          </cell>
          <cell r="K1250">
            <v>2755384.17</v>
          </cell>
          <cell r="L1250">
            <v>2751480</v>
          </cell>
          <cell r="M1250">
            <v>91.715999999999994</v>
          </cell>
          <cell r="O1250">
            <v>91.846138999999994</v>
          </cell>
        </row>
        <row r="1251">
          <cell r="C1251" t="str">
            <v>529894AD9</v>
          </cell>
          <cell r="D1251">
            <v>7.9390000000000001</v>
          </cell>
          <cell r="E1251">
            <v>4447148.4000000004</v>
          </cell>
          <cell r="F1251">
            <v>0</v>
          </cell>
          <cell r="G1251">
            <v>4500000</v>
          </cell>
          <cell r="H1251">
            <v>4442040</v>
          </cell>
          <cell r="I1251">
            <v>7.94</v>
          </cell>
          <cell r="J1251">
            <v>98.71</v>
          </cell>
          <cell r="K1251">
            <v>4447148.4000000004</v>
          </cell>
          <cell r="L1251">
            <v>4442040</v>
          </cell>
          <cell r="M1251">
            <v>98.712000000000003</v>
          </cell>
          <cell r="O1251">
            <v>98.825520000000012</v>
          </cell>
        </row>
        <row r="1252">
          <cell r="C1252" t="str">
            <v>487836AS7</v>
          </cell>
          <cell r="D1252">
            <v>6.6173000000000002</v>
          </cell>
          <cell r="E1252">
            <v>499448.73</v>
          </cell>
          <cell r="F1252">
            <v>0</v>
          </cell>
          <cell r="G1252">
            <v>500000</v>
          </cell>
          <cell r="H1252">
            <v>499319.41</v>
          </cell>
          <cell r="I1252">
            <v>6.62</v>
          </cell>
          <cell r="J1252">
            <v>99.86</v>
          </cell>
          <cell r="K1252">
            <v>499448.73</v>
          </cell>
          <cell r="L1252">
            <v>499319.41</v>
          </cell>
          <cell r="M1252">
            <v>99.864000000000004</v>
          </cell>
          <cell r="O1252">
            <v>99.889746000000002</v>
          </cell>
        </row>
        <row r="1253">
          <cell r="C1253" t="str">
            <v>487836AS7</v>
          </cell>
          <cell r="D1253">
            <v>6.6173000000000002</v>
          </cell>
          <cell r="E1253">
            <v>1997794.94</v>
          </cell>
          <cell r="F1253">
            <v>0</v>
          </cell>
          <cell r="G1253">
            <v>2000000</v>
          </cell>
          <cell r="H1253">
            <v>1997277.62</v>
          </cell>
          <cell r="I1253">
            <v>6.62</v>
          </cell>
          <cell r="J1253">
            <v>99.86</v>
          </cell>
          <cell r="K1253">
            <v>1997794.94</v>
          </cell>
          <cell r="L1253">
            <v>1997277.62</v>
          </cell>
          <cell r="M1253">
            <v>99.864000000000004</v>
          </cell>
          <cell r="O1253">
            <v>99.889747</v>
          </cell>
        </row>
        <row r="1254">
          <cell r="C1254" t="str">
            <v>487836AS7</v>
          </cell>
          <cell r="D1254">
            <v>6.6173000000000002</v>
          </cell>
          <cell r="E1254">
            <v>1997794.94</v>
          </cell>
          <cell r="F1254">
            <v>0</v>
          </cell>
          <cell r="G1254">
            <v>2000000</v>
          </cell>
          <cell r="H1254">
            <v>1997277.62</v>
          </cell>
          <cell r="I1254">
            <v>6.62</v>
          </cell>
          <cell r="J1254">
            <v>99.86</v>
          </cell>
          <cell r="K1254">
            <v>1997794.94</v>
          </cell>
          <cell r="L1254">
            <v>1997277.62</v>
          </cell>
          <cell r="M1254">
            <v>99.864000000000004</v>
          </cell>
          <cell r="O1254">
            <v>99.889747</v>
          </cell>
        </row>
        <row r="1255">
          <cell r="C1255" t="str">
            <v>12189TAS3</v>
          </cell>
          <cell r="D1255">
            <v>6.5789999999999997</v>
          </cell>
          <cell r="E1255">
            <v>10778744.220000001</v>
          </cell>
          <cell r="F1255">
            <v>0</v>
          </cell>
          <cell r="G1255">
            <v>10425000</v>
          </cell>
          <cell r="H1255">
            <v>10817814</v>
          </cell>
          <cell r="I1255">
            <v>6.58</v>
          </cell>
          <cell r="J1255">
            <v>103.77</v>
          </cell>
          <cell r="K1255">
            <v>10778744.220000001</v>
          </cell>
          <cell r="L1255">
            <v>10817814</v>
          </cell>
          <cell r="M1255">
            <v>103.768</v>
          </cell>
          <cell r="O1255">
            <v>103.39322992805755</v>
          </cell>
        </row>
        <row r="1256">
          <cell r="C1256" t="str">
            <v>962166AS3</v>
          </cell>
          <cell r="D1256">
            <v>7.59</v>
          </cell>
          <cell r="E1256">
            <v>3807352.24</v>
          </cell>
          <cell r="F1256">
            <v>0</v>
          </cell>
          <cell r="G1256">
            <v>4000000</v>
          </cell>
          <cell r="H1256">
            <v>3802480</v>
          </cell>
          <cell r="I1256">
            <v>7.59</v>
          </cell>
          <cell r="J1256">
            <v>95.06</v>
          </cell>
          <cell r="K1256">
            <v>3807352.24</v>
          </cell>
          <cell r="L1256">
            <v>3802480</v>
          </cell>
          <cell r="M1256">
            <v>95.061999999999998</v>
          </cell>
          <cell r="O1256">
            <v>95.183806000000004</v>
          </cell>
        </row>
        <row r="1257">
          <cell r="C1257" t="str">
            <v>487836AS7</v>
          </cell>
          <cell r="D1257">
            <v>6.6173000000000002</v>
          </cell>
          <cell r="E1257">
            <v>5493936.0800000001</v>
          </cell>
          <cell r="F1257">
            <v>0</v>
          </cell>
          <cell r="G1257">
            <v>5500000</v>
          </cell>
          <cell r="H1257">
            <v>5492513.46</v>
          </cell>
          <cell r="I1257">
            <v>6.62</v>
          </cell>
          <cell r="J1257">
            <v>99.86</v>
          </cell>
          <cell r="K1257">
            <v>5493936.0800000001</v>
          </cell>
          <cell r="L1257">
            <v>5492513.46</v>
          </cell>
          <cell r="M1257">
            <v>99.864000000000004</v>
          </cell>
          <cell r="O1257">
            <v>99.889746909090917</v>
          </cell>
        </row>
        <row r="1258">
          <cell r="C1258" t="str">
            <v>487836AS7</v>
          </cell>
          <cell r="D1258">
            <v>6.6173000000000002</v>
          </cell>
          <cell r="E1258">
            <v>998897.47</v>
          </cell>
          <cell r="F1258">
            <v>0</v>
          </cell>
          <cell r="G1258">
            <v>1000000</v>
          </cell>
          <cell r="H1258">
            <v>998638.81</v>
          </cell>
          <cell r="I1258">
            <v>6.62</v>
          </cell>
          <cell r="J1258">
            <v>99.86</v>
          </cell>
          <cell r="K1258">
            <v>998897.47</v>
          </cell>
          <cell r="L1258">
            <v>998638.81</v>
          </cell>
          <cell r="M1258">
            <v>99.864000000000004</v>
          </cell>
          <cell r="O1258">
            <v>99.889747</v>
          </cell>
        </row>
        <row r="1259">
          <cell r="C1259" t="str">
            <v>487836AT5</v>
          </cell>
          <cell r="D1259">
            <v>7.4907000000000004</v>
          </cell>
          <cell r="E1259">
            <v>3483327.15</v>
          </cell>
          <cell r="F1259">
            <v>0</v>
          </cell>
          <cell r="G1259">
            <v>3500000</v>
          </cell>
          <cell r="H1259">
            <v>3482527.23</v>
          </cell>
          <cell r="I1259">
            <v>7.49</v>
          </cell>
          <cell r="J1259">
            <v>99.5</v>
          </cell>
          <cell r="K1259">
            <v>3483327.15</v>
          </cell>
          <cell r="L1259">
            <v>3482527.23</v>
          </cell>
          <cell r="M1259">
            <v>99.501000000000005</v>
          </cell>
          <cell r="O1259">
            <v>99.523632857142857</v>
          </cell>
        </row>
        <row r="1260">
          <cell r="C1260" t="str">
            <v>356834AA9</v>
          </cell>
          <cell r="D1260">
            <v>7.7533000000000003</v>
          </cell>
          <cell r="E1260">
            <v>3305381.97</v>
          </cell>
          <cell r="F1260">
            <v>0</v>
          </cell>
          <cell r="G1260">
            <v>3500000</v>
          </cell>
          <cell r="H1260">
            <v>3301130</v>
          </cell>
          <cell r="I1260">
            <v>7.75</v>
          </cell>
          <cell r="J1260">
            <v>94.32</v>
          </cell>
          <cell r="K1260">
            <v>3305381.97</v>
          </cell>
          <cell r="L1260">
            <v>3301130</v>
          </cell>
          <cell r="M1260">
            <v>94.317999999999998</v>
          </cell>
          <cell r="O1260">
            <v>94.439484857142858</v>
          </cell>
        </row>
        <row r="1261">
          <cell r="C1261" t="str">
            <v>054536AA5</v>
          </cell>
          <cell r="D1261">
            <v>7.3853</v>
          </cell>
          <cell r="E1261">
            <v>3429242.16</v>
          </cell>
          <cell r="F1261">
            <v>0</v>
          </cell>
          <cell r="G1261">
            <v>3000000</v>
          </cell>
          <cell r="H1261">
            <v>3434370</v>
          </cell>
          <cell r="I1261">
            <v>7.39</v>
          </cell>
          <cell r="J1261">
            <v>114.48</v>
          </cell>
          <cell r="K1261">
            <v>3429242.16</v>
          </cell>
          <cell r="L1261">
            <v>3434370</v>
          </cell>
          <cell r="M1261">
            <v>114.479</v>
          </cell>
          <cell r="O1261">
            <v>114.308072</v>
          </cell>
        </row>
        <row r="1262">
          <cell r="C1262" t="str">
            <v>72452#AA6</v>
          </cell>
          <cell r="D1262">
            <v>6.3789999999999996</v>
          </cell>
          <cell r="E1262">
            <v>5000000</v>
          </cell>
          <cell r="F1262">
            <v>0</v>
          </cell>
          <cell r="G1262">
            <v>5000000</v>
          </cell>
          <cell r="H1262">
            <v>5000000</v>
          </cell>
          <cell r="I1262">
            <v>6.38</v>
          </cell>
          <cell r="J1262">
            <v>100</v>
          </cell>
          <cell r="K1262">
            <v>5000000</v>
          </cell>
          <cell r="L1262">
            <v>5000000</v>
          </cell>
          <cell r="M1262">
            <v>100</v>
          </cell>
          <cell r="O1262">
            <v>100</v>
          </cell>
        </row>
        <row r="1263">
          <cell r="C1263" t="str">
            <v>962166AX2</v>
          </cell>
          <cell r="D1263">
            <v>6.0397999999999996</v>
          </cell>
          <cell r="E1263">
            <v>499150</v>
          </cell>
          <cell r="F1263">
            <v>0</v>
          </cell>
          <cell r="G1263">
            <v>500000</v>
          </cell>
          <cell r="H1263">
            <v>499150</v>
          </cell>
          <cell r="I1263">
            <v>6.04</v>
          </cell>
          <cell r="J1263">
            <v>99.83</v>
          </cell>
          <cell r="K1263">
            <v>499150</v>
          </cell>
          <cell r="L1263">
            <v>499150</v>
          </cell>
          <cell r="M1263">
            <v>99.83</v>
          </cell>
          <cell r="O1263">
            <v>99.83</v>
          </cell>
        </row>
        <row r="1264">
          <cell r="C1264" t="str">
            <v>962166AX2</v>
          </cell>
          <cell r="D1264">
            <v>6.0397999999999996</v>
          </cell>
          <cell r="E1264">
            <v>998681.95</v>
          </cell>
          <cell r="F1264">
            <v>0</v>
          </cell>
          <cell r="G1264">
            <v>1000000</v>
          </cell>
          <cell r="H1264">
            <v>998300</v>
          </cell>
          <cell r="I1264">
            <v>6.04</v>
          </cell>
          <cell r="J1264">
            <v>99.83</v>
          </cell>
          <cell r="K1264">
            <v>998681.95</v>
          </cell>
          <cell r="L1264">
            <v>998300</v>
          </cell>
          <cell r="M1264">
            <v>99.83</v>
          </cell>
          <cell r="O1264">
            <v>99.868194999999986</v>
          </cell>
        </row>
        <row r="1265">
          <cell r="C1265" t="str">
            <v>962166AX2</v>
          </cell>
          <cell r="D1265">
            <v>6.0397999999999996</v>
          </cell>
          <cell r="E1265">
            <v>3495386.82</v>
          </cell>
          <cell r="F1265">
            <v>0</v>
          </cell>
          <cell r="G1265">
            <v>3500000</v>
          </cell>
          <cell r="H1265">
            <v>3494050</v>
          </cell>
          <cell r="I1265">
            <v>6.04</v>
          </cell>
          <cell r="J1265">
            <v>99.83</v>
          </cell>
          <cell r="K1265">
            <v>3495386.82</v>
          </cell>
          <cell r="L1265">
            <v>3494050</v>
          </cell>
          <cell r="M1265">
            <v>99.83</v>
          </cell>
          <cell r="O1265">
            <v>99.868194857142853</v>
          </cell>
        </row>
        <row r="1266">
          <cell r="C1266" t="str">
            <v>12562CAF5</v>
          </cell>
          <cell r="D1266">
            <v>6.8601000000000001</v>
          </cell>
          <cell r="E1266">
            <v>1035325.37</v>
          </cell>
          <cell r="F1266">
            <v>0</v>
          </cell>
          <cell r="G1266">
            <v>1000000</v>
          </cell>
          <cell r="H1266">
            <v>1051620</v>
          </cell>
          <cell r="I1266">
            <v>6.86</v>
          </cell>
          <cell r="J1266">
            <v>105.16</v>
          </cell>
          <cell r="K1266">
            <v>1035325.37</v>
          </cell>
          <cell r="L1266">
            <v>1051620</v>
          </cell>
          <cell r="M1266">
            <v>105.16200000000001</v>
          </cell>
          <cell r="O1266">
            <v>103.532537</v>
          </cell>
        </row>
        <row r="1267">
          <cell r="C1267" t="str">
            <v>136375AY8</v>
          </cell>
          <cell r="D1267">
            <v>7.0410000000000004</v>
          </cell>
          <cell r="E1267">
            <v>1727236.82</v>
          </cell>
          <cell r="F1267">
            <v>0</v>
          </cell>
          <cell r="G1267">
            <v>1625000</v>
          </cell>
          <cell r="H1267">
            <v>1729666.25</v>
          </cell>
          <cell r="I1267">
            <v>7.04</v>
          </cell>
          <cell r="J1267">
            <v>106.44</v>
          </cell>
          <cell r="K1267">
            <v>1727236.82</v>
          </cell>
          <cell r="L1267">
            <v>1729666.25</v>
          </cell>
          <cell r="M1267">
            <v>106.441</v>
          </cell>
          <cell r="O1267">
            <v>106.29149661538462</v>
          </cell>
        </row>
        <row r="1268">
          <cell r="C1268" t="str">
            <v>961548AM6</v>
          </cell>
          <cell r="D1268">
            <v>6.9760999999999997</v>
          </cell>
          <cell r="E1268">
            <v>2529420.2000000002</v>
          </cell>
          <cell r="F1268">
            <v>0</v>
          </cell>
          <cell r="G1268">
            <v>2500000</v>
          </cell>
          <cell r="H1268">
            <v>2565375</v>
          </cell>
          <cell r="I1268">
            <v>8.0399999999999991</v>
          </cell>
          <cell r="J1268">
            <v>102.62</v>
          </cell>
          <cell r="K1268">
            <v>2529420.2000000002</v>
          </cell>
          <cell r="L1268">
            <v>2565375</v>
          </cell>
          <cell r="M1268">
            <v>102.61499999999999</v>
          </cell>
          <cell r="O1268">
            <v>101.17680800000002</v>
          </cell>
        </row>
        <row r="1269">
          <cell r="C1269" t="str">
            <v>962166AX2</v>
          </cell>
          <cell r="D1269">
            <v>6.0397999999999996</v>
          </cell>
          <cell r="E1269">
            <v>2746375.36</v>
          </cell>
          <cell r="F1269">
            <v>0</v>
          </cell>
          <cell r="G1269">
            <v>2750000</v>
          </cell>
          <cell r="H1269">
            <v>2745325</v>
          </cell>
          <cell r="I1269">
            <v>6.04</v>
          </cell>
          <cell r="J1269">
            <v>99.83</v>
          </cell>
          <cell r="K1269">
            <v>2746375.36</v>
          </cell>
          <cell r="L1269">
            <v>2745325</v>
          </cell>
          <cell r="M1269">
            <v>99.83</v>
          </cell>
          <cell r="O1269">
            <v>99.868194909090903</v>
          </cell>
        </row>
        <row r="1270">
          <cell r="C1270" t="str">
            <v>812404BH3</v>
          </cell>
          <cell r="D1270">
            <v>6.82</v>
          </cell>
          <cell r="E1270">
            <v>995432.79</v>
          </cell>
          <cell r="F1270">
            <v>0</v>
          </cell>
          <cell r="G1270">
            <v>1000000</v>
          </cell>
          <cell r="H1270">
            <v>994980</v>
          </cell>
          <cell r="I1270">
            <v>6.82</v>
          </cell>
          <cell r="J1270">
            <v>99.5</v>
          </cell>
          <cell r="K1270">
            <v>995432.79</v>
          </cell>
          <cell r="L1270">
            <v>994980</v>
          </cell>
          <cell r="M1270">
            <v>99.498000000000005</v>
          </cell>
          <cell r="O1270">
            <v>99.543279000000013</v>
          </cell>
        </row>
        <row r="1271">
          <cell r="C1271" t="str">
            <v>49228RAC7</v>
          </cell>
          <cell r="D1271">
            <v>6.6740000000000004</v>
          </cell>
          <cell r="E1271">
            <v>2410130.75</v>
          </cell>
          <cell r="F1271">
            <v>0</v>
          </cell>
          <cell r="G1271">
            <v>2410130.75</v>
          </cell>
          <cell r="H1271">
            <v>2410130.75</v>
          </cell>
          <cell r="I1271">
            <v>6.68</v>
          </cell>
          <cell r="J1271">
            <v>100</v>
          </cell>
          <cell r="K1271">
            <v>2410130.75</v>
          </cell>
          <cell r="L1271">
            <v>2410130.75</v>
          </cell>
          <cell r="M1271">
            <v>100</v>
          </cell>
          <cell r="O1271">
            <v>100</v>
          </cell>
        </row>
        <row r="1272">
          <cell r="C1272" t="str">
            <v>812404BH3</v>
          </cell>
          <cell r="D1272">
            <v>6.82</v>
          </cell>
          <cell r="E1272">
            <v>5474880.3399999999</v>
          </cell>
          <cell r="F1272">
            <v>0</v>
          </cell>
          <cell r="G1272">
            <v>5500000</v>
          </cell>
          <cell r="H1272">
            <v>5472390</v>
          </cell>
          <cell r="I1272">
            <v>6.82</v>
          </cell>
          <cell r="J1272">
            <v>99.5</v>
          </cell>
          <cell r="K1272">
            <v>5474880.3399999999</v>
          </cell>
          <cell r="L1272">
            <v>5472390</v>
          </cell>
          <cell r="M1272">
            <v>99.498000000000005</v>
          </cell>
          <cell r="O1272">
            <v>99.543278909090901</v>
          </cell>
        </row>
        <row r="1273">
          <cell r="C1273" t="str">
            <v>962166AW4</v>
          </cell>
          <cell r="D1273">
            <v>7.4589999999999996</v>
          </cell>
          <cell r="E1273">
            <v>5656620.54</v>
          </cell>
          <cell r="F1273">
            <v>0</v>
          </cell>
          <cell r="G1273">
            <v>6000000</v>
          </cell>
          <cell r="H1273">
            <v>5650260</v>
          </cell>
          <cell r="I1273">
            <v>7.46</v>
          </cell>
          <cell r="J1273">
            <v>94.17</v>
          </cell>
          <cell r="K1273">
            <v>5656620.54</v>
          </cell>
          <cell r="L1273">
            <v>5650260</v>
          </cell>
          <cell r="M1273">
            <v>94.171000000000006</v>
          </cell>
          <cell r="O1273">
            <v>94.277009000000007</v>
          </cell>
        </row>
        <row r="1274">
          <cell r="C1274" t="str">
            <v>666807AW2</v>
          </cell>
          <cell r="D1274">
            <v>7.3952</v>
          </cell>
          <cell r="E1274">
            <v>7292823.4400000004</v>
          </cell>
          <cell r="F1274">
            <v>0</v>
          </cell>
          <cell r="G1274">
            <v>7000000</v>
          </cell>
          <cell r="H1274">
            <v>7296308.3899999997</v>
          </cell>
          <cell r="I1274">
            <v>7.4</v>
          </cell>
          <cell r="J1274">
            <v>104.23</v>
          </cell>
          <cell r="K1274">
            <v>7292823.4400000004</v>
          </cell>
          <cell r="L1274">
            <v>7296308.3899999997</v>
          </cell>
          <cell r="M1274">
            <v>104.233</v>
          </cell>
          <cell r="O1274">
            <v>104.18319200000002</v>
          </cell>
        </row>
        <row r="1275">
          <cell r="C1275" t="str">
            <v>745145FT4</v>
          </cell>
          <cell r="D1275">
            <v>4.9287999999999998</v>
          </cell>
          <cell r="E1275">
            <v>401798.69</v>
          </cell>
          <cell r="F1275">
            <v>0</v>
          </cell>
          <cell r="G1275">
            <v>400000</v>
          </cell>
          <cell r="H1275">
            <v>402000</v>
          </cell>
          <cell r="I1275">
            <v>4.97</v>
          </cell>
          <cell r="J1275">
            <v>100.5</v>
          </cell>
          <cell r="K1275">
            <v>401798.69</v>
          </cell>
          <cell r="L1275">
            <v>402000</v>
          </cell>
          <cell r="M1275">
            <v>100.5</v>
          </cell>
          <cell r="O1275">
            <v>100.44967250000001</v>
          </cell>
        </row>
        <row r="1276">
          <cell r="C1276" t="str">
            <v>812404BH3</v>
          </cell>
          <cell r="D1276">
            <v>6.8701999999999996</v>
          </cell>
          <cell r="E1276">
            <v>3150138.82</v>
          </cell>
          <cell r="F1276">
            <v>0</v>
          </cell>
          <cell r="G1276">
            <v>3175000</v>
          </cell>
          <cell r="H1276">
            <v>3147695</v>
          </cell>
          <cell r="I1276">
            <v>6.87</v>
          </cell>
          <cell r="J1276">
            <v>99.14</v>
          </cell>
          <cell r="K1276">
            <v>3150138.82</v>
          </cell>
          <cell r="L1276">
            <v>3147695</v>
          </cell>
          <cell r="M1276">
            <v>99.14</v>
          </cell>
          <cell r="O1276">
            <v>99.216970708661407</v>
          </cell>
        </row>
        <row r="1277">
          <cell r="C1277" t="str">
            <v>912827L83</v>
          </cell>
          <cell r="D1277">
            <v>4.4240000000000004</v>
          </cell>
          <cell r="E1277">
            <v>111115.69</v>
          </cell>
          <cell r="F1277">
            <v>0</v>
          </cell>
          <cell r="G1277">
            <v>110000</v>
          </cell>
          <cell r="H1277">
            <v>113059.38</v>
          </cell>
          <cell r="I1277">
            <v>4.42</v>
          </cell>
          <cell r="J1277">
            <v>102.78</v>
          </cell>
          <cell r="K1277">
            <v>111115.69</v>
          </cell>
          <cell r="L1277">
            <v>113059.38</v>
          </cell>
          <cell r="M1277">
            <v>102.78100000000001</v>
          </cell>
          <cell r="O1277">
            <v>101.01426363636364</v>
          </cell>
        </row>
        <row r="1278">
          <cell r="C1278" t="str">
            <v>63615#AA9</v>
          </cell>
          <cell r="D1278">
            <v>6.6882999999999999</v>
          </cell>
          <cell r="E1278">
            <v>13434318.25</v>
          </cell>
          <cell r="F1278">
            <v>0</v>
          </cell>
          <cell r="G1278">
            <v>13434318.25</v>
          </cell>
          <cell r="H1278">
            <v>13434318.25</v>
          </cell>
          <cell r="I1278">
            <v>6.69</v>
          </cell>
          <cell r="J1278">
            <v>100</v>
          </cell>
          <cell r="K1278">
            <v>13434318.25</v>
          </cell>
          <cell r="L1278">
            <v>13434318.25</v>
          </cell>
          <cell r="M1278">
            <v>100</v>
          </cell>
          <cell r="O1278">
            <v>100</v>
          </cell>
        </row>
        <row r="1279">
          <cell r="C1279" t="str">
            <v>32055RAG2</v>
          </cell>
          <cell r="D1279">
            <v>7.4168000000000003</v>
          </cell>
          <cell r="E1279">
            <v>2992283.34</v>
          </cell>
          <cell r="F1279">
            <v>0</v>
          </cell>
          <cell r="G1279">
            <v>3000000</v>
          </cell>
          <cell r="H1279">
            <v>2991117</v>
          </cell>
          <cell r="I1279">
            <v>7.42</v>
          </cell>
          <cell r="J1279">
            <v>99.7</v>
          </cell>
          <cell r="K1279">
            <v>2992283.34</v>
          </cell>
          <cell r="L1279">
            <v>2991117</v>
          </cell>
          <cell r="M1279">
            <v>99.703999999999994</v>
          </cell>
          <cell r="O1279">
            <v>99.742778000000001</v>
          </cell>
        </row>
        <row r="1280">
          <cell r="C1280" t="str">
            <v>42241@AA7</v>
          </cell>
          <cell r="D1280">
            <v>7</v>
          </cell>
          <cell r="E1280">
            <v>7000000</v>
          </cell>
          <cell r="F1280">
            <v>0</v>
          </cell>
          <cell r="G1280">
            <v>7000000</v>
          </cell>
          <cell r="H1280">
            <v>7000000</v>
          </cell>
          <cell r="I1280">
            <v>7</v>
          </cell>
          <cell r="J1280">
            <v>100</v>
          </cell>
          <cell r="K1280">
            <v>7000000</v>
          </cell>
          <cell r="L1280">
            <v>7000000</v>
          </cell>
          <cell r="M1280">
            <v>100</v>
          </cell>
          <cell r="O1280">
            <v>100</v>
          </cell>
        </row>
        <row r="1281">
          <cell r="C1281" t="str">
            <v>664785AF9</v>
          </cell>
          <cell r="D1281">
            <v>7.1170999999999998</v>
          </cell>
          <cell r="E1281">
            <v>4994664.7</v>
          </cell>
          <cell r="F1281">
            <v>0</v>
          </cell>
          <cell r="G1281">
            <v>5000000</v>
          </cell>
          <cell r="H1281">
            <v>4993661.5999999996</v>
          </cell>
          <cell r="I1281">
            <v>7.12</v>
          </cell>
          <cell r="J1281">
            <v>99.87</v>
          </cell>
          <cell r="K1281">
            <v>4994664.7</v>
          </cell>
          <cell r="L1281">
            <v>4993661.5999999996</v>
          </cell>
          <cell r="M1281">
            <v>99.873000000000005</v>
          </cell>
          <cell r="O1281">
            <v>99.893293999999997</v>
          </cell>
        </row>
        <row r="1282">
          <cell r="C1282" t="str">
            <v>032479AD9</v>
          </cell>
          <cell r="D1282">
            <v>7.3236999999999997</v>
          </cell>
          <cell r="E1282">
            <v>10209759.300000001</v>
          </cell>
          <cell r="F1282">
            <v>0</v>
          </cell>
          <cell r="G1282">
            <v>10000000</v>
          </cell>
          <cell r="H1282">
            <v>10210800</v>
          </cell>
          <cell r="I1282">
            <v>7.32</v>
          </cell>
          <cell r="J1282">
            <v>102.11</v>
          </cell>
          <cell r="K1282">
            <v>10209759.300000001</v>
          </cell>
          <cell r="L1282">
            <v>10210800</v>
          </cell>
          <cell r="M1282">
            <v>102.108</v>
          </cell>
          <cell r="O1282">
            <v>102.097593</v>
          </cell>
        </row>
        <row r="1283">
          <cell r="C1283" t="str">
            <v>151191AJ2</v>
          </cell>
          <cell r="D1283">
            <v>7.7637</v>
          </cell>
          <cell r="E1283">
            <v>11989600.08</v>
          </cell>
          <cell r="F1283">
            <v>0</v>
          </cell>
          <cell r="G1283">
            <v>12000000</v>
          </cell>
          <cell r="H1283">
            <v>11988480</v>
          </cell>
          <cell r="I1283">
            <v>7.76</v>
          </cell>
          <cell r="J1283">
            <v>99.9</v>
          </cell>
          <cell r="K1283">
            <v>11989600.08</v>
          </cell>
          <cell r="L1283">
            <v>11988480</v>
          </cell>
          <cell r="M1283">
            <v>99.903999999999996</v>
          </cell>
          <cell r="O1283">
            <v>99.913333999999992</v>
          </cell>
        </row>
        <row r="1284">
          <cell r="C1284" t="str">
            <v>00209AAF3</v>
          </cell>
          <cell r="D1284">
            <v>8.359</v>
          </cell>
          <cell r="E1284">
            <v>5210881.3</v>
          </cell>
          <cell r="F1284">
            <v>0</v>
          </cell>
          <cell r="G1284">
            <v>5000000</v>
          </cell>
          <cell r="H1284">
            <v>5212350</v>
          </cell>
          <cell r="I1284">
            <v>8.36</v>
          </cell>
          <cell r="J1284">
            <v>104.25</v>
          </cell>
          <cell r="K1284">
            <v>5210881.3</v>
          </cell>
          <cell r="L1284">
            <v>5212350</v>
          </cell>
          <cell r="M1284">
            <v>104.247</v>
          </cell>
          <cell r="O1284">
            <v>104.217626</v>
          </cell>
        </row>
        <row r="1285">
          <cell r="C1285" t="str">
            <v>880394AD3</v>
          </cell>
          <cell r="D1285">
            <v>8.0020000000000007</v>
          </cell>
          <cell r="E1285">
            <v>5482929.9100000001</v>
          </cell>
          <cell r="F1285">
            <v>0</v>
          </cell>
          <cell r="G1285">
            <v>5426000</v>
          </cell>
          <cell r="H1285">
            <v>5484058.2000000002</v>
          </cell>
          <cell r="I1285">
            <v>8</v>
          </cell>
          <cell r="J1285">
            <v>101.07</v>
          </cell>
          <cell r="K1285">
            <v>5482929.9100000001</v>
          </cell>
          <cell r="L1285">
            <v>5484058.2000000002</v>
          </cell>
          <cell r="M1285">
            <v>101.07</v>
          </cell>
          <cell r="O1285">
            <v>101.04920586067085</v>
          </cell>
        </row>
        <row r="1286">
          <cell r="C1286" t="str">
            <v>92344GAM8</v>
          </cell>
          <cell r="D1286">
            <v>7.8426</v>
          </cell>
          <cell r="E1286">
            <v>1979105.3</v>
          </cell>
          <cell r="F1286">
            <v>0</v>
          </cell>
          <cell r="G1286">
            <v>2000000</v>
          </cell>
          <cell r="H1286">
            <v>1978497.54</v>
          </cell>
          <cell r="I1286">
            <v>7.84</v>
          </cell>
          <cell r="J1286">
            <v>98.92</v>
          </cell>
          <cell r="K1286">
            <v>1979105.3</v>
          </cell>
          <cell r="L1286">
            <v>1978497.54</v>
          </cell>
          <cell r="M1286">
            <v>98.924999999999997</v>
          </cell>
          <cell r="O1286">
            <v>98.955264999999997</v>
          </cell>
        </row>
        <row r="1287">
          <cell r="C1287" t="str">
            <v>00808AAD3</v>
          </cell>
          <cell r="D1287">
            <v>10.442500000000001</v>
          </cell>
          <cell r="E1287">
            <v>10352819.550000001</v>
          </cell>
          <cell r="F1287">
            <v>0</v>
          </cell>
          <cell r="G1287">
            <v>10380000</v>
          </cell>
          <cell r="H1287">
            <v>10348860</v>
          </cell>
          <cell r="I1287">
            <v>10.44</v>
          </cell>
          <cell r="J1287">
            <v>99.7</v>
          </cell>
          <cell r="K1287">
            <v>10352819.550000001</v>
          </cell>
          <cell r="L1287">
            <v>10348860</v>
          </cell>
          <cell r="M1287">
            <v>99.7</v>
          </cell>
          <cell r="O1287">
            <v>99.738145953757225</v>
          </cell>
        </row>
        <row r="1288">
          <cell r="C1288" t="str">
            <v>716708AF9</v>
          </cell>
          <cell r="D1288">
            <v>8.4990000000000006</v>
          </cell>
          <cell r="E1288">
            <v>3644673.28</v>
          </cell>
          <cell r="F1288">
            <v>0</v>
          </cell>
          <cell r="G1288">
            <v>4000000</v>
          </cell>
          <cell r="H1288">
            <v>3639720</v>
          </cell>
          <cell r="I1288">
            <v>8.5</v>
          </cell>
          <cell r="J1288">
            <v>90.99</v>
          </cell>
          <cell r="K1288">
            <v>3644673.28</v>
          </cell>
          <cell r="L1288">
            <v>3639720</v>
          </cell>
          <cell r="M1288">
            <v>90.992999999999995</v>
          </cell>
          <cell r="O1288">
            <v>91.116831999999988</v>
          </cell>
        </row>
        <row r="1289">
          <cell r="C1289" t="str">
            <v>98157DAK2</v>
          </cell>
          <cell r="D1289">
            <v>8.6971000000000007</v>
          </cell>
          <cell r="E1289">
            <v>414625</v>
          </cell>
          <cell r="F1289">
            <v>0</v>
          </cell>
          <cell r="G1289">
            <v>2675000</v>
          </cell>
          <cell r="H1289">
            <v>2548071.25</v>
          </cell>
          <cell r="I1289">
            <v>8.6999999999999993</v>
          </cell>
          <cell r="J1289">
            <v>95.26</v>
          </cell>
          <cell r="K1289">
            <v>414625</v>
          </cell>
          <cell r="L1289">
            <v>2548071.25</v>
          </cell>
          <cell r="M1289">
            <v>95.254999999999995</v>
          </cell>
          <cell r="O1289">
            <v>15.5</v>
          </cell>
        </row>
        <row r="1290">
          <cell r="C1290" t="str">
            <v>777774AF7</v>
          </cell>
          <cell r="D1290">
            <v>7.6624999999999996</v>
          </cell>
          <cell r="E1290">
            <v>7503150</v>
          </cell>
          <cell r="F1290">
            <v>0</v>
          </cell>
          <cell r="G1290">
            <v>7500000</v>
          </cell>
          <cell r="H1290">
            <v>7503150</v>
          </cell>
          <cell r="I1290">
            <v>7.66</v>
          </cell>
          <cell r="J1290">
            <v>100.04</v>
          </cell>
          <cell r="K1290">
            <v>7503150</v>
          </cell>
          <cell r="L1290">
            <v>7503150</v>
          </cell>
          <cell r="M1290">
            <v>100.042</v>
          </cell>
          <cell r="O1290">
            <v>100.042</v>
          </cell>
        </row>
        <row r="1291">
          <cell r="C1291" t="str">
            <v>907818CM8</v>
          </cell>
          <cell r="D1291">
            <v>5.8000999999999996</v>
          </cell>
          <cell r="E1291">
            <v>997870.33</v>
          </cell>
          <cell r="F1291">
            <v>0</v>
          </cell>
          <cell r="G1291">
            <v>1000000</v>
          </cell>
          <cell r="H1291">
            <v>997450</v>
          </cell>
          <cell r="I1291">
            <v>5.8</v>
          </cell>
          <cell r="J1291">
            <v>99.75</v>
          </cell>
          <cell r="K1291">
            <v>997870.33</v>
          </cell>
          <cell r="L1291">
            <v>997450</v>
          </cell>
          <cell r="M1291">
            <v>99.745000000000005</v>
          </cell>
          <cell r="O1291">
            <v>99.787032999999994</v>
          </cell>
        </row>
        <row r="1292">
          <cell r="C1292" t="str">
            <v>097014AD6</v>
          </cell>
          <cell r="D1292">
            <v>6.4390000000000001</v>
          </cell>
          <cell r="E1292">
            <v>2641681.62</v>
          </cell>
          <cell r="F1292">
            <v>0</v>
          </cell>
          <cell r="G1292">
            <v>2700000</v>
          </cell>
          <cell r="H1292">
            <v>2635929</v>
          </cell>
          <cell r="I1292">
            <v>6.44</v>
          </cell>
          <cell r="J1292">
            <v>97.63</v>
          </cell>
          <cell r="K1292">
            <v>2641681.62</v>
          </cell>
          <cell r="L1292">
            <v>2635929</v>
          </cell>
          <cell r="M1292">
            <v>97.626999999999995</v>
          </cell>
          <cell r="O1292">
            <v>97.840060000000008</v>
          </cell>
        </row>
        <row r="1293">
          <cell r="C1293" t="str">
            <v>492386AR8</v>
          </cell>
          <cell r="D1293">
            <v>5.8872999999999998</v>
          </cell>
          <cell r="E1293">
            <v>499789.78</v>
          </cell>
          <cell r="F1293">
            <v>0</v>
          </cell>
          <cell r="G1293">
            <v>500000</v>
          </cell>
          <cell r="H1293">
            <v>499720</v>
          </cell>
          <cell r="I1293">
            <v>5.89</v>
          </cell>
          <cell r="J1293">
            <v>99.94</v>
          </cell>
          <cell r="K1293">
            <v>499789.78</v>
          </cell>
          <cell r="L1293">
            <v>499720</v>
          </cell>
          <cell r="M1293">
            <v>99.944000000000003</v>
          </cell>
          <cell r="O1293">
            <v>99.95795600000001</v>
          </cell>
        </row>
        <row r="1294">
          <cell r="C1294" t="str">
            <v>492386AT4</v>
          </cell>
          <cell r="D1294">
            <v>7.9067999999999996</v>
          </cell>
          <cell r="E1294">
            <v>4982013.9000000004</v>
          </cell>
          <cell r="F1294">
            <v>0</v>
          </cell>
          <cell r="G1294">
            <v>5000000</v>
          </cell>
          <cell r="H1294">
            <v>4981500</v>
          </cell>
          <cell r="I1294">
            <v>7.91</v>
          </cell>
          <cell r="J1294">
            <v>99.63</v>
          </cell>
          <cell r="K1294">
            <v>4982013.9000000004</v>
          </cell>
          <cell r="L1294">
            <v>4981500</v>
          </cell>
          <cell r="M1294">
            <v>99.63</v>
          </cell>
          <cell r="O1294">
            <v>99.640278000000009</v>
          </cell>
        </row>
        <row r="1295">
          <cell r="C1295" t="str">
            <v>492386AT4</v>
          </cell>
          <cell r="D1295">
            <v>7.9067999999999996</v>
          </cell>
          <cell r="E1295">
            <v>996402.78</v>
          </cell>
          <cell r="F1295">
            <v>0</v>
          </cell>
          <cell r="G1295">
            <v>1000000</v>
          </cell>
          <cell r="H1295">
            <v>996300</v>
          </cell>
          <cell r="I1295">
            <v>7.91</v>
          </cell>
          <cell r="J1295">
            <v>99.63</v>
          </cell>
          <cell r="K1295">
            <v>996402.78</v>
          </cell>
          <cell r="L1295">
            <v>996300</v>
          </cell>
          <cell r="M1295">
            <v>99.63</v>
          </cell>
          <cell r="O1295">
            <v>99.640278000000009</v>
          </cell>
        </row>
        <row r="1296">
          <cell r="C1296" t="str">
            <v>492386AT4</v>
          </cell>
          <cell r="D1296">
            <v>7.9067999999999996</v>
          </cell>
          <cell r="E1296">
            <v>996402.78</v>
          </cell>
          <cell r="F1296">
            <v>0</v>
          </cell>
          <cell r="G1296">
            <v>1000000</v>
          </cell>
          <cell r="H1296">
            <v>996300</v>
          </cell>
          <cell r="I1296">
            <v>7.91</v>
          </cell>
          <cell r="J1296">
            <v>99.63</v>
          </cell>
          <cell r="K1296">
            <v>996402.78</v>
          </cell>
          <cell r="L1296">
            <v>996300</v>
          </cell>
          <cell r="M1296">
            <v>99.63</v>
          </cell>
          <cell r="O1296">
            <v>99.640278000000009</v>
          </cell>
        </row>
        <row r="1297">
          <cell r="C1297" t="str">
            <v>23386#AD4</v>
          </cell>
          <cell r="D1297">
            <v>6.75</v>
          </cell>
          <cell r="E1297">
            <v>1600000</v>
          </cell>
          <cell r="F1297">
            <v>0</v>
          </cell>
          <cell r="G1297">
            <v>1600000</v>
          </cell>
          <cell r="H1297">
            <v>1600000</v>
          </cell>
          <cell r="I1297">
            <v>6.75</v>
          </cell>
          <cell r="J1297">
            <v>100</v>
          </cell>
          <cell r="K1297">
            <v>1600000</v>
          </cell>
          <cell r="L1297">
            <v>1600000</v>
          </cell>
          <cell r="M1297">
            <v>100</v>
          </cell>
          <cell r="O1297">
            <v>100</v>
          </cell>
        </row>
        <row r="1298">
          <cell r="C1298" t="str">
            <v>244217BF1</v>
          </cell>
          <cell r="D1298">
            <v>5.17</v>
          </cell>
          <cell r="E1298">
            <v>2545933.46</v>
          </cell>
          <cell r="F1298">
            <v>0</v>
          </cell>
          <cell r="G1298">
            <v>2550000</v>
          </cell>
          <cell r="H1298">
            <v>2545002</v>
          </cell>
          <cell r="I1298">
            <v>5.17</v>
          </cell>
          <cell r="J1298">
            <v>99.8</v>
          </cell>
          <cell r="K1298">
            <v>2545933.46</v>
          </cell>
          <cell r="L1298">
            <v>2545002</v>
          </cell>
          <cell r="M1298">
            <v>99.804000000000002</v>
          </cell>
          <cell r="O1298">
            <v>99.840527843137252</v>
          </cell>
        </row>
        <row r="1299">
          <cell r="C1299" t="str">
            <v>26874QAB6</v>
          </cell>
          <cell r="D1299">
            <v>7.3970000000000002</v>
          </cell>
          <cell r="E1299">
            <v>977689.88</v>
          </cell>
          <cell r="F1299">
            <v>0</v>
          </cell>
          <cell r="G1299">
            <v>1000000</v>
          </cell>
          <cell r="H1299">
            <v>977310</v>
          </cell>
          <cell r="I1299">
            <v>7.4</v>
          </cell>
          <cell r="J1299">
            <v>97.73</v>
          </cell>
          <cell r="K1299">
            <v>977689.88</v>
          </cell>
          <cell r="L1299">
            <v>977310</v>
          </cell>
          <cell r="M1299">
            <v>97.730999999999995</v>
          </cell>
          <cell r="O1299">
            <v>97.768988000000007</v>
          </cell>
        </row>
        <row r="1300">
          <cell r="C1300" t="str">
            <v>26874QAB6</v>
          </cell>
          <cell r="D1300">
            <v>7.3970000000000002</v>
          </cell>
          <cell r="E1300">
            <v>977689.88</v>
          </cell>
          <cell r="F1300">
            <v>0</v>
          </cell>
          <cell r="G1300">
            <v>1000000</v>
          </cell>
          <cell r="H1300">
            <v>977310</v>
          </cell>
          <cell r="I1300">
            <v>7.4</v>
          </cell>
          <cell r="J1300">
            <v>97.73</v>
          </cell>
          <cell r="K1300">
            <v>977689.88</v>
          </cell>
          <cell r="L1300">
            <v>977310</v>
          </cell>
          <cell r="M1300">
            <v>97.730999999999995</v>
          </cell>
          <cell r="O1300">
            <v>97.768988000000007</v>
          </cell>
        </row>
        <row r="1301">
          <cell r="C1301" t="str">
            <v>26874QAB6</v>
          </cell>
          <cell r="D1301">
            <v>7.3970000000000002</v>
          </cell>
          <cell r="E1301">
            <v>684382.91</v>
          </cell>
          <cell r="F1301">
            <v>0</v>
          </cell>
          <cell r="G1301">
            <v>700000</v>
          </cell>
          <cell r="H1301">
            <v>684117</v>
          </cell>
          <cell r="I1301">
            <v>7.4</v>
          </cell>
          <cell r="J1301">
            <v>97.73</v>
          </cell>
          <cell r="K1301">
            <v>684382.91</v>
          </cell>
          <cell r="L1301">
            <v>684117</v>
          </cell>
          <cell r="M1301">
            <v>97.730999999999995</v>
          </cell>
          <cell r="O1301">
            <v>97.768987142857142</v>
          </cell>
        </row>
        <row r="1302">
          <cell r="C1302" t="str">
            <v>26874QAB6</v>
          </cell>
          <cell r="D1302">
            <v>7.3970000000000002</v>
          </cell>
          <cell r="E1302">
            <v>977689.88</v>
          </cell>
          <cell r="F1302">
            <v>0</v>
          </cell>
          <cell r="G1302">
            <v>1000000</v>
          </cell>
          <cell r="H1302">
            <v>977310</v>
          </cell>
          <cell r="I1302">
            <v>7.4</v>
          </cell>
          <cell r="J1302">
            <v>97.73</v>
          </cell>
          <cell r="K1302">
            <v>977689.88</v>
          </cell>
          <cell r="L1302">
            <v>977310</v>
          </cell>
          <cell r="M1302">
            <v>97.730999999999995</v>
          </cell>
          <cell r="O1302">
            <v>97.768988000000007</v>
          </cell>
        </row>
        <row r="1303">
          <cell r="C1303" t="str">
            <v>9128274F6</v>
          </cell>
          <cell r="D1303">
            <v>4.2503000000000002</v>
          </cell>
          <cell r="E1303">
            <v>852693.64</v>
          </cell>
          <cell r="F1303">
            <v>0</v>
          </cell>
          <cell r="G1303">
            <v>799000</v>
          </cell>
          <cell r="H1303">
            <v>861390.66</v>
          </cell>
          <cell r="I1303">
            <v>4.25</v>
          </cell>
          <cell r="J1303">
            <v>107.81</v>
          </cell>
          <cell r="K1303">
            <v>852693.64</v>
          </cell>
          <cell r="L1303">
            <v>861390.66</v>
          </cell>
          <cell r="M1303">
            <v>107.809</v>
          </cell>
          <cell r="O1303">
            <v>106.72010513141427</v>
          </cell>
        </row>
        <row r="1304">
          <cell r="C1304" t="str">
            <v>9128274F6</v>
          </cell>
          <cell r="D1304">
            <v>4.2503000000000002</v>
          </cell>
          <cell r="E1304">
            <v>800400.79</v>
          </cell>
          <cell r="F1304">
            <v>0</v>
          </cell>
          <cell r="G1304">
            <v>750000</v>
          </cell>
          <cell r="H1304">
            <v>808564.46</v>
          </cell>
          <cell r="I1304">
            <v>4.25</v>
          </cell>
          <cell r="J1304">
            <v>107.81</v>
          </cell>
          <cell r="K1304">
            <v>800400.79</v>
          </cell>
          <cell r="L1304">
            <v>808564.46</v>
          </cell>
          <cell r="M1304">
            <v>107.809</v>
          </cell>
          <cell r="O1304">
            <v>106.72010533333334</v>
          </cell>
        </row>
        <row r="1305">
          <cell r="C1305" t="str">
            <v>001957AW9</v>
          </cell>
          <cell r="D1305">
            <v>7.2830000000000004</v>
          </cell>
          <cell r="E1305">
            <v>4543938.9000000004</v>
          </cell>
          <cell r="F1305">
            <v>0</v>
          </cell>
          <cell r="G1305">
            <v>5000000</v>
          </cell>
          <cell r="H1305">
            <v>4537700</v>
          </cell>
          <cell r="I1305">
            <v>7.28</v>
          </cell>
          <cell r="J1305">
            <v>90.75</v>
          </cell>
          <cell r="K1305">
            <v>4543938.9000000004</v>
          </cell>
          <cell r="L1305">
            <v>4537700</v>
          </cell>
          <cell r="M1305">
            <v>90.754000000000005</v>
          </cell>
          <cell r="O1305">
            <v>90.878778000000011</v>
          </cell>
        </row>
        <row r="1306">
          <cell r="C1306" t="str">
            <v>001957AW9</v>
          </cell>
          <cell r="D1306">
            <v>7.3259999999999996</v>
          </cell>
          <cell r="E1306">
            <v>1808310.64</v>
          </cell>
          <cell r="F1306">
            <v>0</v>
          </cell>
          <cell r="G1306">
            <v>2000000</v>
          </cell>
          <cell r="H1306">
            <v>1805720</v>
          </cell>
          <cell r="I1306">
            <v>7.33</v>
          </cell>
          <cell r="J1306">
            <v>90.29</v>
          </cell>
          <cell r="K1306">
            <v>1808310.64</v>
          </cell>
          <cell r="L1306">
            <v>1805720</v>
          </cell>
          <cell r="M1306">
            <v>90.286000000000001</v>
          </cell>
          <cell r="O1306">
            <v>90.415531999999999</v>
          </cell>
        </row>
        <row r="1307">
          <cell r="C1307" t="str">
            <v>313043AC5</v>
          </cell>
          <cell r="D1307">
            <v>7.6220999999999997</v>
          </cell>
          <cell r="E1307">
            <v>4158915.76</v>
          </cell>
          <cell r="F1307">
            <v>0</v>
          </cell>
          <cell r="G1307">
            <v>4000000</v>
          </cell>
          <cell r="H1307">
            <v>4164960</v>
          </cell>
          <cell r="I1307">
            <v>7.71</v>
          </cell>
          <cell r="J1307">
            <v>104.12</v>
          </cell>
          <cell r="K1307">
            <v>4158915.76</v>
          </cell>
          <cell r="L1307">
            <v>4164960</v>
          </cell>
          <cell r="M1307">
            <v>104.124</v>
          </cell>
          <cell r="O1307">
            <v>103.97289400000001</v>
          </cell>
        </row>
        <row r="1308">
          <cell r="C1308" t="str">
            <v>05563RAA6</v>
          </cell>
          <cell r="D1308">
            <v>7.3875999999999999</v>
          </cell>
          <cell r="E1308">
            <v>1048454.03</v>
          </cell>
          <cell r="F1308">
            <v>0</v>
          </cell>
          <cell r="G1308">
            <v>1000000</v>
          </cell>
          <cell r="H1308">
            <v>1050230</v>
          </cell>
          <cell r="I1308">
            <v>7.52</v>
          </cell>
          <cell r="J1308">
            <v>105.02</v>
          </cell>
          <cell r="K1308">
            <v>1048454.03</v>
          </cell>
          <cell r="L1308">
            <v>1050230</v>
          </cell>
          <cell r="M1308">
            <v>105.023</v>
          </cell>
          <cell r="O1308">
            <v>104.845403</v>
          </cell>
        </row>
        <row r="1309">
          <cell r="C1309" t="str">
            <v>00209AAF3</v>
          </cell>
          <cell r="D1309">
            <v>8.2876999999999992</v>
          </cell>
          <cell r="E1309">
            <v>5250956.8499999996</v>
          </cell>
          <cell r="F1309">
            <v>0</v>
          </cell>
          <cell r="G1309">
            <v>5000000</v>
          </cell>
          <cell r="H1309">
            <v>5253450</v>
          </cell>
          <cell r="I1309">
            <v>8.2899999999999991</v>
          </cell>
          <cell r="J1309">
            <v>105.07</v>
          </cell>
          <cell r="K1309">
            <v>5250956.8499999996</v>
          </cell>
          <cell r="L1309">
            <v>5253450</v>
          </cell>
          <cell r="M1309">
            <v>105.069</v>
          </cell>
          <cell r="O1309">
            <v>105.01913699999999</v>
          </cell>
        </row>
        <row r="1310">
          <cell r="C1310" t="str">
            <v>13645RAD6</v>
          </cell>
          <cell r="D1310">
            <v>7.0801999999999996</v>
          </cell>
          <cell r="E1310">
            <v>1005480.27</v>
          </cell>
          <cell r="F1310">
            <v>0</v>
          </cell>
          <cell r="G1310">
            <v>1000000</v>
          </cell>
          <cell r="H1310">
            <v>1005490</v>
          </cell>
          <cell r="I1310">
            <v>7.08</v>
          </cell>
          <cell r="J1310">
            <v>100.55</v>
          </cell>
          <cell r="K1310">
            <v>1005480.27</v>
          </cell>
          <cell r="L1310">
            <v>1005490</v>
          </cell>
          <cell r="M1310">
            <v>100.54900000000001</v>
          </cell>
          <cell r="O1310">
            <v>100.548027</v>
          </cell>
        </row>
        <row r="1311">
          <cell r="C1311" t="str">
            <v>743263AG0</v>
          </cell>
          <cell r="D1311">
            <v>7.0540000000000003</v>
          </cell>
          <cell r="E1311">
            <v>3973475.68</v>
          </cell>
          <cell r="F1311">
            <v>0</v>
          </cell>
          <cell r="G1311">
            <v>4000000</v>
          </cell>
          <cell r="H1311">
            <v>3973200</v>
          </cell>
          <cell r="I1311">
            <v>7.05</v>
          </cell>
          <cell r="J1311">
            <v>99.33</v>
          </cell>
          <cell r="K1311">
            <v>3973475.68</v>
          </cell>
          <cell r="L1311">
            <v>3973200</v>
          </cell>
          <cell r="M1311">
            <v>99.33</v>
          </cell>
          <cell r="O1311">
            <v>99.336892000000006</v>
          </cell>
        </row>
        <row r="1312">
          <cell r="C1312" t="str">
            <v>743263AG0</v>
          </cell>
          <cell r="D1312">
            <v>7.0540000000000003</v>
          </cell>
          <cell r="E1312">
            <v>993368.92</v>
          </cell>
          <cell r="F1312">
            <v>0</v>
          </cell>
          <cell r="G1312">
            <v>1000000</v>
          </cell>
          <cell r="H1312">
            <v>993300</v>
          </cell>
          <cell r="I1312">
            <v>7.05</v>
          </cell>
          <cell r="J1312">
            <v>99.33</v>
          </cell>
          <cell r="K1312">
            <v>993368.92</v>
          </cell>
          <cell r="L1312">
            <v>993300</v>
          </cell>
          <cell r="M1312">
            <v>99.33</v>
          </cell>
          <cell r="O1312">
            <v>99.336892000000006</v>
          </cell>
        </row>
        <row r="1313">
          <cell r="C1313" t="str">
            <v>337932AB3</v>
          </cell>
          <cell r="D1313">
            <v>6.4980000000000002</v>
          </cell>
          <cell r="E1313">
            <v>747567.91</v>
          </cell>
          <cell r="F1313">
            <v>0</v>
          </cell>
          <cell r="G1313">
            <v>750000</v>
          </cell>
          <cell r="H1313">
            <v>747382.5</v>
          </cell>
          <cell r="I1313">
            <v>6.5</v>
          </cell>
          <cell r="J1313">
            <v>99.65</v>
          </cell>
          <cell r="K1313">
            <v>747567.91</v>
          </cell>
          <cell r="L1313">
            <v>747382.5</v>
          </cell>
          <cell r="M1313">
            <v>99.650999999999996</v>
          </cell>
          <cell r="O1313">
            <v>99.675721333333328</v>
          </cell>
        </row>
        <row r="1314">
          <cell r="C1314" t="str">
            <v>337932AB3</v>
          </cell>
          <cell r="D1314">
            <v>6.4980000000000002</v>
          </cell>
          <cell r="E1314">
            <v>747567.91</v>
          </cell>
          <cell r="F1314">
            <v>0</v>
          </cell>
          <cell r="G1314">
            <v>750000</v>
          </cell>
          <cell r="H1314">
            <v>747382.5</v>
          </cell>
          <cell r="I1314">
            <v>6.5</v>
          </cell>
          <cell r="J1314">
            <v>99.65</v>
          </cell>
          <cell r="K1314">
            <v>747567.91</v>
          </cell>
          <cell r="L1314">
            <v>747382.5</v>
          </cell>
          <cell r="M1314">
            <v>99.650999999999996</v>
          </cell>
          <cell r="O1314">
            <v>99.675721333333328</v>
          </cell>
        </row>
        <row r="1315">
          <cell r="C1315" t="str">
            <v>060505AG9</v>
          </cell>
          <cell r="D1315">
            <v>6.12</v>
          </cell>
          <cell r="E1315">
            <v>1081602.6000000001</v>
          </cell>
          <cell r="F1315">
            <v>0</v>
          </cell>
          <cell r="G1315">
            <v>1000000</v>
          </cell>
          <cell r="H1315">
            <v>1088520</v>
          </cell>
          <cell r="I1315">
            <v>6.12</v>
          </cell>
          <cell r="J1315">
            <v>108.85</v>
          </cell>
          <cell r="K1315">
            <v>1081602.6000000001</v>
          </cell>
          <cell r="L1315">
            <v>1088520</v>
          </cell>
          <cell r="M1315">
            <v>108.852</v>
          </cell>
          <cell r="O1315">
            <v>108.16026000000001</v>
          </cell>
        </row>
        <row r="1316">
          <cell r="C1316" t="str">
            <v>884903AN5</v>
          </cell>
          <cell r="D1316">
            <v>6.3186999999999998</v>
          </cell>
          <cell r="E1316">
            <v>991829.19</v>
          </cell>
          <cell r="F1316">
            <v>0</v>
          </cell>
          <cell r="G1316">
            <v>1000000</v>
          </cell>
          <cell r="H1316">
            <v>991130</v>
          </cell>
          <cell r="I1316">
            <v>6.32</v>
          </cell>
          <cell r="J1316">
            <v>99.11</v>
          </cell>
          <cell r="K1316">
            <v>991829.19</v>
          </cell>
          <cell r="L1316">
            <v>991130</v>
          </cell>
          <cell r="M1316">
            <v>99.113</v>
          </cell>
          <cell r="O1316">
            <v>99.182918999999998</v>
          </cell>
        </row>
        <row r="1317">
          <cell r="C1317" t="str">
            <v>884903AN5</v>
          </cell>
          <cell r="D1317">
            <v>6.3186999999999998</v>
          </cell>
          <cell r="E1317">
            <v>991829.19</v>
          </cell>
          <cell r="F1317">
            <v>0</v>
          </cell>
          <cell r="G1317">
            <v>1000000</v>
          </cell>
          <cell r="H1317">
            <v>991130</v>
          </cell>
          <cell r="I1317">
            <v>6.32</v>
          </cell>
          <cell r="J1317">
            <v>99.11</v>
          </cell>
          <cell r="K1317">
            <v>991829.19</v>
          </cell>
          <cell r="L1317">
            <v>991130</v>
          </cell>
          <cell r="M1317">
            <v>99.113</v>
          </cell>
          <cell r="O1317">
            <v>99.182918999999998</v>
          </cell>
        </row>
        <row r="1318">
          <cell r="C1318" t="str">
            <v>912810DW5</v>
          </cell>
          <cell r="D1318">
            <v>6.7862</v>
          </cell>
          <cell r="E1318">
            <v>54102.02</v>
          </cell>
          <cell r="F1318">
            <v>0</v>
          </cell>
          <cell r="G1318">
            <v>55000</v>
          </cell>
          <cell r="H1318">
            <v>53822.66</v>
          </cell>
          <cell r="I1318">
            <v>7.44</v>
          </cell>
          <cell r="J1318">
            <v>97.86</v>
          </cell>
          <cell r="K1318">
            <v>57235.99</v>
          </cell>
          <cell r="L1318">
            <v>57492.05</v>
          </cell>
          <cell r="M1318">
            <v>104.53100000000001</v>
          </cell>
          <cell r="O1318">
            <v>98.367309090909089</v>
          </cell>
        </row>
        <row r="1319">
          <cell r="C1319" t="str">
            <v>9128274V1</v>
          </cell>
          <cell r="D1319">
            <v>6.5213000000000001</v>
          </cell>
          <cell r="E1319">
            <v>1511983.89</v>
          </cell>
          <cell r="F1319">
            <v>0</v>
          </cell>
          <cell r="G1319">
            <v>1500000</v>
          </cell>
          <cell r="H1319">
            <v>1518046.87</v>
          </cell>
          <cell r="I1319">
            <v>4.5999999999999996</v>
          </cell>
          <cell r="J1319">
            <v>101.2</v>
          </cell>
          <cell r="K1319">
            <v>1369132.57</v>
          </cell>
          <cell r="L1319">
            <v>1323045</v>
          </cell>
          <cell r="M1319">
            <v>88.203000000000003</v>
          </cell>
          <cell r="O1319">
            <v>100.79892599999999</v>
          </cell>
        </row>
        <row r="1320">
          <cell r="C1320" t="str">
            <v>912810DW5</v>
          </cell>
          <cell r="D1320">
            <v>6.7862</v>
          </cell>
          <cell r="E1320">
            <v>59020.39</v>
          </cell>
          <cell r="F1320">
            <v>0</v>
          </cell>
          <cell r="G1320">
            <v>60000</v>
          </cell>
          <cell r="H1320">
            <v>58715.62</v>
          </cell>
          <cell r="I1320">
            <v>7.44</v>
          </cell>
          <cell r="J1320">
            <v>97.86</v>
          </cell>
          <cell r="K1320">
            <v>62439.26</v>
          </cell>
          <cell r="L1320">
            <v>62718.6</v>
          </cell>
          <cell r="M1320">
            <v>104.53100000000001</v>
          </cell>
          <cell r="O1320">
            <v>98.367316666666667</v>
          </cell>
        </row>
        <row r="1321">
          <cell r="C1321" t="str">
            <v>9128274V1</v>
          </cell>
          <cell r="D1321">
            <v>6.5213000000000001</v>
          </cell>
          <cell r="E1321">
            <v>17720451.190000001</v>
          </cell>
          <cell r="F1321">
            <v>0</v>
          </cell>
          <cell r="G1321">
            <v>17580000</v>
          </cell>
          <cell r="H1321">
            <v>17791509.370000001</v>
          </cell>
          <cell r="I1321">
            <v>4.5999999999999996</v>
          </cell>
          <cell r="J1321">
            <v>101.2</v>
          </cell>
          <cell r="K1321">
            <v>16046233.77</v>
          </cell>
          <cell r="L1321">
            <v>15506087.4</v>
          </cell>
          <cell r="M1321">
            <v>88.203000000000003</v>
          </cell>
          <cell r="O1321">
            <v>100.79892599544937</v>
          </cell>
        </row>
        <row r="1322">
          <cell r="C1322" t="str">
            <v>9128274V1</v>
          </cell>
          <cell r="D1322">
            <v>4.7676999999999996</v>
          </cell>
          <cell r="E1322">
            <v>324700.48</v>
          </cell>
          <cell r="F1322">
            <v>0</v>
          </cell>
          <cell r="G1322">
            <v>325000</v>
          </cell>
          <cell r="H1322">
            <v>324657.23</v>
          </cell>
          <cell r="I1322">
            <v>4.7699999999999996</v>
          </cell>
          <cell r="J1322">
            <v>99.89</v>
          </cell>
          <cell r="K1322">
            <v>324700.48</v>
          </cell>
          <cell r="L1322">
            <v>324657.23</v>
          </cell>
          <cell r="M1322">
            <v>99.894999999999996</v>
          </cell>
          <cell r="O1322">
            <v>99.907839999999993</v>
          </cell>
        </row>
        <row r="1323">
          <cell r="C1323" t="str">
            <v>020002AM3</v>
          </cell>
          <cell r="D1323">
            <v>5.4508000000000001</v>
          </cell>
          <cell r="E1323">
            <v>2493146.15</v>
          </cell>
          <cell r="F1323">
            <v>0</v>
          </cell>
          <cell r="G1323">
            <v>2500000</v>
          </cell>
          <cell r="H1323">
            <v>2491800</v>
          </cell>
          <cell r="I1323">
            <v>5.45</v>
          </cell>
          <cell r="J1323">
            <v>99.67</v>
          </cell>
          <cell r="K1323">
            <v>2493146.15</v>
          </cell>
          <cell r="L1323">
            <v>2491800</v>
          </cell>
          <cell r="M1323">
            <v>99.671999999999997</v>
          </cell>
          <cell r="O1323">
            <v>99.72584599999999</v>
          </cell>
        </row>
        <row r="1324">
          <cell r="C1324" t="str">
            <v>020002AM3</v>
          </cell>
          <cell r="D1324">
            <v>5.4508000000000001</v>
          </cell>
          <cell r="E1324">
            <v>2493146.15</v>
          </cell>
          <cell r="F1324">
            <v>0</v>
          </cell>
          <cell r="G1324">
            <v>2500000</v>
          </cell>
          <cell r="H1324">
            <v>2491800</v>
          </cell>
          <cell r="I1324">
            <v>5.45</v>
          </cell>
          <cell r="J1324">
            <v>99.67</v>
          </cell>
          <cell r="K1324">
            <v>2493146.15</v>
          </cell>
          <cell r="L1324">
            <v>2491800</v>
          </cell>
          <cell r="M1324">
            <v>99.671999999999997</v>
          </cell>
          <cell r="O1324">
            <v>99.72584599999999</v>
          </cell>
        </row>
        <row r="1325">
          <cell r="C1325" t="str">
            <v>91086QAG3</v>
          </cell>
          <cell r="D1325">
            <v>8.7737999999999996</v>
          </cell>
          <cell r="E1325">
            <v>4752790.7</v>
          </cell>
          <cell r="F1325">
            <v>0</v>
          </cell>
          <cell r="G1325">
            <v>5000000</v>
          </cell>
          <cell r="H1325">
            <v>4750000</v>
          </cell>
          <cell r="I1325">
            <v>8.77</v>
          </cell>
          <cell r="J1325">
            <v>95</v>
          </cell>
          <cell r="K1325">
            <v>4752790.7</v>
          </cell>
          <cell r="L1325">
            <v>4750000</v>
          </cell>
          <cell r="M1325">
            <v>95</v>
          </cell>
          <cell r="O1325">
            <v>95.055813999999998</v>
          </cell>
        </row>
        <row r="1326">
          <cell r="C1326" t="str">
            <v>44978NAA3</v>
          </cell>
          <cell r="D1326">
            <v>6.8220000000000001</v>
          </cell>
          <cell r="E1326">
            <v>7699564.1799999997</v>
          </cell>
          <cell r="F1326">
            <v>0</v>
          </cell>
          <cell r="G1326">
            <v>7000000</v>
          </cell>
          <cell r="H1326">
            <v>7755790</v>
          </cell>
          <cell r="I1326">
            <v>7.59</v>
          </cell>
          <cell r="J1326">
            <v>110.8</v>
          </cell>
          <cell r="K1326">
            <v>7699564.1799999997</v>
          </cell>
          <cell r="L1326">
            <v>7755790</v>
          </cell>
          <cell r="M1326">
            <v>110.797</v>
          </cell>
          <cell r="O1326">
            <v>109.99377399999999</v>
          </cell>
        </row>
        <row r="1327">
          <cell r="C1327" t="str">
            <v>44978NAA3</v>
          </cell>
          <cell r="D1327">
            <v>6.83</v>
          </cell>
          <cell r="E1327">
            <v>2198826.96</v>
          </cell>
          <cell r="F1327">
            <v>0</v>
          </cell>
          <cell r="G1327">
            <v>2000000</v>
          </cell>
          <cell r="H1327">
            <v>2214800</v>
          </cell>
          <cell r="I1327">
            <v>7.6</v>
          </cell>
          <cell r="J1327">
            <v>110.74</v>
          </cell>
          <cell r="K1327">
            <v>2198826.96</v>
          </cell>
          <cell r="L1327">
            <v>2214800</v>
          </cell>
          <cell r="M1327">
            <v>110.74</v>
          </cell>
          <cell r="O1327">
            <v>109.94134799999999</v>
          </cell>
        </row>
        <row r="1328">
          <cell r="C1328" t="str">
            <v>908066AC7</v>
          </cell>
          <cell r="D1328">
            <v>8.6809999999999992</v>
          </cell>
          <cell r="E1328">
            <v>1903462.82</v>
          </cell>
          <cell r="F1328">
            <v>0</v>
          </cell>
          <cell r="G1328">
            <v>2000000</v>
          </cell>
          <cell r="H1328">
            <v>1902300</v>
          </cell>
          <cell r="I1328">
            <v>8.68</v>
          </cell>
          <cell r="J1328">
            <v>95.12</v>
          </cell>
          <cell r="K1328">
            <v>1903462.82</v>
          </cell>
          <cell r="L1328">
            <v>1902300</v>
          </cell>
          <cell r="M1328">
            <v>95.114999999999995</v>
          </cell>
          <cell r="O1328">
            <v>95.173141000000001</v>
          </cell>
        </row>
        <row r="1329">
          <cell r="C1329" t="str">
            <v>63534PAC1</v>
          </cell>
          <cell r="D1329">
            <v>6.2060000000000004</v>
          </cell>
          <cell r="E1329">
            <v>14993808.15</v>
          </cell>
          <cell r="F1329">
            <v>0</v>
          </cell>
          <cell r="G1329">
            <v>15000000</v>
          </cell>
          <cell r="H1329">
            <v>14992950</v>
          </cell>
          <cell r="I1329">
            <v>6.21</v>
          </cell>
          <cell r="J1329">
            <v>99.95</v>
          </cell>
          <cell r="K1329">
            <v>14993808.15</v>
          </cell>
          <cell r="L1329">
            <v>14992950</v>
          </cell>
          <cell r="M1329">
            <v>99.953000000000003</v>
          </cell>
          <cell r="O1329">
            <v>99.958721000000011</v>
          </cell>
        </row>
        <row r="1330">
          <cell r="C1330" t="str">
            <v>3134A4HF4</v>
          </cell>
          <cell r="D1330">
            <v>5.6155999999999997</v>
          </cell>
          <cell r="E1330">
            <v>4960043.5999999996</v>
          </cell>
          <cell r="F1330">
            <v>0</v>
          </cell>
          <cell r="G1330">
            <v>5000000</v>
          </cell>
          <cell r="H1330">
            <v>4956450</v>
          </cell>
          <cell r="I1330">
            <v>5.62</v>
          </cell>
          <cell r="J1330">
            <v>99.13</v>
          </cell>
          <cell r="K1330">
            <v>4960043.5999999996</v>
          </cell>
          <cell r="L1330">
            <v>4956450</v>
          </cell>
          <cell r="M1330">
            <v>99.129000000000005</v>
          </cell>
          <cell r="O1330">
            <v>99.20087199999999</v>
          </cell>
        </row>
        <row r="1331">
          <cell r="C1331" t="str">
            <v>31359MJH7</v>
          </cell>
          <cell r="D1331">
            <v>5.6059999999999999</v>
          </cell>
          <cell r="E1331">
            <v>5132238.45</v>
          </cell>
          <cell r="F1331">
            <v>0</v>
          </cell>
          <cell r="G1331">
            <v>5000000</v>
          </cell>
          <cell r="H1331">
            <v>5142950</v>
          </cell>
          <cell r="I1331">
            <v>5.61</v>
          </cell>
          <cell r="J1331">
            <v>102.86</v>
          </cell>
          <cell r="K1331">
            <v>5132238.45</v>
          </cell>
          <cell r="L1331">
            <v>5142950</v>
          </cell>
          <cell r="M1331">
            <v>102.85899999999999</v>
          </cell>
          <cell r="O1331">
            <v>102.64476900000001</v>
          </cell>
        </row>
        <row r="1332">
          <cell r="C1332" t="str">
            <v>31359MLS0</v>
          </cell>
          <cell r="D1332">
            <v>5.6204999999999998</v>
          </cell>
          <cell r="E1332">
            <v>4913921.4000000004</v>
          </cell>
          <cell r="F1332">
            <v>0</v>
          </cell>
          <cell r="G1332">
            <v>5000000</v>
          </cell>
          <cell r="H1332">
            <v>4907200</v>
          </cell>
          <cell r="I1332">
            <v>5.62</v>
          </cell>
          <cell r="J1332">
            <v>98.14</v>
          </cell>
          <cell r="K1332">
            <v>4913921.4000000004</v>
          </cell>
          <cell r="L1332">
            <v>4907200</v>
          </cell>
          <cell r="M1332">
            <v>98.144000000000005</v>
          </cell>
          <cell r="O1332">
            <v>98.278428000000005</v>
          </cell>
        </row>
        <row r="1333">
          <cell r="C1333" t="str">
            <v>90262WAA1</v>
          </cell>
          <cell r="D1333">
            <v>6.6351000000000004</v>
          </cell>
          <cell r="E1333">
            <v>2599481.25</v>
          </cell>
          <cell r="F1333">
            <v>0</v>
          </cell>
          <cell r="G1333">
            <v>2500000</v>
          </cell>
          <cell r="H1333">
            <v>2606850</v>
          </cell>
          <cell r="I1333">
            <v>6.94</v>
          </cell>
          <cell r="J1333">
            <v>104.27</v>
          </cell>
          <cell r="K1333">
            <v>2599481.25</v>
          </cell>
          <cell r="L1333">
            <v>2606850</v>
          </cell>
          <cell r="M1333">
            <v>104.274</v>
          </cell>
          <cell r="O1333">
            <v>103.97924999999999</v>
          </cell>
        </row>
        <row r="1334">
          <cell r="C1334" t="str">
            <v>90262WAA1</v>
          </cell>
          <cell r="D1334">
            <v>6.6351000000000004</v>
          </cell>
          <cell r="E1334">
            <v>3639273.75</v>
          </cell>
          <cell r="F1334">
            <v>0</v>
          </cell>
          <cell r="G1334">
            <v>3500000</v>
          </cell>
          <cell r="H1334">
            <v>3649590</v>
          </cell>
          <cell r="I1334">
            <v>6.94</v>
          </cell>
          <cell r="J1334">
            <v>104.27</v>
          </cell>
          <cell r="K1334">
            <v>3639273.75</v>
          </cell>
          <cell r="L1334">
            <v>3649590</v>
          </cell>
          <cell r="M1334">
            <v>104.274</v>
          </cell>
          <cell r="O1334">
            <v>103.97924999999999</v>
          </cell>
        </row>
        <row r="1335">
          <cell r="C1335" t="str">
            <v>98413TDC2</v>
          </cell>
          <cell r="D1335">
            <v>5.2748999999999997</v>
          </cell>
          <cell r="E1335">
            <v>1573294.78</v>
          </cell>
          <cell r="F1335">
            <v>0</v>
          </cell>
          <cell r="G1335">
            <v>1500000</v>
          </cell>
          <cell r="H1335">
            <v>1590630</v>
          </cell>
          <cell r="I1335">
            <v>5.27</v>
          </cell>
          <cell r="J1335">
            <v>106.04</v>
          </cell>
          <cell r="K1335">
            <v>1573294.78</v>
          </cell>
          <cell r="L1335">
            <v>1590630</v>
          </cell>
          <cell r="M1335">
            <v>106.042</v>
          </cell>
          <cell r="O1335">
            <v>104.88631866666667</v>
          </cell>
        </row>
        <row r="1336">
          <cell r="C1336" t="str">
            <v>31359MKT9</v>
          </cell>
          <cell r="D1336">
            <v>2.8666999999999998</v>
          </cell>
          <cell r="E1336">
            <v>10087683</v>
          </cell>
          <cell r="F1336">
            <v>0</v>
          </cell>
          <cell r="G1336">
            <v>10000000</v>
          </cell>
          <cell r="H1336">
            <v>10185800</v>
          </cell>
          <cell r="I1336">
            <v>2.87</v>
          </cell>
          <cell r="J1336">
            <v>101.86</v>
          </cell>
          <cell r="K1336">
            <v>10087683</v>
          </cell>
          <cell r="L1336">
            <v>10185800</v>
          </cell>
          <cell r="M1336">
            <v>101.858</v>
          </cell>
          <cell r="O1336">
            <v>100.87683000000001</v>
          </cell>
        </row>
        <row r="1337">
          <cell r="C1337" t="str">
            <v>126650AD2</v>
          </cell>
          <cell r="D1337">
            <v>5.5071000000000003</v>
          </cell>
          <cell r="E1337">
            <v>2007165.64</v>
          </cell>
          <cell r="F1337">
            <v>0</v>
          </cell>
          <cell r="G1337">
            <v>2000000</v>
          </cell>
          <cell r="H1337">
            <v>2008680</v>
          </cell>
          <cell r="I1337">
            <v>5.51</v>
          </cell>
          <cell r="J1337">
            <v>100.43</v>
          </cell>
          <cell r="K1337">
            <v>2007165.64</v>
          </cell>
          <cell r="L1337">
            <v>2008680</v>
          </cell>
          <cell r="M1337">
            <v>100.434</v>
          </cell>
          <cell r="O1337">
            <v>100.35828199999999</v>
          </cell>
        </row>
        <row r="1338">
          <cell r="C1338" t="str">
            <v>98413TDC2</v>
          </cell>
          <cell r="D1338">
            <v>5.2748999999999997</v>
          </cell>
          <cell r="E1338">
            <v>2097726.38</v>
          </cell>
          <cell r="F1338">
            <v>0</v>
          </cell>
          <cell r="G1338">
            <v>2000000</v>
          </cell>
          <cell r="H1338">
            <v>2120840</v>
          </cell>
          <cell r="I1338">
            <v>5.27</v>
          </cell>
          <cell r="J1338">
            <v>106.04</v>
          </cell>
          <cell r="K1338">
            <v>2097726.38</v>
          </cell>
          <cell r="L1338">
            <v>2120840</v>
          </cell>
          <cell r="M1338">
            <v>106.042</v>
          </cell>
          <cell r="O1338">
            <v>104.88631899999999</v>
          </cell>
        </row>
        <row r="1339">
          <cell r="C1339" t="str">
            <v>126650AD2</v>
          </cell>
          <cell r="D1339">
            <v>5.5071000000000003</v>
          </cell>
          <cell r="E1339">
            <v>2007165.64</v>
          </cell>
          <cell r="F1339">
            <v>0</v>
          </cell>
          <cell r="G1339">
            <v>2000000</v>
          </cell>
          <cell r="H1339">
            <v>2008680</v>
          </cell>
          <cell r="I1339">
            <v>5.51</v>
          </cell>
          <cell r="J1339">
            <v>100.43</v>
          </cell>
          <cell r="K1339">
            <v>2007165.64</v>
          </cell>
          <cell r="L1339">
            <v>2008680</v>
          </cell>
          <cell r="M1339">
            <v>100.434</v>
          </cell>
          <cell r="O1339">
            <v>100.35828199999999</v>
          </cell>
        </row>
        <row r="1340">
          <cell r="C1340" t="str">
            <v>134429AM1</v>
          </cell>
          <cell r="D1340">
            <v>6.0129999999999999</v>
          </cell>
          <cell r="E1340">
            <v>2618872.6</v>
          </cell>
          <cell r="F1340">
            <v>0</v>
          </cell>
          <cell r="G1340">
            <v>2500000</v>
          </cell>
          <cell r="H1340">
            <v>2628225</v>
          </cell>
          <cell r="I1340">
            <v>6.01</v>
          </cell>
          <cell r="J1340">
            <v>105.13</v>
          </cell>
          <cell r="K1340">
            <v>2618872.6</v>
          </cell>
          <cell r="L1340">
            <v>2628225</v>
          </cell>
          <cell r="M1340">
            <v>105.129</v>
          </cell>
          <cell r="O1340">
            <v>104.75490400000001</v>
          </cell>
        </row>
        <row r="1341">
          <cell r="C1341" t="str">
            <v>98413TDC2</v>
          </cell>
          <cell r="D1341">
            <v>5.2748999999999997</v>
          </cell>
          <cell r="E1341">
            <v>2622157.9700000002</v>
          </cell>
          <cell r="F1341">
            <v>0</v>
          </cell>
          <cell r="G1341">
            <v>2500000</v>
          </cell>
          <cell r="H1341">
            <v>2651050</v>
          </cell>
          <cell r="I1341">
            <v>5.27</v>
          </cell>
          <cell r="J1341">
            <v>106.04</v>
          </cell>
          <cell r="K1341">
            <v>2622157.9700000002</v>
          </cell>
          <cell r="L1341">
            <v>2651050</v>
          </cell>
          <cell r="M1341">
            <v>106.042</v>
          </cell>
          <cell r="O1341">
            <v>104.88631880000001</v>
          </cell>
        </row>
        <row r="1342">
          <cell r="C1342" t="str">
            <v>013104AF1</v>
          </cell>
          <cell r="D1342">
            <v>7.1109999999999998</v>
          </cell>
          <cell r="E1342">
            <v>2668414.59</v>
          </cell>
          <cell r="F1342">
            <v>0</v>
          </cell>
          <cell r="G1342">
            <v>2565000</v>
          </cell>
          <cell r="H1342">
            <v>2669215.9500000002</v>
          </cell>
          <cell r="I1342">
            <v>7.11</v>
          </cell>
          <cell r="J1342">
            <v>104.06</v>
          </cell>
          <cell r="K1342">
            <v>2668414.59</v>
          </cell>
          <cell r="L1342">
            <v>2669215.9500000002</v>
          </cell>
          <cell r="M1342">
            <v>104.063</v>
          </cell>
          <cell r="O1342">
            <v>104.03175789473684</v>
          </cell>
        </row>
        <row r="1343">
          <cell r="C1343" t="str">
            <v>534187AM1</v>
          </cell>
          <cell r="D1343">
            <v>6.2420999999999998</v>
          </cell>
          <cell r="E1343">
            <v>2492769.2999999998</v>
          </cell>
          <cell r="F1343">
            <v>0</v>
          </cell>
          <cell r="G1343">
            <v>2500000</v>
          </cell>
          <cell r="H1343">
            <v>2492200</v>
          </cell>
          <cell r="I1343">
            <v>6.24</v>
          </cell>
          <cell r="J1343">
            <v>99.69</v>
          </cell>
          <cell r="K1343">
            <v>2492769.2999999998</v>
          </cell>
          <cell r="L1343">
            <v>2492200</v>
          </cell>
          <cell r="M1343">
            <v>99.688000000000002</v>
          </cell>
          <cell r="O1343">
            <v>99.710771999999992</v>
          </cell>
        </row>
        <row r="1344">
          <cell r="C1344" t="str">
            <v>05944FAA2</v>
          </cell>
          <cell r="D1344">
            <v>5.7259000000000002</v>
          </cell>
          <cell r="E1344">
            <v>2205613.48</v>
          </cell>
          <cell r="F1344">
            <v>0</v>
          </cell>
          <cell r="G1344">
            <v>2000000</v>
          </cell>
          <cell r="H1344">
            <v>2238680</v>
          </cell>
          <cell r="I1344">
            <v>5.73</v>
          </cell>
          <cell r="J1344">
            <v>111.93</v>
          </cell>
          <cell r="K1344">
            <v>2205613.48</v>
          </cell>
          <cell r="L1344">
            <v>2238680</v>
          </cell>
          <cell r="M1344">
            <v>111.934</v>
          </cell>
          <cell r="O1344">
            <v>110.28067399999999</v>
          </cell>
        </row>
        <row r="1345">
          <cell r="C1345" t="str">
            <v>82929RAC0</v>
          </cell>
          <cell r="D1345">
            <v>7.2576000000000001</v>
          </cell>
          <cell r="E1345">
            <v>3042406.92</v>
          </cell>
          <cell r="F1345">
            <v>0</v>
          </cell>
          <cell r="G1345">
            <v>3000000</v>
          </cell>
          <cell r="H1345">
            <v>3042690</v>
          </cell>
          <cell r="I1345">
            <v>7.26</v>
          </cell>
          <cell r="J1345">
            <v>101.42</v>
          </cell>
          <cell r="K1345">
            <v>3042406.92</v>
          </cell>
          <cell r="L1345">
            <v>3042690</v>
          </cell>
          <cell r="M1345">
            <v>101.423</v>
          </cell>
          <cell r="O1345">
            <v>101.41356399999999</v>
          </cell>
        </row>
        <row r="1346">
          <cell r="C1346" t="str">
            <v>534187AM1</v>
          </cell>
          <cell r="D1346">
            <v>6.2420999999999998</v>
          </cell>
          <cell r="E1346">
            <v>4486984.74</v>
          </cell>
          <cell r="F1346">
            <v>0</v>
          </cell>
          <cell r="G1346">
            <v>4500000</v>
          </cell>
          <cell r="H1346">
            <v>4485960</v>
          </cell>
          <cell r="I1346">
            <v>6.24</v>
          </cell>
          <cell r="J1346">
            <v>99.69</v>
          </cell>
          <cell r="K1346">
            <v>4486984.74</v>
          </cell>
          <cell r="L1346">
            <v>4485960</v>
          </cell>
          <cell r="M1346">
            <v>99.688000000000002</v>
          </cell>
          <cell r="O1346">
            <v>99.710772000000006</v>
          </cell>
        </row>
        <row r="1347">
          <cell r="C1347" t="str">
            <v>656531AF7</v>
          </cell>
          <cell r="D1347">
            <v>6.9009999999999998</v>
          </cell>
          <cell r="E1347">
            <v>2943780.21</v>
          </cell>
          <cell r="F1347">
            <v>0</v>
          </cell>
          <cell r="G1347">
            <v>3000000</v>
          </cell>
          <cell r="H1347">
            <v>2941680</v>
          </cell>
          <cell r="I1347">
            <v>6.9</v>
          </cell>
          <cell r="J1347">
            <v>98.06</v>
          </cell>
          <cell r="K1347">
            <v>2943780.21</v>
          </cell>
          <cell r="L1347">
            <v>2941680</v>
          </cell>
          <cell r="M1347">
            <v>98.055999999999997</v>
          </cell>
          <cell r="O1347">
            <v>98.126007000000001</v>
          </cell>
        </row>
        <row r="1348">
          <cell r="C1348" t="str">
            <v>05523UAA8</v>
          </cell>
          <cell r="D1348">
            <v>6.4478999999999997</v>
          </cell>
          <cell r="E1348">
            <v>2491832.8199999998</v>
          </cell>
          <cell r="F1348">
            <v>0</v>
          </cell>
          <cell r="G1348">
            <v>2500000</v>
          </cell>
          <cell r="H1348">
            <v>2491250</v>
          </cell>
          <cell r="I1348">
            <v>6.45</v>
          </cell>
          <cell r="J1348">
            <v>99.65</v>
          </cell>
          <cell r="K1348">
            <v>2491832.8199999998</v>
          </cell>
          <cell r="L1348">
            <v>2491250</v>
          </cell>
          <cell r="M1348">
            <v>99.65</v>
          </cell>
          <cell r="O1348">
            <v>99.673312799999991</v>
          </cell>
        </row>
        <row r="1349">
          <cell r="C1349" t="str">
            <v>05523UAA8</v>
          </cell>
          <cell r="D1349">
            <v>6.4478999999999997</v>
          </cell>
          <cell r="E1349">
            <v>4485299.08</v>
          </cell>
          <cell r="F1349">
            <v>0</v>
          </cell>
          <cell r="G1349">
            <v>4500000</v>
          </cell>
          <cell r="H1349">
            <v>4484250</v>
          </cell>
          <cell r="I1349">
            <v>6.45</v>
          </cell>
          <cell r="J1349">
            <v>99.65</v>
          </cell>
          <cell r="K1349">
            <v>4485299.08</v>
          </cell>
          <cell r="L1349">
            <v>4484250</v>
          </cell>
          <cell r="M1349">
            <v>99.65</v>
          </cell>
          <cell r="O1349">
            <v>99.673312888888887</v>
          </cell>
        </row>
        <row r="1350">
          <cell r="C1350" t="str">
            <v>460146BN2</v>
          </cell>
          <cell r="D1350">
            <v>6.6462000000000003</v>
          </cell>
          <cell r="E1350">
            <v>4027401.4</v>
          </cell>
          <cell r="F1350">
            <v>0</v>
          </cell>
          <cell r="G1350">
            <v>4000000</v>
          </cell>
          <cell r="H1350">
            <v>4028840</v>
          </cell>
          <cell r="I1350">
            <v>6.65</v>
          </cell>
          <cell r="J1350">
            <v>100.72</v>
          </cell>
          <cell r="K1350">
            <v>4027401.4</v>
          </cell>
          <cell r="L1350">
            <v>4028840</v>
          </cell>
          <cell r="M1350">
            <v>100.721</v>
          </cell>
          <cell r="O1350">
            <v>100.68503499999998</v>
          </cell>
        </row>
        <row r="1351">
          <cell r="C1351" t="str">
            <v>126408BL6</v>
          </cell>
          <cell r="D1351">
            <v>6.9950000000000001</v>
          </cell>
          <cell r="E1351">
            <v>10816383.699999999</v>
          </cell>
          <cell r="F1351">
            <v>0</v>
          </cell>
          <cell r="G1351">
            <v>10000000</v>
          </cell>
          <cell r="H1351">
            <v>10843200</v>
          </cell>
          <cell r="I1351">
            <v>6.99</v>
          </cell>
          <cell r="J1351">
            <v>108.43</v>
          </cell>
          <cell r="K1351">
            <v>10816383.699999999</v>
          </cell>
          <cell r="L1351">
            <v>10843200</v>
          </cell>
          <cell r="M1351">
            <v>108.432</v>
          </cell>
          <cell r="O1351">
            <v>108.16383699999999</v>
          </cell>
        </row>
        <row r="1352">
          <cell r="C1352" t="str">
            <v>208251AE8</v>
          </cell>
          <cell r="D1352">
            <v>7.06</v>
          </cell>
          <cell r="E1352">
            <v>5427950.4400000004</v>
          </cell>
          <cell r="F1352">
            <v>0</v>
          </cell>
          <cell r="G1352">
            <v>5500000</v>
          </cell>
          <cell r="H1352">
            <v>5426410</v>
          </cell>
          <cell r="I1352">
            <v>7.06</v>
          </cell>
          <cell r="J1352">
            <v>98.66</v>
          </cell>
          <cell r="K1352">
            <v>5427950.4400000004</v>
          </cell>
          <cell r="L1352">
            <v>5426410</v>
          </cell>
          <cell r="M1352">
            <v>98.662000000000006</v>
          </cell>
          <cell r="O1352">
            <v>98.690008000000006</v>
          </cell>
        </row>
        <row r="1353">
          <cell r="C1353" t="str">
            <v>07588*AA3</v>
          </cell>
          <cell r="D1353">
            <v>5.8708</v>
          </cell>
          <cell r="E1353">
            <v>557870.89</v>
          </cell>
          <cell r="F1353">
            <v>0</v>
          </cell>
          <cell r="G1353">
            <v>540532.81000000006</v>
          </cell>
          <cell r="H1353">
            <v>564592.5</v>
          </cell>
          <cell r="I1353">
            <v>5.87</v>
          </cell>
          <cell r="J1353">
            <v>104.45</v>
          </cell>
          <cell r="K1353">
            <v>559100.03</v>
          </cell>
          <cell r="L1353">
            <v>566318.80000000005</v>
          </cell>
          <cell r="M1353">
            <v>104.77</v>
          </cell>
          <cell r="O1353">
            <v>103.20759067335801</v>
          </cell>
        </row>
        <row r="1354">
          <cell r="C1354" t="str">
            <v>11704*AA4</v>
          </cell>
          <cell r="D1354">
            <v>6.4785000000000004</v>
          </cell>
          <cell r="E1354">
            <v>160799.12</v>
          </cell>
          <cell r="F1354">
            <v>0</v>
          </cell>
          <cell r="G1354">
            <v>160799.12</v>
          </cell>
          <cell r="H1354">
            <v>160799.12</v>
          </cell>
          <cell r="I1354">
            <v>6.48</v>
          </cell>
          <cell r="J1354">
            <v>100</v>
          </cell>
          <cell r="K1354">
            <v>164126.20000000001</v>
          </cell>
          <cell r="L1354">
            <v>164382.60999999999</v>
          </cell>
          <cell r="M1354">
            <v>102.229</v>
          </cell>
          <cell r="O1354">
            <v>100</v>
          </cell>
        </row>
        <row r="1355">
          <cell r="C1355" t="str">
            <v>12573@9A0</v>
          </cell>
          <cell r="D1355">
            <v>8.5271000000000008</v>
          </cell>
          <cell r="E1355">
            <v>468829.69</v>
          </cell>
          <cell r="F1355">
            <v>0</v>
          </cell>
          <cell r="G1355">
            <v>498857.5</v>
          </cell>
          <cell r="H1355">
            <v>465823.85</v>
          </cell>
          <cell r="I1355">
            <v>8.5299999999999994</v>
          </cell>
          <cell r="J1355">
            <v>93.38</v>
          </cell>
          <cell r="K1355">
            <v>468829.69</v>
          </cell>
          <cell r="L1355">
            <v>465823.85</v>
          </cell>
          <cell r="M1355">
            <v>93.378</v>
          </cell>
          <cell r="O1355">
            <v>93.980683862626108</v>
          </cell>
        </row>
        <row r="1356">
          <cell r="C1356" t="str">
            <v>12573@9B8</v>
          </cell>
          <cell r="D1356">
            <v>8.5263000000000009</v>
          </cell>
          <cell r="E1356">
            <v>229347.43</v>
          </cell>
          <cell r="F1356">
            <v>0</v>
          </cell>
          <cell r="G1356">
            <v>244006.5</v>
          </cell>
          <cell r="H1356">
            <v>227876.63</v>
          </cell>
          <cell r="I1356">
            <v>8.5299999999999994</v>
          </cell>
          <cell r="J1356">
            <v>93.39</v>
          </cell>
          <cell r="K1356">
            <v>229347.43</v>
          </cell>
          <cell r="L1356">
            <v>227876.63</v>
          </cell>
          <cell r="M1356">
            <v>93.39</v>
          </cell>
          <cell r="O1356">
            <v>93.992344466233476</v>
          </cell>
        </row>
        <row r="1357">
          <cell r="C1357" t="str">
            <v>12573@9C6</v>
          </cell>
          <cell r="D1357">
            <v>8.5261999999999993</v>
          </cell>
          <cell r="E1357">
            <v>237807.93</v>
          </cell>
          <cell r="F1357">
            <v>0</v>
          </cell>
          <cell r="G1357">
            <v>253029.5</v>
          </cell>
          <cell r="H1357">
            <v>236284.58</v>
          </cell>
          <cell r="I1357">
            <v>8.5299999999999994</v>
          </cell>
          <cell r="J1357">
            <v>93.38</v>
          </cell>
          <cell r="K1357">
            <v>237807.93</v>
          </cell>
          <cell r="L1357">
            <v>236284.58</v>
          </cell>
          <cell r="M1357">
            <v>93.382000000000005</v>
          </cell>
          <cell r="O1357">
            <v>93.984270608763012</v>
          </cell>
        </row>
        <row r="1358">
          <cell r="C1358" t="str">
            <v>12573@9D4</v>
          </cell>
          <cell r="D1358">
            <v>8.5202000000000009</v>
          </cell>
          <cell r="E1358">
            <v>339860.88</v>
          </cell>
          <cell r="F1358">
            <v>0</v>
          </cell>
          <cell r="G1358">
            <v>361477</v>
          </cell>
          <cell r="H1358">
            <v>337692.63</v>
          </cell>
          <cell r="I1358">
            <v>8.52</v>
          </cell>
          <cell r="J1358">
            <v>93.42</v>
          </cell>
          <cell r="K1358">
            <v>339860.88</v>
          </cell>
          <cell r="L1358">
            <v>337692.63</v>
          </cell>
          <cell r="M1358">
            <v>93.42</v>
          </cell>
          <cell r="O1358">
            <v>94.020056601111563</v>
          </cell>
        </row>
        <row r="1359">
          <cell r="C1359" t="str">
            <v>12573@9F9</v>
          </cell>
          <cell r="D1359">
            <v>8.5268999999999995</v>
          </cell>
          <cell r="E1359">
            <v>169880.99</v>
          </cell>
          <cell r="F1359">
            <v>0</v>
          </cell>
          <cell r="G1359">
            <v>180760</v>
          </cell>
          <cell r="H1359">
            <v>168791.94</v>
          </cell>
          <cell r="I1359">
            <v>8.5299999999999994</v>
          </cell>
          <cell r="J1359">
            <v>93.38</v>
          </cell>
          <cell r="K1359">
            <v>169880.99</v>
          </cell>
          <cell r="L1359">
            <v>168791.94</v>
          </cell>
          <cell r="M1359">
            <v>93.379000000000005</v>
          </cell>
          <cell r="O1359">
            <v>93.981516928524002</v>
          </cell>
        </row>
        <row r="1360">
          <cell r="C1360" t="str">
            <v>12573@9G7</v>
          </cell>
          <cell r="D1360">
            <v>8.5275999999999996</v>
          </cell>
          <cell r="E1360">
            <v>186832.43</v>
          </cell>
          <cell r="F1360">
            <v>0</v>
          </cell>
          <cell r="G1360">
            <v>198806.5</v>
          </cell>
          <cell r="H1360">
            <v>185634.29</v>
          </cell>
          <cell r="I1360">
            <v>8.5299999999999994</v>
          </cell>
          <cell r="J1360">
            <v>93.37</v>
          </cell>
          <cell r="K1360">
            <v>186832.43</v>
          </cell>
          <cell r="L1360">
            <v>185634.29</v>
          </cell>
          <cell r="M1360">
            <v>93.373999999999995</v>
          </cell>
          <cell r="O1360">
            <v>93.977022884060631</v>
          </cell>
        </row>
        <row r="1361">
          <cell r="C1361" t="str">
            <v>12573@9H5</v>
          </cell>
          <cell r="D1361">
            <v>8.5267999999999997</v>
          </cell>
          <cell r="E1361">
            <v>305756.63</v>
          </cell>
          <cell r="F1361">
            <v>0</v>
          </cell>
          <cell r="G1361">
            <v>325342.5</v>
          </cell>
          <cell r="H1361">
            <v>303797.15999999997</v>
          </cell>
          <cell r="I1361">
            <v>8.5299999999999994</v>
          </cell>
          <cell r="J1361">
            <v>93.38</v>
          </cell>
          <cell r="K1361">
            <v>305756.63</v>
          </cell>
          <cell r="L1361">
            <v>303797.15999999997</v>
          </cell>
          <cell r="M1361">
            <v>93.378</v>
          </cell>
          <cell r="O1361">
            <v>93.979922696850252</v>
          </cell>
        </row>
        <row r="1362">
          <cell r="C1362" t="str">
            <v>12573@9J1</v>
          </cell>
          <cell r="D1362">
            <v>8.5188000000000006</v>
          </cell>
          <cell r="E1362">
            <v>220928.12</v>
          </cell>
          <cell r="F1362">
            <v>0</v>
          </cell>
          <cell r="G1362">
            <v>234983.5</v>
          </cell>
          <cell r="H1362">
            <v>219521.5</v>
          </cell>
          <cell r="I1362">
            <v>8.52</v>
          </cell>
          <cell r="J1362">
            <v>93.42</v>
          </cell>
          <cell r="K1362">
            <v>220928.12</v>
          </cell>
          <cell r="L1362">
            <v>219521.5</v>
          </cell>
          <cell r="M1362">
            <v>93.42</v>
          </cell>
          <cell r="O1362">
            <v>94.018567261105574</v>
          </cell>
        </row>
        <row r="1363">
          <cell r="C1363" t="str">
            <v>12573@9K8</v>
          </cell>
          <cell r="D1363">
            <v>8.5265000000000004</v>
          </cell>
          <cell r="E1363">
            <v>135880.93</v>
          </cell>
          <cell r="F1363">
            <v>0</v>
          </cell>
          <cell r="G1363">
            <v>144582.5</v>
          </cell>
          <cell r="H1363">
            <v>135010.32</v>
          </cell>
          <cell r="I1363">
            <v>8.5299999999999994</v>
          </cell>
          <cell r="J1363">
            <v>93.38</v>
          </cell>
          <cell r="K1363">
            <v>135880.93</v>
          </cell>
          <cell r="L1363">
            <v>135010.32</v>
          </cell>
          <cell r="M1363">
            <v>93.379000000000005</v>
          </cell>
          <cell r="O1363">
            <v>93.981588366503544</v>
          </cell>
        </row>
        <row r="1364">
          <cell r="C1364" t="str">
            <v>12573@9L6</v>
          </cell>
          <cell r="D1364">
            <v>8.5260999999999996</v>
          </cell>
          <cell r="E1364">
            <v>373742.86</v>
          </cell>
          <cell r="F1364">
            <v>0</v>
          </cell>
          <cell r="G1364">
            <v>397655</v>
          </cell>
          <cell r="H1364">
            <v>371348.19</v>
          </cell>
          <cell r="I1364">
            <v>8.5299999999999994</v>
          </cell>
          <cell r="J1364">
            <v>93.38</v>
          </cell>
          <cell r="K1364">
            <v>373742.86</v>
          </cell>
          <cell r="L1364">
            <v>371348.19</v>
          </cell>
          <cell r="M1364">
            <v>93.385000000000005</v>
          </cell>
          <cell r="O1364">
            <v>93.986712099684397</v>
          </cell>
        </row>
        <row r="1365">
          <cell r="C1365" t="str">
            <v>15346WAC4</v>
          </cell>
          <cell r="D1365">
            <v>3.3090999999999999</v>
          </cell>
          <cell r="E1365">
            <v>7680420.9699999997</v>
          </cell>
          <cell r="F1365">
            <v>0</v>
          </cell>
          <cell r="G1365">
            <v>7500000</v>
          </cell>
          <cell r="H1365">
            <v>7717703.5499999998</v>
          </cell>
          <cell r="I1365">
            <v>5.17</v>
          </cell>
          <cell r="J1365">
            <v>102.9</v>
          </cell>
          <cell r="K1365">
            <v>7087772.0999999996</v>
          </cell>
          <cell r="L1365">
            <v>7072263.2999999998</v>
          </cell>
          <cell r="M1365">
            <v>94.296999999999997</v>
          </cell>
          <cell r="O1365">
            <v>102.40561293333332</v>
          </cell>
        </row>
        <row r="1366">
          <cell r="C1366" t="str">
            <v>169400AA6</v>
          </cell>
          <cell r="D1366">
            <v>7.9340999999999999</v>
          </cell>
          <cell r="E1366">
            <v>4986068.3</v>
          </cell>
          <cell r="F1366">
            <v>0</v>
          </cell>
          <cell r="G1366">
            <v>5000000</v>
          </cell>
          <cell r="H1366">
            <v>4982270.9000000004</v>
          </cell>
          <cell r="I1366">
            <v>7.93</v>
          </cell>
          <cell r="J1366">
            <v>99.65</v>
          </cell>
          <cell r="K1366">
            <v>4935520.5</v>
          </cell>
          <cell r="L1366">
            <v>4920392</v>
          </cell>
          <cell r="M1366">
            <v>98.408000000000001</v>
          </cell>
          <cell r="O1366">
            <v>99.721366000000003</v>
          </cell>
        </row>
        <row r="1367">
          <cell r="C1367" t="str">
            <v>40075#AA0</v>
          </cell>
          <cell r="D1367">
            <v>8.5076999999999998</v>
          </cell>
          <cell r="E1367">
            <v>1167002.3600000001</v>
          </cell>
          <cell r="F1367">
            <v>0</v>
          </cell>
          <cell r="G1367">
            <v>1148386.1299999999</v>
          </cell>
          <cell r="H1367">
            <v>1169128.94</v>
          </cell>
          <cell r="I1367">
            <v>8.51</v>
          </cell>
          <cell r="J1367">
            <v>101.81</v>
          </cell>
          <cell r="K1367">
            <v>1121883.8899999999</v>
          </cell>
          <cell r="L1367">
            <v>1118651.46</v>
          </cell>
          <cell r="M1367">
            <v>97.411000000000001</v>
          </cell>
          <cell r="O1367">
            <v>101.62107757257573</v>
          </cell>
        </row>
        <row r="1368">
          <cell r="C1368" t="str">
            <v>404277AA3</v>
          </cell>
          <cell r="D1368">
            <v>7.5598999999999998</v>
          </cell>
          <cell r="E1368">
            <v>4996489.9000000004</v>
          </cell>
          <cell r="F1368">
            <v>0</v>
          </cell>
          <cell r="G1368">
            <v>5000000</v>
          </cell>
          <cell r="H1368">
            <v>4989098.5</v>
          </cell>
          <cell r="I1368">
            <v>7.56</v>
          </cell>
          <cell r="J1368">
            <v>99.78</v>
          </cell>
          <cell r="K1368">
            <v>4996489.9000000004</v>
          </cell>
          <cell r="L1368">
            <v>4989098.5</v>
          </cell>
          <cell r="M1368">
            <v>99.781999999999996</v>
          </cell>
          <cell r="O1368">
            <v>99.929798000000005</v>
          </cell>
        </row>
        <row r="1369">
          <cell r="C1369" t="str">
            <v>449148AA3</v>
          </cell>
          <cell r="D1369">
            <v>8.3000000000000007</v>
          </cell>
          <cell r="E1369">
            <v>3148635.59</v>
          </cell>
          <cell r="F1369">
            <v>0</v>
          </cell>
          <cell r="G1369">
            <v>3532695.68</v>
          </cell>
          <cell r="H1369">
            <v>3097505.66</v>
          </cell>
          <cell r="I1369">
            <v>8.3000000000000007</v>
          </cell>
          <cell r="J1369">
            <v>87.68</v>
          </cell>
          <cell r="K1369">
            <v>3148635.59</v>
          </cell>
          <cell r="L1369">
            <v>3097505.66</v>
          </cell>
          <cell r="M1369">
            <v>87.680999999999997</v>
          </cell>
          <cell r="O1369">
            <v>89.12841283854938</v>
          </cell>
        </row>
        <row r="1370">
          <cell r="C1370" t="str">
            <v>46489#AA7</v>
          </cell>
          <cell r="D1370">
            <v>5.7965999999999998</v>
          </cell>
          <cell r="E1370">
            <v>1720438.68</v>
          </cell>
          <cell r="F1370">
            <v>0</v>
          </cell>
          <cell r="G1370">
            <v>2389498.16</v>
          </cell>
          <cell r="H1370">
            <v>2371582.17</v>
          </cell>
          <cell r="I1370">
            <v>6.29</v>
          </cell>
          <cell r="J1370">
            <v>99.25</v>
          </cell>
          <cell r="K1370">
            <v>1720438.68</v>
          </cell>
          <cell r="L1370">
            <v>2373871.2599999998</v>
          </cell>
          <cell r="M1370">
            <v>99.346000000000004</v>
          </cell>
          <cell r="O1370">
            <v>72.000000200878986</v>
          </cell>
        </row>
        <row r="1371">
          <cell r="C1371" t="str">
            <v>641062AA2</v>
          </cell>
          <cell r="D1371">
            <v>7.899</v>
          </cell>
          <cell r="E1371">
            <v>1706464.84</v>
          </cell>
          <cell r="F1371">
            <v>0</v>
          </cell>
          <cell r="G1371">
            <v>1767596.96</v>
          </cell>
          <cell r="H1371">
            <v>1699604.91</v>
          </cell>
          <cell r="I1371">
            <v>7.9</v>
          </cell>
          <cell r="J1371">
            <v>96.15</v>
          </cell>
          <cell r="K1371">
            <v>1706464.84</v>
          </cell>
          <cell r="L1371">
            <v>1699604.91</v>
          </cell>
          <cell r="M1371">
            <v>96.153000000000006</v>
          </cell>
          <cell r="O1371">
            <v>96.54151249502037</v>
          </cell>
        </row>
        <row r="1372">
          <cell r="C1372" t="str">
            <v>641062AA2</v>
          </cell>
          <cell r="D1372">
            <v>7.899</v>
          </cell>
          <cell r="E1372">
            <v>2559697.2000000002</v>
          </cell>
          <cell r="F1372">
            <v>0</v>
          </cell>
          <cell r="G1372">
            <v>2651395.37</v>
          </cell>
          <cell r="H1372">
            <v>2549407.2999999998</v>
          </cell>
          <cell r="I1372">
            <v>7.9</v>
          </cell>
          <cell r="J1372">
            <v>96.15</v>
          </cell>
          <cell r="K1372">
            <v>2559697.2000000002</v>
          </cell>
          <cell r="L1372">
            <v>2549407.2999999998</v>
          </cell>
          <cell r="M1372">
            <v>96.153000000000006</v>
          </cell>
          <cell r="O1372">
            <v>96.541512780872068</v>
          </cell>
        </row>
        <row r="1373">
          <cell r="C1373" t="str">
            <v>81371#AA5</v>
          </cell>
          <cell r="D1373">
            <v>8.6560000000000006</v>
          </cell>
          <cell r="E1373">
            <v>888041.89</v>
          </cell>
          <cell r="F1373">
            <v>0</v>
          </cell>
          <cell r="G1373">
            <v>888041.89</v>
          </cell>
          <cell r="H1373">
            <v>888041.89</v>
          </cell>
          <cell r="I1373">
            <v>8.66</v>
          </cell>
          <cell r="J1373">
            <v>100</v>
          </cell>
          <cell r="K1373">
            <v>812393.08</v>
          </cell>
          <cell r="L1373">
            <v>807302.65</v>
          </cell>
          <cell r="M1373">
            <v>90.908000000000001</v>
          </cell>
          <cell r="O1373">
            <v>100</v>
          </cell>
        </row>
        <row r="1374">
          <cell r="C1374" t="str">
            <v>84281#AA8</v>
          </cell>
          <cell r="D1374">
            <v>5.2910000000000004</v>
          </cell>
          <cell r="E1374">
            <v>4569864.2699999996</v>
          </cell>
          <cell r="F1374">
            <v>0</v>
          </cell>
          <cell r="G1374">
            <v>4935485</v>
          </cell>
          <cell r="H1374">
            <v>4569864.22</v>
          </cell>
          <cell r="I1374">
            <v>5.29</v>
          </cell>
          <cell r="J1374">
            <v>92.59</v>
          </cell>
          <cell r="K1374">
            <v>4569864.2699999996</v>
          </cell>
          <cell r="L1374">
            <v>4569864.22</v>
          </cell>
          <cell r="M1374">
            <v>92.591999999999999</v>
          </cell>
          <cell r="O1374">
            <v>92.591999975686264</v>
          </cell>
        </row>
        <row r="1375">
          <cell r="C1375" t="str">
            <v>884425B*9</v>
          </cell>
          <cell r="D1375">
            <v>7.8841999999999999</v>
          </cell>
          <cell r="E1375">
            <v>332642.26</v>
          </cell>
          <cell r="F1375">
            <v>0</v>
          </cell>
          <cell r="G1375">
            <v>327133.76</v>
          </cell>
          <cell r="H1375">
            <v>334270.82</v>
          </cell>
          <cell r="I1375">
            <v>7.88</v>
          </cell>
          <cell r="J1375">
            <v>102.18</v>
          </cell>
          <cell r="K1375">
            <v>332642.26</v>
          </cell>
          <cell r="L1375">
            <v>334270.82</v>
          </cell>
          <cell r="M1375">
            <v>102.182</v>
          </cell>
          <cell r="O1375">
            <v>101.68386778545877</v>
          </cell>
        </row>
        <row r="1376">
          <cell r="C1376" t="str">
            <v>913028E#9</v>
          </cell>
          <cell r="D1376">
            <v>8.2805999999999997</v>
          </cell>
          <cell r="E1376">
            <v>569387.1</v>
          </cell>
          <cell r="F1376">
            <v>0</v>
          </cell>
          <cell r="G1376">
            <v>548208.79</v>
          </cell>
          <cell r="H1376">
            <v>569863.52</v>
          </cell>
          <cell r="I1376">
            <v>8.2799999999999994</v>
          </cell>
          <cell r="J1376">
            <v>103.95</v>
          </cell>
          <cell r="K1376">
            <v>569387.1</v>
          </cell>
          <cell r="L1376">
            <v>569863.52</v>
          </cell>
          <cell r="M1376">
            <v>103.95</v>
          </cell>
          <cell r="O1376">
            <v>103.86318322258204</v>
          </cell>
        </row>
        <row r="1377">
          <cell r="C1377" t="str">
            <v>91372*AG4</v>
          </cell>
          <cell r="D1377">
            <v>8.2240000000000002</v>
          </cell>
          <cell r="E1377">
            <v>655000</v>
          </cell>
          <cell r="F1377">
            <v>0</v>
          </cell>
          <cell r="G1377">
            <v>655000</v>
          </cell>
          <cell r="H1377">
            <v>655000</v>
          </cell>
          <cell r="I1377">
            <v>8.2200000000000006</v>
          </cell>
          <cell r="J1377">
            <v>100</v>
          </cell>
          <cell r="K1377">
            <v>685236.69</v>
          </cell>
          <cell r="L1377">
            <v>686055.5</v>
          </cell>
          <cell r="M1377">
            <v>104.741</v>
          </cell>
          <cell r="O1377">
            <v>100</v>
          </cell>
        </row>
        <row r="1378">
          <cell r="C1378" t="str">
            <v>91373*AT5</v>
          </cell>
          <cell r="D1378">
            <v>8.2240000000000002</v>
          </cell>
          <cell r="E1378">
            <v>97000</v>
          </cell>
          <cell r="F1378">
            <v>0</v>
          </cell>
          <cell r="G1378">
            <v>97000</v>
          </cell>
          <cell r="H1378">
            <v>97000</v>
          </cell>
          <cell r="I1378">
            <v>8.2200000000000006</v>
          </cell>
          <cell r="J1378">
            <v>100</v>
          </cell>
          <cell r="K1378">
            <v>101477.8</v>
          </cell>
          <cell r="L1378">
            <v>101599.06</v>
          </cell>
          <cell r="M1378">
            <v>104.741</v>
          </cell>
          <cell r="O1378">
            <v>100</v>
          </cell>
        </row>
        <row r="1379">
          <cell r="C1379" t="str">
            <v>91374*AN7</v>
          </cell>
          <cell r="D1379">
            <v>8.2240000000000002</v>
          </cell>
          <cell r="E1379">
            <v>760000</v>
          </cell>
          <cell r="F1379">
            <v>0</v>
          </cell>
          <cell r="G1379">
            <v>760000</v>
          </cell>
          <cell r="H1379">
            <v>760000</v>
          </cell>
          <cell r="I1379">
            <v>8.2200000000000006</v>
          </cell>
          <cell r="J1379">
            <v>100</v>
          </cell>
          <cell r="K1379">
            <v>795083.86</v>
          </cell>
          <cell r="L1379">
            <v>796033.86</v>
          </cell>
          <cell r="M1379">
            <v>104.741</v>
          </cell>
          <cell r="O1379">
            <v>100</v>
          </cell>
        </row>
        <row r="1380">
          <cell r="C1380" t="str">
            <v>91375@AB0</v>
          </cell>
          <cell r="D1380">
            <v>8.2545000000000002</v>
          </cell>
          <cell r="E1380">
            <v>358536.69</v>
          </cell>
          <cell r="F1380">
            <v>0</v>
          </cell>
          <cell r="G1380">
            <v>358536.69</v>
          </cell>
          <cell r="H1380">
            <v>358536.69</v>
          </cell>
          <cell r="I1380">
            <v>8.25</v>
          </cell>
          <cell r="J1380">
            <v>100</v>
          </cell>
          <cell r="K1380">
            <v>375149.61</v>
          </cell>
          <cell r="L1380">
            <v>374591.47</v>
          </cell>
          <cell r="M1380">
            <v>104.681</v>
          </cell>
          <cell r="O1380">
            <v>100</v>
          </cell>
        </row>
        <row r="1381">
          <cell r="C1381" t="str">
            <v>962166AR5</v>
          </cell>
          <cell r="D1381">
            <v>6.9851999999999999</v>
          </cell>
          <cell r="E1381">
            <v>10196742.199999999</v>
          </cell>
          <cell r="F1381">
            <v>0</v>
          </cell>
          <cell r="G1381">
            <v>10000000</v>
          </cell>
          <cell r="H1381">
            <v>10207021.1</v>
          </cell>
          <cell r="I1381">
            <v>6.99</v>
          </cell>
          <cell r="J1381">
            <v>102.07</v>
          </cell>
          <cell r="K1381">
            <v>10196834</v>
          </cell>
          <cell r="L1381">
            <v>10207118.4</v>
          </cell>
          <cell r="M1381">
            <v>102.071</v>
          </cell>
          <cell r="O1381">
            <v>101.967422</v>
          </cell>
        </row>
        <row r="1382">
          <cell r="C1382" t="str">
            <v>962166AR5</v>
          </cell>
          <cell r="D1382">
            <v>7.7045000000000003</v>
          </cell>
          <cell r="E1382">
            <v>1931758.64</v>
          </cell>
          <cell r="F1382">
            <v>0</v>
          </cell>
          <cell r="G1382">
            <v>2000000</v>
          </cell>
          <cell r="H1382">
            <v>1927861.62</v>
          </cell>
          <cell r="I1382">
            <v>7.7</v>
          </cell>
          <cell r="J1382">
            <v>96.39</v>
          </cell>
          <cell r="K1382">
            <v>1934696.48</v>
          </cell>
          <cell r="L1382">
            <v>1930954.68</v>
          </cell>
          <cell r="M1382">
            <v>96.548000000000002</v>
          </cell>
          <cell r="O1382">
            <v>96.587931999999995</v>
          </cell>
        </row>
        <row r="1383">
          <cell r="C1383" t="str">
            <v>88948@AH1</v>
          </cell>
          <cell r="D1383">
            <v>557.5847</v>
          </cell>
          <cell r="E1383">
            <v>287.86</v>
          </cell>
          <cell r="F1383">
            <v>0</v>
          </cell>
          <cell r="G1383">
            <v>17203.5</v>
          </cell>
          <cell r="H1383">
            <v>157.87</v>
          </cell>
          <cell r="I1383">
            <v>557.58000000000004</v>
          </cell>
          <cell r="J1383">
            <v>0.92</v>
          </cell>
          <cell r="K1383">
            <v>287.86</v>
          </cell>
          <cell r="L1383">
            <v>157.87</v>
          </cell>
          <cell r="M1383">
            <v>0.91800000000000004</v>
          </cell>
          <cell r="O1383">
            <v>1.6732641613625137</v>
          </cell>
        </row>
        <row r="1384">
          <cell r="C1384" t="str">
            <v>88948@AJ7</v>
          </cell>
          <cell r="D1384">
            <v>557.87199999999996</v>
          </cell>
          <cell r="E1384">
            <v>6279.74</v>
          </cell>
          <cell r="F1384">
            <v>0</v>
          </cell>
          <cell r="G1384">
            <v>318481.32</v>
          </cell>
          <cell r="H1384">
            <v>75521.56</v>
          </cell>
          <cell r="I1384">
            <v>557.87</v>
          </cell>
          <cell r="J1384">
            <v>1.08</v>
          </cell>
          <cell r="K1384">
            <v>6279.74</v>
          </cell>
          <cell r="L1384">
            <v>75521.56</v>
          </cell>
          <cell r="M1384">
            <v>1.081</v>
          </cell>
          <cell r="O1384">
            <v>1.9717765550582369</v>
          </cell>
        </row>
        <row r="1385">
          <cell r="C1385" t="str">
            <v>9128274V1</v>
          </cell>
          <cell r="D1385">
            <v>4.7427000000000001</v>
          </cell>
          <cell r="E1385">
            <v>400152.32000000001</v>
          </cell>
          <cell r="F1385">
            <v>0</v>
          </cell>
          <cell r="G1385">
            <v>400000</v>
          </cell>
          <cell r="H1385">
            <v>400156.25</v>
          </cell>
          <cell r="I1385">
            <v>4.74</v>
          </cell>
          <cell r="J1385">
            <v>100.04</v>
          </cell>
          <cell r="K1385">
            <v>400152.32000000001</v>
          </cell>
          <cell r="L1385">
            <v>400156.25</v>
          </cell>
          <cell r="M1385">
            <v>100.039</v>
          </cell>
          <cell r="O1385">
            <v>100.03808000000001</v>
          </cell>
        </row>
        <row r="1386">
          <cell r="C1386" t="str">
            <v>032479AD9</v>
          </cell>
          <cell r="D1386">
            <v>7.3170000000000002</v>
          </cell>
          <cell r="E1386">
            <v>5108933.1500000004</v>
          </cell>
          <cell r="F1386">
            <v>0</v>
          </cell>
          <cell r="G1386">
            <v>5000000</v>
          </cell>
          <cell r="H1386">
            <v>5109250</v>
          </cell>
          <cell r="I1386">
            <v>7.32</v>
          </cell>
          <cell r="J1386">
            <v>102.19</v>
          </cell>
          <cell r="K1386">
            <v>5108933.1500000004</v>
          </cell>
          <cell r="L1386">
            <v>5109250</v>
          </cell>
          <cell r="M1386">
            <v>102.185</v>
          </cell>
          <cell r="O1386">
            <v>102.178663</v>
          </cell>
        </row>
        <row r="1387">
          <cell r="C1387" t="str">
            <v>126408BM4</v>
          </cell>
          <cell r="D1387">
            <v>7.173</v>
          </cell>
          <cell r="E1387">
            <v>8374831.6399999997</v>
          </cell>
          <cell r="F1387">
            <v>0</v>
          </cell>
          <cell r="G1387">
            <v>7690000</v>
          </cell>
          <cell r="H1387">
            <v>8382561.4000000004</v>
          </cell>
          <cell r="I1387">
            <v>7.17</v>
          </cell>
          <cell r="J1387">
            <v>109.01</v>
          </cell>
          <cell r="K1387">
            <v>8374831.6399999997</v>
          </cell>
          <cell r="L1387">
            <v>8382561.4000000004</v>
          </cell>
          <cell r="M1387">
            <v>109.006</v>
          </cell>
          <cell r="O1387">
            <v>108.90548296488947</v>
          </cell>
        </row>
        <row r="1388">
          <cell r="C1388" t="str">
            <v>49326YAA7</v>
          </cell>
          <cell r="D1388">
            <v>7.827</v>
          </cell>
          <cell r="E1388">
            <v>6292247.6500000004</v>
          </cell>
          <cell r="F1388">
            <v>0</v>
          </cell>
          <cell r="G1388">
            <v>7035000</v>
          </cell>
          <cell r="H1388">
            <v>6283802.7000000002</v>
          </cell>
          <cell r="I1388">
            <v>7.83</v>
          </cell>
          <cell r="J1388">
            <v>89.32</v>
          </cell>
          <cell r="K1388">
            <v>6292247.6500000004</v>
          </cell>
          <cell r="L1388">
            <v>6283802.7000000002</v>
          </cell>
          <cell r="M1388">
            <v>89.322000000000003</v>
          </cell>
          <cell r="O1388">
            <v>89.442041933191192</v>
          </cell>
        </row>
        <row r="1389">
          <cell r="C1389" t="str">
            <v>039483AM4</v>
          </cell>
          <cell r="D1389">
            <v>6.8170000000000002</v>
          </cell>
          <cell r="E1389">
            <v>2161261.9</v>
          </cell>
          <cell r="F1389">
            <v>0</v>
          </cell>
          <cell r="G1389">
            <v>2000000</v>
          </cell>
          <cell r="H1389">
            <v>2163160</v>
          </cell>
          <cell r="I1389">
            <v>6.82</v>
          </cell>
          <cell r="J1389">
            <v>108.16</v>
          </cell>
          <cell r="K1389">
            <v>2161261.9</v>
          </cell>
          <cell r="L1389">
            <v>2163160</v>
          </cell>
          <cell r="M1389">
            <v>108.158</v>
          </cell>
          <cell r="O1389">
            <v>108.063095</v>
          </cell>
        </row>
        <row r="1390">
          <cell r="C1390" t="str">
            <v>69362BAJ1</v>
          </cell>
          <cell r="D1390">
            <v>7.7527999999999997</v>
          </cell>
          <cell r="E1390">
            <v>5497901.3499999996</v>
          </cell>
          <cell r="F1390">
            <v>0</v>
          </cell>
          <cell r="G1390">
            <v>5000000</v>
          </cell>
          <cell r="H1390">
            <v>5501550</v>
          </cell>
          <cell r="I1390">
            <v>7.75</v>
          </cell>
          <cell r="J1390">
            <v>110.03</v>
          </cell>
          <cell r="K1390">
            <v>5497901.3499999996</v>
          </cell>
          <cell r="L1390">
            <v>5501550</v>
          </cell>
          <cell r="M1390">
            <v>110.03100000000001</v>
          </cell>
          <cell r="O1390">
            <v>109.95802699999999</v>
          </cell>
        </row>
        <row r="1391">
          <cell r="C1391" t="str">
            <v>69362BAJ1</v>
          </cell>
          <cell r="D1391">
            <v>7.7027999999999999</v>
          </cell>
          <cell r="E1391">
            <v>9399154.3900000006</v>
          </cell>
          <cell r="F1391">
            <v>0</v>
          </cell>
          <cell r="G1391">
            <v>8500000</v>
          </cell>
          <cell r="H1391">
            <v>9405904.5</v>
          </cell>
          <cell r="I1391">
            <v>7.7</v>
          </cell>
          <cell r="J1391">
            <v>110.66</v>
          </cell>
          <cell r="K1391">
            <v>9399154.3900000006</v>
          </cell>
          <cell r="L1391">
            <v>9405904.5</v>
          </cell>
          <cell r="M1391">
            <v>110.658</v>
          </cell>
          <cell r="O1391">
            <v>110.57828694117649</v>
          </cell>
        </row>
        <row r="1392">
          <cell r="C1392" t="str">
            <v>69362BAJ1</v>
          </cell>
          <cell r="D1392">
            <v>7.3289999999999997</v>
          </cell>
          <cell r="E1392">
            <v>4639182.46</v>
          </cell>
          <cell r="F1392">
            <v>0</v>
          </cell>
          <cell r="G1392">
            <v>4020000</v>
          </cell>
          <cell r="H1392">
            <v>4644527.0999999996</v>
          </cell>
          <cell r="I1392">
            <v>7.33</v>
          </cell>
          <cell r="J1392">
            <v>115.54</v>
          </cell>
          <cell r="K1392">
            <v>4639182.46</v>
          </cell>
          <cell r="L1392">
            <v>4644527.0999999996</v>
          </cell>
          <cell r="M1392">
            <v>115.536</v>
          </cell>
          <cell r="O1392">
            <v>115.40254875621892</v>
          </cell>
        </row>
        <row r="1393">
          <cell r="C1393" t="str">
            <v>261561AB0</v>
          </cell>
          <cell r="D1393">
            <v>6.7110000000000003</v>
          </cell>
          <cell r="E1393">
            <v>3137924.67</v>
          </cell>
          <cell r="F1393">
            <v>0</v>
          </cell>
          <cell r="G1393">
            <v>3000000</v>
          </cell>
          <cell r="H1393">
            <v>3143130</v>
          </cell>
          <cell r="I1393">
            <v>6.71</v>
          </cell>
          <cell r="J1393">
            <v>104.77</v>
          </cell>
          <cell r="K1393">
            <v>3137924.67</v>
          </cell>
          <cell r="L1393">
            <v>3143130</v>
          </cell>
          <cell r="M1393">
            <v>104.771</v>
          </cell>
          <cell r="O1393">
            <v>104.59748899999998</v>
          </cell>
        </row>
        <row r="1394">
          <cell r="C1394" t="str">
            <v>059438AG6</v>
          </cell>
          <cell r="D1394">
            <v>6.9770000000000003</v>
          </cell>
          <cell r="E1394">
            <v>543719.57999999996</v>
          </cell>
          <cell r="F1394">
            <v>0</v>
          </cell>
          <cell r="G1394">
            <v>500000</v>
          </cell>
          <cell r="H1394">
            <v>544350</v>
          </cell>
          <cell r="I1394">
            <v>6.98</v>
          </cell>
          <cell r="J1394">
            <v>108.87</v>
          </cell>
          <cell r="K1394">
            <v>543719.57999999996</v>
          </cell>
          <cell r="L1394">
            <v>544350</v>
          </cell>
          <cell r="M1394">
            <v>108.87</v>
          </cell>
          <cell r="O1394">
            <v>108.743916</v>
          </cell>
        </row>
        <row r="1395">
          <cell r="C1395" t="str">
            <v>852060AD4</v>
          </cell>
          <cell r="D1395">
            <v>7.5919999999999996</v>
          </cell>
          <cell r="E1395">
            <v>18382445.800000001</v>
          </cell>
          <cell r="F1395">
            <v>0</v>
          </cell>
          <cell r="G1395">
            <v>20000000</v>
          </cell>
          <cell r="H1395">
            <v>18363600</v>
          </cell>
          <cell r="I1395">
            <v>7.59</v>
          </cell>
          <cell r="J1395">
            <v>91.82</v>
          </cell>
          <cell r="K1395">
            <v>18382445.800000001</v>
          </cell>
          <cell r="L1395">
            <v>18363600</v>
          </cell>
          <cell r="M1395">
            <v>91.817999999999998</v>
          </cell>
          <cell r="O1395">
            <v>91.912228999999996</v>
          </cell>
        </row>
        <row r="1396">
          <cell r="C1396" t="str">
            <v>059438AG6</v>
          </cell>
          <cell r="D1396">
            <v>6.9770000000000003</v>
          </cell>
          <cell r="E1396">
            <v>5437195.8499999996</v>
          </cell>
          <cell r="F1396">
            <v>0</v>
          </cell>
          <cell r="G1396">
            <v>5000000</v>
          </cell>
          <cell r="H1396">
            <v>5443500</v>
          </cell>
          <cell r="I1396">
            <v>6.98</v>
          </cell>
          <cell r="J1396">
            <v>108.87</v>
          </cell>
          <cell r="K1396">
            <v>5437195.8499999996</v>
          </cell>
          <cell r="L1396">
            <v>5443500</v>
          </cell>
          <cell r="M1396">
            <v>108.87</v>
          </cell>
          <cell r="O1396">
            <v>108.743917</v>
          </cell>
        </row>
        <row r="1397">
          <cell r="C1397" t="str">
            <v>261561AB0</v>
          </cell>
          <cell r="D1397">
            <v>6.7110000000000003</v>
          </cell>
          <cell r="E1397">
            <v>1045974.89</v>
          </cell>
          <cell r="F1397">
            <v>0</v>
          </cell>
          <cell r="G1397">
            <v>1000000</v>
          </cell>
          <cell r="H1397">
            <v>1047710</v>
          </cell>
          <cell r="I1397">
            <v>6.71</v>
          </cell>
          <cell r="J1397">
            <v>104.77</v>
          </cell>
          <cell r="K1397">
            <v>1045974.89</v>
          </cell>
          <cell r="L1397">
            <v>1047710</v>
          </cell>
          <cell r="M1397">
            <v>104.771</v>
          </cell>
          <cell r="O1397">
            <v>104.59748900000001</v>
          </cell>
        </row>
        <row r="1398">
          <cell r="C1398" t="str">
            <v>246688AF2</v>
          </cell>
          <cell r="D1398">
            <v>8.4238</v>
          </cell>
          <cell r="E1398">
            <v>5309348.6500000004</v>
          </cell>
          <cell r="F1398">
            <v>0</v>
          </cell>
          <cell r="G1398">
            <v>5000000</v>
          </cell>
          <cell r="H1398">
            <v>5310438.7</v>
          </cell>
          <cell r="I1398">
            <v>8.42</v>
          </cell>
          <cell r="J1398">
            <v>106.21</v>
          </cell>
          <cell r="K1398">
            <v>5309348.6500000004</v>
          </cell>
          <cell r="L1398">
            <v>5310438.7</v>
          </cell>
          <cell r="M1398">
            <v>106.209</v>
          </cell>
          <cell r="O1398">
            <v>106.18697300000002</v>
          </cell>
        </row>
        <row r="1399">
          <cell r="C1399" t="str">
            <v>52517PSC6</v>
          </cell>
          <cell r="D1399">
            <v>6.6959999999999997</v>
          </cell>
          <cell r="E1399">
            <v>4478282.55</v>
          </cell>
          <cell r="F1399">
            <v>0</v>
          </cell>
          <cell r="G1399">
            <v>4500000</v>
          </cell>
          <cell r="H1399">
            <v>4476825</v>
          </cell>
          <cell r="I1399">
            <v>6.7</v>
          </cell>
          <cell r="J1399">
            <v>99.49</v>
          </cell>
          <cell r="K1399">
            <v>4478282.55</v>
          </cell>
          <cell r="L1399">
            <v>4476825</v>
          </cell>
          <cell r="M1399">
            <v>99.484999999999999</v>
          </cell>
          <cell r="O1399">
            <v>99.517389999999992</v>
          </cell>
        </row>
        <row r="1400">
          <cell r="C1400" t="str">
            <v>708696BM0</v>
          </cell>
          <cell r="D1400">
            <v>7.2850999999999999</v>
          </cell>
          <cell r="E1400">
            <v>937387.7</v>
          </cell>
          <cell r="F1400">
            <v>0</v>
          </cell>
          <cell r="G1400">
            <v>1000000</v>
          </cell>
          <cell r="H1400">
            <v>935660</v>
          </cell>
          <cell r="I1400">
            <v>7.29</v>
          </cell>
          <cell r="J1400">
            <v>93.57</v>
          </cell>
          <cell r="K1400">
            <v>937387.7</v>
          </cell>
          <cell r="L1400">
            <v>935660</v>
          </cell>
          <cell r="M1400">
            <v>93.566000000000003</v>
          </cell>
          <cell r="O1400">
            <v>93.738769999999988</v>
          </cell>
        </row>
        <row r="1401">
          <cell r="C1401" t="str">
            <v>98388MAA5</v>
          </cell>
          <cell r="D1401">
            <v>6.78</v>
          </cell>
          <cell r="E1401">
            <v>1013518.86</v>
          </cell>
          <cell r="F1401">
            <v>0</v>
          </cell>
          <cell r="G1401">
            <v>1000000</v>
          </cell>
          <cell r="H1401">
            <v>1014420</v>
          </cell>
          <cell r="I1401">
            <v>6.78</v>
          </cell>
          <cell r="J1401">
            <v>101.44</v>
          </cell>
          <cell r="K1401">
            <v>1013518.86</v>
          </cell>
          <cell r="L1401">
            <v>1014420</v>
          </cell>
          <cell r="M1401">
            <v>101.44199999999999</v>
          </cell>
          <cell r="O1401">
            <v>101.35188600000001</v>
          </cell>
        </row>
        <row r="1402">
          <cell r="C1402" t="str">
            <v>9128274F6</v>
          </cell>
          <cell r="D1402">
            <v>4.2503000000000002</v>
          </cell>
          <cell r="E1402">
            <v>198499.39</v>
          </cell>
          <cell r="F1402">
            <v>0</v>
          </cell>
          <cell r="G1402">
            <v>186000</v>
          </cell>
          <cell r="H1402">
            <v>200523.98</v>
          </cell>
          <cell r="I1402">
            <v>4.25</v>
          </cell>
          <cell r="J1402">
            <v>107.81</v>
          </cell>
          <cell r="K1402">
            <v>198499.39</v>
          </cell>
          <cell r="L1402">
            <v>200523.98</v>
          </cell>
          <cell r="M1402">
            <v>107.809</v>
          </cell>
          <cell r="O1402">
            <v>106.72010215053764</v>
          </cell>
        </row>
        <row r="1403">
          <cell r="C1403" t="str">
            <v>17453BAB7</v>
          </cell>
          <cell r="D1403">
            <v>7.266</v>
          </cell>
          <cell r="E1403">
            <v>5622979.2999999998</v>
          </cell>
          <cell r="F1403">
            <v>0</v>
          </cell>
          <cell r="G1403">
            <v>5000000</v>
          </cell>
          <cell r="H1403">
            <v>5663600</v>
          </cell>
          <cell r="I1403">
            <v>7.27</v>
          </cell>
          <cell r="J1403">
            <v>113.27</v>
          </cell>
          <cell r="K1403">
            <v>5622979.2999999998</v>
          </cell>
          <cell r="L1403">
            <v>5663600</v>
          </cell>
          <cell r="M1403">
            <v>113.27200000000001</v>
          </cell>
          <cell r="O1403">
            <v>112.45958599999999</v>
          </cell>
        </row>
        <row r="1404">
          <cell r="C1404" t="str">
            <v>74005PAH7</v>
          </cell>
          <cell r="D1404">
            <v>5.7938999999999998</v>
          </cell>
          <cell r="E1404">
            <v>1031993.73</v>
          </cell>
          <cell r="F1404">
            <v>0</v>
          </cell>
          <cell r="G1404">
            <v>1000000</v>
          </cell>
          <cell r="H1404">
            <v>1035900</v>
          </cell>
          <cell r="I1404">
            <v>5.79</v>
          </cell>
          <cell r="J1404">
            <v>103.59</v>
          </cell>
          <cell r="K1404">
            <v>1031993.73</v>
          </cell>
          <cell r="L1404">
            <v>1035900</v>
          </cell>
          <cell r="M1404">
            <v>103.59</v>
          </cell>
          <cell r="O1404">
            <v>103.19937299999999</v>
          </cell>
        </row>
        <row r="1405">
          <cell r="C1405" t="str">
            <v>86959CAA1</v>
          </cell>
          <cell r="D1405">
            <v>5.7980999999999998</v>
          </cell>
          <cell r="E1405">
            <v>5251812.05</v>
          </cell>
          <cell r="F1405">
            <v>0</v>
          </cell>
          <cell r="G1405">
            <v>5000000</v>
          </cell>
          <cell r="H1405">
            <v>5290850</v>
          </cell>
          <cell r="I1405">
            <v>6.72</v>
          </cell>
          <cell r="J1405">
            <v>105.82</v>
          </cell>
          <cell r="K1405">
            <v>5251812.05</v>
          </cell>
          <cell r="L1405">
            <v>5290850</v>
          </cell>
          <cell r="M1405">
            <v>105.81699999999999</v>
          </cell>
          <cell r="O1405">
            <v>105.03624099999999</v>
          </cell>
        </row>
        <row r="1406">
          <cell r="C1406" t="str">
            <v>233835AT4</v>
          </cell>
          <cell r="D1406">
            <v>7.1199000000000003</v>
          </cell>
          <cell r="E1406">
            <v>9108053.3699999992</v>
          </cell>
          <cell r="F1406">
            <v>0</v>
          </cell>
          <cell r="G1406">
            <v>9000000</v>
          </cell>
          <cell r="H1406">
            <v>9114480</v>
          </cell>
          <cell r="I1406">
            <v>7.12</v>
          </cell>
          <cell r="J1406">
            <v>101.27</v>
          </cell>
          <cell r="K1406">
            <v>9108053.3699999992</v>
          </cell>
          <cell r="L1406">
            <v>9114480</v>
          </cell>
          <cell r="M1406">
            <v>101.27200000000001</v>
          </cell>
          <cell r="O1406">
            <v>101.200593</v>
          </cell>
        </row>
        <row r="1407">
          <cell r="C1407" t="str">
            <v>50204#AA3</v>
          </cell>
          <cell r="D1407">
            <v>8.0496999999999996</v>
          </cell>
          <cell r="E1407">
            <v>10943333.84</v>
          </cell>
          <cell r="F1407">
            <v>0</v>
          </cell>
          <cell r="G1407">
            <v>10943333.84</v>
          </cell>
          <cell r="H1407">
            <v>10943333.84</v>
          </cell>
          <cell r="I1407">
            <v>8.0500000000000007</v>
          </cell>
          <cell r="J1407">
            <v>100</v>
          </cell>
          <cell r="K1407">
            <v>10943333.84</v>
          </cell>
          <cell r="L1407">
            <v>10943333.84</v>
          </cell>
          <cell r="M1407">
            <v>100</v>
          </cell>
          <cell r="O1407">
            <v>100</v>
          </cell>
        </row>
        <row r="1408">
          <cell r="C1408" t="str">
            <v>46965#AC6</v>
          </cell>
          <cell r="D1408">
            <v>7.7</v>
          </cell>
          <cell r="E1408">
            <v>11590909.09</v>
          </cell>
          <cell r="F1408">
            <v>0</v>
          </cell>
          <cell r="G1408">
            <v>11590909.09</v>
          </cell>
          <cell r="H1408">
            <v>11590909.09</v>
          </cell>
          <cell r="I1408">
            <v>7.7</v>
          </cell>
          <cell r="J1408">
            <v>100</v>
          </cell>
          <cell r="K1408">
            <v>11590909.09</v>
          </cell>
          <cell r="L1408">
            <v>11590909.09</v>
          </cell>
          <cell r="M1408">
            <v>100</v>
          </cell>
          <cell r="O1408">
            <v>100</v>
          </cell>
        </row>
        <row r="1409">
          <cell r="C1409" t="str">
            <v>46965#AF9</v>
          </cell>
          <cell r="D1409">
            <v>7.7</v>
          </cell>
          <cell r="E1409">
            <v>3409090.91</v>
          </cell>
          <cell r="F1409">
            <v>0</v>
          </cell>
          <cell r="G1409">
            <v>3409090.91</v>
          </cell>
          <cell r="H1409">
            <v>3409090.91</v>
          </cell>
          <cell r="I1409">
            <v>7.7</v>
          </cell>
          <cell r="J1409">
            <v>100</v>
          </cell>
          <cell r="K1409">
            <v>3409090.91</v>
          </cell>
          <cell r="L1409">
            <v>3409090.91</v>
          </cell>
          <cell r="M1409">
            <v>100</v>
          </cell>
          <cell r="O1409">
            <v>100</v>
          </cell>
        </row>
        <row r="1410">
          <cell r="C1410" t="str">
            <v>98413TDC2</v>
          </cell>
          <cell r="D1410">
            <v>5.4081000000000001</v>
          </cell>
          <cell r="E1410">
            <v>522344.83</v>
          </cell>
          <cell r="F1410">
            <v>0</v>
          </cell>
          <cell r="G1410">
            <v>500000</v>
          </cell>
          <cell r="H1410">
            <v>526885</v>
          </cell>
          <cell r="I1410">
            <v>5.41</v>
          </cell>
          <cell r="J1410">
            <v>105.38</v>
          </cell>
          <cell r="K1410">
            <v>522344.83</v>
          </cell>
          <cell r="L1410">
            <v>526885</v>
          </cell>
          <cell r="M1410">
            <v>105.377</v>
          </cell>
          <cell r="O1410">
            <v>104.46896599999999</v>
          </cell>
        </row>
        <row r="1411">
          <cell r="C1411" t="str">
            <v>98413TDC2</v>
          </cell>
          <cell r="D1411">
            <v>5.4081000000000001</v>
          </cell>
          <cell r="E1411">
            <v>522344.83</v>
          </cell>
          <cell r="F1411">
            <v>0</v>
          </cell>
          <cell r="G1411">
            <v>500000</v>
          </cell>
          <cell r="H1411">
            <v>526885</v>
          </cell>
          <cell r="I1411">
            <v>5.41</v>
          </cell>
          <cell r="J1411">
            <v>105.38</v>
          </cell>
          <cell r="K1411">
            <v>522344.83</v>
          </cell>
          <cell r="L1411">
            <v>526885</v>
          </cell>
          <cell r="M1411">
            <v>105.377</v>
          </cell>
          <cell r="O1411">
            <v>104.46896599999999</v>
          </cell>
        </row>
        <row r="1412">
          <cell r="C1412" t="str">
            <v>05523UAA8</v>
          </cell>
          <cell r="D1412">
            <v>6.2900999999999998</v>
          </cell>
          <cell r="E1412">
            <v>2015075.62</v>
          </cell>
          <cell r="F1412">
            <v>0</v>
          </cell>
          <cell r="G1412">
            <v>2000000</v>
          </cell>
          <cell r="H1412">
            <v>2015840</v>
          </cell>
          <cell r="I1412">
            <v>6.29</v>
          </cell>
          <cell r="J1412">
            <v>100.79</v>
          </cell>
          <cell r="K1412">
            <v>2015075.62</v>
          </cell>
          <cell r="L1412">
            <v>2015840</v>
          </cell>
          <cell r="M1412">
            <v>100.792</v>
          </cell>
          <cell r="O1412">
            <v>100.753781</v>
          </cell>
        </row>
        <row r="1413">
          <cell r="C1413" t="str">
            <v>17305GAA8</v>
          </cell>
          <cell r="D1413">
            <v>7.1379999999999999</v>
          </cell>
          <cell r="E1413">
            <v>2092487.4</v>
          </cell>
          <cell r="F1413">
            <v>0</v>
          </cell>
          <cell r="G1413">
            <v>2000000</v>
          </cell>
          <cell r="H1413">
            <v>2096380</v>
          </cell>
          <cell r="I1413">
            <v>7.36</v>
          </cell>
          <cell r="J1413">
            <v>104.82</v>
          </cell>
          <cell r="K1413">
            <v>2092487.4</v>
          </cell>
          <cell r="L1413">
            <v>2096380</v>
          </cell>
          <cell r="M1413">
            <v>104.819</v>
          </cell>
          <cell r="O1413">
            <v>104.62437</v>
          </cell>
        </row>
        <row r="1414">
          <cell r="C1414" t="str">
            <v>233835AT4</v>
          </cell>
          <cell r="D1414">
            <v>7.1329000000000002</v>
          </cell>
          <cell r="E1414">
            <v>1011137.7</v>
          </cell>
          <cell r="F1414">
            <v>0</v>
          </cell>
          <cell r="G1414">
            <v>1000000</v>
          </cell>
          <cell r="H1414">
            <v>1011760</v>
          </cell>
          <cell r="I1414">
            <v>7.13</v>
          </cell>
          <cell r="J1414">
            <v>101.18</v>
          </cell>
          <cell r="K1414">
            <v>1011137.7</v>
          </cell>
          <cell r="L1414">
            <v>1011760</v>
          </cell>
          <cell r="M1414">
            <v>101.176</v>
          </cell>
          <cell r="O1414">
            <v>101.11376999999999</v>
          </cell>
        </row>
        <row r="1415">
          <cell r="C1415" t="str">
            <v>31410HAS0</v>
          </cell>
          <cell r="D1415">
            <v>6.617</v>
          </cell>
          <cell r="E1415">
            <v>1000420</v>
          </cell>
          <cell r="F1415">
            <v>0</v>
          </cell>
          <cell r="G1415">
            <v>1000000</v>
          </cell>
          <cell r="H1415">
            <v>1000420</v>
          </cell>
          <cell r="I1415">
            <v>6.62</v>
          </cell>
          <cell r="J1415">
            <v>100.04</v>
          </cell>
          <cell r="K1415">
            <v>1000420</v>
          </cell>
          <cell r="L1415">
            <v>1000420</v>
          </cell>
          <cell r="M1415">
            <v>100.042</v>
          </cell>
          <cell r="O1415">
            <v>100.042</v>
          </cell>
        </row>
        <row r="1416">
          <cell r="C1416" t="str">
            <v>505862AD4</v>
          </cell>
          <cell r="D1416">
            <v>6.0190999999999999</v>
          </cell>
          <cell r="E1416">
            <v>1381022.67</v>
          </cell>
          <cell r="F1416">
            <v>0</v>
          </cell>
          <cell r="G1416">
            <v>1350000</v>
          </cell>
          <cell r="H1416">
            <v>1384290</v>
          </cell>
          <cell r="I1416">
            <v>6.02</v>
          </cell>
          <cell r="J1416">
            <v>102.54</v>
          </cell>
          <cell r="K1416">
            <v>1381022.67</v>
          </cell>
          <cell r="L1416">
            <v>1384290</v>
          </cell>
          <cell r="M1416">
            <v>102.54</v>
          </cell>
          <cell r="O1416">
            <v>102.29797555555555</v>
          </cell>
        </row>
        <row r="1417">
          <cell r="C1417" t="str">
            <v>12625#AA4</v>
          </cell>
          <cell r="D1417">
            <v>7.3094999999999999</v>
          </cell>
          <cell r="E1417">
            <v>9970994.5</v>
          </cell>
          <cell r="F1417">
            <v>0</v>
          </cell>
          <cell r="G1417">
            <v>9970994.5</v>
          </cell>
          <cell r="H1417">
            <v>9970994.5</v>
          </cell>
          <cell r="I1417">
            <v>7.31</v>
          </cell>
          <cell r="J1417">
            <v>100</v>
          </cell>
          <cell r="K1417">
            <v>9970994.5</v>
          </cell>
          <cell r="L1417">
            <v>9970994.5</v>
          </cell>
          <cell r="M1417">
            <v>100</v>
          </cell>
          <cell r="O1417">
            <v>100</v>
          </cell>
        </row>
        <row r="1418">
          <cell r="C1418" t="str">
            <v>88033GAT7</v>
          </cell>
          <cell r="D1418">
            <v>6.6905000000000001</v>
          </cell>
          <cell r="E1418">
            <v>978783.38</v>
          </cell>
          <cell r="F1418">
            <v>0</v>
          </cell>
          <cell r="G1418">
            <v>1000000</v>
          </cell>
          <cell r="H1418">
            <v>977351.88</v>
          </cell>
          <cell r="I1418">
            <v>6.69</v>
          </cell>
          <cell r="J1418">
            <v>97.74</v>
          </cell>
          <cell r="K1418">
            <v>978783.38</v>
          </cell>
          <cell r="L1418">
            <v>977351.88</v>
          </cell>
          <cell r="M1418">
            <v>97.734999999999999</v>
          </cell>
          <cell r="O1418">
            <v>97.878337999999999</v>
          </cell>
        </row>
        <row r="1419">
          <cell r="C1419" t="str">
            <v>948741AD5</v>
          </cell>
          <cell r="D1419">
            <v>7.0191999999999997</v>
          </cell>
          <cell r="E1419">
            <v>5992597.2599999998</v>
          </cell>
          <cell r="F1419">
            <v>0</v>
          </cell>
          <cell r="G1419">
            <v>6000000</v>
          </cell>
          <cell r="H1419">
            <v>5991896.2199999997</v>
          </cell>
          <cell r="I1419">
            <v>7.02</v>
          </cell>
          <cell r="J1419">
            <v>99.86</v>
          </cell>
          <cell r="K1419">
            <v>5992597.2599999998</v>
          </cell>
          <cell r="L1419">
            <v>5991896.2199999997</v>
          </cell>
          <cell r="M1419">
            <v>99.864999999999995</v>
          </cell>
          <cell r="O1419">
            <v>99.876621</v>
          </cell>
        </row>
        <row r="1420">
          <cell r="C1420" t="str">
            <v>46625HAM2</v>
          </cell>
          <cell r="D1420">
            <v>5.3775000000000004</v>
          </cell>
          <cell r="E1420">
            <v>6293374.8499999996</v>
          </cell>
          <cell r="F1420">
            <v>0</v>
          </cell>
          <cell r="G1420">
            <v>6300000</v>
          </cell>
          <cell r="H1420">
            <v>6292440</v>
          </cell>
          <cell r="I1420">
            <v>5.38</v>
          </cell>
          <cell r="J1420">
            <v>99.88</v>
          </cell>
          <cell r="K1420">
            <v>6293374.8499999996</v>
          </cell>
          <cell r="L1420">
            <v>6292440</v>
          </cell>
          <cell r="M1420">
            <v>99.88</v>
          </cell>
          <cell r="O1420">
            <v>99.894838888888884</v>
          </cell>
        </row>
        <row r="1421">
          <cell r="C1421" t="str">
            <v>079867AW7</v>
          </cell>
          <cell r="D1421">
            <v>6.6185</v>
          </cell>
          <cell r="E1421">
            <v>970164.35</v>
          </cell>
          <cell r="F1421">
            <v>0</v>
          </cell>
          <cell r="G1421">
            <v>1000000</v>
          </cell>
          <cell r="H1421">
            <v>969540</v>
          </cell>
          <cell r="I1421">
            <v>6.62</v>
          </cell>
          <cell r="J1421">
            <v>96.95</v>
          </cell>
          <cell r="K1421">
            <v>970164.35</v>
          </cell>
          <cell r="L1421">
            <v>969540</v>
          </cell>
          <cell r="M1421">
            <v>96.953999999999994</v>
          </cell>
          <cell r="O1421">
            <v>97.016435000000001</v>
          </cell>
        </row>
        <row r="1422">
          <cell r="C1422" t="str">
            <v>948741AD5</v>
          </cell>
          <cell r="D1422">
            <v>7.0191999999999997</v>
          </cell>
          <cell r="E1422">
            <v>4993831.05</v>
          </cell>
          <cell r="F1422">
            <v>0</v>
          </cell>
          <cell r="G1422">
            <v>5000000</v>
          </cell>
          <cell r="H1422">
            <v>4993246.8499999996</v>
          </cell>
          <cell r="I1422">
            <v>7.02</v>
          </cell>
          <cell r="J1422">
            <v>99.86</v>
          </cell>
          <cell r="K1422">
            <v>4993831.05</v>
          </cell>
          <cell r="L1422">
            <v>4993246.8499999996</v>
          </cell>
          <cell r="M1422">
            <v>99.864999999999995</v>
          </cell>
          <cell r="O1422">
            <v>99.876621</v>
          </cell>
        </row>
        <row r="1423">
          <cell r="C1423" t="str">
            <v>505862AC6</v>
          </cell>
          <cell r="D1423">
            <v>5.2154999999999996</v>
          </cell>
          <cell r="E1423">
            <v>3241180.97</v>
          </cell>
          <cell r="F1423">
            <v>0</v>
          </cell>
          <cell r="G1423">
            <v>3150000</v>
          </cell>
          <cell r="H1423">
            <v>3264219</v>
          </cell>
          <cell r="I1423">
            <v>5.22</v>
          </cell>
          <cell r="J1423">
            <v>103.63</v>
          </cell>
          <cell r="K1423">
            <v>3241180.97</v>
          </cell>
          <cell r="L1423">
            <v>3264219</v>
          </cell>
          <cell r="M1423">
            <v>103.626</v>
          </cell>
          <cell r="O1423">
            <v>102.89463396825398</v>
          </cell>
        </row>
        <row r="1424">
          <cell r="C1424" t="str">
            <v>664787AD0</v>
          </cell>
          <cell r="D1424">
            <v>7.5214999999999996</v>
          </cell>
          <cell r="E1424">
            <v>10976494.32</v>
          </cell>
          <cell r="F1424">
            <v>0</v>
          </cell>
          <cell r="G1424">
            <v>11000000</v>
          </cell>
          <cell r="H1424">
            <v>10974368.68</v>
          </cell>
          <cell r="I1424">
            <v>7.52</v>
          </cell>
          <cell r="J1424">
            <v>99.77</v>
          </cell>
          <cell r="K1424">
            <v>10976494.32</v>
          </cell>
          <cell r="L1424">
            <v>10974368.68</v>
          </cell>
          <cell r="M1424">
            <v>99.766999999999996</v>
          </cell>
          <cell r="O1424">
            <v>99.786311999999995</v>
          </cell>
        </row>
        <row r="1425">
          <cell r="C1425" t="str">
            <v>291011AL8</v>
          </cell>
          <cell r="D1425">
            <v>4.49</v>
          </cell>
          <cell r="E1425">
            <v>10816807.9</v>
          </cell>
          <cell r="F1425">
            <v>0</v>
          </cell>
          <cell r="G1425">
            <v>10000000</v>
          </cell>
          <cell r="H1425">
            <v>11009600</v>
          </cell>
          <cell r="I1425">
            <v>4.49</v>
          </cell>
          <cell r="J1425">
            <v>110.1</v>
          </cell>
          <cell r="K1425">
            <v>10816807.9</v>
          </cell>
          <cell r="L1425">
            <v>11009600</v>
          </cell>
          <cell r="M1425">
            <v>110.096</v>
          </cell>
          <cell r="O1425">
            <v>108.16807900000001</v>
          </cell>
        </row>
        <row r="1426">
          <cell r="C1426" t="str">
            <v>948741AD5</v>
          </cell>
          <cell r="D1426">
            <v>7.0191999999999997</v>
          </cell>
          <cell r="E1426">
            <v>998766.21</v>
          </cell>
          <cell r="F1426">
            <v>0</v>
          </cell>
          <cell r="G1426">
            <v>1000000</v>
          </cell>
          <cell r="H1426">
            <v>998649.37</v>
          </cell>
          <cell r="I1426">
            <v>7.02</v>
          </cell>
          <cell r="J1426">
            <v>99.86</v>
          </cell>
          <cell r="K1426">
            <v>998766.21</v>
          </cell>
          <cell r="L1426">
            <v>998649.37</v>
          </cell>
          <cell r="M1426">
            <v>99.864999999999995</v>
          </cell>
          <cell r="O1426">
            <v>99.876621</v>
          </cell>
        </row>
        <row r="1427">
          <cell r="C1427" t="str">
            <v>950590AJ8</v>
          </cell>
          <cell r="D1427">
            <v>6.4550000000000001</v>
          </cell>
          <cell r="E1427">
            <v>591674.23</v>
          </cell>
          <cell r="F1427">
            <v>0</v>
          </cell>
          <cell r="G1427">
            <v>600000</v>
          </cell>
          <cell r="H1427">
            <v>591120</v>
          </cell>
          <cell r="I1427">
            <v>6.45</v>
          </cell>
          <cell r="J1427">
            <v>98.52</v>
          </cell>
          <cell r="K1427">
            <v>591674.23</v>
          </cell>
          <cell r="L1427">
            <v>591120</v>
          </cell>
          <cell r="M1427">
            <v>98.52</v>
          </cell>
          <cell r="O1427">
            <v>98.612371666666661</v>
          </cell>
        </row>
        <row r="1428">
          <cell r="C1428" t="str">
            <v>694032AT0</v>
          </cell>
          <cell r="D1428">
            <v>6.4669999999999996</v>
          </cell>
          <cell r="E1428">
            <v>614890.9</v>
          </cell>
          <cell r="F1428">
            <v>0</v>
          </cell>
          <cell r="G1428">
            <v>570000</v>
          </cell>
          <cell r="H1428">
            <v>615429</v>
          </cell>
          <cell r="I1428">
            <v>6.47</v>
          </cell>
          <cell r="J1428">
            <v>107.97</v>
          </cell>
          <cell r="K1428">
            <v>614890.9</v>
          </cell>
          <cell r="L1428">
            <v>615429</v>
          </cell>
          <cell r="M1428">
            <v>107.97</v>
          </cell>
          <cell r="O1428">
            <v>107.87559649122807</v>
          </cell>
        </row>
        <row r="1429">
          <cell r="C1429" t="str">
            <v>013104AL8</v>
          </cell>
          <cell r="D1429">
            <v>6.9880000000000004</v>
          </cell>
          <cell r="E1429">
            <v>5621875.25</v>
          </cell>
          <cell r="F1429">
            <v>0</v>
          </cell>
          <cell r="G1429">
            <v>5000000</v>
          </cell>
          <cell r="H1429">
            <v>5625850</v>
          </cell>
          <cell r="I1429">
            <v>6.99</v>
          </cell>
          <cell r="J1429">
            <v>112.52</v>
          </cell>
          <cell r="K1429">
            <v>5621875.25</v>
          </cell>
          <cell r="L1429">
            <v>5625850</v>
          </cell>
          <cell r="M1429">
            <v>112.517</v>
          </cell>
          <cell r="O1429">
            <v>112.437505</v>
          </cell>
        </row>
        <row r="1430">
          <cell r="C1430" t="str">
            <v>370334AR5</v>
          </cell>
          <cell r="D1430">
            <v>5.2085999999999997</v>
          </cell>
          <cell r="E1430">
            <v>996823.37</v>
          </cell>
          <cell r="F1430">
            <v>0</v>
          </cell>
          <cell r="G1430">
            <v>1000000</v>
          </cell>
          <cell r="H1430">
            <v>996360</v>
          </cell>
          <cell r="I1430">
            <v>5.21</v>
          </cell>
          <cell r="J1430">
            <v>99.64</v>
          </cell>
          <cell r="K1430">
            <v>996823.37</v>
          </cell>
          <cell r="L1430">
            <v>996360</v>
          </cell>
          <cell r="M1430">
            <v>99.635999999999996</v>
          </cell>
          <cell r="O1430">
            <v>99.682337000000004</v>
          </cell>
        </row>
        <row r="1431">
          <cell r="C1431" t="str">
            <v>339130AP1</v>
          </cell>
          <cell r="D1431">
            <v>9.6151999999999997</v>
          </cell>
          <cell r="E1431">
            <v>371568.13</v>
          </cell>
          <cell r="F1431">
            <v>0</v>
          </cell>
          <cell r="G1431">
            <v>365000</v>
          </cell>
          <cell r="H1431">
            <v>372300</v>
          </cell>
          <cell r="I1431">
            <v>9.68</v>
          </cell>
          <cell r="J1431">
            <v>102</v>
          </cell>
          <cell r="K1431">
            <v>371568.13</v>
          </cell>
          <cell r="L1431">
            <v>372300</v>
          </cell>
          <cell r="M1431">
            <v>102</v>
          </cell>
          <cell r="O1431">
            <v>101.79948767123288</v>
          </cell>
        </row>
        <row r="1432">
          <cell r="C1432" t="str">
            <v>370334AR5</v>
          </cell>
          <cell r="D1432">
            <v>5.2085999999999997</v>
          </cell>
          <cell r="E1432">
            <v>996823.37</v>
          </cell>
          <cell r="F1432">
            <v>0</v>
          </cell>
          <cell r="G1432">
            <v>1000000</v>
          </cell>
          <cell r="H1432">
            <v>996360</v>
          </cell>
          <cell r="I1432">
            <v>5.21</v>
          </cell>
          <cell r="J1432">
            <v>99.64</v>
          </cell>
          <cell r="K1432">
            <v>996823.37</v>
          </cell>
          <cell r="L1432">
            <v>996360</v>
          </cell>
          <cell r="M1432">
            <v>99.635999999999996</v>
          </cell>
          <cell r="O1432">
            <v>99.682337000000004</v>
          </cell>
        </row>
        <row r="1433">
          <cell r="C1433" t="str">
            <v>370334AS3</v>
          </cell>
          <cell r="D1433">
            <v>6.0446</v>
          </cell>
          <cell r="E1433">
            <v>498433.31</v>
          </cell>
          <cell r="F1433">
            <v>0</v>
          </cell>
          <cell r="G1433">
            <v>500000</v>
          </cell>
          <cell r="H1433">
            <v>498340</v>
          </cell>
          <cell r="I1433">
            <v>6.04</v>
          </cell>
          <cell r="J1433">
            <v>99.67</v>
          </cell>
          <cell r="K1433">
            <v>498433.31</v>
          </cell>
          <cell r="L1433">
            <v>498340</v>
          </cell>
          <cell r="M1433">
            <v>99.668000000000006</v>
          </cell>
          <cell r="O1433">
            <v>99.686661999999998</v>
          </cell>
        </row>
        <row r="1434">
          <cell r="C1434" t="str">
            <v>370334AS3</v>
          </cell>
          <cell r="D1434">
            <v>6.0446</v>
          </cell>
          <cell r="E1434">
            <v>7974932.96</v>
          </cell>
          <cell r="F1434">
            <v>0</v>
          </cell>
          <cell r="G1434">
            <v>8000000</v>
          </cell>
          <cell r="H1434">
            <v>7973440</v>
          </cell>
          <cell r="I1434">
            <v>6.04</v>
          </cell>
          <cell r="J1434">
            <v>99.67</v>
          </cell>
          <cell r="K1434">
            <v>7974932.96</v>
          </cell>
          <cell r="L1434">
            <v>7973440</v>
          </cell>
          <cell r="M1434">
            <v>99.668000000000006</v>
          </cell>
          <cell r="O1434">
            <v>99.686661999999998</v>
          </cell>
        </row>
        <row r="1435">
          <cell r="C1435" t="str">
            <v>370334AS3</v>
          </cell>
          <cell r="D1435">
            <v>6.0446</v>
          </cell>
          <cell r="E1435">
            <v>498433.31</v>
          </cell>
          <cell r="F1435">
            <v>0</v>
          </cell>
          <cell r="G1435">
            <v>500000</v>
          </cell>
          <cell r="H1435">
            <v>498340</v>
          </cell>
          <cell r="I1435">
            <v>6.04</v>
          </cell>
          <cell r="J1435">
            <v>99.67</v>
          </cell>
          <cell r="K1435">
            <v>498433.31</v>
          </cell>
          <cell r="L1435">
            <v>498340</v>
          </cell>
          <cell r="M1435">
            <v>99.668000000000006</v>
          </cell>
          <cell r="O1435">
            <v>99.686661999999998</v>
          </cell>
        </row>
        <row r="1436">
          <cell r="C1436" t="str">
            <v>02378JAR9</v>
          </cell>
          <cell r="D1436">
            <v>6.9759000000000002</v>
          </cell>
          <cell r="E1436">
            <v>8616416.0500000007</v>
          </cell>
          <cell r="F1436">
            <v>8616416</v>
          </cell>
          <cell r="G1436">
            <v>8616416.0500000007</v>
          </cell>
          <cell r="H1436">
            <v>8616416.0500000007</v>
          </cell>
          <cell r="I1436">
            <v>6.98</v>
          </cell>
          <cell r="J1436">
            <v>100</v>
          </cell>
          <cell r="K1436">
            <v>8616416.0500000007</v>
          </cell>
          <cell r="L1436">
            <v>8616416.0500000007</v>
          </cell>
          <cell r="M1436">
            <v>100</v>
          </cell>
          <cell r="O1436">
            <v>100</v>
          </cell>
        </row>
        <row r="1437">
          <cell r="C1437" t="str">
            <v>74005PAG9</v>
          </cell>
          <cell r="D1437">
            <v>3.2774000000000001</v>
          </cell>
          <cell r="E1437">
            <v>759656.57</v>
          </cell>
          <cell r="F1437">
            <v>0</v>
          </cell>
          <cell r="G1437">
            <v>750000</v>
          </cell>
          <cell r="H1437">
            <v>774082.5</v>
          </cell>
          <cell r="I1437">
            <v>3.28</v>
          </cell>
          <cell r="J1437">
            <v>103.21</v>
          </cell>
          <cell r="K1437">
            <v>759656.57</v>
          </cell>
          <cell r="L1437">
            <v>774082.5</v>
          </cell>
          <cell r="M1437">
            <v>103.211</v>
          </cell>
          <cell r="O1437">
            <v>101.28754266666667</v>
          </cell>
        </row>
        <row r="1438">
          <cell r="C1438" t="str">
            <v>812404AY7</v>
          </cell>
          <cell r="D1438">
            <v>6.867</v>
          </cell>
          <cell r="E1438">
            <v>3001920</v>
          </cell>
          <cell r="F1438">
            <v>0</v>
          </cell>
          <cell r="G1438">
            <v>3000000</v>
          </cell>
          <cell r="H1438">
            <v>3001920</v>
          </cell>
          <cell r="I1438">
            <v>6.87</v>
          </cell>
          <cell r="J1438">
            <v>100.06</v>
          </cell>
          <cell r="K1438">
            <v>3001920</v>
          </cell>
          <cell r="L1438">
            <v>3001920</v>
          </cell>
          <cell r="M1438">
            <v>100.06399999999999</v>
          </cell>
          <cell r="O1438">
            <v>100.06399999999999</v>
          </cell>
        </row>
        <row r="1439">
          <cell r="C1439" t="str">
            <v>339130AP1</v>
          </cell>
          <cell r="D1439">
            <v>9.6148000000000007</v>
          </cell>
          <cell r="E1439">
            <v>407204.62</v>
          </cell>
          <cell r="F1439">
            <v>0</v>
          </cell>
          <cell r="G1439">
            <v>400000</v>
          </cell>
          <cell r="H1439">
            <v>408000</v>
          </cell>
          <cell r="I1439">
            <v>9.68</v>
          </cell>
          <cell r="J1439">
            <v>102</v>
          </cell>
          <cell r="K1439">
            <v>407204.62</v>
          </cell>
          <cell r="L1439">
            <v>408000</v>
          </cell>
          <cell r="M1439">
            <v>102</v>
          </cell>
          <cell r="O1439">
            <v>101.80115499999999</v>
          </cell>
        </row>
        <row r="1440">
          <cell r="C1440" t="str">
            <v>58013MDR2</v>
          </cell>
          <cell r="D1440">
            <v>5.7649999999999997</v>
          </cell>
          <cell r="E1440">
            <v>998928.67</v>
          </cell>
          <cell r="F1440">
            <v>0</v>
          </cell>
          <cell r="G1440">
            <v>1000000</v>
          </cell>
          <cell r="H1440">
            <v>998850</v>
          </cell>
          <cell r="I1440">
            <v>5.76</v>
          </cell>
          <cell r="J1440">
            <v>99.89</v>
          </cell>
          <cell r="K1440">
            <v>998928.67</v>
          </cell>
          <cell r="L1440">
            <v>998850</v>
          </cell>
          <cell r="M1440">
            <v>99.885000000000005</v>
          </cell>
          <cell r="O1440">
            <v>99.89286700000001</v>
          </cell>
        </row>
        <row r="1441">
          <cell r="C1441" t="str">
            <v>58013MDR2</v>
          </cell>
          <cell r="D1441">
            <v>5.7649999999999997</v>
          </cell>
          <cell r="E1441">
            <v>998928.67</v>
          </cell>
          <cell r="F1441">
            <v>0</v>
          </cell>
          <cell r="G1441">
            <v>1000000</v>
          </cell>
          <cell r="H1441">
            <v>998850</v>
          </cell>
          <cell r="I1441">
            <v>5.76</v>
          </cell>
          <cell r="J1441">
            <v>99.89</v>
          </cell>
          <cell r="K1441">
            <v>998928.67</v>
          </cell>
          <cell r="L1441">
            <v>998850</v>
          </cell>
          <cell r="M1441">
            <v>99.885000000000005</v>
          </cell>
          <cell r="O1441">
            <v>99.89286700000001</v>
          </cell>
        </row>
        <row r="1442">
          <cell r="C1442" t="str">
            <v>105756AL4</v>
          </cell>
          <cell r="D1442">
            <v>13.266</v>
          </cell>
          <cell r="E1442">
            <v>1388544.64</v>
          </cell>
          <cell r="F1442">
            <v>0</v>
          </cell>
          <cell r="G1442">
            <v>1500000</v>
          </cell>
          <cell r="H1442">
            <v>1388250</v>
          </cell>
          <cell r="I1442">
            <v>13.27</v>
          </cell>
          <cell r="J1442">
            <v>92.55</v>
          </cell>
          <cell r="K1442">
            <v>1388544.64</v>
          </cell>
          <cell r="L1442">
            <v>1388250</v>
          </cell>
          <cell r="M1442">
            <v>92.55</v>
          </cell>
          <cell r="O1442">
            <v>92.569642666666667</v>
          </cell>
        </row>
        <row r="1443">
          <cell r="C1443" t="str">
            <v>105756AL4</v>
          </cell>
          <cell r="D1443">
            <v>13.398899999999999</v>
          </cell>
          <cell r="E1443">
            <v>2475158.6</v>
          </cell>
          <cell r="F1443">
            <v>0</v>
          </cell>
          <cell r="G1443">
            <v>2700000</v>
          </cell>
          <cell r="H1443">
            <v>2474550</v>
          </cell>
          <cell r="I1443">
            <v>13.4</v>
          </cell>
          <cell r="J1443">
            <v>91.65</v>
          </cell>
          <cell r="K1443">
            <v>2475158.6</v>
          </cell>
          <cell r="L1443">
            <v>2474550</v>
          </cell>
          <cell r="M1443">
            <v>91.65</v>
          </cell>
          <cell r="O1443">
            <v>91.672540740740743</v>
          </cell>
        </row>
        <row r="1444">
          <cell r="C1444" t="str">
            <v>957674AC8</v>
          </cell>
          <cell r="D1444">
            <v>3.9998999999999998</v>
          </cell>
          <cell r="E1444">
            <v>15161602.74</v>
          </cell>
          <cell r="F1444">
            <v>0</v>
          </cell>
          <cell r="G1444">
            <v>14300000</v>
          </cell>
          <cell r="H1444">
            <v>15495051</v>
          </cell>
          <cell r="I1444">
            <v>4</v>
          </cell>
          <cell r="J1444">
            <v>108.36</v>
          </cell>
          <cell r="K1444">
            <v>15161602.74</v>
          </cell>
          <cell r="L1444">
            <v>15495051</v>
          </cell>
          <cell r="M1444">
            <v>108.357</v>
          </cell>
          <cell r="O1444">
            <v>106.02519398601397</v>
          </cell>
        </row>
        <row r="1445">
          <cell r="C1445" t="str">
            <v>88033GAW0</v>
          </cell>
          <cell r="D1445">
            <v>6.6104000000000003</v>
          </cell>
          <cell r="E1445">
            <v>4961264.8499999996</v>
          </cell>
          <cell r="F1445">
            <v>0</v>
          </cell>
          <cell r="G1445">
            <v>5000000</v>
          </cell>
          <cell r="H1445">
            <v>4958750</v>
          </cell>
          <cell r="I1445">
            <v>6.61</v>
          </cell>
          <cell r="J1445">
            <v>99.18</v>
          </cell>
          <cell r="K1445">
            <v>4961264.8499999996</v>
          </cell>
          <cell r="L1445">
            <v>4958750</v>
          </cell>
          <cell r="M1445">
            <v>99.174999999999997</v>
          </cell>
          <cell r="O1445">
            <v>99.225296999999983</v>
          </cell>
        </row>
        <row r="1446">
          <cell r="C1446" t="str">
            <v>105756AL4</v>
          </cell>
          <cell r="D1446">
            <v>13.266</v>
          </cell>
          <cell r="E1446">
            <v>1110835.71</v>
          </cell>
          <cell r="F1446">
            <v>0</v>
          </cell>
          <cell r="G1446">
            <v>1200000</v>
          </cell>
          <cell r="H1446">
            <v>1110600</v>
          </cell>
          <cell r="I1446">
            <v>13.27</v>
          </cell>
          <cell r="J1446">
            <v>92.55</v>
          </cell>
          <cell r="K1446">
            <v>1110835.71</v>
          </cell>
          <cell r="L1446">
            <v>1110600</v>
          </cell>
          <cell r="M1446">
            <v>92.55</v>
          </cell>
          <cell r="O1446">
            <v>92.569642499999986</v>
          </cell>
        </row>
        <row r="1447">
          <cell r="C1447" t="str">
            <v>023551AM6</v>
          </cell>
          <cell r="D1447">
            <v>7.1619999999999999</v>
          </cell>
          <cell r="E1447">
            <v>2488601.52</v>
          </cell>
          <cell r="F1447">
            <v>0</v>
          </cell>
          <cell r="G1447">
            <v>2500000</v>
          </cell>
          <cell r="H1447">
            <v>2488450</v>
          </cell>
          <cell r="I1447">
            <v>7.16</v>
          </cell>
          <cell r="J1447">
            <v>99.54</v>
          </cell>
          <cell r="K1447">
            <v>2488601.52</v>
          </cell>
          <cell r="L1447">
            <v>2488450</v>
          </cell>
          <cell r="M1447">
            <v>99.537999999999997</v>
          </cell>
          <cell r="O1447">
            <v>99.544060799999997</v>
          </cell>
        </row>
        <row r="1448">
          <cell r="C1448" t="str">
            <v>565849AB2</v>
          </cell>
          <cell r="D1448">
            <v>6.8319999999999999</v>
          </cell>
          <cell r="E1448">
            <v>5975767.0800000001</v>
          </cell>
          <cell r="F1448">
            <v>0</v>
          </cell>
          <cell r="G1448">
            <v>6000000</v>
          </cell>
          <cell r="H1448">
            <v>5975400</v>
          </cell>
          <cell r="I1448">
            <v>6.83</v>
          </cell>
          <cell r="J1448">
            <v>99.59</v>
          </cell>
          <cell r="K1448">
            <v>5975767.0800000001</v>
          </cell>
          <cell r="L1448">
            <v>5975400</v>
          </cell>
          <cell r="M1448">
            <v>99.59</v>
          </cell>
          <cell r="O1448">
            <v>99.596118000000004</v>
          </cell>
        </row>
        <row r="1449">
          <cell r="C1449" t="str">
            <v>023551AM6</v>
          </cell>
          <cell r="D1449">
            <v>7.1619999999999999</v>
          </cell>
          <cell r="E1449">
            <v>497720.3</v>
          </cell>
          <cell r="F1449">
            <v>0</v>
          </cell>
          <cell r="G1449">
            <v>500000</v>
          </cell>
          <cell r="H1449">
            <v>497690</v>
          </cell>
          <cell r="I1449">
            <v>7.16</v>
          </cell>
          <cell r="J1449">
            <v>99.54</v>
          </cell>
          <cell r="K1449">
            <v>497720.3</v>
          </cell>
          <cell r="L1449">
            <v>497690</v>
          </cell>
          <cell r="M1449">
            <v>99.537999999999997</v>
          </cell>
          <cell r="O1449">
            <v>99.544060000000002</v>
          </cell>
        </row>
        <row r="1450">
          <cell r="C1450" t="str">
            <v>233835AQ0</v>
          </cell>
          <cell r="D1450">
            <v>7.7750000000000004</v>
          </cell>
          <cell r="E1450">
            <v>1082407.54</v>
          </cell>
          <cell r="F1450">
            <v>0</v>
          </cell>
          <cell r="G1450">
            <v>1000000</v>
          </cell>
          <cell r="H1450">
            <v>1082730</v>
          </cell>
          <cell r="I1450">
            <v>7.77</v>
          </cell>
          <cell r="J1450">
            <v>108.27</v>
          </cell>
          <cell r="K1450">
            <v>1082407.54</v>
          </cell>
          <cell r="L1450">
            <v>1082730</v>
          </cell>
          <cell r="M1450">
            <v>108.273</v>
          </cell>
          <cell r="O1450">
            <v>108.240754</v>
          </cell>
        </row>
        <row r="1451">
          <cell r="C1451" t="str">
            <v>057224AJ6</v>
          </cell>
          <cell r="D1451">
            <v>6.2584999999999997</v>
          </cell>
          <cell r="E1451">
            <v>3998281.48</v>
          </cell>
          <cell r="F1451">
            <v>0</v>
          </cell>
          <cell r="G1451">
            <v>4000000</v>
          </cell>
          <cell r="H1451">
            <v>3997720</v>
          </cell>
          <cell r="I1451">
            <v>6.26</v>
          </cell>
          <cell r="J1451">
            <v>99.94</v>
          </cell>
          <cell r="K1451">
            <v>3998281.48</v>
          </cell>
          <cell r="L1451">
            <v>3997720</v>
          </cell>
          <cell r="M1451">
            <v>99.942999999999998</v>
          </cell>
          <cell r="O1451">
            <v>99.957037</v>
          </cell>
        </row>
        <row r="1452">
          <cell r="C1452" t="str">
            <v>12626PAD5</v>
          </cell>
          <cell r="D1452">
            <v>6.9635999999999996</v>
          </cell>
          <cell r="E1452">
            <v>1998156.5</v>
          </cell>
          <cell r="F1452">
            <v>0</v>
          </cell>
          <cell r="G1452">
            <v>2000000</v>
          </cell>
          <cell r="H1452">
            <v>1998040</v>
          </cell>
          <cell r="I1452">
            <v>6.96</v>
          </cell>
          <cell r="J1452">
            <v>99.9</v>
          </cell>
          <cell r="K1452">
            <v>1998156.5</v>
          </cell>
          <cell r="L1452">
            <v>1998040</v>
          </cell>
          <cell r="M1452">
            <v>99.902000000000001</v>
          </cell>
          <cell r="O1452">
            <v>99.907824999999988</v>
          </cell>
        </row>
        <row r="1453">
          <cell r="C1453" t="str">
            <v>030955AN8</v>
          </cell>
          <cell r="D1453">
            <v>6.8705999999999996</v>
          </cell>
          <cell r="E1453">
            <v>9618438.5999999996</v>
          </cell>
          <cell r="F1453">
            <v>0</v>
          </cell>
          <cell r="G1453">
            <v>10000000</v>
          </cell>
          <cell r="H1453">
            <v>9613700</v>
          </cell>
          <cell r="I1453">
            <v>6.87</v>
          </cell>
          <cell r="J1453">
            <v>96.14</v>
          </cell>
          <cell r="K1453">
            <v>9618438.5999999996</v>
          </cell>
          <cell r="L1453">
            <v>9613700</v>
          </cell>
          <cell r="M1453">
            <v>96.137</v>
          </cell>
          <cell r="O1453">
            <v>96.184386000000003</v>
          </cell>
        </row>
        <row r="1454">
          <cell r="C1454" t="str">
            <v>12189TAT1</v>
          </cell>
          <cell r="D1454">
            <v>6.5639000000000003</v>
          </cell>
          <cell r="E1454">
            <v>3542662.34</v>
          </cell>
          <cell r="F1454">
            <v>0</v>
          </cell>
          <cell r="G1454">
            <v>3500000</v>
          </cell>
          <cell r="H1454">
            <v>3544520</v>
          </cell>
          <cell r="I1454">
            <v>6.56</v>
          </cell>
          <cell r="J1454">
            <v>101.27</v>
          </cell>
          <cell r="K1454">
            <v>3542662.34</v>
          </cell>
          <cell r="L1454">
            <v>3544520</v>
          </cell>
          <cell r="M1454">
            <v>101.27200000000001</v>
          </cell>
          <cell r="O1454">
            <v>101.21892399999999</v>
          </cell>
        </row>
        <row r="1455">
          <cell r="C1455" t="str">
            <v>149123BC4</v>
          </cell>
          <cell r="D1455">
            <v>6.375</v>
          </cell>
          <cell r="E1455">
            <v>1799205.88</v>
          </cell>
          <cell r="F1455">
            <v>0</v>
          </cell>
          <cell r="G1455">
            <v>1500000</v>
          </cell>
          <cell r="H1455">
            <v>1814955</v>
          </cell>
          <cell r="I1455">
            <v>6.37</v>
          </cell>
          <cell r="J1455">
            <v>121</v>
          </cell>
          <cell r="K1455">
            <v>1799205.88</v>
          </cell>
          <cell r="L1455">
            <v>1814955</v>
          </cell>
          <cell r="M1455">
            <v>120.997</v>
          </cell>
          <cell r="O1455">
            <v>119.94705866666666</v>
          </cell>
        </row>
        <row r="1456">
          <cell r="C1456" t="str">
            <v>71713UAG7</v>
          </cell>
          <cell r="D1456">
            <v>4.7539999999999996</v>
          </cell>
          <cell r="E1456">
            <v>2570622.77</v>
          </cell>
          <cell r="F1456">
            <v>0</v>
          </cell>
          <cell r="G1456">
            <v>2500000</v>
          </cell>
          <cell r="H1456">
            <v>2583775</v>
          </cell>
          <cell r="I1456">
            <v>4.75</v>
          </cell>
          <cell r="J1456">
            <v>103.35</v>
          </cell>
          <cell r="K1456">
            <v>2570622.77</v>
          </cell>
          <cell r="L1456">
            <v>2583775</v>
          </cell>
          <cell r="M1456">
            <v>103.351</v>
          </cell>
          <cell r="O1456">
            <v>102.8249108</v>
          </cell>
        </row>
        <row r="1457">
          <cell r="C1457" t="str">
            <v>71713UAG7</v>
          </cell>
          <cell r="D1457">
            <v>4.7539999999999996</v>
          </cell>
          <cell r="E1457">
            <v>7403393.5899999999</v>
          </cell>
          <cell r="F1457">
            <v>0</v>
          </cell>
          <cell r="G1457">
            <v>7200000</v>
          </cell>
          <cell r="H1457">
            <v>7441272</v>
          </cell>
          <cell r="I1457">
            <v>4.75</v>
          </cell>
          <cell r="J1457">
            <v>103.35</v>
          </cell>
          <cell r="K1457">
            <v>7403393.5899999999</v>
          </cell>
          <cell r="L1457">
            <v>7441272</v>
          </cell>
          <cell r="M1457">
            <v>103.351</v>
          </cell>
          <cell r="O1457">
            <v>102.82491097222221</v>
          </cell>
        </row>
        <row r="1458">
          <cell r="C1458" t="str">
            <v>191219AN4</v>
          </cell>
          <cell r="D1458">
            <v>6.3249000000000004</v>
          </cell>
          <cell r="E1458">
            <v>2301098.2999999998</v>
          </cell>
          <cell r="F1458">
            <v>0</v>
          </cell>
          <cell r="G1458">
            <v>2000000</v>
          </cell>
          <cell r="H1458">
            <v>2315860</v>
          </cell>
          <cell r="I1458">
            <v>6.32</v>
          </cell>
          <cell r="J1458">
            <v>115.79</v>
          </cell>
          <cell r="K1458">
            <v>2301098.2999999998</v>
          </cell>
          <cell r="L1458">
            <v>2315860</v>
          </cell>
          <cell r="M1458">
            <v>115.79300000000001</v>
          </cell>
          <cell r="O1458">
            <v>115.05491499999998</v>
          </cell>
        </row>
        <row r="1459">
          <cell r="C1459" t="str">
            <v>224399AM7</v>
          </cell>
          <cell r="D1459">
            <v>5.9744000000000002</v>
          </cell>
          <cell r="E1459">
            <v>10267259.6</v>
          </cell>
          <cell r="F1459">
            <v>0</v>
          </cell>
          <cell r="G1459">
            <v>10000000</v>
          </cell>
          <cell r="H1459">
            <v>10304600</v>
          </cell>
          <cell r="I1459">
            <v>5.97</v>
          </cell>
          <cell r="J1459">
            <v>103.05</v>
          </cell>
          <cell r="K1459">
            <v>10267259.6</v>
          </cell>
          <cell r="L1459">
            <v>10304600</v>
          </cell>
          <cell r="M1459">
            <v>103.04600000000001</v>
          </cell>
          <cell r="O1459">
            <v>102.672596</v>
          </cell>
        </row>
        <row r="1460">
          <cell r="C1460" t="str">
            <v>742741AA9</v>
          </cell>
          <cell r="D1460">
            <v>6.4451999999999998</v>
          </cell>
          <cell r="E1460">
            <v>11758351.779999999</v>
          </cell>
          <cell r="F1460">
            <v>0</v>
          </cell>
          <cell r="G1460">
            <v>9500000</v>
          </cell>
          <cell r="H1460">
            <v>11836430</v>
          </cell>
          <cell r="I1460">
            <v>6.45</v>
          </cell>
          <cell r="J1460">
            <v>124.59</v>
          </cell>
          <cell r="K1460">
            <v>11758351.779999999</v>
          </cell>
          <cell r="L1460">
            <v>11836430</v>
          </cell>
          <cell r="M1460">
            <v>124.59399999999999</v>
          </cell>
          <cell r="O1460">
            <v>123.77212399999999</v>
          </cell>
        </row>
        <row r="1461">
          <cell r="C1461" t="str">
            <v>039483AR3</v>
          </cell>
          <cell r="D1461">
            <v>6.8239999999999998</v>
          </cell>
          <cell r="E1461">
            <v>2521387.61</v>
          </cell>
          <cell r="F1461">
            <v>0</v>
          </cell>
          <cell r="G1461">
            <v>2584000</v>
          </cell>
          <cell r="H1461">
            <v>2520588.64</v>
          </cell>
          <cell r="I1461">
            <v>6.82</v>
          </cell>
          <cell r="J1461">
            <v>97.55</v>
          </cell>
          <cell r="K1461">
            <v>2521387.61</v>
          </cell>
          <cell r="L1461">
            <v>2520588.64</v>
          </cell>
          <cell r="M1461">
            <v>97.546000000000006</v>
          </cell>
          <cell r="O1461">
            <v>97.576919891640856</v>
          </cell>
        </row>
        <row r="1462">
          <cell r="C1462" t="str">
            <v>31410HAQ4</v>
          </cell>
          <cell r="D1462">
            <v>7.3844000000000003</v>
          </cell>
          <cell r="E1462">
            <v>4720305.05</v>
          </cell>
          <cell r="F1462">
            <v>0</v>
          </cell>
          <cell r="G1462">
            <v>5000000</v>
          </cell>
          <cell r="H1462">
            <v>4717850</v>
          </cell>
          <cell r="I1462">
            <v>7.38</v>
          </cell>
          <cell r="J1462">
            <v>94.36</v>
          </cell>
          <cell r="K1462">
            <v>4720305.05</v>
          </cell>
          <cell r="L1462">
            <v>4717850</v>
          </cell>
          <cell r="M1462">
            <v>94.356999999999999</v>
          </cell>
          <cell r="O1462">
            <v>94.406100999999992</v>
          </cell>
        </row>
        <row r="1463">
          <cell r="C1463" t="str">
            <v>913017BC2</v>
          </cell>
          <cell r="D1463">
            <v>6.1420000000000003</v>
          </cell>
          <cell r="E1463">
            <v>5308148.55</v>
          </cell>
          <cell r="F1463">
            <v>0</v>
          </cell>
          <cell r="G1463">
            <v>5000000</v>
          </cell>
          <cell r="H1463">
            <v>5326050</v>
          </cell>
          <cell r="I1463">
            <v>6.14</v>
          </cell>
          <cell r="J1463">
            <v>106.52</v>
          </cell>
          <cell r="K1463">
            <v>5308148.55</v>
          </cell>
          <cell r="L1463">
            <v>5326050</v>
          </cell>
          <cell r="M1463">
            <v>106.521</v>
          </cell>
          <cell r="O1463">
            <v>106.162971</v>
          </cell>
        </row>
        <row r="1464">
          <cell r="C1464" t="str">
            <v>976592AA3</v>
          </cell>
          <cell r="D1464">
            <v>6.2477999999999998</v>
          </cell>
          <cell r="E1464">
            <v>3051640.59</v>
          </cell>
          <cell r="F1464">
            <v>0</v>
          </cell>
          <cell r="G1464">
            <v>3000000</v>
          </cell>
          <cell r="H1464">
            <v>3056370</v>
          </cell>
          <cell r="I1464">
            <v>6.25</v>
          </cell>
          <cell r="J1464">
            <v>101.88</v>
          </cell>
          <cell r="K1464">
            <v>3051640.59</v>
          </cell>
          <cell r="L1464">
            <v>3056370</v>
          </cell>
          <cell r="M1464">
            <v>101.879</v>
          </cell>
          <cell r="O1464">
            <v>101.72135300000001</v>
          </cell>
        </row>
        <row r="1465">
          <cell r="C1465" t="str">
            <v>617446HC6</v>
          </cell>
          <cell r="D1465">
            <v>6.6698000000000004</v>
          </cell>
          <cell r="E1465">
            <v>4975881.25</v>
          </cell>
          <cell r="F1465">
            <v>0</v>
          </cell>
          <cell r="G1465">
            <v>5000000</v>
          </cell>
          <cell r="H1465">
            <v>4974800</v>
          </cell>
          <cell r="I1465">
            <v>6.67</v>
          </cell>
          <cell r="J1465">
            <v>99.5</v>
          </cell>
          <cell r="K1465">
            <v>4975881.25</v>
          </cell>
          <cell r="L1465">
            <v>4974800</v>
          </cell>
          <cell r="M1465">
            <v>99.495999999999995</v>
          </cell>
          <cell r="O1465">
            <v>99.517624999999995</v>
          </cell>
        </row>
        <row r="1466">
          <cell r="C1466" t="str">
            <v>26884AAN3</v>
          </cell>
          <cell r="D1466">
            <v>6.7270000000000003</v>
          </cell>
          <cell r="E1466">
            <v>14894955.300000001</v>
          </cell>
          <cell r="F1466">
            <v>0</v>
          </cell>
          <cell r="G1466">
            <v>15000000</v>
          </cell>
          <cell r="H1466">
            <v>14889900</v>
          </cell>
          <cell r="I1466">
            <v>6.73</v>
          </cell>
          <cell r="J1466">
            <v>99.27</v>
          </cell>
          <cell r="K1466">
            <v>14894955.300000001</v>
          </cell>
          <cell r="L1466">
            <v>14889900</v>
          </cell>
          <cell r="M1466">
            <v>99.266000000000005</v>
          </cell>
          <cell r="O1466">
            <v>99.299701999999996</v>
          </cell>
        </row>
        <row r="1467">
          <cell r="C1467" t="str">
            <v>364725AC5</v>
          </cell>
          <cell r="D1467">
            <v>6.4360999999999997</v>
          </cell>
          <cell r="E1467">
            <v>4978691.5999999996</v>
          </cell>
          <cell r="F1467">
            <v>0</v>
          </cell>
          <cell r="G1467">
            <v>5000000</v>
          </cell>
          <cell r="H1467">
            <v>4977450</v>
          </cell>
          <cell r="I1467">
            <v>6.44</v>
          </cell>
          <cell r="J1467">
            <v>99.55</v>
          </cell>
          <cell r="K1467">
            <v>4978691.5999999996</v>
          </cell>
          <cell r="L1467">
            <v>4977450</v>
          </cell>
          <cell r="M1467">
            <v>99.549000000000007</v>
          </cell>
          <cell r="O1467">
            <v>99.573831999999996</v>
          </cell>
        </row>
        <row r="1468">
          <cell r="C1468" t="str">
            <v>224399AM7</v>
          </cell>
          <cell r="D1468">
            <v>6.1060999999999996</v>
          </cell>
          <cell r="E1468">
            <v>6132765</v>
          </cell>
          <cell r="F1468">
            <v>0</v>
          </cell>
          <cell r="G1468">
            <v>6000000</v>
          </cell>
          <cell r="H1468">
            <v>6151140</v>
          </cell>
          <cell r="I1468">
            <v>6.11</v>
          </cell>
          <cell r="J1468">
            <v>102.52</v>
          </cell>
          <cell r="K1468">
            <v>6132765</v>
          </cell>
          <cell r="L1468">
            <v>6151140</v>
          </cell>
          <cell r="M1468">
            <v>102.51900000000001</v>
          </cell>
          <cell r="O1468">
            <v>102.21275000000001</v>
          </cell>
        </row>
        <row r="1469">
          <cell r="C1469" t="str">
            <v>012873AH8</v>
          </cell>
          <cell r="D1469">
            <v>7.1619999999999999</v>
          </cell>
          <cell r="E1469">
            <v>2677296.86</v>
          </cell>
          <cell r="F1469">
            <v>0</v>
          </cell>
          <cell r="G1469">
            <v>2400000</v>
          </cell>
          <cell r="H1469">
            <v>2679264</v>
          </cell>
          <cell r="I1469">
            <v>7.16</v>
          </cell>
          <cell r="J1469">
            <v>111.64</v>
          </cell>
          <cell r="K1469">
            <v>2677296.86</v>
          </cell>
          <cell r="L1469">
            <v>2679264</v>
          </cell>
          <cell r="M1469">
            <v>111.636</v>
          </cell>
          <cell r="O1469">
            <v>111.55403583333332</v>
          </cell>
        </row>
        <row r="1470">
          <cell r="C1470" t="str">
            <v>035229CK7</v>
          </cell>
          <cell r="D1470">
            <v>5.3700999999999999</v>
          </cell>
          <cell r="E1470">
            <v>2518955.85</v>
          </cell>
          <cell r="F1470">
            <v>0</v>
          </cell>
          <cell r="G1470">
            <v>2500000</v>
          </cell>
          <cell r="H1470">
            <v>2521625</v>
          </cell>
          <cell r="I1470">
            <v>5.37</v>
          </cell>
          <cell r="J1470">
            <v>100.87</v>
          </cell>
          <cell r="K1470">
            <v>2518955.85</v>
          </cell>
          <cell r="L1470">
            <v>2521625</v>
          </cell>
          <cell r="M1470">
            <v>100.86499999999999</v>
          </cell>
          <cell r="O1470">
            <v>100.75823400000002</v>
          </cell>
        </row>
        <row r="1471">
          <cell r="C1471" t="str">
            <v>22160KAA3</v>
          </cell>
          <cell r="D1471">
            <v>5.5471000000000004</v>
          </cell>
          <cell r="E1471">
            <v>2495489.4500000002</v>
          </cell>
          <cell r="F1471">
            <v>0</v>
          </cell>
          <cell r="G1471">
            <v>2500000</v>
          </cell>
          <cell r="H1471">
            <v>2494900</v>
          </cell>
          <cell r="I1471">
            <v>5.55</v>
          </cell>
          <cell r="J1471">
            <v>99.8</v>
          </cell>
          <cell r="K1471">
            <v>2495489.4500000002</v>
          </cell>
          <cell r="L1471">
            <v>2494900</v>
          </cell>
          <cell r="M1471">
            <v>99.796000000000006</v>
          </cell>
          <cell r="O1471">
            <v>99.819578000000007</v>
          </cell>
        </row>
        <row r="1472">
          <cell r="C1472" t="str">
            <v>575426AD3</v>
          </cell>
          <cell r="D1472">
            <v>5.0899000000000001</v>
          </cell>
          <cell r="E1472">
            <v>8462828.4000000004</v>
          </cell>
          <cell r="F1472">
            <v>0</v>
          </cell>
          <cell r="G1472">
            <v>8000000</v>
          </cell>
          <cell r="H1472">
            <v>8551840</v>
          </cell>
          <cell r="I1472">
            <v>5.09</v>
          </cell>
          <cell r="J1472">
            <v>106.9</v>
          </cell>
          <cell r="K1472">
            <v>8462828.4000000004</v>
          </cell>
          <cell r="L1472">
            <v>8551840</v>
          </cell>
          <cell r="M1472">
            <v>106.898</v>
          </cell>
          <cell r="O1472">
            <v>105.78535500000001</v>
          </cell>
        </row>
        <row r="1473">
          <cell r="C1473" t="str">
            <v>50204#AA3</v>
          </cell>
          <cell r="D1473">
            <v>8.0475999999999992</v>
          </cell>
          <cell r="E1473">
            <v>1989697.06</v>
          </cell>
          <cell r="F1473">
            <v>0</v>
          </cell>
          <cell r="G1473">
            <v>1989697.06</v>
          </cell>
          <cell r="H1473">
            <v>1989697.06</v>
          </cell>
          <cell r="I1473">
            <v>8.0500000000000007</v>
          </cell>
          <cell r="J1473">
            <v>100</v>
          </cell>
          <cell r="K1473">
            <v>1989697.06</v>
          </cell>
          <cell r="L1473">
            <v>1989697.06</v>
          </cell>
          <cell r="M1473">
            <v>100</v>
          </cell>
          <cell r="O1473">
            <v>100</v>
          </cell>
        </row>
        <row r="1474">
          <cell r="C1474" t="str">
            <v>36962GXZ2</v>
          </cell>
          <cell r="D1474">
            <v>6.8437000000000001</v>
          </cell>
          <cell r="E1474">
            <v>6917415.6799999997</v>
          </cell>
          <cell r="F1474">
            <v>0</v>
          </cell>
          <cell r="G1474">
            <v>7000000</v>
          </cell>
          <cell r="H1474">
            <v>6916770</v>
          </cell>
          <cell r="I1474">
            <v>6.84</v>
          </cell>
          <cell r="J1474">
            <v>98.81</v>
          </cell>
          <cell r="K1474">
            <v>6917415.6799999997</v>
          </cell>
          <cell r="L1474">
            <v>6916770</v>
          </cell>
          <cell r="M1474">
            <v>98.811000000000007</v>
          </cell>
          <cell r="O1474">
            <v>98.820223999999996</v>
          </cell>
        </row>
        <row r="1475">
          <cell r="C1475" t="str">
            <v>755111AU5</v>
          </cell>
          <cell r="D1475">
            <v>7.2450000000000001</v>
          </cell>
          <cell r="E1475">
            <v>4601977.2</v>
          </cell>
          <cell r="F1475">
            <v>0</v>
          </cell>
          <cell r="G1475">
            <v>5000000</v>
          </cell>
          <cell r="H1475">
            <v>4593550</v>
          </cell>
          <cell r="I1475">
            <v>7.25</v>
          </cell>
          <cell r="J1475">
            <v>91.87</v>
          </cell>
          <cell r="K1475">
            <v>4601977.2</v>
          </cell>
          <cell r="L1475">
            <v>4593550</v>
          </cell>
          <cell r="M1475">
            <v>91.870999999999995</v>
          </cell>
          <cell r="O1475">
            <v>92.039544000000006</v>
          </cell>
        </row>
        <row r="1476">
          <cell r="C1476" t="str">
            <v>072732AC4</v>
          </cell>
          <cell r="D1476">
            <v>6.8609999999999998</v>
          </cell>
          <cell r="E1476">
            <v>4874182.55</v>
          </cell>
          <cell r="F1476">
            <v>0</v>
          </cell>
          <cell r="G1476">
            <v>5000000</v>
          </cell>
          <cell r="H1476">
            <v>4872600</v>
          </cell>
          <cell r="I1476">
            <v>6.86</v>
          </cell>
          <cell r="J1476">
            <v>97.45</v>
          </cell>
          <cell r="K1476">
            <v>4874182.55</v>
          </cell>
          <cell r="L1476">
            <v>4872600</v>
          </cell>
          <cell r="M1476">
            <v>97.451999999999998</v>
          </cell>
          <cell r="O1476">
            <v>97.483650999999995</v>
          </cell>
        </row>
        <row r="1477">
          <cell r="C1477" t="str">
            <v>22160KAA3</v>
          </cell>
          <cell r="D1477">
            <v>5.5471000000000004</v>
          </cell>
          <cell r="E1477">
            <v>5989174.6799999997</v>
          </cell>
          <cell r="F1477">
            <v>0</v>
          </cell>
          <cell r="G1477">
            <v>6000000</v>
          </cell>
          <cell r="H1477">
            <v>5987760</v>
          </cell>
          <cell r="I1477">
            <v>5.55</v>
          </cell>
          <cell r="J1477">
            <v>99.8</v>
          </cell>
          <cell r="K1477">
            <v>5989174.6799999997</v>
          </cell>
          <cell r="L1477">
            <v>5987760</v>
          </cell>
          <cell r="M1477">
            <v>99.796000000000006</v>
          </cell>
          <cell r="O1477">
            <v>99.819577999999993</v>
          </cell>
        </row>
        <row r="1478">
          <cell r="C1478" t="str">
            <v>210371AH3</v>
          </cell>
          <cell r="D1478">
            <v>7.0609999999999999</v>
          </cell>
          <cell r="E1478">
            <v>995859.15</v>
          </cell>
          <cell r="F1478">
            <v>0</v>
          </cell>
          <cell r="G1478">
            <v>1000000</v>
          </cell>
          <cell r="H1478">
            <v>995660</v>
          </cell>
          <cell r="I1478">
            <v>7.06</v>
          </cell>
          <cell r="J1478">
            <v>99.57</v>
          </cell>
          <cell r="K1478">
            <v>995859.15</v>
          </cell>
          <cell r="L1478">
            <v>995660</v>
          </cell>
          <cell r="M1478">
            <v>99.566000000000003</v>
          </cell>
          <cell r="O1478">
            <v>99.585915</v>
          </cell>
        </row>
        <row r="1479">
          <cell r="C1479" t="str">
            <v>617446HC6</v>
          </cell>
          <cell r="D1479">
            <v>6.6698000000000004</v>
          </cell>
          <cell r="E1479">
            <v>4975881.25</v>
          </cell>
          <cell r="F1479">
            <v>0</v>
          </cell>
          <cell r="G1479">
            <v>5000000</v>
          </cell>
          <cell r="H1479">
            <v>4974800</v>
          </cell>
          <cell r="I1479">
            <v>6.67</v>
          </cell>
          <cell r="J1479">
            <v>99.5</v>
          </cell>
          <cell r="K1479">
            <v>4975881.25</v>
          </cell>
          <cell r="L1479">
            <v>4974800</v>
          </cell>
          <cell r="M1479">
            <v>99.495999999999995</v>
          </cell>
          <cell r="O1479">
            <v>99.517624999999995</v>
          </cell>
        </row>
        <row r="1480">
          <cell r="C1480" t="str">
            <v>716708AC6</v>
          </cell>
          <cell r="D1480">
            <v>7.2539999999999996</v>
          </cell>
          <cell r="E1480">
            <v>1040887.41</v>
          </cell>
          <cell r="F1480">
            <v>0</v>
          </cell>
          <cell r="G1480">
            <v>1000000</v>
          </cell>
          <cell r="H1480">
            <v>1041880</v>
          </cell>
          <cell r="I1480">
            <v>7.25</v>
          </cell>
          <cell r="J1480">
            <v>104.19</v>
          </cell>
          <cell r="K1480">
            <v>1040887.41</v>
          </cell>
          <cell r="L1480">
            <v>1041880</v>
          </cell>
          <cell r="M1480">
            <v>104.188</v>
          </cell>
          <cell r="O1480">
            <v>104.08874100000001</v>
          </cell>
        </row>
        <row r="1481">
          <cell r="C1481" t="str">
            <v>17453BAJ0</v>
          </cell>
          <cell r="D1481">
            <v>8.016</v>
          </cell>
          <cell r="E1481">
            <v>16649686.050000001</v>
          </cell>
          <cell r="F1481">
            <v>0</v>
          </cell>
          <cell r="G1481">
            <v>15000000</v>
          </cell>
          <cell r="H1481">
            <v>16657114.800000001</v>
          </cell>
          <cell r="I1481">
            <v>8.02</v>
          </cell>
          <cell r="J1481">
            <v>111.05</v>
          </cell>
          <cell r="K1481">
            <v>16649686.050000001</v>
          </cell>
          <cell r="L1481">
            <v>16657114.800000001</v>
          </cell>
          <cell r="M1481">
            <v>111.047</v>
          </cell>
          <cell r="O1481">
            <v>110.99790700000001</v>
          </cell>
        </row>
        <row r="1482">
          <cell r="C1482" t="str">
            <v>17453BAG6</v>
          </cell>
          <cell r="D1482">
            <v>5.7672999999999996</v>
          </cell>
          <cell r="E1482">
            <v>1010181.51</v>
          </cell>
          <cell r="F1482">
            <v>0</v>
          </cell>
          <cell r="G1482">
            <v>1000000</v>
          </cell>
          <cell r="H1482">
            <v>1013465.78</v>
          </cell>
          <cell r="I1482">
            <v>5.77</v>
          </cell>
          <cell r="J1482">
            <v>101.35</v>
          </cell>
          <cell r="K1482">
            <v>1010181.51</v>
          </cell>
          <cell r="L1482">
            <v>1013465.78</v>
          </cell>
          <cell r="M1482">
            <v>101.34699999999999</v>
          </cell>
          <cell r="O1482">
            <v>101.018151</v>
          </cell>
        </row>
        <row r="1483">
          <cell r="C1483" t="str">
            <v>25179SAC4</v>
          </cell>
          <cell r="D1483">
            <v>7.1688000000000001</v>
          </cell>
          <cell r="E1483">
            <v>980893.44</v>
          </cell>
          <cell r="F1483">
            <v>0</v>
          </cell>
          <cell r="G1483">
            <v>1000000</v>
          </cell>
          <cell r="H1483">
            <v>979735.86</v>
          </cell>
          <cell r="I1483">
            <v>7.17</v>
          </cell>
          <cell r="J1483">
            <v>97.97</v>
          </cell>
          <cell r="K1483">
            <v>980893.44</v>
          </cell>
          <cell r="L1483">
            <v>979735.86</v>
          </cell>
          <cell r="M1483">
            <v>97.974000000000004</v>
          </cell>
          <cell r="O1483">
            <v>98.089343999999983</v>
          </cell>
        </row>
        <row r="1484">
          <cell r="C1484" t="str">
            <v>25179SAD2</v>
          </cell>
          <cell r="D1484">
            <v>7.8922999999999996</v>
          </cell>
          <cell r="E1484">
            <v>5489230.0099999998</v>
          </cell>
          <cell r="F1484">
            <v>0</v>
          </cell>
          <cell r="G1484">
            <v>5500000</v>
          </cell>
          <cell r="H1484">
            <v>5487900</v>
          </cell>
          <cell r="I1484">
            <v>7.89</v>
          </cell>
          <cell r="J1484">
            <v>99.78</v>
          </cell>
          <cell r="K1484">
            <v>5489230.0099999998</v>
          </cell>
          <cell r="L1484">
            <v>5487900</v>
          </cell>
          <cell r="M1484">
            <v>99.78</v>
          </cell>
          <cell r="O1484">
            <v>99.804181999999997</v>
          </cell>
        </row>
        <row r="1485">
          <cell r="C1485" t="str">
            <v>25179SAD2</v>
          </cell>
          <cell r="D1485">
            <v>8.2698</v>
          </cell>
          <cell r="E1485">
            <v>2392107.27</v>
          </cell>
          <cell r="F1485">
            <v>0</v>
          </cell>
          <cell r="G1485">
            <v>2500000</v>
          </cell>
          <cell r="H1485">
            <v>2390987.0499999998</v>
          </cell>
          <cell r="I1485">
            <v>8.27</v>
          </cell>
          <cell r="J1485">
            <v>95.64</v>
          </cell>
          <cell r="K1485">
            <v>2392107.27</v>
          </cell>
          <cell r="L1485">
            <v>2390987.0499999998</v>
          </cell>
          <cell r="M1485">
            <v>95.638999999999996</v>
          </cell>
          <cell r="O1485">
            <v>95.684290799999999</v>
          </cell>
        </row>
        <row r="1486">
          <cell r="C1486" t="str">
            <v>615369A*6</v>
          </cell>
          <cell r="D1486">
            <v>5.9352999999999998</v>
          </cell>
          <cell r="E1486">
            <v>10441998.6</v>
          </cell>
          <cell r="F1486">
            <v>0</v>
          </cell>
          <cell r="G1486">
            <v>10000000</v>
          </cell>
          <cell r="H1486">
            <v>10516300</v>
          </cell>
          <cell r="I1486">
            <v>5.94</v>
          </cell>
          <cell r="J1486">
            <v>105.16</v>
          </cell>
          <cell r="K1486">
            <v>10441998.6</v>
          </cell>
          <cell r="L1486">
            <v>10516300</v>
          </cell>
          <cell r="M1486">
            <v>105.163</v>
          </cell>
          <cell r="O1486">
            <v>104.41998599999999</v>
          </cell>
        </row>
        <row r="1487">
          <cell r="C1487" t="str">
            <v>105756AL4</v>
          </cell>
          <cell r="D1487">
            <v>13.266</v>
          </cell>
          <cell r="E1487">
            <v>92569.64</v>
          </cell>
          <cell r="F1487">
            <v>0</v>
          </cell>
          <cell r="G1487">
            <v>100000</v>
          </cell>
          <cell r="H1487">
            <v>92550</v>
          </cell>
          <cell r="I1487">
            <v>13.27</v>
          </cell>
          <cell r="J1487">
            <v>92.55</v>
          </cell>
          <cell r="K1487">
            <v>92569.64</v>
          </cell>
          <cell r="L1487">
            <v>92550</v>
          </cell>
          <cell r="M1487">
            <v>92.55</v>
          </cell>
          <cell r="O1487">
            <v>92.569639999999993</v>
          </cell>
        </row>
        <row r="1488">
          <cell r="C1488" t="str">
            <v>721467AC2</v>
          </cell>
          <cell r="D1488">
            <v>9.2441999999999993</v>
          </cell>
          <cell r="E1488">
            <v>407621.9</v>
          </cell>
          <cell r="F1488">
            <v>0</v>
          </cell>
          <cell r="G1488">
            <v>400000</v>
          </cell>
          <cell r="H1488">
            <v>408000</v>
          </cell>
          <cell r="I1488">
            <v>9.3000000000000007</v>
          </cell>
          <cell r="J1488">
            <v>102</v>
          </cell>
          <cell r="K1488">
            <v>407621.9</v>
          </cell>
          <cell r="L1488">
            <v>408000</v>
          </cell>
          <cell r="M1488">
            <v>102</v>
          </cell>
          <cell r="O1488">
            <v>101.905475</v>
          </cell>
        </row>
        <row r="1489">
          <cell r="C1489" t="str">
            <v>721467AC2</v>
          </cell>
          <cell r="D1489">
            <v>9.1964000000000006</v>
          </cell>
          <cell r="E1489">
            <v>663958.21</v>
          </cell>
          <cell r="F1489">
            <v>0</v>
          </cell>
          <cell r="G1489">
            <v>650000</v>
          </cell>
          <cell r="H1489">
            <v>664625</v>
          </cell>
          <cell r="I1489">
            <v>9.26</v>
          </cell>
          <cell r="J1489">
            <v>102.25</v>
          </cell>
          <cell r="K1489">
            <v>663958.21</v>
          </cell>
          <cell r="L1489">
            <v>664625</v>
          </cell>
          <cell r="M1489">
            <v>102.25</v>
          </cell>
          <cell r="O1489">
            <v>102.14741692307692</v>
          </cell>
        </row>
        <row r="1490">
          <cell r="C1490" t="str">
            <v>721467AC2</v>
          </cell>
          <cell r="D1490">
            <v>9.1964000000000006</v>
          </cell>
          <cell r="E1490">
            <v>357515.95</v>
          </cell>
          <cell r="F1490">
            <v>0</v>
          </cell>
          <cell r="G1490">
            <v>350000</v>
          </cell>
          <cell r="H1490">
            <v>357875</v>
          </cell>
          <cell r="I1490">
            <v>9.26</v>
          </cell>
          <cell r="J1490">
            <v>102.25</v>
          </cell>
          <cell r="K1490">
            <v>357515.95</v>
          </cell>
          <cell r="L1490">
            <v>357875</v>
          </cell>
          <cell r="M1490">
            <v>102.25</v>
          </cell>
          <cell r="O1490">
            <v>102.14741428571431</v>
          </cell>
        </row>
        <row r="1491">
          <cell r="C1491" t="str">
            <v>00209AAH9</v>
          </cell>
          <cell r="D1491">
            <v>7.3040000000000003</v>
          </cell>
          <cell r="E1491">
            <v>3324430.26</v>
          </cell>
          <cell r="F1491">
            <v>0</v>
          </cell>
          <cell r="G1491">
            <v>3300000</v>
          </cell>
          <cell r="H1491">
            <v>3326631</v>
          </cell>
          <cell r="I1491">
            <v>8.01</v>
          </cell>
          <cell r="J1491">
            <v>100.81</v>
          </cell>
          <cell r="K1491">
            <v>3324430.26</v>
          </cell>
          <cell r="L1491">
            <v>3326631</v>
          </cell>
          <cell r="M1491">
            <v>100.807</v>
          </cell>
          <cell r="O1491">
            <v>100.74031090909091</v>
          </cell>
        </row>
        <row r="1492">
          <cell r="C1492" t="str">
            <v>432848AT6</v>
          </cell>
          <cell r="D1492">
            <v>7.8884999999999996</v>
          </cell>
          <cell r="E1492">
            <v>2043379.74</v>
          </cell>
          <cell r="F1492">
            <v>0</v>
          </cell>
          <cell r="G1492">
            <v>2000000</v>
          </cell>
          <cell r="H1492">
            <v>2045000</v>
          </cell>
          <cell r="I1492">
            <v>7.89</v>
          </cell>
          <cell r="J1492">
            <v>102.25</v>
          </cell>
          <cell r="K1492">
            <v>2043379.74</v>
          </cell>
          <cell r="L1492">
            <v>2045000</v>
          </cell>
          <cell r="M1492">
            <v>102.25</v>
          </cell>
          <cell r="O1492">
            <v>102.16898699999999</v>
          </cell>
        </row>
        <row r="1493">
          <cell r="C1493" t="str">
            <v>870738AD3</v>
          </cell>
          <cell r="D1493">
            <v>8.9311000000000007</v>
          </cell>
          <cell r="E1493">
            <v>998298.31</v>
          </cell>
          <cell r="F1493">
            <v>0</v>
          </cell>
          <cell r="G1493">
            <v>975000</v>
          </cell>
          <cell r="H1493">
            <v>999375</v>
          </cell>
          <cell r="I1493">
            <v>8.99</v>
          </cell>
          <cell r="J1493">
            <v>102.5</v>
          </cell>
          <cell r="K1493">
            <v>998298.31</v>
          </cell>
          <cell r="L1493">
            <v>999375</v>
          </cell>
          <cell r="M1493">
            <v>102.5</v>
          </cell>
          <cell r="O1493">
            <v>102.38957025641027</v>
          </cell>
        </row>
        <row r="1494">
          <cell r="C1494" t="str">
            <v>870738AD3</v>
          </cell>
          <cell r="D1494">
            <v>9.0620999999999992</v>
          </cell>
          <cell r="E1494">
            <v>635479.62</v>
          </cell>
          <cell r="F1494">
            <v>0</v>
          </cell>
          <cell r="G1494">
            <v>625000</v>
          </cell>
          <cell r="H1494">
            <v>635937.5</v>
          </cell>
          <cell r="I1494">
            <v>9.1</v>
          </cell>
          <cell r="J1494">
            <v>101.75</v>
          </cell>
          <cell r="K1494">
            <v>635479.62</v>
          </cell>
          <cell r="L1494">
            <v>635937.5</v>
          </cell>
          <cell r="M1494">
            <v>101.75</v>
          </cell>
          <cell r="O1494">
            <v>101.6767392</v>
          </cell>
        </row>
        <row r="1495">
          <cell r="C1495" t="str">
            <v>870738AD3</v>
          </cell>
          <cell r="D1495">
            <v>9.0620999999999992</v>
          </cell>
          <cell r="E1495">
            <v>1245540.06</v>
          </cell>
          <cell r="F1495">
            <v>0</v>
          </cell>
          <cell r="G1495">
            <v>1225000</v>
          </cell>
          <cell r="H1495">
            <v>1246437.5</v>
          </cell>
          <cell r="I1495">
            <v>9.1</v>
          </cell>
          <cell r="J1495">
            <v>101.75</v>
          </cell>
          <cell r="K1495">
            <v>1245540.06</v>
          </cell>
          <cell r="L1495">
            <v>1246437.5</v>
          </cell>
          <cell r="M1495">
            <v>101.75</v>
          </cell>
          <cell r="O1495">
            <v>101.67673959183674</v>
          </cell>
        </row>
        <row r="1496">
          <cell r="C1496" t="str">
            <v>291011AL8</v>
          </cell>
          <cell r="D1496">
            <v>4.7958999999999996</v>
          </cell>
          <cell r="E1496">
            <v>5369808.5</v>
          </cell>
          <cell r="F1496">
            <v>0</v>
          </cell>
          <cell r="G1496">
            <v>5000000</v>
          </cell>
          <cell r="H1496">
            <v>5435750</v>
          </cell>
          <cell r="I1496">
            <v>4.8</v>
          </cell>
          <cell r="J1496">
            <v>108.72</v>
          </cell>
          <cell r="K1496">
            <v>5369808.5</v>
          </cell>
          <cell r="L1496">
            <v>5435750</v>
          </cell>
          <cell r="M1496">
            <v>108.715</v>
          </cell>
          <cell r="O1496">
            <v>107.39616999999998</v>
          </cell>
        </row>
        <row r="1497">
          <cell r="C1497" t="str">
            <v>30215*AM0</v>
          </cell>
          <cell r="D1497">
            <v>7.0063000000000004</v>
          </cell>
          <cell r="E1497">
            <v>1000000</v>
          </cell>
          <cell r="F1497">
            <v>0</v>
          </cell>
          <cell r="G1497">
            <v>1000000</v>
          </cell>
          <cell r="H1497">
            <v>1000000</v>
          </cell>
          <cell r="I1497">
            <v>7.01</v>
          </cell>
          <cell r="J1497">
            <v>100</v>
          </cell>
          <cell r="K1497">
            <v>1000000</v>
          </cell>
          <cell r="L1497">
            <v>1000000</v>
          </cell>
          <cell r="M1497">
            <v>100</v>
          </cell>
          <cell r="O1497">
            <v>100</v>
          </cell>
        </row>
        <row r="1498">
          <cell r="C1498" t="str">
            <v>479269AA0</v>
          </cell>
          <cell r="D1498">
            <v>8.8728999999999996</v>
          </cell>
          <cell r="E1498">
            <v>728497.98</v>
          </cell>
          <cell r="F1498">
            <v>0</v>
          </cell>
          <cell r="G1498">
            <v>700000</v>
          </cell>
          <cell r="H1498">
            <v>729750</v>
          </cell>
          <cell r="I1498">
            <v>8.9700000000000006</v>
          </cell>
          <cell r="J1498">
            <v>104.25</v>
          </cell>
          <cell r="K1498">
            <v>728497.98</v>
          </cell>
          <cell r="L1498">
            <v>729750</v>
          </cell>
          <cell r="M1498">
            <v>104.25</v>
          </cell>
          <cell r="O1498">
            <v>104.07114</v>
          </cell>
        </row>
        <row r="1499">
          <cell r="C1499" t="str">
            <v>638671AC1</v>
          </cell>
          <cell r="D1499">
            <v>7.9790000000000001</v>
          </cell>
          <cell r="E1499">
            <v>2060945.46</v>
          </cell>
          <cell r="F1499">
            <v>0</v>
          </cell>
          <cell r="G1499">
            <v>2000000</v>
          </cell>
          <cell r="H1499">
            <v>2060980</v>
          </cell>
          <cell r="I1499">
            <v>7.98</v>
          </cell>
          <cell r="J1499">
            <v>103.05</v>
          </cell>
          <cell r="K1499">
            <v>2060945.46</v>
          </cell>
          <cell r="L1499">
            <v>2060980</v>
          </cell>
          <cell r="M1499">
            <v>103.04900000000001</v>
          </cell>
          <cell r="O1499">
            <v>103.047273</v>
          </cell>
        </row>
        <row r="1500">
          <cell r="C1500" t="str">
            <v>638671AC1</v>
          </cell>
          <cell r="D1500">
            <v>7.923</v>
          </cell>
          <cell r="E1500">
            <v>1036961.25</v>
          </cell>
          <cell r="F1500">
            <v>0</v>
          </cell>
          <cell r="G1500">
            <v>1000000</v>
          </cell>
          <cell r="H1500">
            <v>1037010</v>
          </cell>
          <cell r="I1500">
            <v>7.92</v>
          </cell>
          <cell r="J1500">
            <v>103.7</v>
          </cell>
          <cell r="K1500">
            <v>1036961.25</v>
          </cell>
          <cell r="L1500">
            <v>1037010</v>
          </cell>
          <cell r="M1500">
            <v>103.70099999999999</v>
          </cell>
          <cell r="O1500">
            <v>103.69612500000001</v>
          </cell>
        </row>
        <row r="1501">
          <cell r="C1501" t="str">
            <v>58446VAB7</v>
          </cell>
          <cell r="D1501">
            <v>9.7184000000000008</v>
          </cell>
          <cell r="E1501">
            <v>238964.22</v>
          </cell>
          <cell r="F1501">
            <v>0</v>
          </cell>
          <cell r="G1501">
            <v>225000</v>
          </cell>
          <cell r="H1501">
            <v>239625</v>
          </cell>
          <cell r="I1501">
            <v>10.02</v>
          </cell>
          <cell r="J1501">
            <v>106.5</v>
          </cell>
          <cell r="K1501">
            <v>238964.22</v>
          </cell>
          <cell r="L1501">
            <v>239625</v>
          </cell>
          <cell r="M1501">
            <v>106.5</v>
          </cell>
          <cell r="O1501">
            <v>106.20632000000001</v>
          </cell>
        </row>
        <row r="1502">
          <cell r="C1502" t="str">
            <v>291011AL8</v>
          </cell>
          <cell r="D1502">
            <v>4.7958999999999996</v>
          </cell>
          <cell r="E1502">
            <v>6169909.96</v>
          </cell>
          <cell r="F1502">
            <v>0</v>
          </cell>
          <cell r="G1502">
            <v>5745000</v>
          </cell>
          <cell r="H1502">
            <v>6245676.75</v>
          </cell>
          <cell r="I1502">
            <v>4.8</v>
          </cell>
          <cell r="J1502">
            <v>108.72</v>
          </cell>
          <cell r="K1502">
            <v>6169909.96</v>
          </cell>
          <cell r="L1502">
            <v>6245676.75</v>
          </cell>
          <cell r="M1502">
            <v>108.715</v>
          </cell>
          <cell r="O1502">
            <v>107.39616988685813</v>
          </cell>
        </row>
        <row r="1503">
          <cell r="C1503" t="str">
            <v>291011AL8</v>
          </cell>
          <cell r="D1503">
            <v>4.7958999999999996</v>
          </cell>
          <cell r="E1503">
            <v>3221885.1</v>
          </cell>
          <cell r="F1503">
            <v>0</v>
          </cell>
          <cell r="G1503">
            <v>3000000</v>
          </cell>
          <cell r="H1503">
            <v>3261450</v>
          </cell>
          <cell r="I1503">
            <v>4.8</v>
          </cell>
          <cell r="J1503">
            <v>108.72</v>
          </cell>
          <cell r="K1503">
            <v>3221885.1</v>
          </cell>
          <cell r="L1503">
            <v>3261450</v>
          </cell>
          <cell r="M1503">
            <v>108.715</v>
          </cell>
          <cell r="O1503">
            <v>107.39617000000001</v>
          </cell>
        </row>
        <row r="1504">
          <cell r="C1504" t="str">
            <v>479269AA0</v>
          </cell>
          <cell r="D1504">
            <v>8.8728999999999996</v>
          </cell>
          <cell r="E1504">
            <v>1352924.82</v>
          </cell>
          <cell r="F1504">
            <v>0</v>
          </cell>
          <cell r="G1504">
            <v>1300000</v>
          </cell>
          <cell r="H1504">
            <v>1355250</v>
          </cell>
          <cell r="I1504">
            <v>8.9700000000000006</v>
          </cell>
          <cell r="J1504">
            <v>104.25</v>
          </cell>
          <cell r="K1504">
            <v>1352924.82</v>
          </cell>
          <cell r="L1504">
            <v>1355250</v>
          </cell>
          <cell r="M1504">
            <v>104.25</v>
          </cell>
          <cell r="O1504">
            <v>104.07114</v>
          </cell>
        </row>
        <row r="1505">
          <cell r="C1505" t="str">
            <v>15882MAA0</v>
          </cell>
          <cell r="D1505">
            <v>21.312200000000001</v>
          </cell>
          <cell r="E1505">
            <v>256104.06</v>
          </cell>
          <cell r="F1505">
            <v>0</v>
          </cell>
          <cell r="G1505">
            <v>1318800</v>
          </cell>
          <cell r="H1505">
            <v>246822.92</v>
          </cell>
          <cell r="I1505">
            <v>65.95</v>
          </cell>
          <cell r="J1505">
            <v>18.72</v>
          </cell>
          <cell r="K1505">
            <v>256104.06</v>
          </cell>
          <cell r="L1505">
            <v>246822.92</v>
          </cell>
          <cell r="M1505">
            <v>18.716000000000001</v>
          </cell>
          <cell r="O1505">
            <v>19.419476797088262</v>
          </cell>
        </row>
        <row r="1506">
          <cell r="C1506" t="str">
            <v>68233DAC1</v>
          </cell>
          <cell r="D1506">
            <v>7.1180000000000003</v>
          </cell>
          <cell r="E1506">
            <v>1971048.7</v>
          </cell>
          <cell r="F1506">
            <v>0</v>
          </cell>
          <cell r="G1506">
            <v>2000000</v>
          </cell>
          <cell r="H1506">
            <v>1970940</v>
          </cell>
          <cell r="I1506">
            <v>7.12</v>
          </cell>
          <cell r="J1506">
            <v>98.55</v>
          </cell>
          <cell r="K1506">
            <v>1971048.7</v>
          </cell>
          <cell r="L1506">
            <v>1970940</v>
          </cell>
          <cell r="M1506">
            <v>98.546999999999997</v>
          </cell>
          <cell r="O1506">
            <v>98.552434999999988</v>
          </cell>
        </row>
        <row r="1507">
          <cell r="C1507" t="str">
            <v>68233DAA5</v>
          </cell>
          <cell r="D1507">
            <v>6.4048999999999996</v>
          </cell>
          <cell r="E1507">
            <v>3991577.16</v>
          </cell>
          <cell r="F1507">
            <v>0</v>
          </cell>
          <cell r="G1507">
            <v>4000000</v>
          </cell>
          <cell r="H1507">
            <v>3991320</v>
          </cell>
          <cell r="I1507">
            <v>6.4</v>
          </cell>
          <cell r="J1507">
            <v>99.78</v>
          </cell>
          <cell r="K1507">
            <v>3991577.16</v>
          </cell>
          <cell r="L1507">
            <v>3991320</v>
          </cell>
          <cell r="M1507">
            <v>99.783000000000001</v>
          </cell>
          <cell r="O1507">
            <v>99.789429000000013</v>
          </cell>
        </row>
        <row r="1508">
          <cell r="C1508" t="str">
            <v>68233DAC1</v>
          </cell>
          <cell r="D1508">
            <v>7.1180000000000003</v>
          </cell>
          <cell r="E1508">
            <v>1971048.7</v>
          </cell>
          <cell r="F1508">
            <v>0</v>
          </cell>
          <cell r="G1508">
            <v>2000000</v>
          </cell>
          <cell r="H1508">
            <v>1970940</v>
          </cell>
          <cell r="I1508">
            <v>7.12</v>
          </cell>
          <cell r="J1508">
            <v>98.55</v>
          </cell>
          <cell r="K1508">
            <v>1971048.7</v>
          </cell>
          <cell r="L1508">
            <v>1970940</v>
          </cell>
          <cell r="M1508">
            <v>98.546999999999997</v>
          </cell>
          <cell r="O1508">
            <v>98.552434999999988</v>
          </cell>
        </row>
        <row r="1509">
          <cell r="C1509" t="str">
            <v>91913YAE0</v>
          </cell>
          <cell r="D1509">
            <v>7.5229999999999997</v>
          </cell>
          <cell r="E1509">
            <v>4986430.45</v>
          </cell>
          <cell r="F1509">
            <v>0</v>
          </cell>
          <cell r="G1509">
            <v>5000000</v>
          </cell>
          <cell r="H1509">
            <v>4986000</v>
          </cell>
          <cell r="I1509">
            <v>7.52</v>
          </cell>
          <cell r="J1509">
            <v>99.72</v>
          </cell>
          <cell r="K1509">
            <v>4986430.45</v>
          </cell>
          <cell r="L1509">
            <v>4986000</v>
          </cell>
          <cell r="M1509">
            <v>99.72</v>
          </cell>
          <cell r="O1509">
            <v>99.728609000000006</v>
          </cell>
        </row>
        <row r="1510">
          <cell r="C1510" t="str">
            <v>91913YAE0</v>
          </cell>
          <cell r="D1510">
            <v>7.5279999999999996</v>
          </cell>
          <cell r="E1510">
            <v>996697.49</v>
          </cell>
          <cell r="F1510">
            <v>0</v>
          </cell>
          <cell r="G1510">
            <v>1000000</v>
          </cell>
          <cell r="H1510">
            <v>996590</v>
          </cell>
          <cell r="I1510">
            <v>7.53</v>
          </cell>
          <cell r="J1510">
            <v>99.66</v>
          </cell>
          <cell r="K1510">
            <v>996697.49</v>
          </cell>
          <cell r="L1510">
            <v>996590</v>
          </cell>
          <cell r="M1510">
            <v>99.659000000000006</v>
          </cell>
          <cell r="O1510">
            <v>99.669748999999996</v>
          </cell>
        </row>
        <row r="1511">
          <cell r="C1511" t="str">
            <v>25179SAC4</v>
          </cell>
          <cell r="D1511">
            <v>6.6859999999999999</v>
          </cell>
          <cell r="E1511">
            <v>1012540.2</v>
          </cell>
          <cell r="F1511">
            <v>0</v>
          </cell>
          <cell r="G1511">
            <v>1000000</v>
          </cell>
          <cell r="H1511">
            <v>1012910</v>
          </cell>
          <cell r="I1511">
            <v>6.69</v>
          </cell>
          <cell r="J1511">
            <v>101.29</v>
          </cell>
          <cell r="K1511">
            <v>1012540.2</v>
          </cell>
          <cell r="L1511">
            <v>1012910</v>
          </cell>
          <cell r="M1511">
            <v>101.291</v>
          </cell>
          <cell r="O1511">
            <v>101.25401999999998</v>
          </cell>
        </row>
        <row r="1512">
          <cell r="C1512" t="str">
            <v>65653RAB9</v>
          </cell>
          <cell r="D1512">
            <v>8.6222999999999992</v>
          </cell>
          <cell r="E1512">
            <v>455000</v>
          </cell>
          <cell r="F1512">
            <v>0</v>
          </cell>
          <cell r="G1512">
            <v>455000</v>
          </cell>
          <cell r="H1512">
            <v>455000</v>
          </cell>
          <cell r="I1512">
            <v>8.6199999999999992</v>
          </cell>
          <cell r="J1512">
            <v>100</v>
          </cell>
          <cell r="K1512">
            <v>455000</v>
          </cell>
          <cell r="L1512">
            <v>455000</v>
          </cell>
          <cell r="M1512">
            <v>100</v>
          </cell>
          <cell r="O1512">
            <v>100</v>
          </cell>
        </row>
        <row r="1513">
          <cell r="C1513" t="str">
            <v>65653RAB9</v>
          </cell>
          <cell r="D1513">
            <v>8.6222999999999992</v>
          </cell>
          <cell r="E1513">
            <v>85000</v>
          </cell>
          <cell r="F1513">
            <v>0</v>
          </cell>
          <cell r="G1513">
            <v>85000</v>
          </cell>
          <cell r="H1513">
            <v>85000</v>
          </cell>
          <cell r="I1513">
            <v>8.6199999999999992</v>
          </cell>
          <cell r="J1513">
            <v>100</v>
          </cell>
          <cell r="K1513">
            <v>85000</v>
          </cell>
          <cell r="L1513">
            <v>85000</v>
          </cell>
          <cell r="M1513">
            <v>100</v>
          </cell>
          <cell r="O1513">
            <v>100</v>
          </cell>
        </row>
        <row r="1514">
          <cell r="C1514" t="str">
            <v>741933AC9</v>
          </cell>
          <cell r="D1514">
            <v>6.3459000000000003</v>
          </cell>
          <cell r="E1514">
            <v>1992535.64</v>
          </cell>
          <cell r="F1514">
            <v>0</v>
          </cell>
          <cell r="G1514">
            <v>2000000</v>
          </cell>
          <cell r="H1514">
            <v>1991880</v>
          </cell>
          <cell r="I1514">
            <v>6.35</v>
          </cell>
          <cell r="J1514">
            <v>99.59</v>
          </cell>
          <cell r="K1514">
            <v>1992535.64</v>
          </cell>
          <cell r="L1514">
            <v>1991880</v>
          </cell>
          <cell r="M1514">
            <v>99.593999999999994</v>
          </cell>
          <cell r="O1514">
            <v>99.626781999999992</v>
          </cell>
        </row>
        <row r="1515">
          <cell r="C1515" t="str">
            <v>136055AA8</v>
          </cell>
          <cell r="D1515">
            <v>7.0143000000000004</v>
          </cell>
          <cell r="E1515">
            <v>1025355.17</v>
          </cell>
          <cell r="F1515">
            <v>0</v>
          </cell>
          <cell r="G1515">
            <v>1000000</v>
          </cell>
          <cell r="H1515">
            <v>1025590</v>
          </cell>
          <cell r="I1515">
            <v>7.05</v>
          </cell>
          <cell r="J1515">
            <v>102.56</v>
          </cell>
          <cell r="K1515">
            <v>1025355.17</v>
          </cell>
          <cell r="L1515">
            <v>1025590</v>
          </cell>
          <cell r="M1515">
            <v>102.559</v>
          </cell>
          <cell r="O1515">
            <v>102.53551700000001</v>
          </cell>
        </row>
        <row r="1516">
          <cell r="C1516" t="str">
            <v>77509NAA1</v>
          </cell>
          <cell r="D1516">
            <v>7.8207000000000004</v>
          </cell>
          <cell r="E1516">
            <v>7738608.54</v>
          </cell>
          <cell r="F1516">
            <v>0</v>
          </cell>
          <cell r="G1516">
            <v>7800000</v>
          </cell>
          <cell r="H1516">
            <v>7731360</v>
          </cell>
          <cell r="I1516">
            <v>7.82</v>
          </cell>
          <cell r="J1516">
            <v>99.12</v>
          </cell>
          <cell r="K1516">
            <v>7738608.54</v>
          </cell>
          <cell r="L1516">
            <v>7731360</v>
          </cell>
          <cell r="M1516">
            <v>99.12</v>
          </cell>
          <cell r="O1516">
            <v>99.21293</v>
          </cell>
        </row>
        <row r="1517">
          <cell r="C1517" t="str">
            <v>77509NAA1</v>
          </cell>
          <cell r="D1517">
            <v>7.8207000000000004</v>
          </cell>
          <cell r="E1517">
            <v>3100404.06</v>
          </cell>
          <cell r="F1517">
            <v>0</v>
          </cell>
          <cell r="G1517">
            <v>3125000</v>
          </cell>
          <cell r="H1517">
            <v>3097500</v>
          </cell>
          <cell r="I1517">
            <v>7.82</v>
          </cell>
          <cell r="J1517">
            <v>99.12</v>
          </cell>
          <cell r="K1517">
            <v>3100404.06</v>
          </cell>
          <cell r="L1517">
            <v>3097500</v>
          </cell>
          <cell r="M1517">
            <v>99.12</v>
          </cell>
          <cell r="O1517">
            <v>99.212929920000008</v>
          </cell>
        </row>
        <row r="1518">
          <cell r="C1518" t="str">
            <v>758940AG5</v>
          </cell>
          <cell r="D1518">
            <v>6.4099000000000004</v>
          </cell>
          <cell r="E1518">
            <v>1995071.4</v>
          </cell>
          <cell r="F1518">
            <v>0</v>
          </cell>
          <cell r="G1518">
            <v>2000000</v>
          </cell>
          <cell r="H1518">
            <v>1994900</v>
          </cell>
          <cell r="I1518">
            <v>6.41</v>
          </cell>
          <cell r="J1518">
            <v>99.75</v>
          </cell>
          <cell r="K1518">
            <v>1995071.4</v>
          </cell>
          <cell r="L1518">
            <v>1994900</v>
          </cell>
          <cell r="M1518">
            <v>99.745000000000005</v>
          </cell>
          <cell r="O1518">
            <v>99.753569999999996</v>
          </cell>
        </row>
        <row r="1519">
          <cell r="C1519" t="str">
            <v>9128274F6</v>
          </cell>
          <cell r="D1519">
            <v>4.8127000000000004</v>
          </cell>
          <cell r="E1519">
            <v>3636773.98</v>
          </cell>
          <cell r="F1519">
            <v>0</v>
          </cell>
          <cell r="G1519">
            <v>3500000</v>
          </cell>
          <cell r="H1519">
            <v>3646699.22</v>
          </cell>
          <cell r="I1519">
            <v>4.8099999999999996</v>
          </cell>
          <cell r="J1519">
            <v>104.19</v>
          </cell>
          <cell r="K1519">
            <v>3636773.98</v>
          </cell>
          <cell r="L1519">
            <v>3646699.22</v>
          </cell>
          <cell r="M1519">
            <v>104.191</v>
          </cell>
          <cell r="O1519">
            <v>103.90782799999999</v>
          </cell>
        </row>
        <row r="1520">
          <cell r="C1520" t="str">
            <v>9128274F6</v>
          </cell>
          <cell r="D1520">
            <v>4.8127000000000004</v>
          </cell>
          <cell r="E1520">
            <v>103907.82</v>
          </cell>
          <cell r="F1520">
            <v>0</v>
          </cell>
          <cell r="G1520">
            <v>100000</v>
          </cell>
          <cell r="H1520">
            <v>104191.41</v>
          </cell>
          <cell r="I1520">
            <v>4.8099999999999996</v>
          </cell>
          <cell r="J1520">
            <v>104.19</v>
          </cell>
          <cell r="K1520">
            <v>103907.82</v>
          </cell>
          <cell r="L1520">
            <v>104191.41</v>
          </cell>
          <cell r="M1520">
            <v>104.191</v>
          </cell>
          <cell r="O1520">
            <v>103.90782</v>
          </cell>
        </row>
        <row r="1521">
          <cell r="C1521" t="str">
            <v>883199AP6</v>
          </cell>
          <cell r="D1521">
            <v>5.8631000000000002</v>
          </cell>
          <cell r="E1521">
            <v>2000000</v>
          </cell>
          <cell r="F1521">
            <v>0</v>
          </cell>
          <cell r="G1521">
            <v>2000000</v>
          </cell>
          <cell r="H1521">
            <v>1999420</v>
          </cell>
          <cell r="I1521">
            <v>5.86</v>
          </cell>
          <cell r="J1521">
            <v>99.97</v>
          </cell>
          <cell r="K1521">
            <v>2000000</v>
          </cell>
          <cell r="L1521">
            <v>1999420</v>
          </cell>
          <cell r="M1521">
            <v>99.971000000000004</v>
          </cell>
          <cell r="O1521">
            <v>100</v>
          </cell>
        </row>
        <row r="1522">
          <cell r="C1522" t="str">
            <v>28368QAD1</v>
          </cell>
          <cell r="D1522">
            <v>8.1202000000000005</v>
          </cell>
          <cell r="E1522">
            <v>2038143.58</v>
          </cell>
          <cell r="F1522">
            <v>0</v>
          </cell>
          <cell r="G1522">
            <v>2000000</v>
          </cell>
          <cell r="H1522">
            <v>2040000</v>
          </cell>
          <cell r="I1522">
            <v>8.18</v>
          </cell>
          <cell r="J1522">
            <v>102</v>
          </cell>
          <cell r="K1522">
            <v>2038143.58</v>
          </cell>
          <cell r="L1522">
            <v>2040000</v>
          </cell>
          <cell r="M1522">
            <v>102</v>
          </cell>
          <cell r="O1522">
            <v>101.90717900000001</v>
          </cell>
        </row>
        <row r="1523">
          <cell r="C1523" t="str">
            <v>3134A4CX0</v>
          </cell>
          <cell r="D1523">
            <v>4.5606</v>
          </cell>
          <cell r="E1523">
            <v>3061014.24</v>
          </cell>
          <cell r="F1523">
            <v>0</v>
          </cell>
          <cell r="G1523">
            <v>3000000</v>
          </cell>
          <cell r="H1523">
            <v>3068871</v>
          </cell>
          <cell r="I1523">
            <v>4.5599999999999996</v>
          </cell>
          <cell r="J1523">
            <v>102.3</v>
          </cell>
          <cell r="K1523">
            <v>3061014.24</v>
          </cell>
          <cell r="L1523">
            <v>3068871</v>
          </cell>
          <cell r="M1523">
            <v>102.29600000000001</v>
          </cell>
          <cell r="O1523">
            <v>102.03380800000002</v>
          </cell>
        </row>
        <row r="1524">
          <cell r="C1524" t="str">
            <v>9128274F6</v>
          </cell>
          <cell r="D1524">
            <v>4.8127000000000004</v>
          </cell>
          <cell r="E1524">
            <v>155861.74</v>
          </cell>
          <cell r="F1524">
            <v>0</v>
          </cell>
          <cell r="G1524">
            <v>150000</v>
          </cell>
          <cell r="H1524">
            <v>156287.10999999999</v>
          </cell>
          <cell r="I1524">
            <v>4.8099999999999996</v>
          </cell>
          <cell r="J1524">
            <v>104.19</v>
          </cell>
          <cell r="K1524">
            <v>155861.74</v>
          </cell>
          <cell r="L1524">
            <v>156287.10999999999</v>
          </cell>
          <cell r="M1524">
            <v>104.191</v>
          </cell>
          <cell r="O1524">
            <v>103.90782666666667</v>
          </cell>
        </row>
        <row r="1525">
          <cell r="C1525" t="str">
            <v>9128274F6</v>
          </cell>
          <cell r="D1525">
            <v>4.8127000000000004</v>
          </cell>
          <cell r="E1525">
            <v>1610571.33</v>
          </cell>
          <cell r="F1525">
            <v>0</v>
          </cell>
          <cell r="G1525">
            <v>1550000</v>
          </cell>
          <cell r="H1525">
            <v>1614966.79</v>
          </cell>
          <cell r="I1525">
            <v>4.8099999999999996</v>
          </cell>
          <cell r="J1525">
            <v>104.19</v>
          </cell>
          <cell r="K1525">
            <v>1610571.33</v>
          </cell>
          <cell r="L1525">
            <v>1614966.79</v>
          </cell>
          <cell r="M1525">
            <v>104.191</v>
          </cell>
          <cell r="O1525">
            <v>103.90782774193551</v>
          </cell>
        </row>
        <row r="1526">
          <cell r="C1526" t="str">
            <v>744567DM7</v>
          </cell>
          <cell r="D1526">
            <v>4.0240999999999998</v>
          </cell>
          <cell r="E1526">
            <v>3107077.98</v>
          </cell>
          <cell r="F1526">
            <v>0</v>
          </cell>
          <cell r="G1526">
            <v>3000000</v>
          </cell>
          <cell r="H1526">
            <v>3136920</v>
          </cell>
          <cell r="I1526">
            <v>4.0199999999999996</v>
          </cell>
          <cell r="J1526">
            <v>104.56</v>
          </cell>
          <cell r="K1526">
            <v>3107077.98</v>
          </cell>
          <cell r="L1526">
            <v>3136920</v>
          </cell>
          <cell r="M1526">
            <v>104.56399999999999</v>
          </cell>
          <cell r="O1526">
            <v>103.569266</v>
          </cell>
        </row>
        <row r="1527">
          <cell r="C1527" t="str">
            <v>867914AU7</v>
          </cell>
          <cell r="D1527">
            <v>5.0601000000000003</v>
          </cell>
          <cell r="E1527">
            <v>3498422.62</v>
          </cell>
          <cell r="F1527">
            <v>0</v>
          </cell>
          <cell r="G1527">
            <v>3500000</v>
          </cell>
          <cell r="H1527">
            <v>3498215</v>
          </cell>
          <cell r="I1527">
            <v>5.0599999999999996</v>
          </cell>
          <cell r="J1527">
            <v>99.95</v>
          </cell>
          <cell r="K1527">
            <v>3498422.62</v>
          </cell>
          <cell r="L1527">
            <v>3498215</v>
          </cell>
          <cell r="M1527">
            <v>99.948999999999998</v>
          </cell>
          <cell r="O1527">
            <v>99.954932000000014</v>
          </cell>
        </row>
        <row r="1528">
          <cell r="C1528" t="str">
            <v>867914AU7</v>
          </cell>
          <cell r="D1528">
            <v>5.0601000000000003</v>
          </cell>
          <cell r="E1528">
            <v>3998197.28</v>
          </cell>
          <cell r="F1528">
            <v>0</v>
          </cell>
          <cell r="G1528">
            <v>4000000</v>
          </cell>
          <cell r="H1528">
            <v>3997960</v>
          </cell>
          <cell r="I1528">
            <v>5.0599999999999996</v>
          </cell>
          <cell r="J1528">
            <v>99.95</v>
          </cell>
          <cell r="K1528">
            <v>3998197.28</v>
          </cell>
          <cell r="L1528">
            <v>3997960</v>
          </cell>
          <cell r="M1528">
            <v>99.948999999999998</v>
          </cell>
          <cell r="O1528">
            <v>99.954931999999999</v>
          </cell>
        </row>
        <row r="1529">
          <cell r="C1529" t="str">
            <v>066915AA7</v>
          </cell>
          <cell r="D1529">
            <v>8.3379999999999992</v>
          </cell>
          <cell r="E1529">
            <v>1997720.12</v>
          </cell>
          <cell r="F1529">
            <v>0</v>
          </cell>
          <cell r="G1529">
            <v>2000000</v>
          </cell>
          <cell r="H1529">
            <v>1997320</v>
          </cell>
          <cell r="I1529">
            <v>8.34</v>
          </cell>
          <cell r="J1529">
            <v>99.87</v>
          </cell>
          <cell r="K1529">
            <v>1997720.12</v>
          </cell>
          <cell r="L1529">
            <v>1997320</v>
          </cell>
          <cell r="M1529">
            <v>99.866</v>
          </cell>
          <cell r="O1529">
            <v>99.886006000000009</v>
          </cell>
        </row>
        <row r="1530">
          <cell r="C1530" t="str">
            <v>020014AA4</v>
          </cell>
          <cell r="D1530">
            <v>7.3764000000000003</v>
          </cell>
          <cell r="E1530">
            <v>3117387.27</v>
          </cell>
          <cell r="F1530">
            <v>0</v>
          </cell>
          <cell r="G1530">
            <v>3000000</v>
          </cell>
          <cell r="H1530">
            <v>3119400</v>
          </cell>
          <cell r="I1530">
            <v>7.52</v>
          </cell>
          <cell r="J1530">
            <v>103.98</v>
          </cell>
          <cell r="K1530">
            <v>3117387.27</v>
          </cell>
          <cell r="L1530">
            <v>3119400</v>
          </cell>
          <cell r="M1530">
            <v>103.98</v>
          </cell>
          <cell r="O1530">
            <v>103.91290900000001</v>
          </cell>
        </row>
        <row r="1531">
          <cell r="C1531" t="str">
            <v>054937AA5</v>
          </cell>
          <cell r="D1531">
            <v>5.2539999999999996</v>
          </cell>
          <cell r="E1531">
            <v>4323821.4800000004</v>
          </cell>
          <cell r="F1531">
            <v>0</v>
          </cell>
          <cell r="G1531">
            <v>4000000</v>
          </cell>
          <cell r="H1531">
            <v>4349800</v>
          </cell>
          <cell r="I1531">
            <v>5.25</v>
          </cell>
          <cell r="J1531">
            <v>108.75</v>
          </cell>
          <cell r="K1531">
            <v>4323821.4800000004</v>
          </cell>
          <cell r="L1531">
            <v>4349800</v>
          </cell>
          <cell r="M1531">
            <v>108.745</v>
          </cell>
          <cell r="O1531">
            <v>108.09553700000001</v>
          </cell>
        </row>
        <row r="1532">
          <cell r="C1532" t="str">
            <v>25468PBZ8</v>
          </cell>
          <cell r="D1532">
            <v>5.4280999999999997</v>
          </cell>
          <cell r="E1532">
            <v>5488293.7999999998</v>
          </cell>
          <cell r="F1532">
            <v>0</v>
          </cell>
          <cell r="G1532">
            <v>5500000</v>
          </cell>
          <cell r="H1532">
            <v>5487350</v>
          </cell>
          <cell r="I1532">
            <v>5.43</v>
          </cell>
          <cell r="J1532">
            <v>99.77</v>
          </cell>
          <cell r="K1532">
            <v>5488293.7999999998</v>
          </cell>
          <cell r="L1532">
            <v>5487350</v>
          </cell>
          <cell r="M1532">
            <v>99.77</v>
          </cell>
          <cell r="O1532">
            <v>99.78716</v>
          </cell>
        </row>
        <row r="1533">
          <cell r="C1533" t="str">
            <v>054937AA5</v>
          </cell>
          <cell r="D1533">
            <v>5.2539999999999996</v>
          </cell>
          <cell r="E1533">
            <v>1080955.3700000001</v>
          </cell>
          <cell r="F1533">
            <v>0</v>
          </cell>
          <cell r="G1533">
            <v>1000000</v>
          </cell>
          <cell r="H1533">
            <v>1087450</v>
          </cell>
          <cell r="I1533">
            <v>5.25</v>
          </cell>
          <cell r="J1533">
            <v>108.75</v>
          </cell>
          <cell r="K1533">
            <v>1080955.3700000001</v>
          </cell>
          <cell r="L1533">
            <v>1087450</v>
          </cell>
          <cell r="M1533">
            <v>108.745</v>
          </cell>
          <cell r="O1533">
            <v>108.09553700000001</v>
          </cell>
        </row>
        <row r="1534">
          <cell r="C1534" t="str">
            <v>066915AA7</v>
          </cell>
          <cell r="D1534">
            <v>8.3379999999999992</v>
          </cell>
          <cell r="E1534">
            <v>4994300.3</v>
          </cell>
          <cell r="F1534">
            <v>0</v>
          </cell>
          <cell r="G1534">
            <v>5000000</v>
          </cell>
          <cell r="H1534">
            <v>4993300</v>
          </cell>
          <cell r="I1534">
            <v>8.34</v>
          </cell>
          <cell r="J1534">
            <v>99.87</v>
          </cell>
          <cell r="K1534">
            <v>4994300.3</v>
          </cell>
          <cell r="L1534">
            <v>4993300</v>
          </cell>
          <cell r="M1534">
            <v>99.866</v>
          </cell>
          <cell r="O1534">
            <v>99.886005999999995</v>
          </cell>
        </row>
        <row r="1535">
          <cell r="C1535" t="str">
            <v>812404BK6</v>
          </cell>
          <cell r="D1535">
            <v>7.15</v>
          </cell>
          <cell r="E1535">
            <v>1766954.5</v>
          </cell>
          <cell r="F1535">
            <v>0</v>
          </cell>
          <cell r="G1535">
            <v>1800000</v>
          </cell>
          <cell r="H1535">
            <v>1766808</v>
          </cell>
          <cell r="I1535">
            <v>7.15</v>
          </cell>
          <cell r="J1535">
            <v>98.16</v>
          </cell>
          <cell r="K1535">
            <v>1766954.5</v>
          </cell>
          <cell r="L1535">
            <v>1766808</v>
          </cell>
          <cell r="M1535">
            <v>98.156000000000006</v>
          </cell>
          <cell r="O1535">
            <v>98.164138888888886</v>
          </cell>
        </row>
        <row r="1536">
          <cell r="C1536" t="str">
            <v>565849AC0</v>
          </cell>
          <cell r="D1536">
            <v>5.4809999999999999</v>
          </cell>
          <cell r="E1536">
            <v>7468156.1200000001</v>
          </cell>
          <cell r="F1536">
            <v>0</v>
          </cell>
          <cell r="G1536">
            <v>7500000</v>
          </cell>
          <cell r="H1536">
            <v>7465575</v>
          </cell>
          <cell r="I1536">
            <v>5.48</v>
          </cell>
          <cell r="J1536">
            <v>99.54</v>
          </cell>
          <cell r="K1536">
            <v>7468156.1200000001</v>
          </cell>
          <cell r="L1536">
            <v>7465575</v>
          </cell>
          <cell r="M1536">
            <v>99.540999999999997</v>
          </cell>
          <cell r="O1536">
            <v>99.575414933333334</v>
          </cell>
        </row>
        <row r="1537">
          <cell r="C1537" t="str">
            <v>892335AG5</v>
          </cell>
          <cell r="D1537">
            <v>7.1525999999999996</v>
          </cell>
          <cell r="E1537">
            <v>431090.68</v>
          </cell>
          <cell r="F1537">
            <v>0</v>
          </cell>
          <cell r="G1537">
            <v>435000</v>
          </cell>
          <cell r="H1537">
            <v>430650</v>
          </cell>
          <cell r="I1537">
            <v>7.15</v>
          </cell>
          <cell r="J1537">
            <v>99</v>
          </cell>
          <cell r="K1537">
            <v>431090.68</v>
          </cell>
          <cell r="L1537">
            <v>430650</v>
          </cell>
          <cell r="M1537">
            <v>99</v>
          </cell>
          <cell r="O1537">
            <v>99.101305747126432</v>
          </cell>
        </row>
        <row r="1538">
          <cell r="C1538" t="str">
            <v>066915AA7</v>
          </cell>
          <cell r="D1538">
            <v>8.3379999999999992</v>
          </cell>
          <cell r="E1538">
            <v>4994300.3</v>
          </cell>
          <cell r="F1538">
            <v>0</v>
          </cell>
          <cell r="G1538">
            <v>5000000</v>
          </cell>
          <cell r="H1538">
            <v>4993300</v>
          </cell>
          <cell r="I1538">
            <v>8.34</v>
          </cell>
          <cell r="J1538">
            <v>99.87</v>
          </cell>
          <cell r="K1538">
            <v>4994300.3</v>
          </cell>
          <cell r="L1538">
            <v>4993300</v>
          </cell>
          <cell r="M1538">
            <v>99.866</v>
          </cell>
          <cell r="O1538">
            <v>99.886005999999995</v>
          </cell>
        </row>
        <row r="1539">
          <cell r="C1539" t="str">
            <v>066915AA7</v>
          </cell>
          <cell r="D1539">
            <v>8.3379999999999992</v>
          </cell>
          <cell r="E1539">
            <v>998860.06</v>
          </cell>
          <cell r="F1539">
            <v>0</v>
          </cell>
          <cell r="G1539">
            <v>1000000</v>
          </cell>
          <cell r="H1539">
            <v>998660</v>
          </cell>
          <cell r="I1539">
            <v>8.34</v>
          </cell>
          <cell r="J1539">
            <v>99.87</v>
          </cell>
          <cell r="K1539">
            <v>998860.06</v>
          </cell>
          <cell r="L1539">
            <v>998660</v>
          </cell>
          <cell r="M1539">
            <v>99.866</v>
          </cell>
          <cell r="O1539">
            <v>99.886006000000009</v>
          </cell>
        </row>
        <row r="1540">
          <cell r="C1540" t="str">
            <v>066915AA7</v>
          </cell>
          <cell r="D1540">
            <v>8.3379999999999992</v>
          </cell>
          <cell r="E1540">
            <v>1997720.12</v>
          </cell>
          <cell r="F1540">
            <v>0</v>
          </cell>
          <cell r="G1540">
            <v>2000000</v>
          </cell>
          <cell r="H1540">
            <v>1997320</v>
          </cell>
          <cell r="I1540">
            <v>8.34</v>
          </cell>
          <cell r="J1540">
            <v>99.87</v>
          </cell>
          <cell r="K1540">
            <v>1997720.12</v>
          </cell>
          <cell r="L1540">
            <v>1997320</v>
          </cell>
          <cell r="M1540">
            <v>99.866</v>
          </cell>
          <cell r="O1540">
            <v>99.886006000000009</v>
          </cell>
        </row>
        <row r="1541">
          <cell r="C1541" t="str">
            <v>892335AG5</v>
          </cell>
          <cell r="D1541">
            <v>7.0063000000000004</v>
          </cell>
          <cell r="E1541">
            <v>995738</v>
          </cell>
          <cell r="F1541">
            <v>0</v>
          </cell>
          <cell r="G1541">
            <v>1000000</v>
          </cell>
          <cell r="H1541">
            <v>995000</v>
          </cell>
          <cell r="I1541">
            <v>7.01</v>
          </cell>
          <cell r="J1541">
            <v>99.5</v>
          </cell>
          <cell r="K1541">
            <v>995738</v>
          </cell>
          <cell r="L1541">
            <v>995000</v>
          </cell>
          <cell r="M1541">
            <v>99.5</v>
          </cell>
          <cell r="O1541">
            <v>99.573800000000006</v>
          </cell>
        </row>
        <row r="1542">
          <cell r="C1542" t="str">
            <v>892335AG5</v>
          </cell>
          <cell r="D1542">
            <v>7.0063000000000004</v>
          </cell>
          <cell r="E1542">
            <v>995738</v>
          </cell>
          <cell r="F1542">
            <v>0</v>
          </cell>
          <cell r="G1542">
            <v>1000000</v>
          </cell>
          <cell r="H1542">
            <v>995000</v>
          </cell>
          <cell r="I1542">
            <v>7.01</v>
          </cell>
          <cell r="J1542">
            <v>99.5</v>
          </cell>
          <cell r="K1542">
            <v>995738</v>
          </cell>
          <cell r="L1542">
            <v>995000</v>
          </cell>
          <cell r="M1542">
            <v>99.5</v>
          </cell>
          <cell r="O1542">
            <v>99.573800000000006</v>
          </cell>
        </row>
        <row r="1543">
          <cell r="C1543" t="str">
            <v>50075NAG9</v>
          </cell>
          <cell r="D1543">
            <v>5.37</v>
          </cell>
          <cell r="E1543">
            <v>4975881.55</v>
          </cell>
          <cell r="F1543">
            <v>0</v>
          </cell>
          <cell r="G1543">
            <v>5000000</v>
          </cell>
          <cell r="H1543">
            <v>4973750</v>
          </cell>
          <cell r="I1543">
            <v>5.37</v>
          </cell>
          <cell r="J1543">
            <v>99.48</v>
          </cell>
          <cell r="K1543">
            <v>4975881.55</v>
          </cell>
          <cell r="L1543">
            <v>4973750</v>
          </cell>
          <cell r="M1543">
            <v>99.474999999999994</v>
          </cell>
          <cell r="O1543">
            <v>99.517630999999994</v>
          </cell>
        </row>
        <row r="1544">
          <cell r="C1544" t="str">
            <v>50075NAG9</v>
          </cell>
          <cell r="D1544">
            <v>5.37</v>
          </cell>
          <cell r="E1544">
            <v>6966234.1699999999</v>
          </cell>
          <cell r="F1544">
            <v>0</v>
          </cell>
          <cell r="G1544">
            <v>7000000</v>
          </cell>
          <cell r="H1544">
            <v>6963250</v>
          </cell>
          <cell r="I1544">
            <v>5.37</v>
          </cell>
          <cell r="J1544">
            <v>99.48</v>
          </cell>
          <cell r="K1544">
            <v>6966234.1699999999</v>
          </cell>
          <cell r="L1544">
            <v>6963250</v>
          </cell>
          <cell r="M1544">
            <v>99.474999999999994</v>
          </cell>
          <cell r="O1544">
            <v>99.517630999999994</v>
          </cell>
        </row>
        <row r="1545">
          <cell r="C1545" t="str">
            <v>892335AG5</v>
          </cell>
          <cell r="D1545">
            <v>6.9416000000000002</v>
          </cell>
          <cell r="E1545">
            <v>1995669.82</v>
          </cell>
          <cell r="F1545">
            <v>0</v>
          </cell>
          <cell r="G1545">
            <v>2000000</v>
          </cell>
          <cell r="H1545">
            <v>1995000</v>
          </cell>
          <cell r="I1545">
            <v>6.94</v>
          </cell>
          <cell r="J1545">
            <v>99.75</v>
          </cell>
          <cell r="K1545">
            <v>1995669.82</v>
          </cell>
          <cell r="L1545">
            <v>1995000</v>
          </cell>
          <cell r="M1545">
            <v>99.75</v>
          </cell>
          <cell r="O1545">
            <v>99.783490999999998</v>
          </cell>
        </row>
        <row r="1546">
          <cell r="C1546" t="str">
            <v>133131AJ1</v>
          </cell>
          <cell r="D1546">
            <v>5.9680999999999997</v>
          </cell>
          <cell r="E1546">
            <v>996283.65</v>
          </cell>
          <cell r="F1546">
            <v>0</v>
          </cell>
          <cell r="G1546">
            <v>1000000</v>
          </cell>
          <cell r="H1546">
            <v>995320</v>
          </cell>
          <cell r="I1546">
            <v>5.98</v>
          </cell>
          <cell r="J1546">
            <v>99.53</v>
          </cell>
          <cell r="K1546">
            <v>996283.65</v>
          </cell>
          <cell r="L1546">
            <v>995320</v>
          </cell>
          <cell r="M1546">
            <v>99.531999999999996</v>
          </cell>
          <cell r="O1546">
            <v>99.628365000000002</v>
          </cell>
        </row>
        <row r="1547">
          <cell r="C1547" t="str">
            <v>534187AN9</v>
          </cell>
          <cell r="D1547">
            <v>5.3419999999999996</v>
          </cell>
          <cell r="E1547">
            <v>498131.65</v>
          </cell>
          <cell r="F1547">
            <v>0</v>
          </cell>
          <cell r="G1547">
            <v>500000</v>
          </cell>
          <cell r="H1547">
            <v>497980</v>
          </cell>
          <cell r="I1547">
            <v>5.34</v>
          </cell>
          <cell r="J1547">
            <v>99.6</v>
          </cell>
          <cell r="K1547">
            <v>498131.65</v>
          </cell>
          <cell r="L1547">
            <v>497980</v>
          </cell>
          <cell r="M1547">
            <v>99.596000000000004</v>
          </cell>
          <cell r="O1547">
            <v>99.62633000000001</v>
          </cell>
        </row>
        <row r="1548">
          <cell r="C1548" t="str">
            <v>9128274F6</v>
          </cell>
          <cell r="D1548">
            <v>4.6430999999999996</v>
          </cell>
          <cell r="E1548">
            <v>109983.81</v>
          </cell>
          <cell r="F1548">
            <v>0</v>
          </cell>
          <cell r="G1548">
            <v>105000</v>
          </cell>
          <cell r="H1548">
            <v>110311.52</v>
          </cell>
          <cell r="I1548">
            <v>4.6399999999999997</v>
          </cell>
          <cell r="J1548">
            <v>105.06</v>
          </cell>
          <cell r="K1548">
            <v>109983.81</v>
          </cell>
          <cell r="L1548">
            <v>110311.52</v>
          </cell>
          <cell r="M1548">
            <v>105.059</v>
          </cell>
          <cell r="O1548">
            <v>104.74648571428571</v>
          </cell>
        </row>
        <row r="1549">
          <cell r="C1549" t="str">
            <v>9128274F6</v>
          </cell>
          <cell r="D1549">
            <v>4.6430999999999996</v>
          </cell>
          <cell r="E1549">
            <v>1560722.67</v>
          </cell>
          <cell r="F1549">
            <v>0</v>
          </cell>
          <cell r="G1549">
            <v>1490000</v>
          </cell>
          <cell r="H1549">
            <v>1565373.05</v>
          </cell>
          <cell r="I1549">
            <v>4.6399999999999997</v>
          </cell>
          <cell r="J1549">
            <v>105.06</v>
          </cell>
          <cell r="K1549">
            <v>1560722.67</v>
          </cell>
          <cell r="L1549">
            <v>1565373.05</v>
          </cell>
          <cell r="M1549">
            <v>105.059</v>
          </cell>
          <cell r="O1549">
            <v>104.74648791946308</v>
          </cell>
        </row>
        <row r="1550">
          <cell r="C1550" t="str">
            <v>892335AG5</v>
          </cell>
          <cell r="D1550">
            <v>6.9416000000000002</v>
          </cell>
          <cell r="E1550">
            <v>997834.91</v>
          </cell>
          <cell r="F1550">
            <v>0</v>
          </cell>
          <cell r="G1550">
            <v>1000000</v>
          </cell>
          <cell r="H1550">
            <v>997500</v>
          </cell>
          <cell r="I1550">
            <v>6.94</v>
          </cell>
          <cell r="J1550">
            <v>99.75</v>
          </cell>
          <cell r="K1550">
            <v>997834.91</v>
          </cell>
          <cell r="L1550">
            <v>997500</v>
          </cell>
          <cell r="M1550">
            <v>99.75</v>
          </cell>
          <cell r="O1550">
            <v>99.783490999999998</v>
          </cell>
        </row>
        <row r="1551">
          <cell r="C1551" t="str">
            <v>133131AJ1</v>
          </cell>
          <cell r="D1551">
            <v>5.9680999999999997</v>
          </cell>
          <cell r="E1551">
            <v>8966552.8499999996</v>
          </cell>
          <cell r="F1551">
            <v>0</v>
          </cell>
          <cell r="G1551">
            <v>9000000</v>
          </cell>
          <cell r="H1551">
            <v>8957880</v>
          </cell>
          <cell r="I1551">
            <v>5.98</v>
          </cell>
          <cell r="J1551">
            <v>99.53</v>
          </cell>
          <cell r="K1551">
            <v>8966552.8499999996</v>
          </cell>
          <cell r="L1551">
            <v>8957880</v>
          </cell>
          <cell r="M1551">
            <v>99.531999999999996</v>
          </cell>
          <cell r="O1551">
            <v>99.628365000000002</v>
          </cell>
        </row>
        <row r="1552">
          <cell r="C1552" t="str">
            <v>534187AN9</v>
          </cell>
          <cell r="D1552">
            <v>5.3419999999999996</v>
          </cell>
          <cell r="E1552">
            <v>7970106.4800000004</v>
          </cell>
          <cell r="F1552">
            <v>0</v>
          </cell>
          <cell r="G1552">
            <v>8000000</v>
          </cell>
          <cell r="H1552">
            <v>7967680</v>
          </cell>
          <cell r="I1552">
            <v>5.34</v>
          </cell>
          <cell r="J1552">
            <v>99.6</v>
          </cell>
          <cell r="K1552">
            <v>7970106.4800000004</v>
          </cell>
          <cell r="L1552">
            <v>7967680</v>
          </cell>
          <cell r="M1552">
            <v>99.596000000000004</v>
          </cell>
          <cell r="O1552">
            <v>99.626331000000008</v>
          </cell>
        </row>
        <row r="1553">
          <cell r="C1553" t="str">
            <v>883199AP6</v>
          </cell>
          <cell r="D1553">
            <v>5.8631000000000002</v>
          </cell>
          <cell r="E1553">
            <v>2000000</v>
          </cell>
          <cell r="F1553">
            <v>0</v>
          </cell>
          <cell r="G1553">
            <v>2000000</v>
          </cell>
          <cell r="H1553">
            <v>1999420</v>
          </cell>
          <cell r="I1553">
            <v>5.86</v>
          </cell>
          <cell r="J1553">
            <v>99.97</v>
          </cell>
          <cell r="K1553">
            <v>2000000</v>
          </cell>
          <cell r="L1553">
            <v>1999420</v>
          </cell>
          <cell r="M1553">
            <v>99.971000000000004</v>
          </cell>
          <cell r="O1553">
            <v>100</v>
          </cell>
        </row>
        <row r="1554">
          <cell r="C1554" t="str">
            <v>883199AP6</v>
          </cell>
          <cell r="D1554">
            <v>5.8631000000000002</v>
          </cell>
          <cell r="E1554">
            <v>1000000</v>
          </cell>
          <cell r="F1554">
            <v>0</v>
          </cell>
          <cell r="G1554">
            <v>1000000</v>
          </cell>
          <cell r="H1554">
            <v>999710</v>
          </cell>
          <cell r="I1554">
            <v>5.86</v>
          </cell>
          <cell r="J1554">
            <v>99.97</v>
          </cell>
          <cell r="K1554">
            <v>1000000</v>
          </cell>
          <cell r="L1554">
            <v>999710</v>
          </cell>
          <cell r="M1554">
            <v>99.971000000000004</v>
          </cell>
          <cell r="O1554">
            <v>100</v>
          </cell>
        </row>
        <row r="1555">
          <cell r="C1555" t="str">
            <v>96218PAE0</v>
          </cell>
          <cell r="D1555">
            <v>5.7558999999999996</v>
          </cell>
          <cell r="E1555">
            <v>9343441.2599999998</v>
          </cell>
          <cell r="F1555">
            <v>0</v>
          </cell>
          <cell r="G1555">
            <v>9000000</v>
          </cell>
          <cell r="H1555">
            <v>9378360</v>
          </cell>
          <cell r="I1555">
            <v>5.76</v>
          </cell>
          <cell r="J1555">
            <v>104.2</v>
          </cell>
          <cell r="K1555">
            <v>9343441.2599999998</v>
          </cell>
          <cell r="L1555">
            <v>9378360</v>
          </cell>
          <cell r="M1555">
            <v>104.20399999999999</v>
          </cell>
          <cell r="O1555">
            <v>103.816014</v>
          </cell>
        </row>
        <row r="1556">
          <cell r="C1556" t="str">
            <v>96218PAE0</v>
          </cell>
          <cell r="D1556">
            <v>5.7558999999999996</v>
          </cell>
          <cell r="E1556">
            <v>3114480.42</v>
          </cell>
          <cell r="F1556">
            <v>0</v>
          </cell>
          <cell r="G1556">
            <v>3000000</v>
          </cell>
          <cell r="H1556">
            <v>3126120</v>
          </cell>
          <cell r="I1556">
            <v>5.76</v>
          </cell>
          <cell r="J1556">
            <v>104.2</v>
          </cell>
          <cell r="K1556">
            <v>3114480.42</v>
          </cell>
          <cell r="L1556">
            <v>3126120</v>
          </cell>
          <cell r="M1556">
            <v>104.20399999999999</v>
          </cell>
          <cell r="O1556">
            <v>103.816014</v>
          </cell>
        </row>
        <row r="1557">
          <cell r="C1557" t="str">
            <v>059438AH4</v>
          </cell>
          <cell r="D1557">
            <v>6.7759999999999998</v>
          </cell>
          <cell r="E1557">
            <v>5499514.3499999996</v>
          </cell>
          <cell r="F1557">
            <v>0</v>
          </cell>
          <cell r="G1557">
            <v>5000000</v>
          </cell>
          <cell r="H1557">
            <v>5502300</v>
          </cell>
          <cell r="I1557">
            <v>6.78</v>
          </cell>
          <cell r="J1557">
            <v>110.05</v>
          </cell>
          <cell r="K1557">
            <v>5499514.3499999996</v>
          </cell>
          <cell r="L1557">
            <v>5502300</v>
          </cell>
          <cell r="M1557">
            <v>110.04600000000001</v>
          </cell>
          <cell r="O1557">
            <v>109.990287</v>
          </cell>
        </row>
        <row r="1558">
          <cell r="C1558" t="str">
            <v>895953AD9</v>
          </cell>
          <cell r="D1558">
            <v>7.7085999999999997</v>
          </cell>
          <cell r="E1558">
            <v>2142967.1</v>
          </cell>
          <cell r="F1558">
            <v>0</v>
          </cell>
          <cell r="G1558">
            <v>2000000</v>
          </cell>
          <cell r="H1558">
            <v>2147500</v>
          </cell>
          <cell r="I1558">
            <v>7.71</v>
          </cell>
          <cell r="J1558">
            <v>107.38</v>
          </cell>
          <cell r="K1558">
            <v>2142967.1</v>
          </cell>
          <cell r="L1558">
            <v>2147500</v>
          </cell>
          <cell r="M1558">
            <v>107.375</v>
          </cell>
          <cell r="O1558">
            <v>107.148355</v>
          </cell>
        </row>
        <row r="1559">
          <cell r="C1559" t="str">
            <v>9128274F6</v>
          </cell>
          <cell r="D1559">
            <v>4.5502000000000002</v>
          </cell>
          <cell r="E1559">
            <v>10520.93</v>
          </cell>
          <cell r="F1559">
            <v>0</v>
          </cell>
          <cell r="G1559">
            <v>10000</v>
          </cell>
          <cell r="H1559">
            <v>10555.08</v>
          </cell>
          <cell r="I1559">
            <v>4.55</v>
          </cell>
          <cell r="J1559">
            <v>105.55</v>
          </cell>
          <cell r="K1559">
            <v>10520.93</v>
          </cell>
          <cell r="L1559">
            <v>10555.08</v>
          </cell>
          <cell r="M1559">
            <v>105.551</v>
          </cell>
          <cell r="O1559">
            <v>105.2093</v>
          </cell>
        </row>
        <row r="1560">
          <cell r="C1560" t="str">
            <v>96218PAE0</v>
          </cell>
          <cell r="D1560">
            <v>5.7558999999999996</v>
          </cell>
          <cell r="E1560">
            <v>2595400.35</v>
          </cell>
          <cell r="F1560">
            <v>0</v>
          </cell>
          <cell r="G1560">
            <v>2500000</v>
          </cell>
          <cell r="H1560">
            <v>2605100</v>
          </cell>
          <cell r="I1560">
            <v>5.76</v>
          </cell>
          <cell r="J1560">
            <v>104.2</v>
          </cell>
          <cell r="K1560">
            <v>2595400.35</v>
          </cell>
          <cell r="L1560">
            <v>2605100</v>
          </cell>
          <cell r="M1560">
            <v>104.20399999999999</v>
          </cell>
          <cell r="O1560">
            <v>103.816014</v>
          </cell>
        </row>
        <row r="1561">
          <cell r="C1561" t="str">
            <v>03235EAH3</v>
          </cell>
          <cell r="D1561">
            <v>5.9162999999999997</v>
          </cell>
          <cell r="E1561">
            <v>9994019.5</v>
          </cell>
          <cell r="F1561">
            <v>0</v>
          </cell>
          <cell r="G1561">
            <v>10000000</v>
          </cell>
          <cell r="H1561">
            <v>9991050.6999999993</v>
          </cell>
          <cell r="I1561">
            <v>5.92</v>
          </cell>
          <cell r="J1561">
            <v>99.91</v>
          </cell>
          <cell r="K1561">
            <v>9994019.5</v>
          </cell>
          <cell r="L1561">
            <v>9991050.6999999993</v>
          </cell>
          <cell r="M1561">
            <v>99.911000000000001</v>
          </cell>
          <cell r="O1561">
            <v>99.940195000000003</v>
          </cell>
        </row>
        <row r="1562">
          <cell r="C1562" t="str">
            <v>44643TAB3</v>
          </cell>
          <cell r="D1562">
            <v>6.1360000000000001</v>
          </cell>
          <cell r="E1562">
            <v>11097309.699999999</v>
          </cell>
          <cell r="F1562">
            <v>0</v>
          </cell>
          <cell r="G1562">
            <v>10000000</v>
          </cell>
          <cell r="H1562">
            <v>11141400</v>
          </cell>
          <cell r="I1562">
            <v>6.14</v>
          </cell>
          <cell r="J1562">
            <v>111.41</v>
          </cell>
          <cell r="K1562">
            <v>11097309.699999999</v>
          </cell>
          <cell r="L1562">
            <v>11141400</v>
          </cell>
          <cell r="M1562">
            <v>111.414</v>
          </cell>
          <cell r="O1562">
            <v>110.973097</v>
          </cell>
        </row>
        <row r="1563">
          <cell r="C1563" t="str">
            <v>44643TAB3</v>
          </cell>
          <cell r="D1563">
            <v>6.1360000000000001</v>
          </cell>
          <cell r="E1563">
            <v>1109730.97</v>
          </cell>
          <cell r="F1563">
            <v>0</v>
          </cell>
          <cell r="G1563">
            <v>1000000</v>
          </cell>
          <cell r="H1563">
            <v>1114140</v>
          </cell>
          <cell r="I1563">
            <v>6.14</v>
          </cell>
          <cell r="J1563">
            <v>111.41</v>
          </cell>
          <cell r="K1563">
            <v>1109730.97</v>
          </cell>
          <cell r="L1563">
            <v>1114140</v>
          </cell>
          <cell r="M1563">
            <v>111.414</v>
          </cell>
          <cell r="O1563">
            <v>110.973097</v>
          </cell>
        </row>
        <row r="1564">
          <cell r="C1564" t="str">
            <v>220874AB7</v>
          </cell>
          <cell r="D1564">
            <v>8.8709000000000007</v>
          </cell>
          <cell r="E1564">
            <v>1290165.27</v>
          </cell>
          <cell r="F1564">
            <v>0</v>
          </cell>
          <cell r="G1564">
            <v>1300000</v>
          </cell>
          <cell r="H1564">
            <v>1289647.96</v>
          </cell>
          <cell r="I1564">
            <v>8.8699999999999992</v>
          </cell>
          <cell r="J1564">
            <v>99.2</v>
          </cell>
          <cell r="K1564">
            <v>1290165.27</v>
          </cell>
          <cell r="L1564">
            <v>1289647.96</v>
          </cell>
          <cell r="M1564">
            <v>99.203999999999994</v>
          </cell>
          <cell r="O1564">
            <v>99.243482307692304</v>
          </cell>
        </row>
        <row r="1565">
          <cell r="C1565" t="str">
            <v>46625HAP5</v>
          </cell>
          <cell r="D1565">
            <v>5.3531000000000004</v>
          </cell>
          <cell r="E1565">
            <v>2987586.06</v>
          </cell>
          <cell r="F1565">
            <v>0</v>
          </cell>
          <cell r="G1565">
            <v>3000000</v>
          </cell>
          <cell r="H1565">
            <v>2986590</v>
          </cell>
          <cell r="I1565">
            <v>5.35</v>
          </cell>
          <cell r="J1565">
            <v>99.55</v>
          </cell>
          <cell r="K1565">
            <v>2987586.06</v>
          </cell>
          <cell r="L1565">
            <v>2986590</v>
          </cell>
          <cell r="M1565">
            <v>99.552999999999997</v>
          </cell>
          <cell r="O1565">
            <v>99.586202</v>
          </cell>
        </row>
        <row r="1566">
          <cell r="C1566" t="str">
            <v>67982XAB4</v>
          </cell>
          <cell r="D1566">
            <v>4.5852000000000004</v>
          </cell>
          <cell r="E1566">
            <v>2975329.74</v>
          </cell>
          <cell r="F1566">
            <v>0</v>
          </cell>
          <cell r="G1566">
            <v>2750000</v>
          </cell>
          <cell r="H1566">
            <v>3008087.5</v>
          </cell>
          <cell r="I1566">
            <v>6.27</v>
          </cell>
          <cell r="J1566">
            <v>109.39</v>
          </cell>
          <cell r="K1566">
            <v>2975329.74</v>
          </cell>
          <cell r="L1566">
            <v>3008087.5</v>
          </cell>
          <cell r="M1566">
            <v>109.38500000000001</v>
          </cell>
          <cell r="O1566">
            <v>108.19380872727274</v>
          </cell>
        </row>
        <row r="1567">
          <cell r="C1567" t="str">
            <v>67982XAB4</v>
          </cell>
          <cell r="D1567">
            <v>4.5852000000000004</v>
          </cell>
          <cell r="E1567">
            <v>2163876.1800000002</v>
          </cell>
          <cell r="F1567">
            <v>0</v>
          </cell>
          <cell r="G1567">
            <v>2000000</v>
          </cell>
          <cell r="H1567">
            <v>2187700</v>
          </cell>
          <cell r="I1567">
            <v>6.27</v>
          </cell>
          <cell r="J1567">
            <v>109.39</v>
          </cell>
          <cell r="K1567">
            <v>2163876.1800000002</v>
          </cell>
          <cell r="L1567">
            <v>2187700</v>
          </cell>
          <cell r="M1567">
            <v>109.38500000000001</v>
          </cell>
          <cell r="O1567">
            <v>108.19380900000002</v>
          </cell>
        </row>
        <row r="1568">
          <cell r="C1568" t="str">
            <v>46625HAP5</v>
          </cell>
          <cell r="D1568">
            <v>5.3531000000000004</v>
          </cell>
          <cell r="E1568">
            <v>995862.02</v>
          </cell>
          <cell r="F1568">
            <v>0</v>
          </cell>
          <cell r="G1568">
            <v>1000000</v>
          </cell>
          <cell r="H1568">
            <v>995530</v>
          </cell>
          <cell r="I1568">
            <v>5.35</v>
          </cell>
          <cell r="J1568">
            <v>99.55</v>
          </cell>
          <cell r="K1568">
            <v>995862.02</v>
          </cell>
          <cell r="L1568">
            <v>995530</v>
          </cell>
          <cell r="M1568">
            <v>99.552999999999997</v>
          </cell>
          <cell r="O1568">
            <v>99.586202</v>
          </cell>
        </row>
        <row r="1569">
          <cell r="C1569" t="str">
            <v>67982XAB4</v>
          </cell>
          <cell r="D1569">
            <v>4.5852000000000004</v>
          </cell>
          <cell r="E1569">
            <v>2975329.74</v>
          </cell>
          <cell r="F1569">
            <v>0</v>
          </cell>
          <cell r="G1569">
            <v>2750000</v>
          </cell>
          <cell r="H1569">
            <v>3008087.5</v>
          </cell>
          <cell r="I1569">
            <v>6.27</v>
          </cell>
          <cell r="J1569">
            <v>109.39</v>
          </cell>
          <cell r="K1569">
            <v>2975329.74</v>
          </cell>
          <cell r="L1569">
            <v>3008087.5</v>
          </cell>
          <cell r="M1569">
            <v>109.38500000000001</v>
          </cell>
          <cell r="O1569">
            <v>108.19380872727274</v>
          </cell>
        </row>
        <row r="1570">
          <cell r="C1570" t="str">
            <v>284443A@7</v>
          </cell>
          <cell r="D1570">
            <v>7.4897</v>
          </cell>
          <cell r="E1570">
            <v>5000000</v>
          </cell>
          <cell r="F1570">
            <v>0</v>
          </cell>
          <cell r="G1570">
            <v>5000000</v>
          </cell>
          <cell r="H1570">
            <v>5000000</v>
          </cell>
          <cell r="I1570">
            <v>7.49</v>
          </cell>
          <cell r="J1570">
            <v>100</v>
          </cell>
          <cell r="K1570">
            <v>5000000</v>
          </cell>
          <cell r="L1570">
            <v>5000000</v>
          </cell>
          <cell r="M1570">
            <v>100</v>
          </cell>
          <cell r="O1570">
            <v>100</v>
          </cell>
        </row>
        <row r="1571">
          <cell r="C1571" t="str">
            <v>777774AF7</v>
          </cell>
          <cell r="D1571">
            <v>10.619400000000001</v>
          </cell>
          <cell r="E1571">
            <v>2982900.83</v>
          </cell>
          <cell r="F1571">
            <v>0</v>
          </cell>
          <cell r="G1571">
            <v>3690000</v>
          </cell>
          <cell r="H1571">
            <v>2970450</v>
          </cell>
          <cell r="I1571">
            <v>10.3</v>
          </cell>
          <cell r="J1571">
            <v>80.5</v>
          </cell>
          <cell r="K1571">
            <v>2982900.83</v>
          </cell>
          <cell r="L1571">
            <v>2970450</v>
          </cell>
          <cell r="M1571">
            <v>80.5</v>
          </cell>
          <cell r="O1571">
            <v>80.837420867208678</v>
          </cell>
        </row>
        <row r="1572">
          <cell r="C1572" t="str">
            <v>91529YAD8</v>
          </cell>
          <cell r="D1572">
            <v>7.4820000000000002</v>
          </cell>
          <cell r="E1572">
            <v>4936627.5999999996</v>
          </cell>
          <cell r="F1572">
            <v>0</v>
          </cell>
          <cell r="G1572">
            <v>5000000</v>
          </cell>
          <cell r="H1572">
            <v>4936450</v>
          </cell>
          <cell r="I1572">
            <v>7.48</v>
          </cell>
          <cell r="J1572">
            <v>98.73</v>
          </cell>
          <cell r="K1572">
            <v>4936627.5999999996</v>
          </cell>
          <cell r="L1572">
            <v>4936450</v>
          </cell>
          <cell r="M1572">
            <v>98.728999999999999</v>
          </cell>
          <cell r="O1572">
            <v>98.732551999999998</v>
          </cell>
        </row>
        <row r="1573">
          <cell r="C1573" t="str">
            <v>00184AAE5</v>
          </cell>
          <cell r="D1573">
            <v>8.3589000000000002</v>
          </cell>
          <cell r="E1573">
            <v>344455.89</v>
          </cell>
          <cell r="F1573">
            <v>0</v>
          </cell>
          <cell r="G1573">
            <v>1000000</v>
          </cell>
          <cell r="H1573">
            <v>342761.25</v>
          </cell>
          <cell r="I1573">
            <v>8.36</v>
          </cell>
          <cell r="J1573">
            <v>91.4</v>
          </cell>
          <cell r="K1573">
            <v>344455.89</v>
          </cell>
          <cell r="L1573">
            <v>342761.25</v>
          </cell>
          <cell r="M1573">
            <v>91.403000000000006</v>
          </cell>
          <cell r="O1573">
            <v>34.445588999999998</v>
          </cell>
        </row>
        <row r="1574">
          <cell r="C1574" t="str">
            <v>40138#AA5</v>
          </cell>
          <cell r="D1574">
            <v>6.0797999999999996</v>
          </cell>
          <cell r="E1574">
            <v>6666667</v>
          </cell>
          <cell r="F1574">
            <v>0</v>
          </cell>
          <cell r="G1574">
            <v>6666667</v>
          </cell>
          <cell r="H1574">
            <v>6666667</v>
          </cell>
          <cell r="I1574">
            <v>6.08</v>
          </cell>
          <cell r="J1574">
            <v>100</v>
          </cell>
          <cell r="K1574">
            <v>6666667</v>
          </cell>
          <cell r="L1574">
            <v>6666667</v>
          </cell>
          <cell r="M1574">
            <v>100</v>
          </cell>
          <cell r="O1574">
            <v>100</v>
          </cell>
        </row>
        <row r="1575">
          <cell r="C1575" t="str">
            <v>52467@AG0</v>
          </cell>
          <cell r="D1575">
            <v>7.0477999999999996</v>
          </cell>
          <cell r="E1575">
            <v>11630529.09</v>
          </cell>
          <cell r="F1575">
            <v>0</v>
          </cell>
          <cell r="G1575">
            <v>10938994.109999999</v>
          </cell>
          <cell r="H1575">
            <v>11638421.550000001</v>
          </cell>
          <cell r="I1575">
            <v>7.2</v>
          </cell>
          <cell r="J1575">
            <v>106.39</v>
          </cell>
          <cell r="K1575">
            <v>11630529.09</v>
          </cell>
          <cell r="L1575">
            <v>11638421.550000001</v>
          </cell>
          <cell r="M1575">
            <v>106.39400000000001</v>
          </cell>
          <cell r="O1575">
            <v>106.32174195402324</v>
          </cell>
        </row>
        <row r="1576">
          <cell r="C1576" t="str">
            <v>63615#AB7</v>
          </cell>
          <cell r="D1576">
            <v>6.56</v>
          </cell>
          <cell r="E1576">
            <v>4000000</v>
          </cell>
          <cell r="F1576">
            <v>0</v>
          </cell>
          <cell r="G1576">
            <v>4000000</v>
          </cell>
          <cell r="H1576">
            <v>4000000</v>
          </cell>
          <cell r="I1576">
            <v>6.56</v>
          </cell>
          <cell r="J1576">
            <v>100</v>
          </cell>
          <cell r="K1576">
            <v>4000000</v>
          </cell>
          <cell r="L1576">
            <v>4000000</v>
          </cell>
          <cell r="M1576">
            <v>100</v>
          </cell>
          <cell r="O1576">
            <v>100</v>
          </cell>
        </row>
        <row r="1577">
          <cell r="C1577" t="str">
            <v>88033GAX8</v>
          </cell>
          <cell r="D1577">
            <v>5.2080000000000002</v>
          </cell>
          <cell r="E1577">
            <v>4957381.7</v>
          </cell>
          <cell r="F1577">
            <v>0</v>
          </cell>
          <cell r="G1577">
            <v>5000000</v>
          </cell>
          <cell r="H1577">
            <v>4954550</v>
          </cell>
          <cell r="I1577">
            <v>5.21</v>
          </cell>
          <cell r="J1577">
            <v>99.09</v>
          </cell>
          <cell r="K1577">
            <v>4957381.7</v>
          </cell>
          <cell r="L1577">
            <v>4954550</v>
          </cell>
          <cell r="M1577">
            <v>99.090999999999994</v>
          </cell>
          <cell r="O1577">
            <v>99.147634000000011</v>
          </cell>
        </row>
        <row r="1578">
          <cell r="C1578" t="str">
            <v>887364AH0</v>
          </cell>
          <cell r="D1578">
            <v>5.7319000000000004</v>
          </cell>
          <cell r="E1578">
            <v>5487079.5999999996</v>
          </cell>
          <cell r="F1578">
            <v>0</v>
          </cell>
          <cell r="G1578">
            <v>5000000</v>
          </cell>
          <cell r="H1578">
            <v>5506300</v>
          </cell>
          <cell r="I1578">
            <v>5.73</v>
          </cell>
          <cell r="J1578">
            <v>110.13</v>
          </cell>
          <cell r="K1578">
            <v>5487079.5999999996</v>
          </cell>
          <cell r="L1578">
            <v>5506300</v>
          </cell>
          <cell r="M1578">
            <v>110.126</v>
          </cell>
          <cell r="O1578">
            <v>109.741592</v>
          </cell>
        </row>
        <row r="1579">
          <cell r="C1579" t="str">
            <v>428236AF0</v>
          </cell>
          <cell r="D1579">
            <v>5.5460000000000003</v>
          </cell>
          <cell r="E1579">
            <v>2794750.16</v>
          </cell>
          <cell r="F1579">
            <v>0</v>
          </cell>
          <cell r="G1579">
            <v>2800000</v>
          </cell>
          <cell r="H1579">
            <v>2794400</v>
          </cell>
          <cell r="I1579">
            <v>5.55</v>
          </cell>
          <cell r="J1579">
            <v>99.8</v>
          </cell>
          <cell r="K1579">
            <v>2794750.16</v>
          </cell>
          <cell r="L1579">
            <v>2794400</v>
          </cell>
          <cell r="M1579">
            <v>99.8</v>
          </cell>
          <cell r="O1579">
            <v>99.81250571428572</v>
          </cell>
        </row>
        <row r="1580">
          <cell r="C1580" t="str">
            <v>812404AG6</v>
          </cell>
          <cell r="D1580">
            <v>5.0179999999999998</v>
          </cell>
          <cell r="E1580">
            <v>1032391.03</v>
          </cell>
          <cell r="F1580">
            <v>0</v>
          </cell>
          <cell r="G1580">
            <v>1000000</v>
          </cell>
          <cell r="H1580">
            <v>1035580</v>
          </cell>
          <cell r="I1580">
            <v>5.0199999999999996</v>
          </cell>
          <cell r="J1580">
            <v>103.56</v>
          </cell>
          <cell r="K1580">
            <v>1032391.03</v>
          </cell>
          <cell r="L1580">
            <v>1035580</v>
          </cell>
          <cell r="M1580">
            <v>103.55800000000001</v>
          </cell>
          <cell r="O1580">
            <v>103.23910300000001</v>
          </cell>
        </row>
        <row r="1581">
          <cell r="C1581" t="str">
            <v>428236AF0</v>
          </cell>
          <cell r="D1581">
            <v>5.5460000000000003</v>
          </cell>
          <cell r="E1581">
            <v>6687437.9000000004</v>
          </cell>
          <cell r="F1581">
            <v>0</v>
          </cell>
          <cell r="G1581">
            <v>6700000</v>
          </cell>
          <cell r="H1581">
            <v>6686600</v>
          </cell>
          <cell r="I1581">
            <v>5.55</v>
          </cell>
          <cell r="J1581">
            <v>99.8</v>
          </cell>
          <cell r="K1581">
            <v>6687437.9000000004</v>
          </cell>
          <cell r="L1581">
            <v>6686600</v>
          </cell>
          <cell r="M1581">
            <v>99.8</v>
          </cell>
          <cell r="O1581">
            <v>99.81250597014926</v>
          </cell>
        </row>
        <row r="1582">
          <cell r="C1582" t="str">
            <v>41043FAE9</v>
          </cell>
          <cell r="D1582">
            <v>9.8719000000000001</v>
          </cell>
          <cell r="E1582">
            <v>614431.96</v>
          </cell>
          <cell r="F1582">
            <v>0</v>
          </cell>
          <cell r="G1582">
            <v>600000</v>
          </cell>
          <cell r="H1582">
            <v>614431.96</v>
          </cell>
          <cell r="I1582">
            <v>9.8699999999999992</v>
          </cell>
          <cell r="J1582">
            <v>102.41</v>
          </cell>
          <cell r="K1582">
            <v>614431.96</v>
          </cell>
          <cell r="L1582">
            <v>614431.96</v>
          </cell>
          <cell r="M1582">
            <v>102.405</v>
          </cell>
          <cell r="O1582">
            <v>102.40532666666667</v>
          </cell>
        </row>
        <row r="1583">
          <cell r="C1583" t="str">
            <v>264399DW3</v>
          </cell>
          <cell r="D1583">
            <v>6.048</v>
          </cell>
          <cell r="E1583">
            <v>3042290.94</v>
          </cell>
          <cell r="F1583">
            <v>0</v>
          </cell>
          <cell r="G1583">
            <v>3000000</v>
          </cell>
          <cell r="H1583">
            <v>3043290</v>
          </cell>
          <cell r="I1583">
            <v>6.05</v>
          </cell>
          <cell r="J1583">
            <v>101.44</v>
          </cell>
          <cell r="K1583">
            <v>3042290.94</v>
          </cell>
          <cell r="L1583">
            <v>3043290</v>
          </cell>
          <cell r="M1583">
            <v>101.443</v>
          </cell>
          <cell r="O1583">
            <v>101.40969799999999</v>
          </cell>
        </row>
        <row r="1584">
          <cell r="C1584" t="str">
            <v>552673AM7</v>
          </cell>
          <cell r="D1584">
            <v>95.786500000000004</v>
          </cell>
          <cell r="E1584">
            <v>81250</v>
          </cell>
          <cell r="F1584">
            <v>0</v>
          </cell>
          <cell r="G1584">
            <v>325000</v>
          </cell>
          <cell r="H1584">
            <v>81250</v>
          </cell>
          <cell r="I1584">
            <v>95.79</v>
          </cell>
          <cell r="J1584">
            <v>25</v>
          </cell>
          <cell r="K1584">
            <v>81250</v>
          </cell>
          <cell r="L1584">
            <v>81250</v>
          </cell>
          <cell r="M1584">
            <v>25</v>
          </cell>
          <cell r="O1584">
            <v>25</v>
          </cell>
        </row>
        <row r="1585">
          <cell r="C1585" t="str">
            <v>552673AS4</v>
          </cell>
          <cell r="D1585">
            <v>31.0458</v>
          </cell>
          <cell r="E1585">
            <v>37500</v>
          </cell>
          <cell r="F1585">
            <v>0</v>
          </cell>
          <cell r="G1585">
            <v>150000</v>
          </cell>
          <cell r="H1585">
            <v>37500</v>
          </cell>
          <cell r="I1585">
            <v>31.05</v>
          </cell>
          <cell r="J1585">
            <v>25</v>
          </cell>
          <cell r="K1585">
            <v>37500</v>
          </cell>
          <cell r="L1585">
            <v>37500</v>
          </cell>
          <cell r="M1585">
            <v>25</v>
          </cell>
          <cell r="O1585">
            <v>25</v>
          </cell>
        </row>
        <row r="1586">
          <cell r="C1586" t="str">
            <v>552673AU9</v>
          </cell>
          <cell r="D1586">
            <v>28.0382</v>
          </cell>
          <cell r="E1586">
            <v>280500</v>
          </cell>
          <cell r="F1586">
            <v>0</v>
          </cell>
          <cell r="G1586">
            <v>1100000</v>
          </cell>
          <cell r="H1586">
            <v>280500</v>
          </cell>
          <cell r="I1586">
            <v>28.04</v>
          </cell>
          <cell r="J1586">
            <v>25.5</v>
          </cell>
          <cell r="K1586">
            <v>280500</v>
          </cell>
          <cell r="L1586">
            <v>280500</v>
          </cell>
          <cell r="M1586">
            <v>25.5</v>
          </cell>
          <cell r="O1586">
            <v>25.5</v>
          </cell>
        </row>
        <row r="1587">
          <cell r="C1587" t="str">
            <v>552673AW5</v>
          </cell>
          <cell r="D1587">
            <v>34.585099999999997</v>
          </cell>
          <cell r="E1587">
            <v>191250</v>
          </cell>
          <cell r="F1587">
            <v>0</v>
          </cell>
          <cell r="G1587">
            <v>750000</v>
          </cell>
          <cell r="H1587">
            <v>191250</v>
          </cell>
          <cell r="I1587">
            <v>34.590000000000003</v>
          </cell>
          <cell r="J1587">
            <v>25.5</v>
          </cell>
          <cell r="K1587">
            <v>191250</v>
          </cell>
          <cell r="L1587">
            <v>191250</v>
          </cell>
          <cell r="M1587">
            <v>25.5</v>
          </cell>
          <cell r="O1587">
            <v>25.5</v>
          </cell>
        </row>
        <row r="1588">
          <cell r="C1588" t="str">
            <v>552673AV7</v>
          </cell>
          <cell r="D1588">
            <v>49.287999999999997</v>
          </cell>
          <cell r="E1588">
            <v>394928.05</v>
          </cell>
          <cell r="F1588">
            <v>0</v>
          </cell>
          <cell r="G1588">
            <v>1300000</v>
          </cell>
          <cell r="H1588">
            <v>364000</v>
          </cell>
          <cell r="I1588">
            <v>49.29</v>
          </cell>
          <cell r="J1588">
            <v>28</v>
          </cell>
          <cell r="K1588">
            <v>394928.05</v>
          </cell>
          <cell r="L1588">
            <v>364000</v>
          </cell>
          <cell r="M1588">
            <v>28</v>
          </cell>
          <cell r="O1588">
            <v>30.379080769230772</v>
          </cell>
        </row>
        <row r="1589">
          <cell r="C1589" t="str">
            <v>552673AV7</v>
          </cell>
          <cell r="D1589">
            <v>49.287999999999997</v>
          </cell>
          <cell r="E1589">
            <v>516444.37</v>
          </cell>
          <cell r="F1589">
            <v>0</v>
          </cell>
          <cell r="G1589">
            <v>1700000</v>
          </cell>
          <cell r="H1589">
            <v>476000</v>
          </cell>
          <cell r="I1589">
            <v>49.29</v>
          </cell>
          <cell r="J1589">
            <v>28</v>
          </cell>
          <cell r="K1589">
            <v>516444.37</v>
          </cell>
          <cell r="L1589">
            <v>476000</v>
          </cell>
          <cell r="M1589">
            <v>28</v>
          </cell>
          <cell r="O1589">
            <v>30.379080588235297</v>
          </cell>
        </row>
        <row r="1590">
          <cell r="C1590" t="str">
            <v>552673AV7</v>
          </cell>
          <cell r="D1590">
            <v>49.287999999999997</v>
          </cell>
          <cell r="E1590">
            <v>349359.43</v>
          </cell>
          <cell r="F1590">
            <v>0</v>
          </cell>
          <cell r="G1590">
            <v>1150000</v>
          </cell>
          <cell r="H1590">
            <v>322000</v>
          </cell>
          <cell r="I1590">
            <v>49.29</v>
          </cell>
          <cell r="J1590">
            <v>28</v>
          </cell>
          <cell r="K1590">
            <v>349359.43</v>
          </cell>
          <cell r="L1590">
            <v>322000</v>
          </cell>
          <cell r="M1590">
            <v>28</v>
          </cell>
          <cell r="O1590">
            <v>30.379080869565218</v>
          </cell>
        </row>
        <row r="1591">
          <cell r="C1591" t="str">
            <v>552673AV7</v>
          </cell>
          <cell r="D1591">
            <v>49.287999999999997</v>
          </cell>
          <cell r="E1591">
            <v>258222.18</v>
          </cell>
          <cell r="F1591">
            <v>0</v>
          </cell>
          <cell r="G1591">
            <v>850000</v>
          </cell>
          <cell r="H1591">
            <v>238000</v>
          </cell>
          <cell r="I1591">
            <v>49.29</v>
          </cell>
          <cell r="J1591">
            <v>28</v>
          </cell>
          <cell r="K1591">
            <v>258222.18</v>
          </cell>
          <cell r="L1591">
            <v>238000</v>
          </cell>
          <cell r="M1591">
            <v>28</v>
          </cell>
          <cell r="O1591">
            <v>30.379079999999998</v>
          </cell>
        </row>
        <row r="1592">
          <cell r="C1592" t="str">
            <v>347471AK0</v>
          </cell>
          <cell r="D1592">
            <v>7.6124999999999998</v>
          </cell>
          <cell r="E1592">
            <v>2477588.5699999998</v>
          </cell>
          <cell r="F1592">
            <v>0</v>
          </cell>
          <cell r="G1592">
            <v>2500000</v>
          </cell>
          <cell r="H1592">
            <v>2471239.9</v>
          </cell>
          <cell r="I1592">
            <v>7.61</v>
          </cell>
          <cell r="J1592">
            <v>98.85</v>
          </cell>
          <cell r="K1592">
            <v>2477588.5699999998</v>
          </cell>
          <cell r="L1592">
            <v>2471239.9</v>
          </cell>
          <cell r="M1592">
            <v>98.85</v>
          </cell>
          <cell r="O1592">
            <v>99.103542799999985</v>
          </cell>
        </row>
        <row r="1593">
          <cell r="C1593" t="str">
            <v>220874AB7</v>
          </cell>
          <cell r="D1593">
            <v>8.3945000000000007</v>
          </cell>
          <cell r="E1593">
            <v>611504.99</v>
          </cell>
          <cell r="F1593">
            <v>0</v>
          </cell>
          <cell r="G1593">
            <v>600000</v>
          </cell>
          <cell r="H1593">
            <v>611771.74</v>
          </cell>
          <cell r="I1593">
            <v>8.4499999999999993</v>
          </cell>
          <cell r="J1593">
            <v>101.96</v>
          </cell>
          <cell r="K1593">
            <v>611504.99</v>
          </cell>
          <cell r="L1593">
            <v>611771.74</v>
          </cell>
          <cell r="M1593">
            <v>101.962</v>
          </cell>
          <cell r="O1593">
            <v>101.91749833333333</v>
          </cell>
        </row>
        <row r="1594">
          <cell r="C1594" t="str">
            <v>481165AC2</v>
          </cell>
          <cell r="D1594">
            <v>8.7467000000000006</v>
          </cell>
          <cell r="E1594">
            <v>50000</v>
          </cell>
          <cell r="F1594">
            <v>0</v>
          </cell>
          <cell r="G1594">
            <v>50000</v>
          </cell>
          <cell r="H1594">
            <v>50000</v>
          </cell>
          <cell r="I1594">
            <v>8.75</v>
          </cell>
          <cell r="J1594">
            <v>100</v>
          </cell>
          <cell r="K1594">
            <v>50000</v>
          </cell>
          <cell r="L1594">
            <v>50000</v>
          </cell>
          <cell r="M1594">
            <v>100</v>
          </cell>
          <cell r="O1594">
            <v>100</v>
          </cell>
        </row>
        <row r="1595">
          <cell r="C1595" t="str">
            <v>608328AK6</v>
          </cell>
          <cell r="D1595">
            <v>7.9970999999999997</v>
          </cell>
          <cell r="E1595">
            <v>2000000</v>
          </cell>
          <cell r="F1595">
            <v>0</v>
          </cell>
          <cell r="G1595">
            <v>2000000</v>
          </cell>
          <cell r="H1595">
            <v>2000000</v>
          </cell>
          <cell r="I1595">
            <v>8</v>
          </cell>
          <cell r="J1595">
            <v>100</v>
          </cell>
          <cell r="K1595">
            <v>2000000</v>
          </cell>
          <cell r="L1595">
            <v>2000000</v>
          </cell>
          <cell r="M1595">
            <v>100</v>
          </cell>
          <cell r="O1595">
            <v>100</v>
          </cell>
        </row>
        <row r="1596">
          <cell r="C1596" t="str">
            <v>700690AQ3</v>
          </cell>
          <cell r="D1596">
            <v>7.8719000000000001</v>
          </cell>
          <cell r="E1596">
            <v>1800000</v>
          </cell>
          <cell r="F1596">
            <v>0</v>
          </cell>
          <cell r="G1596">
            <v>1800000</v>
          </cell>
          <cell r="H1596">
            <v>1800000</v>
          </cell>
          <cell r="I1596">
            <v>7.87</v>
          </cell>
          <cell r="J1596">
            <v>100</v>
          </cell>
          <cell r="K1596">
            <v>1800000</v>
          </cell>
          <cell r="L1596">
            <v>1800000</v>
          </cell>
          <cell r="M1596">
            <v>100</v>
          </cell>
          <cell r="O1596">
            <v>100</v>
          </cell>
        </row>
        <row r="1597">
          <cell r="C1597" t="str">
            <v>700690AQ3</v>
          </cell>
          <cell r="D1597">
            <v>7.8719000000000001</v>
          </cell>
          <cell r="E1597">
            <v>200000</v>
          </cell>
          <cell r="F1597">
            <v>0</v>
          </cell>
          <cell r="G1597">
            <v>200000</v>
          </cell>
          <cell r="H1597">
            <v>200000</v>
          </cell>
          <cell r="I1597">
            <v>7.87</v>
          </cell>
          <cell r="J1597">
            <v>100</v>
          </cell>
          <cell r="K1597">
            <v>200000</v>
          </cell>
          <cell r="L1597">
            <v>200000</v>
          </cell>
          <cell r="M1597">
            <v>100</v>
          </cell>
          <cell r="O1597">
            <v>100</v>
          </cell>
        </row>
        <row r="1598">
          <cell r="C1598" t="str">
            <v>41020VAA9</v>
          </cell>
          <cell r="D1598">
            <v>6.8719999999999999</v>
          </cell>
          <cell r="E1598">
            <v>1050543.1599999999</v>
          </cell>
          <cell r="F1598">
            <v>0</v>
          </cell>
          <cell r="G1598">
            <v>995000</v>
          </cell>
          <cell r="H1598">
            <v>1050799.6000000001</v>
          </cell>
          <cell r="I1598">
            <v>6.87</v>
          </cell>
          <cell r="J1598">
            <v>105.61</v>
          </cell>
          <cell r="K1598">
            <v>1050543.1599999999</v>
          </cell>
          <cell r="L1598">
            <v>1050799.6000000001</v>
          </cell>
          <cell r="M1598">
            <v>105.608</v>
          </cell>
          <cell r="O1598">
            <v>105.58222713567838</v>
          </cell>
        </row>
        <row r="1599">
          <cell r="C1599" t="str">
            <v>748148BW2</v>
          </cell>
          <cell r="D1599">
            <v>5.1001000000000003</v>
          </cell>
          <cell r="E1599">
            <v>2983119.66</v>
          </cell>
          <cell r="F1599">
            <v>0</v>
          </cell>
          <cell r="G1599">
            <v>3000000</v>
          </cell>
          <cell r="H1599">
            <v>2982510</v>
          </cell>
          <cell r="I1599">
            <v>5.0999999999999996</v>
          </cell>
          <cell r="J1599">
            <v>99.42</v>
          </cell>
          <cell r="K1599">
            <v>2983119.66</v>
          </cell>
          <cell r="L1599">
            <v>2982510</v>
          </cell>
          <cell r="M1599">
            <v>99.417000000000002</v>
          </cell>
          <cell r="O1599">
            <v>99.437322000000009</v>
          </cell>
        </row>
        <row r="1600">
          <cell r="C1600" t="str">
            <v>22541LAE3</v>
          </cell>
          <cell r="D1600">
            <v>7.2039999999999997</v>
          </cell>
          <cell r="E1600">
            <v>990379.11</v>
          </cell>
          <cell r="F1600">
            <v>0</v>
          </cell>
          <cell r="G1600">
            <v>1000000</v>
          </cell>
          <cell r="H1600">
            <v>990360</v>
          </cell>
          <cell r="I1600">
            <v>7.2</v>
          </cell>
          <cell r="J1600">
            <v>99.04</v>
          </cell>
          <cell r="K1600">
            <v>990379.11</v>
          </cell>
          <cell r="L1600">
            <v>990360</v>
          </cell>
          <cell r="M1600">
            <v>99.036000000000001</v>
          </cell>
          <cell r="O1600">
            <v>99.037910999999994</v>
          </cell>
        </row>
        <row r="1601">
          <cell r="C1601" t="str">
            <v>87971KAE7</v>
          </cell>
          <cell r="D1601">
            <v>7.7472000000000003</v>
          </cell>
          <cell r="E1601">
            <v>1100000</v>
          </cell>
          <cell r="F1601">
            <v>0</v>
          </cell>
          <cell r="G1601">
            <v>1100000</v>
          </cell>
          <cell r="H1601">
            <v>1100000</v>
          </cell>
          <cell r="I1601">
            <v>7.75</v>
          </cell>
          <cell r="J1601">
            <v>100</v>
          </cell>
          <cell r="K1601">
            <v>1100000</v>
          </cell>
          <cell r="L1601">
            <v>1100000</v>
          </cell>
          <cell r="M1601">
            <v>100</v>
          </cell>
          <cell r="O1601">
            <v>100</v>
          </cell>
        </row>
        <row r="1602">
          <cell r="C1602" t="str">
            <v>00184AAD7</v>
          </cell>
          <cell r="D1602">
            <v>8.4923999999999999</v>
          </cell>
          <cell r="E1602">
            <v>3746457.32</v>
          </cell>
          <cell r="F1602">
            <v>0</v>
          </cell>
          <cell r="G1602">
            <v>4000000</v>
          </cell>
          <cell r="H1602">
            <v>3720000</v>
          </cell>
          <cell r="I1602">
            <v>8.5</v>
          </cell>
          <cell r="J1602">
            <v>93</v>
          </cell>
          <cell r="K1602">
            <v>3746457.32</v>
          </cell>
          <cell r="L1602">
            <v>3720000</v>
          </cell>
          <cell r="M1602">
            <v>93</v>
          </cell>
          <cell r="O1602">
            <v>93.661432999999988</v>
          </cell>
        </row>
        <row r="1603">
          <cell r="C1603" t="str">
            <v>00184AAE5</v>
          </cell>
          <cell r="D1603">
            <v>8.6133000000000006</v>
          </cell>
          <cell r="E1603">
            <v>0</v>
          </cell>
          <cell r="F1603">
            <v>0</v>
          </cell>
          <cell r="G1603">
            <v>1500000</v>
          </cell>
          <cell r="H1603">
            <v>0</v>
          </cell>
          <cell r="I1603">
            <v>8.61</v>
          </cell>
          <cell r="J1603">
            <v>90.5</v>
          </cell>
          <cell r="K1603">
            <v>0</v>
          </cell>
          <cell r="L1603">
            <v>0</v>
          </cell>
          <cell r="M1603">
            <v>90.5</v>
          </cell>
          <cell r="O1603">
            <v>0</v>
          </cell>
        </row>
        <row r="1604">
          <cell r="C1604" t="str">
            <v>00184AAE5</v>
          </cell>
          <cell r="D1604">
            <v>8.3440999999999992</v>
          </cell>
          <cell r="E1604">
            <v>574417.48</v>
          </cell>
          <cell r="F1604">
            <v>0</v>
          </cell>
          <cell r="G1604">
            <v>750000</v>
          </cell>
          <cell r="H1604">
            <v>571762.5</v>
          </cell>
          <cell r="I1604">
            <v>8.34</v>
          </cell>
          <cell r="J1604">
            <v>91.48</v>
          </cell>
          <cell r="K1604">
            <v>574417.48</v>
          </cell>
          <cell r="L1604">
            <v>571762.5</v>
          </cell>
          <cell r="M1604">
            <v>91.481999999999999</v>
          </cell>
          <cell r="O1604">
            <v>76.588997333333324</v>
          </cell>
        </row>
        <row r="1605">
          <cell r="C1605" t="str">
            <v>103304AL5</v>
          </cell>
          <cell r="D1605">
            <v>8.7459000000000007</v>
          </cell>
          <cell r="E1605">
            <v>5600000</v>
          </cell>
          <cell r="F1605">
            <v>0</v>
          </cell>
          <cell r="G1605">
            <v>5600000</v>
          </cell>
          <cell r="H1605">
            <v>5600000</v>
          </cell>
          <cell r="I1605">
            <v>8.75</v>
          </cell>
          <cell r="J1605">
            <v>100</v>
          </cell>
          <cell r="K1605">
            <v>5600000</v>
          </cell>
          <cell r="L1605">
            <v>5600000</v>
          </cell>
          <cell r="M1605">
            <v>100</v>
          </cell>
          <cell r="O1605">
            <v>100</v>
          </cell>
        </row>
        <row r="1606">
          <cell r="C1606" t="str">
            <v>929160AD1</v>
          </cell>
          <cell r="D1606">
            <v>4.4259000000000004</v>
          </cell>
          <cell r="E1606">
            <v>5295640.3</v>
          </cell>
          <cell r="F1606">
            <v>0</v>
          </cell>
          <cell r="G1606">
            <v>5000000</v>
          </cell>
          <cell r="H1606">
            <v>5318150</v>
          </cell>
          <cell r="I1606">
            <v>4.43</v>
          </cell>
          <cell r="J1606">
            <v>106.36</v>
          </cell>
          <cell r="K1606">
            <v>5295640.3</v>
          </cell>
          <cell r="L1606">
            <v>5318150</v>
          </cell>
          <cell r="M1606">
            <v>106.363</v>
          </cell>
          <cell r="O1606">
            <v>105.91280599999999</v>
          </cell>
        </row>
        <row r="1607">
          <cell r="C1607" t="str">
            <v>G4551#AE4</v>
          </cell>
          <cell r="D1607">
            <v>5.83</v>
          </cell>
          <cell r="E1607">
            <v>4000000</v>
          </cell>
          <cell r="F1607">
            <v>0</v>
          </cell>
          <cell r="G1607">
            <v>4000000</v>
          </cell>
          <cell r="H1607">
            <v>4000000</v>
          </cell>
          <cell r="I1607">
            <v>5.83</v>
          </cell>
          <cell r="J1607">
            <v>100</v>
          </cell>
          <cell r="K1607">
            <v>4000000</v>
          </cell>
          <cell r="L1607">
            <v>4000000</v>
          </cell>
          <cell r="M1607">
            <v>100</v>
          </cell>
          <cell r="O1607">
            <v>100</v>
          </cell>
        </row>
        <row r="1608">
          <cell r="C1608" t="str">
            <v>G4551#AF1</v>
          </cell>
          <cell r="D1608">
            <v>5.93</v>
          </cell>
          <cell r="E1608">
            <v>5000000</v>
          </cell>
          <cell r="F1608">
            <v>0</v>
          </cell>
          <cell r="G1608">
            <v>5000000</v>
          </cell>
          <cell r="H1608">
            <v>5000000</v>
          </cell>
          <cell r="I1608">
            <v>5.93</v>
          </cell>
          <cell r="J1608">
            <v>100</v>
          </cell>
          <cell r="K1608">
            <v>5000000</v>
          </cell>
          <cell r="L1608">
            <v>5000000</v>
          </cell>
          <cell r="M1608">
            <v>100</v>
          </cell>
          <cell r="O1608">
            <v>100</v>
          </cell>
        </row>
        <row r="1609">
          <cell r="C1609" t="str">
            <v>731011AM4</v>
          </cell>
          <cell r="D1609">
            <v>6.3579999999999997</v>
          </cell>
          <cell r="E1609">
            <v>496141.85</v>
          </cell>
          <cell r="F1609">
            <v>0</v>
          </cell>
          <cell r="G1609">
            <v>500000</v>
          </cell>
          <cell r="H1609">
            <v>496045</v>
          </cell>
          <cell r="I1609">
            <v>6.36</v>
          </cell>
          <cell r="J1609">
            <v>99.21</v>
          </cell>
          <cell r="K1609">
            <v>496141.85</v>
          </cell>
          <cell r="L1609">
            <v>496045</v>
          </cell>
          <cell r="M1609">
            <v>99.209000000000003</v>
          </cell>
          <cell r="O1609">
            <v>99.228369999999998</v>
          </cell>
        </row>
        <row r="1610">
          <cell r="C1610" t="str">
            <v>87083KAM4</v>
          </cell>
          <cell r="D1610">
            <v>5.4080000000000004</v>
          </cell>
          <cell r="E1610">
            <v>1196972.28</v>
          </cell>
          <cell r="F1610">
            <v>0</v>
          </cell>
          <cell r="G1610">
            <v>1000000</v>
          </cell>
          <cell r="H1610">
            <v>1198190</v>
          </cell>
          <cell r="I1610">
            <v>5.41</v>
          </cell>
          <cell r="J1610">
            <v>119.82</v>
          </cell>
          <cell r="K1610">
            <v>1196972.28</v>
          </cell>
          <cell r="L1610">
            <v>1198190</v>
          </cell>
          <cell r="M1610">
            <v>119.819</v>
          </cell>
          <cell r="O1610">
            <v>119.697228</v>
          </cell>
        </row>
        <row r="1611">
          <cell r="C1611" t="str">
            <v>74913GAB1</v>
          </cell>
          <cell r="D1611">
            <v>12.6668</v>
          </cell>
          <cell r="E1611">
            <v>1590731.46</v>
          </cell>
          <cell r="F1611">
            <v>0</v>
          </cell>
          <cell r="G1611">
            <v>2000000</v>
          </cell>
          <cell r="H1611">
            <v>1585000</v>
          </cell>
          <cell r="I1611">
            <v>12.67</v>
          </cell>
          <cell r="J1611">
            <v>79.25</v>
          </cell>
          <cell r="K1611">
            <v>1590731.46</v>
          </cell>
          <cell r="L1611">
            <v>1585000</v>
          </cell>
          <cell r="M1611">
            <v>79.25</v>
          </cell>
          <cell r="O1611">
            <v>79.536573000000004</v>
          </cell>
        </row>
        <row r="1612">
          <cell r="C1612" t="str">
            <v>172967BK6</v>
          </cell>
          <cell r="D1612">
            <v>4.5209999999999999</v>
          </cell>
          <cell r="E1612">
            <v>1018708.63</v>
          </cell>
          <cell r="F1612">
            <v>0</v>
          </cell>
          <cell r="G1612">
            <v>1000000</v>
          </cell>
          <cell r="H1612">
            <v>1019600</v>
          </cell>
          <cell r="I1612">
            <v>4.5199999999999996</v>
          </cell>
          <cell r="J1612">
            <v>101.96</v>
          </cell>
          <cell r="K1612">
            <v>1018708.63</v>
          </cell>
          <cell r="L1612">
            <v>1019600</v>
          </cell>
          <cell r="M1612">
            <v>101.96</v>
          </cell>
          <cell r="O1612">
            <v>101.87086300000001</v>
          </cell>
        </row>
        <row r="1613">
          <cell r="C1613" t="str">
            <v>201615DR9</v>
          </cell>
          <cell r="D1613">
            <v>4.7699999999999996</v>
          </cell>
          <cell r="E1613">
            <v>2163861.34</v>
          </cell>
          <cell r="F1613">
            <v>0</v>
          </cell>
          <cell r="G1613">
            <v>2000000</v>
          </cell>
          <cell r="H1613">
            <v>2171280</v>
          </cell>
          <cell r="I1613">
            <v>4.7699999999999996</v>
          </cell>
          <cell r="J1613">
            <v>108.56</v>
          </cell>
          <cell r="K1613">
            <v>2163861.34</v>
          </cell>
          <cell r="L1613">
            <v>2171280</v>
          </cell>
          <cell r="M1613">
            <v>108.56399999999999</v>
          </cell>
          <cell r="O1613">
            <v>108.193067</v>
          </cell>
        </row>
        <row r="1614">
          <cell r="C1614" t="str">
            <v>87971KAE7</v>
          </cell>
          <cell r="D1614">
            <v>7.7474999999999996</v>
          </cell>
          <cell r="E1614">
            <v>900000</v>
          </cell>
          <cell r="F1614">
            <v>0</v>
          </cell>
          <cell r="G1614">
            <v>900000</v>
          </cell>
          <cell r="H1614">
            <v>900000</v>
          </cell>
          <cell r="I1614">
            <v>7.75</v>
          </cell>
          <cell r="J1614">
            <v>100</v>
          </cell>
          <cell r="K1614">
            <v>900000</v>
          </cell>
          <cell r="L1614">
            <v>900000</v>
          </cell>
          <cell r="M1614">
            <v>100</v>
          </cell>
          <cell r="O1614">
            <v>100</v>
          </cell>
        </row>
        <row r="1615">
          <cell r="C1615" t="str">
            <v>40138#AB3</v>
          </cell>
          <cell r="D1615">
            <v>6.08</v>
          </cell>
          <cell r="E1615">
            <v>3333333</v>
          </cell>
          <cell r="F1615">
            <v>0</v>
          </cell>
          <cell r="G1615">
            <v>3333333</v>
          </cell>
          <cell r="H1615">
            <v>3333333</v>
          </cell>
          <cell r="I1615">
            <v>6.08</v>
          </cell>
          <cell r="J1615">
            <v>100</v>
          </cell>
          <cell r="K1615">
            <v>3333333</v>
          </cell>
          <cell r="L1615">
            <v>3333333</v>
          </cell>
          <cell r="M1615">
            <v>100</v>
          </cell>
          <cell r="O1615">
            <v>100</v>
          </cell>
        </row>
        <row r="1616">
          <cell r="C1616" t="str">
            <v>912828AC4</v>
          </cell>
          <cell r="D1616">
            <v>3.1858</v>
          </cell>
          <cell r="E1616">
            <v>524935.28</v>
          </cell>
          <cell r="F1616">
            <v>0</v>
          </cell>
          <cell r="G1616">
            <v>500000</v>
          </cell>
          <cell r="H1616">
            <v>526093.75</v>
          </cell>
          <cell r="I1616">
            <v>3.19</v>
          </cell>
          <cell r="J1616">
            <v>105.22</v>
          </cell>
          <cell r="K1616">
            <v>524935.28</v>
          </cell>
          <cell r="L1616">
            <v>526093.75</v>
          </cell>
          <cell r="M1616">
            <v>105.21899999999999</v>
          </cell>
          <cell r="O1616">
            <v>104.987056</v>
          </cell>
        </row>
        <row r="1617">
          <cell r="C1617" t="str">
            <v>9128277L0</v>
          </cell>
          <cell r="D1617">
            <v>4.3411999999999997</v>
          </cell>
          <cell r="E1617">
            <v>312131.87</v>
          </cell>
          <cell r="F1617">
            <v>0</v>
          </cell>
          <cell r="G1617">
            <v>300000</v>
          </cell>
          <cell r="H1617">
            <v>312375</v>
          </cell>
          <cell r="I1617">
            <v>4.34</v>
          </cell>
          <cell r="J1617">
            <v>104.13</v>
          </cell>
          <cell r="K1617">
            <v>312131.87</v>
          </cell>
          <cell r="L1617">
            <v>312375</v>
          </cell>
          <cell r="M1617">
            <v>104.125</v>
          </cell>
          <cell r="O1617">
            <v>104.04395666666666</v>
          </cell>
        </row>
        <row r="1618">
          <cell r="C1618" t="str">
            <v>013817AG6</v>
          </cell>
          <cell r="D1618">
            <v>4.3239999999999998</v>
          </cell>
          <cell r="E1618">
            <v>6977802.8600000003</v>
          </cell>
          <cell r="F1618">
            <v>0</v>
          </cell>
          <cell r="G1618">
            <v>7000000</v>
          </cell>
          <cell r="H1618">
            <v>6976900</v>
          </cell>
          <cell r="I1618">
            <v>4.32</v>
          </cell>
          <cell r="J1618">
            <v>99.67</v>
          </cell>
          <cell r="K1618">
            <v>6977802.8600000003</v>
          </cell>
          <cell r="L1618">
            <v>6976900</v>
          </cell>
          <cell r="M1618">
            <v>99.67</v>
          </cell>
          <cell r="O1618">
            <v>99.682898000000009</v>
          </cell>
        </row>
        <row r="1619">
          <cell r="C1619" t="str">
            <v>8447HBAB8</v>
          </cell>
          <cell r="D1619">
            <v>4.5330000000000004</v>
          </cell>
          <cell r="E1619">
            <v>9483964.3900000006</v>
          </cell>
          <cell r="F1619">
            <v>0</v>
          </cell>
          <cell r="G1619">
            <v>8400000</v>
          </cell>
          <cell r="H1619">
            <v>9514428</v>
          </cell>
          <cell r="I1619">
            <v>4.53</v>
          </cell>
          <cell r="J1619">
            <v>113.27</v>
          </cell>
          <cell r="K1619">
            <v>9483964.3900000006</v>
          </cell>
          <cell r="L1619">
            <v>9514428</v>
          </cell>
          <cell r="M1619">
            <v>113.267</v>
          </cell>
          <cell r="O1619">
            <v>112.90433797619048</v>
          </cell>
        </row>
        <row r="1620">
          <cell r="C1620" t="str">
            <v>345397SQ7</v>
          </cell>
          <cell r="D1620">
            <v>7.8270999999999997</v>
          </cell>
          <cell r="E1620">
            <v>4965227.05</v>
          </cell>
          <cell r="F1620">
            <v>0</v>
          </cell>
          <cell r="G1620">
            <v>5000000</v>
          </cell>
          <cell r="H1620">
            <v>4961950</v>
          </cell>
          <cell r="I1620">
            <v>7.83</v>
          </cell>
          <cell r="J1620">
            <v>99.24</v>
          </cell>
          <cell r="K1620">
            <v>4965227.05</v>
          </cell>
          <cell r="L1620">
            <v>4961950</v>
          </cell>
          <cell r="M1620">
            <v>99.239000000000004</v>
          </cell>
          <cell r="O1620">
            <v>99.304541</v>
          </cell>
        </row>
        <row r="1621">
          <cell r="C1621" t="str">
            <v>362337AB3</v>
          </cell>
          <cell r="D1621">
            <v>6.0831999999999997</v>
          </cell>
          <cell r="E1621">
            <v>257960.13</v>
          </cell>
          <cell r="F1621">
            <v>0</v>
          </cell>
          <cell r="G1621">
            <v>250000</v>
          </cell>
          <cell r="H1621">
            <v>259375</v>
          </cell>
          <cell r="I1621">
            <v>8.7799999999999994</v>
          </cell>
          <cell r="J1621">
            <v>103.75</v>
          </cell>
          <cell r="K1621">
            <v>257960.13</v>
          </cell>
          <cell r="L1621">
            <v>259375</v>
          </cell>
          <cell r="M1621">
            <v>103.75</v>
          </cell>
          <cell r="O1621">
            <v>103.18405200000001</v>
          </cell>
        </row>
        <row r="1622">
          <cell r="C1622" t="str">
            <v>41020VAA9</v>
          </cell>
          <cell r="D1622">
            <v>6.9950999999999999</v>
          </cell>
          <cell r="E1622">
            <v>1041735.93</v>
          </cell>
          <cell r="F1622">
            <v>0</v>
          </cell>
          <cell r="G1622">
            <v>1000000</v>
          </cell>
          <cell r="H1622">
            <v>1041900</v>
          </cell>
          <cell r="I1622">
            <v>7</v>
          </cell>
          <cell r="J1622">
            <v>104.19</v>
          </cell>
          <cell r="K1622">
            <v>1041735.93</v>
          </cell>
          <cell r="L1622">
            <v>1041900</v>
          </cell>
          <cell r="M1622">
            <v>104.19</v>
          </cell>
          <cell r="O1622">
            <v>104.173593</v>
          </cell>
        </row>
        <row r="1623">
          <cell r="C1623" t="str">
            <v>501044BU4</v>
          </cell>
          <cell r="D1623">
            <v>4.5911</v>
          </cell>
          <cell r="E1623">
            <v>387270.84</v>
          </cell>
          <cell r="F1623">
            <v>0</v>
          </cell>
          <cell r="G1623">
            <v>350000</v>
          </cell>
          <cell r="H1623">
            <v>388661</v>
          </cell>
          <cell r="I1623">
            <v>4.59</v>
          </cell>
          <cell r="J1623">
            <v>111.05</v>
          </cell>
          <cell r="K1623">
            <v>387270.84</v>
          </cell>
          <cell r="L1623">
            <v>388661</v>
          </cell>
          <cell r="M1623">
            <v>111.04600000000001</v>
          </cell>
          <cell r="O1623">
            <v>110.64881142857143</v>
          </cell>
        </row>
        <row r="1624">
          <cell r="C1624" t="str">
            <v>449223AB2</v>
          </cell>
          <cell r="D1624">
            <v>5.2188999999999997</v>
          </cell>
          <cell r="E1624">
            <v>513361.06</v>
          </cell>
          <cell r="F1624">
            <v>0</v>
          </cell>
          <cell r="G1624">
            <v>500000</v>
          </cell>
          <cell r="H1624">
            <v>513950</v>
          </cell>
          <cell r="I1624">
            <v>5.22</v>
          </cell>
          <cell r="J1624">
            <v>102.79</v>
          </cell>
          <cell r="K1624">
            <v>513361.06</v>
          </cell>
          <cell r="L1624">
            <v>513950</v>
          </cell>
          <cell r="M1624">
            <v>102.79</v>
          </cell>
          <cell r="O1624">
            <v>102.672212</v>
          </cell>
        </row>
        <row r="1625">
          <cell r="C1625" t="str">
            <v>8447HBAB8</v>
          </cell>
          <cell r="D1625">
            <v>4.665</v>
          </cell>
          <cell r="E1625">
            <v>1121644.21</v>
          </cell>
          <cell r="F1625">
            <v>0</v>
          </cell>
          <cell r="G1625">
            <v>1000000</v>
          </cell>
          <cell r="H1625">
            <v>1124850</v>
          </cell>
          <cell r="I1625">
            <v>4.66</v>
          </cell>
          <cell r="J1625">
            <v>112.49</v>
          </cell>
          <cell r="K1625">
            <v>1121644.21</v>
          </cell>
          <cell r="L1625">
            <v>1124850</v>
          </cell>
          <cell r="M1625">
            <v>112.485</v>
          </cell>
          <cell r="O1625">
            <v>112.16442099999999</v>
          </cell>
        </row>
        <row r="1626">
          <cell r="C1626" t="str">
            <v>00401@AB9</v>
          </cell>
          <cell r="D1626">
            <v>5.88</v>
          </cell>
          <cell r="E1626">
            <v>3000000</v>
          </cell>
          <cell r="F1626">
            <v>0</v>
          </cell>
          <cell r="G1626">
            <v>3000000</v>
          </cell>
          <cell r="H1626">
            <v>3000000</v>
          </cell>
          <cell r="I1626">
            <v>5.88</v>
          </cell>
          <cell r="J1626">
            <v>100</v>
          </cell>
          <cell r="K1626">
            <v>3000000</v>
          </cell>
          <cell r="L1626">
            <v>3000000</v>
          </cell>
          <cell r="M1626">
            <v>100</v>
          </cell>
          <cell r="O1626">
            <v>100</v>
          </cell>
        </row>
        <row r="1627">
          <cell r="C1627" t="str">
            <v>103304AL5</v>
          </cell>
          <cell r="D1627">
            <v>8.7457999999999991</v>
          </cell>
          <cell r="E1627">
            <v>900000</v>
          </cell>
          <cell r="F1627">
            <v>0</v>
          </cell>
          <cell r="G1627">
            <v>900000</v>
          </cell>
          <cell r="H1627">
            <v>900000</v>
          </cell>
          <cell r="I1627">
            <v>8.75</v>
          </cell>
          <cell r="J1627">
            <v>100</v>
          </cell>
          <cell r="K1627">
            <v>900000</v>
          </cell>
          <cell r="L1627">
            <v>900000</v>
          </cell>
          <cell r="M1627">
            <v>100</v>
          </cell>
          <cell r="O1627">
            <v>100</v>
          </cell>
        </row>
        <row r="1628">
          <cell r="C1628" t="str">
            <v>571748AD4</v>
          </cell>
          <cell r="D1628">
            <v>5.4779</v>
          </cell>
          <cell r="E1628">
            <v>2490122.3199999998</v>
          </cell>
          <cell r="F1628">
            <v>0</v>
          </cell>
          <cell r="G1628">
            <v>2500000</v>
          </cell>
          <cell r="H1628">
            <v>2489332.6800000002</v>
          </cell>
          <cell r="I1628">
            <v>5.48</v>
          </cell>
          <cell r="J1628">
            <v>99.57</v>
          </cell>
          <cell r="K1628">
            <v>2490122.3199999998</v>
          </cell>
          <cell r="L1628">
            <v>2489332.6800000002</v>
          </cell>
          <cell r="M1628">
            <v>99.572999999999993</v>
          </cell>
          <cell r="O1628">
            <v>99.604892799999988</v>
          </cell>
        </row>
        <row r="1629">
          <cell r="C1629" t="str">
            <v>571748AD4</v>
          </cell>
          <cell r="D1629">
            <v>5.4779</v>
          </cell>
          <cell r="E1629">
            <v>9960489.3000000007</v>
          </cell>
          <cell r="F1629">
            <v>0</v>
          </cell>
          <cell r="G1629">
            <v>10000000</v>
          </cell>
          <cell r="H1629">
            <v>9957330.6999999993</v>
          </cell>
          <cell r="I1629">
            <v>5.48</v>
          </cell>
          <cell r="J1629">
            <v>99.57</v>
          </cell>
          <cell r="K1629">
            <v>9960489.3000000007</v>
          </cell>
          <cell r="L1629">
            <v>9957330.6999999993</v>
          </cell>
          <cell r="M1629">
            <v>99.572999999999993</v>
          </cell>
          <cell r="O1629">
            <v>99.604893000000004</v>
          </cell>
        </row>
        <row r="1630">
          <cell r="C1630" t="str">
            <v>459200AM3</v>
          </cell>
          <cell r="D1630">
            <v>6.3079999999999998</v>
          </cell>
          <cell r="E1630">
            <v>14133029.699999999</v>
          </cell>
          <cell r="F1630">
            <v>0</v>
          </cell>
          <cell r="G1630">
            <v>13045000</v>
          </cell>
          <cell r="H1630">
            <v>14134909.75</v>
          </cell>
          <cell r="I1630">
            <v>6.31</v>
          </cell>
          <cell r="J1630">
            <v>108.36</v>
          </cell>
          <cell r="K1630">
            <v>14133029.699999999</v>
          </cell>
          <cell r="L1630">
            <v>14134909.75</v>
          </cell>
          <cell r="M1630">
            <v>108.355</v>
          </cell>
          <cell r="O1630">
            <v>108.34058796473744</v>
          </cell>
        </row>
        <row r="1631">
          <cell r="C1631" t="str">
            <v>8447HBAB8</v>
          </cell>
          <cell r="D1631">
            <v>4.665</v>
          </cell>
          <cell r="E1631">
            <v>1121644.21</v>
          </cell>
          <cell r="F1631">
            <v>0</v>
          </cell>
          <cell r="G1631">
            <v>1000000</v>
          </cell>
          <cell r="H1631">
            <v>1124850</v>
          </cell>
          <cell r="I1631">
            <v>4.66</v>
          </cell>
          <cell r="J1631">
            <v>112.49</v>
          </cell>
          <cell r="K1631">
            <v>1121644.21</v>
          </cell>
          <cell r="L1631">
            <v>1124850</v>
          </cell>
          <cell r="M1631">
            <v>112.485</v>
          </cell>
          <cell r="O1631">
            <v>112.16442099999999</v>
          </cell>
        </row>
        <row r="1632">
          <cell r="C1632" t="str">
            <v>039483AN2</v>
          </cell>
          <cell r="D1632">
            <v>6.2060000000000004</v>
          </cell>
          <cell r="E1632">
            <v>534363.15</v>
          </cell>
          <cell r="F1632">
            <v>0</v>
          </cell>
          <cell r="G1632">
            <v>500000</v>
          </cell>
          <cell r="H1632">
            <v>534420</v>
          </cell>
          <cell r="I1632">
            <v>6.21</v>
          </cell>
          <cell r="J1632">
            <v>106.88</v>
          </cell>
          <cell r="K1632">
            <v>534363.15</v>
          </cell>
          <cell r="L1632">
            <v>534420</v>
          </cell>
          <cell r="M1632">
            <v>106.884</v>
          </cell>
          <cell r="O1632">
            <v>106.87263</v>
          </cell>
        </row>
        <row r="1633">
          <cell r="C1633" t="str">
            <v>02635PRS4</v>
          </cell>
          <cell r="D1633">
            <v>5.5</v>
          </cell>
          <cell r="E1633">
            <v>1985898.58</v>
          </cell>
          <cell r="F1633">
            <v>0</v>
          </cell>
          <cell r="G1633">
            <v>2000000</v>
          </cell>
          <cell r="H1633">
            <v>1985600</v>
          </cell>
          <cell r="I1633">
            <v>5.5</v>
          </cell>
          <cell r="J1633">
            <v>99.28</v>
          </cell>
          <cell r="K1633">
            <v>1985898.58</v>
          </cell>
          <cell r="L1633">
            <v>1985600</v>
          </cell>
          <cell r="M1633">
            <v>99.28</v>
          </cell>
          <cell r="O1633">
            <v>99.294928999999996</v>
          </cell>
        </row>
        <row r="1634">
          <cell r="C1634" t="str">
            <v>02635PRS4</v>
          </cell>
          <cell r="D1634">
            <v>5.5</v>
          </cell>
          <cell r="E1634">
            <v>1985898.58</v>
          </cell>
          <cell r="F1634">
            <v>0</v>
          </cell>
          <cell r="G1634">
            <v>2000000</v>
          </cell>
          <cell r="H1634">
            <v>1985600</v>
          </cell>
          <cell r="I1634">
            <v>5.5</v>
          </cell>
          <cell r="J1634">
            <v>99.28</v>
          </cell>
          <cell r="K1634">
            <v>1985898.58</v>
          </cell>
          <cell r="L1634">
            <v>1985600</v>
          </cell>
          <cell r="M1634">
            <v>99.28</v>
          </cell>
          <cell r="O1634">
            <v>99.294928999999996</v>
          </cell>
        </row>
        <row r="1635">
          <cell r="C1635" t="str">
            <v>013104AC8</v>
          </cell>
          <cell r="D1635">
            <v>6.7119999999999997</v>
          </cell>
          <cell r="E1635">
            <v>2244129.7400000002</v>
          </cell>
          <cell r="F1635">
            <v>0</v>
          </cell>
          <cell r="G1635">
            <v>2000000</v>
          </cell>
          <cell r="H1635">
            <v>2244620</v>
          </cell>
          <cell r="I1635">
            <v>6.71</v>
          </cell>
          <cell r="J1635">
            <v>112.23</v>
          </cell>
          <cell r="K1635">
            <v>2244129.7400000002</v>
          </cell>
          <cell r="L1635">
            <v>2244620</v>
          </cell>
          <cell r="M1635">
            <v>112.23099999999999</v>
          </cell>
          <cell r="O1635">
            <v>112.20648700000002</v>
          </cell>
        </row>
        <row r="1636">
          <cell r="C1636" t="str">
            <v>96949VAC7</v>
          </cell>
          <cell r="D1636">
            <v>10.1707</v>
          </cell>
          <cell r="E1636">
            <v>1483930.56</v>
          </cell>
          <cell r="F1636">
            <v>0</v>
          </cell>
          <cell r="G1636">
            <v>1500000</v>
          </cell>
          <cell r="H1636">
            <v>1483091.16</v>
          </cell>
          <cell r="I1636">
            <v>10.17</v>
          </cell>
          <cell r="J1636">
            <v>98.87</v>
          </cell>
          <cell r="K1636">
            <v>1483930.56</v>
          </cell>
          <cell r="L1636">
            <v>1483091.16</v>
          </cell>
          <cell r="M1636">
            <v>98.873000000000005</v>
          </cell>
          <cell r="O1636">
            <v>98.928703999999996</v>
          </cell>
        </row>
        <row r="1637">
          <cell r="C1637" t="str">
            <v>96949VAC7</v>
          </cell>
          <cell r="D1637">
            <v>9.8671000000000006</v>
          </cell>
          <cell r="E1637">
            <v>500000</v>
          </cell>
          <cell r="F1637">
            <v>0</v>
          </cell>
          <cell r="G1637">
            <v>500000</v>
          </cell>
          <cell r="H1637">
            <v>500000</v>
          </cell>
          <cell r="I1637">
            <v>9.8699999999999992</v>
          </cell>
          <cell r="J1637">
            <v>100</v>
          </cell>
          <cell r="K1637">
            <v>500000</v>
          </cell>
          <cell r="L1637">
            <v>500000</v>
          </cell>
          <cell r="M1637">
            <v>100</v>
          </cell>
          <cell r="O1637">
            <v>100</v>
          </cell>
        </row>
        <row r="1638">
          <cell r="C1638" t="str">
            <v>96949VAC7</v>
          </cell>
          <cell r="D1638">
            <v>9.8671000000000006</v>
          </cell>
          <cell r="E1638">
            <v>180000</v>
          </cell>
          <cell r="F1638">
            <v>0</v>
          </cell>
          <cell r="G1638">
            <v>180000</v>
          </cell>
          <cell r="H1638">
            <v>180000</v>
          </cell>
          <cell r="I1638">
            <v>9.8699999999999992</v>
          </cell>
          <cell r="J1638">
            <v>100</v>
          </cell>
          <cell r="K1638">
            <v>180000</v>
          </cell>
          <cell r="L1638">
            <v>180000</v>
          </cell>
          <cell r="M1638">
            <v>100</v>
          </cell>
          <cell r="O1638">
            <v>100</v>
          </cell>
        </row>
        <row r="1639">
          <cell r="C1639" t="str">
            <v>96949VAC7</v>
          </cell>
          <cell r="D1639">
            <v>9.8671000000000006</v>
          </cell>
          <cell r="E1639">
            <v>20000</v>
          </cell>
          <cell r="F1639">
            <v>0</v>
          </cell>
          <cell r="G1639">
            <v>20000</v>
          </cell>
          <cell r="H1639">
            <v>20000</v>
          </cell>
          <cell r="I1639">
            <v>9.8699999999999992</v>
          </cell>
          <cell r="J1639">
            <v>100</v>
          </cell>
          <cell r="K1639">
            <v>20000</v>
          </cell>
          <cell r="L1639">
            <v>20000</v>
          </cell>
          <cell r="M1639">
            <v>100</v>
          </cell>
          <cell r="O1639">
            <v>100</v>
          </cell>
        </row>
        <row r="1640">
          <cell r="C1640" t="str">
            <v>884903AN5</v>
          </cell>
          <cell r="D1640">
            <v>5.6120000000000001</v>
          </cell>
          <cell r="E1640">
            <v>625009.73</v>
          </cell>
          <cell r="F1640">
            <v>0</v>
          </cell>
          <cell r="G1640">
            <v>600000</v>
          </cell>
          <cell r="H1640">
            <v>625338</v>
          </cell>
          <cell r="I1640">
            <v>5.61</v>
          </cell>
          <cell r="J1640">
            <v>104.22</v>
          </cell>
          <cell r="K1640">
            <v>625009.73</v>
          </cell>
          <cell r="L1640">
            <v>625338</v>
          </cell>
          <cell r="M1640">
            <v>104.223</v>
          </cell>
          <cell r="O1640">
            <v>104.16828833333334</v>
          </cell>
        </row>
        <row r="1641">
          <cell r="C1641" t="str">
            <v>884903AN5</v>
          </cell>
          <cell r="D1641">
            <v>5.6120000000000001</v>
          </cell>
          <cell r="E1641">
            <v>1562524.33</v>
          </cell>
          <cell r="F1641">
            <v>0</v>
          </cell>
          <cell r="G1641">
            <v>1500000</v>
          </cell>
          <cell r="H1641">
            <v>1563345</v>
          </cell>
          <cell r="I1641">
            <v>5.61</v>
          </cell>
          <cell r="J1641">
            <v>104.22</v>
          </cell>
          <cell r="K1641">
            <v>1562524.33</v>
          </cell>
          <cell r="L1641">
            <v>1563345</v>
          </cell>
          <cell r="M1641">
            <v>104.223</v>
          </cell>
          <cell r="O1641">
            <v>104.16828866666667</v>
          </cell>
        </row>
        <row r="1642">
          <cell r="C1642" t="str">
            <v>884903AN5</v>
          </cell>
          <cell r="D1642">
            <v>5.6120000000000001</v>
          </cell>
          <cell r="E1642">
            <v>1041682.89</v>
          </cell>
          <cell r="F1642">
            <v>0</v>
          </cell>
          <cell r="G1642">
            <v>1000000</v>
          </cell>
          <cell r="H1642">
            <v>1042230</v>
          </cell>
          <cell r="I1642">
            <v>5.61</v>
          </cell>
          <cell r="J1642">
            <v>104.22</v>
          </cell>
          <cell r="K1642">
            <v>1041682.89</v>
          </cell>
          <cell r="L1642">
            <v>1042230</v>
          </cell>
          <cell r="M1642">
            <v>104.223</v>
          </cell>
          <cell r="O1642">
            <v>104.16828899999999</v>
          </cell>
        </row>
        <row r="1643">
          <cell r="C1643" t="str">
            <v>233835AQ0</v>
          </cell>
          <cell r="D1643">
            <v>7.1550000000000002</v>
          </cell>
          <cell r="E1643">
            <v>2324080.6</v>
          </cell>
          <cell r="F1643">
            <v>0</v>
          </cell>
          <cell r="G1643">
            <v>2000000</v>
          </cell>
          <cell r="H1643">
            <v>2324580</v>
          </cell>
          <cell r="I1643">
            <v>7.15</v>
          </cell>
          <cell r="J1643">
            <v>116.23</v>
          </cell>
          <cell r="K1643">
            <v>2324080.6</v>
          </cell>
          <cell r="L1643">
            <v>2324580</v>
          </cell>
          <cell r="M1643">
            <v>116.229</v>
          </cell>
          <cell r="O1643">
            <v>116.20403000000002</v>
          </cell>
        </row>
        <row r="1644">
          <cell r="C1644" t="str">
            <v>652478AL2</v>
          </cell>
          <cell r="D1644">
            <v>8.4559999999999995</v>
          </cell>
          <cell r="E1644">
            <v>1716660</v>
          </cell>
          <cell r="F1644">
            <v>0</v>
          </cell>
          <cell r="G1644">
            <v>1650000</v>
          </cell>
          <cell r="H1644">
            <v>1716660</v>
          </cell>
          <cell r="I1644">
            <v>8.4600000000000009</v>
          </cell>
          <cell r="J1644">
            <v>104.04</v>
          </cell>
          <cell r="K1644">
            <v>1716660</v>
          </cell>
          <cell r="L1644">
            <v>1716660</v>
          </cell>
          <cell r="M1644">
            <v>104.04</v>
          </cell>
          <cell r="O1644">
            <v>104.03999999999999</v>
          </cell>
        </row>
        <row r="1645">
          <cell r="C1645" t="str">
            <v>969457BN9</v>
          </cell>
          <cell r="D1645">
            <v>9.2340999999999998</v>
          </cell>
          <cell r="E1645">
            <v>1089567.6000000001</v>
          </cell>
          <cell r="F1645">
            <v>0</v>
          </cell>
          <cell r="G1645">
            <v>1500000</v>
          </cell>
          <cell r="H1645">
            <v>1500000</v>
          </cell>
          <cell r="I1645">
            <v>9.23</v>
          </cell>
          <cell r="J1645">
            <v>100</v>
          </cell>
          <cell r="K1645">
            <v>1089567.6000000001</v>
          </cell>
          <cell r="L1645">
            <v>1500000</v>
          </cell>
          <cell r="M1645">
            <v>100</v>
          </cell>
          <cell r="O1645">
            <v>72.637840000000011</v>
          </cell>
        </row>
        <row r="1646">
          <cell r="C1646" t="str">
            <v>449223AB2</v>
          </cell>
          <cell r="D1646">
            <v>5.2188999999999997</v>
          </cell>
          <cell r="E1646">
            <v>513361.06</v>
          </cell>
          <cell r="F1646">
            <v>0</v>
          </cell>
          <cell r="G1646">
            <v>500000</v>
          </cell>
          <cell r="H1646">
            <v>513950</v>
          </cell>
          <cell r="I1646">
            <v>5.22</v>
          </cell>
          <cell r="J1646">
            <v>102.79</v>
          </cell>
          <cell r="K1646">
            <v>513361.06</v>
          </cell>
          <cell r="L1646">
            <v>513950</v>
          </cell>
          <cell r="M1646">
            <v>102.79</v>
          </cell>
          <cell r="O1646">
            <v>102.672212</v>
          </cell>
        </row>
        <row r="1647">
          <cell r="C1647" t="str">
            <v>539830AE9</v>
          </cell>
          <cell r="D1647">
            <v>5.7469999999999999</v>
          </cell>
          <cell r="E1647">
            <v>1177031.1399999999</v>
          </cell>
          <cell r="F1647">
            <v>0</v>
          </cell>
          <cell r="G1647">
            <v>1000000</v>
          </cell>
          <cell r="H1647">
            <v>1178290</v>
          </cell>
          <cell r="I1647">
            <v>5.75</v>
          </cell>
          <cell r="J1647">
            <v>117.83</v>
          </cell>
          <cell r="K1647">
            <v>1177031.1399999999</v>
          </cell>
          <cell r="L1647">
            <v>1178290</v>
          </cell>
          <cell r="M1647">
            <v>117.82899999999999</v>
          </cell>
          <cell r="O1647">
            <v>117.703114</v>
          </cell>
        </row>
        <row r="1648">
          <cell r="C1648" t="str">
            <v>449223AB2</v>
          </cell>
          <cell r="D1648">
            <v>5.2188999999999997</v>
          </cell>
          <cell r="E1648">
            <v>594472.11</v>
          </cell>
          <cell r="F1648">
            <v>0</v>
          </cell>
          <cell r="G1648">
            <v>579000</v>
          </cell>
          <cell r="H1648">
            <v>595154.1</v>
          </cell>
          <cell r="I1648">
            <v>5.22</v>
          </cell>
          <cell r="J1648">
            <v>102.79</v>
          </cell>
          <cell r="K1648">
            <v>594472.11</v>
          </cell>
          <cell r="L1648">
            <v>595154.1</v>
          </cell>
          <cell r="M1648">
            <v>102.79</v>
          </cell>
          <cell r="O1648">
            <v>102.67221243523316</v>
          </cell>
        </row>
        <row r="1649">
          <cell r="C1649" t="str">
            <v>501044BU4</v>
          </cell>
          <cell r="D1649">
            <v>4.5911</v>
          </cell>
          <cell r="E1649">
            <v>387270.84</v>
          </cell>
          <cell r="F1649">
            <v>0</v>
          </cell>
          <cell r="G1649">
            <v>350000</v>
          </cell>
          <cell r="H1649">
            <v>388661</v>
          </cell>
          <cell r="I1649">
            <v>4.59</v>
          </cell>
          <cell r="J1649">
            <v>111.05</v>
          </cell>
          <cell r="K1649">
            <v>387270.84</v>
          </cell>
          <cell r="L1649">
            <v>388661</v>
          </cell>
          <cell r="M1649">
            <v>111.04600000000001</v>
          </cell>
          <cell r="O1649">
            <v>110.64881142857143</v>
          </cell>
        </row>
        <row r="1650">
          <cell r="C1650" t="str">
            <v>012873AK1</v>
          </cell>
          <cell r="D1650">
            <v>6.2759999999999998</v>
          </cell>
          <cell r="E1650">
            <v>4583732.76</v>
          </cell>
          <cell r="F1650">
            <v>0</v>
          </cell>
          <cell r="G1650">
            <v>4000000</v>
          </cell>
          <cell r="H1650">
            <v>4584360</v>
          </cell>
          <cell r="I1650">
            <v>6.28</v>
          </cell>
          <cell r="J1650">
            <v>114.61</v>
          </cell>
          <cell r="K1650">
            <v>4583732.76</v>
          </cell>
          <cell r="L1650">
            <v>4584360</v>
          </cell>
          <cell r="M1650">
            <v>114.60899999999999</v>
          </cell>
          <cell r="O1650">
            <v>114.59331900000001</v>
          </cell>
        </row>
        <row r="1651">
          <cell r="C1651" t="str">
            <v>3134A4JH8</v>
          </cell>
          <cell r="D1651">
            <v>1.8420000000000001</v>
          </cell>
          <cell r="E1651">
            <v>50777860</v>
          </cell>
          <cell r="F1651">
            <v>0</v>
          </cell>
          <cell r="G1651">
            <v>50000000</v>
          </cell>
          <cell r="H1651">
            <v>50876500</v>
          </cell>
          <cell r="I1651">
            <v>1.84</v>
          </cell>
          <cell r="J1651">
            <v>101.75</v>
          </cell>
          <cell r="K1651">
            <v>50777860</v>
          </cell>
          <cell r="L1651">
            <v>50876500</v>
          </cell>
          <cell r="M1651">
            <v>101.753</v>
          </cell>
          <cell r="O1651">
            <v>101.55571999999999</v>
          </cell>
        </row>
        <row r="1652">
          <cell r="C1652" t="str">
            <v>449223AB2</v>
          </cell>
          <cell r="D1652">
            <v>5.2188999999999997</v>
          </cell>
          <cell r="E1652">
            <v>513361.06</v>
          </cell>
          <cell r="F1652">
            <v>0</v>
          </cell>
          <cell r="G1652">
            <v>500000</v>
          </cell>
          <cell r="H1652">
            <v>513950</v>
          </cell>
          <cell r="I1652">
            <v>5.22</v>
          </cell>
          <cell r="J1652">
            <v>102.79</v>
          </cell>
          <cell r="K1652">
            <v>513361.06</v>
          </cell>
          <cell r="L1652">
            <v>513950</v>
          </cell>
          <cell r="M1652">
            <v>102.79</v>
          </cell>
          <cell r="O1652">
            <v>102.672212</v>
          </cell>
        </row>
        <row r="1653">
          <cell r="C1653" t="str">
            <v>501044BU4</v>
          </cell>
          <cell r="D1653">
            <v>4.5911</v>
          </cell>
          <cell r="E1653">
            <v>331946.43</v>
          </cell>
          <cell r="F1653">
            <v>0</v>
          </cell>
          <cell r="G1653">
            <v>300000</v>
          </cell>
          <cell r="H1653">
            <v>333138</v>
          </cell>
          <cell r="I1653">
            <v>4.59</v>
          </cell>
          <cell r="J1653">
            <v>111.05</v>
          </cell>
          <cell r="K1653">
            <v>331946.43</v>
          </cell>
          <cell r="L1653">
            <v>333138</v>
          </cell>
          <cell r="M1653">
            <v>111.04600000000001</v>
          </cell>
          <cell r="O1653">
            <v>110.64881</v>
          </cell>
        </row>
        <row r="1654">
          <cell r="C1654" t="str">
            <v>87083KAM4</v>
          </cell>
          <cell r="D1654">
            <v>5.4080000000000004</v>
          </cell>
          <cell r="E1654">
            <v>2393944.56</v>
          </cell>
          <cell r="F1654">
            <v>0</v>
          </cell>
          <cell r="G1654">
            <v>2000000</v>
          </cell>
          <cell r="H1654">
            <v>2396380</v>
          </cell>
          <cell r="I1654">
            <v>5.41</v>
          </cell>
          <cell r="J1654">
            <v>119.82</v>
          </cell>
          <cell r="K1654">
            <v>2393944.56</v>
          </cell>
          <cell r="L1654">
            <v>2396380</v>
          </cell>
          <cell r="M1654">
            <v>119.819</v>
          </cell>
          <cell r="O1654">
            <v>119.697228</v>
          </cell>
        </row>
        <row r="1655">
          <cell r="C1655" t="str">
            <v>97382#AD2</v>
          </cell>
          <cell r="D1655">
            <v>6.33</v>
          </cell>
          <cell r="E1655">
            <v>10000000</v>
          </cell>
          <cell r="F1655">
            <v>0</v>
          </cell>
          <cell r="G1655">
            <v>10000000</v>
          </cell>
          <cell r="H1655">
            <v>10000000</v>
          </cell>
          <cell r="I1655">
            <v>6.33</v>
          </cell>
          <cell r="J1655">
            <v>100</v>
          </cell>
          <cell r="K1655">
            <v>10000000</v>
          </cell>
          <cell r="L1655">
            <v>10000000</v>
          </cell>
          <cell r="M1655">
            <v>100</v>
          </cell>
          <cell r="O1655">
            <v>100</v>
          </cell>
        </row>
        <row r="1656">
          <cell r="C1656" t="str">
            <v>635405AM5</v>
          </cell>
          <cell r="D1656">
            <v>6.1189999999999998</v>
          </cell>
          <cell r="E1656">
            <v>3233796.81</v>
          </cell>
          <cell r="F1656">
            <v>0</v>
          </cell>
          <cell r="G1656">
            <v>3000000</v>
          </cell>
          <cell r="H1656">
            <v>3234660</v>
          </cell>
          <cell r="I1656">
            <v>6.12</v>
          </cell>
          <cell r="J1656">
            <v>107.82</v>
          </cell>
          <cell r="K1656">
            <v>3233796.81</v>
          </cell>
          <cell r="L1656">
            <v>3234660</v>
          </cell>
          <cell r="M1656">
            <v>107.822</v>
          </cell>
          <cell r="O1656">
            <v>107.793227</v>
          </cell>
        </row>
        <row r="1657">
          <cell r="C1657" t="str">
            <v>837004BV1</v>
          </cell>
          <cell r="D1657">
            <v>5.7949999999999999</v>
          </cell>
          <cell r="E1657">
            <v>3571951.1</v>
          </cell>
          <cell r="F1657">
            <v>0</v>
          </cell>
          <cell r="G1657">
            <v>3200000</v>
          </cell>
          <cell r="H1657">
            <v>3572544</v>
          </cell>
          <cell r="I1657">
            <v>5.8</v>
          </cell>
          <cell r="J1657">
            <v>111.64</v>
          </cell>
          <cell r="K1657">
            <v>3571951.1</v>
          </cell>
          <cell r="L1657">
            <v>3572544</v>
          </cell>
          <cell r="M1657">
            <v>111.642</v>
          </cell>
          <cell r="O1657">
            <v>111.62347187500001</v>
          </cell>
        </row>
        <row r="1658">
          <cell r="C1658" t="str">
            <v>166760AA6</v>
          </cell>
          <cell r="D1658">
            <v>3.5979999999999999</v>
          </cell>
          <cell r="E1658">
            <v>1493464.72</v>
          </cell>
          <cell r="F1658">
            <v>0</v>
          </cell>
          <cell r="G1658">
            <v>3000000</v>
          </cell>
          <cell r="H1658">
            <v>1493295</v>
          </cell>
          <cell r="I1658">
            <v>3.6</v>
          </cell>
          <cell r="J1658">
            <v>99.55</v>
          </cell>
          <cell r="K1658">
            <v>1493464.72</v>
          </cell>
          <cell r="L1658">
            <v>1493295</v>
          </cell>
          <cell r="M1658">
            <v>99.552999999999997</v>
          </cell>
          <cell r="O1658">
            <v>49.78215733333333</v>
          </cell>
        </row>
        <row r="1659">
          <cell r="C1659" t="str">
            <v>166760AA6</v>
          </cell>
          <cell r="D1659">
            <v>3.5979999999999999</v>
          </cell>
          <cell r="E1659">
            <v>1991286.3</v>
          </cell>
          <cell r="F1659">
            <v>0</v>
          </cell>
          <cell r="G1659">
            <v>2000000</v>
          </cell>
          <cell r="H1659">
            <v>1991060</v>
          </cell>
          <cell r="I1659">
            <v>3.6</v>
          </cell>
          <cell r="J1659">
            <v>99.55</v>
          </cell>
          <cell r="K1659">
            <v>1991286.3</v>
          </cell>
          <cell r="L1659">
            <v>1991060</v>
          </cell>
          <cell r="M1659">
            <v>99.552999999999997</v>
          </cell>
          <cell r="O1659">
            <v>99.564315000000008</v>
          </cell>
        </row>
        <row r="1660">
          <cell r="C1660" t="str">
            <v>22237LME9</v>
          </cell>
          <cell r="D1660">
            <v>2.0606</v>
          </cell>
          <cell r="E1660">
            <v>9508478.0500000007</v>
          </cell>
          <cell r="F1660">
            <v>0</v>
          </cell>
          <cell r="G1660">
            <v>9491000</v>
          </cell>
          <cell r="H1660">
            <v>9516246.0600000005</v>
          </cell>
          <cell r="I1660">
            <v>2.06</v>
          </cell>
          <cell r="J1660">
            <v>100.27</v>
          </cell>
          <cell r="K1660">
            <v>9508478.0500000007</v>
          </cell>
          <cell r="L1660">
            <v>9516246.0600000005</v>
          </cell>
          <cell r="M1660">
            <v>100.26600000000001</v>
          </cell>
          <cell r="O1660">
            <v>100.18415393530715</v>
          </cell>
        </row>
        <row r="1661">
          <cell r="C1661" t="str">
            <v>039483AS1</v>
          </cell>
          <cell r="D1661">
            <v>5.9749999999999996</v>
          </cell>
          <cell r="E1661">
            <v>1138973.96</v>
          </cell>
          <cell r="F1661">
            <v>0</v>
          </cell>
          <cell r="G1661">
            <v>1000000</v>
          </cell>
          <cell r="H1661">
            <v>1139220</v>
          </cell>
          <cell r="I1661">
            <v>5.98</v>
          </cell>
          <cell r="J1661">
            <v>113.92</v>
          </cell>
          <cell r="K1661">
            <v>1138973.96</v>
          </cell>
          <cell r="L1661">
            <v>1139220</v>
          </cell>
          <cell r="M1661">
            <v>113.922</v>
          </cell>
          <cell r="O1661">
            <v>113.897396</v>
          </cell>
        </row>
        <row r="1662">
          <cell r="C1662" t="str">
            <v>577778BQ5</v>
          </cell>
          <cell r="D1662">
            <v>6.2830000000000004</v>
          </cell>
          <cell r="E1662">
            <v>5951064.9500000002</v>
          </cell>
          <cell r="F1662">
            <v>0</v>
          </cell>
          <cell r="G1662">
            <v>5500000</v>
          </cell>
          <cell r="H1662">
            <v>5951605</v>
          </cell>
          <cell r="I1662">
            <v>6.28</v>
          </cell>
          <cell r="J1662">
            <v>108.21</v>
          </cell>
          <cell r="K1662">
            <v>5951064.9500000002</v>
          </cell>
          <cell r="L1662">
            <v>5951605</v>
          </cell>
          <cell r="M1662">
            <v>108.211</v>
          </cell>
          <cell r="O1662">
            <v>108.20118090909092</v>
          </cell>
        </row>
        <row r="1663">
          <cell r="C1663" t="str">
            <v>039483AS1</v>
          </cell>
          <cell r="D1663">
            <v>5.9749999999999996</v>
          </cell>
          <cell r="E1663">
            <v>2277947.92</v>
          </cell>
          <cell r="F1663">
            <v>0</v>
          </cell>
          <cell r="G1663">
            <v>2000000</v>
          </cell>
          <cell r="H1663">
            <v>2278440</v>
          </cell>
          <cell r="I1663">
            <v>5.98</v>
          </cell>
          <cell r="J1663">
            <v>113.92</v>
          </cell>
          <cell r="K1663">
            <v>2277947.92</v>
          </cell>
          <cell r="L1663">
            <v>2278440</v>
          </cell>
          <cell r="M1663">
            <v>113.922</v>
          </cell>
          <cell r="O1663">
            <v>113.897396</v>
          </cell>
        </row>
        <row r="1664">
          <cell r="C1664" t="str">
            <v>84258PAC1</v>
          </cell>
          <cell r="D1664">
            <v>6.5157999999999996</v>
          </cell>
          <cell r="E1664">
            <v>5461871.1500000004</v>
          </cell>
          <cell r="F1664">
            <v>0</v>
          </cell>
          <cell r="G1664">
            <v>5000000</v>
          </cell>
          <cell r="H1664">
            <v>5467700</v>
          </cell>
          <cell r="I1664">
            <v>7.43</v>
          </cell>
          <cell r="J1664">
            <v>109.35</v>
          </cell>
          <cell r="K1664">
            <v>5461871.1500000004</v>
          </cell>
          <cell r="L1664">
            <v>5467700</v>
          </cell>
          <cell r="M1664">
            <v>109.354</v>
          </cell>
          <cell r="O1664">
            <v>109.23742300000001</v>
          </cell>
        </row>
        <row r="1665">
          <cell r="C1665" t="str">
            <v>748148QR7</v>
          </cell>
          <cell r="D1665">
            <v>5.4710000000000001</v>
          </cell>
          <cell r="E1665">
            <v>3787520.72</v>
          </cell>
          <cell r="F1665">
            <v>0</v>
          </cell>
          <cell r="G1665">
            <v>2950000</v>
          </cell>
          <cell r="H1665">
            <v>3789452</v>
          </cell>
          <cell r="I1665">
            <v>5.47</v>
          </cell>
          <cell r="J1665">
            <v>128.46</v>
          </cell>
          <cell r="K1665">
            <v>3787520.72</v>
          </cell>
          <cell r="L1665">
            <v>3789452</v>
          </cell>
          <cell r="M1665">
            <v>128.45599999999999</v>
          </cell>
          <cell r="O1665">
            <v>128.39053288135594</v>
          </cell>
        </row>
        <row r="1666">
          <cell r="C1666" t="str">
            <v>048303BB6</v>
          </cell>
          <cell r="D1666">
            <v>6.8010000000000002</v>
          </cell>
          <cell r="E1666">
            <v>2830242.3</v>
          </cell>
          <cell r="F1666">
            <v>0</v>
          </cell>
          <cell r="G1666">
            <v>2764000</v>
          </cell>
          <cell r="H1666">
            <v>2830280.72</v>
          </cell>
          <cell r="I1666">
            <v>6.8</v>
          </cell>
          <cell r="J1666">
            <v>102.4</v>
          </cell>
          <cell r="K1666">
            <v>2830242.3</v>
          </cell>
          <cell r="L1666">
            <v>2830280.72</v>
          </cell>
          <cell r="M1666">
            <v>102.398</v>
          </cell>
          <cell r="O1666">
            <v>102.39660998552822</v>
          </cell>
        </row>
        <row r="1667">
          <cell r="C1667" t="str">
            <v>012873AK1</v>
          </cell>
          <cell r="D1667">
            <v>6.2619999999999996</v>
          </cell>
          <cell r="E1667">
            <v>6888064.4400000004</v>
          </cell>
          <cell r="F1667">
            <v>0</v>
          </cell>
          <cell r="G1667">
            <v>6000000</v>
          </cell>
          <cell r="H1667">
            <v>6888900</v>
          </cell>
          <cell r="I1667">
            <v>6.26</v>
          </cell>
          <cell r="J1667">
            <v>114.82</v>
          </cell>
          <cell r="K1667">
            <v>6888064.4400000004</v>
          </cell>
          <cell r="L1667">
            <v>6888900</v>
          </cell>
          <cell r="M1667">
            <v>114.815</v>
          </cell>
          <cell r="O1667">
            <v>114.80107400000001</v>
          </cell>
        </row>
        <row r="1668">
          <cell r="C1668" t="str">
            <v>3134A4JH8</v>
          </cell>
          <cell r="D1668">
            <v>1.8420000000000001</v>
          </cell>
          <cell r="E1668">
            <v>50777860</v>
          </cell>
          <cell r="F1668">
            <v>0</v>
          </cell>
          <cell r="G1668">
            <v>50000000</v>
          </cell>
          <cell r="H1668">
            <v>50876500</v>
          </cell>
          <cell r="I1668">
            <v>1.84</v>
          </cell>
          <cell r="J1668">
            <v>101.75</v>
          </cell>
          <cell r="K1668">
            <v>50777860</v>
          </cell>
          <cell r="L1668">
            <v>50876500</v>
          </cell>
          <cell r="M1668">
            <v>101.753</v>
          </cell>
          <cell r="O1668">
            <v>101.55571999999999</v>
          </cell>
        </row>
        <row r="1669">
          <cell r="C1669" t="str">
            <v>388684AB8</v>
          </cell>
          <cell r="D1669">
            <v>8.1044</v>
          </cell>
          <cell r="E1669">
            <v>411277.64</v>
          </cell>
          <cell r="F1669">
            <v>0</v>
          </cell>
          <cell r="G1669">
            <v>400000</v>
          </cell>
          <cell r="H1669">
            <v>411470.14</v>
          </cell>
          <cell r="I1669">
            <v>8.18</v>
          </cell>
          <cell r="J1669">
            <v>102.87</v>
          </cell>
          <cell r="K1669">
            <v>411277.64</v>
          </cell>
          <cell r="L1669">
            <v>411470.14</v>
          </cell>
          <cell r="M1669">
            <v>102.86799999999999</v>
          </cell>
          <cell r="O1669">
            <v>102.81941</v>
          </cell>
        </row>
        <row r="1670">
          <cell r="C1670" t="str">
            <v>388684AB8</v>
          </cell>
          <cell r="D1670">
            <v>8.6241000000000003</v>
          </cell>
          <cell r="E1670">
            <v>1950000</v>
          </cell>
          <cell r="F1670">
            <v>0</v>
          </cell>
          <cell r="G1670">
            <v>1950000</v>
          </cell>
          <cell r="H1670">
            <v>1950000</v>
          </cell>
          <cell r="I1670">
            <v>8.6199999999999992</v>
          </cell>
          <cell r="J1670">
            <v>100</v>
          </cell>
          <cell r="K1670">
            <v>1950000</v>
          </cell>
          <cell r="L1670">
            <v>1950000</v>
          </cell>
          <cell r="M1670">
            <v>100</v>
          </cell>
          <cell r="O1670">
            <v>100</v>
          </cell>
        </row>
        <row r="1671">
          <cell r="C1671" t="str">
            <v>01039XAA8</v>
          </cell>
          <cell r="D1671">
            <v>5.5094000000000003</v>
          </cell>
          <cell r="E1671">
            <v>4989430.8</v>
          </cell>
          <cell r="F1671">
            <v>0</v>
          </cell>
          <cell r="G1671">
            <v>5000000</v>
          </cell>
          <cell r="H1671">
            <v>4988850</v>
          </cell>
          <cell r="I1671">
            <v>5.54</v>
          </cell>
          <cell r="J1671">
            <v>99.78</v>
          </cell>
          <cell r="K1671">
            <v>4989430.8</v>
          </cell>
          <cell r="L1671">
            <v>4988850</v>
          </cell>
          <cell r="M1671">
            <v>99.777000000000001</v>
          </cell>
          <cell r="O1671">
            <v>99.78861599999999</v>
          </cell>
        </row>
        <row r="1672">
          <cell r="C1672" t="str">
            <v>136375BG6</v>
          </cell>
          <cell r="D1672">
            <v>6.032</v>
          </cell>
          <cell r="E1672">
            <v>3548429.76</v>
          </cell>
          <cell r="F1672">
            <v>0</v>
          </cell>
          <cell r="G1672">
            <v>3000000</v>
          </cell>
          <cell r="H1672">
            <v>3549150</v>
          </cell>
          <cell r="I1672">
            <v>6.03</v>
          </cell>
          <cell r="J1672">
            <v>118.31</v>
          </cell>
          <cell r="K1672">
            <v>3548429.76</v>
          </cell>
          <cell r="L1672">
            <v>3549150</v>
          </cell>
          <cell r="M1672">
            <v>118.30500000000001</v>
          </cell>
          <cell r="O1672">
            <v>118.280992</v>
          </cell>
        </row>
        <row r="1673">
          <cell r="C1673" t="str">
            <v>459200AY7</v>
          </cell>
          <cell r="D1673">
            <v>1.8998999999999999</v>
          </cell>
          <cell r="E1673">
            <v>25000000</v>
          </cell>
          <cell r="F1673">
            <v>0</v>
          </cell>
          <cell r="G1673">
            <v>25000000</v>
          </cell>
          <cell r="H1673">
            <v>25000000</v>
          </cell>
          <cell r="I1673">
            <v>1.9</v>
          </cell>
          <cell r="J1673">
            <v>100</v>
          </cell>
          <cell r="K1673">
            <v>25000000</v>
          </cell>
          <cell r="L1673">
            <v>25000000</v>
          </cell>
          <cell r="M1673">
            <v>100</v>
          </cell>
          <cell r="O1673">
            <v>100</v>
          </cell>
        </row>
        <row r="1674">
          <cell r="C1674" t="str">
            <v>89604KAB4</v>
          </cell>
          <cell r="D1674">
            <v>3.8900999999999999</v>
          </cell>
          <cell r="E1674">
            <v>1898645.86</v>
          </cell>
          <cell r="F1674">
            <v>0</v>
          </cell>
          <cell r="G1674">
            <v>1830000</v>
          </cell>
          <cell r="H1674">
            <v>1901553</v>
          </cell>
          <cell r="I1674">
            <v>3.89</v>
          </cell>
          <cell r="J1674">
            <v>103.91</v>
          </cell>
          <cell r="K1674">
            <v>1898645.86</v>
          </cell>
          <cell r="L1674">
            <v>1901553</v>
          </cell>
          <cell r="M1674">
            <v>103.91</v>
          </cell>
          <cell r="O1674">
            <v>103.75113989071039</v>
          </cell>
        </row>
        <row r="1675">
          <cell r="C1675" t="str">
            <v>136375BG6</v>
          </cell>
          <cell r="D1675">
            <v>6.032</v>
          </cell>
          <cell r="E1675">
            <v>13010909.119999999</v>
          </cell>
          <cell r="F1675">
            <v>0</v>
          </cell>
          <cell r="G1675">
            <v>11000000</v>
          </cell>
          <cell r="H1675">
            <v>13013550</v>
          </cell>
          <cell r="I1675">
            <v>6.03</v>
          </cell>
          <cell r="J1675">
            <v>118.31</v>
          </cell>
          <cell r="K1675">
            <v>13010909.119999999</v>
          </cell>
          <cell r="L1675">
            <v>13013550</v>
          </cell>
          <cell r="M1675">
            <v>118.30500000000001</v>
          </cell>
          <cell r="O1675">
            <v>118.280992</v>
          </cell>
        </row>
        <row r="1676">
          <cell r="C1676" t="str">
            <v>42307TAE8</v>
          </cell>
          <cell r="D1676">
            <v>5.8970000000000002</v>
          </cell>
          <cell r="E1676">
            <v>3019704.84</v>
          </cell>
          <cell r="F1676">
            <v>0</v>
          </cell>
          <cell r="G1676">
            <v>2700000</v>
          </cell>
          <cell r="H1676">
            <v>3020247</v>
          </cell>
          <cell r="I1676">
            <v>5.9</v>
          </cell>
          <cell r="J1676">
            <v>111.86</v>
          </cell>
          <cell r="K1676">
            <v>3019704.84</v>
          </cell>
          <cell r="L1676">
            <v>3020247</v>
          </cell>
          <cell r="M1676">
            <v>111.861</v>
          </cell>
          <cell r="O1676">
            <v>111.84091999999998</v>
          </cell>
        </row>
        <row r="1677">
          <cell r="C1677" t="str">
            <v>71713UAW2</v>
          </cell>
          <cell r="D1677">
            <v>5.7919999999999998</v>
          </cell>
          <cell r="E1677">
            <v>3855832.41</v>
          </cell>
          <cell r="F1677">
            <v>0</v>
          </cell>
          <cell r="G1677">
            <v>3480000</v>
          </cell>
          <cell r="H1677">
            <v>3856431.6</v>
          </cell>
          <cell r="I1677">
            <v>5.79</v>
          </cell>
          <cell r="J1677">
            <v>110.82</v>
          </cell>
          <cell r="K1677">
            <v>3855832.41</v>
          </cell>
          <cell r="L1677">
            <v>3856431.6</v>
          </cell>
          <cell r="M1677">
            <v>110.81699999999999</v>
          </cell>
          <cell r="O1677">
            <v>110.79978189655174</v>
          </cell>
        </row>
        <row r="1678">
          <cell r="C1678" t="str">
            <v>136375BG6</v>
          </cell>
          <cell r="D1678">
            <v>6.032</v>
          </cell>
          <cell r="E1678">
            <v>2365619.84</v>
          </cell>
          <cell r="F1678">
            <v>0</v>
          </cell>
          <cell r="G1678">
            <v>2000000</v>
          </cell>
          <cell r="H1678">
            <v>2366100</v>
          </cell>
          <cell r="I1678">
            <v>6.03</v>
          </cell>
          <cell r="J1678">
            <v>118.31</v>
          </cell>
          <cell r="K1678">
            <v>2365619.84</v>
          </cell>
          <cell r="L1678">
            <v>2366100</v>
          </cell>
          <cell r="M1678">
            <v>118.30500000000001</v>
          </cell>
          <cell r="O1678">
            <v>118.280992</v>
          </cell>
        </row>
        <row r="1679">
          <cell r="C1679" t="str">
            <v>136375BG6</v>
          </cell>
          <cell r="D1679">
            <v>6.032</v>
          </cell>
          <cell r="E1679">
            <v>4731239.68</v>
          </cell>
          <cell r="F1679">
            <v>0</v>
          </cell>
          <cell r="G1679">
            <v>4000000</v>
          </cell>
          <cell r="H1679">
            <v>4732200</v>
          </cell>
          <cell r="I1679">
            <v>6.03</v>
          </cell>
          <cell r="J1679">
            <v>118.31</v>
          </cell>
          <cell r="K1679">
            <v>4731239.68</v>
          </cell>
          <cell r="L1679">
            <v>4732200</v>
          </cell>
          <cell r="M1679">
            <v>118.30500000000001</v>
          </cell>
          <cell r="O1679">
            <v>118.280992</v>
          </cell>
        </row>
        <row r="1680">
          <cell r="C1680" t="str">
            <v>191219AX2</v>
          </cell>
          <cell r="D1680">
            <v>6.07</v>
          </cell>
          <cell r="E1680">
            <v>5450821.25</v>
          </cell>
          <cell r="F1680">
            <v>0</v>
          </cell>
          <cell r="G1680">
            <v>5000000</v>
          </cell>
          <cell r="H1680">
            <v>5451000</v>
          </cell>
          <cell r="I1680">
            <v>6.07</v>
          </cell>
          <cell r="J1680">
            <v>109.02</v>
          </cell>
          <cell r="K1680">
            <v>5450821.25</v>
          </cell>
          <cell r="L1680">
            <v>5451000</v>
          </cell>
          <cell r="M1680">
            <v>109.02</v>
          </cell>
          <cell r="O1680">
            <v>109.016425</v>
          </cell>
        </row>
        <row r="1681">
          <cell r="C1681" t="str">
            <v>17248RAF3</v>
          </cell>
          <cell r="D1681">
            <v>6.5549999999999997</v>
          </cell>
          <cell r="E1681">
            <v>996207.8</v>
          </cell>
          <cell r="F1681">
            <v>0</v>
          </cell>
          <cell r="G1681">
            <v>1000000</v>
          </cell>
          <cell r="H1681">
            <v>996089.88</v>
          </cell>
          <cell r="I1681">
            <v>6.56</v>
          </cell>
          <cell r="J1681">
            <v>99.61</v>
          </cell>
          <cell r="K1681">
            <v>996207.8</v>
          </cell>
          <cell r="L1681">
            <v>996089.88</v>
          </cell>
          <cell r="M1681">
            <v>99.608999999999995</v>
          </cell>
          <cell r="O1681">
            <v>99.620780000000011</v>
          </cell>
        </row>
        <row r="1682">
          <cell r="C1682" t="str">
            <v>17248RAC0</v>
          </cell>
          <cell r="D1682">
            <v>5.7062999999999997</v>
          </cell>
          <cell r="E1682">
            <v>1994011.52</v>
          </cell>
          <cell r="F1682">
            <v>0</v>
          </cell>
          <cell r="G1682">
            <v>2000000</v>
          </cell>
          <cell r="H1682">
            <v>1993721.36</v>
          </cell>
          <cell r="I1682">
            <v>5.71</v>
          </cell>
          <cell r="J1682">
            <v>99.69</v>
          </cell>
          <cell r="K1682">
            <v>1994011.52</v>
          </cell>
          <cell r="L1682">
            <v>1993721.36</v>
          </cell>
          <cell r="M1682">
            <v>99.686000000000007</v>
          </cell>
          <cell r="O1682">
            <v>99.700575999999998</v>
          </cell>
        </row>
        <row r="1683">
          <cell r="C1683" t="str">
            <v>369550AG3</v>
          </cell>
          <cell r="D1683">
            <v>2.1589</v>
          </cell>
          <cell r="E1683">
            <v>29993882.100000001</v>
          </cell>
          <cell r="F1683">
            <v>0</v>
          </cell>
          <cell r="G1683">
            <v>30000000</v>
          </cell>
          <cell r="H1683">
            <v>29993400</v>
          </cell>
          <cell r="I1683">
            <v>2.16</v>
          </cell>
          <cell r="J1683">
            <v>99.98</v>
          </cell>
          <cell r="K1683">
            <v>29993882.100000001</v>
          </cell>
          <cell r="L1683">
            <v>29993400</v>
          </cell>
          <cell r="M1683">
            <v>99.977999999999994</v>
          </cell>
          <cell r="O1683">
            <v>99.979607000000001</v>
          </cell>
        </row>
        <row r="1684">
          <cell r="C1684" t="str">
            <v>17305HAA6</v>
          </cell>
          <cell r="D1684">
            <v>6.8120000000000003</v>
          </cell>
          <cell r="E1684">
            <v>18488870.43</v>
          </cell>
          <cell r="F1684">
            <v>0</v>
          </cell>
          <cell r="G1684">
            <v>16700000</v>
          </cell>
          <cell r="H1684">
            <v>18489071</v>
          </cell>
          <cell r="I1684">
            <v>6.81</v>
          </cell>
          <cell r="J1684">
            <v>110.71</v>
          </cell>
          <cell r="K1684">
            <v>18488870.43</v>
          </cell>
          <cell r="L1684">
            <v>18489071</v>
          </cell>
          <cell r="M1684">
            <v>110.71299999999999</v>
          </cell>
          <cell r="O1684">
            <v>110.71179898203593</v>
          </cell>
        </row>
        <row r="1685">
          <cell r="C1685" t="str">
            <v>775371AU1</v>
          </cell>
          <cell r="D1685">
            <v>6.1</v>
          </cell>
          <cell r="E1685">
            <v>12291576.800000001</v>
          </cell>
          <cell r="F1685">
            <v>0</v>
          </cell>
          <cell r="G1685">
            <v>10000000</v>
          </cell>
          <cell r="H1685">
            <v>12295700</v>
          </cell>
          <cell r="I1685">
            <v>6.1</v>
          </cell>
          <cell r="J1685">
            <v>122.96</v>
          </cell>
          <cell r="K1685">
            <v>12291576.800000001</v>
          </cell>
          <cell r="L1685">
            <v>12295700</v>
          </cell>
          <cell r="M1685">
            <v>122.95699999999999</v>
          </cell>
          <cell r="O1685">
            <v>122.91576800000001</v>
          </cell>
        </row>
        <row r="1686">
          <cell r="C1686" t="str">
            <v>775371AU1</v>
          </cell>
          <cell r="D1686">
            <v>6.1</v>
          </cell>
          <cell r="E1686">
            <v>1229157.68</v>
          </cell>
          <cell r="F1686">
            <v>0</v>
          </cell>
          <cell r="G1686">
            <v>1000000</v>
          </cell>
          <cell r="H1686">
            <v>1229570</v>
          </cell>
          <cell r="I1686">
            <v>6.1</v>
          </cell>
          <cell r="J1686">
            <v>122.96</v>
          </cell>
          <cell r="K1686">
            <v>1229157.68</v>
          </cell>
          <cell r="L1686">
            <v>1229570</v>
          </cell>
          <cell r="M1686">
            <v>122.95699999999999</v>
          </cell>
          <cell r="O1686">
            <v>122.91576799999999</v>
          </cell>
        </row>
        <row r="1687">
          <cell r="C1687" t="str">
            <v>893830AG4</v>
          </cell>
          <cell r="D1687">
            <v>3.2065000000000001</v>
          </cell>
          <cell r="E1687">
            <v>4059068.32</v>
          </cell>
          <cell r="F1687">
            <v>0</v>
          </cell>
          <cell r="G1687">
            <v>4000000</v>
          </cell>
          <cell r="H1687">
            <v>4075040</v>
          </cell>
          <cell r="I1687">
            <v>3.21</v>
          </cell>
          <cell r="J1687">
            <v>101.88</v>
          </cell>
          <cell r="K1687">
            <v>4059068.32</v>
          </cell>
          <cell r="L1687">
            <v>4075040</v>
          </cell>
          <cell r="M1687">
            <v>101.876</v>
          </cell>
          <cell r="O1687">
            <v>101.47670799999999</v>
          </cell>
        </row>
        <row r="1688">
          <cell r="C1688" t="str">
            <v>316779AA5</v>
          </cell>
          <cell r="D1688">
            <v>5.7492000000000001</v>
          </cell>
          <cell r="E1688">
            <v>19088508.48</v>
          </cell>
          <cell r="F1688">
            <v>0</v>
          </cell>
          <cell r="G1688">
            <v>17000000</v>
          </cell>
          <cell r="H1688">
            <v>19126190</v>
          </cell>
          <cell r="I1688">
            <v>7.06</v>
          </cell>
          <cell r="J1688">
            <v>112.51</v>
          </cell>
          <cell r="K1688">
            <v>19088508.48</v>
          </cell>
          <cell r="L1688">
            <v>19126190</v>
          </cell>
          <cell r="M1688">
            <v>112.50700000000001</v>
          </cell>
          <cell r="O1688">
            <v>112.28534400000001</v>
          </cell>
        </row>
        <row r="1689">
          <cell r="C1689" t="str">
            <v>06605HAA6</v>
          </cell>
          <cell r="D1689">
            <v>6.3794000000000004</v>
          </cell>
          <cell r="E1689">
            <v>1091902.27</v>
          </cell>
          <cell r="F1689">
            <v>0</v>
          </cell>
          <cell r="G1689">
            <v>1000000</v>
          </cell>
          <cell r="H1689">
            <v>1093270</v>
          </cell>
          <cell r="I1689">
            <v>7.25</v>
          </cell>
          <cell r="J1689">
            <v>109.33</v>
          </cell>
          <cell r="K1689">
            <v>1091902.27</v>
          </cell>
          <cell r="L1689">
            <v>1093270</v>
          </cell>
          <cell r="M1689">
            <v>109.327</v>
          </cell>
          <cell r="O1689">
            <v>109.19022700000001</v>
          </cell>
        </row>
        <row r="1690">
          <cell r="C1690" t="str">
            <v>17305HAA6</v>
          </cell>
          <cell r="D1690">
            <v>6.8120000000000003</v>
          </cell>
          <cell r="E1690">
            <v>1107117.99</v>
          </cell>
          <cell r="F1690">
            <v>0</v>
          </cell>
          <cell r="G1690">
            <v>1000000</v>
          </cell>
          <cell r="H1690">
            <v>1107130</v>
          </cell>
          <cell r="I1690">
            <v>6.81</v>
          </cell>
          <cell r="J1690">
            <v>110.71</v>
          </cell>
          <cell r="K1690">
            <v>1107117.99</v>
          </cell>
          <cell r="L1690">
            <v>1107130</v>
          </cell>
          <cell r="M1690">
            <v>110.71299999999999</v>
          </cell>
          <cell r="O1690">
            <v>110.71179899999998</v>
          </cell>
        </row>
        <row r="1691">
          <cell r="C1691" t="str">
            <v>617446HD4</v>
          </cell>
          <cell r="D1691">
            <v>6.7119999999999997</v>
          </cell>
          <cell r="E1691">
            <v>1068652.48</v>
          </cell>
          <cell r="F1691">
            <v>0</v>
          </cell>
          <cell r="G1691">
            <v>1000000</v>
          </cell>
          <cell r="H1691">
            <v>1068700</v>
          </cell>
          <cell r="I1691">
            <v>6.71</v>
          </cell>
          <cell r="J1691">
            <v>106.87</v>
          </cell>
          <cell r="K1691">
            <v>1068652.48</v>
          </cell>
          <cell r="L1691">
            <v>1068700</v>
          </cell>
          <cell r="M1691">
            <v>106.87</v>
          </cell>
          <cell r="O1691">
            <v>106.86524799999999</v>
          </cell>
        </row>
        <row r="1692">
          <cell r="C1692" t="str">
            <v>68233DAC1</v>
          </cell>
          <cell r="D1692">
            <v>6.4059999999999997</v>
          </cell>
          <cell r="E1692">
            <v>2156578.42</v>
          </cell>
          <cell r="F1692">
            <v>0</v>
          </cell>
          <cell r="G1692">
            <v>2000000</v>
          </cell>
          <cell r="H1692">
            <v>2156620</v>
          </cell>
          <cell r="I1692">
            <v>6.41</v>
          </cell>
          <cell r="J1692">
            <v>107.83</v>
          </cell>
          <cell r="K1692">
            <v>2156578.42</v>
          </cell>
          <cell r="L1692">
            <v>2156620</v>
          </cell>
          <cell r="M1692">
            <v>107.831</v>
          </cell>
          <cell r="O1692">
            <v>107.82892099999999</v>
          </cell>
        </row>
        <row r="1693">
          <cell r="C1693" t="str">
            <v>247126AD7</v>
          </cell>
          <cell r="D1693">
            <v>4.5698999999999996</v>
          </cell>
          <cell r="E1693">
            <v>1065365.53</v>
          </cell>
          <cell r="F1693">
            <v>0</v>
          </cell>
          <cell r="G1693">
            <v>1000000</v>
          </cell>
          <cell r="H1693">
            <v>1067260</v>
          </cell>
          <cell r="I1693">
            <v>4.57</v>
          </cell>
          <cell r="J1693">
            <v>106.73</v>
          </cell>
          <cell r="K1693">
            <v>1065365.53</v>
          </cell>
          <cell r="L1693">
            <v>1067260</v>
          </cell>
          <cell r="M1693">
            <v>106.726</v>
          </cell>
          <cell r="O1693">
            <v>106.536553</v>
          </cell>
        </row>
        <row r="1694">
          <cell r="C1694" t="str">
            <v>912828AH3</v>
          </cell>
          <cell r="D1694">
            <v>2.8468</v>
          </cell>
          <cell r="E1694">
            <v>10179148.300000001</v>
          </cell>
          <cell r="F1694">
            <v>0</v>
          </cell>
          <cell r="G1694">
            <v>10000000</v>
          </cell>
          <cell r="H1694">
            <v>10182812.5</v>
          </cell>
          <cell r="I1694">
            <v>2.85</v>
          </cell>
          <cell r="J1694">
            <v>101.83</v>
          </cell>
          <cell r="K1694">
            <v>10179148.300000001</v>
          </cell>
          <cell r="L1694">
            <v>10182812.5</v>
          </cell>
          <cell r="M1694">
            <v>101.828</v>
          </cell>
          <cell r="O1694">
            <v>101.791483</v>
          </cell>
        </row>
        <row r="1695">
          <cell r="C1695" t="str">
            <v>870845AC8</v>
          </cell>
          <cell r="D1695">
            <v>5.7930000000000001</v>
          </cell>
          <cell r="E1695">
            <v>1251177.67</v>
          </cell>
          <cell r="F1695">
            <v>0</v>
          </cell>
          <cell r="G1695">
            <v>1000000</v>
          </cell>
          <cell r="H1695">
            <v>1251860</v>
          </cell>
          <cell r="I1695">
            <v>5.79</v>
          </cell>
          <cell r="J1695">
            <v>125.19</v>
          </cell>
          <cell r="K1695">
            <v>1251177.67</v>
          </cell>
          <cell r="L1695">
            <v>1251860</v>
          </cell>
          <cell r="M1695">
            <v>125.18600000000001</v>
          </cell>
          <cell r="O1695">
            <v>125.11776699999999</v>
          </cell>
        </row>
        <row r="1696">
          <cell r="C1696" t="str">
            <v>136385AE1</v>
          </cell>
          <cell r="D1696">
            <v>6.49</v>
          </cell>
          <cell r="E1696">
            <v>994820</v>
          </cell>
          <cell r="F1696">
            <v>0</v>
          </cell>
          <cell r="G1696">
            <v>1000000</v>
          </cell>
          <cell r="H1696">
            <v>994820</v>
          </cell>
          <cell r="I1696">
            <v>6.49</v>
          </cell>
          <cell r="J1696">
            <v>99.48</v>
          </cell>
          <cell r="K1696">
            <v>994820</v>
          </cell>
          <cell r="L1696">
            <v>994820</v>
          </cell>
          <cell r="M1696">
            <v>99.481999999999999</v>
          </cell>
          <cell r="O1696">
            <v>99.481999999999999</v>
          </cell>
        </row>
        <row r="1697">
          <cell r="C1697" t="str">
            <v>136385AE1</v>
          </cell>
          <cell r="D1697">
            <v>6.49</v>
          </cell>
          <cell r="E1697">
            <v>2984460</v>
          </cell>
          <cell r="F1697">
            <v>0</v>
          </cell>
          <cell r="G1697">
            <v>3000000</v>
          </cell>
          <cell r="H1697">
            <v>2984460</v>
          </cell>
          <cell r="I1697">
            <v>6.49</v>
          </cell>
          <cell r="J1697">
            <v>99.48</v>
          </cell>
          <cell r="K1697">
            <v>2984460</v>
          </cell>
          <cell r="L1697">
            <v>2984460</v>
          </cell>
          <cell r="M1697">
            <v>99.481999999999999</v>
          </cell>
          <cell r="O1697">
            <v>99.481999999999999</v>
          </cell>
        </row>
        <row r="1698">
          <cell r="C1698" t="str">
            <v>912828AJ9</v>
          </cell>
          <cell r="D1698">
            <v>4.0430999999999999</v>
          </cell>
          <cell r="E1698">
            <v>1026587.56</v>
          </cell>
          <cell r="F1698">
            <v>0</v>
          </cell>
          <cell r="G1698">
            <v>1000000</v>
          </cell>
          <cell r="H1698">
            <v>1026875</v>
          </cell>
          <cell r="I1698">
            <v>4.04</v>
          </cell>
          <cell r="J1698">
            <v>102.69</v>
          </cell>
          <cell r="K1698">
            <v>1026587.56</v>
          </cell>
          <cell r="L1698">
            <v>1026875</v>
          </cell>
          <cell r="M1698">
            <v>102.688</v>
          </cell>
          <cell r="O1698">
            <v>102.65875600000001</v>
          </cell>
        </row>
        <row r="1699">
          <cell r="C1699" t="str">
            <v>247126AC9</v>
          </cell>
          <cell r="D1699">
            <v>7.1189999999999998</v>
          </cell>
          <cell r="E1699">
            <v>1000600</v>
          </cell>
          <cell r="F1699">
            <v>0</v>
          </cell>
          <cell r="G1699">
            <v>1000000</v>
          </cell>
          <cell r="H1699">
            <v>1000600</v>
          </cell>
          <cell r="I1699">
            <v>7.0000000000000007E-2</v>
          </cell>
          <cell r="J1699">
            <v>100.06</v>
          </cell>
          <cell r="K1699">
            <v>1000600</v>
          </cell>
          <cell r="L1699">
            <v>1000600</v>
          </cell>
          <cell r="M1699">
            <v>100.06</v>
          </cell>
          <cell r="O1699">
            <v>100.05999999999999</v>
          </cell>
        </row>
        <row r="1700">
          <cell r="C1700" t="str">
            <v>247126AC9</v>
          </cell>
          <cell r="D1700">
            <v>7.1189999999999998</v>
          </cell>
          <cell r="E1700">
            <v>1400840</v>
          </cell>
          <cell r="F1700">
            <v>0</v>
          </cell>
          <cell r="G1700">
            <v>1400000</v>
          </cell>
          <cell r="H1700">
            <v>1400840</v>
          </cell>
          <cell r="I1700">
            <v>7.0000000000000007E-2</v>
          </cell>
          <cell r="J1700">
            <v>100.06</v>
          </cell>
          <cell r="K1700">
            <v>1400840</v>
          </cell>
          <cell r="L1700">
            <v>1400840</v>
          </cell>
          <cell r="M1700">
            <v>100.06</v>
          </cell>
          <cell r="O1700">
            <v>100.05999999999999</v>
          </cell>
        </row>
        <row r="1701">
          <cell r="C1701" t="str">
            <v>065912AA5</v>
          </cell>
          <cell r="D1701">
            <v>6.4367999999999999</v>
          </cell>
          <cell r="E1701">
            <v>4297445.5599999996</v>
          </cell>
          <cell r="F1701">
            <v>0</v>
          </cell>
          <cell r="G1701">
            <v>4000000</v>
          </cell>
          <cell r="H1701">
            <v>4301160</v>
          </cell>
          <cell r="I1701">
            <v>7.05</v>
          </cell>
          <cell r="J1701">
            <v>107.53</v>
          </cell>
          <cell r="K1701">
            <v>4297445.5599999996</v>
          </cell>
          <cell r="L1701">
            <v>4301160</v>
          </cell>
          <cell r="M1701">
            <v>107.529</v>
          </cell>
          <cell r="O1701">
            <v>107.436139</v>
          </cell>
        </row>
        <row r="1702">
          <cell r="C1702" t="str">
            <v>17303PAA0</v>
          </cell>
          <cell r="D1702">
            <v>6.0964999999999998</v>
          </cell>
          <cell r="E1702">
            <v>1098998.1000000001</v>
          </cell>
          <cell r="F1702">
            <v>0</v>
          </cell>
          <cell r="G1702">
            <v>1000000</v>
          </cell>
          <cell r="H1702">
            <v>1100600</v>
          </cell>
          <cell r="I1702">
            <v>7.06</v>
          </cell>
          <cell r="J1702">
            <v>110.06</v>
          </cell>
          <cell r="K1702">
            <v>1098998.1000000001</v>
          </cell>
          <cell r="L1702">
            <v>1100600</v>
          </cell>
          <cell r="M1702">
            <v>110.06</v>
          </cell>
          <cell r="O1702">
            <v>109.89981000000002</v>
          </cell>
        </row>
        <row r="1703">
          <cell r="C1703" t="str">
            <v>316779AA5</v>
          </cell>
          <cell r="D1703">
            <v>5.7492000000000001</v>
          </cell>
          <cell r="E1703">
            <v>11228534.4</v>
          </cell>
          <cell r="F1703">
            <v>0</v>
          </cell>
          <cell r="G1703">
            <v>10000000</v>
          </cell>
          <cell r="H1703">
            <v>11250700</v>
          </cell>
          <cell r="I1703">
            <v>7.06</v>
          </cell>
          <cell r="J1703">
            <v>112.51</v>
          </cell>
          <cell r="K1703">
            <v>11228534.4</v>
          </cell>
          <cell r="L1703">
            <v>11250700</v>
          </cell>
          <cell r="M1703">
            <v>112.50700000000001</v>
          </cell>
          <cell r="O1703">
            <v>112.28534400000001</v>
          </cell>
        </row>
        <row r="1704">
          <cell r="C1704" t="str">
            <v>065912AA5</v>
          </cell>
          <cell r="D1704">
            <v>6.4367999999999999</v>
          </cell>
          <cell r="E1704">
            <v>1074361.3899999999</v>
          </cell>
          <cell r="F1704">
            <v>0</v>
          </cell>
          <cell r="G1704">
            <v>1000000</v>
          </cell>
          <cell r="H1704">
            <v>1075290</v>
          </cell>
          <cell r="I1704">
            <v>7.05</v>
          </cell>
          <cell r="J1704">
            <v>107.53</v>
          </cell>
          <cell r="K1704">
            <v>1074361.3899999999</v>
          </cell>
          <cell r="L1704">
            <v>1075290</v>
          </cell>
          <cell r="M1704">
            <v>107.529</v>
          </cell>
          <cell r="O1704">
            <v>107.436139</v>
          </cell>
        </row>
        <row r="1705">
          <cell r="C1705" t="str">
            <v>86787YAA1</v>
          </cell>
          <cell r="D1705">
            <v>5.3457999999999997</v>
          </cell>
          <cell r="E1705">
            <v>1134035.1499999999</v>
          </cell>
          <cell r="F1705">
            <v>0</v>
          </cell>
          <cell r="G1705">
            <v>1000000</v>
          </cell>
          <cell r="H1705">
            <v>1135890</v>
          </cell>
          <cell r="I1705">
            <v>6.76</v>
          </cell>
          <cell r="J1705">
            <v>113.59</v>
          </cell>
          <cell r="K1705">
            <v>1134035.1499999999</v>
          </cell>
          <cell r="L1705">
            <v>1135890</v>
          </cell>
          <cell r="M1705">
            <v>113.589</v>
          </cell>
          <cell r="O1705">
            <v>113.40351499999998</v>
          </cell>
        </row>
        <row r="1706">
          <cell r="C1706" t="str">
            <v>66765RBQ8</v>
          </cell>
          <cell r="D1706">
            <v>5.8208000000000002</v>
          </cell>
          <cell r="E1706">
            <v>1000000</v>
          </cell>
          <cell r="F1706">
            <v>0</v>
          </cell>
          <cell r="G1706">
            <v>1000000</v>
          </cell>
          <cell r="H1706">
            <v>1000000</v>
          </cell>
          <cell r="I1706">
            <v>5.82</v>
          </cell>
          <cell r="J1706">
            <v>100</v>
          </cell>
          <cell r="K1706">
            <v>1000000</v>
          </cell>
          <cell r="L1706">
            <v>1000000</v>
          </cell>
          <cell r="M1706">
            <v>100</v>
          </cell>
          <cell r="O1706">
            <v>100</v>
          </cell>
        </row>
        <row r="1707">
          <cell r="C1707" t="str">
            <v>912828AH3</v>
          </cell>
          <cell r="D1707">
            <v>2.8468</v>
          </cell>
          <cell r="E1707">
            <v>7125403.8099999996</v>
          </cell>
          <cell r="F1707">
            <v>0</v>
          </cell>
          <cell r="G1707">
            <v>7000000</v>
          </cell>
          <cell r="H1707">
            <v>7127968.75</v>
          </cell>
          <cell r="I1707">
            <v>2.85</v>
          </cell>
          <cell r="J1707">
            <v>101.83</v>
          </cell>
          <cell r="K1707">
            <v>7125403.8099999996</v>
          </cell>
          <cell r="L1707">
            <v>7127968.75</v>
          </cell>
          <cell r="M1707">
            <v>101.828</v>
          </cell>
          <cell r="O1707">
            <v>101.791483</v>
          </cell>
        </row>
        <row r="1708">
          <cell r="C1708" t="str">
            <v>730450AC7</v>
          </cell>
          <cell r="D1708">
            <v>3.3130999999999999</v>
          </cell>
          <cell r="E1708">
            <v>5490565.7000000002</v>
          </cell>
          <cell r="F1708">
            <v>0</v>
          </cell>
          <cell r="G1708">
            <v>5000000</v>
          </cell>
          <cell r="H1708">
            <v>5508350</v>
          </cell>
          <cell r="I1708">
            <v>3.31</v>
          </cell>
          <cell r="J1708">
            <v>110.17</v>
          </cell>
          <cell r="K1708">
            <v>5490565.7000000002</v>
          </cell>
          <cell r="L1708">
            <v>5508350</v>
          </cell>
          <cell r="M1708">
            <v>110.167</v>
          </cell>
          <cell r="O1708">
            <v>109.811314</v>
          </cell>
        </row>
        <row r="1709">
          <cell r="C1709" t="str">
            <v>659421AE1</v>
          </cell>
          <cell r="D1709">
            <v>4.2811000000000003</v>
          </cell>
          <cell r="E1709">
            <v>5153896.8</v>
          </cell>
          <cell r="F1709">
            <v>0</v>
          </cell>
          <cell r="G1709">
            <v>5000000</v>
          </cell>
          <cell r="H1709">
            <v>5156650</v>
          </cell>
          <cell r="I1709">
            <v>4.5999999999999996</v>
          </cell>
          <cell r="J1709">
            <v>103.13</v>
          </cell>
          <cell r="K1709">
            <v>5153896.8</v>
          </cell>
          <cell r="L1709">
            <v>5156650</v>
          </cell>
          <cell r="M1709">
            <v>103.133</v>
          </cell>
          <cell r="O1709">
            <v>103.07793599999999</v>
          </cell>
        </row>
        <row r="1710">
          <cell r="C1710" t="str">
            <v>100599BN8</v>
          </cell>
          <cell r="D1710">
            <v>4.8620000000000001</v>
          </cell>
          <cell r="E1710">
            <v>3550700.46</v>
          </cell>
          <cell r="F1710">
            <v>0</v>
          </cell>
          <cell r="G1710">
            <v>3000000</v>
          </cell>
          <cell r="H1710">
            <v>3555570</v>
          </cell>
          <cell r="I1710">
            <v>4.8600000000000003</v>
          </cell>
          <cell r="J1710">
            <v>118.52</v>
          </cell>
          <cell r="K1710">
            <v>3550700.46</v>
          </cell>
          <cell r="L1710">
            <v>3555570</v>
          </cell>
          <cell r="M1710">
            <v>118.51900000000001</v>
          </cell>
          <cell r="O1710">
            <v>118.35668200000001</v>
          </cell>
        </row>
        <row r="1711">
          <cell r="C1711" t="str">
            <v>912920AC9</v>
          </cell>
          <cell r="D1711">
            <v>10.1843</v>
          </cell>
          <cell r="E1711">
            <v>138025.57</v>
          </cell>
          <cell r="F1711">
            <v>0</v>
          </cell>
          <cell r="G1711">
            <v>200000</v>
          </cell>
          <cell r="H1711">
            <v>138000</v>
          </cell>
          <cell r="I1711">
            <v>10.18</v>
          </cell>
          <cell r="J1711">
            <v>69</v>
          </cell>
          <cell r="K1711">
            <v>138025.57</v>
          </cell>
          <cell r="L1711">
            <v>138000</v>
          </cell>
          <cell r="M1711">
            <v>69</v>
          </cell>
          <cell r="O1711">
            <v>69.012784999999994</v>
          </cell>
        </row>
        <row r="1712">
          <cell r="C1712" t="str">
            <v>008117AJ2</v>
          </cell>
          <cell r="D1712">
            <v>6.077</v>
          </cell>
          <cell r="E1712">
            <v>2254864.7999999998</v>
          </cell>
          <cell r="F1712">
            <v>0</v>
          </cell>
          <cell r="G1712">
            <v>2000000</v>
          </cell>
          <cell r="H1712">
            <v>2255040</v>
          </cell>
          <cell r="I1712">
            <v>6.08</v>
          </cell>
          <cell r="J1712">
            <v>112.75</v>
          </cell>
          <cell r="K1712">
            <v>2254864.7999999998</v>
          </cell>
          <cell r="L1712">
            <v>2255040</v>
          </cell>
          <cell r="M1712">
            <v>112.752</v>
          </cell>
          <cell r="O1712">
            <v>112.74324</v>
          </cell>
        </row>
        <row r="1713">
          <cell r="C1713" t="str">
            <v>912828AJ9</v>
          </cell>
          <cell r="D1713">
            <v>3.6373000000000002</v>
          </cell>
          <cell r="E1713">
            <v>2226570.71</v>
          </cell>
          <cell r="F1713">
            <v>0</v>
          </cell>
          <cell r="G1713">
            <v>2100000</v>
          </cell>
          <cell r="H1713">
            <v>2227640.63</v>
          </cell>
          <cell r="I1713">
            <v>3.64</v>
          </cell>
          <cell r="J1713">
            <v>106.08</v>
          </cell>
          <cell r="K1713">
            <v>2226570.71</v>
          </cell>
          <cell r="L1713">
            <v>2227640.63</v>
          </cell>
          <cell r="M1713">
            <v>106.078</v>
          </cell>
          <cell r="O1713">
            <v>106.02717666666666</v>
          </cell>
        </row>
        <row r="1714">
          <cell r="C1714" t="str">
            <v>780097AL5</v>
          </cell>
          <cell r="D1714">
            <v>5.0429000000000004</v>
          </cell>
          <cell r="E1714">
            <v>1992378.6</v>
          </cell>
          <cell r="F1714">
            <v>0</v>
          </cell>
          <cell r="G1714">
            <v>2000000</v>
          </cell>
          <cell r="H1714">
            <v>1992340</v>
          </cell>
          <cell r="I1714">
            <v>5.04</v>
          </cell>
          <cell r="J1714">
            <v>99.62</v>
          </cell>
          <cell r="K1714">
            <v>1992378.6</v>
          </cell>
          <cell r="L1714">
            <v>1992340</v>
          </cell>
          <cell r="M1714">
            <v>99.617000000000004</v>
          </cell>
          <cell r="O1714">
            <v>99.618930000000006</v>
          </cell>
        </row>
        <row r="1715">
          <cell r="C1715" t="str">
            <v>31410HAG6</v>
          </cell>
          <cell r="D1715">
            <v>2.7848999999999999</v>
          </cell>
          <cell r="E1715">
            <v>25874078.25</v>
          </cell>
          <cell r="F1715">
            <v>0</v>
          </cell>
          <cell r="G1715">
            <v>25000000</v>
          </cell>
          <cell r="H1715">
            <v>25993500</v>
          </cell>
          <cell r="I1715">
            <v>2.78</v>
          </cell>
          <cell r="J1715">
            <v>103.97</v>
          </cell>
          <cell r="K1715">
            <v>25874078.25</v>
          </cell>
          <cell r="L1715">
            <v>25993500</v>
          </cell>
          <cell r="M1715">
            <v>103.974</v>
          </cell>
          <cell r="O1715">
            <v>103.496313</v>
          </cell>
        </row>
        <row r="1716">
          <cell r="C1716" t="str">
            <v>097014AG9</v>
          </cell>
          <cell r="D1716">
            <v>5.7389999999999999</v>
          </cell>
          <cell r="E1716">
            <v>2635344.27</v>
          </cell>
          <cell r="F1716">
            <v>0</v>
          </cell>
          <cell r="G1716">
            <v>2500000</v>
          </cell>
          <cell r="H1716">
            <v>2636225</v>
          </cell>
          <cell r="I1716">
            <v>5.74</v>
          </cell>
          <cell r="J1716">
            <v>105.45</v>
          </cell>
          <cell r="K1716">
            <v>2635344.27</v>
          </cell>
          <cell r="L1716">
            <v>2636225</v>
          </cell>
          <cell r="M1716">
            <v>105.449</v>
          </cell>
          <cell r="O1716">
            <v>105.41377080000001</v>
          </cell>
        </row>
        <row r="1717">
          <cell r="C1717" t="str">
            <v>21701RAB4</v>
          </cell>
          <cell r="D1717">
            <v>6.3742000000000001</v>
          </cell>
          <cell r="E1717">
            <v>1000000</v>
          </cell>
          <cell r="F1717">
            <v>0</v>
          </cell>
          <cell r="G1717">
            <v>1000000</v>
          </cell>
          <cell r="H1717">
            <v>1000000</v>
          </cell>
          <cell r="I1717">
            <v>6.37</v>
          </cell>
          <cell r="J1717">
            <v>100</v>
          </cell>
          <cell r="K1717">
            <v>1000000</v>
          </cell>
          <cell r="L1717">
            <v>1000000</v>
          </cell>
          <cell r="M1717">
            <v>100</v>
          </cell>
          <cell r="O1717">
            <v>100</v>
          </cell>
        </row>
        <row r="1718">
          <cell r="C1718" t="str">
            <v>55972FAD6</v>
          </cell>
          <cell r="D1718">
            <v>9.5969999999999995</v>
          </cell>
          <cell r="E1718">
            <v>600000</v>
          </cell>
          <cell r="F1718">
            <v>0</v>
          </cell>
          <cell r="G1718">
            <v>600000</v>
          </cell>
          <cell r="H1718">
            <v>600000</v>
          </cell>
          <cell r="I1718">
            <v>9.6</v>
          </cell>
          <cell r="J1718">
            <v>100</v>
          </cell>
          <cell r="K1718">
            <v>600000</v>
          </cell>
          <cell r="L1718">
            <v>600000</v>
          </cell>
          <cell r="M1718">
            <v>100</v>
          </cell>
          <cell r="O1718">
            <v>100</v>
          </cell>
        </row>
        <row r="1719">
          <cell r="C1719" t="str">
            <v>912920AC9</v>
          </cell>
          <cell r="D1719">
            <v>10.1843</v>
          </cell>
          <cell r="E1719">
            <v>207038.36</v>
          </cell>
          <cell r="F1719">
            <v>0</v>
          </cell>
          <cell r="G1719">
            <v>300000</v>
          </cell>
          <cell r="H1719">
            <v>207000</v>
          </cell>
          <cell r="I1719">
            <v>10.18</v>
          </cell>
          <cell r="J1719">
            <v>69</v>
          </cell>
          <cell r="K1719">
            <v>207038.36</v>
          </cell>
          <cell r="L1719">
            <v>207000</v>
          </cell>
          <cell r="M1719">
            <v>69</v>
          </cell>
          <cell r="O1719">
            <v>69.012786666666656</v>
          </cell>
        </row>
        <row r="1720">
          <cell r="C1720" t="str">
            <v>21701RAB4</v>
          </cell>
          <cell r="D1720">
            <v>6.3742000000000001</v>
          </cell>
          <cell r="E1720">
            <v>1000000</v>
          </cell>
          <cell r="F1720">
            <v>0</v>
          </cell>
          <cell r="G1720">
            <v>1000000</v>
          </cell>
          <cell r="H1720">
            <v>1000000</v>
          </cell>
          <cell r="I1720">
            <v>6.37</v>
          </cell>
          <cell r="J1720">
            <v>100</v>
          </cell>
          <cell r="K1720">
            <v>1000000</v>
          </cell>
          <cell r="L1720">
            <v>1000000</v>
          </cell>
          <cell r="M1720">
            <v>100</v>
          </cell>
          <cell r="O1720">
            <v>100</v>
          </cell>
        </row>
        <row r="1721">
          <cell r="C1721" t="str">
            <v>21701RAB4</v>
          </cell>
          <cell r="D1721">
            <v>6.3742000000000001</v>
          </cell>
          <cell r="E1721">
            <v>1000000</v>
          </cell>
          <cell r="F1721">
            <v>0</v>
          </cell>
          <cell r="G1721">
            <v>1000000</v>
          </cell>
          <cell r="H1721">
            <v>1000000</v>
          </cell>
          <cell r="I1721">
            <v>6.37</v>
          </cell>
          <cell r="J1721">
            <v>100</v>
          </cell>
          <cell r="K1721">
            <v>1000000</v>
          </cell>
          <cell r="L1721">
            <v>1000000</v>
          </cell>
          <cell r="M1721">
            <v>100</v>
          </cell>
          <cell r="O1721">
            <v>100</v>
          </cell>
        </row>
        <row r="1722">
          <cell r="C1722" t="str">
            <v>264399CX2</v>
          </cell>
          <cell r="D1722">
            <v>4.9145000000000003</v>
          </cell>
          <cell r="E1722">
            <v>2576212.77</v>
          </cell>
          <cell r="F1722">
            <v>0</v>
          </cell>
          <cell r="G1722">
            <v>2500000</v>
          </cell>
          <cell r="H1722">
            <v>2578950</v>
          </cell>
          <cell r="I1722">
            <v>6.48</v>
          </cell>
          <cell r="J1722">
            <v>103.16</v>
          </cell>
          <cell r="K1722">
            <v>2576212.77</v>
          </cell>
          <cell r="L1722">
            <v>2578950</v>
          </cell>
          <cell r="M1722">
            <v>103.158</v>
          </cell>
          <cell r="O1722">
            <v>103.04851079999999</v>
          </cell>
        </row>
        <row r="1723">
          <cell r="C1723" t="str">
            <v>842434CA8</v>
          </cell>
          <cell r="D1723">
            <v>4.8129999999999997</v>
          </cell>
          <cell r="E1723">
            <v>1498464.99</v>
          </cell>
          <cell r="F1723">
            <v>0</v>
          </cell>
          <cell r="G1723">
            <v>1500000</v>
          </cell>
          <cell r="H1723">
            <v>1498455</v>
          </cell>
          <cell r="I1723">
            <v>4.8099999999999996</v>
          </cell>
          <cell r="J1723">
            <v>99.9</v>
          </cell>
          <cell r="K1723">
            <v>1498464.99</v>
          </cell>
          <cell r="L1723">
            <v>1498455</v>
          </cell>
          <cell r="M1723">
            <v>99.897000000000006</v>
          </cell>
          <cell r="O1723">
            <v>99.897666000000001</v>
          </cell>
        </row>
        <row r="1724">
          <cell r="C1724" t="str">
            <v>842434CA8</v>
          </cell>
          <cell r="D1724">
            <v>4.8129999999999997</v>
          </cell>
          <cell r="E1724">
            <v>998976.66</v>
          </cell>
          <cell r="F1724">
            <v>0</v>
          </cell>
          <cell r="G1724">
            <v>1000000</v>
          </cell>
          <cell r="H1724">
            <v>998970</v>
          </cell>
          <cell r="I1724">
            <v>4.8099999999999996</v>
          </cell>
          <cell r="J1724">
            <v>99.9</v>
          </cell>
          <cell r="K1724">
            <v>998976.66</v>
          </cell>
          <cell r="L1724">
            <v>998970</v>
          </cell>
          <cell r="M1724">
            <v>99.897000000000006</v>
          </cell>
          <cell r="O1724">
            <v>99.897666000000001</v>
          </cell>
        </row>
        <row r="1725">
          <cell r="C1725" t="str">
            <v>959425AT6</v>
          </cell>
          <cell r="D1725">
            <v>7.7774999999999999</v>
          </cell>
          <cell r="E1725">
            <v>1505418.18</v>
          </cell>
          <cell r="F1725">
            <v>0</v>
          </cell>
          <cell r="G1725">
            <v>1500000</v>
          </cell>
          <cell r="H1725">
            <v>1505418.18</v>
          </cell>
          <cell r="I1725">
            <v>7.78</v>
          </cell>
          <cell r="J1725">
            <v>100.36</v>
          </cell>
          <cell r="K1725">
            <v>1505418.18</v>
          </cell>
          <cell r="L1725">
            <v>1505418.18</v>
          </cell>
          <cell r="M1725">
            <v>100.361</v>
          </cell>
          <cell r="O1725">
            <v>100.36121199999999</v>
          </cell>
        </row>
        <row r="1726">
          <cell r="C1726" t="str">
            <v>3134A4RH9</v>
          </cell>
          <cell r="D1726">
            <v>3.246</v>
          </cell>
          <cell r="E1726">
            <v>4348803.71</v>
          </cell>
          <cell r="F1726">
            <v>0</v>
          </cell>
          <cell r="G1726">
            <v>4300000</v>
          </cell>
          <cell r="H1726">
            <v>4349493</v>
          </cell>
          <cell r="I1726">
            <v>3.25</v>
          </cell>
          <cell r="J1726">
            <v>101.15</v>
          </cell>
          <cell r="K1726">
            <v>4348803.71</v>
          </cell>
          <cell r="L1726">
            <v>4349493</v>
          </cell>
          <cell r="M1726">
            <v>101.151</v>
          </cell>
          <cell r="O1726">
            <v>101.13497</v>
          </cell>
        </row>
        <row r="1727">
          <cell r="C1727" t="str">
            <v>44701QAF9</v>
          </cell>
          <cell r="D1727">
            <v>9.8709000000000007</v>
          </cell>
          <cell r="E1727">
            <v>3200000</v>
          </cell>
          <cell r="F1727">
            <v>0</v>
          </cell>
          <cell r="G1727">
            <v>3200000</v>
          </cell>
          <cell r="H1727">
            <v>3200000</v>
          </cell>
          <cell r="I1727">
            <v>9.8699999999999992</v>
          </cell>
          <cell r="J1727">
            <v>100</v>
          </cell>
          <cell r="K1727">
            <v>3200000</v>
          </cell>
          <cell r="L1727">
            <v>3200000</v>
          </cell>
          <cell r="M1727">
            <v>100</v>
          </cell>
          <cell r="O1727">
            <v>100</v>
          </cell>
        </row>
        <row r="1728">
          <cell r="C1728" t="str">
            <v>44701QAF9</v>
          </cell>
          <cell r="D1728">
            <v>9.8709000000000007</v>
          </cell>
          <cell r="E1728">
            <v>300000</v>
          </cell>
          <cell r="F1728">
            <v>0</v>
          </cell>
          <cell r="G1728">
            <v>300000</v>
          </cell>
          <cell r="H1728">
            <v>300000</v>
          </cell>
          <cell r="I1728">
            <v>9.8699999999999992</v>
          </cell>
          <cell r="J1728">
            <v>100</v>
          </cell>
          <cell r="K1728">
            <v>300000</v>
          </cell>
          <cell r="L1728">
            <v>300000</v>
          </cell>
          <cell r="M1728">
            <v>100</v>
          </cell>
          <cell r="O1728">
            <v>100</v>
          </cell>
        </row>
        <row r="1729">
          <cell r="C1729" t="str">
            <v>44701QAF9</v>
          </cell>
          <cell r="D1729">
            <v>9.8709000000000007</v>
          </cell>
          <cell r="E1729">
            <v>500000</v>
          </cell>
          <cell r="F1729">
            <v>0</v>
          </cell>
          <cell r="G1729">
            <v>500000</v>
          </cell>
          <cell r="H1729">
            <v>500000</v>
          </cell>
          <cell r="I1729">
            <v>9.8699999999999992</v>
          </cell>
          <cell r="J1729">
            <v>100</v>
          </cell>
          <cell r="K1729">
            <v>500000</v>
          </cell>
          <cell r="L1729">
            <v>500000</v>
          </cell>
          <cell r="M1729">
            <v>100</v>
          </cell>
          <cell r="O1729">
            <v>100</v>
          </cell>
        </row>
        <row r="1730">
          <cell r="C1730" t="str">
            <v>302491AN5</v>
          </cell>
          <cell r="D1730">
            <v>10.5</v>
          </cell>
          <cell r="E1730">
            <v>1481733.48</v>
          </cell>
          <cell r="F1730">
            <v>0</v>
          </cell>
          <cell r="G1730">
            <v>1500000</v>
          </cell>
          <cell r="H1730">
            <v>1481580</v>
          </cell>
          <cell r="I1730">
            <v>10.5</v>
          </cell>
          <cell r="J1730">
            <v>98.77</v>
          </cell>
          <cell r="K1730">
            <v>1481733.48</v>
          </cell>
          <cell r="L1730">
            <v>1481580</v>
          </cell>
          <cell r="M1730">
            <v>98.772000000000006</v>
          </cell>
          <cell r="O1730">
            <v>98.782232000000008</v>
          </cell>
        </row>
        <row r="1731">
          <cell r="C1731" t="str">
            <v>912920AB1</v>
          </cell>
          <cell r="D1731">
            <v>11.4839</v>
          </cell>
          <cell r="E1731">
            <v>343795.12</v>
          </cell>
          <cell r="F1731">
            <v>0</v>
          </cell>
          <cell r="G1731">
            <v>500000</v>
          </cell>
          <cell r="H1731">
            <v>343750</v>
          </cell>
          <cell r="I1731">
            <v>11.48</v>
          </cell>
          <cell r="J1731">
            <v>68.75</v>
          </cell>
          <cell r="K1731">
            <v>343795.12</v>
          </cell>
          <cell r="L1731">
            <v>343750</v>
          </cell>
          <cell r="M1731">
            <v>68.75</v>
          </cell>
          <cell r="O1731">
            <v>68.759023999999997</v>
          </cell>
        </row>
        <row r="1732">
          <cell r="C1732" t="str">
            <v>250847DU1</v>
          </cell>
          <cell r="D1732">
            <v>6.43</v>
          </cell>
          <cell r="E1732">
            <v>4947258.5</v>
          </cell>
          <cell r="F1732">
            <v>0</v>
          </cell>
          <cell r="G1732">
            <v>5000000</v>
          </cell>
          <cell r="H1732">
            <v>4947250</v>
          </cell>
          <cell r="I1732">
            <v>6.43</v>
          </cell>
          <cell r="J1732">
            <v>98.95</v>
          </cell>
          <cell r="K1732">
            <v>4947258.5</v>
          </cell>
          <cell r="L1732">
            <v>4947250</v>
          </cell>
          <cell r="M1732">
            <v>98.944999999999993</v>
          </cell>
          <cell r="O1732">
            <v>98.945170000000005</v>
          </cell>
        </row>
        <row r="1733">
          <cell r="C1733" t="str">
            <v>02635PRT2</v>
          </cell>
          <cell r="D1733">
            <v>5.4820000000000002</v>
          </cell>
          <cell r="E1733">
            <v>991892.3</v>
          </cell>
          <cell r="F1733">
            <v>0</v>
          </cell>
          <cell r="G1733">
            <v>1000000</v>
          </cell>
          <cell r="H1733">
            <v>991840</v>
          </cell>
          <cell r="I1733">
            <v>5.48</v>
          </cell>
          <cell r="J1733">
            <v>99.18</v>
          </cell>
          <cell r="K1733">
            <v>991892.3</v>
          </cell>
          <cell r="L1733">
            <v>991840</v>
          </cell>
          <cell r="M1733">
            <v>99.183999999999997</v>
          </cell>
          <cell r="O1733">
            <v>99.189230000000009</v>
          </cell>
        </row>
        <row r="1734">
          <cell r="C1734" t="str">
            <v>103304AL5</v>
          </cell>
          <cell r="D1734">
            <v>8.7457999999999991</v>
          </cell>
          <cell r="E1734">
            <v>500000</v>
          </cell>
          <cell r="F1734">
            <v>0</v>
          </cell>
          <cell r="G1734">
            <v>500000</v>
          </cell>
          <cell r="H1734">
            <v>500000</v>
          </cell>
          <cell r="I1734">
            <v>8.75</v>
          </cell>
          <cell r="J1734">
            <v>100</v>
          </cell>
          <cell r="K1734">
            <v>500000</v>
          </cell>
          <cell r="L1734">
            <v>500000</v>
          </cell>
          <cell r="M1734">
            <v>100</v>
          </cell>
          <cell r="O1734">
            <v>100</v>
          </cell>
        </row>
        <row r="1735">
          <cell r="C1735" t="str">
            <v>75867@AG7</v>
          </cell>
          <cell r="D1735">
            <v>6.6</v>
          </cell>
          <cell r="E1735">
            <v>10000000</v>
          </cell>
          <cell r="F1735">
            <v>0</v>
          </cell>
          <cell r="G1735">
            <v>10000000</v>
          </cell>
          <cell r="H1735">
            <v>10000000</v>
          </cell>
          <cell r="I1735">
            <v>6.6</v>
          </cell>
          <cell r="J1735">
            <v>100</v>
          </cell>
          <cell r="K1735">
            <v>10000000</v>
          </cell>
          <cell r="L1735">
            <v>10000000</v>
          </cell>
          <cell r="M1735">
            <v>100</v>
          </cell>
          <cell r="O1735">
            <v>100</v>
          </cell>
        </row>
        <row r="1736">
          <cell r="C1736" t="str">
            <v>9128277L0</v>
          </cell>
          <cell r="D1736">
            <v>4.3411999999999997</v>
          </cell>
          <cell r="E1736">
            <v>452591.21</v>
          </cell>
          <cell r="F1736">
            <v>0</v>
          </cell>
          <cell r="G1736">
            <v>435000</v>
          </cell>
          <cell r="H1736">
            <v>452943.75</v>
          </cell>
          <cell r="I1736">
            <v>4.34</v>
          </cell>
          <cell r="J1736">
            <v>104.13</v>
          </cell>
          <cell r="K1736">
            <v>452591.21</v>
          </cell>
          <cell r="L1736">
            <v>452943.75</v>
          </cell>
          <cell r="M1736">
            <v>104.125</v>
          </cell>
          <cell r="O1736">
            <v>104.04395632183909</v>
          </cell>
        </row>
        <row r="1737">
          <cell r="C1737" t="str">
            <v>250847DU1</v>
          </cell>
          <cell r="D1737">
            <v>6.4009999999999998</v>
          </cell>
          <cell r="E1737">
            <v>1986521.5</v>
          </cell>
          <cell r="F1737">
            <v>0</v>
          </cell>
          <cell r="G1737">
            <v>2000000</v>
          </cell>
          <cell r="H1737">
            <v>1986520</v>
          </cell>
          <cell r="I1737">
            <v>6.4</v>
          </cell>
          <cell r="J1737">
            <v>99.33</v>
          </cell>
          <cell r="K1737">
            <v>1986521.5</v>
          </cell>
          <cell r="L1737">
            <v>1986520</v>
          </cell>
          <cell r="M1737">
            <v>99.325999999999993</v>
          </cell>
          <cell r="O1737">
            <v>99.326075000000003</v>
          </cell>
        </row>
        <row r="1738">
          <cell r="C1738">
            <v>4230814</v>
          </cell>
          <cell r="D1738">
            <v>7.7625000000000002</v>
          </cell>
          <cell r="E1738">
            <v>3837500</v>
          </cell>
          <cell r="F1738">
            <v>0</v>
          </cell>
          <cell r="G1738">
            <v>5000000</v>
          </cell>
          <cell r="H1738">
            <v>3837500</v>
          </cell>
          <cell r="I1738">
            <v>7.76</v>
          </cell>
          <cell r="J1738">
            <v>76.75</v>
          </cell>
          <cell r="K1738">
            <v>3837500</v>
          </cell>
          <cell r="L1738">
            <v>3837500</v>
          </cell>
          <cell r="M1738">
            <v>76.75</v>
          </cell>
          <cell r="O1738">
            <v>76.75</v>
          </cell>
        </row>
        <row r="1739">
          <cell r="C1739" t="str">
            <v>097014AE4</v>
          </cell>
          <cell r="D1739">
            <v>5.1840999999999999</v>
          </cell>
          <cell r="E1739">
            <v>4059444.72</v>
          </cell>
          <cell r="F1739">
            <v>0</v>
          </cell>
          <cell r="G1739">
            <v>4000000</v>
          </cell>
          <cell r="H1739">
            <v>4059480</v>
          </cell>
          <cell r="I1739">
            <v>5.18</v>
          </cell>
          <cell r="J1739">
            <v>101.49</v>
          </cell>
          <cell r="K1739">
            <v>4059444.72</v>
          </cell>
          <cell r="L1739">
            <v>4059480</v>
          </cell>
          <cell r="M1739">
            <v>101.48699999999999</v>
          </cell>
          <cell r="O1739">
            <v>101.486118</v>
          </cell>
        </row>
        <row r="1740">
          <cell r="C1740" t="str">
            <v>93883#AD5</v>
          </cell>
          <cell r="D1740">
            <v>7.3602999999999996</v>
          </cell>
          <cell r="E1740">
            <v>1000000</v>
          </cell>
          <cell r="F1740">
            <v>0</v>
          </cell>
          <cell r="G1740">
            <v>1000000</v>
          </cell>
          <cell r="H1740">
            <v>1000000</v>
          </cell>
          <cell r="I1740">
            <v>7.36</v>
          </cell>
          <cell r="J1740">
            <v>100</v>
          </cell>
          <cell r="K1740">
            <v>1000000</v>
          </cell>
          <cell r="L1740">
            <v>1000000</v>
          </cell>
          <cell r="M1740">
            <v>100</v>
          </cell>
          <cell r="O1740">
            <v>100</v>
          </cell>
        </row>
        <row r="1741">
          <cell r="C1741" t="str">
            <v>93883#AC7</v>
          </cell>
          <cell r="D1741">
            <v>7.1603000000000003</v>
          </cell>
          <cell r="E1741">
            <v>3000000</v>
          </cell>
          <cell r="F1741">
            <v>0</v>
          </cell>
          <cell r="G1741">
            <v>3000000</v>
          </cell>
          <cell r="H1741">
            <v>3000000</v>
          </cell>
          <cell r="I1741">
            <v>7.16</v>
          </cell>
          <cell r="J1741">
            <v>100</v>
          </cell>
          <cell r="K1741">
            <v>3000000</v>
          </cell>
          <cell r="L1741">
            <v>3000000</v>
          </cell>
          <cell r="M1741">
            <v>100</v>
          </cell>
          <cell r="O1741">
            <v>100</v>
          </cell>
        </row>
        <row r="1742">
          <cell r="C1742" t="str">
            <v>912920AB1</v>
          </cell>
          <cell r="D1742">
            <v>11.4839</v>
          </cell>
          <cell r="E1742">
            <v>137518.04</v>
          </cell>
          <cell r="F1742">
            <v>0</v>
          </cell>
          <cell r="G1742">
            <v>200000</v>
          </cell>
          <cell r="H1742">
            <v>137500</v>
          </cell>
          <cell r="I1742">
            <v>11.48</v>
          </cell>
          <cell r="J1742">
            <v>68.75</v>
          </cell>
          <cell r="K1742">
            <v>137518.04</v>
          </cell>
          <cell r="L1742">
            <v>137500</v>
          </cell>
          <cell r="M1742">
            <v>68.75</v>
          </cell>
          <cell r="O1742">
            <v>68.759020000000007</v>
          </cell>
        </row>
        <row r="1743">
          <cell r="C1743" t="str">
            <v>638585BF5</v>
          </cell>
          <cell r="D1743">
            <v>7.8979999999999997</v>
          </cell>
          <cell r="E1743">
            <v>880459.98</v>
          </cell>
          <cell r="F1743">
            <v>0</v>
          </cell>
          <cell r="G1743">
            <v>1000000</v>
          </cell>
          <cell r="H1743">
            <v>877530</v>
          </cell>
          <cell r="I1743">
            <v>7.9</v>
          </cell>
          <cell r="J1743">
            <v>87.75</v>
          </cell>
          <cell r="K1743">
            <v>880459.98</v>
          </cell>
          <cell r="L1743">
            <v>877530</v>
          </cell>
          <cell r="M1743">
            <v>87.753</v>
          </cell>
          <cell r="O1743">
            <v>88.045997999999997</v>
          </cell>
        </row>
        <row r="1744">
          <cell r="C1744" t="str">
            <v>039483AR3</v>
          </cell>
          <cell r="D1744">
            <v>6.3335999999999997</v>
          </cell>
          <cell r="E1744">
            <v>3111030</v>
          </cell>
          <cell r="F1744">
            <v>0</v>
          </cell>
          <cell r="G1744">
            <v>3000000</v>
          </cell>
          <cell r="H1744">
            <v>3111030</v>
          </cell>
          <cell r="I1744">
            <v>6.33</v>
          </cell>
          <cell r="J1744">
            <v>103.7</v>
          </cell>
          <cell r="K1744">
            <v>3111030</v>
          </cell>
          <cell r="L1744">
            <v>3111030</v>
          </cell>
          <cell r="M1744">
            <v>103.70099999999999</v>
          </cell>
          <cell r="O1744">
            <v>103.70099999999999</v>
          </cell>
        </row>
        <row r="1745">
          <cell r="C1745" t="str">
            <v>153663BL2</v>
          </cell>
          <cell r="D1745">
            <v>5.4608999999999996</v>
          </cell>
          <cell r="E1745">
            <v>1079125.18</v>
          </cell>
          <cell r="F1745">
            <v>0</v>
          </cell>
          <cell r="G1745">
            <v>1000000</v>
          </cell>
          <cell r="H1745">
            <v>1079180</v>
          </cell>
          <cell r="I1745">
            <v>5.46</v>
          </cell>
          <cell r="J1745">
            <v>107.92</v>
          </cell>
          <cell r="K1745">
            <v>1079125.18</v>
          </cell>
          <cell r="L1745">
            <v>1079180</v>
          </cell>
          <cell r="M1745">
            <v>107.91800000000001</v>
          </cell>
          <cell r="O1745">
            <v>107.91251799999999</v>
          </cell>
        </row>
        <row r="1746">
          <cell r="C1746" t="str">
            <v>153663BL2</v>
          </cell>
          <cell r="D1746">
            <v>5.4608999999999996</v>
          </cell>
          <cell r="E1746">
            <v>2158250.36</v>
          </cell>
          <cell r="F1746">
            <v>0</v>
          </cell>
          <cell r="G1746">
            <v>2000000</v>
          </cell>
          <cell r="H1746">
            <v>2158360</v>
          </cell>
          <cell r="I1746">
            <v>5.46</v>
          </cell>
          <cell r="J1746">
            <v>107.92</v>
          </cell>
          <cell r="K1746">
            <v>2158250.36</v>
          </cell>
          <cell r="L1746">
            <v>2158360</v>
          </cell>
          <cell r="M1746">
            <v>107.91800000000001</v>
          </cell>
          <cell r="O1746">
            <v>107.91251799999999</v>
          </cell>
        </row>
        <row r="1747">
          <cell r="C1747" t="str">
            <v>695114BU1</v>
          </cell>
          <cell r="D1747">
            <v>5.5940000000000003</v>
          </cell>
          <cell r="E1747">
            <v>3984493.15</v>
          </cell>
          <cell r="F1747">
            <v>0</v>
          </cell>
          <cell r="G1747">
            <v>3650000</v>
          </cell>
          <cell r="H1747">
            <v>3984705</v>
          </cell>
          <cell r="I1747">
            <v>5.59</v>
          </cell>
          <cell r="J1747">
            <v>109.17</v>
          </cell>
          <cell r="K1747">
            <v>3984493.15</v>
          </cell>
          <cell r="L1747">
            <v>3984705</v>
          </cell>
          <cell r="M1747">
            <v>109.17</v>
          </cell>
          <cell r="O1747">
            <v>109.16419589041095</v>
          </cell>
        </row>
        <row r="1748">
          <cell r="C1748">
            <v>4957072</v>
          </cell>
          <cell r="D1748">
            <v>4.6418999999999997</v>
          </cell>
          <cell r="E1748">
            <v>1870475.72</v>
          </cell>
          <cell r="F1748">
            <v>0</v>
          </cell>
          <cell r="G1748">
            <v>2500000</v>
          </cell>
          <cell r="H1748">
            <v>1870031.25</v>
          </cell>
          <cell r="I1748">
            <v>4.6399999999999997</v>
          </cell>
          <cell r="J1748">
            <v>74.8</v>
          </cell>
          <cell r="K1748">
            <v>1870475.72</v>
          </cell>
          <cell r="L1748">
            <v>1870031.25</v>
          </cell>
          <cell r="M1748">
            <v>74.801000000000002</v>
          </cell>
          <cell r="O1748">
            <v>74.819028799999998</v>
          </cell>
        </row>
        <row r="1749">
          <cell r="C1749" t="str">
            <v>64806QAJ3</v>
          </cell>
          <cell r="D1749">
            <v>5.3010000000000002</v>
          </cell>
          <cell r="E1749">
            <v>2165891</v>
          </cell>
          <cell r="F1749">
            <v>0</v>
          </cell>
          <cell r="G1749">
            <v>2000000</v>
          </cell>
          <cell r="H1749">
            <v>2166060</v>
          </cell>
          <cell r="I1749">
            <v>5.3</v>
          </cell>
          <cell r="J1749">
            <v>108.3</v>
          </cell>
          <cell r="K1749">
            <v>2165891</v>
          </cell>
          <cell r="L1749">
            <v>2166060</v>
          </cell>
          <cell r="M1749">
            <v>108.303</v>
          </cell>
          <cell r="O1749">
            <v>108.29454999999999</v>
          </cell>
        </row>
        <row r="1750">
          <cell r="C1750" t="str">
            <v>256605AF3</v>
          </cell>
          <cell r="D1750">
            <v>7.8384</v>
          </cell>
          <cell r="E1750">
            <v>770000</v>
          </cell>
          <cell r="F1750">
            <v>0</v>
          </cell>
          <cell r="G1750">
            <v>800000</v>
          </cell>
          <cell r="H1750">
            <v>770000</v>
          </cell>
          <cell r="I1750">
            <v>7.84</v>
          </cell>
          <cell r="J1750">
            <v>96.25</v>
          </cell>
          <cell r="K1750">
            <v>770000</v>
          </cell>
          <cell r="L1750">
            <v>770000</v>
          </cell>
          <cell r="M1750">
            <v>96.25</v>
          </cell>
          <cell r="O1750">
            <v>96.25</v>
          </cell>
        </row>
        <row r="1751">
          <cell r="C1751" t="str">
            <v>248204AA7</v>
          </cell>
          <cell r="D1751">
            <v>4.3959999999999999</v>
          </cell>
          <cell r="E1751">
            <v>5621759.5999999996</v>
          </cell>
          <cell r="F1751">
            <v>0</v>
          </cell>
          <cell r="G1751">
            <v>5000000</v>
          </cell>
          <cell r="H1751">
            <v>5622750</v>
          </cell>
          <cell r="I1751">
            <v>5.57</v>
          </cell>
          <cell r="J1751">
            <v>112.46</v>
          </cell>
          <cell r="K1751">
            <v>5621759.5999999996</v>
          </cell>
          <cell r="L1751">
            <v>5622750</v>
          </cell>
          <cell r="M1751">
            <v>112.455</v>
          </cell>
          <cell r="O1751">
            <v>112.43519199999999</v>
          </cell>
        </row>
        <row r="1752">
          <cell r="C1752" t="str">
            <v>87612EAK2</v>
          </cell>
          <cell r="D1752">
            <v>6.3680000000000003</v>
          </cell>
          <cell r="E1752">
            <v>3990400</v>
          </cell>
          <cell r="F1752">
            <v>0</v>
          </cell>
          <cell r="G1752">
            <v>4000000</v>
          </cell>
          <cell r="H1752">
            <v>3990400</v>
          </cell>
          <cell r="I1752">
            <v>6.37</v>
          </cell>
          <cell r="J1752">
            <v>99.76</v>
          </cell>
          <cell r="K1752">
            <v>3990400</v>
          </cell>
          <cell r="L1752">
            <v>3990400</v>
          </cell>
          <cell r="M1752">
            <v>99.76</v>
          </cell>
          <cell r="O1752">
            <v>99.76</v>
          </cell>
        </row>
        <row r="1753">
          <cell r="C1753" t="str">
            <v>876990AA0</v>
          </cell>
          <cell r="D1753">
            <v>5.7881</v>
          </cell>
          <cell r="E1753">
            <v>9572396.9199999999</v>
          </cell>
          <cell r="F1753">
            <v>0</v>
          </cell>
          <cell r="G1753">
            <v>9600000</v>
          </cell>
          <cell r="H1753">
            <v>9572362.6199999992</v>
          </cell>
          <cell r="I1753">
            <v>5.79</v>
          </cell>
          <cell r="J1753">
            <v>99.71</v>
          </cell>
          <cell r="K1753">
            <v>9572396.9199999999</v>
          </cell>
          <cell r="L1753">
            <v>9572362.6199999992</v>
          </cell>
          <cell r="M1753">
            <v>99.712000000000003</v>
          </cell>
          <cell r="O1753">
            <v>99.712467916666668</v>
          </cell>
        </row>
        <row r="1754">
          <cell r="C1754" t="str">
            <v>876990AA0</v>
          </cell>
          <cell r="D1754">
            <v>5.7881</v>
          </cell>
          <cell r="E1754">
            <v>4387348.59</v>
          </cell>
          <cell r="F1754">
            <v>0</v>
          </cell>
          <cell r="G1754">
            <v>4400000</v>
          </cell>
          <cell r="H1754">
            <v>4387332.87</v>
          </cell>
          <cell r="I1754">
            <v>5.79</v>
          </cell>
          <cell r="J1754">
            <v>99.71</v>
          </cell>
          <cell r="K1754">
            <v>4387348.59</v>
          </cell>
          <cell r="L1754">
            <v>4387332.87</v>
          </cell>
          <cell r="M1754">
            <v>99.712000000000003</v>
          </cell>
          <cell r="O1754">
            <v>99.712467954545446</v>
          </cell>
        </row>
        <row r="1755">
          <cell r="C1755" t="str">
            <v>035229BN2</v>
          </cell>
          <cell r="D1755">
            <v>4.3661000000000003</v>
          </cell>
          <cell r="E1755">
            <v>5700000</v>
          </cell>
          <cell r="F1755">
            <v>0</v>
          </cell>
          <cell r="G1755">
            <v>5000000</v>
          </cell>
          <cell r="H1755">
            <v>5700000</v>
          </cell>
          <cell r="I1755">
            <v>5.7</v>
          </cell>
          <cell r="J1755">
            <v>114</v>
          </cell>
          <cell r="K1755">
            <v>5700000</v>
          </cell>
          <cell r="L1755">
            <v>5700000</v>
          </cell>
          <cell r="M1755">
            <v>114</v>
          </cell>
          <cell r="O1755">
            <v>113.99999999999999</v>
          </cell>
        </row>
        <row r="1756">
          <cell r="C1756" t="str">
            <v>47580*AD1</v>
          </cell>
          <cell r="D1756">
            <v>8.6170000000000009</v>
          </cell>
          <cell r="E1756">
            <v>4758100.5999999996</v>
          </cell>
          <cell r="F1756">
            <v>0</v>
          </cell>
          <cell r="G1756">
            <v>5000000</v>
          </cell>
          <cell r="H1756">
            <v>4757584.6500000004</v>
          </cell>
          <cell r="I1756">
            <v>8.6199999999999992</v>
          </cell>
          <cell r="J1756">
            <v>95.15</v>
          </cell>
          <cell r="K1756">
            <v>4758100.5999999996</v>
          </cell>
          <cell r="L1756">
            <v>4757584.6500000004</v>
          </cell>
          <cell r="M1756">
            <v>95.152000000000001</v>
          </cell>
          <cell r="O1756">
            <v>95.16201199999999</v>
          </cell>
        </row>
        <row r="1757">
          <cell r="C1757" t="str">
            <v>912827L83</v>
          </cell>
          <cell r="D1757">
            <v>6.3715999999999999</v>
          </cell>
          <cell r="E1757">
            <v>49759.57</v>
          </cell>
          <cell r="F1757">
            <v>0</v>
          </cell>
          <cell r="G1757">
            <v>50000</v>
          </cell>
          <cell r="H1757">
            <v>49756.19</v>
          </cell>
          <cell r="I1757">
            <v>6.37</v>
          </cell>
          <cell r="J1757">
            <v>99.51</v>
          </cell>
          <cell r="K1757">
            <v>49759.57</v>
          </cell>
          <cell r="L1757">
            <v>49756.19</v>
          </cell>
          <cell r="M1757">
            <v>99.512</v>
          </cell>
          <cell r="O1757">
            <v>99.519139999999993</v>
          </cell>
        </row>
        <row r="1758">
          <cell r="C1758" t="str">
            <v>912827U83</v>
          </cell>
          <cell r="D1758">
            <v>6.4950999999999999</v>
          </cell>
          <cell r="E1758">
            <v>36000</v>
          </cell>
          <cell r="F1758">
            <v>0</v>
          </cell>
          <cell r="G1758">
            <v>36000</v>
          </cell>
          <cell r="H1758">
            <v>36000</v>
          </cell>
          <cell r="I1758">
            <v>6.5</v>
          </cell>
          <cell r="J1758">
            <v>100</v>
          </cell>
          <cell r="K1758">
            <v>36000</v>
          </cell>
          <cell r="L1758">
            <v>36000</v>
          </cell>
          <cell r="M1758">
            <v>100</v>
          </cell>
          <cell r="O1758">
            <v>100</v>
          </cell>
        </row>
        <row r="1759">
          <cell r="C1759" t="str">
            <v>018606AD5</v>
          </cell>
          <cell r="D1759">
            <v>9.3233999999999995</v>
          </cell>
          <cell r="E1759">
            <v>420000</v>
          </cell>
          <cell r="F1759">
            <v>0</v>
          </cell>
          <cell r="G1759">
            <v>400000</v>
          </cell>
          <cell r="H1759">
            <v>420000</v>
          </cell>
          <cell r="I1759">
            <v>9.5</v>
          </cell>
          <cell r="J1759">
            <v>105</v>
          </cell>
          <cell r="K1759">
            <v>420000</v>
          </cell>
          <cell r="L1759">
            <v>420000</v>
          </cell>
          <cell r="M1759">
            <v>105</v>
          </cell>
          <cell r="O1759">
            <v>105</v>
          </cell>
        </row>
        <row r="1760">
          <cell r="C1760">
            <v>4230814</v>
          </cell>
          <cell r="D1760">
            <v>7.9358000000000004</v>
          </cell>
          <cell r="E1760">
            <v>3772500</v>
          </cell>
          <cell r="F1760">
            <v>0</v>
          </cell>
          <cell r="G1760">
            <v>5000000</v>
          </cell>
          <cell r="H1760">
            <v>3772500</v>
          </cell>
          <cell r="I1760">
            <v>7.94</v>
          </cell>
          <cell r="J1760">
            <v>75.45</v>
          </cell>
          <cell r="K1760">
            <v>3772500</v>
          </cell>
          <cell r="L1760">
            <v>3772500</v>
          </cell>
          <cell r="M1760">
            <v>75.45</v>
          </cell>
          <cell r="O1760">
            <v>75.449999999999989</v>
          </cell>
        </row>
        <row r="1761">
          <cell r="C1761" t="str">
            <v>010392DL9</v>
          </cell>
          <cell r="D1761">
            <v>3.4630999999999998</v>
          </cell>
          <cell r="E1761">
            <v>3171390</v>
          </cell>
          <cell r="F1761">
            <v>0</v>
          </cell>
          <cell r="G1761">
            <v>3000000</v>
          </cell>
          <cell r="H1761">
            <v>3171390</v>
          </cell>
          <cell r="I1761">
            <v>3.46</v>
          </cell>
          <cell r="J1761">
            <v>105.71</v>
          </cell>
          <cell r="K1761">
            <v>3171390</v>
          </cell>
          <cell r="L1761">
            <v>3171390</v>
          </cell>
          <cell r="M1761">
            <v>105.71299999999999</v>
          </cell>
          <cell r="O1761">
            <v>105.71299999999999</v>
          </cell>
        </row>
        <row r="1762">
          <cell r="C1762">
            <v>4230814</v>
          </cell>
          <cell r="D1762">
            <v>8.0816999999999997</v>
          </cell>
          <cell r="E1762">
            <v>2975000</v>
          </cell>
          <cell r="F1762">
            <v>0</v>
          </cell>
          <cell r="G1762">
            <v>4000000</v>
          </cell>
          <cell r="H1762">
            <v>2975000</v>
          </cell>
          <cell r="I1762">
            <v>8.08</v>
          </cell>
          <cell r="J1762">
            <v>74.38</v>
          </cell>
          <cell r="K1762">
            <v>2975000</v>
          </cell>
          <cell r="L1762">
            <v>2975000</v>
          </cell>
          <cell r="M1762">
            <v>74.375</v>
          </cell>
          <cell r="O1762">
            <v>74.375</v>
          </cell>
        </row>
        <row r="1763">
          <cell r="C1763" t="str">
            <v>37333HAA0</v>
          </cell>
          <cell r="D1763">
            <v>4.875</v>
          </cell>
          <cell r="E1763">
            <v>5000000</v>
          </cell>
          <cell r="F1763">
            <v>0</v>
          </cell>
          <cell r="G1763">
            <v>5000000</v>
          </cell>
          <cell r="H1763">
            <v>5000000</v>
          </cell>
          <cell r="I1763">
            <v>4.87</v>
          </cell>
          <cell r="J1763">
            <v>100</v>
          </cell>
          <cell r="K1763">
            <v>5000000</v>
          </cell>
          <cell r="L1763">
            <v>5000000</v>
          </cell>
          <cell r="M1763">
            <v>100</v>
          </cell>
          <cell r="O1763">
            <v>100</v>
          </cell>
        </row>
        <row r="1764">
          <cell r="C1764">
            <v>4230814</v>
          </cell>
          <cell r="D1764">
            <v>7.7460000000000004</v>
          </cell>
          <cell r="E1764">
            <v>2306250</v>
          </cell>
          <cell r="F1764">
            <v>0</v>
          </cell>
          <cell r="G1764">
            <v>3000000</v>
          </cell>
          <cell r="H1764">
            <v>2306250</v>
          </cell>
          <cell r="I1764">
            <v>7.75</v>
          </cell>
          <cell r="J1764">
            <v>76.88</v>
          </cell>
          <cell r="K1764">
            <v>2306250</v>
          </cell>
          <cell r="L1764">
            <v>2306250</v>
          </cell>
          <cell r="M1764">
            <v>76.875</v>
          </cell>
          <cell r="O1764">
            <v>76.875</v>
          </cell>
        </row>
        <row r="1765">
          <cell r="C1765" t="str">
            <v>9128274F6</v>
          </cell>
          <cell r="D1765">
            <v>4.6430999999999996</v>
          </cell>
          <cell r="E1765">
            <v>5237.32</v>
          </cell>
          <cell r="F1765">
            <v>0</v>
          </cell>
          <cell r="G1765">
            <v>5000</v>
          </cell>
          <cell r="H1765">
            <v>5252.93</v>
          </cell>
          <cell r="I1765">
            <v>4.6399999999999997</v>
          </cell>
          <cell r="J1765">
            <v>105.06</v>
          </cell>
          <cell r="K1765">
            <v>5237.32</v>
          </cell>
          <cell r="L1765">
            <v>5252.93</v>
          </cell>
          <cell r="M1765">
            <v>105.059</v>
          </cell>
          <cell r="O1765">
            <v>104.74639999999999</v>
          </cell>
        </row>
        <row r="1766">
          <cell r="C1766" t="str">
            <v>437285DM8</v>
          </cell>
          <cell r="D1766">
            <v>11.0777</v>
          </cell>
          <cell r="E1766">
            <v>63076.78</v>
          </cell>
          <cell r="F1766">
            <v>3750000</v>
          </cell>
          <cell r="G1766">
            <v>63076.78</v>
          </cell>
          <cell r="H1766">
            <v>64338.31</v>
          </cell>
          <cell r="I1766">
            <v>9.73</v>
          </cell>
          <cell r="J1766">
            <v>102</v>
          </cell>
          <cell r="K1766">
            <v>63076.78</v>
          </cell>
          <cell r="L1766">
            <v>62446.02</v>
          </cell>
          <cell r="M1766">
            <v>99</v>
          </cell>
          <cell r="O1766">
            <v>100</v>
          </cell>
        </row>
        <row r="1767">
          <cell r="C1767" t="str">
            <v>437285DM8</v>
          </cell>
          <cell r="D1767">
            <v>11.0777</v>
          </cell>
          <cell r="E1767">
            <v>21025.59</v>
          </cell>
          <cell r="F1767">
            <v>1250000</v>
          </cell>
          <cell r="G1767">
            <v>21025.59</v>
          </cell>
          <cell r="H1767">
            <v>21446.11</v>
          </cell>
          <cell r="I1767">
            <v>9.73</v>
          </cell>
          <cell r="J1767">
            <v>102</v>
          </cell>
          <cell r="K1767">
            <v>21025.59</v>
          </cell>
          <cell r="L1767">
            <v>20815.34</v>
          </cell>
          <cell r="M1767">
            <v>99</v>
          </cell>
          <cell r="O1767">
            <v>100</v>
          </cell>
        </row>
        <row r="1768">
          <cell r="C1768" t="str">
            <v>795485AG6</v>
          </cell>
          <cell r="D1768">
            <v>4.5445000000000002</v>
          </cell>
          <cell r="E1768">
            <v>9783.11</v>
          </cell>
          <cell r="F1768">
            <v>429000</v>
          </cell>
          <cell r="G1768">
            <v>10564.43</v>
          </cell>
          <cell r="H1768">
            <v>7263.03</v>
          </cell>
          <cell r="I1768">
            <v>11.36</v>
          </cell>
          <cell r="J1768">
            <v>68.75</v>
          </cell>
          <cell r="K1768">
            <v>9094.33</v>
          </cell>
          <cell r="L1768">
            <v>8537.32</v>
          </cell>
          <cell r="M1768">
            <v>80.811999999999998</v>
          </cell>
          <cell r="O1768">
            <v>92.604238941428932</v>
          </cell>
        </row>
        <row r="1769">
          <cell r="C1769" t="str">
            <v>389836A*8</v>
          </cell>
          <cell r="D1769">
            <v>10.0783</v>
          </cell>
          <cell r="E1769">
            <v>240197.47</v>
          </cell>
          <cell r="F1769">
            <v>0</v>
          </cell>
          <cell r="G1769">
            <v>442643.61</v>
          </cell>
          <cell r="H1769">
            <v>438321.68</v>
          </cell>
          <cell r="I1769">
            <v>10.199999999999999</v>
          </cell>
          <cell r="J1769">
            <v>99.76</v>
          </cell>
          <cell r="K1769">
            <v>240197.48</v>
          </cell>
          <cell r="L1769">
            <v>240197.48</v>
          </cell>
          <cell r="M1769">
            <v>55</v>
          </cell>
          <cell r="O1769">
            <v>54.264303058616392</v>
          </cell>
        </row>
        <row r="1770">
          <cell r="C1770" t="str">
            <v>19390GAA0</v>
          </cell>
          <cell r="D1770">
            <v>15.0566</v>
          </cell>
          <cell r="E1770">
            <v>2101.25</v>
          </cell>
          <cell r="F1770">
            <v>143000</v>
          </cell>
          <cell r="G1770">
            <v>2101.25</v>
          </cell>
          <cell r="H1770">
            <v>1350.07</v>
          </cell>
          <cell r="I1770">
            <v>12.28</v>
          </cell>
          <cell r="J1770">
            <v>64.25</v>
          </cell>
          <cell r="K1770">
            <v>2101.25</v>
          </cell>
          <cell r="L1770">
            <v>1669.81</v>
          </cell>
          <cell r="M1770">
            <v>79.468000000000004</v>
          </cell>
          <cell r="O1770">
            <v>100</v>
          </cell>
        </row>
        <row r="1771">
          <cell r="C1771" t="str">
            <v>552927AB1</v>
          </cell>
          <cell r="D1771">
            <v>17.8596</v>
          </cell>
          <cell r="E1771">
            <v>2684.96</v>
          </cell>
          <cell r="F1771">
            <v>286000</v>
          </cell>
          <cell r="G1771">
            <v>2684.96</v>
          </cell>
          <cell r="H1771">
            <v>1859.33</v>
          </cell>
          <cell r="I1771">
            <v>14.08</v>
          </cell>
          <cell r="J1771">
            <v>69.25</v>
          </cell>
          <cell r="K1771">
            <v>2684.96</v>
          </cell>
          <cell r="L1771">
            <v>2679.94</v>
          </cell>
          <cell r="M1771">
            <v>99.813000000000002</v>
          </cell>
          <cell r="O1771">
            <v>100</v>
          </cell>
        </row>
        <row r="1772">
          <cell r="C1772" t="str">
            <v>31364HBF3</v>
          </cell>
          <cell r="D1772">
            <v>-13.603999999999999</v>
          </cell>
          <cell r="E1772">
            <v>827.75</v>
          </cell>
          <cell r="F1772">
            <v>429000</v>
          </cell>
          <cell r="G1772">
            <v>127545.87</v>
          </cell>
          <cell r="H1772">
            <v>100986.49</v>
          </cell>
          <cell r="I1772">
            <v>9</v>
          </cell>
          <cell r="J1772">
            <v>100</v>
          </cell>
          <cell r="K1772">
            <v>34795.79</v>
          </cell>
          <cell r="L1772">
            <v>34795.79</v>
          </cell>
          <cell r="M1772">
            <v>27.280999999999999</v>
          </cell>
          <cell r="O1772">
            <v>0.64898220538226759</v>
          </cell>
        </row>
        <row r="1773">
          <cell r="C1773" t="str">
            <v>023771RE0</v>
          </cell>
          <cell r="D1773">
            <v>7.3133999999999997</v>
          </cell>
          <cell r="E1773">
            <v>431000</v>
          </cell>
          <cell r="F1773">
            <v>431000</v>
          </cell>
          <cell r="G1773">
            <v>431000</v>
          </cell>
          <cell r="H1773">
            <v>431000</v>
          </cell>
          <cell r="I1773">
            <v>10.48</v>
          </cell>
          <cell r="J1773">
            <v>100</v>
          </cell>
          <cell r="K1773">
            <v>477037.42</v>
          </cell>
          <cell r="L1773">
            <v>491814.1</v>
          </cell>
          <cell r="M1773">
            <v>114.11</v>
          </cell>
          <cell r="O1773">
            <v>100</v>
          </cell>
        </row>
        <row r="1774">
          <cell r="C1774" t="str">
            <v>49380*AC1</v>
          </cell>
          <cell r="D1774">
            <v>8.9298000000000002</v>
          </cell>
          <cell r="E1774">
            <v>482585</v>
          </cell>
          <cell r="F1774">
            <v>2500000</v>
          </cell>
          <cell r="G1774">
            <v>487848.76</v>
          </cell>
          <cell r="H1774">
            <v>482208</v>
          </cell>
          <cell r="I1774">
            <v>8.6199999999999992</v>
          </cell>
          <cell r="J1774">
            <v>98.84</v>
          </cell>
          <cell r="K1774">
            <v>475414.55</v>
          </cell>
          <cell r="L1774">
            <v>475652.54</v>
          </cell>
          <cell r="M1774">
            <v>97.5</v>
          </cell>
          <cell r="O1774">
            <v>98.921026262319486</v>
          </cell>
        </row>
        <row r="1775">
          <cell r="C1775" t="str">
            <v>49380*AB3</v>
          </cell>
          <cell r="D1775">
            <v>8.8233999999999995</v>
          </cell>
          <cell r="E1775">
            <v>502153.28</v>
          </cell>
          <cell r="F1775">
            <v>2460988</v>
          </cell>
          <cell r="G1775">
            <v>505268.64</v>
          </cell>
          <cell r="H1775">
            <v>501952.81</v>
          </cell>
          <cell r="I1775">
            <v>8.5399999999999991</v>
          </cell>
          <cell r="J1775">
            <v>99.34</v>
          </cell>
          <cell r="K1775">
            <v>495479.22</v>
          </cell>
          <cell r="L1775">
            <v>495163.27</v>
          </cell>
          <cell r="M1775">
            <v>98</v>
          </cell>
          <cell r="O1775">
            <v>99.383425023171839</v>
          </cell>
        </row>
        <row r="1776">
          <cell r="C1776" t="str">
            <v>208463AC3</v>
          </cell>
          <cell r="D1776">
            <v>9.6996000000000002</v>
          </cell>
          <cell r="E1776">
            <v>2296258.0299999998</v>
          </cell>
          <cell r="F1776">
            <v>6000000</v>
          </cell>
          <cell r="G1776">
            <v>2296258.0299999998</v>
          </cell>
          <cell r="H1776">
            <v>2296258.0299999998</v>
          </cell>
          <cell r="I1776">
            <v>9.6999999999999993</v>
          </cell>
          <cell r="J1776">
            <v>100</v>
          </cell>
          <cell r="K1776">
            <v>2296258.0299999998</v>
          </cell>
          <cell r="L1776">
            <v>2296258.0299999998</v>
          </cell>
          <cell r="M1776">
            <v>100</v>
          </cell>
          <cell r="O1776">
            <v>100</v>
          </cell>
        </row>
        <row r="1777">
          <cell r="C1777" t="str">
            <v>80004@AA4</v>
          </cell>
          <cell r="D1777">
            <v>42.690399999999997</v>
          </cell>
          <cell r="E1777">
            <v>366896.63</v>
          </cell>
          <cell r="F1777">
            <v>4252530</v>
          </cell>
          <cell r="G1777">
            <v>380316.38</v>
          </cell>
          <cell r="H1777">
            <v>357226.22</v>
          </cell>
          <cell r="I1777">
            <v>10.56</v>
          </cell>
          <cell r="J1777">
            <v>93.88</v>
          </cell>
          <cell r="K1777">
            <v>172645.47</v>
          </cell>
          <cell r="L1777">
            <v>135277.79999999999</v>
          </cell>
          <cell r="M1777">
            <v>35</v>
          </cell>
          <cell r="O1777">
            <v>96.471424659647838</v>
          </cell>
        </row>
        <row r="1778">
          <cell r="C1778" t="str">
            <v>78442EAC5</v>
          </cell>
          <cell r="D1778">
            <v>8.7272999999999996</v>
          </cell>
          <cell r="E1778">
            <v>2215000</v>
          </cell>
          <cell r="F1778">
            <v>2790000</v>
          </cell>
          <cell r="G1778">
            <v>2215000</v>
          </cell>
          <cell r="H1778">
            <v>2215000</v>
          </cell>
          <cell r="I1778">
            <v>8.73</v>
          </cell>
          <cell r="J1778">
            <v>100</v>
          </cell>
          <cell r="K1778">
            <v>2192850</v>
          </cell>
          <cell r="L1778">
            <v>2192850</v>
          </cell>
          <cell r="M1778">
            <v>99</v>
          </cell>
          <cell r="O1778">
            <v>100</v>
          </cell>
        </row>
        <row r="1779">
          <cell r="C1779" t="str">
            <v>31358FYA1</v>
          </cell>
          <cell r="D1779">
            <v>3.5720000000000001</v>
          </cell>
          <cell r="E1779">
            <v>46249.23</v>
          </cell>
          <cell r="F1779">
            <v>100000</v>
          </cell>
          <cell r="G1779">
            <v>45477.09</v>
          </cell>
          <cell r="H1779">
            <v>43348.55</v>
          </cell>
          <cell r="I1779">
            <v>3.54</v>
          </cell>
          <cell r="J1779">
            <v>3498.5</v>
          </cell>
          <cell r="K1779">
            <v>61061.26</v>
          </cell>
          <cell r="L1779">
            <v>61061.26</v>
          </cell>
          <cell r="M1779">
            <v>825</v>
          </cell>
          <cell r="O1779">
            <v>101.69786589247467</v>
          </cell>
        </row>
        <row r="1780">
          <cell r="C1780" t="str">
            <v>56468*AA5</v>
          </cell>
          <cell r="D1780">
            <v>18.6266</v>
          </cell>
          <cell r="E1780">
            <v>44371.39</v>
          </cell>
          <cell r="F1780">
            <v>6000000</v>
          </cell>
          <cell r="G1780">
            <v>44371.39</v>
          </cell>
          <cell r="H1780">
            <v>44815.1</v>
          </cell>
          <cell r="I1780">
            <v>8.9600000000000009</v>
          </cell>
          <cell r="J1780">
            <v>101</v>
          </cell>
          <cell r="K1780">
            <v>35815.919999999998</v>
          </cell>
          <cell r="L1780">
            <v>33278.54</v>
          </cell>
          <cell r="M1780">
            <v>75</v>
          </cell>
          <cell r="O1780">
            <v>100</v>
          </cell>
        </row>
        <row r="1781">
          <cell r="C1781" t="str">
            <v>49380*AJ6</v>
          </cell>
          <cell r="D1781">
            <v>9.6094000000000008</v>
          </cell>
          <cell r="E1781">
            <v>18285.490000000002</v>
          </cell>
          <cell r="F1781">
            <v>0</v>
          </cell>
          <cell r="G1781">
            <v>18474.87</v>
          </cell>
          <cell r="H1781">
            <v>17481.84</v>
          </cell>
          <cell r="I1781">
            <v>9.31</v>
          </cell>
          <cell r="J1781">
            <v>94.63</v>
          </cell>
          <cell r="K1781">
            <v>18158.52</v>
          </cell>
          <cell r="L1781">
            <v>17551.13</v>
          </cell>
          <cell r="M1781">
            <v>95</v>
          </cell>
          <cell r="O1781">
            <v>98.974931893972752</v>
          </cell>
        </row>
        <row r="1782">
          <cell r="C1782" t="str">
            <v>49380*AL1</v>
          </cell>
          <cell r="D1782">
            <v>8.6789000000000005</v>
          </cell>
          <cell r="E1782">
            <v>562122.99</v>
          </cell>
          <cell r="F1782">
            <v>5000000</v>
          </cell>
          <cell r="G1782">
            <v>600217.14</v>
          </cell>
          <cell r="H1782">
            <v>534193.25</v>
          </cell>
          <cell r="I1782">
            <v>9.93</v>
          </cell>
          <cell r="J1782">
            <v>89</v>
          </cell>
          <cell r="K1782">
            <v>576358.77</v>
          </cell>
          <cell r="L1782">
            <v>570206.27</v>
          </cell>
          <cell r="M1782">
            <v>95</v>
          </cell>
          <cell r="O1782">
            <v>93.653271880906303</v>
          </cell>
        </row>
        <row r="1783">
          <cell r="C1783" t="str">
            <v>56468*AA5</v>
          </cell>
          <cell r="D1783">
            <v>18.6266</v>
          </cell>
          <cell r="E1783">
            <v>11117.57</v>
          </cell>
          <cell r="F1783">
            <v>1500000</v>
          </cell>
          <cell r="G1783">
            <v>11092.84</v>
          </cell>
          <cell r="H1783">
            <v>11276.56</v>
          </cell>
          <cell r="I1783">
            <v>8.77</v>
          </cell>
          <cell r="J1783">
            <v>101.66</v>
          </cell>
          <cell r="K1783">
            <v>8953.9699999999993</v>
          </cell>
          <cell r="L1783">
            <v>8319.64</v>
          </cell>
          <cell r="M1783">
            <v>75</v>
          </cell>
          <cell r="O1783">
            <v>100.22293659693999</v>
          </cell>
        </row>
        <row r="1784">
          <cell r="C1784" t="str">
            <v>19390JAD8</v>
          </cell>
          <cell r="D1784">
            <v>7.3811</v>
          </cell>
          <cell r="E1784">
            <v>24495.24</v>
          </cell>
          <cell r="F1784">
            <v>500000</v>
          </cell>
          <cell r="G1784">
            <v>24753.75</v>
          </cell>
          <cell r="H1784">
            <v>22684.55</v>
          </cell>
          <cell r="I1784">
            <v>10.66</v>
          </cell>
          <cell r="J1784">
            <v>91.64</v>
          </cell>
          <cell r="K1784">
            <v>24753.75</v>
          </cell>
          <cell r="L1784">
            <v>25558.25</v>
          </cell>
          <cell r="M1784">
            <v>103.25</v>
          </cell>
          <cell r="O1784">
            <v>98.955673382820791</v>
          </cell>
        </row>
        <row r="1785">
          <cell r="C1785" t="str">
            <v>31358GFV4</v>
          </cell>
          <cell r="D1785">
            <v>7.1276999999999999</v>
          </cell>
          <cell r="E1785">
            <v>22733.21</v>
          </cell>
          <cell r="F1785">
            <v>250000</v>
          </cell>
          <cell r="G1785">
            <v>23051.31</v>
          </cell>
          <cell r="H1785">
            <v>21963.57</v>
          </cell>
          <cell r="I1785">
            <v>9.2100000000000009</v>
          </cell>
          <cell r="J1785">
            <v>95.28</v>
          </cell>
          <cell r="K1785">
            <v>23221.41</v>
          </cell>
          <cell r="L1785">
            <v>23433.02</v>
          </cell>
          <cell r="M1785">
            <v>101.65600000000001</v>
          </cell>
          <cell r="O1785">
            <v>98.620035043561501</v>
          </cell>
        </row>
        <row r="1786">
          <cell r="C1786" t="str">
            <v>437285DM8</v>
          </cell>
          <cell r="D1786">
            <v>11.0777</v>
          </cell>
          <cell r="E1786">
            <v>8410.2099999999991</v>
          </cell>
          <cell r="F1786">
            <v>500000</v>
          </cell>
          <cell r="G1786">
            <v>8410.2099999999991</v>
          </cell>
          <cell r="H1786">
            <v>8533.51</v>
          </cell>
          <cell r="I1786">
            <v>9.7200000000000006</v>
          </cell>
          <cell r="J1786">
            <v>101.47</v>
          </cell>
          <cell r="K1786">
            <v>8410.2099999999991</v>
          </cell>
          <cell r="L1786">
            <v>8326.1200000000008</v>
          </cell>
          <cell r="M1786">
            <v>99</v>
          </cell>
          <cell r="O1786">
            <v>100</v>
          </cell>
        </row>
        <row r="1787">
          <cell r="C1787" t="str">
            <v>75933*BA1</v>
          </cell>
          <cell r="D1787">
            <v>8.1242000000000001</v>
          </cell>
          <cell r="E1787">
            <v>5899250.46</v>
          </cell>
          <cell r="F1787">
            <v>9183331</v>
          </cell>
          <cell r="G1787">
            <v>5741203.1799999997</v>
          </cell>
          <cell r="H1787">
            <v>5946630.6699999999</v>
          </cell>
          <cell r="I1787">
            <v>7.03</v>
          </cell>
          <cell r="J1787">
            <v>103.58</v>
          </cell>
          <cell r="K1787">
            <v>5406921.2199999997</v>
          </cell>
          <cell r="L1787">
            <v>5382377.9800000004</v>
          </cell>
          <cell r="M1787">
            <v>93.75</v>
          </cell>
          <cell r="O1787">
            <v>102.75285989791429</v>
          </cell>
        </row>
        <row r="1788">
          <cell r="C1788" t="str">
            <v>3133T0KH6</v>
          </cell>
          <cell r="D1788">
            <v>6.6802999999999999</v>
          </cell>
          <cell r="E1788">
            <v>80789.600000000006</v>
          </cell>
          <cell r="F1788">
            <v>1000000</v>
          </cell>
          <cell r="G1788">
            <v>80789.600000000006</v>
          </cell>
          <cell r="H1788">
            <v>81597.5</v>
          </cell>
          <cell r="I1788">
            <v>6.05</v>
          </cell>
          <cell r="J1788">
            <v>101</v>
          </cell>
          <cell r="K1788">
            <v>80526.67</v>
          </cell>
          <cell r="L1788">
            <v>80082.7</v>
          </cell>
          <cell r="M1788">
            <v>99.125</v>
          </cell>
          <cell r="O1788">
            <v>100</v>
          </cell>
        </row>
        <row r="1789">
          <cell r="C1789" t="str">
            <v>312908WU6</v>
          </cell>
          <cell r="D1789">
            <v>7.1763000000000003</v>
          </cell>
          <cell r="E1789">
            <v>532394.44999999995</v>
          </cell>
          <cell r="F1789">
            <v>750000</v>
          </cell>
          <cell r="G1789">
            <v>538794.91</v>
          </cell>
          <cell r="H1789">
            <v>509834.69</v>
          </cell>
          <cell r="I1789">
            <v>8.3699999999999992</v>
          </cell>
          <cell r="J1789">
            <v>94.63</v>
          </cell>
          <cell r="K1789">
            <v>539526.61</v>
          </cell>
          <cell r="L1789">
            <v>542835.88</v>
          </cell>
          <cell r="M1789">
            <v>100.75</v>
          </cell>
          <cell r="O1789">
            <v>98.812078607052896</v>
          </cell>
        </row>
        <row r="1790">
          <cell r="C1790" t="str">
            <v>3133T2WB2</v>
          </cell>
          <cell r="D1790">
            <v>7.2747000000000002</v>
          </cell>
          <cell r="E1790">
            <v>1886158.92</v>
          </cell>
          <cell r="F1790">
            <v>2000000</v>
          </cell>
          <cell r="G1790">
            <v>2000000</v>
          </cell>
          <cell r="H1790">
            <v>1793125</v>
          </cell>
          <cell r="I1790">
            <v>7.11</v>
          </cell>
          <cell r="J1790">
            <v>89.66</v>
          </cell>
          <cell r="K1790">
            <v>1870676.58</v>
          </cell>
          <cell r="L1790">
            <v>1828740</v>
          </cell>
          <cell r="M1790">
            <v>91.436999999999998</v>
          </cell>
          <cell r="O1790">
            <v>94.307946000000001</v>
          </cell>
        </row>
        <row r="1791">
          <cell r="C1791" t="str">
            <v>31358Q4F9</v>
          </cell>
          <cell r="D1791">
            <v>7.6060999999999996</v>
          </cell>
          <cell r="E1791">
            <v>741570.63</v>
          </cell>
          <cell r="F1791">
            <v>750000</v>
          </cell>
          <cell r="G1791">
            <v>748373.24</v>
          </cell>
          <cell r="H1791">
            <v>698091.92</v>
          </cell>
          <cell r="I1791">
            <v>8.01</v>
          </cell>
          <cell r="J1791">
            <v>93.28</v>
          </cell>
          <cell r="K1791">
            <v>742594.62</v>
          </cell>
          <cell r="L1791">
            <v>731534.84</v>
          </cell>
          <cell r="M1791">
            <v>97.75</v>
          </cell>
          <cell r="O1791">
            <v>99.091013729993875</v>
          </cell>
        </row>
        <row r="1792">
          <cell r="C1792" t="str">
            <v>31359F5R5</v>
          </cell>
          <cell r="D1792">
            <v>7.7794999999999996</v>
          </cell>
          <cell r="E1792">
            <v>1890169.48</v>
          </cell>
          <cell r="F1792">
            <v>2000000</v>
          </cell>
          <cell r="G1792">
            <v>1999999.98</v>
          </cell>
          <cell r="H1792">
            <v>1703749.98</v>
          </cell>
          <cell r="I1792">
            <v>7.11</v>
          </cell>
          <cell r="J1792">
            <v>85.19</v>
          </cell>
          <cell r="K1792">
            <v>1866271.04</v>
          </cell>
          <cell r="L1792">
            <v>1775619.98</v>
          </cell>
          <cell r="M1792">
            <v>88.781000000000006</v>
          </cell>
          <cell r="O1792">
            <v>94.508474945084757</v>
          </cell>
        </row>
        <row r="1793">
          <cell r="C1793" t="str">
            <v>31360MGG9</v>
          </cell>
          <cell r="D1793">
            <v>7.7691999999999997</v>
          </cell>
          <cell r="E1793">
            <v>1956.54</v>
          </cell>
          <cell r="F1793">
            <v>400000</v>
          </cell>
          <cell r="G1793">
            <v>1965.14</v>
          </cell>
          <cell r="H1793">
            <v>1956.57</v>
          </cell>
          <cell r="I1793">
            <v>9.2100000000000009</v>
          </cell>
          <cell r="J1793">
            <v>99.56</v>
          </cell>
          <cell r="K1793">
            <v>1994.79</v>
          </cell>
          <cell r="L1793">
            <v>2010.7</v>
          </cell>
          <cell r="M1793">
            <v>102.318</v>
          </cell>
          <cell r="O1793">
            <v>99.562372146513724</v>
          </cell>
        </row>
        <row r="1794">
          <cell r="C1794" t="str">
            <v>9032949G3</v>
          </cell>
          <cell r="D1794">
            <v>7.4362000000000004</v>
          </cell>
          <cell r="E1794">
            <v>1140975.43</v>
          </cell>
          <cell r="F1794">
            <v>2295930</v>
          </cell>
          <cell r="G1794">
            <v>1240288.3999999999</v>
          </cell>
          <cell r="H1794">
            <v>1130026.28</v>
          </cell>
          <cell r="I1794">
            <v>8.2100000000000009</v>
          </cell>
          <cell r="J1794">
            <v>91.11</v>
          </cell>
          <cell r="K1794">
            <v>1226027.1399999999</v>
          </cell>
          <cell r="L1794">
            <v>1225653.02</v>
          </cell>
          <cell r="M1794">
            <v>98.82</v>
          </cell>
          <cell r="O1794">
            <v>91.992751847070409</v>
          </cell>
        </row>
        <row r="1795">
          <cell r="C1795" t="str">
            <v>3139989Y4</v>
          </cell>
          <cell r="D1795">
            <v>7.9253999999999998</v>
          </cell>
          <cell r="E1795">
            <v>526319.98</v>
          </cell>
          <cell r="F1795">
            <v>872222</v>
          </cell>
          <cell r="G1795">
            <v>576459.94999999995</v>
          </cell>
          <cell r="H1795">
            <v>519354.37</v>
          </cell>
          <cell r="I1795">
            <v>8.27</v>
          </cell>
          <cell r="J1795">
            <v>90.09</v>
          </cell>
          <cell r="K1795">
            <v>545369.43999999994</v>
          </cell>
          <cell r="L1795">
            <v>543815.01</v>
          </cell>
          <cell r="M1795">
            <v>94.337000000000003</v>
          </cell>
          <cell r="O1795">
            <v>91.302089590092081</v>
          </cell>
        </row>
        <row r="1796">
          <cell r="C1796" t="str">
            <v>126690ZY5</v>
          </cell>
          <cell r="D1796">
            <v>8.8412000000000006</v>
          </cell>
          <cell r="E1796">
            <v>992550.04</v>
          </cell>
          <cell r="F1796">
            <v>1024000</v>
          </cell>
          <cell r="G1796">
            <v>1024000</v>
          </cell>
          <cell r="H1796">
            <v>842240</v>
          </cell>
          <cell r="I1796">
            <v>8.19</v>
          </cell>
          <cell r="J1796">
            <v>82.25</v>
          </cell>
          <cell r="K1796">
            <v>991520.29</v>
          </cell>
          <cell r="L1796">
            <v>925112.31999999995</v>
          </cell>
          <cell r="M1796">
            <v>90.343000000000004</v>
          </cell>
          <cell r="O1796">
            <v>96.928714843750015</v>
          </cell>
        </row>
        <row r="1797">
          <cell r="C1797" t="str">
            <v>670768AA8</v>
          </cell>
          <cell r="D1797">
            <v>7.3480999999999996</v>
          </cell>
          <cell r="E1797">
            <v>547990.68999999994</v>
          </cell>
          <cell r="F1797">
            <v>524382</v>
          </cell>
          <cell r="G1797">
            <v>524381.91</v>
          </cell>
          <cell r="H1797">
            <v>568259.31000000006</v>
          </cell>
          <cell r="I1797">
            <v>8.07</v>
          </cell>
          <cell r="J1797">
            <v>108.37</v>
          </cell>
          <cell r="K1797">
            <v>560185.25</v>
          </cell>
          <cell r="L1797">
            <v>570385.93000000005</v>
          </cell>
          <cell r="M1797">
            <v>108.773</v>
          </cell>
          <cell r="O1797">
            <v>104.50221099351043</v>
          </cell>
        </row>
        <row r="1798">
          <cell r="C1798" t="str">
            <v>125712EP0</v>
          </cell>
          <cell r="D1798">
            <v>7.6345000000000001</v>
          </cell>
          <cell r="E1798">
            <v>971733.98</v>
          </cell>
          <cell r="F1798">
            <v>2000000</v>
          </cell>
          <cell r="G1798">
            <v>981414.19</v>
          </cell>
          <cell r="H1798">
            <v>912715.2</v>
          </cell>
          <cell r="I1798">
            <v>7.58</v>
          </cell>
          <cell r="J1798">
            <v>93</v>
          </cell>
          <cell r="K1798">
            <v>971734.27</v>
          </cell>
          <cell r="L1798">
            <v>944915.39</v>
          </cell>
          <cell r="M1798">
            <v>96.281000000000006</v>
          </cell>
          <cell r="O1798">
            <v>99.013646827340054</v>
          </cell>
        </row>
        <row r="1799">
          <cell r="C1799" t="str">
            <v>312913B54</v>
          </cell>
          <cell r="D1799">
            <v>7.9934000000000003</v>
          </cell>
          <cell r="E1799">
            <v>243100.74</v>
          </cell>
          <cell r="F1799">
            <v>326000</v>
          </cell>
          <cell r="G1799">
            <v>244198.5</v>
          </cell>
          <cell r="H1799">
            <v>235842.33</v>
          </cell>
          <cell r="I1799">
            <v>7.46</v>
          </cell>
          <cell r="J1799">
            <v>96.58</v>
          </cell>
          <cell r="K1799">
            <v>242830.39</v>
          </cell>
          <cell r="L1799">
            <v>237177.79</v>
          </cell>
          <cell r="M1799">
            <v>97.125</v>
          </cell>
          <cell r="O1799">
            <v>99.550464069189616</v>
          </cell>
        </row>
        <row r="1800">
          <cell r="C1800" t="str">
            <v>81375FHH9</v>
          </cell>
          <cell r="D1800">
            <v>7.9821</v>
          </cell>
          <cell r="E1800">
            <v>33879.24</v>
          </cell>
          <cell r="F1800">
            <v>1000000</v>
          </cell>
          <cell r="G1800">
            <v>33879.24</v>
          </cell>
          <cell r="H1800">
            <v>33868.65</v>
          </cell>
          <cell r="I1800">
            <v>7.38</v>
          </cell>
          <cell r="J1800">
            <v>99.97</v>
          </cell>
          <cell r="K1800">
            <v>33879.24</v>
          </cell>
          <cell r="L1800">
            <v>33349.71</v>
          </cell>
          <cell r="M1800">
            <v>98.436999999999998</v>
          </cell>
          <cell r="O1800">
            <v>100</v>
          </cell>
        </row>
        <row r="1801">
          <cell r="C1801" t="str">
            <v>172921X37</v>
          </cell>
          <cell r="D1801">
            <v>8.9969999999999999</v>
          </cell>
          <cell r="E1801">
            <v>648650.23</v>
          </cell>
          <cell r="F1801">
            <v>1240925</v>
          </cell>
          <cell r="G1801">
            <v>660374.57999999996</v>
          </cell>
          <cell r="H1801">
            <v>604836.47</v>
          </cell>
          <cell r="I1801">
            <v>8.41</v>
          </cell>
          <cell r="J1801">
            <v>91.59</v>
          </cell>
          <cell r="K1801">
            <v>645110.77</v>
          </cell>
          <cell r="L1801">
            <v>610331.42000000004</v>
          </cell>
          <cell r="M1801">
            <v>92.421999999999997</v>
          </cell>
          <cell r="O1801">
            <v>98.224590958664706</v>
          </cell>
        </row>
        <row r="1802">
          <cell r="C1802" t="str">
            <v>208463AC3</v>
          </cell>
          <cell r="D1802">
            <v>9.6996000000000002</v>
          </cell>
          <cell r="E1802">
            <v>379780.5</v>
          </cell>
          <cell r="F1802">
            <v>1000000</v>
          </cell>
          <cell r="G1802">
            <v>379780.51</v>
          </cell>
          <cell r="H1802">
            <v>379780.5</v>
          </cell>
          <cell r="I1802">
            <v>9.6999999999999993</v>
          </cell>
          <cell r="J1802">
            <v>100</v>
          </cell>
          <cell r="K1802">
            <v>379780.5</v>
          </cell>
          <cell r="L1802">
            <v>379780.51</v>
          </cell>
          <cell r="M1802">
            <v>100</v>
          </cell>
          <cell r="O1802">
            <v>99.999997366900161</v>
          </cell>
        </row>
        <row r="1803">
          <cell r="C1803" t="str">
            <v>312913B54</v>
          </cell>
          <cell r="D1803">
            <v>7.9934000000000003</v>
          </cell>
          <cell r="E1803">
            <v>706637.87</v>
          </cell>
          <cell r="F1803">
            <v>1034000</v>
          </cell>
          <cell r="G1803">
            <v>709857.8</v>
          </cell>
          <cell r="H1803">
            <v>686787.94</v>
          </cell>
          <cell r="I1803">
            <v>7.46</v>
          </cell>
          <cell r="J1803">
            <v>96.75</v>
          </cell>
          <cell r="K1803">
            <v>705880.87</v>
          </cell>
          <cell r="L1803">
            <v>689449.39</v>
          </cell>
          <cell r="M1803">
            <v>97.125</v>
          </cell>
          <cell r="O1803">
            <v>99.546397884195954</v>
          </cell>
        </row>
        <row r="1804">
          <cell r="C1804" t="str">
            <v>31358QHB4</v>
          </cell>
          <cell r="D1804">
            <v>7.2161</v>
          </cell>
          <cell r="E1804">
            <v>5276.73</v>
          </cell>
          <cell r="F1804">
            <v>1018000</v>
          </cell>
          <cell r="G1804">
            <v>5276.73</v>
          </cell>
          <cell r="H1804">
            <v>5183.0200000000004</v>
          </cell>
          <cell r="I1804">
            <v>7.2</v>
          </cell>
          <cell r="J1804">
            <v>98.22</v>
          </cell>
          <cell r="K1804">
            <v>5276.73</v>
          </cell>
          <cell r="L1804">
            <v>5230.5600000000004</v>
          </cell>
          <cell r="M1804">
            <v>99.125</v>
          </cell>
          <cell r="O1804">
            <v>100</v>
          </cell>
        </row>
        <row r="1805">
          <cell r="C1805" t="str">
            <v>36157TTT8</v>
          </cell>
          <cell r="D1805">
            <v>8.1674000000000007</v>
          </cell>
          <cell r="E1805">
            <v>628278.26</v>
          </cell>
          <cell r="F1805">
            <v>1041000</v>
          </cell>
          <cell r="G1805">
            <v>631790.5</v>
          </cell>
          <cell r="H1805">
            <v>607315.56999999995</v>
          </cell>
          <cell r="I1805">
            <v>7.25</v>
          </cell>
          <cell r="J1805">
            <v>96.13</v>
          </cell>
          <cell r="K1805">
            <v>627634.19999999995</v>
          </cell>
          <cell r="L1805">
            <v>606316.71</v>
          </cell>
          <cell r="M1805">
            <v>95.968000000000004</v>
          </cell>
          <cell r="O1805">
            <v>99.444081542853212</v>
          </cell>
        </row>
        <row r="1806">
          <cell r="C1806" t="str">
            <v>393505BK7</v>
          </cell>
          <cell r="D1806">
            <v>8.1622000000000003</v>
          </cell>
          <cell r="E1806">
            <v>944568.14</v>
          </cell>
          <cell r="F1806">
            <v>997000</v>
          </cell>
          <cell r="G1806">
            <v>944568.14</v>
          </cell>
          <cell r="H1806">
            <v>947768.34</v>
          </cell>
          <cell r="I1806">
            <v>6.32</v>
          </cell>
          <cell r="J1806">
            <v>100.34</v>
          </cell>
          <cell r="K1806">
            <v>911807.82</v>
          </cell>
          <cell r="L1806">
            <v>877267.65</v>
          </cell>
          <cell r="M1806">
            <v>92.875</v>
          </cell>
          <cell r="O1806">
            <v>100</v>
          </cell>
        </row>
        <row r="1807">
          <cell r="C1807" t="str">
            <v>74434TKB2</v>
          </cell>
          <cell r="D1807">
            <v>9.0787999999999993</v>
          </cell>
          <cell r="E1807">
            <v>521012.49</v>
          </cell>
          <cell r="F1807">
            <v>1000000</v>
          </cell>
          <cell r="G1807">
            <v>521012.49</v>
          </cell>
          <cell r="H1807">
            <v>521012.49</v>
          </cell>
          <cell r="I1807">
            <v>6.97</v>
          </cell>
          <cell r="J1807">
            <v>100</v>
          </cell>
          <cell r="K1807">
            <v>521012.49</v>
          </cell>
          <cell r="L1807">
            <v>500823.27</v>
          </cell>
          <cell r="M1807">
            <v>96.125</v>
          </cell>
          <cell r="O1807">
            <v>100</v>
          </cell>
        </row>
        <row r="1808">
          <cell r="C1808" t="str">
            <v>760947KH3</v>
          </cell>
          <cell r="D1808">
            <v>7.9454000000000002</v>
          </cell>
          <cell r="E1808">
            <v>203836.28</v>
          </cell>
          <cell r="F1808">
            <v>1015000</v>
          </cell>
          <cell r="G1808">
            <v>203836.29</v>
          </cell>
          <cell r="H1808">
            <v>200920.42</v>
          </cell>
          <cell r="I1808">
            <v>7.45</v>
          </cell>
          <cell r="J1808">
            <v>98.57</v>
          </cell>
          <cell r="K1808">
            <v>203836.28</v>
          </cell>
          <cell r="L1808">
            <v>200332.33</v>
          </cell>
          <cell r="M1808">
            <v>98.281000000000006</v>
          </cell>
          <cell r="O1808">
            <v>99.999995094102218</v>
          </cell>
        </row>
        <row r="1809">
          <cell r="C1809" t="str">
            <v>81375FHH9</v>
          </cell>
          <cell r="D1809">
            <v>7.9821</v>
          </cell>
          <cell r="E1809">
            <v>33879.24</v>
          </cell>
          <cell r="F1809">
            <v>1000000</v>
          </cell>
          <cell r="G1809">
            <v>33879.24</v>
          </cell>
          <cell r="H1809">
            <v>33868.769999999997</v>
          </cell>
          <cell r="I1809">
            <v>7.39</v>
          </cell>
          <cell r="J1809">
            <v>99.97</v>
          </cell>
          <cell r="K1809">
            <v>33879.24</v>
          </cell>
          <cell r="L1809">
            <v>33349.71</v>
          </cell>
          <cell r="M1809">
            <v>98.436999999999998</v>
          </cell>
          <cell r="O1809">
            <v>100</v>
          </cell>
        </row>
        <row r="1810">
          <cell r="C1810" t="str">
            <v>74434UHN7</v>
          </cell>
          <cell r="D1810">
            <v>10.129899999999999</v>
          </cell>
          <cell r="E1810">
            <v>990569.94</v>
          </cell>
          <cell r="F1810">
            <v>1000000</v>
          </cell>
          <cell r="G1810">
            <v>1000000</v>
          </cell>
          <cell r="H1810">
            <v>941562.5</v>
          </cell>
          <cell r="I1810">
            <v>7.54</v>
          </cell>
          <cell r="J1810">
            <v>94.16</v>
          </cell>
          <cell r="K1810">
            <v>981902.39</v>
          </cell>
          <cell r="L1810">
            <v>908430</v>
          </cell>
          <cell r="M1810">
            <v>90.843000000000004</v>
          </cell>
          <cell r="O1810">
            <v>99.056994000000003</v>
          </cell>
        </row>
        <row r="1811">
          <cell r="C1811" t="str">
            <v>3133T8P84</v>
          </cell>
          <cell r="D1811">
            <v>8.5676000000000005</v>
          </cell>
          <cell r="E1811">
            <v>550292.15</v>
          </cell>
          <cell r="F1811">
            <v>1000000</v>
          </cell>
          <cell r="G1811">
            <v>551952.61</v>
          </cell>
          <cell r="H1811">
            <v>550141.51</v>
          </cell>
          <cell r="I1811">
            <v>7.5</v>
          </cell>
          <cell r="J1811">
            <v>99.67</v>
          </cell>
          <cell r="K1811">
            <v>541998.14</v>
          </cell>
          <cell r="L1811">
            <v>533324.21</v>
          </cell>
          <cell r="M1811">
            <v>96.625</v>
          </cell>
          <cell r="O1811">
            <v>99.699166201967955</v>
          </cell>
        </row>
        <row r="1812">
          <cell r="C1812" t="str">
            <v>31359HNZ3</v>
          </cell>
          <cell r="D1812">
            <v>8.9482999999999997</v>
          </cell>
          <cell r="E1812">
            <v>1047985.8</v>
          </cell>
          <cell r="F1812">
            <v>1057000</v>
          </cell>
          <cell r="G1812">
            <v>1057000</v>
          </cell>
          <cell r="H1812">
            <v>1001177.19</v>
          </cell>
          <cell r="I1812">
            <v>7.56</v>
          </cell>
          <cell r="J1812">
            <v>94.72</v>
          </cell>
          <cell r="K1812">
            <v>1044163.42</v>
          </cell>
          <cell r="L1812">
            <v>994563.01</v>
          </cell>
          <cell r="M1812">
            <v>94.093000000000004</v>
          </cell>
          <cell r="O1812">
            <v>99.147190160832551</v>
          </cell>
        </row>
        <row r="1813">
          <cell r="C1813" t="str">
            <v>36157L2K3</v>
          </cell>
          <cell r="D1813">
            <v>9.1268999999999991</v>
          </cell>
          <cell r="E1813">
            <v>396304.67</v>
          </cell>
          <cell r="F1813">
            <v>1000000</v>
          </cell>
          <cell r="G1813">
            <v>396304.67</v>
          </cell>
          <cell r="H1813">
            <v>362556.85</v>
          </cell>
          <cell r="I1813">
            <v>7.53</v>
          </cell>
          <cell r="J1813">
            <v>91.48</v>
          </cell>
          <cell r="K1813">
            <v>396304.67</v>
          </cell>
          <cell r="L1813">
            <v>368563.34</v>
          </cell>
          <cell r="M1813">
            <v>93</v>
          </cell>
          <cell r="O1813">
            <v>100</v>
          </cell>
        </row>
        <row r="1814">
          <cell r="C1814" t="str">
            <v>74434TW52</v>
          </cell>
          <cell r="D1814">
            <v>7.5590000000000002</v>
          </cell>
          <cell r="E1814">
            <v>202337.15</v>
          </cell>
          <cell r="F1814">
            <v>1000000</v>
          </cell>
          <cell r="G1814">
            <v>203486.99</v>
          </cell>
          <cell r="H1814">
            <v>200021.36</v>
          </cell>
          <cell r="I1814">
            <v>7.73</v>
          </cell>
          <cell r="J1814">
            <v>98.3</v>
          </cell>
          <cell r="K1814">
            <v>202409.9</v>
          </cell>
          <cell r="L1814">
            <v>201769.56</v>
          </cell>
          <cell r="M1814">
            <v>99.156000000000006</v>
          </cell>
          <cell r="O1814">
            <v>99.434931933486268</v>
          </cell>
        </row>
        <row r="1815">
          <cell r="C1815" t="str">
            <v>312912ZY7</v>
          </cell>
          <cell r="D1815">
            <v>7.5796999999999999</v>
          </cell>
          <cell r="E1815">
            <v>0.05</v>
          </cell>
          <cell r="F1815">
            <v>1081000</v>
          </cell>
          <cell r="G1815">
            <v>0.05</v>
          </cell>
          <cell r="H1815">
            <v>0.05</v>
          </cell>
          <cell r="I1815">
            <v>7.17</v>
          </cell>
          <cell r="J1815">
            <v>98.69</v>
          </cell>
          <cell r="K1815">
            <v>0.05</v>
          </cell>
          <cell r="L1815">
            <v>0.05</v>
          </cell>
          <cell r="M1815">
            <v>98.436999999999998</v>
          </cell>
          <cell r="O1815">
            <v>100</v>
          </cell>
        </row>
        <row r="1816">
          <cell r="C1816" t="str">
            <v>31358Q4C6</v>
          </cell>
          <cell r="D1816">
            <v>7.5388000000000002</v>
          </cell>
          <cell r="E1816">
            <v>429532.13</v>
          </cell>
          <cell r="F1816">
            <v>1000000</v>
          </cell>
          <cell r="G1816">
            <v>431827.4</v>
          </cell>
          <cell r="H1816">
            <v>426564.5</v>
          </cell>
          <cell r="I1816">
            <v>7.61</v>
          </cell>
          <cell r="J1816">
            <v>98.78</v>
          </cell>
          <cell r="K1816">
            <v>429644.54</v>
          </cell>
          <cell r="L1816">
            <v>429262.34</v>
          </cell>
          <cell r="M1816">
            <v>99.406000000000006</v>
          </cell>
          <cell r="O1816">
            <v>99.468475136130778</v>
          </cell>
        </row>
        <row r="1817">
          <cell r="C1817" t="str">
            <v>911760LB0</v>
          </cell>
          <cell r="D1817">
            <v>13.2432</v>
          </cell>
          <cell r="E1817">
            <v>539025.98</v>
          </cell>
          <cell r="F1817">
            <v>213792551</v>
          </cell>
          <cell r="G1817">
            <v>104143912.76000001</v>
          </cell>
          <cell r="H1817">
            <v>1103092.32</v>
          </cell>
          <cell r="I1817">
            <v>6.32</v>
          </cell>
          <cell r="J1817">
            <v>1.06</v>
          </cell>
          <cell r="K1817">
            <v>489224.36</v>
          </cell>
          <cell r="L1817">
            <v>781079.34</v>
          </cell>
          <cell r="M1817">
            <v>0.75</v>
          </cell>
          <cell r="O1817">
            <v>0.51757799924628067</v>
          </cell>
        </row>
        <row r="1818">
          <cell r="C1818" t="str">
            <v>125925DY0</v>
          </cell>
          <cell r="D1818">
            <v>10.400700000000001</v>
          </cell>
          <cell r="E1818">
            <v>5098999.26</v>
          </cell>
          <cell r="F1818">
            <v>10000000</v>
          </cell>
          <cell r="G1818">
            <v>5125486.6500000004</v>
          </cell>
          <cell r="H1818">
            <v>5064621.5</v>
          </cell>
          <cell r="I1818">
            <v>7.42</v>
          </cell>
          <cell r="J1818">
            <v>98.81</v>
          </cell>
          <cell r="K1818">
            <v>5070384.33</v>
          </cell>
          <cell r="L1818">
            <v>4795507.82</v>
          </cell>
          <cell r="M1818">
            <v>93.561999999999998</v>
          </cell>
          <cell r="O1818">
            <v>99.483221949275773</v>
          </cell>
        </row>
        <row r="1819">
          <cell r="C1819" t="str">
            <v>66937NWA2</v>
          </cell>
          <cell r="D1819">
            <v>10.4876</v>
          </cell>
          <cell r="E1819">
            <v>897834.67</v>
          </cell>
          <cell r="F1819">
            <v>9250000</v>
          </cell>
          <cell r="G1819">
            <v>902439.04</v>
          </cell>
          <cell r="H1819">
            <v>894895.21</v>
          </cell>
          <cell r="I1819">
            <v>7.29</v>
          </cell>
          <cell r="J1819">
            <v>99.16</v>
          </cell>
          <cell r="K1819">
            <v>889050.08</v>
          </cell>
          <cell r="L1819">
            <v>839268.31</v>
          </cell>
          <cell r="M1819">
            <v>93</v>
          </cell>
          <cell r="O1819">
            <v>99.489786035852347</v>
          </cell>
        </row>
        <row r="1820">
          <cell r="C1820" t="str">
            <v>66937NWA2</v>
          </cell>
          <cell r="D1820">
            <v>10.4876</v>
          </cell>
          <cell r="E1820">
            <v>97063.21</v>
          </cell>
          <cell r="F1820">
            <v>1000000</v>
          </cell>
          <cell r="G1820">
            <v>97560.98</v>
          </cell>
          <cell r="H1820">
            <v>96745.43</v>
          </cell>
          <cell r="I1820">
            <v>7.29</v>
          </cell>
          <cell r="J1820">
            <v>99.16</v>
          </cell>
          <cell r="K1820">
            <v>96113.52</v>
          </cell>
          <cell r="L1820">
            <v>90731.71</v>
          </cell>
          <cell r="M1820">
            <v>93</v>
          </cell>
          <cell r="O1820">
            <v>99.48978577295965</v>
          </cell>
        </row>
        <row r="1821">
          <cell r="C1821" t="str">
            <v>760972EB1</v>
          </cell>
          <cell r="D1821">
            <v>9.9642999999999997</v>
          </cell>
          <cell r="E1821">
            <v>998125</v>
          </cell>
          <cell r="F1821">
            <v>1000000</v>
          </cell>
          <cell r="G1821">
            <v>1000000</v>
          </cell>
          <cell r="H1821">
            <v>998125</v>
          </cell>
          <cell r="I1821">
            <v>7.22</v>
          </cell>
          <cell r="J1821">
            <v>99.81</v>
          </cell>
          <cell r="K1821">
            <v>992288.96</v>
          </cell>
          <cell r="L1821">
            <v>926250</v>
          </cell>
          <cell r="M1821">
            <v>92.625</v>
          </cell>
          <cell r="O1821">
            <v>99.8125</v>
          </cell>
        </row>
        <row r="1822">
          <cell r="C1822" t="str">
            <v>130335AF9</v>
          </cell>
          <cell r="D1822">
            <v>6.9980000000000002</v>
          </cell>
          <cell r="E1822">
            <v>348235.33</v>
          </cell>
          <cell r="F1822">
            <v>500000</v>
          </cell>
          <cell r="G1822">
            <v>348253.41</v>
          </cell>
          <cell r="H1822">
            <v>348107.74</v>
          </cell>
          <cell r="I1822">
            <v>6.33</v>
          </cell>
          <cell r="J1822">
            <v>99.96</v>
          </cell>
          <cell r="K1822">
            <v>346930.34</v>
          </cell>
          <cell r="L1822">
            <v>341667.94</v>
          </cell>
          <cell r="M1822">
            <v>98.108999999999995</v>
          </cell>
          <cell r="O1822">
            <v>99.994808378186463</v>
          </cell>
        </row>
        <row r="1823">
          <cell r="C1823" t="str">
            <v>36157TES6</v>
          </cell>
          <cell r="D1823">
            <v>9.9671000000000003</v>
          </cell>
          <cell r="E1823">
            <v>996875</v>
          </cell>
          <cell r="F1823">
            <v>1000000</v>
          </cell>
          <cell r="G1823">
            <v>1000000</v>
          </cell>
          <cell r="H1823">
            <v>996875</v>
          </cell>
          <cell r="I1823">
            <v>6.98</v>
          </cell>
          <cell r="J1823">
            <v>99.69</v>
          </cell>
          <cell r="K1823">
            <v>981842.74</v>
          </cell>
          <cell r="L1823">
            <v>912180</v>
          </cell>
          <cell r="M1823">
            <v>91.218000000000004</v>
          </cell>
          <cell r="O1823">
            <v>99.6875</v>
          </cell>
        </row>
        <row r="1824">
          <cell r="C1824" t="str">
            <v>36157LPN2</v>
          </cell>
          <cell r="D1824">
            <v>9.0611999999999995</v>
          </cell>
          <cell r="E1824">
            <v>165569.54999999999</v>
          </cell>
          <cell r="F1824">
            <v>1000000</v>
          </cell>
          <cell r="G1824">
            <v>165828.66</v>
          </cell>
          <cell r="H1824">
            <v>165569.54999999999</v>
          </cell>
          <cell r="I1824">
            <v>7.02</v>
          </cell>
          <cell r="J1824">
            <v>99.84</v>
          </cell>
          <cell r="K1824">
            <v>164552.6</v>
          </cell>
          <cell r="L1824">
            <v>156862.29999999999</v>
          </cell>
          <cell r="M1824">
            <v>94.593000000000004</v>
          </cell>
          <cell r="O1824">
            <v>99.843748360506552</v>
          </cell>
        </row>
        <row r="1825">
          <cell r="C1825" t="str">
            <v>393505YW6</v>
          </cell>
          <cell r="D1825">
            <v>10.6328</v>
          </cell>
          <cell r="E1825">
            <v>7441195.1100000003</v>
          </cell>
          <cell r="F1825">
            <v>7390000</v>
          </cell>
          <cell r="G1825">
            <v>7390000</v>
          </cell>
          <cell r="H1825">
            <v>7567821.8799999999</v>
          </cell>
          <cell r="I1825">
            <v>7.09</v>
          </cell>
          <cell r="J1825">
            <v>102.41</v>
          </cell>
          <cell r="K1825">
            <v>7052432.4800000004</v>
          </cell>
          <cell r="L1825">
            <v>6565553.1299999999</v>
          </cell>
          <cell r="M1825">
            <v>88.843999999999994</v>
          </cell>
          <cell r="O1825">
            <v>100.69276197564277</v>
          </cell>
        </row>
        <row r="1826">
          <cell r="C1826" t="str">
            <v>74434TK97</v>
          </cell>
          <cell r="D1826">
            <v>11.061500000000001</v>
          </cell>
          <cell r="E1826">
            <v>993862.34</v>
          </cell>
          <cell r="F1826">
            <v>1000000</v>
          </cell>
          <cell r="G1826">
            <v>1000000</v>
          </cell>
          <cell r="H1826">
            <v>984921.88</v>
          </cell>
          <cell r="I1826">
            <v>6.84</v>
          </cell>
          <cell r="J1826">
            <v>98.49</v>
          </cell>
          <cell r="K1826">
            <v>965035.45</v>
          </cell>
          <cell r="L1826">
            <v>868750</v>
          </cell>
          <cell r="M1826">
            <v>86.875</v>
          </cell>
          <cell r="O1826">
            <v>99.386234000000002</v>
          </cell>
        </row>
        <row r="1827">
          <cell r="C1827" t="str">
            <v>12669AHR8</v>
          </cell>
          <cell r="D1827">
            <v>12.157299999999999</v>
          </cell>
          <cell r="E1827">
            <v>10599570.789999999</v>
          </cell>
          <cell r="F1827">
            <v>10982060</v>
          </cell>
          <cell r="G1827">
            <v>10667198.060000001</v>
          </cell>
          <cell r="H1827">
            <v>10033833.18</v>
          </cell>
          <cell r="I1827">
            <v>7.01</v>
          </cell>
          <cell r="J1827">
            <v>94.06</v>
          </cell>
          <cell r="K1827">
            <v>10532141.41</v>
          </cell>
          <cell r="L1827">
            <v>9137095.1699999999</v>
          </cell>
          <cell r="M1827">
            <v>85.656000000000006</v>
          </cell>
          <cell r="O1827">
            <v>99.366025927149593</v>
          </cell>
        </row>
        <row r="1828">
          <cell r="C1828" t="str">
            <v>049164AL0</v>
          </cell>
          <cell r="D1828">
            <v>8.9644999999999992</v>
          </cell>
          <cell r="E1828">
            <v>4464340.6500000004</v>
          </cell>
          <cell r="F1828">
            <v>5000000</v>
          </cell>
          <cell r="G1828">
            <v>4464340.6500000004</v>
          </cell>
          <cell r="H1828">
            <v>4464340.6500000004</v>
          </cell>
          <cell r="I1828">
            <v>7.68</v>
          </cell>
          <cell r="J1828">
            <v>100</v>
          </cell>
          <cell r="K1828">
            <v>4206591.3099999996</v>
          </cell>
          <cell r="L1828">
            <v>4162997.65</v>
          </cell>
          <cell r="M1828">
            <v>93.25</v>
          </cell>
          <cell r="O1828">
            <v>100</v>
          </cell>
        </row>
        <row r="1829">
          <cell r="C1829" t="str">
            <v>251547AR6</v>
          </cell>
          <cell r="D1829">
            <v>11.1515</v>
          </cell>
          <cell r="E1829">
            <v>3350649.41</v>
          </cell>
          <cell r="F1829">
            <v>3352000</v>
          </cell>
          <cell r="G1829">
            <v>3352000</v>
          </cell>
          <cell r="H1829">
            <v>3350649.41</v>
          </cell>
          <cell r="I1829">
            <v>6.77</v>
          </cell>
          <cell r="J1829">
            <v>99.96</v>
          </cell>
          <cell r="K1829">
            <v>2854533.03</v>
          </cell>
          <cell r="L1829">
            <v>2815680</v>
          </cell>
          <cell r="M1829">
            <v>84</v>
          </cell>
          <cell r="O1829">
            <v>99.959707935560857</v>
          </cell>
        </row>
        <row r="1830">
          <cell r="C1830" t="str">
            <v>19390GAA0</v>
          </cell>
          <cell r="D1830">
            <v>15.0566</v>
          </cell>
          <cell r="E1830">
            <v>5245.82</v>
          </cell>
          <cell r="F1830">
            <v>357000</v>
          </cell>
          <cell r="G1830">
            <v>5245.82</v>
          </cell>
          <cell r="H1830">
            <v>3370.45</v>
          </cell>
          <cell r="I1830">
            <v>12.28</v>
          </cell>
          <cell r="J1830">
            <v>64.25</v>
          </cell>
          <cell r="K1830">
            <v>5245.82</v>
          </cell>
          <cell r="L1830">
            <v>4168.7299999999996</v>
          </cell>
          <cell r="M1830">
            <v>79.468000000000004</v>
          </cell>
          <cell r="O1830">
            <v>100</v>
          </cell>
        </row>
        <row r="1831">
          <cell r="C1831" t="str">
            <v>31364HBF3</v>
          </cell>
          <cell r="D1831">
            <v>-13.603999999999999</v>
          </cell>
          <cell r="E1831">
            <v>2457.17</v>
          </cell>
          <cell r="F1831">
            <v>1071000</v>
          </cell>
          <cell r="G1831">
            <v>318418.7</v>
          </cell>
          <cell r="H1831">
            <v>252503.79</v>
          </cell>
          <cell r="I1831">
            <v>9</v>
          </cell>
          <cell r="J1831">
            <v>100</v>
          </cell>
          <cell r="K1831">
            <v>86867.81</v>
          </cell>
          <cell r="L1831">
            <v>86867.81</v>
          </cell>
          <cell r="M1831">
            <v>27.280999999999999</v>
          </cell>
          <cell r="O1831">
            <v>0.77167892463602172</v>
          </cell>
        </row>
        <row r="1832">
          <cell r="C1832" t="str">
            <v>552927AB1</v>
          </cell>
          <cell r="D1832">
            <v>17.8596</v>
          </cell>
          <cell r="E1832">
            <v>6703.05</v>
          </cell>
          <cell r="F1832">
            <v>714000</v>
          </cell>
          <cell r="G1832">
            <v>6703.05</v>
          </cell>
          <cell r="H1832">
            <v>4641.8599999999997</v>
          </cell>
          <cell r="I1832">
            <v>14.08</v>
          </cell>
          <cell r="J1832">
            <v>69.25</v>
          </cell>
          <cell r="K1832">
            <v>6703.05</v>
          </cell>
          <cell r="L1832">
            <v>6690.5</v>
          </cell>
          <cell r="M1832">
            <v>99.813000000000002</v>
          </cell>
          <cell r="O1832">
            <v>100</v>
          </cell>
        </row>
        <row r="1833">
          <cell r="C1833" t="str">
            <v>795485AG6</v>
          </cell>
          <cell r="D1833">
            <v>4.5445000000000002</v>
          </cell>
          <cell r="E1833">
            <v>24423.57</v>
          </cell>
          <cell r="F1833">
            <v>1071000</v>
          </cell>
          <cell r="G1833">
            <v>26374.14</v>
          </cell>
          <cell r="H1833">
            <v>18132.23</v>
          </cell>
          <cell r="I1833">
            <v>11.36</v>
          </cell>
          <cell r="J1833">
            <v>68.75</v>
          </cell>
          <cell r="K1833">
            <v>22704.04</v>
          </cell>
          <cell r="L1833">
            <v>21313.47</v>
          </cell>
          <cell r="M1833">
            <v>80.811999999999998</v>
          </cell>
          <cell r="O1833">
            <v>92.604232782566569</v>
          </cell>
        </row>
        <row r="1834">
          <cell r="C1834" t="str">
            <v>12669AKK9</v>
          </cell>
          <cell r="D1834">
            <v>12.1015</v>
          </cell>
          <cell r="E1834">
            <v>13384562.77</v>
          </cell>
          <cell r="F1834">
            <v>13485000</v>
          </cell>
          <cell r="G1834">
            <v>13485000</v>
          </cell>
          <cell r="H1834">
            <v>12743325</v>
          </cell>
          <cell r="I1834">
            <v>7.22</v>
          </cell>
          <cell r="J1834">
            <v>94.5</v>
          </cell>
          <cell r="K1834">
            <v>13254815.630000001</v>
          </cell>
          <cell r="L1834">
            <v>11580243.75</v>
          </cell>
          <cell r="M1834">
            <v>85.875</v>
          </cell>
          <cell r="O1834">
            <v>99.255192955135328</v>
          </cell>
        </row>
        <row r="1835">
          <cell r="C1835" t="str">
            <v>893960AB0</v>
          </cell>
          <cell r="D1835">
            <v>9.2349999999999994</v>
          </cell>
          <cell r="E1835">
            <v>9896172</v>
          </cell>
          <cell r="F1835">
            <v>10000000</v>
          </cell>
          <cell r="G1835">
            <v>10000000</v>
          </cell>
          <cell r="H1835">
            <v>9841900</v>
          </cell>
          <cell r="I1835">
            <v>6.54</v>
          </cell>
          <cell r="J1835">
            <v>98.42</v>
          </cell>
          <cell r="K1835">
            <v>8645699.5999999996</v>
          </cell>
          <cell r="L1835">
            <v>8200000</v>
          </cell>
          <cell r="M1835">
            <v>82</v>
          </cell>
          <cell r="O1835">
            <v>98.96172</v>
          </cell>
        </row>
        <row r="1836">
          <cell r="C1836" t="str">
            <v>301965AT6</v>
          </cell>
          <cell r="D1836">
            <v>9.4977</v>
          </cell>
          <cell r="E1836">
            <v>4001430.52</v>
          </cell>
          <cell r="F1836">
            <v>4000000</v>
          </cell>
          <cell r="G1836">
            <v>4000000</v>
          </cell>
          <cell r="H1836">
            <v>4009680</v>
          </cell>
          <cell r="I1836">
            <v>7</v>
          </cell>
          <cell r="J1836">
            <v>100.24</v>
          </cell>
          <cell r="K1836">
            <v>3561996.44</v>
          </cell>
          <cell r="L1836">
            <v>3417520</v>
          </cell>
          <cell r="M1836">
            <v>85.438000000000002</v>
          </cell>
          <cell r="O1836">
            <v>100.03576300000002</v>
          </cell>
        </row>
        <row r="1837">
          <cell r="C1837" t="str">
            <v>911760LR5</v>
          </cell>
          <cell r="D1837">
            <v>7.9916999999999998</v>
          </cell>
          <cell r="E1837">
            <v>532190.69999999995</v>
          </cell>
          <cell r="F1837">
            <v>182645018</v>
          </cell>
          <cell r="G1837">
            <v>108156971.76000001</v>
          </cell>
          <cell r="H1837">
            <v>929176.53</v>
          </cell>
          <cell r="I1837">
            <v>12.28</v>
          </cell>
          <cell r="J1837">
            <v>0.86</v>
          </cell>
          <cell r="K1837">
            <v>613345.19999999995</v>
          </cell>
          <cell r="L1837">
            <v>946373.5</v>
          </cell>
          <cell r="M1837">
            <v>0.875</v>
          </cell>
          <cell r="O1837">
            <v>0.49205399461527966</v>
          </cell>
        </row>
        <row r="1838">
          <cell r="C1838" t="str">
            <v>72142SAA4</v>
          </cell>
          <cell r="D1838">
            <v>15.065099999999999</v>
          </cell>
          <cell r="E1838">
            <v>275000.32000000001</v>
          </cell>
          <cell r="F1838">
            <v>27500000</v>
          </cell>
          <cell r="G1838">
            <v>2750000</v>
          </cell>
          <cell r="H1838">
            <v>2577547.5</v>
          </cell>
          <cell r="I1838">
            <v>11.3</v>
          </cell>
          <cell r="J1838">
            <v>93.73</v>
          </cell>
          <cell r="K1838">
            <v>275000</v>
          </cell>
          <cell r="L1838">
            <v>2117500</v>
          </cell>
          <cell r="M1838">
            <v>77</v>
          </cell>
          <cell r="O1838">
            <v>10.000011636363638</v>
          </cell>
        </row>
        <row r="1839">
          <cell r="C1839" t="str">
            <v>66937REH8</v>
          </cell>
          <cell r="D1839">
            <v>13.360900000000001</v>
          </cell>
          <cell r="E1839">
            <v>3750168.02</v>
          </cell>
          <cell r="F1839">
            <v>3810000</v>
          </cell>
          <cell r="G1839">
            <v>3810000</v>
          </cell>
          <cell r="H1839">
            <v>3475287.92</v>
          </cell>
          <cell r="I1839">
            <v>6.9</v>
          </cell>
          <cell r="J1839">
            <v>91.21</v>
          </cell>
          <cell r="K1839">
            <v>3653936.45</v>
          </cell>
          <cell r="L1839">
            <v>3039656.1</v>
          </cell>
          <cell r="M1839">
            <v>79.781000000000006</v>
          </cell>
          <cell r="O1839">
            <v>98.429606824146987</v>
          </cell>
        </row>
        <row r="1840">
          <cell r="C1840" t="str">
            <v>695927GM9</v>
          </cell>
          <cell r="D1840">
            <v>9.7100000000000009</v>
          </cell>
          <cell r="E1840">
            <v>5650000</v>
          </cell>
          <cell r="F1840">
            <v>5650000</v>
          </cell>
          <cell r="G1840">
            <v>5650000</v>
          </cell>
          <cell r="H1840">
            <v>5650000</v>
          </cell>
          <cell r="I1840">
            <v>6.93</v>
          </cell>
          <cell r="J1840">
            <v>100</v>
          </cell>
          <cell r="K1840">
            <v>5498193.7000000002</v>
          </cell>
          <cell r="L1840">
            <v>5150314</v>
          </cell>
          <cell r="M1840">
            <v>91.156000000000006</v>
          </cell>
          <cell r="O1840">
            <v>100</v>
          </cell>
        </row>
        <row r="1841">
          <cell r="C1841" t="str">
            <v>74434TBF3</v>
          </cell>
          <cell r="D1841">
            <v>10.615399999999999</v>
          </cell>
          <cell r="E1841">
            <v>5485000</v>
          </cell>
          <cell r="F1841">
            <v>5485000</v>
          </cell>
          <cell r="G1841">
            <v>5485000</v>
          </cell>
          <cell r="H1841">
            <v>5305804.28</v>
          </cell>
          <cell r="I1841">
            <v>7.45</v>
          </cell>
          <cell r="J1841">
            <v>96.73</v>
          </cell>
          <cell r="K1841">
            <v>5485000</v>
          </cell>
          <cell r="L1841">
            <v>4972481.5999999996</v>
          </cell>
          <cell r="M1841">
            <v>90.656000000000006</v>
          </cell>
          <cell r="O1841">
            <v>100</v>
          </cell>
        </row>
        <row r="1842">
          <cell r="C1842" t="str">
            <v>131725AE3</v>
          </cell>
          <cell r="D1842">
            <v>13.755699999999999</v>
          </cell>
          <cell r="E1842">
            <v>750000</v>
          </cell>
          <cell r="F1842">
            <v>15000000</v>
          </cell>
          <cell r="G1842">
            <v>15000000</v>
          </cell>
          <cell r="H1842">
            <v>15000000</v>
          </cell>
          <cell r="I1842">
            <v>11.59</v>
          </cell>
          <cell r="J1842">
            <v>100</v>
          </cell>
          <cell r="K1842">
            <v>750000</v>
          </cell>
          <cell r="L1842">
            <v>13364100</v>
          </cell>
          <cell r="M1842">
            <v>89.093999999999994</v>
          </cell>
          <cell r="O1842">
            <v>5</v>
          </cell>
        </row>
        <row r="1843">
          <cell r="C1843" t="str">
            <v>66937REH8</v>
          </cell>
          <cell r="D1843">
            <v>13.360900000000001</v>
          </cell>
          <cell r="E1843">
            <v>689108.58</v>
          </cell>
          <cell r="F1843">
            <v>700000</v>
          </cell>
          <cell r="G1843">
            <v>700000</v>
          </cell>
          <cell r="H1843">
            <v>638312.5</v>
          </cell>
          <cell r="I1843">
            <v>6.9</v>
          </cell>
          <cell r="J1843">
            <v>91.19</v>
          </cell>
          <cell r="K1843">
            <v>671326.9</v>
          </cell>
          <cell r="L1843">
            <v>558467</v>
          </cell>
          <cell r="M1843">
            <v>79.781000000000006</v>
          </cell>
          <cell r="O1843">
            <v>98.44408285714286</v>
          </cell>
        </row>
        <row r="1844">
          <cell r="C1844" t="str">
            <v>74434TBF3</v>
          </cell>
          <cell r="D1844">
            <v>10.615399999999999</v>
          </cell>
          <cell r="E1844">
            <v>700000</v>
          </cell>
          <cell r="F1844">
            <v>700000</v>
          </cell>
          <cell r="G1844">
            <v>700000</v>
          </cell>
          <cell r="H1844">
            <v>674843.75</v>
          </cell>
          <cell r="I1844">
            <v>7.33</v>
          </cell>
          <cell r="J1844">
            <v>96.41</v>
          </cell>
          <cell r="K1844">
            <v>700000</v>
          </cell>
          <cell r="L1844">
            <v>634592</v>
          </cell>
          <cell r="M1844">
            <v>90.656000000000006</v>
          </cell>
          <cell r="O1844">
            <v>100</v>
          </cell>
        </row>
        <row r="1845">
          <cell r="C1845" t="str">
            <v>210805CC9</v>
          </cell>
          <cell r="D1845">
            <v>8.3938000000000006</v>
          </cell>
          <cell r="E1845">
            <v>6597212.0099999998</v>
          </cell>
          <cell r="F1845">
            <v>8200000</v>
          </cell>
          <cell r="G1845">
            <v>6597212.0099999998</v>
          </cell>
          <cell r="H1845">
            <v>6597212.0099999998</v>
          </cell>
          <cell r="I1845">
            <v>6.75</v>
          </cell>
          <cell r="J1845">
            <v>100</v>
          </cell>
          <cell r="K1845">
            <v>5996844.6699999999</v>
          </cell>
          <cell r="L1845">
            <v>5916841.54</v>
          </cell>
          <cell r="M1845">
            <v>89.686999999999998</v>
          </cell>
          <cell r="O1845">
            <v>100</v>
          </cell>
        </row>
        <row r="1846">
          <cell r="C1846" t="str">
            <v>126671FE1</v>
          </cell>
          <cell r="D1846">
            <v>8.3191000000000006</v>
          </cell>
          <cell r="E1846">
            <v>1000000</v>
          </cell>
          <cell r="F1846">
            <v>1000000</v>
          </cell>
          <cell r="G1846">
            <v>1000000</v>
          </cell>
          <cell r="H1846">
            <v>1000000</v>
          </cell>
          <cell r="I1846">
            <v>6.73</v>
          </cell>
          <cell r="J1846">
            <v>100</v>
          </cell>
          <cell r="K1846">
            <v>960539.46</v>
          </cell>
          <cell r="L1846">
            <v>930000</v>
          </cell>
          <cell r="M1846">
            <v>93</v>
          </cell>
          <cell r="O1846">
            <v>100</v>
          </cell>
        </row>
        <row r="1847">
          <cell r="C1847" t="str">
            <v>393505W57</v>
          </cell>
          <cell r="D1847">
            <v>9.0325000000000006</v>
          </cell>
          <cell r="E1847">
            <v>999633.24</v>
          </cell>
          <cell r="F1847">
            <v>1000000</v>
          </cell>
          <cell r="G1847">
            <v>1000000</v>
          </cell>
          <cell r="H1847">
            <v>999531.25</v>
          </cell>
          <cell r="I1847">
            <v>7.22</v>
          </cell>
          <cell r="J1847">
            <v>99.95</v>
          </cell>
          <cell r="K1847">
            <v>894081.39</v>
          </cell>
          <cell r="L1847">
            <v>872500</v>
          </cell>
          <cell r="M1847">
            <v>87.25</v>
          </cell>
          <cell r="O1847">
            <v>99.963324</v>
          </cell>
        </row>
        <row r="1848">
          <cell r="C1848" t="str">
            <v>69348RGX8</v>
          </cell>
          <cell r="D1848">
            <v>11.812200000000001</v>
          </cell>
          <cell r="E1848">
            <v>985853.03</v>
          </cell>
          <cell r="F1848">
            <v>1000000</v>
          </cell>
          <cell r="G1848">
            <v>1000000</v>
          </cell>
          <cell r="H1848">
            <v>945000</v>
          </cell>
          <cell r="I1848">
            <v>7.07</v>
          </cell>
          <cell r="J1848">
            <v>94.5</v>
          </cell>
          <cell r="K1848">
            <v>958819.87</v>
          </cell>
          <cell r="L1848">
            <v>841880</v>
          </cell>
          <cell r="M1848">
            <v>84.188000000000002</v>
          </cell>
          <cell r="O1848">
            <v>98.585302999999996</v>
          </cell>
        </row>
        <row r="1849">
          <cell r="C1849" t="str">
            <v>301965BB4</v>
          </cell>
          <cell r="D1849">
            <v>8.5307999999999993</v>
          </cell>
          <cell r="E1849">
            <v>999965</v>
          </cell>
          <cell r="F1849">
            <v>1000000</v>
          </cell>
          <cell r="G1849">
            <v>1000000</v>
          </cell>
          <cell r="H1849">
            <v>999965</v>
          </cell>
          <cell r="I1849">
            <v>6.91</v>
          </cell>
          <cell r="J1849">
            <v>100</v>
          </cell>
          <cell r="K1849">
            <v>922657.51</v>
          </cell>
          <cell r="L1849">
            <v>898590</v>
          </cell>
          <cell r="M1849">
            <v>89.858999999999995</v>
          </cell>
          <cell r="O1849">
            <v>99.996499999999997</v>
          </cell>
        </row>
        <row r="1850">
          <cell r="C1850" t="str">
            <v>76110YDS8</v>
          </cell>
          <cell r="D1850">
            <v>10.6065</v>
          </cell>
          <cell r="E1850">
            <v>991178.4</v>
          </cell>
          <cell r="F1850">
            <v>1000000</v>
          </cell>
          <cell r="G1850">
            <v>1000000</v>
          </cell>
          <cell r="H1850">
            <v>976250</v>
          </cell>
          <cell r="I1850">
            <v>6.94</v>
          </cell>
          <cell r="J1850">
            <v>97.63</v>
          </cell>
          <cell r="K1850">
            <v>960343.3</v>
          </cell>
          <cell r="L1850">
            <v>869370</v>
          </cell>
          <cell r="M1850">
            <v>86.936999999999998</v>
          </cell>
          <cell r="O1850">
            <v>99.117840000000001</v>
          </cell>
        </row>
        <row r="1851">
          <cell r="C1851" t="str">
            <v>76110YDS8</v>
          </cell>
          <cell r="D1851">
            <v>10.6065</v>
          </cell>
          <cell r="E1851">
            <v>991178.4</v>
          </cell>
          <cell r="F1851">
            <v>1000000</v>
          </cell>
          <cell r="G1851">
            <v>1000000</v>
          </cell>
          <cell r="H1851">
            <v>976250</v>
          </cell>
          <cell r="I1851">
            <v>6.94</v>
          </cell>
          <cell r="J1851">
            <v>97.63</v>
          </cell>
          <cell r="K1851">
            <v>960343.3</v>
          </cell>
          <cell r="L1851">
            <v>869370</v>
          </cell>
          <cell r="M1851">
            <v>86.936999999999998</v>
          </cell>
          <cell r="O1851">
            <v>99.117840000000001</v>
          </cell>
        </row>
        <row r="1852">
          <cell r="C1852" t="str">
            <v>805564DR9</v>
          </cell>
          <cell r="D1852">
            <v>8.3839000000000006</v>
          </cell>
          <cell r="E1852">
            <v>999862.86</v>
          </cell>
          <cell r="F1852">
            <v>1000000</v>
          </cell>
          <cell r="G1852">
            <v>1000000</v>
          </cell>
          <cell r="H1852">
            <v>999862.86</v>
          </cell>
          <cell r="I1852">
            <v>6.82</v>
          </cell>
          <cell r="J1852">
            <v>99.99</v>
          </cell>
          <cell r="K1852">
            <v>943489.07</v>
          </cell>
          <cell r="L1852">
            <v>915000</v>
          </cell>
          <cell r="M1852">
            <v>91.5</v>
          </cell>
          <cell r="O1852">
            <v>99.986286000000007</v>
          </cell>
        </row>
        <row r="1853">
          <cell r="C1853" t="str">
            <v>52518RAC0</v>
          </cell>
          <cell r="D1853">
            <v>9.4161999999999999</v>
          </cell>
          <cell r="E1853">
            <v>8103287.3899999997</v>
          </cell>
          <cell r="F1853">
            <v>25250000</v>
          </cell>
          <cell r="G1853">
            <v>8900111.5299999993</v>
          </cell>
          <cell r="H1853">
            <v>8103288.3200000003</v>
          </cell>
          <cell r="I1853">
            <v>9.1199999999999992</v>
          </cell>
          <cell r="J1853">
            <v>91.05</v>
          </cell>
          <cell r="K1853">
            <v>6893274.3300000001</v>
          </cell>
          <cell r="L1853">
            <v>6893280.1600000001</v>
          </cell>
          <cell r="M1853">
            <v>77.451999999999998</v>
          </cell>
          <cell r="O1853">
            <v>91.047031969047694</v>
          </cell>
        </row>
        <row r="1854">
          <cell r="C1854" t="str">
            <v>760972WR6</v>
          </cell>
          <cell r="D1854">
            <v>9.4771999999999998</v>
          </cell>
          <cell r="E1854">
            <v>2959700.34</v>
          </cell>
          <cell r="F1854">
            <v>3000000</v>
          </cell>
          <cell r="G1854">
            <v>3000000</v>
          </cell>
          <cell r="H1854">
            <v>2848125</v>
          </cell>
          <cell r="I1854">
            <v>7.5</v>
          </cell>
          <cell r="J1854">
            <v>94.94</v>
          </cell>
          <cell r="K1854">
            <v>2931958.65</v>
          </cell>
          <cell r="L1854">
            <v>2742180</v>
          </cell>
          <cell r="M1854">
            <v>91.406000000000006</v>
          </cell>
          <cell r="O1854">
            <v>98.656677999999999</v>
          </cell>
        </row>
        <row r="1855">
          <cell r="C1855" t="str">
            <v>36157RU52</v>
          </cell>
          <cell r="D1855">
            <v>9.0998999999999999</v>
          </cell>
          <cell r="E1855">
            <v>2004070.74</v>
          </cell>
          <cell r="F1855">
            <v>2039000</v>
          </cell>
          <cell r="G1855">
            <v>2039000</v>
          </cell>
          <cell r="H1855">
            <v>1941828.91</v>
          </cell>
          <cell r="I1855">
            <v>7.38</v>
          </cell>
          <cell r="J1855">
            <v>95.23</v>
          </cell>
          <cell r="K1855">
            <v>1976727.61</v>
          </cell>
          <cell r="L1855">
            <v>1869497.93</v>
          </cell>
          <cell r="M1855">
            <v>91.686999999999998</v>
          </cell>
          <cell r="O1855">
            <v>98.286941638057868</v>
          </cell>
        </row>
        <row r="1856">
          <cell r="C1856" t="str">
            <v>575796AD9</v>
          </cell>
          <cell r="D1856">
            <v>7.4908000000000001</v>
          </cell>
          <cell r="E1856">
            <v>999829.99</v>
          </cell>
          <cell r="F1856">
            <v>1000000</v>
          </cell>
          <cell r="G1856">
            <v>1000000</v>
          </cell>
          <cell r="H1856">
            <v>999707.1</v>
          </cell>
          <cell r="I1856">
            <v>6.92</v>
          </cell>
          <cell r="J1856">
            <v>99.97</v>
          </cell>
          <cell r="K1856">
            <v>980727.43</v>
          </cell>
          <cell r="L1856">
            <v>968750</v>
          </cell>
          <cell r="M1856">
            <v>96.875</v>
          </cell>
          <cell r="O1856">
            <v>99.982998999999992</v>
          </cell>
        </row>
        <row r="1857">
          <cell r="C1857" t="str">
            <v>575796AE7</v>
          </cell>
          <cell r="D1857">
            <v>7.0388999999999999</v>
          </cell>
          <cell r="E1857">
            <v>999575.94</v>
          </cell>
          <cell r="F1857">
            <v>1000000</v>
          </cell>
          <cell r="G1857">
            <v>1000000</v>
          </cell>
          <cell r="H1857">
            <v>999397.7</v>
          </cell>
          <cell r="I1857">
            <v>7.04</v>
          </cell>
          <cell r="J1857">
            <v>99.94</v>
          </cell>
          <cell r="K1857">
            <v>999561.55</v>
          </cell>
          <cell r="L1857">
            <v>999400</v>
          </cell>
          <cell r="M1857">
            <v>99.94</v>
          </cell>
          <cell r="O1857">
            <v>99.957594</v>
          </cell>
        </row>
        <row r="1858">
          <cell r="C1858" t="str">
            <v>575796AE7</v>
          </cell>
          <cell r="D1858">
            <v>7.0388999999999999</v>
          </cell>
          <cell r="E1858">
            <v>999575.94</v>
          </cell>
          <cell r="F1858">
            <v>1000000</v>
          </cell>
          <cell r="G1858">
            <v>1000000</v>
          </cell>
          <cell r="H1858">
            <v>999397.7</v>
          </cell>
          <cell r="I1858">
            <v>7.04</v>
          </cell>
          <cell r="J1858">
            <v>99.94</v>
          </cell>
          <cell r="K1858">
            <v>999561.55</v>
          </cell>
          <cell r="L1858">
            <v>999400</v>
          </cell>
          <cell r="M1858">
            <v>99.94</v>
          </cell>
          <cell r="O1858">
            <v>99.957594</v>
          </cell>
        </row>
        <row r="1859">
          <cell r="C1859" t="str">
            <v>52518RAQ9</v>
          </cell>
          <cell r="D1859">
            <v>11.3551</v>
          </cell>
          <cell r="E1859">
            <v>5635761.9299999997</v>
          </cell>
          <cell r="F1859">
            <v>6971750</v>
          </cell>
          <cell r="G1859">
            <v>5820480.29</v>
          </cell>
          <cell r="H1859">
            <v>5630437.04</v>
          </cell>
          <cell r="I1859">
            <v>11.36</v>
          </cell>
          <cell r="J1859">
            <v>96.73</v>
          </cell>
          <cell r="K1859">
            <v>4089656.98</v>
          </cell>
          <cell r="L1859">
            <v>4051497.23</v>
          </cell>
          <cell r="M1859">
            <v>69.608000000000004</v>
          </cell>
          <cell r="O1859">
            <v>96.826406914952372</v>
          </cell>
        </row>
        <row r="1860">
          <cell r="C1860" t="str">
            <v>99M002715</v>
          </cell>
          <cell r="D1860">
            <v>15.966799999999999</v>
          </cell>
          <cell r="E1860">
            <v>1092662.43</v>
          </cell>
          <cell r="F1860">
            <v>1803614</v>
          </cell>
          <cell r="G1860">
            <v>1803614.41</v>
          </cell>
          <cell r="H1860">
            <v>1026747.43</v>
          </cell>
          <cell r="I1860">
            <v>15.16</v>
          </cell>
          <cell r="J1860">
            <v>56.93</v>
          </cell>
          <cell r="K1860">
            <v>1053228.31</v>
          </cell>
          <cell r="L1860">
            <v>995242.21</v>
          </cell>
          <cell r="M1860">
            <v>55.18</v>
          </cell>
          <cell r="O1860">
            <v>60.581819702804438</v>
          </cell>
        </row>
        <row r="1861">
          <cell r="C1861" t="str">
            <v>99M002715</v>
          </cell>
          <cell r="D1861">
            <v>15.966799999999999</v>
          </cell>
          <cell r="E1861">
            <v>27845454.129999999</v>
          </cell>
          <cell r="F1861">
            <v>45963386</v>
          </cell>
          <cell r="G1861">
            <v>45963385.579999998</v>
          </cell>
          <cell r="H1861">
            <v>26165674.120000001</v>
          </cell>
          <cell r="I1861">
            <v>15.04</v>
          </cell>
          <cell r="J1861">
            <v>56.93</v>
          </cell>
          <cell r="K1861">
            <v>26840514.809999999</v>
          </cell>
          <cell r="L1861">
            <v>25362794.359999999</v>
          </cell>
          <cell r="M1861">
            <v>55.18</v>
          </cell>
          <cell r="O1861">
            <v>60.581816980245172</v>
          </cell>
        </row>
        <row r="1862">
          <cell r="C1862" t="str">
            <v>99M002665</v>
          </cell>
          <cell r="D1862">
            <v>8.9132999999999996</v>
          </cell>
          <cell r="E1862">
            <v>1428604.87</v>
          </cell>
          <cell r="F1862">
            <v>1466028</v>
          </cell>
          <cell r="G1862">
            <v>1466028.66</v>
          </cell>
          <cell r="H1862">
            <v>1423163.62</v>
          </cell>
          <cell r="I1862">
            <v>7.9</v>
          </cell>
          <cell r="J1862">
            <v>97.08</v>
          </cell>
          <cell r="K1862">
            <v>1341812.6299999999</v>
          </cell>
          <cell r="L1862">
            <v>1327134.6200000001</v>
          </cell>
          <cell r="M1862">
            <v>90.525999999999996</v>
          </cell>
          <cell r="O1862">
            <v>97.44726750430651</v>
          </cell>
        </row>
        <row r="1863">
          <cell r="C1863" t="str">
            <v>99M002665</v>
          </cell>
          <cell r="D1863">
            <v>8.9132999999999996</v>
          </cell>
          <cell r="E1863">
            <v>82388.38</v>
          </cell>
          <cell r="F1863">
            <v>84546</v>
          </cell>
          <cell r="G1863">
            <v>84546.63</v>
          </cell>
          <cell r="H1863">
            <v>82074.58</v>
          </cell>
          <cell r="I1863">
            <v>7.9</v>
          </cell>
          <cell r="J1863">
            <v>97.08</v>
          </cell>
          <cell r="K1863">
            <v>77383.02</v>
          </cell>
          <cell r="L1863">
            <v>76536.539999999994</v>
          </cell>
          <cell r="M1863">
            <v>90.525999999999996</v>
          </cell>
          <cell r="O1863">
            <v>97.447266674023552</v>
          </cell>
        </row>
        <row r="1864">
          <cell r="C1864" t="str">
            <v>99M002665</v>
          </cell>
          <cell r="D1864">
            <v>8.9132999999999996</v>
          </cell>
          <cell r="E1864">
            <v>17950385.699999999</v>
          </cell>
          <cell r="F1864">
            <v>18420614</v>
          </cell>
          <cell r="G1864">
            <v>18420614.629999999</v>
          </cell>
          <cell r="H1864">
            <v>17882016.469999999</v>
          </cell>
          <cell r="I1864">
            <v>7.9</v>
          </cell>
          <cell r="J1864">
            <v>97.08</v>
          </cell>
          <cell r="K1864">
            <v>16859843.32</v>
          </cell>
          <cell r="L1864">
            <v>16675414.41</v>
          </cell>
          <cell r="M1864">
            <v>90.525999999999996</v>
          </cell>
          <cell r="O1864">
            <v>97.447267968821308</v>
          </cell>
        </row>
        <row r="1865">
          <cell r="C1865" t="str">
            <v>99M002681</v>
          </cell>
          <cell r="D1865">
            <v>16.196100000000001</v>
          </cell>
          <cell r="E1865">
            <v>1147576.1599999999</v>
          </cell>
          <cell r="F1865">
            <v>44374056</v>
          </cell>
          <cell r="G1865">
            <v>43041832.350000001</v>
          </cell>
          <cell r="H1865">
            <v>1241369.48</v>
          </cell>
          <cell r="I1865">
            <v>14.17</v>
          </cell>
          <cell r="J1865">
            <v>2.88</v>
          </cell>
          <cell r="K1865">
            <v>1068454.95</v>
          </cell>
          <cell r="L1865">
            <v>1136573.3799999999</v>
          </cell>
          <cell r="M1865">
            <v>2.641</v>
          </cell>
          <cell r="O1865">
            <v>2.6661879788674936</v>
          </cell>
        </row>
        <row r="1866">
          <cell r="C1866" t="str">
            <v>99M002681</v>
          </cell>
          <cell r="D1866">
            <v>16.196100000000001</v>
          </cell>
          <cell r="E1866">
            <v>66181.3</v>
          </cell>
          <cell r="F1866">
            <v>2559074</v>
          </cell>
          <cell r="G1866">
            <v>2482244.4300000002</v>
          </cell>
          <cell r="H1866">
            <v>71590.41</v>
          </cell>
          <cell r="I1866">
            <v>14.17</v>
          </cell>
          <cell r="J1866">
            <v>2.88</v>
          </cell>
          <cell r="K1866">
            <v>61618.34</v>
          </cell>
          <cell r="L1866">
            <v>65546.77</v>
          </cell>
          <cell r="M1866">
            <v>2.641</v>
          </cell>
          <cell r="O1866">
            <v>2.6661878741732132</v>
          </cell>
        </row>
        <row r="1867">
          <cell r="C1867" t="str">
            <v>99M002681</v>
          </cell>
          <cell r="D1867">
            <v>16.196100000000001</v>
          </cell>
          <cell r="E1867">
            <v>14419266.85</v>
          </cell>
          <cell r="F1867">
            <v>557558946</v>
          </cell>
          <cell r="G1867">
            <v>540819584.02999997</v>
          </cell>
          <cell r="H1867">
            <v>15597777.619999999</v>
          </cell>
          <cell r="I1867">
            <v>14.17</v>
          </cell>
          <cell r="J1867">
            <v>2.88</v>
          </cell>
          <cell r="K1867">
            <v>13425110.65</v>
          </cell>
          <cell r="L1867">
            <v>14281017.15</v>
          </cell>
          <cell r="M1867">
            <v>2.641</v>
          </cell>
          <cell r="O1867">
            <v>2.6661879998044125</v>
          </cell>
        </row>
        <row r="1868">
          <cell r="C1868" t="str">
            <v>31359WLE9</v>
          </cell>
          <cell r="D1868">
            <v>8.6521000000000008</v>
          </cell>
          <cell r="E1868">
            <v>1961380.06</v>
          </cell>
          <cell r="F1868">
            <v>2000000</v>
          </cell>
          <cell r="G1868">
            <v>2000000</v>
          </cell>
          <cell r="H1868">
            <v>1910000</v>
          </cell>
          <cell r="I1868">
            <v>7</v>
          </cell>
          <cell r="J1868">
            <v>95.5</v>
          </cell>
          <cell r="K1868">
            <v>1928875.7</v>
          </cell>
          <cell r="L1868">
            <v>1835000</v>
          </cell>
          <cell r="M1868">
            <v>91.75</v>
          </cell>
          <cell r="O1868">
            <v>98.069002999999995</v>
          </cell>
        </row>
        <row r="1869">
          <cell r="C1869" t="str">
            <v>31359WLE9</v>
          </cell>
          <cell r="D1869">
            <v>8.6521000000000008</v>
          </cell>
          <cell r="E1869">
            <v>980690.03</v>
          </cell>
          <cell r="F1869">
            <v>1000000</v>
          </cell>
          <cell r="G1869">
            <v>1000000</v>
          </cell>
          <cell r="H1869">
            <v>955000</v>
          </cell>
          <cell r="I1869">
            <v>7</v>
          </cell>
          <cell r="J1869">
            <v>95.5</v>
          </cell>
          <cell r="K1869">
            <v>964437.85</v>
          </cell>
          <cell r="L1869">
            <v>917500</v>
          </cell>
          <cell r="M1869">
            <v>91.75</v>
          </cell>
          <cell r="O1869">
            <v>98.069002999999995</v>
          </cell>
        </row>
        <row r="1870">
          <cell r="C1870" t="str">
            <v>301965BL2</v>
          </cell>
          <cell r="D1870">
            <v>7.226</v>
          </cell>
          <cell r="E1870">
            <v>658828.15</v>
          </cell>
          <cell r="F1870">
            <v>1000000</v>
          </cell>
          <cell r="G1870">
            <v>658664.52</v>
          </cell>
          <cell r="H1870">
            <v>658837.75</v>
          </cell>
          <cell r="I1870">
            <v>7.22</v>
          </cell>
          <cell r="J1870">
            <v>100.03</v>
          </cell>
          <cell r="K1870">
            <v>658831.15</v>
          </cell>
          <cell r="L1870">
            <v>658835.77</v>
          </cell>
          <cell r="M1870">
            <v>100.026</v>
          </cell>
          <cell r="O1870">
            <v>100.02484269230108</v>
          </cell>
        </row>
        <row r="1871">
          <cell r="C1871" t="str">
            <v>31359WLE9</v>
          </cell>
          <cell r="D1871">
            <v>8.6521000000000008</v>
          </cell>
          <cell r="E1871">
            <v>671392.02</v>
          </cell>
          <cell r="F1871">
            <v>692000</v>
          </cell>
          <cell r="G1871">
            <v>692000</v>
          </cell>
          <cell r="H1871">
            <v>642911.25</v>
          </cell>
          <cell r="I1871">
            <v>7.33</v>
          </cell>
          <cell r="J1871">
            <v>92.91</v>
          </cell>
          <cell r="K1871">
            <v>667390.99</v>
          </cell>
          <cell r="L1871">
            <v>634910</v>
          </cell>
          <cell r="M1871">
            <v>91.75</v>
          </cell>
          <cell r="O1871">
            <v>97.021968208092488</v>
          </cell>
        </row>
        <row r="1872">
          <cell r="C1872" t="str">
            <v>812373DS4</v>
          </cell>
          <cell r="D1872">
            <v>4.6384999999999996</v>
          </cell>
          <cell r="E1872">
            <v>386531.34</v>
          </cell>
          <cell r="F1872">
            <v>9000000</v>
          </cell>
          <cell r="G1872">
            <v>389461.35</v>
          </cell>
          <cell r="H1872">
            <v>386053.57</v>
          </cell>
          <cell r="I1872">
            <v>6.42</v>
          </cell>
          <cell r="J1872">
            <v>99.13</v>
          </cell>
          <cell r="K1872">
            <v>386090.57</v>
          </cell>
          <cell r="L1872">
            <v>385566.71999999997</v>
          </cell>
          <cell r="M1872">
            <v>99</v>
          </cell>
          <cell r="O1872">
            <v>99.247676309857198</v>
          </cell>
        </row>
        <row r="1873">
          <cell r="C1873" t="str">
            <v>452277AB2</v>
          </cell>
          <cell r="D1873">
            <v>5.0861999999999998</v>
          </cell>
          <cell r="E1873">
            <v>2000000</v>
          </cell>
          <cell r="F1873">
            <v>2000000</v>
          </cell>
          <cell r="G1873">
            <v>2000000</v>
          </cell>
          <cell r="H1873">
            <v>2000000</v>
          </cell>
          <cell r="I1873">
            <v>6.22</v>
          </cell>
          <cell r="J1873">
            <v>100</v>
          </cell>
          <cell r="K1873">
            <v>1936115.76</v>
          </cell>
          <cell r="L1873">
            <v>1914380</v>
          </cell>
          <cell r="M1873">
            <v>95.718999999999994</v>
          </cell>
          <cell r="O1873">
            <v>100</v>
          </cell>
        </row>
        <row r="1874">
          <cell r="C1874" t="str">
            <v>055240CE3</v>
          </cell>
          <cell r="D1874">
            <v>6.6829999999999998</v>
          </cell>
          <cell r="E1874">
            <v>556600.04</v>
          </cell>
          <cell r="F1874">
            <v>4827000</v>
          </cell>
          <cell r="G1874">
            <v>556600.04</v>
          </cell>
          <cell r="H1874">
            <v>556600.04</v>
          </cell>
          <cell r="I1874">
            <v>5.94</v>
          </cell>
          <cell r="J1874">
            <v>100</v>
          </cell>
          <cell r="K1874">
            <v>555267.77</v>
          </cell>
          <cell r="L1874">
            <v>543380.81000000006</v>
          </cell>
          <cell r="M1874">
            <v>97.625</v>
          </cell>
          <cell r="O1874">
            <v>100</v>
          </cell>
        </row>
        <row r="1875">
          <cell r="C1875" t="str">
            <v>10623PAW0</v>
          </cell>
          <cell r="D1875">
            <v>6.0057</v>
          </cell>
          <cell r="E1875">
            <v>2000000</v>
          </cell>
          <cell r="F1875">
            <v>2000000</v>
          </cell>
          <cell r="G1875">
            <v>2000000</v>
          </cell>
          <cell r="H1875">
            <v>2000000</v>
          </cell>
          <cell r="I1875">
            <v>6.09</v>
          </cell>
          <cell r="J1875">
            <v>100</v>
          </cell>
          <cell r="K1875">
            <v>2000000</v>
          </cell>
          <cell r="L1875">
            <v>1911260</v>
          </cell>
          <cell r="M1875">
            <v>95.563000000000002</v>
          </cell>
          <cell r="O1875">
            <v>100</v>
          </cell>
        </row>
        <row r="1876">
          <cell r="C1876" t="str">
            <v>1266903M6</v>
          </cell>
          <cell r="D1876">
            <v>6.6486999999999998</v>
          </cell>
          <cell r="E1876">
            <v>18753.060000000001</v>
          </cell>
          <cell r="F1876">
            <v>7000000</v>
          </cell>
          <cell r="G1876">
            <v>18701.45</v>
          </cell>
          <cell r="H1876">
            <v>18894.98</v>
          </cell>
          <cell r="I1876">
            <v>6.86</v>
          </cell>
          <cell r="J1876">
            <v>101.03</v>
          </cell>
          <cell r="K1876">
            <v>18753.099999999999</v>
          </cell>
          <cell r="L1876">
            <v>18888.46</v>
          </cell>
          <cell r="M1876">
            <v>101</v>
          </cell>
          <cell r="O1876">
            <v>100.27596790623188</v>
          </cell>
        </row>
        <row r="1877">
          <cell r="C1877" t="str">
            <v>76116NZV5</v>
          </cell>
          <cell r="D1877">
            <v>5.4560000000000004</v>
          </cell>
          <cell r="E1877">
            <v>521543.11</v>
          </cell>
          <cell r="F1877">
            <v>4000000</v>
          </cell>
          <cell r="G1877">
            <v>525733.4</v>
          </cell>
          <cell r="H1877">
            <v>518142.05</v>
          </cell>
          <cell r="I1877">
            <v>6.91</v>
          </cell>
          <cell r="J1877">
            <v>98.56</v>
          </cell>
          <cell r="K1877">
            <v>519063.69</v>
          </cell>
          <cell r="L1877">
            <v>513904.42</v>
          </cell>
          <cell r="M1877">
            <v>97.75</v>
          </cell>
          <cell r="O1877">
            <v>99.202962946618939</v>
          </cell>
        </row>
        <row r="1878">
          <cell r="C1878" t="str">
            <v>23321PQS0</v>
          </cell>
          <cell r="D1878">
            <v>3.673</v>
          </cell>
          <cell r="E1878">
            <v>481006.13</v>
          </cell>
          <cell r="F1878">
            <v>10000000</v>
          </cell>
          <cell r="G1878">
            <v>480455.16</v>
          </cell>
          <cell r="H1878">
            <v>490814.98</v>
          </cell>
          <cell r="I1878">
            <v>6.67</v>
          </cell>
          <cell r="J1878">
            <v>102.16</v>
          </cell>
          <cell r="K1878">
            <v>480588.86</v>
          </cell>
          <cell r="L1878">
            <v>482857.45</v>
          </cell>
          <cell r="M1878">
            <v>100.5</v>
          </cell>
          <cell r="O1878">
            <v>100.11467667451006</v>
          </cell>
        </row>
        <row r="1879">
          <cell r="C1879" t="str">
            <v>00253CDB0</v>
          </cell>
          <cell r="D1879">
            <v>15.101800000000001</v>
          </cell>
          <cell r="E1879">
            <v>1643451.81</v>
          </cell>
          <cell r="F1879">
            <v>10011760</v>
          </cell>
          <cell r="G1879">
            <v>1644104.29</v>
          </cell>
          <cell r="H1879">
            <v>1642366.69</v>
          </cell>
          <cell r="I1879">
            <v>6.45</v>
          </cell>
          <cell r="J1879">
            <v>99.89</v>
          </cell>
          <cell r="K1879">
            <v>1523260.66</v>
          </cell>
          <cell r="L1879">
            <v>1331724.47</v>
          </cell>
          <cell r="M1879">
            <v>81</v>
          </cell>
          <cell r="O1879">
            <v>99.960313953076536</v>
          </cell>
        </row>
        <row r="1880">
          <cell r="C1880" t="str">
            <v>00253CDB0</v>
          </cell>
          <cell r="D1880">
            <v>15.101800000000001</v>
          </cell>
          <cell r="E1880">
            <v>1155342.1399999999</v>
          </cell>
          <cell r="F1880">
            <v>7038240</v>
          </cell>
          <cell r="G1880">
            <v>1155800.8400000001</v>
          </cell>
          <cell r="H1880">
            <v>1154579.31</v>
          </cell>
          <cell r="I1880">
            <v>6.45</v>
          </cell>
          <cell r="J1880">
            <v>99.89</v>
          </cell>
          <cell r="K1880">
            <v>1070848.1000000001</v>
          </cell>
          <cell r="L1880">
            <v>936198.68</v>
          </cell>
          <cell r="M1880">
            <v>81</v>
          </cell>
          <cell r="O1880">
            <v>99.960313231819413</v>
          </cell>
        </row>
        <row r="1881">
          <cell r="C1881" t="str">
            <v>915072AA0</v>
          </cell>
          <cell r="D1881">
            <v>15.7095</v>
          </cell>
          <cell r="E1881">
            <v>150000</v>
          </cell>
          <cell r="F1881">
            <v>184217</v>
          </cell>
          <cell r="G1881">
            <v>150000</v>
          </cell>
          <cell r="H1881">
            <v>150365.16</v>
          </cell>
          <cell r="I1881">
            <v>6.13</v>
          </cell>
          <cell r="J1881">
            <v>100.24</v>
          </cell>
          <cell r="K1881">
            <v>150000</v>
          </cell>
          <cell r="L1881">
            <v>145500</v>
          </cell>
          <cell r="M1881">
            <v>97</v>
          </cell>
          <cell r="O1881">
            <v>100</v>
          </cell>
        </row>
        <row r="1882">
          <cell r="C1882" t="str">
            <v>921796DH8</v>
          </cell>
          <cell r="D1882">
            <v>5.1775000000000002</v>
          </cell>
          <cell r="E1882">
            <v>2366906.65</v>
          </cell>
          <cell r="F1882">
            <v>2370000</v>
          </cell>
          <cell r="G1882">
            <v>2370000</v>
          </cell>
          <cell r="H1882">
            <v>2365263.91</v>
          </cell>
          <cell r="I1882">
            <v>6.39</v>
          </cell>
          <cell r="J1882">
            <v>99.8</v>
          </cell>
          <cell r="K1882">
            <v>2175268.52</v>
          </cell>
          <cell r="L1882">
            <v>2076712.5</v>
          </cell>
          <cell r="M1882">
            <v>87.625</v>
          </cell>
          <cell r="O1882">
            <v>99.869478902953574</v>
          </cell>
        </row>
        <row r="1883">
          <cell r="C1883" t="str">
            <v>933095AL5</v>
          </cell>
          <cell r="D1883">
            <v>29.705300000000001</v>
          </cell>
          <cell r="E1883">
            <v>16034.48</v>
          </cell>
          <cell r="F1883">
            <v>0</v>
          </cell>
          <cell r="G1883">
            <v>16034.48</v>
          </cell>
          <cell r="H1883">
            <v>16089.96</v>
          </cell>
          <cell r="I1883">
            <v>5.69</v>
          </cell>
          <cell r="J1883">
            <v>100.35</v>
          </cell>
          <cell r="K1883">
            <v>16034.48</v>
          </cell>
          <cell r="L1883">
            <v>10101.73</v>
          </cell>
          <cell r="M1883">
            <v>63</v>
          </cell>
          <cell r="O1883">
            <v>100</v>
          </cell>
        </row>
        <row r="1884">
          <cell r="C1884" t="str">
            <v>31374GUX3</v>
          </cell>
          <cell r="D1884">
            <v>5.9736000000000002</v>
          </cell>
          <cell r="E1884">
            <v>1340.96</v>
          </cell>
          <cell r="F1884">
            <v>23603</v>
          </cell>
          <cell r="G1884">
            <v>1324</v>
          </cell>
          <cell r="H1884">
            <v>1343.14</v>
          </cell>
          <cell r="I1884">
            <v>5.42</v>
          </cell>
          <cell r="J1884">
            <v>101.45</v>
          </cell>
          <cell r="K1884">
            <v>1325.47</v>
          </cell>
          <cell r="L1884">
            <v>1325.66</v>
          </cell>
          <cell r="M1884">
            <v>100.125</v>
          </cell>
          <cell r="O1884">
            <v>101.28096676737159</v>
          </cell>
        </row>
        <row r="1885">
          <cell r="C1885" t="str">
            <v>31376CD27</v>
          </cell>
          <cell r="D1885">
            <v>5.0654000000000003</v>
          </cell>
          <cell r="E1885">
            <v>88101.03</v>
          </cell>
          <cell r="F1885">
            <v>2500000</v>
          </cell>
          <cell r="G1885">
            <v>87081.75</v>
          </cell>
          <cell r="H1885">
            <v>88229.55</v>
          </cell>
          <cell r="I1885">
            <v>6.92</v>
          </cell>
          <cell r="J1885">
            <v>101.32</v>
          </cell>
          <cell r="K1885">
            <v>88442.19</v>
          </cell>
          <cell r="L1885">
            <v>88605.68</v>
          </cell>
          <cell r="M1885">
            <v>101.75</v>
          </cell>
          <cell r="O1885">
            <v>101.17048635334041</v>
          </cell>
        </row>
        <row r="1886">
          <cell r="C1886" t="str">
            <v>055240CE3</v>
          </cell>
          <cell r="D1886">
            <v>6.6829999999999998</v>
          </cell>
          <cell r="E1886">
            <v>576171.74</v>
          </cell>
          <cell r="F1886">
            <v>5000000</v>
          </cell>
          <cell r="G1886">
            <v>576548.44999999995</v>
          </cell>
          <cell r="H1886">
            <v>572645.02</v>
          </cell>
          <cell r="I1886">
            <v>6.53</v>
          </cell>
          <cell r="J1886">
            <v>99.32</v>
          </cell>
          <cell r="K1886">
            <v>575168.43999999994</v>
          </cell>
          <cell r="L1886">
            <v>562855.42000000004</v>
          </cell>
          <cell r="M1886">
            <v>97.625</v>
          </cell>
          <cell r="O1886">
            <v>99.934661172014259</v>
          </cell>
        </row>
        <row r="1887">
          <cell r="C1887" t="str">
            <v>10623PAV2</v>
          </cell>
          <cell r="D1887">
            <v>3.6454</v>
          </cell>
          <cell r="E1887">
            <v>6936935.1799999997</v>
          </cell>
          <cell r="F1887">
            <v>7000000</v>
          </cell>
          <cell r="G1887">
            <v>7000000</v>
          </cell>
          <cell r="H1887">
            <v>6891000.6200000001</v>
          </cell>
          <cell r="I1887">
            <v>6.27</v>
          </cell>
          <cell r="J1887">
            <v>98.44</v>
          </cell>
          <cell r="K1887">
            <v>6825678.1600000001</v>
          </cell>
          <cell r="L1887">
            <v>6704670</v>
          </cell>
          <cell r="M1887">
            <v>95.781000000000006</v>
          </cell>
          <cell r="O1887">
            <v>99.099074000000002</v>
          </cell>
        </row>
        <row r="1888">
          <cell r="C1888" t="str">
            <v>05535DAM6</v>
          </cell>
          <cell r="D1888">
            <v>9.1493000000000002</v>
          </cell>
          <cell r="E1888">
            <v>1858289.77</v>
          </cell>
          <cell r="F1888">
            <v>5711315</v>
          </cell>
          <cell r="G1888">
            <v>1984644.42</v>
          </cell>
          <cell r="H1888">
            <v>1856734.76</v>
          </cell>
          <cell r="I1888">
            <v>7.68</v>
          </cell>
          <cell r="J1888">
            <v>93.56</v>
          </cell>
          <cell r="K1888">
            <v>1710266.43</v>
          </cell>
          <cell r="L1888">
            <v>1706794.2</v>
          </cell>
          <cell r="M1888">
            <v>86</v>
          </cell>
          <cell r="O1888">
            <v>93.633385974501167</v>
          </cell>
        </row>
        <row r="1889">
          <cell r="C1889" t="str">
            <v>59020QAE4</v>
          </cell>
          <cell r="D1889">
            <v>3.7282999999999999</v>
          </cell>
          <cell r="E1889">
            <v>1677157.69</v>
          </cell>
          <cell r="F1889">
            <v>1669980</v>
          </cell>
          <cell r="G1889">
            <v>1669980</v>
          </cell>
          <cell r="H1889">
            <v>1679898.55</v>
          </cell>
          <cell r="I1889">
            <v>5.93</v>
          </cell>
          <cell r="J1889">
            <v>100.59</v>
          </cell>
          <cell r="K1889">
            <v>1619856.38</v>
          </cell>
          <cell r="L1889">
            <v>1601615.19</v>
          </cell>
          <cell r="M1889">
            <v>95.906000000000006</v>
          </cell>
          <cell r="O1889">
            <v>100.42980694379573</v>
          </cell>
        </row>
        <row r="1890">
          <cell r="C1890" t="str">
            <v>62874DAJ3</v>
          </cell>
          <cell r="D1890">
            <v>10.744199999999999</v>
          </cell>
          <cell r="E1890">
            <v>2004119.27</v>
          </cell>
          <cell r="F1890">
            <v>1908900</v>
          </cell>
          <cell r="G1890">
            <v>1908900</v>
          </cell>
          <cell r="H1890">
            <v>2032636.3</v>
          </cell>
          <cell r="I1890">
            <v>8.56</v>
          </cell>
          <cell r="J1890">
            <v>106.48</v>
          </cell>
          <cell r="K1890">
            <v>1752020.2</v>
          </cell>
          <cell r="L1890">
            <v>1715623.88</v>
          </cell>
          <cell r="M1890">
            <v>89.875</v>
          </cell>
          <cell r="O1890">
            <v>104.98817486510556</v>
          </cell>
        </row>
        <row r="1891">
          <cell r="C1891" t="str">
            <v>23321PQS0</v>
          </cell>
          <cell r="D1891">
            <v>3.673</v>
          </cell>
          <cell r="E1891">
            <v>720778.44</v>
          </cell>
          <cell r="F1891">
            <v>15000000</v>
          </cell>
          <cell r="G1891">
            <v>720682.62</v>
          </cell>
          <cell r="H1891">
            <v>722484.32</v>
          </cell>
          <cell r="I1891">
            <v>7.49</v>
          </cell>
          <cell r="J1891">
            <v>100.25</v>
          </cell>
          <cell r="K1891">
            <v>720883.17</v>
          </cell>
          <cell r="L1891">
            <v>724286.03</v>
          </cell>
          <cell r="M1891">
            <v>100.5</v>
          </cell>
          <cell r="O1891">
            <v>100.01329572787532</v>
          </cell>
        </row>
        <row r="1892">
          <cell r="C1892" t="str">
            <v>294247AC5</v>
          </cell>
          <cell r="D1892">
            <v>9.2789000000000001</v>
          </cell>
          <cell r="E1892">
            <v>2061074.57</v>
          </cell>
          <cell r="F1892">
            <v>2500000</v>
          </cell>
          <cell r="G1892">
            <v>2249738.13</v>
          </cell>
          <cell r="H1892">
            <v>1979769.53</v>
          </cell>
          <cell r="I1892">
            <v>10.92</v>
          </cell>
          <cell r="J1892">
            <v>88</v>
          </cell>
          <cell r="K1892">
            <v>2058368</v>
          </cell>
          <cell r="L1892">
            <v>1979769.53</v>
          </cell>
          <cell r="M1892">
            <v>88</v>
          </cell>
          <cell r="O1892">
            <v>91.613976867609921</v>
          </cell>
        </row>
        <row r="1893">
          <cell r="C1893" t="str">
            <v>312905WT5</v>
          </cell>
          <cell r="D1893">
            <v>7.4820000000000002</v>
          </cell>
          <cell r="E1893">
            <v>225075.25</v>
          </cell>
          <cell r="F1893">
            <v>1000000</v>
          </cell>
          <cell r="G1893">
            <v>222403.1</v>
          </cell>
          <cell r="H1893">
            <v>229204.25</v>
          </cell>
          <cell r="I1893">
            <v>5.85</v>
          </cell>
          <cell r="J1893">
            <v>103.06</v>
          </cell>
          <cell r="K1893">
            <v>220192.11</v>
          </cell>
          <cell r="L1893">
            <v>218233.05</v>
          </cell>
          <cell r="M1893">
            <v>98.125</v>
          </cell>
          <cell r="O1893">
            <v>101.20148954758275</v>
          </cell>
        </row>
        <row r="1894">
          <cell r="C1894" t="str">
            <v>31359AR35</v>
          </cell>
          <cell r="D1894">
            <v>5.2168000000000001</v>
          </cell>
          <cell r="E1894">
            <v>0.05</v>
          </cell>
          <cell r="F1894">
            <v>5000000</v>
          </cell>
          <cell r="G1894">
            <v>0.05</v>
          </cell>
          <cell r="H1894">
            <v>0.05</v>
          </cell>
          <cell r="I1894">
            <v>6.04</v>
          </cell>
          <cell r="J1894">
            <v>101.73</v>
          </cell>
          <cell r="K1894">
            <v>0.05</v>
          </cell>
          <cell r="L1894">
            <v>0.05</v>
          </cell>
          <cell r="M1894">
            <v>100.75</v>
          </cell>
          <cell r="O1894">
            <v>100</v>
          </cell>
        </row>
        <row r="1895">
          <cell r="C1895" t="str">
            <v>31362XA46</v>
          </cell>
          <cell r="D1895">
            <v>7.7408000000000001</v>
          </cell>
          <cell r="E1895">
            <v>9356598.3000000007</v>
          </cell>
          <cell r="F1895">
            <v>10000000</v>
          </cell>
          <cell r="G1895">
            <v>9412555.0999999996</v>
          </cell>
          <cell r="H1895">
            <v>9354184.6600000001</v>
          </cell>
          <cell r="I1895">
            <v>7.16</v>
          </cell>
          <cell r="J1895">
            <v>99.38</v>
          </cell>
          <cell r="K1895">
            <v>9015844.8900000006</v>
          </cell>
          <cell r="L1895">
            <v>8950775.1699999999</v>
          </cell>
          <cell r="M1895">
            <v>95.093999999999994</v>
          </cell>
          <cell r="O1895">
            <v>99.405508924988936</v>
          </cell>
        </row>
        <row r="1896">
          <cell r="C1896" t="str">
            <v>31376CD27</v>
          </cell>
          <cell r="D1896">
            <v>5.0654000000000003</v>
          </cell>
          <cell r="E1896">
            <v>87933.53</v>
          </cell>
          <cell r="F1896">
            <v>2500000</v>
          </cell>
          <cell r="G1896">
            <v>86677.22</v>
          </cell>
          <cell r="H1896">
            <v>88091.94</v>
          </cell>
          <cell r="I1896">
            <v>6.71</v>
          </cell>
          <cell r="J1896">
            <v>101.63</v>
          </cell>
          <cell r="K1896">
            <v>88031.34</v>
          </cell>
          <cell r="L1896">
            <v>88194.07</v>
          </cell>
          <cell r="M1896">
            <v>101.75</v>
          </cell>
          <cell r="O1896">
            <v>101.44941196775807</v>
          </cell>
        </row>
        <row r="1897">
          <cell r="C1897" t="str">
            <v>441806AF3</v>
          </cell>
          <cell r="D1897">
            <v>11.2098</v>
          </cell>
          <cell r="E1897">
            <v>954922.66</v>
          </cell>
          <cell r="F1897">
            <v>5000000</v>
          </cell>
          <cell r="G1897">
            <v>961341.16</v>
          </cell>
          <cell r="H1897">
            <v>927694.22</v>
          </cell>
          <cell r="I1897">
            <v>10.08</v>
          </cell>
          <cell r="J1897">
            <v>96.5</v>
          </cell>
          <cell r="K1897">
            <v>952882.9</v>
          </cell>
          <cell r="L1897">
            <v>918686.44</v>
          </cell>
          <cell r="M1897">
            <v>95.563000000000002</v>
          </cell>
          <cell r="O1897">
            <v>99.332339000235876</v>
          </cell>
        </row>
        <row r="1898">
          <cell r="C1898" t="str">
            <v>55308AAE0</v>
          </cell>
          <cell r="D1898">
            <v>17.3185</v>
          </cell>
          <cell r="E1898">
            <v>500000</v>
          </cell>
          <cell r="F1898">
            <v>5000000</v>
          </cell>
          <cell r="G1898">
            <v>5000000</v>
          </cell>
          <cell r="H1898">
            <v>5000000</v>
          </cell>
          <cell r="I1898">
            <v>6.76</v>
          </cell>
          <cell r="J1898">
            <v>100</v>
          </cell>
          <cell r="K1898">
            <v>500000</v>
          </cell>
          <cell r="L1898">
            <v>3400000</v>
          </cell>
          <cell r="M1898">
            <v>68</v>
          </cell>
          <cell r="O1898">
            <v>10</v>
          </cell>
        </row>
        <row r="1899">
          <cell r="C1899" t="str">
            <v>452277AB2</v>
          </cell>
          <cell r="D1899">
            <v>5.0861999999999998</v>
          </cell>
          <cell r="E1899">
            <v>4952597.2</v>
          </cell>
          <cell r="F1899">
            <v>5000000</v>
          </cell>
          <cell r="G1899">
            <v>5000000</v>
          </cell>
          <cell r="H1899">
            <v>4935674.3</v>
          </cell>
          <cell r="I1899">
            <v>6.54</v>
          </cell>
          <cell r="J1899">
            <v>98.71</v>
          </cell>
          <cell r="K1899">
            <v>4840289.4000000004</v>
          </cell>
          <cell r="L1899">
            <v>4785950</v>
          </cell>
          <cell r="M1899">
            <v>95.718999999999994</v>
          </cell>
          <cell r="O1899">
            <v>99.051944000000006</v>
          </cell>
        </row>
        <row r="1900">
          <cell r="C1900" t="str">
            <v>69911EAA0</v>
          </cell>
          <cell r="D1900">
            <v>7.3475000000000001</v>
          </cell>
          <cell r="E1900">
            <v>109685.23</v>
          </cell>
          <cell r="F1900">
            <v>5000000</v>
          </cell>
          <cell r="G1900">
            <v>109685.28</v>
          </cell>
          <cell r="H1900">
            <v>109684.73</v>
          </cell>
          <cell r="I1900">
            <v>6.55</v>
          </cell>
          <cell r="J1900">
            <v>100</v>
          </cell>
          <cell r="K1900">
            <v>109596.23</v>
          </cell>
          <cell r="L1900">
            <v>108643.27</v>
          </cell>
          <cell r="M1900">
            <v>99.05</v>
          </cell>
          <cell r="O1900">
            <v>99.999954415031794</v>
          </cell>
        </row>
        <row r="1901">
          <cell r="C1901" t="str">
            <v>59020QAE4</v>
          </cell>
          <cell r="D1901">
            <v>3.7282999999999999</v>
          </cell>
          <cell r="E1901">
            <v>1785424.47</v>
          </cell>
          <cell r="F1901">
            <v>1820000</v>
          </cell>
          <cell r="G1901">
            <v>1820000</v>
          </cell>
          <cell r="H1901">
            <v>1772221.6</v>
          </cell>
          <cell r="I1901">
            <v>7.45</v>
          </cell>
          <cell r="J1901">
            <v>97.37</v>
          </cell>
          <cell r="K1901">
            <v>1765373.61</v>
          </cell>
          <cell r="L1901">
            <v>1745493.75</v>
          </cell>
          <cell r="M1901">
            <v>95.906000000000006</v>
          </cell>
          <cell r="O1901">
            <v>98.10024560439561</v>
          </cell>
        </row>
        <row r="1902">
          <cell r="C1902" t="str">
            <v>78442NAE1</v>
          </cell>
          <cell r="D1902">
            <v>2.5657999999999999</v>
          </cell>
          <cell r="E1902">
            <v>2602924.7999999998</v>
          </cell>
          <cell r="F1902">
            <v>2602924</v>
          </cell>
          <cell r="G1902">
            <v>2602924.7999999998</v>
          </cell>
          <cell r="H1902">
            <v>2602924.7999999998</v>
          </cell>
          <cell r="I1902">
            <v>6.8</v>
          </cell>
          <cell r="J1902">
            <v>100</v>
          </cell>
          <cell r="K1902">
            <v>2598700.9500000002</v>
          </cell>
          <cell r="L1902">
            <v>2594074.86</v>
          </cell>
          <cell r="M1902">
            <v>99.66</v>
          </cell>
          <cell r="O1902">
            <v>100</v>
          </cell>
        </row>
        <row r="1903">
          <cell r="C1903" t="str">
            <v>656517AB5</v>
          </cell>
          <cell r="D1903">
            <v>12.9923</v>
          </cell>
          <cell r="E1903">
            <v>4999605.5999999996</v>
          </cell>
          <cell r="F1903">
            <v>4999605</v>
          </cell>
          <cell r="G1903">
            <v>4999605.5999999996</v>
          </cell>
          <cell r="H1903">
            <v>4999605.5999999996</v>
          </cell>
          <cell r="I1903">
            <v>9.67</v>
          </cell>
          <cell r="J1903">
            <v>100</v>
          </cell>
          <cell r="K1903">
            <v>3420973.83</v>
          </cell>
          <cell r="L1903">
            <v>2999763.36</v>
          </cell>
          <cell r="M1903">
            <v>60</v>
          </cell>
          <cell r="O1903">
            <v>100</v>
          </cell>
        </row>
        <row r="1904">
          <cell r="C1904" t="str">
            <v>656517AB5</v>
          </cell>
          <cell r="D1904">
            <v>12.9923</v>
          </cell>
          <cell r="E1904">
            <v>5168394.4000000004</v>
          </cell>
          <cell r="F1904">
            <v>5168394</v>
          </cell>
          <cell r="G1904">
            <v>5168394.4000000004</v>
          </cell>
          <cell r="H1904">
            <v>5168394.4000000004</v>
          </cell>
          <cell r="I1904">
            <v>9.67</v>
          </cell>
          <cell r="J1904">
            <v>100</v>
          </cell>
          <cell r="K1904">
            <v>3536467.35</v>
          </cell>
          <cell r="L1904">
            <v>3101036.64</v>
          </cell>
          <cell r="M1904">
            <v>60</v>
          </cell>
          <cell r="O1904">
            <v>100</v>
          </cell>
        </row>
        <row r="1905">
          <cell r="C1905" t="str">
            <v>62874DAJ3</v>
          </cell>
          <cell r="D1905">
            <v>10.744199999999999</v>
          </cell>
          <cell r="E1905">
            <v>1808555.95</v>
          </cell>
          <cell r="F1905">
            <v>1840725</v>
          </cell>
          <cell r="G1905">
            <v>1840725</v>
          </cell>
          <cell r="H1905">
            <v>1801234.8</v>
          </cell>
          <cell r="I1905">
            <v>8.84</v>
          </cell>
          <cell r="J1905">
            <v>97.85</v>
          </cell>
          <cell r="K1905">
            <v>1689448.05</v>
          </cell>
          <cell r="L1905">
            <v>1654351.59</v>
          </cell>
          <cell r="M1905">
            <v>89.875</v>
          </cell>
          <cell r="O1905">
            <v>98.252370669165686</v>
          </cell>
        </row>
        <row r="1906">
          <cell r="C1906" t="str">
            <v>812373DS4</v>
          </cell>
          <cell r="D1906">
            <v>4.6384999999999996</v>
          </cell>
          <cell r="E1906">
            <v>434275.97</v>
          </cell>
          <cell r="F1906">
            <v>10000000</v>
          </cell>
          <cell r="G1906">
            <v>432734.83</v>
          </cell>
          <cell r="H1906">
            <v>434527.29</v>
          </cell>
          <cell r="I1906">
            <v>5.69</v>
          </cell>
          <cell r="J1906">
            <v>100.41</v>
          </cell>
          <cell r="K1906">
            <v>428989.52</v>
          </cell>
          <cell r="L1906">
            <v>428407.49</v>
          </cell>
          <cell r="M1906">
            <v>99</v>
          </cell>
          <cell r="O1906">
            <v>100.35613957859597</v>
          </cell>
        </row>
        <row r="1907">
          <cell r="C1907" t="str">
            <v>62945CAK7</v>
          </cell>
          <cell r="D1907">
            <v>8.3314000000000004</v>
          </cell>
          <cell r="E1907">
            <v>4136571.35</v>
          </cell>
          <cell r="F1907">
            <v>5000000</v>
          </cell>
          <cell r="G1907">
            <v>3923076.96</v>
          </cell>
          <cell r="H1907">
            <v>4180635.27</v>
          </cell>
          <cell r="I1907">
            <v>8.09</v>
          </cell>
          <cell r="J1907">
            <v>106.57</v>
          </cell>
          <cell r="K1907">
            <v>4084883.83</v>
          </cell>
          <cell r="L1907">
            <v>4119230.82</v>
          </cell>
          <cell r="M1907">
            <v>105</v>
          </cell>
          <cell r="O1907">
            <v>105.44201381152615</v>
          </cell>
        </row>
        <row r="1908">
          <cell r="C1908" t="str">
            <v>23321PZL5</v>
          </cell>
          <cell r="D1908">
            <v>9.7706</v>
          </cell>
          <cell r="E1908">
            <v>0.01</v>
          </cell>
          <cell r="F1908">
            <v>0</v>
          </cell>
          <cell r="G1908">
            <v>0.02</v>
          </cell>
          <cell r="H1908">
            <v>0.01</v>
          </cell>
          <cell r="I1908">
            <v>8.2799999999999994</v>
          </cell>
          <cell r="J1908">
            <v>94.79</v>
          </cell>
          <cell r="K1908">
            <v>0.01</v>
          </cell>
          <cell r="L1908">
            <v>0.01</v>
          </cell>
          <cell r="M1908">
            <v>91.66</v>
          </cell>
          <cell r="O1908">
            <v>50</v>
          </cell>
        </row>
        <row r="1909">
          <cell r="C1909" t="str">
            <v>316698AA7</v>
          </cell>
          <cell r="D1909">
            <v>6.3230000000000004</v>
          </cell>
          <cell r="E1909">
            <v>8713517.0399999991</v>
          </cell>
          <cell r="F1909">
            <v>10000000</v>
          </cell>
          <cell r="G1909">
            <v>8719657.25</v>
          </cell>
          <cell r="H1909">
            <v>8711053.6600000001</v>
          </cell>
          <cell r="I1909">
            <v>6.52</v>
          </cell>
          <cell r="J1909">
            <v>99.9</v>
          </cell>
          <cell r="K1909">
            <v>8076252.8300000001</v>
          </cell>
          <cell r="L1909">
            <v>7830252.21</v>
          </cell>
          <cell r="M1909">
            <v>89.8</v>
          </cell>
          <cell r="O1909">
            <v>99.929581979842141</v>
          </cell>
        </row>
        <row r="1910">
          <cell r="C1910" t="str">
            <v>316698AB5</v>
          </cell>
          <cell r="D1910">
            <v>15.736800000000001</v>
          </cell>
          <cell r="E1910">
            <v>4988409.8</v>
          </cell>
          <cell r="F1910">
            <v>5000000</v>
          </cell>
          <cell r="G1910">
            <v>5000000</v>
          </cell>
          <cell r="H1910">
            <v>4983760</v>
          </cell>
          <cell r="I1910">
            <v>7.41</v>
          </cell>
          <cell r="J1910">
            <v>99.68</v>
          </cell>
          <cell r="K1910">
            <v>3734032.6</v>
          </cell>
          <cell r="L1910">
            <v>3250000</v>
          </cell>
          <cell r="M1910">
            <v>65</v>
          </cell>
          <cell r="O1910">
            <v>99.768196000000003</v>
          </cell>
        </row>
        <row r="1911">
          <cell r="C1911" t="str">
            <v>76116NZV5</v>
          </cell>
          <cell r="D1911">
            <v>5.4560000000000004</v>
          </cell>
          <cell r="E1911">
            <v>490249.37</v>
          </cell>
          <cell r="F1911">
            <v>3771000</v>
          </cell>
          <cell r="G1911">
            <v>495634.99</v>
          </cell>
          <cell r="H1911">
            <v>485878.09</v>
          </cell>
          <cell r="I1911">
            <v>7.21</v>
          </cell>
          <cell r="J1911">
            <v>98.03</v>
          </cell>
          <cell r="K1911">
            <v>489347.13</v>
          </cell>
          <cell r="L1911">
            <v>484483.19</v>
          </cell>
          <cell r="M1911">
            <v>97.75</v>
          </cell>
          <cell r="O1911">
            <v>98.913389871849049</v>
          </cell>
        </row>
        <row r="1912">
          <cell r="C1912" t="str">
            <v>78442NAE1</v>
          </cell>
          <cell r="D1912">
            <v>2.5657999999999999</v>
          </cell>
          <cell r="E1912">
            <v>5625659.9699999997</v>
          </cell>
          <cell r="F1912">
            <v>5603200</v>
          </cell>
          <cell r="G1912">
            <v>5603200</v>
          </cell>
          <cell r="H1912">
            <v>5651471.1799999997</v>
          </cell>
          <cell r="I1912">
            <v>6.59</v>
          </cell>
          <cell r="J1912">
            <v>100.86</v>
          </cell>
          <cell r="K1912">
            <v>5594107.5099999998</v>
          </cell>
          <cell r="L1912">
            <v>5584149.1200000001</v>
          </cell>
          <cell r="M1912">
            <v>99.66</v>
          </cell>
          <cell r="O1912">
            <v>100.40084184037693</v>
          </cell>
        </row>
        <row r="1913">
          <cell r="C1913" t="str">
            <v>78442NAE1</v>
          </cell>
          <cell r="D1913">
            <v>2.5657999999999999</v>
          </cell>
          <cell r="E1913">
            <v>2406407.38</v>
          </cell>
          <cell r="F1913">
            <v>2396800</v>
          </cell>
          <cell r="G1913">
            <v>2396800</v>
          </cell>
          <cell r="H1913">
            <v>2417448.2599999998</v>
          </cell>
          <cell r="I1913">
            <v>6.59</v>
          </cell>
          <cell r="J1913">
            <v>100.86</v>
          </cell>
          <cell r="K1913">
            <v>2392910.64</v>
          </cell>
          <cell r="L1913">
            <v>2388650.88</v>
          </cell>
          <cell r="M1913">
            <v>99.66</v>
          </cell>
          <cell r="O1913">
            <v>100.40084195594126</v>
          </cell>
        </row>
        <row r="1914">
          <cell r="C1914" t="str">
            <v>79548KB80</v>
          </cell>
          <cell r="D1914">
            <v>4.1132999999999997</v>
          </cell>
          <cell r="E1914">
            <v>2313659.71</v>
          </cell>
          <cell r="F1914">
            <v>5000000</v>
          </cell>
          <cell r="G1914">
            <v>2328321.9700000002</v>
          </cell>
          <cell r="H1914">
            <v>2256761.06</v>
          </cell>
          <cell r="I1914">
            <v>7</v>
          </cell>
          <cell r="J1914">
            <v>96.8</v>
          </cell>
          <cell r="K1914">
            <v>2313150.4300000002</v>
          </cell>
          <cell r="L1914">
            <v>2257068.67</v>
          </cell>
          <cell r="M1914">
            <v>96.813000000000002</v>
          </cell>
          <cell r="O1914">
            <v>99.370264929467623</v>
          </cell>
        </row>
        <row r="1915">
          <cell r="C1915" t="str">
            <v>312913BY1</v>
          </cell>
          <cell r="D1915">
            <v>5.5240999999999998</v>
          </cell>
          <cell r="E1915">
            <v>15606.25</v>
          </cell>
          <cell r="F1915">
            <v>1527771</v>
          </cell>
          <cell r="G1915">
            <v>15606.25</v>
          </cell>
          <cell r="H1915">
            <v>15431.73</v>
          </cell>
          <cell r="I1915">
            <v>5.46</v>
          </cell>
          <cell r="J1915">
            <v>98.88</v>
          </cell>
          <cell r="K1915">
            <v>15606.25</v>
          </cell>
          <cell r="L1915">
            <v>15416.01</v>
          </cell>
          <cell r="M1915">
            <v>98.781000000000006</v>
          </cell>
          <cell r="O1915">
            <v>100</v>
          </cell>
        </row>
        <row r="1916">
          <cell r="C1916" t="str">
            <v>78376QBH6</v>
          </cell>
          <cell r="D1916">
            <v>3.1265999999999998</v>
          </cell>
          <cell r="E1916">
            <v>218313.42</v>
          </cell>
          <cell r="F1916">
            <v>3038000</v>
          </cell>
          <cell r="G1916">
            <v>219060.41</v>
          </cell>
          <cell r="H1916">
            <v>218243.24</v>
          </cell>
          <cell r="I1916">
            <v>5.42</v>
          </cell>
          <cell r="J1916">
            <v>99.63</v>
          </cell>
          <cell r="K1916">
            <v>212510.7</v>
          </cell>
          <cell r="L1916">
            <v>211940.95</v>
          </cell>
          <cell r="M1916">
            <v>96.75</v>
          </cell>
          <cell r="O1916">
            <v>99.659002738103169</v>
          </cell>
        </row>
        <row r="1917">
          <cell r="C1917" t="str">
            <v>78453DAC3</v>
          </cell>
          <cell r="D1917">
            <v>10.5166</v>
          </cell>
          <cell r="E1917">
            <v>4679875.42</v>
          </cell>
          <cell r="F1917">
            <v>7886000</v>
          </cell>
          <cell r="G1917">
            <v>4807831.4400000004</v>
          </cell>
          <cell r="H1917">
            <v>4664129.2</v>
          </cell>
          <cell r="I1917">
            <v>7.39</v>
          </cell>
          <cell r="J1917">
            <v>97.01</v>
          </cell>
          <cell r="K1917">
            <v>3689011.03</v>
          </cell>
          <cell r="L1917">
            <v>3557795.27</v>
          </cell>
          <cell r="M1917">
            <v>74</v>
          </cell>
          <cell r="O1917">
            <v>97.338591803875701</v>
          </cell>
        </row>
        <row r="1918">
          <cell r="C1918" t="str">
            <v>784579AB0</v>
          </cell>
          <cell r="D1918">
            <v>17.952999999999999</v>
          </cell>
          <cell r="E1918">
            <v>951250.96</v>
          </cell>
          <cell r="F1918">
            <v>1918000</v>
          </cell>
          <cell r="G1918">
            <v>951250.96</v>
          </cell>
          <cell r="H1918">
            <v>950957.54</v>
          </cell>
          <cell r="I1918">
            <v>6.5</v>
          </cell>
          <cell r="J1918">
            <v>99.97</v>
          </cell>
          <cell r="K1918">
            <v>951250.96</v>
          </cell>
          <cell r="L1918">
            <v>741975.76</v>
          </cell>
          <cell r="M1918">
            <v>78</v>
          </cell>
          <cell r="O1918">
            <v>100</v>
          </cell>
        </row>
        <row r="1919">
          <cell r="C1919" t="str">
            <v>784879AC2</v>
          </cell>
          <cell r="D1919">
            <v>3.1038999999999999</v>
          </cell>
          <cell r="E1919">
            <v>2267814.5499999998</v>
          </cell>
          <cell r="F1919">
            <v>5574651</v>
          </cell>
          <cell r="G1919">
            <v>2289022.67</v>
          </cell>
          <cell r="H1919">
            <v>2267814.5699999998</v>
          </cell>
          <cell r="I1919">
            <v>5.64</v>
          </cell>
          <cell r="J1919">
            <v>99.07</v>
          </cell>
          <cell r="K1919">
            <v>2231797.1</v>
          </cell>
          <cell r="L1919">
            <v>2231797.11</v>
          </cell>
          <cell r="M1919">
            <v>97.5</v>
          </cell>
          <cell r="O1919">
            <v>99.073485803441159</v>
          </cell>
        </row>
        <row r="1920">
          <cell r="C1920" t="str">
            <v>79548KUG1</v>
          </cell>
          <cell r="D1920">
            <v>8.0437999999999992</v>
          </cell>
          <cell r="E1920">
            <v>612834.09</v>
          </cell>
          <cell r="F1920">
            <v>720000</v>
          </cell>
          <cell r="G1920">
            <v>624966.31999999995</v>
          </cell>
          <cell r="H1920">
            <v>612510.71999999997</v>
          </cell>
          <cell r="I1920">
            <v>7.49</v>
          </cell>
          <cell r="J1920">
            <v>98.01</v>
          </cell>
          <cell r="K1920">
            <v>595191.59</v>
          </cell>
          <cell r="L1920">
            <v>594280.46</v>
          </cell>
          <cell r="M1920">
            <v>95.09</v>
          </cell>
          <cell r="O1920">
            <v>98.058738589305108</v>
          </cell>
        </row>
        <row r="1921">
          <cell r="C1921" t="str">
            <v>35180RAD0</v>
          </cell>
          <cell r="D1921">
            <v>23.472200000000001</v>
          </cell>
          <cell r="E1921">
            <v>3601961.81</v>
          </cell>
          <cell r="F1921">
            <v>54380000</v>
          </cell>
          <cell r="G1921">
            <v>39690247.719999999</v>
          </cell>
          <cell r="H1921">
            <v>4025702.46</v>
          </cell>
          <cell r="I1921">
            <v>20.059999999999999</v>
          </cell>
          <cell r="J1921">
            <v>10.14</v>
          </cell>
          <cell r="K1921">
            <v>2284786.9700000002</v>
          </cell>
          <cell r="L1921">
            <v>2381414.86</v>
          </cell>
          <cell r="M1921">
            <v>6</v>
          </cell>
          <cell r="O1921">
            <v>9.0751809749601637</v>
          </cell>
        </row>
        <row r="1922">
          <cell r="C1922" t="str">
            <v>36076PAE7</v>
          </cell>
          <cell r="D1922">
            <v>6.8249000000000004</v>
          </cell>
          <cell r="E1922">
            <v>3318928.33</v>
          </cell>
          <cell r="F1922">
            <v>5326067</v>
          </cell>
          <cell r="G1922">
            <v>3407459.52</v>
          </cell>
          <cell r="H1922">
            <v>3212808.15</v>
          </cell>
          <cell r="I1922">
            <v>8.9700000000000006</v>
          </cell>
          <cell r="J1922">
            <v>94.29</v>
          </cell>
          <cell r="K1922">
            <v>3264314.63</v>
          </cell>
          <cell r="L1922">
            <v>3100788.17</v>
          </cell>
          <cell r="M1922">
            <v>91</v>
          </cell>
          <cell r="O1922">
            <v>97.401841768614759</v>
          </cell>
        </row>
        <row r="1923">
          <cell r="C1923" t="str">
            <v>36076PAE7</v>
          </cell>
          <cell r="D1923">
            <v>6.8249000000000004</v>
          </cell>
          <cell r="E1923">
            <v>3318928.33</v>
          </cell>
          <cell r="F1923">
            <v>5326067</v>
          </cell>
          <cell r="G1923">
            <v>3407459.52</v>
          </cell>
          <cell r="H1923">
            <v>3212808.15</v>
          </cell>
          <cell r="I1923">
            <v>8.9700000000000006</v>
          </cell>
          <cell r="J1923">
            <v>94.29</v>
          </cell>
          <cell r="K1923">
            <v>3264314.63</v>
          </cell>
          <cell r="L1923">
            <v>3100788.17</v>
          </cell>
          <cell r="M1923">
            <v>91</v>
          </cell>
          <cell r="O1923">
            <v>97.401841768614759</v>
          </cell>
        </row>
        <row r="1924">
          <cell r="C1924" t="str">
            <v>36076PAE7</v>
          </cell>
          <cell r="D1924">
            <v>6.8249000000000004</v>
          </cell>
          <cell r="E1924">
            <v>2327373.89</v>
          </cell>
          <cell r="F1924">
            <v>3734865</v>
          </cell>
          <cell r="G1924">
            <v>2389455.73</v>
          </cell>
          <cell r="H1924">
            <v>2252957.91</v>
          </cell>
          <cell r="I1924">
            <v>8.9700000000000006</v>
          </cell>
          <cell r="J1924">
            <v>94.29</v>
          </cell>
          <cell r="K1924">
            <v>2289076.4300000002</v>
          </cell>
          <cell r="L1924">
            <v>2174404.71</v>
          </cell>
          <cell r="M1924">
            <v>91</v>
          </cell>
          <cell r="O1924">
            <v>97.401841799345661</v>
          </cell>
        </row>
        <row r="1925">
          <cell r="C1925" t="str">
            <v>69348LJ42</v>
          </cell>
          <cell r="D1925">
            <v>7.9974999999999996</v>
          </cell>
          <cell r="E1925">
            <v>646695.55000000005</v>
          </cell>
          <cell r="F1925">
            <v>14450000</v>
          </cell>
          <cell r="G1925">
            <v>651438.65</v>
          </cell>
          <cell r="H1925">
            <v>638628.76</v>
          </cell>
          <cell r="I1925">
            <v>7.71</v>
          </cell>
          <cell r="J1925">
            <v>98.03</v>
          </cell>
          <cell r="K1925">
            <v>646125.31999999995</v>
          </cell>
          <cell r="L1925">
            <v>635966.97</v>
          </cell>
          <cell r="M1925">
            <v>97.625</v>
          </cell>
          <cell r="O1925">
            <v>99.271903808593493</v>
          </cell>
        </row>
        <row r="1926">
          <cell r="C1926" t="str">
            <v>667294AE2</v>
          </cell>
          <cell r="D1926">
            <v>8.7638999999999996</v>
          </cell>
          <cell r="E1926">
            <v>1637623.07</v>
          </cell>
          <cell r="F1926">
            <v>0</v>
          </cell>
          <cell r="G1926">
            <v>1739509.25</v>
          </cell>
          <cell r="H1926">
            <v>1623562.62</v>
          </cell>
          <cell r="I1926">
            <v>8.07</v>
          </cell>
          <cell r="J1926">
            <v>93.33</v>
          </cell>
          <cell r="K1926">
            <v>1575690.02</v>
          </cell>
          <cell r="L1926">
            <v>1556164.97</v>
          </cell>
          <cell r="M1926">
            <v>89.46</v>
          </cell>
          <cell r="O1926">
            <v>94.142820453527349</v>
          </cell>
        </row>
        <row r="1927">
          <cell r="C1927" t="str">
            <v>525180BU8</v>
          </cell>
          <cell r="D1927">
            <v>6.5473999999999997</v>
          </cell>
          <cell r="E1927">
            <v>4156148.15</v>
          </cell>
          <cell r="F1927">
            <v>11036597</v>
          </cell>
          <cell r="G1927">
            <v>4416356.99</v>
          </cell>
          <cell r="H1927">
            <v>4017079.85</v>
          </cell>
          <cell r="I1927">
            <v>9.25</v>
          </cell>
          <cell r="J1927">
            <v>90.96</v>
          </cell>
          <cell r="K1927">
            <v>4190469.91</v>
          </cell>
          <cell r="L1927">
            <v>4075414.24</v>
          </cell>
          <cell r="M1927">
            <v>92.28</v>
          </cell>
          <cell r="O1927">
            <v>94.10806597860649</v>
          </cell>
        </row>
        <row r="1928">
          <cell r="C1928" t="str">
            <v>525180BU8</v>
          </cell>
          <cell r="D1928">
            <v>6.5473999999999997</v>
          </cell>
          <cell r="E1928">
            <v>1375794</v>
          </cell>
          <cell r="F1928">
            <v>3653403</v>
          </cell>
          <cell r="G1928">
            <v>1461929.95</v>
          </cell>
          <cell r="H1928">
            <v>1329758.76</v>
          </cell>
          <cell r="I1928">
            <v>9.25</v>
          </cell>
          <cell r="J1928">
            <v>90.96</v>
          </cell>
          <cell r="K1928">
            <v>1387155.4</v>
          </cell>
          <cell r="L1928">
            <v>1349068.97</v>
          </cell>
          <cell r="M1928">
            <v>92.28</v>
          </cell>
          <cell r="O1928">
            <v>94.108065848161885</v>
          </cell>
        </row>
        <row r="1929">
          <cell r="C1929" t="str">
            <v>441806AF3</v>
          </cell>
          <cell r="D1929">
            <v>11.2098</v>
          </cell>
          <cell r="E1929">
            <v>961341.16</v>
          </cell>
          <cell r="F1929">
            <v>5000000</v>
          </cell>
          <cell r="G1929">
            <v>961341.16</v>
          </cell>
          <cell r="H1929">
            <v>961341.2</v>
          </cell>
          <cell r="I1929">
            <v>6.38</v>
          </cell>
          <cell r="J1929">
            <v>100</v>
          </cell>
          <cell r="K1929">
            <v>952882.9</v>
          </cell>
          <cell r="L1929">
            <v>918686.44</v>
          </cell>
          <cell r="M1929">
            <v>95.563000000000002</v>
          </cell>
          <cell r="O1929">
            <v>100</v>
          </cell>
        </row>
        <row r="1930">
          <cell r="C1930" t="str">
            <v>31358TWE5</v>
          </cell>
          <cell r="D1930">
            <v>8.1895000000000007</v>
          </cell>
          <cell r="E1930">
            <v>993082.17</v>
          </cell>
          <cell r="F1930">
            <v>1000000</v>
          </cell>
          <cell r="G1930">
            <v>999999.99</v>
          </cell>
          <cell r="H1930">
            <v>991249.99</v>
          </cell>
          <cell r="I1930">
            <v>7.54</v>
          </cell>
          <cell r="J1930">
            <v>99.13</v>
          </cell>
          <cell r="K1930">
            <v>979482.59</v>
          </cell>
          <cell r="L1930">
            <v>965309.99</v>
          </cell>
          <cell r="M1930">
            <v>96.531000000000006</v>
          </cell>
          <cell r="O1930">
            <v>99.308217993082181</v>
          </cell>
        </row>
        <row r="1931">
          <cell r="C1931" t="str">
            <v>210805CC9</v>
          </cell>
          <cell r="D1931">
            <v>8.3938000000000006</v>
          </cell>
          <cell r="E1931">
            <v>1316380.53</v>
          </cell>
          <cell r="F1931">
            <v>1800000</v>
          </cell>
          <cell r="G1931">
            <v>1448168.49</v>
          </cell>
          <cell r="H1931">
            <v>1298818.8799999999</v>
          </cell>
          <cell r="I1931">
            <v>8.39</v>
          </cell>
          <cell r="J1931">
            <v>89.69</v>
          </cell>
          <cell r="K1931">
            <v>1316380.53</v>
          </cell>
          <cell r="L1931">
            <v>1298818.8799999999</v>
          </cell>
          <cell r="M1931">
            <v>89.686999999999998</v>
          </cell>
          <cell r="O1931">
            <v>90.899680464667483</v>
          </cell>
        </row>
        <row r="1932">
          <cell r="C1932" t="str">
            <v>66937REH8</v>
          </cell>
          <cell r="D1932">
            <v>13.360900000000001</v>
          </cell>
          <cell r="E1932">
            <v>1726269.19</v>
          </cell>
          <cell r="F1932">
            <v>1800000</v>
          </cell>
          <cell r="G1932">
            <v>1800000</v>
          </cell>
          <cell r="H1932">
            <v>1436058</v>
          </cell>
          <cell r="I1932">
            <v>8.09</v>
          </cell>
          <cell r="J1932">
            <v>79.78</v>
          </cell>
          <cell r="K1932">
            <v>1726269.19</v>
          </cell>
          <cell r="L1932">
            <v>1436058</v>
          </cell>
          <cell r="M1932">
            <v>79.781000000000006</v>
          </cell>
          <cell r="O1932">
            <v>95.903843888888886</v>
          </cell>
        </row>
        <row r="1933">
          <cell r="C1933" t="str">
            <v>695927GM9</v>
          </cell>
          <cell r="D1933">
            <v>9.7100000000000009</v>
          </cell>
          <cell r="E1933">
            <v>1751636.93</v>
          </cell>
          <cell r="F1933">
            <v>1800000</v>
          </cell>
          <cell r="G1933">
            <v>1800000</v>
          </cell>
          <cell r="H1933">
            <v>1640808</v>
          </cell>
          <cell r="I1933">
            <v>8.6199999999999992</v>
          </cell>
          <cell r="J1933">
            <v>91.16</v>
          </cell>
          <cell r="K1933">
            <v>1751636.93</v>
          </cell>
          <cell r="L1933">
            <v>1640808</v>
          </cell>
          <cell r="M1933">
            <v>91.156000000000006</v>
          </cell>
          <cell r="O1933">
            <v>97.313162777777777</v>
          </cell>
        </row>
        <row r="1934">
          <cell r="C1934" t="str">
            <v>760972KZ1</v>
          </cell>
          <cell r="D1934">
            <v>10.577199999999999</v>
          </cell>
          <cell r="E1934">
            <v>923002.9</v>
          </cell>
          <cell r="F1934">
            <v>1800000</v>
          </cell>
          <cell r="G1934">
            <v>933392.28</v>
          </cell>
          <cell r="H1934">
            <v>846904.15</v>
          </cell>
          <cell r="I1934">
            <v>8.1199999999999992</v>
          </cell>
          <cell r="J1934">
            <v>90.73</v>
          </cell>
          <cell r="K1934">
            <v>923002.9</v>
          </cell>
          <cell r="L1934">
            <v>846904.15</v>
          </cell>
          <cell r="M1934">
            <v>90.733999999999995</v>
          </cell>
          <cell r="O1934">
            <v>98.8869224416555</v>
          </cell>
        </row>
        <row r="1935">
          <cell r="C1935" t="str">
            <v>74434TBF3</v>
          </cell>
          <cell r="D1935">
            <v>10.615399999999999</v>
          </cell>
          <cell r="E1935">
            <v>1800000</v>
          </cell>
          <cell r="F1935">
            <v>1800000</v>
          </cell>
          <cell r="G1935">
            <v>1800000</v>
          </cell>
          <cell r="H1935">
            <v>1631808</v>
          </cell>
          <cell r="I1935">
            <v>8.18</v>
          </cell>
          <cell r="J1935">
            <v>90.66</v>
          </cell>
          <cell r="K1935">
            <v>1800000</v>
          </cell>
          <cell r="L1935">
            <v>1631808</v>
          </cell>
          <cell r="M1935">
            <v>90.656000000000006</v>
          </cell>
          <cell r="O1935">
            <v>100</v>
          </cell>
        </row>
        <row r="1936">
          <cell r="C1936" t="str">
            <v>3133TAXW7</v>
          </cell>
          <cell r="D1936">
            <v>8.6943000000000001</v>
          </cell>
          <cell r="E1936">
            <v>2280607</v>
          </cell>
          <cell r="F1936">
            <v>2800000</v>
          </cell>
          <cell r="G1936">
            <v>2292054.5299999998</v>
          </cell>
          <cell r="H1936">
            <v>2186757.54</v>
          </cell>
          <cell r="I1936">
            <v>7.77</v>
          </cell>
          <cell r="J1936">
            <v>95.41</v>
          </cell>
          <cell r="K1936">
            <v>2280607</v>
          </cell>
          <cell r="L1936">
            <v>2186757.54</v>
          </cell>
          <cell r="M1936">
            <v>95.406000000000006</v>
          </cell>
          <cell r="O1936">
            <v>99.500555948815062</v>
          </cell>
        </row>
        <row r="1937">
          <cell r="C1937" t="str">
            <v>76110YDS8</v>
          </cell>
          <cell r="D1937">
            <v>10.6065</v>
          </cell>
          <cell r="E1937">
            <v>960343.3</v>
          </cell>
          <cell r="F1937">
            <v>1000000</v>
          </cell>
          <cell r="G1937">
            <v>1000000</v>
          </cell>
          <cell r="H1937">
            <v>869370</v>
          </cell>
          <cell r="I1937">
            <v>7.98</v>
          </cell>
          <cell r="J1937">
            <v>86.94</v>
          </cell>
          <cell r="K1937">
            <v>960343.3</v>
          </cell>
          <cell r="L1937">
            <v>869370</v>
          </cell>
          <cell r="M1937">
            <v>86.936999999999998</v>
          </cell>
          <cell r="O1937">
            <v>96.034329999999997</v>
          </cell>
        </row>
        <row r="1938">
          <cell r="C1938" t="str">
            <v>805564DR9</v>
          </cell>
          <cell r="D1938">
            <v>8.3839000000000006</v>
          </cell>
          <cell r="E1938">
            <v>672707.7</v>
          </cell>
          <cell r="F1938">
            <v>713000</v>
          </cell>
          <cell r="G1938">
            <v>713000</v>
          </cell>
          <cell r="H1938">
            <v>652395</v>
          </cell>
          <cell r="I1938">
            <v>8.1199999999999992</v>
          </cell>
          <cell r="J1938">
            <v>91.5</v>
          </cell>
          <cell r="K1938">
            <v>672707.7</v>
          </cell>
          <cell r="L1938">
            <v>652395</v>
          </cell>
          <cell r="M1938">
            <v>91.5</v>
          </cell>
          <cell r="O1938">
            <v>94.348906030855531</v>
          </cell>
        </row>
        <row r="1939">
          <cell r="C1939" t="str">
            <v>31359XWL9</v>
          </cell>
          <cell r="D1939">
            <v>8.5511999999999997</v>
          </cell>
          <cell r="E1939">
            <v>1966986.5</v>
          </cell>
          <cell r="F1939">
            <v>2000000</v>
          </cell>
          <cell r="G1939">
            <v>1999999.98</v>
          </cell>
          <cell r="H1939">
            <v>1897812.58</v>
          </cell>
          <cell r="I1939">
            <v>7.64</v>
          </cell>
          <cell r="J1939">
            <v>94.89</v>
          </cell>
          <cell r="K1939">
            <v>1966986.5</v>
          </cell>
          <cell r="L1939">
            <v>1897812.58</v>
          </cell>
          <cell r="M1939">
            <v>94.891000000000005</v>
          </cell>
          <cell r="O1939">
            <v>98.349325983493259</v>
          </cell>
        </row>
        <row r="1940">
          <cell r="C1940" t="str">
            <v>31359XWL9</v>
          </cell>
          <cell r="D1940">
            <v>8.5511999999999997</v>
          </cell>
          <cell r="E1940">
            <v>1475239.87</v>
          </cell>
          <cell r="F1940">
            <v>1500000</v>
          </cell>
          <cell r="G1940">
            <v>1499999.98</v>
          </cell>
          <cell r="H1940">
            <v>1423359.43</v>
          </cell>
          <cell r="I1940">
            <v>7.64</v>
          </cell>
          <cell r="J1940">
            <v>94.89</v>
          </cell>
          <cell r="K1940">
            <v>1475239.87</v>
          </cell>
          <cell r="L1940">
            <v>1423359.43</v>
          </cell>
          <cell r="M1940">
            <v>94.891000000000005</v>
          </cell>
          <cell r="O1940">
            <v>98.349325977991015</v>
          </cell>
        </row>
        <row r="1941">
          <cell r="C1941" t="str">
            <v>31359XWL9</v>
          </cell>
          <cell r="D1941">
            <v>8.5511999999999997</v>
          </cell>
          <cell r="E1941">
            <v>983493.24</v>
          </cell>
          <cell r="F1941">
            <v>1000000</v>
          </cell>
          <cell r="G1941">
            <v>999999.99</v>
          </cell>
          <cell r="H1941">
            <v>948906.24</v>
          </cell>
          <cell r="I1941">
            <v>7.64</v>
          </cell>
          <cell r="J1941">
            <v>94.89</v>
          </cell>
          <cell r="K1941">
            <v>983493.24</v>
          </cell>
          <cell r="L1941">
            <v>948906.24</v>
          </cell>
          <cell r="M1941">
            <v>94.891000000000005</v>
          </cell>
          <cell r="O1941">
            <v>98.349324983493247</v>
          </cell>
        </row>
        <row r="1942">
          <cell r="C1942" t="str">
            <v>31359PGG5</v>
          </cell>
          <cell r="D1942">
            <v>8.1217000000000006</v>
          </cell>
          <cell r="E1942">
            <v>2739498.57</v>
          </cell>
          <cell r="F1942">
            <v>3000000</v>
          </cell>
          <cell r="G1942">
            <v>2819678.53</v>
          </cell>
          <cell r="H1942">
            <v>2683100.35</v>
          </cell>
          <cell r="I1942">
            <v>7.77</v>
          </cell>
          <cell r="J1942">
            <v>95.16</v>
          </cell>
          <cell r="K1942">
            <v>2739498.57</v>
          </cell>
          <cell r="L1942">
            <v>2683100.35</v>
          </cell>
          <cell r="M1942">
            <v>95.156000000000006</v>
          </cell>
          <cell r="O1942">
            <v>97.156414848468557</v>
          </cell>
        </row>
        <row r="1943">
          <cell r="C1943" t="str">
            <v>31294CJD6</v>
          </cell>
          <cell r="D1943">
            <v>8.7030999999999992</v>
          </cell>
          <cell r="E1943">
            <v>253637.69</v>
          </cell>
          <cell r="F1943">
            <v>1004926</v>
          </cell>
          <cell r="G1943">
            <v>260492.9</v>
          </cell>
          <cell r="H1943">
            <v>250052.83</v>
          </cell>
          <cell r="I1943">
            <v>7.74</v>
          </cell>
          <cell r="J1943">
            <v>95.99</v>
          </cell>
          <cell r="K1943">
            <v>253637.69</v>
          </cell>
          <cell r="L1943">
            <v>250052.83</v>
          </cell>
          <cell r="M1943">
            <v>95.992000000000004</v>
          </cell>
          <cell r="O1943">
            <v>97.36836973291787</v>
          </cell>
        </row>
        <row r="1944">
          <cell r="C1944" t="str">
            <v>31293YKH8</v>
          </cell>
          <cell r="D1944">
            <v>8.8217999999999996</v>
          </cell>
          <cell r="E1944">
            <v>387414.65</v>
          </cell>
          <cell r="F1944">
            <v>1004329</v>
          </cell>
          <cell r="G1944">
            <v>398316.89</v>
          </cell>
          <cell r="H1944">
            <v>382353.08</v>
          </cell>
          <cell r="I1944">
            <v>7.74</v>
          </cell>
          <cell r="J1944">
            <v>95.99</v>
          </cell>
          <cell r="K1944">
            <v>387414.65</v>
          </cell>
          <cell r="L1944">
            <v>382353.08</v>
          </cell>
          <cell r="M1944">
            <v>95.992000000000004</v>
          </cell>
          <cell r="O1944">
            <v>97.262922995808694</v>
          </cell>
        </row>
        <row r="1945">
          <cell r="C1945" t="str">
            <v>31293YKH8</v>
          </cell>
          <cell r="D1945">
            <v>8.8217999999999996</v>
          </cell>
          <cell r="E1945">
            <v>387414.65</v>
          </cell>
          <cell r="F1945">
            <v>1004329</v>
          </cell>
          <cell r="G1945">
            <v>398316.89</v>
          </cell>
          <cell r="H1945">
            <v>382353.08</v>
          </cell>
          <cell r="I1945">
            <v>7.74</v>
          </cell>
          <cell r="J1945">
            <v>95.99</v>
          </cell>
          <cell r="K1945">
            <v>387414.65</v>
          </cell>
          <cell r="L1945">
            <v>382353.08</v>
          </cell>
          <cell r="M1945">
            <v>95.992000000000004</v>
          </cell>
          <cell r="O1945">
            <v>97.262922995808694</v>
          </cell>
        </row>
        <row r="1946">
          <cell r="C1946" t="str">
            <v>31293YKH8</v>
          </cell>
          <cell r="D1946">
            <v>8.8217999999999996</v>
          </cell>
          <cell r="E1946">
            <v>387414.65</v>
          </cell>
          <cell r="F1946">
            <v>1004329</v>
          </cell>
          <cell r="G1946">
            <v>398316.89</v>
          </cell>
          <cell r="H1946">
            <v>382353.08</v>
          </cell>
          <cell r="I1946">
            <v>7.74</v>
          </cell>
          <cell r="J1946">
            <v>95.99</v>
          </cell>
          <cell r="K1946">
            <v>387414.65</v>
          </cell>
          <cell r="L1946">
            <v>382353.08</v>
          </cell>
          <cell r="M1946">
            <v>95.992000000000004</v>
          </cell>
          <cell r="O1946">
            <v>97.262922995808694</v>
          </cell>
        </row>
        <row r="1947">
          <cell r="C1947" t="str">
            <v>31293YKH8</v>
          </cell>
          <cell r="D1947">
            <v>8.8217999999999996</v>
          </cell>
          <cell r="E1947">
            <v>387414.65</v>
          </cell>
          <cell r="F1947">
            <v>1004329</v>
          </cell>
          <cell r="G1947">
            <v>398316.89</v>
          </cell>
          <cell r="H1947">
            <v>382353.08</v>
          </cell>
          <cell r="I1947">
            <v>7.74</v>
          </cell>
          <cell r="J1947">
            <v>95.99</v>
          </cell>
          <cell r="K1947">
            <v>387414.65</v>
          </cell>
          <cell r="L1947">
            <v>382353.08</v>
          </cell>
          <cell r="M1947">
            <v>95.992000000000004</v>
          </cell>
          <cell r="O1947">
            <v>97.262922995808694</v>
          </cell>
        </row>
        <row r="1948">
          <cell r="C1948" t="str">
            <v>31294B5Y7</v>
          </cell>
          <cell r="D1948">
            <v>8.6859999999999999</v>
          </cell>
          <cell r="E1948">
            <v>288947.65999999997</v>
          </cell>
          <cell r="F1948">
            <v>1004537</v>
          </cell>
          <cell r="G1948">
            <v>296809.75</v>
          </cell>
          <cell r="H1948">
            <v>284914.18</v>
          </cell>
          <cell r="I1948">
            <v>7.74</v>
          </cell>
          <cell r="J1948">
            <v>95.99</v>
          </cell>
          <cell r="K1948">
            <v>288947.65999999997</v>
          </cell>
          <cell r="L1948">
            <v>284914.18</v>
          </cell>
          <cell r="M1948">
            <v>95.992000000000004</v>
          </cell>
          <cell r="O1948">
            <v>97.351134859956574</v>
          </cell>
        </row>
        <row r="1949">
          <cell r="C1949" t="str">
            <v>31293YKH8</v>
          </cell>
          <cell r="D1949">
            <v>8.8217999999999996</v>
          </cell>
          <cell r="E1949">
            <v>387414.65</v>
          </cell>
          <cell r="F1949">
            <v>1004329</v>
          </cell>
          <cell r="G1949">
            <v>398316.89</v>
          </cell>
          <cell r="H1949">
            <v>382353.08</v>
          </cell>
          <cell r="I1949">
            <v>7.74</v>
          </cell>
          <cell r="J1949">
            <v>95.99</v>
          </cell>
          <cell r="K1949">
            <v>387414.65</v>
          </cell>
          <cell r="L1949">
            <v>382353.08</v>
          </cell>
          <cell r="M1949">
            <v>95.992000000000004</v>
          </cell>
          <cell r="O1949">
            <v>97.262922995808694</v>
          </cell>
        </row>
        <row r="1950">
          <cell r="C1950" t="str">
            <v>31294B5Y7</v>
          </cell>
          <cell r="D1950">
            <v>8.6859999999999999</v>
          </cell>
          <cell r="E1950">
            <v>288947.65999999997</v>
          </cell>
          <cell r="F1950">
            <v>1004537</v>
          </cell>
          <cell r="G1950">
            <v>296809.75</v>
          </cell>
          <cell r="H1950">
            <v>284914.18</v>
          </cell>
          <cell r="I1950">
            <v>7.74</v>
          </cell>
          <cell r="J1950">
            <v>95.99</v>
          </cell>
          <cell r="K1950">
            <v>288947.65999999997</v>
          </cell>
          <cell r="L1950">
            <v>284914.18</v>
          </cell>
          <cell r="M1950">
            <v>95.992000000000004</v>
          </cell>
          <cell r="O1950">
            <v>97.351134859956574</v>
          </cell>
        </row>
        <row r="1951">
          <cell r="C1951" t="str">
            <v>31294CJD6</v>
          </cell>
          <cell r="D1951">
            <v>8.7030999999999992</v>
          </cell>
          <cell r="E1951">
            <v>253637.69</v>
          </cell>
          <cell r="F1951">
            <v>1004926</v>
          </cell>
          <cell r="G1951">
            <v>260492.9</v>
          </cell>
          <cell r="H1951">
            <v>250052.83</v>
          </cell>
          <cell r="I1951">
            <v>7.74</v>
          </cell>
          <cell r="J1951">
            <v>95.99</v>
          </cell>
          <cell r="K1951">
            <v>253637.69</v>
          </cell>
          <cell r="L1951">
            <v>250052.83</v>
          </cell>
          <cell r="M1951">
            <v>95.992000000000004</v>
          </cell>
          <cell r="O1951">
            <v>97.36836973291787</v>
          </cell>
        </row>
        <row r="1952">
          <cell r="C1952" t="str">
            <v>31294CJD6</v>
          </cell>
          <cell r="D1952">
            <v>8.7030999999999992</v>
          </cell>
          <cell r="E1952">
            <v>253637.69</v>
          </cell>
          <cell r="F1952">
            <v>1004926</v>
          </cell>
          <cell r="G1952">
            <v>260492.9</v>
          </cell>
          <cell r="H1952">
            <v>250052.83</v>
          </cell>
          <cell r="I1952">
            <v>7.74</v>
          </cell>
          <cell r="J1952">
            <v>95.99</v>
          </cell>
          <cell r="K1952">
            <v>253637.69</v>
          </cell>
          <cell r="L1952">
            <v>250052.83</v>
          </cell>
          <cell r="M1952">
            <v>95.992000000000004</v>
          </cell>
          <cell r="O1952">
            <v>97.36836973291787</v>
          </cell>
        </row>
        <row r="1953">
          <cell r="C1953" t="str">
            <v>31293YKH8</v>
          </cell>
          <cell r="D1953">
            <v>8.8217999999999996</v>
          </cell>
          <cell r="E1953">
            <v>387414.65</v>
          </cell>
          <cell r="F1953">
            <v>1004329</v>
          </cell>
          <cell r="G1953">
            <v>398316.89</v>
          </cell>
          <cell r="H1953">
            <v>382353.09</v>
          </cell>
          <cell r="I1953">
            <v>7.74</v>
          </cell>
          <cell r="J1953">
            <v>95.99</v>
          </cell>
          <cell r="K1953">
            <v>387414.65</v>
          </cell>
          <cell r="L1953">
            <v>382353.09</v>
          </cell>
          <cell r="M1953">
            <v>95.992000000000004</v>
          </cell>
          <cell r="O1953">
            <v>97.262922995808694</v>
          </cell>
        </row>
        <row r="1954">
          <cell r="C1954" t="str">
            <v>31294CJD6</v>
          </cell>
          <cell r="D1954">
            <v>8.7030999999999992</v>
          </cell>
          <cell r="E1954">
            <v>253637.69</v>
          </cell>
          <cell r="F1954">
            <v>1004926</v>
          </cell>
          <cell r="G1954">
            <v>260492.9</v>
          </cell>
          <cell r="H1954">
            <v>250052.83</v>
          </cell>
          <cell r="I1954">
            <v>7.74</v>
          </cell>
          <cell r="J1954">
            <v>95.99</v>
          </cell>
          <cell r="K1954">
            <v>253637.69</v>
          </cell>
          <cell r="L1954">
            <v>250052.83</v>
          </cell>
          <cell r="M1954">
            <v>95.992000000000004</v>
          </cell>
          <cell r="O1954">
            <v>97.36836973291787</v>
          </cell>
        </row>
        <row r="1955">
          <cell r="C1955" t="str">
            <v>31294CJD6</v>
          </cell>
          <cell r="D1955">
            <v>8.7030999999999992</v>
          </cell>
          <cell r="E1955">
            <v>253637.69</v>
          </cell>
          <cell r="F1955">
            <v>1004926</v>
          </cell>
          <cell r="G1955">
            <v>260492.9</v>
          </cell>
          <cell r="H1955">
            <v>250052.83</v>
          </cell>
          <cell r="I1955">
            <v>7.74</v>
          </cell>
          <cell r="J1955">
            <v>95.99</v>
          </cell>
          <cell r="K1955">
            <v>253637.69</v>
          </cell>
          <cell r="L1955">
            <v>250052.83</v>
          </cell>
          <cell r="M1955">
            <v>95.992000000000004</v>
          </cell>
          <cell r="O1955">
            <v>97.36836973291787</v>
          </cell>
        </row>
        <row r="1956">
          <cell r="C1956" t="str">
            <v>31294CJD6</v>
          </cell>
          <cell r="D1956">
            <v>8.7030999999999992</v>
          </cell>
          <cell r="E1956">
            <v>253637.69</v>
          </cell>
          <cell r="F1956">
            <v>1004926</v>
          </cell>
          <cell r="G1956">
            <v>260492.9</v>
          </cell>
          <cell r="H1956">
            <v>250052.83</v>
          </cell>
          <cell r="I1956">
            <v>7.74</v>
          </cell>
          <cell r="J1956">
            <v>95.99</v>
          </cell>
          <cell r="K1956">
            <v>253637.69</v>
          </cell>
          <cell r="L1956">
            <v>250052.83</v>
          </cell>
          <cell r="M1956">
            <v>95.992000000000004</v>
          </cell>
          <cell r="O1956">
            <v>97.36836973291787</v>
          </cell>
        </row>
        <row r="1957">
          <cell r="C1957" t="str">
            <v>31294CJD6</v>
          </cell>
          <cell r="D1957">
            <v>8.7030999999999992</v>
          </cell>
          <cell r="E1957">
            <v>253637.69</v>
          </cell>
          <cell r="F1957">
            <v>1004926</v>
          </cell>
          <cell r="G1957">
            <v>260492.9</v>
          </cell>
          <cell r="H1957">
            <v>250052.83</v>
          </cell>
          <cell r="I1957">
            <v>7.74</v>
          </cell>
          <cell r="J1957">
            <v>95.99</v>
          </cell>
          <cell r="K1957">
            <v>253637.69</v>
          </cell>
          <cell r="L1957">
            <v>250052.83</v>
          </cell>
          <cell r="M1957">
            <v>95.992000000000004</v>
          </cell>
          <cell r="O1957">
            <v>97.36836973291787</v>
          </cell>
        </row>
        <row r="1958">
          <cell r="C1958" t="str">
            <v>31294CJD6</v>
          </cell>
          <cell r="D1958">
            <v>8.7030999999999992</v>
          </cell>
          <cell r="E1958">
            <v>253637.69</v>
          </cell>
          <cell r="F1958">
            <v>1004926</v>
          </cell>
          <cell r="G1958">
            <v>260492.9</v>
          </cell>
          <cell r="H1958">
            <v>250052.83</v>
          </cell>
          <cell r="I1958">
            <v>7.74</v>
          </cell>
          <cell r="J1958">
            <v>95.99</v>
          </cell>
          <cell r="K1958">
            <v>253637.69</v>
          </cell>
          <cell r="L1958">
            <v>250052.83</v>
          </cell>
          <cell r="M1958">
            <v>95.992000000000004</v>
          </cell>
          <cell r="O1958">
            <v>97.36836973291787</v>
          </cell>
        </row>
        <row r="1959">
          <cell r="C1959" t="str">
            <v>31294CJD6</v>
          </cell>
          <cell r="D1959">
            <v>8.7030999999999992</v>
          </cell>
          <cell r="E1959">
            <v>253637.69</v>
          </cell>
          <cell r="F1959">
            <v>1004926</v>
          </cell>
          <cell r="G1959">
            <v>260492.9</v>
          </cell>
          <cell r="H1959">
            <v>250052.83</v>
          </cell>
          <cell r="I1959">
            <v>7.74</v>
          </cell>
          <cell r="J1959">
            <v>95.99</v>
          </cell>
          <cell r="K1959">
            <v>253637.69</v>
          </cell>
          <cell r="L1959">
            <v>250052.83</v>
          </cell>
          <cell r="M1959">
            <v>95.992000000000004</v>
          </cell>
          <cell r="O1959">
            <v>97.36836973291787</v>
          </cell>
        </row>
        <row r="1960">
          <cell r="C1960" t="str">
            <v>31294CJD6</v>
          </cell>
          <cell r="D1960">
            <v>8.7030999999999992</v>
          </cell>
          <cell r="E1960">
            <v>253637.69</v>
          </cell>
          <cell r="F1960">
            <v>1004926</v>
          </cell>
          <cell r="G1960">
            <v>260492.9</v>
          </cell>
          <cell r="H1960">
            <v>250052.83</v>
          </cell>
          <cell r="I1960">
            <v>7.74</v>
          </cell>
          <cell r="J1960">
            <v>95.99</v>
          </cell>
          <cell r="K1960">
            <v>253637.69</v>
          </cell>
          <cell r="L1960">
            <v>250052.83</v>
          </cell>
          <cell r="M1960">
            <v>95.992000000000004</v>
          </cell>
          <cell r="O1960">
            <v>97.36836973291787</v>
          </cell>
        </row>
        <row r="1961">
          <cell r="C1961" t="str">
            <v>31294CJD6</v>
          </cell>
          <cell r="D1961">
            <v>8.7030999999999992</v>
          </cell>
          <cell r="E1961">
            <v>253637.69</v>
          </cell>
          <cell r="F1961">
            <v>1004926</v>
          </cell>
          <cell r="G1961">
            <v>260492.9</v>
          </cell>
          <cell r="H1961">
            <v>250052.83</v>
          </cell>
          <cell r="I1961">
            <v>7.74</v>
          </cell>
          <cell r="J1961">
            <v>95.99</v>
          </cell>
          <cell r="K1961">
            <v>253637.69</v>
          </cell>
          <cell r="L1961">
            <v>250052.83</v>
          </cell>
          <cell r="M1961">
            <v>95.992000000000004</v>
          </cell>
          <cell r="O1961">
            <v>97.36836973291787</v>
          </cell>
        </row>
        <row r="1962">
          <cell r="C1962" t="str">
            <v>760947Z95</v>
          </cell>
          <cell r="D1962">
            <v>8.3909000000000002</v>
          </cell>
          <cell r="E1962">
            <v>531866.75</v>
          </cell>
          <cell r="F1962">
            <v>1092200</v>
          </cell>
          <cell r="G1962">
            <v>531866.75</v>
          </cell>
          <cell r="H1962">
            <v>518902.49</v>
          </cell>
          <cell r="I1962">
            <v>7.85</v>
          </cell>
          <cell r="J1962">
            <v>97.56</v>
          </cell>
          <cell r="K1962">
            <v>531866.75</v>
          </cell>
          <cell r="L1962">
            <v>518902.49</v>
          </cell>
          <cell r="M1962">
            <v>97.563000000000002</v>
          </cell>
          <cell r="O1962">
            <v>100</v>
          </cell>
        </row>
        <row r="1963">
          <cell r="C1963" t="str">
            <v>31384S6L8</v>
          </cell>
          <cell r="D1963">
            <v>7.8288000000000002</v>
          </cell>
          <cell r="E1963">
            <v>171137.92000000001</v>
          </cell>
          <cell r="F1963">
            <v>3000000</v>
          </cell>
          <cell r="G1963">
            <v>172869.09</v>
          </cell>
          <cell r="H1963">
            <v>170600.18</v>
          </cell>
          <cell r="I1963">
            <v>7.57</v>
          </cell>
          <cell r="J1963">
            <v>98.69</v>
          </cell>
          <cell r="K1963">
            <v>171137.92000000001</v>
          </cell>
          <cell r="L1963">
            <v>170600.18</v>
          </cell>
          <cell r="M1963">
            <v>98.688000000000002</v>
          </cell>
          <cell r="O1963">
            <v>98.998565909035577</v>
          </cell>
        </row>
        <row r="1964">
          <cell r="C1964" t="str">
            <v>31294EYR4</v>
          </cell>
          <cell r="D1964">
            <v>8.2159999999999993</v>
          </cell>
          <cell r="E1964">
            <v>121140.34</v>
          </cell>
          <cell r="F1964">
            <v>999901</v>
          </cell>
          <cell r="G1964">
            <v>122790.36</v>
          </cell>
          <cell r="H1964">
            <v>120315.38</v>
          </cell>
          <cell r="I1964">
            <v>7.68</v>
          </cell>
          <cell r="J1964">
            <v>97.98</v>
          </cell>
          <cell r="K1964">
            <v>121140.34</v>
          </cell>
          <cell r="L1964">
            <v>120315.38</v>
          </cell>
          <cell r="M1964">
            <v>97.983999999999995</v>
          </cell>
          <cell r="O1964">
            <v>98.656230016753753</v>
          </cell>
        </row>
        <row r="1965">
          <cell r="C1965" t="str">
            <v>31294EYR4</v>
          </cell>
          <cell r="D1965">
            <v>8.2159999999999993</v>
          </cell>
          <cell r="E1965">
            <v>121140.34</v>
          </cell>
          <cell r="F1965">
            <v>999901</v>
          </cell>
          <cell r="G1965">
            <v>122790.36</v>
          </cell>
          <cell r="H1965">
            <v>120315.38</v>
          </cell>
          <cell r="I1965">
            <v>7.68</v>
          </cell>
          <cell r="J1965">
            <v>97.98</v>
          </cell>
          <cell r="K1965">
            <v>121140.34</v>
          </cell>
          <cell r="L1965">
            <v>120315.38</v>
          </cell>
          <cell r="M1965">
            <v>97.983999999999995</v>
          </cell>
          <cell r="O1965">
            <v>98.656230016753753</v>
          </cell>
        </row>
        <row r="1966">
          <cell r="C1966" t="str">
            <v>31294EYR4</v>
          </cell>
          <cell r="D1966">
            <v>8.2159999999999993</v>
          </cell>
          <cell r="E1966">
            <v>121140.34</v>
          </cell>
          <cell r="F1966">
            <v>999901</v>
          </cell>
          <cell r="G1966">
            <v>122790.36</v>
          </cell>
          <cell r="H1966">
            <v>120315.38</v>
          </cell>
          <cell r="I1966">
            <v>7.68</v>
          </cell>
          <cell r="J1966">
            <v>97.98</v>
          </cell>
          <cell r="K1966">
            <v>121140.34</v>
          </cell>
          <cell r="L1966">
            <v>120315.38</v>
          </cell>
          <cell r="M1966">
            <v>97.983999999999995</v>
          </cell>
          <cell r="O1966">
            <v>98.656230016753753</v>
          </cell>
        </row>
        <row r="1967">
          <cell r="C1967" t="str">
            <v>31294EYR4</v>
          </cell>
          <cell r="D1967">
            <v>8.2159999999999993</v>
          </cell>
          <cell r="E1967">
            <v>121140.34</v>
          </cell>
          <cell r="F1967">
            <v>999901</v>
          </cell>
          <cell r="G1967">
            <v>122790.36</v>
          </cell>
          <cell r="H1967">
            <v>120315.38</v>
          </cell>
          <cell r="I1967">
            <v>7.68</v>
          </cell>
          <cell r="J1967">
            <v>97.98</v>
          </cell>
          <cell r="K1967">
            <v>121140.34</v>
          </cell>
          <cell r="L1967">
            <v>120315.38</v>
          </cell>
          <cell r="M1967">
            <v>97.983999999999995</v>
          </cell>
          <cell r="O1967">
            <v>98.656230016753753</v>
          </cell>
        </row>
        <row r="1968">
          <cell r="C1968" t="str">
            <v>31294EYR4</v>
          </cell>
          <cell r="D1968">
            <v>8.2159999999999993</v>
          </cell>
          <cell r="E1968">
            <v>121140.35</v>
          </cell>
          <cell r="F1968">
            <v>999901</v>
          </cell>
          <cell r="G1968">
            <v>122790.37</v>
          </cell>
          <cell r="H1968">
            <v>120315.39</v>
          </cell>
          <cell r="I1968">
            <v>7.68</v>
          </cell>
          <cell r="J1968">
            <v>97.98</v>
          </cell>
          <cell r="K1968">
            <v>121140.35</v>
          </cell>
          <cell r="L1968">
            <v>120315.39</v>
          </cell>
          <cell r="M1968">
            <v>97.983999999999995</v>
          </cell>
          <cell r="O1968">
            <v>98.656230126189868</v>
          </cell>
        </row>
        <row r="1969">
          <cell r="C1969" t="str">
            <v>31383PLE4</v>
          </cell>
          <cell r="D1969">
            <v>8.3101000000000003</v>
          </cell>
          <cell r="E1969">
            <v>392167.26</v>
          </cell>
          <cell r="F1969">
            <v>1049572</v>
          </cell>
          <cell r="G1969">
            <v>398809.35</v>
          </cell>
          <cell r="H1969">
            <v>390521.61</v>
          </cell>
          <cell r="I1969">
            <v>7.67</v>
          </cell>
          <cell r="J1969">
            <v>97.92</v>
          </cell>
          <cell r="K1969">
            <v>392167.26</v>
          </cell>
          <cell r="L1969">
            <v>390521.61</v>
          </cell>
          <cell r="M1969">
            <v>97.921999999999997</v>
          </cell>
          <cell r="O1969">
            <v>98.334519990566932</v>
          </cell>
        </row>
        <row r="1970">
          <cell r="C1970" t="str">
            <v>31384XBN7</v>
          </cell>
          <cell r="D1970">
            <v>8.1353000000000009</v>
          </cell>
          <cell r="E1970">
            <v>188065.22</v>
          </cell>
          <cell r="F1970">
            <v>999901</v>
          </cell>
          <cell r="G1970">
            <v>190900.29</v>
          </cell>
          <cell r="H1970">
            <v>186933.14</v>
          </cell>
          <cell r="I1970">
            <v>7.66</v>
          </cell>
          <cell r="J1970">
            <v>97.92</v>
          </cell>
          <cell r="K1970">
            <v>188065.22</v>
          </cell>
          <cell r="L1970">
            <v>186933.14</v>
          </cell>
          <cell r="M1970">
            <v>97.921999999999997</v>
          </cell>
          <cell r="O1970">
            <v>98.514894869986833</v>
          </cell>
        </row>
        <row r="1971">
          <cell r="C1971" t="str">
            <v>31383JEV8</v>
          </cell>
          <cell r="D1971">
            <v>8.2906999999999993</v>
          </cell>
          <cell r="E1971">
            <v>389037.71</v>
          </cell>
          <cell r="F1971">
            <v>1006354</v>
          </cell>
          <cell r="G1971">
            <v>395521.25</v>
          </cell>
          <cell r="H1971">
            <v>387301.82</v>
          </cell>
          <cell r="I1971">
            <v>7.66</v>
          </cell>
          <cell r="J1971">
            <v>97.92</v>
          </cell>
          <cell r="K1971">
            <v>389037.71</v>
          </cell>
          <cell r="L1971">
            <v>387301.82</v>
          </cell>
          <cell r="M1971">
            <v>97.921999999999997</v>
          </cell>
          <cell r="O1971">
            <v>98.360760641811282</v>
          </cell>
        </row>
        <row r="1972">
          <cell r="C1972" t="str">
            <v>31384BXR2</v>
          </cell>
          <cell r="D1972">
            <v>8.2222000000000008</v>
          </cell>
          <cell r="E1972">
            <v>379603.6</v>
          </cell>
          <cell r="F1972">
            <v>1025038</v>
          </cell>
          <cell r="G1972">
            <v>385655.63</v>
          </cell>
          <cell r="H1972">
            <v>377641.23</v>
          </cell>
          <cell r="I1972">
            <v>7.66</v>
          </cell>
          <cell r="J1972">
            <v>97.92</v>
          </cell>
          <cell r="K1972">
            <v>379603.6</v>
          </cell>
          <cell r="L1972">
            <v>377641.23</v>
          </cell>
          <cell r="M1972">
            <v>97.921999999999997</v>
          </cell>
          <cell r="O1972">
            <v>98.430716543668765</v>
          </cell>
        </row>
        <row r="1973">
          <cell r="C1973" t="str">
            <v>31384RE56</v>
          </cell>
          <cell r="D1973">
            <v>8.1402000000000001</v>
          </cell>
          <cell r="E1973">
            <v>128649.5</v>
          </cell>
          <cell r="F1973">
            <v>999901</v>
          </cell>
          <cell r="G1973">
            <v>130581.39</v>
          </cell>
          <cell r="H1973">
            <v>127867.75</v>
          </cell>
          <cell r="I1973">
            <v>7.66</v>
          </cell>
          <cell r="J1973">
            <v>97.92</v>
          </cell>
          <cell r="K1973">
            <v>128649.5</v>
          </cell>
          <cell r="L1973">
            <v>127867.75</v>
          </cell>
          <cell r="M1973">
            <v>97.921999999999997</v>
          </cell>
          <cell r="O1973">
            <v>98.520547223459644</v>
          </cell>
        </row>
        <row r="1974">
          <cell r="C1974" t="str">
            <v>31359XN21</v>
          </cell>
          <cell r="D1974">
            <v>8.4756999999999998</v>
          </cell>
          <cell r="E1974">
            <v>413104.18</v>
          </cell>
          <cell r="F1974">
            <v>3000000</v>
          </cell>
          <cell r="G1974">
            <v>413104.18</v>
          </cell>
          <cell r="H1974">
            <v>402389.29</v>
          </cell>
          <cell r="I1974">
            <v>7.86</v>
          </cell>
          <cell r="J1974">
            <v>97.41</v>
          </cell>
          <cell r="K1974">
            <v>413104.18</v>
          </cell>
          <cell r="L1974">
            <v>402389.29</v>
          </cell>
          <cell r="M1974">
            <v>97.406000000000006</v>
          </cell>
          <cell r="O1974">
            <v>100</v>
          </cell>
        </row>
        <row r="1975">
          <cell r="C1975" t="str">
            <v>3837H35G8</v>
          </cell>
          <cell r="D1975">
            <v>8.3763000000000005</v>
          </cell>
          <cell r="E1975">
            <v>1414888.39</v>
          </cell>
          <cell r="F1975">
            <v>3000000</v>
          </cell>
          <cell r="G1975">
            <v>1414888.39</v>
          </cell>
          <cell r="H1975">
            <v>1381726.94</v>
          </cell>
          <cell r="I1975">
            <v>7.84</v>
          </cell>
          <cell r="J1975">
            <v>97.66</v>
          </cell>
          <cell r="K1975">
            <v>1414888.39</v>
          </cell>
          <cell r="L1975">
            <v>1381726.94</v>
          </cell>
          <cell r="M1975">
            <v>97.656000000000006</v>
          </cell>
          <cell r="O1975">
            <v>100</v>
          </cell>
        </row>
        <row r="1976">
          <cell r="C1976" t="str">
            <v>76110F5V1</v>
          </cell>
          <cell r="D1976">
            <v>7.7906000000000004</v>
          </cell>
          <cell r="E1976">
            <v>182999.27</v>
          </cell>
          <cell r="F1976">
            <v>3000000</v>
          </cell>
          <cell r="G1976">
            <v>183955.34</v>
          </cell>
          <cell r="H1976">
            <v>182891.85</v>
          </cell>
          <cell r="I1976">
            <v>7.76</v>
          </cell>
          <cell r="J1976">
            <v>99.42</v>
          </cell>
          <cell r="K1976">
            <v>182999.27</v>
          </cell>
          <cell r="L1976">
            <v>182891.85</v>
          </cell>
          <cell r="M1976">
            <v>99.421999999999997</v>
          </cell>
          <cell r="O1976">
            <v>99.480270591764281</v>
          </cell>
        </row>
        <row r="1977">
          <cell r="C1977" t="str">
            <v>312916BS7</v>
          </cell>
          <cell r="D1977">
            <v>7.5926</v>
          </cell>
          <cell r="E1977">
            <v>31023.1</v>
          </cell>
          <cell r="F1977">
            <v>300000</v>
          </cell>
          <cell r="G1977">
            <v>31229.61</v>
          </cell>
          <cell r="H1977">
            <v>29258.240000000002</v>
          </cell>
          <cell r="I1977">
            <v>7.78</v>
          </cell>
          <cell r="J1977">
            <v>93.69</v>
          </cell>
          <cell r="K1977">
            <v>31045.759999999998</v>
          </cell>
          <cell r="L1977">
            <v>30595.03</v>
          </cell>
          <cell r="M1977">
            <v>97.968000000000004</v>
          </cell>
          <cell r="O1977">
            <v>99.338736538816846</v>
          </cell>
        </row>
        <row r="1978">
          <cell r="C1978" t="str">
            <v>247361WY0</v>
          </cell>
          <cell r="D1978">
            <v>8.0291999999999994</v>
          </cell>
          <cell r="E1978">
            <v>1979892.85</v>
          </cell>
          <cell r="F1978">
            <v>3000000</v>
          </cell>
          <cell r="G1978">
            <v>1906375.19</v>
          </cell>
          <cell r="H1978">
            <v>2085841.34</v>
          </cell>
          <cell r="I1978">
            <v>7.51</v>
          </cell>
          <cell r="J1978">
            <v>109.41</v>
          </cell>
          <cell r="K1978">
            <v>1960043.92</v>
          </cell>
          <cell r="L1978">
            <v>2007794.34</v>
          </cell>
          <cell r="M1978">
            <v>105.32</v>
          </cell>
          <cell r="O1978">
            <v>103.85641086736972</v>
          </cell>
        </row>
        <row r="1979">
          <cell r="C1979" t="str">
            <v>307691AH8</v>
          </cell>
          <cell r="D1979">
            <v>9.8301999999999996</v>
          </cell>
          <cell r="E1979">
            <v>104758.96</v>
          </cell>
          <cell r="F1979">
            <v>983749</v>
          </cell>
          <cell r="G1979">
            <v>106823.87</v>
          </cell>
          <cell r="H1979">
            <v>102951.5</v>
          </cell>
          <cell r="I1979">
            <v>9.6</v>
          </cell>
          <cell r="J1979">
            <v>96.38</v>
          </cell>
          <cell r="K1979">
            <v>103577.33</v>
          </cell>
          <cell r="L1979">
            <v>102115.07</v>
          </cell>
          <cell r="M1979">
            <v>95.591999999999999</v>
          </cell>
          <cell r="O1979">
            <v>98.066995700492797</v>
          </cell>
        </row>
        <row r="1980">
          <cell r="C1980" t="str">
            <v>863571AA3</v>
          </cell>
          <cell r="D1980">
            <v>8.9509000000000007</v>
          </cell>
          <cell r="E1980">
            <v>4884217.38</v>
          </cell>
          <cell r="F1980">
            <v>10000000</v>
          </cell>
          <cell r="G1980">
            <v>4885111.46</v>
          </cell>
          <cell r="H1980">
            <v>4879768.38</v>
          </cell>
          <cell r="I1980">
            <v>7.18</v>
          </cell>
          <cell r="J1980">
            <v>99.89</v>
          </cell>
          <cell r="K1980">
            <v>4839083.93</v>
          </cell>
          <cell r="L1980">
            <v>4726345.34</v>
          </cell>
          <cell r="M1980">
            <v>96.75</v>
          </cell>
          <cell r="O1980">
            <v>99.981697858742407</v>
          </cell>
        </row>
        <row r="1981">
          <cell r="C1981" t="str">
            <v>302471AA5</v>
          </cell>
          <cell r="D1981">
            <v>19.1495</v>
          </cell>
          <cell r="E1981">
            <v>686775.17</v>
          </cell>
          <cell r="F1981">
            <v>3000000</v>
          </cell>
          <cell r="G1981">
            <v>2289251.48</v>
          </cell>
          <cell r="H1981">
            <v>2323590.25</v>
          </cell>
          <cell r="I1981">
            <v>7.24</v>
          </cell>
          <cell r="J1981">
            <v>101.5</v>
          </cell>
          <cell r="K1981">
            <v>686775.17</v>
          </cell>
          <cell r="L1981">
            <v>1602476.03</v>
          </cell>
          <cell r="M1981">
            <v>70</v>
          </cell>
          <cell r="O1981">
            <v>29.999988031022262</v>
          </cell>
        </row>
        <row r="1982">
          <cell r="C1982" t="str">
            <v>35181*AB3</v>
          </cell>
          <cell r="D1982">
            <v>7.1710000000000003</v>
          </cell>
          <cell r="E1982">
            <v>9467.35</v>
          </cell>
          <cell r="F1982">
            <v>808000</v>
          </cell>
          <cell r="G1982">
            <v>9467.35</v>
          </cell>
          <cell r="H1982">
            <v>9896.66</v>
          </cell>
          <cell r="I1982">
            <v>7.16</v>
          </cell>
          <cell r="J1982">
            <v>104.44</v>
          </cell>
          <cell r="K1982">
            <v>9467.35</v>
          </cell>
          <cell r="L1982">
            <v>9669.4500000000007</v>
          </cell>
          <cell r="M1982">
            <v>102.089</v>
          </cell>
          <cell r="O1982">
            <v>100</v>
          </cell>
        </row>
        <row r="1983">
          <cell r="C1983" t="str">
            <v>35181*AB3</v>
          </cell>
          <cell r="D1983">
            <v>7.1710000000000003</v>
          </cell>
          <cell r="E1983">
            <v>48514.41</v>
          </cell>
          <cell r="F1983">
            <v>3232000</v>
          </cell>
          <cell r="G1983">
            <v>48514.41</v>
          </cell>
          <cell r="H1983">
            <v>50695.27</v>
          </cell>
          <cell r="I1983">
            <v>7.16</v>
          </cell>
          <cell r="J1983">
            <v>104.44</v>
          </cell>
          <cell r="K1983">
            <v>48514.41</v>
          </cell>
          <cell r="L1983">
            <v>49541.07</v>
          </cell>
          <cell r="M1983">
            <v>102.089</v>
          </cell>
          <cell r="O1983">
            <v>100</v>
          </cell>
        </row>
        <row r="1984">
          <cell r="C1984" t="str">
            <v>35181*AD9</v>
          </cell>
          <cell r="D1984">
            <v>7.2705000000000002</v>
          </cell>
          <cell r="E1984">
            <v>205.88</v>
          </cell>
          <cell r="F1984">
            <v>619000</v>
          </cell>
          <cell r="G1984">
            <v>205.73</v>
          </cell>
          <cell r="H1984">
            <v>214.86</v>
          </cell>
          <cell r="I1984">
            <v>7.64</v>
          </cell>
          <cell r="J1984">
            <v>104.44</v>
          </cell>
          <cell r="K1984">
            <v>206.06</v>
          </cell>
          <cell r="L1984">
            <v>211.71</v>
          </cell>
          <cell r="M1984">
            <v>102.904</v>
          </cell>
          <cell r="O1984">
            <v>100.07291109706897</v>
          </cell>
        </row>
        <row r="1985">
          <cell r="C1985" t="str">
            <v>35181*AD9</v>
          </cell>
          <cell r="D1985">
            <v>7.2705000000000002</v>
          </cell>
          <cell r="E1985">
            <v>19798</v>
          </cell>
          <cell r="F1985">
            <v>2476000</v>
          </cell>
          <cell r="G1985">
            <v>19782.72</v>
          </cell>
          <cell r="H1985">
            <v>20660.580000000002</v>
          </cell>
          <cell r="I1985">
            <v>7.64</v>
          </cell>
          <cell r="J1985">
            <v>104.44</v>
          </cell>
          <cell r="K1985">
            <v>19814.98</v>
          </cell>
          <cell r="L1985">
            <v>20357.21</v>
          </cell>
          <cell r="M1985">
            <v>102.904</v>
          </cell>
          <cell r="O1985">
            <v>100.07723912586337</v>
          </cell>
        </row>
        <row r="1986">
          <cell r="C1986" t="str">
            <v>35181*AE7</v>
          </cell>
          <cell r="D1986">
            <v>7.2552000000000003</v>
          </cell>
          <cell r="E1986">
            <v>27797.13</v>
          </cell>
          <cell r="F1986">
            <v>611000</v>
          </cell>
          <cell r="G1986">
            <v>27774.48</v>
          </cell>
          <cell r="H1986">
            <v>29006.959999999999</v>
          </cell>
          <cell r="I1986">
            <v>6.61</v>
          </cell>
          <cell r="J1986">
            <v>104.44</v>
          </cell>
          <cell r="K1986">
            <v>27774.48</v>
          </cell>
          <cell r="L1986">
            <v>28120</v>
          </cell>
          <cell r="M1986">
            <v>101.244</v>
          </cell>
          <cell r="O1986">
            <v>100.08154968157821</v>
          </cell>
        </row>
        <row r="1987">
          <cell r="C1987" t="str">
            <v>35181*AE7</v>
          </cell>
          <cell r="D1987">
            <v>7.2552000000000003</v>
          </cell>
          <cell r="E1987">
            <v>111190.68</v>
          </cell>
          <cell r="F1987">
            <v>2444000</v>
          </cell>
          <cell r="G1987">
            <v>111100.05</v>
          </cell>
          <cell r="H1987">
            <v>116030.11</v>
          </cell>
          <cell r="I1987">
            <v>6.61</v>
          </cell>
          <cell r="J1987">
            <v>104.44</v>
          </cell>
          <cell r="K1987">
            <v>111100.05</v>
          </cell>
          <cell r="L1987">
            <v>112482.13</v>
          </cell>
          <cell r="M1987">
            <v>101.244</v>
          </cell>
          <cell r="O1987">
            <v>100.08157512080327</v>
          </cell>
        </row>
        <row r="1988">
          <cell r="C1988" t="str">
            <v>05544XAC3</v>
          </cell>
          <cell r="D1988">
            <v>18.820699999999999</v>
          </cell>
          <cell r="E1988">
            <v>142160.66</v>
          </cell>
          <cell r="F1988">
            <v>5000000</v>
          </cell>
          <cell r="G1988">
            <v>1015433.47</v>
          </cell>
          <cell r="H1988">
            <v>1015433.47</v>
          </cell>
          <cell r="I1988">
            <v>7.2</v>
          </cell>
          <cell r="J1988">
            <v>100</v>
          </cell>
          <cell r="K1988">
            <v>142160.69</v>
          </cell>
          <cell r="L1988">
            <v>812346.78</v>
          </cell>
          <cell r="M1988">
            <v>80</v>
          </cell>
          <cell r="O1988">
            <v>13.999997459213159</v>
          </cell>
        </row>
        <row r="1989">
          <cell r="C1989" t="str">
            <v>78465EAA1</v>
          </cell>
          <cell r="D1989">
            <v>9.6187000000000005</v>
          </cell>
          <cell r="E1989">
            <v>1313514.29</v>
          </cell>
          <cell r="F1989">
            <v>3613016</v>
          </cell>
          <cell r="G1989">
            <v>1313514.29</v>
          </cell>
          <cell r="H1989">
            <v>1313514.29</v>
          </cell>
          <cell r="I1989">
            <v>7.87</v>
          </cell>
          <cell r="J1989">
            <v>100</v>
          </cell>
          <cell r="K1989">
            <v>1244174.77</v>
          </cell>
          <cell r="L1989">
            <v>1208564.48</v>
          </cell>
          <cell r="M1989">
            <v>92.01</v>
          </cell>
          <cell r="O1989">
            <v>100</v>
          </cell>
        </row>
        <row r="1990">
          <cell r="C1990" t="str">
            <v>780765AB9</v>
          </cell>
          <cell r="D1990">
            <v>21.747900000000001</v>
          </cell>
          <cell r="E1990">
            <v>600000</v>
          </cell>
          <cell r="F1990">
            <v>6000000</v>
          </cell>
          <cell r="G1990">
            <v>6000000</v>
          </cell>
          <cell r="H1990">
            <v>6000000</v>
          </cell>
          <cell r="I1990">
            <v>7.85</v>
          </cell>
          <cell r="J1990">
            <v>100</v>
          </cell>
          <cell r="K1990">
            <v>600000</v>
          </cell>
          <cell r="L1990">
            <v>3600000</v>
          </cell>
          <cell r="M1990">
            <v>60</v>
          </cell>
          <cell r="O1990">
            <v>10</v>
          </cell>
        </row>
        <row r="1991">
          <cell r="C1991" t="str">
            <v>66703YAF3</v>
          </cell>
          <cell r="D1991">
            <v>23.833600000000001</v>
          </cell>
          <cell r="E1991">
            <v>302200</v>
          </cell>
          <cell r="F1991">
            <v>1000000</v>
          </cell>
          <cell r="G1991">
            <v>1000000</v>
          </cell>
          <cell r="H1991">
            <v>1010000</v>
          </cell>
          <cell r="I1991">
            <v>6.43</v>
          </cell>
          <cell r="J1991">
            <v>101</v>
          </cell>
          <cell r="K1991">
            <v>302200</v>
          </cell>
          <cell r="L1991">
            <v>560000</v>
          </cell>
          <cell r="M1991">
            <v>56</v>
          </cell>
          <cell r="O1991">
            <v>30.220000000000002</v>
          </cell>
        </row>
        <row r="1992">
          <cell r="C1992" t="str">
            <v>66703YAF3</v>
          </cell>
          <cell r="D1992">
            <v>23.833600000000001</v>
          </cell>
          <cell r="E1992">
            <v>1208800</v>
          </cell>
          <cell r="F1992">
            <v>4000000</v>
          </cell>
          <cell r="G1992">
            <v>4000000</v>
          </cell>
          <cell r="H1992">
            <v>4040000</v>
          </cell>
          <cell r="I1992">
            <v>6.43</v>
          </cell>
          <cell r="J1992">
            <v>101</v>
          </cell>
          <cell r="K1992">
            <v>1208800</v>
          </cell>
          <cell r="L1992">
            <v>2240000</v>
          </cell>
          <cell r="M1992">
            <v>56</v>
          </cell>
          <cell r="O1992">
            <v>30.220000000000002</v>
          </cell>
        </row>
        <row r="1993">
          <cell r="C1993" t="str">
            <v>12542BAB1</v>
          </cell>
          <cell r="D1993">
            <v>9.2795000000000005</v>
          </cell>
          <cell r="E1993">
            <v>1554666.69</v>
          </cell>
          <cell r="F1993">
            <v>2500000</v>
          </cell>
          <cell r="G1993">
            <v>2429166.7000000002</v>
          </cell>
          <cell r="H1993">
            <v>2338578.46</v>
          </cell>
          <cell r="I1993">
            <v>6.72</v>
          </cell>
          <cell r="J1993">
            <v>96.27</v>
          </cell>
          <cell r="K1993">
            <v>1554666.69</v>
          </cell>
          <cell r="L1993">
            <v>2186250.0299999998</v>
          </cell>
          <cell r="M1993">
            <v>90</v>
          </cell>
          <cell r="O1993">
            <v>64.000000082332747</v>
          </cell>
        </row>
        <row r="1994">
          <cell r="C1994" t="str">
            <v>863843AC2</v>
          </cell>
          <cell r="D1994">
            <v>8.1024999999999991</v>
          </cell>
          <cell r="E1994">
            <v>7366796.1699999999</v>
          </cell>
          <cell r="F1994">
            <v>7500000</v>
          </cell>
          <cell r="G1994">
            <v>7366796.1699999999</v>
          </cell>
          <cell r="H1994">
            <v>7366796.1699999999</v>
          </cell>
          <cell r="I1994">
            <v>9</v>
          </cell>
          <cell r="J1994">
            <v>100</v>
          </cell>
          <cell r="K1994">
            <v>5681214.4100000001</v>
          </cell>
          <cell r="L1994">
            <v>5248842.2699999996</v>
          </cell>
          <cell r="M1994">
            <v>71.25</v>
          </cell>
          <cell r="O1994">
            <v>100</v>
          </cell>
        </row>
        <row r="1995">
          <cell r="C1995" t="str">
            <v>72345LAA4</v>
          </cell>
          <cell r="D1995">
            <v>11.7165</v>
          </cell>
          <cell r="E1995">
            <v>3466286.27</v>
          </cell>
          <cell r="F1995">
            <v>5000000</v>
          </cell>
          <cell r="G1995">
            <v>3470735.34</v>
          </cell>
          <cell r="H1995">
            <v>3463446.8</v>
          </cell>
          <cell r="I1995">
            <v>6.87</v>
          </cell>
          <cell r="J1995">
            <v>99.79</v>
          </cell>
          <cell r="K1995">
            <v>2988911.4</v>
          </cell>
          <cell r="L1995">
            <v>2846002.98</v>
          </cell>
          <cell r="M1995">
            <v>82</v>
          </cell>
          <cell r="O1995">
            <v>99.871811891021338</v>
          </cell>
        </row>
        <row r="1996">
          <cell r="C1996" t="str">
            <v>13972VAA6</v>
          </cell>
          <cell r="D1996">
            <v>7.0533999999999999</v>
          </cell>
          <cell r="E1996">
            <v>648753.89</v>
          </cell>
          <cell r="F1996">
            <v>5000000</v>
          </cell>
          <cell r="G1996">
            <v>648753.89</v>
          </cell>
          <cell r="H1996">
            <v>648652.52</v>
          </cell>
          <cell r="I1996">
            <v>6.41</v>
          </cell>
          <cell r="J1996">
            <v>99.98</v>
          </cell>
          <cell r="K1996">
            <v>648753.89</v>
          </cell>
          <cell r="L1996">
            <v>643583.32999999996</v>
          </cell>
          <cell r="M1996">
            <v>99.203000000000003</v>
          </cell>
          <cell r="O1996">
            <v>100</v>
          </cell>
        </row>
        <row r="1997">
          <cell r="C1997" t="str">
            <v>049164AL0</v>
          </cell>
          <cell r="D1997">
            <v>8.9644999999999992</v>
          </cell>
          <cell r="E1997">
            <v>3571472.52</v>
          </cell>
          <cell r="F1997">
            <v>4000000</v>
          </cell>
          <cell r="G1997">
            <v>3571472.52</v>
          </cell>
          <cell r="H1997">
            <v>3571472.52</v>
          </cell>
          <cell r="I1997">
            <v>7.68</v>
          </cell>
          <cell r="J1997">
            <v>100</v>
          </cell>
          <cell r="K1997">
            <v>3365273.05</v>
          </cell>
          <cell r="L1997">
            <v>3330398.12</v>
          </cell>
          <cell r="M1997">
            <v>93.25</v>
          </cell>
          <cell r="O1997">
            <v>100</v>
          </cell>
        </row>
        <row r="1998">
          <cell r="C1998" t="str">
            <v>049164AL0</v>
          </cell>
          <cell r="D1998">
            <v>8.9644999999999992</v>
          </cell>
          <cell r="E1998">
            <v>892868.14</v>
          </cell>
          <cell r="F1998">
            <v>1000000</v>
          </cell>
          <cell r="G1998">
            <v>892868.14</v>
          </cell>
          <cell r="H1998">
            <v>892868.14</v>
          </cell>
          <cell r="I1998">
            <v>7.68</v>
          </cell>
          <cell r="J1998">
            <v>100</v>
          </cell>
          <cell r="K1998">
            <v>841318.27</v>
          </cell>
          <cell r="L1998">
            <v>832599.54</v>
          </cell>
          <cell r="M1998">
            <v>93.25</v>
          </cell>
          <cell r="O1998">
            <v>100</v>
          </cell>
        </row>
        <row r="1999">
          <cell r="C1999" t="str">
            <v>362564AA4</v>
          </cell>
          <cell r="D1999">
            <v>8.3725000000000005</v>
          </cell>
          <cell r="E1999">
            <v>3160028.51</v>
          </cell>
          <cell r="F1999">
            <v>4000000</v>
          </cell>
          <cell r="G1999">
            <v>3138917.57</v>
          </cell>
          <cell r="H1999">
            <v>3165567</v>
          </cell>
          <cell r="I1999">
            <v>6.98</v>
          </cell>
          <cell r="J1999">
            <v>100.85</v>
          </cell>
          <cell r="K1999">
            <v>2925986.2</v>
          </cell>
          <cell r="L1999">
            <v>2893768.13</v>
          </cell>
          <cell r="M1999">
            <v>92.19</v>
          </cell>
          <cell r="O1999">
            <v>100.67255477498888</v>
          </cell>
        </row>
        <row r="2000">
          <cell r="C2000" t="str">
            <v>362564AA4</v>
          </cell>
          <cell r="D2000">
            <v>8.3725000000000005</v>
          </cell>
          <cell r="E2000">
            <v>785449.13</v>
          </cell>
          <cell r="F2000">
            <v>1000000</v>
          </cell>
          <cell r="G2000">
            <v>780201.85</v>
          </cell>
          <cell r="H2000">
            <v>786825.76</v>
          </cell>
          <cell r="I2000">
            <v>6.98</v>
          </cell>
          <cell r="J2000">
            <v>100.85</v>
          </cell>
          <cell r="K2000">
            <v>727276.13</v>
          </cell>
          <cell r="L2000">
            <v>719268.06</v>
          </cell>
          <cell r="M2000">
            <v>92.19</v>
          </cell>
          <cell r="O2000">
            <v>100.67255416018304</v>
          </cell>
        </row>
        <row r="2001">
          <cell r="C2001" t="str">
            <v>3133TCAQ1</v>
          </cell>
          <cell r="D2001">
            <v>7.0198</v>
          </cell>
          <cell r="E2001">
            <v>6250000</v>
          </cell>
          <cell r="F2001">
            <v>6250000</v>
          </cell>
          <cell r="G2001">
            <v>6250000</v>
          </cell>
          <cell r="H2001">
            <v>6328125</v>
          </cell>
          <cell r="I2001">
            <v>6.48</v>
          </cell>
          <cell r="J2001">
            <v>101.25</v>
          </cell>
          <cell r="K2001">
            <v>6214284.5599999996</v>
          </cell>
          <cell r="L2001">
            <v>6177750</v>
          </cell>
          <cell r="M2001">
            <v>98.843999999999994</v>
          </cell>
          <cell r="O2001">
            <v>100</v>
          </cell>
        </row>
        <row r="2002">
          <cell r="C2002" t="str">
            <v>3133TCAQ1</v>
          </cell>
          <cell r="D2002">
            <v>7.0198</v>
          </cell>
          <cell r="E2002">
            <v>750000</v>
          </cell>
          <cell r="F2002">
            <v>750000</v>
          </cell>
          <cell r="G2002">
            <v>750000</v>
          </cell>
          <cell r="H2002">
            <v>759375</v>
          </cell>
          <cell r="I2002">
            <v>6.48</v>
          </cell>
          <cell r="J2002">
            <v>101.25</v>
          </cell>
          <cell r="K2002">
            <v>745714.14</v>
          </cell>
          <cell r="L2002">
            <v>741330</v>
          </cell>
          <cell r="M2002">
            <v>98.843999999999994</v>
          </cell>
          <cell r="O2002">
            <v>100</v>
          </cell>
        </row>
        <row r="2003">
          <cell r="C2003" t="str">
            <v>3133TATU6</v>
          </cell>
          <cell r="D2003">
            <v>8.0940999999999992</v>
          </cell>
          <cell r="E2003">
            <v>1010511.79</v>
          </cell>
          <cell r="F2003">
            <v>1000000</v>
          </cell>
          <cell r="G2003">
            <v>1000000</v>
          </cell>
          <cell r="H2003">
            <v>1025312.5</v>
          </cell>
          <cell r="I2003">
            <v>6.65</v>
          </cell>
          <cell r="J2003">
            <v>102.53</v>
          </cell>
          <cell r="K2003">
            <v>961576.93</v>
          </cell>
          <cell r="L2003">
            <v>944375</v>
          </cell>
          <cell r="M2003">
            <v>94.438000000000002</v>
          </cell>
          <cell r="O2003">
            <v>101.051179</v>
          </cell>
        </row>
        <row r="2004">
          <cell r="C2004" t="str">
            <v>3133TATU6</v>
          </cell>
          <cell r="D2004">
            <v>8.0940999999999992</v>
          </cell>
          <cell r="E2004">
            <v>6063070.7400000002</v>
          </cell>
          <cell r="F2004">
            <v>6000000</v>
          </cell>
          <cell r="G2004">
            <v>6000000</v>
          </cell>
          <cell r="H2004">
            <v>6151875</v>
          </cell>
          <cell r="I2004">
            <v>6.65</v>
          </cell>
          <cell r="J2004">
            <v>102.53</v>
          </cell>
          <cell r="K2004">
            <v>5769461.5800000001</v>
          </cell>
          <cell r="L2004">
            <v>5666250</v>
          </cell>
          <cell r="M2004">
            <v>94.438000000000002</v>
          </cell>
          <cell r="O2004">
            <v>101.051179</v>
          </cell>
        </row>
        <row r="2005">
          <cell r="C2005" t="str">
            <v>210805CD7</v>
          </cell>
          <cell r="D2005">
            <v>7.9668999999999999</v>
          </cell>
          <cell r="E2005">
            <v>2743640.94</v>
          </cell>
          <cell r="F2005">
            <v>4700000</v>
          </cell>
          <cell r="G2005">
            <v>2743640.94</v>
          </cell>
          <cell r="H2005">
            <v>2743640.94</v>
          </cell>
          <cell r="I2005">
            <v>6.54</v>
          </cell>
          <cell r="J2005">
            <v>100</v>
          </cell>
          <cell r="K2005">
            <v>2641167.84</v>
          </cell>
          <cell r="L2005">
            <v>2601547.77</v>
          </cell>
          <cell r="M2005">
            <v>94.820999999999998</v>
          </cell>
          <cell r="O2005">
            <v>100</v>
          </cell>
        </row>
        <row r="2006">
          <cell r="C2006" t="str">
            <v>210805CD7</v>
          </cell>
          <cell r="D2006">
            <v>7.9668999999999999</v>
          </cell>
          <cell r="E2006">
            <v>467002.73</v>
          </cell>
          <cell r="F2006">
            <v>800000</v>
          </cell>
          <cell r="G2006">
            <v>467002.73</v>
          </cell>
          <cell r="H2006">
            <v>467002.73</v>
          </cell>
          <cell r="I2006">
            <v>6.54</v>
          </cell>
          <cell r="J2006">
            <v>100</v>
          </cell>
          <cell r="K2006">
            <v>449560.5</v>
          </cell>
          <cell r="L2006">
            <v>442816.65</v>
          </cell>
          <cell r="M2006">
            <v>94.820999999999998</v>
          </cell>
          <cell r="O2006">
            <v>100</v>
          </cell>
        </row>
        <row r="2007">
          <cell r="C2007" t="str">
            <v>126671BB1</v>
          </cell>
          <cell r="D2007">
            <v>8.8038000000000007</v>
          </cell>
          <cell r="E2007">
            <v>529167.57999999996</v>
          </cell>
          <cell r="F2007">
            <v>1000000</v>
          </cell>
          <cell r="G2007">
            <v>529250.31000000006</v>
          </cell>
          <cell r="H2007">
            <v>529167.59</v>
          </cell>
          <cell r="I2007">
            <v>6.88</v>
          </cell>
          <cell r="J2007">
            <v>99.98</v>
          </cell>
          <cell r="K2007">
            <v>513705.16</v>
          </cell>
          <cell r="L2007">
            <v>499149.18</v>
          </cell>
          <cell r="M2007">
            <v>94.313000000000002</v>
          </cell>
          <cell r="O2007">
            <v>99.984368455069955</v>
          </cell>
        </row>
        <row r="2008">
          <cell r="C2008" t="str">
            <v>126671BB1</v>
          </cell>
          <cell r="D2008">
            <v>8.8038000000000007</v>
          </cell>
          <cell r="E2008">
            <v>1693336.28</v>
          </cell>
          <cell r="F2008">
            <v>3200000</v>
          </cell>
          <cell r="G2008">
            <v>1693600.99</v>
          </cell>
          <cell r="H2008">
            <v>1693336.28</v>
          </cell>
          <cell r="I2008">
            <v>6.88</v>
          </cell>
          <cell r="J2008">
            <v>99.98</v>
          </cell>
          <cell r="K2008">
            <v>1643856.54</v>
          </cell>
          <cell r="L2008">
            <v>1597277.43</v>
          </cell>
          <cell r="M2008">
            <v>94.313000000000002</v>
          </cell>
          <cell r="O2008">
            <v>99.984369990241916</v>
          </cell>
        </row>
        <row r="2009">
          <cell r="C2009" t="str">
            <v>805564AG6</v>
          </cell>
          <cell r="D2009">
            <v>8.11</v>
          </cell>
          <cell r="E2009">
            <v>477958.29</v>
          </cell>
          <cell r="F2009">
            <v>1000000</v>
          </cell>
          <cell r="G2009">
            <v>479135.48</v>
          </cell>
          <cell r="H2009">
            <v>477958.3</v>
          </cell>
          <cell r="I2009">
            <v>7</v>
          </cell>
          <cell r="J2009">
            <v>99.75</v>
          </cell>
          <cell r="K2009">
            <v>461967.57</v>
          </cell>
          <cell r="L2009">
            <v>457574.40000000002</v>
          </cell>
          <cell r="M2009">
            <v>95.5</v>
          </cell>
          <cell r="O2009">
            <v>99.75430957440264</v>
          </cell>
        </row>
        <row r="2010">
          <cell r="C2010" t="str">
            <v>805564AG6</v>
          </cell>
          <cell r="D2010">
            <v>8.11</v>
          </cell>
          <cell r="E2010">
            <v>2389791.4</v>
          </cell>
          <cell r="F2010">
            <v>5000000</v>
          </cell>
          <cell r="G2010">
            <v>2395677.3199999998</v>
          </cell>
          <cell r="H2010">
            <v>2389791.42</v>
          </cell>
          <cell r="I2010">
            <v>7</v>
          </cell>
          <cell r="J2010">
            <v>99.75</v>
          </cell>
          <cell r="K2010">
            <v>2309837.7799999998</v>
          </cell>
          <cell r="L2010">
            <v>2287871.85</v>
          </cell>
          <cell r="M2010">
            <v>95.5</v>
          </cell>
          <cell r="O2010">
            <v>99.754310818453632</v>
          </cell>
        </row>
        <row r="2011">
          <cell r="C2011" t="str">
            <v>594965AA3</v>
          </cell>
          <cell r="D2011">
            <v>8.0196000000000005</v>
          </cell>
          <cell r="E2011">
            <v>998776.09</v>
          </cell>
          <cell r="F2011">
            <v>1000000</v>
          </cell>
          <cell r="G2011">
            <v>1000000</v>
          </cell>
          <cell r="H2011">
            <v>982158</v>
          </cell>
          <cell r="I2011">
            <v>6.8</v>
          </cell>
          <cell r="J2011">
            <v>98.22</v>
          </cell>
          <cell r="K2011">
            <v>995275.63</v>
          </cell>
          <cell r="L2011">
            <v>954690</v>
          </cell>
          <cell r="M2011">
            <v>95.468999999999994</v>
          </cell>
          <cell r="O2011">
            <v>99.877609000000007</v>
          </cell>
        </row>
        <row r="2012">
          <cell r="C2012" t="str">
            <v>594965AA3</v>
          </cell>
          <cell r="D2012">
            <v>8.0196000000000005</v>
          </cell>
          <cell r="E2012">
            <v>5992656.54</v>
          </cell>
          <cell r="F2012">
            <v>6000000</v>
          </cell>
          <cell r="G2012">
            <v>6000000</v>
          </cell>
          <cell r="H2012">
            <v>5892948</v>
          </cell>
          <cell r="I2012">
            <v>6.8</v>
          </cell>
          <cell r="J2012">
            <v>98.22</v>
          </cell>
          <cell r="K2012">
            <v>5971653.7800000003</v>
          </cell>
          <cell r="L2012">
            <v>5728140</v>
          </cell>
          <cell r="M2012">
            <v>95.468999999999994</v>
          </cell>
          <cell r="O2012">
            <v>99.877609000000007</v>
          </cell>
        </row>
        <row r="2013">
          <cell r="C2013" t="str">
            <v>893960AA2</v>
          </cell>
          <cell r="D2013">
            <v>9.2919</v>
          </cell>
          <cell r="E2013">
            <v>4765737.4000000004</v>
          </cell>
          <cell r="F2013">
            <v>5000000</v>
          </cell>
          <cell r="G2013">
            <v>4796555.13</v>
          </cell>
          <cell r="H2013">
            <v>4738660.71</v>
          </cell>
          <cell r="I2013">
            <v>6.47</v>
          </cell>
          <cell r="J2013">
            <v>98.79</v>
          </cell>
          <cell r="K2013">
            <v>4321387.7</v>
          </cell>
          <cell r="L2013">
            <v>4050690.81</v>
          </cell>
          <cell r="M2013">
            <v>84.45</v>
          </cell>
          <cell r="O2013">
            <v>99.357502850175734</v>
          </cell>
        </row>
        <row r="2014">
          <cell r="C2014" t="str">
            <v>525170BD7</v>
          </cell>
          <cell r="D2014">
            <v>11.715299999999999</v>
          </cell>
          <cell r="E2014">
            <v>1860967.96</v>
          </cell>
          <cell r="F2014">
            <v>2000000</v>
          </cell>
          <cell r="G2014">
            <v>1857230.72</v>
          </cell>
          <cell r="H2014">
            <v>1863905.15</v>
          </cell>
          <cell r="I2014">
            <v>6.45</v>
          </cell>
          <cell r="J2014">
            <v>100.36</v>
          </cell>
          <cell r="K2014">
            <v>1645073.42</v>
          </cell>
          <cell r="L2014">
            <v>1587932.28</v>
          </cell>
          <cell r="M2014">
            <v>85.5</v>
          </cell>
          <cell r="O2014">
            <v>100.20122647982046</v>
          </cell>
        </row>
        <row r="2015">
          <cell r="C2015" t="str">
            <v>553421AA6</v>
          </cell>
          <cell r="D2015">
            <v>6.9964000000000004</v>
          </cell>
          <cell r="E2015">
            <v>1370518.79</v>
          </cell>
          <cell r="F2015">
            <v>5000000</v>
          </cell>
          <cell r="G2015">
            <v>1370518.79</v>
          </cell>
          <cell r="H2015">
            <v>1370518.79</v>
          </cell>
          <cell r="I2015">
            <v>6.61</v>
          </cell>
          <cell r="J2015">
            <v>100</v>
          </cell>
          <cell r="K2015">
            <v>1334815.07</v>
          </cell>
          <cell r="L2015">
            <v>1332829.51</v>
          </cell>
          <cell r="M2015">
            <v>97.25</v>
          </cell>
          <cell r="O2015">
            <v>100</v>
          </cell>
        </row>
        <row r="2016">
          <cell r="C2016" t="str">
            <v>585525BU1</v>
          </cell>
          <cell r="D2016">
            <v>8.7672000000000008</v>
          </cell>
          <cell r="E2016">
            <v>713897.93</v>
          </cell>
          <cell r="F2016">
            <v>1000000</v>
          </cell>
          <cell r="G2016">
            <v>714898.49</v>
          </cell>
          <cell r="H2016">
            <v>711774.38</v>
          </cell>
          <cell r="I2016">
            <v>6.96</v>
          </cell>
          <cell r="J2016">
            <v>99.56</v>
          </cell>
          <cell r="K2016">
            <v>696281.51</v>
          </cell>
          <cell r="L2016">
            <v>672004.58</v>
          </cell>
          <cell r="M2016">
            <v>94</v>
          </cell>
          <cell r="O2016">
            <v>99.860041668293363</v>
          </cell>
        </row>
        <row r="2017">
          <cell r="C2017" t="str">
            <v>585525BU1</v>
          </cell>
          <cell r="D2017">
            <v>8.7672000000000008</v>
          </cell>
          <cell r="E2017">
            <v>3276791.49</v>
          </cell>
          <cell r="F2017">
            <v>4590000</v>
          </cell>
          <cell r="G2017">
            <v>3281384.05</v>
          </cell>
          <cell r="H2017">
            <v>3267044.39</v>
          </cell>
          <cell r="I2017">
            <v>6.96</v>
          </cell>
          <cell r="J2017">
            <v>99.56</v>
          </cell>
          <cell r="K2017">
            <v>3195932.11</v>
          </cell>
          <cell r="L2017">
            <v>3084501.01</v>
          </cell>
          <cell r="M2017">
            <v>94</v>
          </cell>
          <cell r="O2017">
            <v>99.860041984418146</v>
          </cell>
        </row>
        <row r="2018">
          <cell r="C2018" t="str">
            <v>124860BM8</v>
          </cell>
          <cell r="D2018">
            <v>9.8201000000000001</v>
          </cell>
          <cell r="E2018">
            <v>1295714.73</v>
          </cell>
          <cell r="F2018">
            <v>15333000</v>
          </cell>
          <cell r="G2018">
            <v>1301831.3500000001</v>
          </cell>
          <cell r="H2018">
            <v>1293084.67</v>
          </cell>
          <cell r="I2018">
            <v>6.86</v>
          </cell>
          <cell r="J2018">
            <v>99.33</v>
          </cell>
          <cell r="K2018">
            <v>1281985.28</v>
          </cell>
          <cell r="L2018">
            <v>1206797.6599999999</v>
          </cell>
          <cell r="M2018">
            <v>92.7</v>
          </cell>
          <cell r="O2018">
            <v>99.53015265763878</v>
          </cell>
        </row>
        <row r="2019">
          <cell r="C2019" t="str">
            <v>12669AYA6</v>
          </cell>
          <cell r="D2019">
            <v>7.9355000000000002</v>
          </cell>
          <cell r="E2019">
            <v>72210.429999999993</v>
          </cell>
          <cell r="F2019">
            <v>5013398</v>
          </cell>
          <cell r="G2019">
            <v>72210.429999999993</v>
          </cell>
          <cell r="H2019">
            <v>72458.649999999994</v>
          </cell>
          <cell r="I2019">
            <v>6.5</v>
          </cell>
          <cell r="J2019">
            <v>100.34</v>
          </cell>
          <cell r="K2019">
            <v>72210.429999999993</v>
          </cell>
          <cell r="L2019">
            <v>70427.56</v>
          </cell>
          <cell r="M2019">
            <v>97.531000000000006</v>
          </cell>
          <cell r="O2019">
            <v>100</v>
          </cell>
        </row>
        <row r="2020">
          <cell r="C2020" t="str">
            <v>12669AYA6</v>
          </cell>
          <cell r="D2020">
            <v>7.9355000000000002</v>
          </cell>
          <cell r="E2020">
            <v>10840.69</v>
          </cell>
          <cell r="F2020">
            <v>1000000</v>
          </cell>
          <cell r="G2020">
            <v>10840.69</v>
          </cell>
          <cell r="H2020">
            <v>10877.95</v>
          </cell>
          <cell r="I2020">
            <v>6.5</v>
          </cell>
          <cell r="J2020">
            <v>100.34</v>
          </cell>
          <cell r="K2020">
            <v>10840.69</v>
          </cell>
          <cell r="L2020">
            <v>10573.03</v>
          </cell>
          <cell r="M2020">
            <v>97.531000000000006</v>
          </cell>
          <cell r="O2020">
            <v>100</v>
          </cell>
        </row>
        <row r="2021">
          <cell r="C2021" t="str">
            <v>805564BU4</v>
          </cell>
          <cell r="D2021">
            <v>8.1862999999999992</v>
          </cell>
          <cell r="E2021">
            <v>1121693.8</v>
          </cell>
          <cell r="F2021">
            <v>1975000</v>
          </cell>
          <cell r="G2021">
            <v>1122029.97</v>
          </cell>
          <cell r="H2021">
            <v>1121693.81</v>
          </cell>
          <cell r="I2021">
            <v>6.19</v>
          </cell>
          <cell r="J2021">
            <v>99.97</v>
          </cell>
          <cell r="K2021">
            <v>1091449.03</v>
          </cell>
          <cell r="L2021">
            <v>1055409.45</v>
          </cell>
          <cell r="M2021">
            <v>94.063000000000002</v>
          </cell>
          <cell r="O2021">
            <v>99.970039124712514</v>
          </cell>
        </row>
        <row r="2022">
          <cell r="C2022" t="str">
            <v>805564BU4</v>
          </cell>
          <cell r="D2022">
            <v>8.1862999999999992</v>
          </cell>
          <cell r="E2022">
            <v>567946.23</v>
          </cell>
          <cell r="F2022">
            <v>1000000</v>
          </cell>
          <cell r="G2022">
            <v>568116.43999999994</v>
          </cell>
          <cell r="H2022">
            <v>567946.23</v>
          </cell>
          <cell r="I2022">
            <v>6.19</v>
          </cell>
          <cell r="J2022">
            <v>99.97</v>
          </cell>
          <cell r="K2022">
            <v>552632.42000000004</v>
          </cell>
          <cell r="L2022">
            <v>534384.53</v>
          </cell>
          <cell r="M2022">
            <v>94.063000000000002</v>
          </cell>
          <cell r="O2022">
            <v>99.970039592587753</v>
          </cell>
        </row>
        <row r="2023">
          <cell r="C2023" t="str">
            <v>69348L3X5</v>
          </cell>
          <cell r="D2023">
            <v>9.1242999999999999</v>
          </cell>
          <cell r="E2023">
            <v>157983.59</v>
          </cell>
          <cell r="F2023">
            <v>1000000</v>
          </cell>
          <cell r="G2023">
            <v>157983.59</v>
          </cell>
          <cell r="H2023">
            <v>158304.49</v>
          </cell>
          <cell r="I2023">
            <v>6.28</v>
          </cell>
          <cell r="J2023">
            <v>100.2</v>
          </cell>
          <cell r="K2023">
            <v>156688.31</v>
          </cell>
          <cell r="L2023">
            <v>151071.79999999999</v>
          </cell>
          <cell r="M2023">
            <v>95.625</v>
          </cell>
          <cell r="O2023">
            <v>100</v>
          </cell>
        </row>
        <row r="2024">
          <cell r="C2024" t="str">
            <v>69348L3X5</v>
          </cell>
          <cell r="D2024">
            <v>9.1242999999999999</v>
          </cell>
          <cell r="E2024">
            <v>1500844</v>
          </cell>
          <cell r="F2024">
            <v>9500000</v>
          </cell>
          <cell r="G2024">
            <v>1500844</v>
          </cell>
          <cell r="H2024">
            <v>1503892.6</v>
          </cell>
          <cell r="I2024">
            <v>6.28</v>
          </cell>
          <cell r="J2024">
            <v>100.2</v>
          </cell>
          <cell r="K2024">
            <v>1488538.86</v>
          </cell>
          <cell r="L2024">
            <v>1435182.0800000001</v>
          </cell>
          <cell r="M2024">
            <v>95.625</v>
          </cell>
          <cell r="O2024">
            <v>100</v>
          </cell>
        </row>
        <row r="2025">
          <cell r="C2025" t="str">
            <v>172953HG9</v>
          </cell>
          <cell r="D2025">
            <v>7.8029999999999999</v>
          </cell>
          <cell r="E2025">
            <v>820205.06</v>
          </cell>
          <cell r="F2025">
            <v>9146517</v>
          </cell>
          <cell r="G2025">
            <v>822260.72</v>
          </cell>
          <cell r="H2025">
            <v>820205.07</v>
          </cell>
          <cell r="I2025">
            <v>6.44</v>
          </cell>
          <cell r="J2025">
            <v>99.75</v>
          </cell>
          <cell r="K2025">
            <v>817052.98</v>
          </cell>
          <cell r="L2025">
            <v>798357.6</v>
          </cell>
          <cell r="M2025">
            <v>97.093000000000004</v>
          </cell>
          <cell r="O2025">
            <v>99.749999002749405</v>
          </cell>
        </row>
        <row r="2026">
          <cell r="C2026" t="str">
            <v>172953HG9</v>
          </cell>
          <cell r="D2026">
            <v>7.8029999999999999</v>
          </cell>
          <cell r="E2026">
            <v>89674.08</v>
          </cell>
          <cell r="F2026">
            <v>1000000</v>
          </cell>
          <cell r="G2026">
            <v>89898.83</v>
          </cell>
          <cell r="H2026">
            <v>89674.08</v>
          </cell>
          <cell r="I2026">
            <v>6.44</v>
          </cell>
          <cell r="J2026">
            <v>99.75</v>
          </cell>
          <cell r="K2026">
            <v>89329.46</v>
          </cell>
          <cell r="L2026">
            <v>87285.47</v>
          </cell>
          <cell r="M2026">
            <v>97.093000000000004</v>
          </cell>
          <cell r="O2026">
            <v>99.749996746342532</v>
          </cell>
        </row>
        <row r="2027">
          <cell r="C2027" t="str">
            <v>05544XAC3</v>
          </cell>
          <cell r="D2027">
            <v>18.820699999999999</v>
          </cell>
          <cell r="E2027">
            <v>28432.14</v>
          </cell>
          <cell r="F2027">
            <v>1000000</v>
          </cell>
          <cell r="G2027">
            <v>203086.72</v>
          </cell>
          <cell r="H2027">
            <v>203086.72</v>
          </cell>
          <cell r="I2027">
            <v>7.92</v>
          </cell>
          <cell r="J2027">
            <v>100</v>
          </cell>
          <cell r="K2027">
            <v>28432.12</v>
          </cell>
          <cell r="L2027">
            <v>162469.38</v>
          </cell>
          <cell r="M2027">
            <v>80</v>
          </cell>
          <cell r="O2027">
            <v>13.99999960607961</v>
          </cell>
        </row>
        <row r="2028">
          <cell r="C2028" t="str">
            <v>91730AAA1</v>
          </cell>
          <cell r="D2028">
            <v>9.5528999999999993</v>
          </cell>
          <cell r="E2028">
            <v>3000000</v>
          </cell>
          <cell r="F2028">
            <v>3000000</v>
          </cell>
          <cell r="G2028">
            <v>3000000</v>
          </cell>
          <cell r="H2028">
            <v>3000000</v>
          </cell>
          <cell r="I2028">
            <v>7.46</v>
          </cell>
          <cell r="J2028">
            <v>100</v>
          </cell>
          <cell r="K2028">
            <v>2666220.2400000002</v>
          </cell>
          <cell r="L2028">
            <v>2590920</v>
          </cell>
          <cell r="M2028">
            <v>86.364000000000004</v>
          </cell>
          <cell r="O2028">
            <v>100</v>
          </cell>
        </row>
        <row r="2029">
          <cell r="C2029" t="str">
            <v>91730AAA1</v>
          </cell>
          <cell r="D2029">
            <v>9.5528999999999993</v>
          </cell>
          <cell r="E2029">
            <v>1000000</v>
          </cell>
          <cell r="F2029">
            <v>1000000</v>
          </cell>
          <cell r="G2029">
            <v>1000000</v>
          </cell>
          <cell r="H2029">
            <v>1000000</v>
          </cell>
          <cell r="I2029">
            <v>7.46</v>
          </cell>
          <cell r="J2029">
            <v>100</v>
          </cell>
          <cell r="K2029">
            <v>888740.08</v>
          </cell>
          <cell r="L2029">
            <v>863640</v>
          </cell>
          <cell r="M2029">
            <v>86.364000000000004</v>
          </cell>
          <cell r="O2029">
            <v>100</v>
          </cell>
        </row>
        <row r="2030">
          <cell r="C2030" t="str">
            <v>86387QAK0</v>
          </cell>
          <cell r="D2030">
            <v>15.7255</v>
          </cell>
          <cell r="E2030">
            <v>6949880</v>
          </cell>
          <cell r="F2030">
            <v>7000000</v>
          </cell>
          <cell r="G2030">
            <v>7000000</v>
          </cell>
          <cell r="H2030">
            <v>6949880</v>
          </cell>
          <cell r="I2030">
            <v>6.38</v>
          </cell>
          <cell r="J2030">
            <v>99.28</v>
          </cell>
          <cell r="K2030">
            <v>6488300</v>
          </cell>
          <cell r="L2030">
            <v>6488300</v>
          </cell>
          <cell r="M2030">
            <v>92.69</v>
          </cell>
          <cell r="O2030">
            <v>99.283999999999992</v>
          </cell>
        </row>
        <row r="2031">
          <cell r="C2031" t="str">
            <v>030287AE6</v>
          </cell>
          <cell r="D2031">
            <v>9.9350000000000005</v>
          </cell>
          <cell r="E2031">
            <v>1382466.42</v>
          </cell>
          <cell r="F2031">
            <v>5000000</v>
          </cell>
          <cell r="G2031">
            <v>1376733.94</v>
          </cell>
          <cell r="H2031">
            <v>1394893.06</v>
          </cell>
          <cell r="I2031">
            <v>7.3</v>
          </cell>
          <cell r="J2031">
            <v>101.32</v>
          </cell>
          <cell r="K2031">
            <v>1353787.95</v>
          </cell>
          <cell r="L2031">
            <v>1317988.7</v>
          </cell>
          <cell r="M2031">
            <v>95.733000000000004</v>
          </cell>
          <cell r="O2031">
            <v>100.41638255827412</v>
          </cell>
        </row>
        <row r="2032">
          <cell r="C2032" t="str">
            <v>31358UYX8</v>
          </cell>
          <cell r="D2032">
            <v>8.4206000000000003</v>
          </cell>
          <cell r="E2032">
            <v>6936606.6799999997</v>
          </cell>
          <cell r="F2032">
            <v>7000000</v>
          </cell>
          <cell r="G2032">
            <v>6936606.6799999997</v>
          </cell>
          <cell r="H2032">
            <v>7072078.6100000003</v>
          </cell>
          <cell r="I2032">
            <v>6.34</v>
          </cell>
          <cell r="J2032">
            <v>101.95</v>
          </cell>
          <cell r="K2032">
            <v>6830738.5899999999</v>
          </cell>
          <cell r="L2032">
            <v>6561544.3600000003</v>
          </cell>
          <cell r="M2032">
            <v>94.593000000000004</v>
          </cell>
          <cell r="O2032">
            <v>100</v>
          </cell>
        </row>
        <row r="2033">
          <cell r="C2033" t="str">
            <v>12669AYA6</v>
          </cell>
          <cell r="D2033">
            <v>7.9355000000000002</v>
          </cell>
          <cell r="E2033">
            <v>62535.22</v>
          </cell>
          <cell r="F2033">
            <v>4000000</v>
          </cell>
          <cell r="G2033">
            <v>62535.23</v>
          </cell>
          <cell r="H2033">
            <v>62808.82</v>
          </cell>
          <cell r="I2033">
            <v>6.46</v>
          </cell>
          <cell r="J2033">
            <v>100.44</v>
          </cell>
          <cell r="K2033">
            <v>62535.22</v>
          </cell>
          <cell r="L2033">
            <v>60991.23</v>
          </cell>
          <cell r="M2033">
            <v>97.531000000000006</v>
          </cell>
          <cell r="O2033">
            <v>99.999984009013801</v>
          </cell>
        </row>
        <row r="2034">
          <cell r="C2034" t="str">
            <v>3133TAZZ8</v>
          </cell>
          <cell r="D2034">
            <v>7.2355</v>
          </cell>
          <cell r="E2034">
            <v>3574643.29</v>
          </cell>
          <cell r="F2034">
            <v>5000000</v>
          </cell>
          <cell r="G2034">
            <v>3553873.5</v>
          </cell>
          <cell r="H2034">
            <v>3665903.83</v>
          </cell>
          <cell r="I2034">
            <v>5.68</v>
          </cell>
          <cell r="J2034">
            <v>103.15</v>
          </cell>
          <cell r="K2034">
            <v>3512263.54</v>
          </cell>
          <cell r="L2034">
            <v>3505576.34</v>
          </cell>
          <cell r="M2034">
            <v>98.641000000000005</v>
          </cell>
          <cell r="O2034">
            <v>100.58442682329576</v>
          </cell>
        </row>
        <row r="2035">
          <cell r="C2035" t="str">
            <v>21075WHW8</v>
          </cell>
          <cell r="D2035">
            <v>8.2584999999999997</v>
          </cell>
          <cell r="E2035">
            <v>4982728.6500000004</v>
          </cell>
          <cell r="F2035">
            <v>5000000</v>
          </cell>
          <cell r="G2035">
            <v>5000000</v>
          </cell>
          <cell r="H2035">
            <v>4975200</v>
          </cell>
          <cell r="I2035">
            <v>6.14</v>
          </cell>
          <cell r="J2035">
            <v>99.5</v>
          </cell>
          <cell r="K2035">
            <v>4759523</v>
          </cell>
          <cell r="L2035">
            <v>4532812.5</v>
          </cell>
          <cell r="M2035">
            <v>90.656000000000006</v>
          </cell>
          <cell r="O2035">
            <v>99.654573000000013</v>
          </cell>
        </row>
        <row r="2036">
          <cell r="C2036" t="str">
            <v>393505VY5</v>
          </cell>
          <cell r="D2036">
            <v>8.9445999999999994</v>
          </cell>
          <cell r="E2036">
            <v>9139271.2200000007</v>
          </cell>
          <cell r="F2036">
            <v>9000000</v>
          </cell>
          <cell r="G2036">
            <v>9000000</v>
          </cell>
          <cell r="H2036">
            <v>9243281.25</v>
          </cell>
          <cell r="I2036">
            <v>6.43</v>
          </cell>
          <cell r="J2036">
            <v>102.7</v>
          </cell>
          <cell r="K2036">
            <v>8370568.3499999996</v>
          </cell>
          <cell r="L2036">
            <v>8156250</v>
          </cell>
          <cell r="M2036">
            <v>90.625</v>
          </cell>
          <cell r="O2036">
            <v>101.54745800000001</v>
          </cell>
        </row>
        <row r="2037">
          <cell r="C2037" t="str">
            <v>393505VY5</v>
          </cell>
          <cell r="D2037">
            <v>8.9445999999999994</v>
          </cell>
          <cell r="E2037">
            <v>1015474.58</v>
          </cell>
          <cell r="F2037">
            <v>1000000</v>
          </cell>
          <cell r="G2037">
            <v>1000000</v>
          </cell>
          <cell r="H2037">
            <v>1027031.25</v>
          </cell>
          <cell r="I2037">
            <v>6.43</v>
          </cell>
          <cell r="J2037">
            <v>102.7</v>
          </cell>
          <cell r="K2037">
            <v>930063.15</v>
          </cell>
          <cell r="L2037">
            <v>906250</v>
          </cell>
          <cell r="M2037">
            <v>90.625</v>
          </cell>
          <cell r="O2037">
            <v>101.54745800000001</v>
          </cell>
        </row>
        <row r="2038">
          <cell r="C2038" t="str">
            <v>393505W57</v>
          </cell>
          <cell r="D2038">
            <v>9.0325000000000006</v>
          </cell>
          <cell r="E2038">
            <v>3998532.96</v>
          </cell>
          <cell r="F2038">
            <v>4000000</v>
          </cell>
          <cell r="G2038">
            <v>4000000</v>
          </cell>
          <cell r="H2038">
            <v>3998125</v>
          </cell>
          <cell r="I2038">
            <v>7.22</v>
          </cell>
          <cell r="J2038">
            <v>99.95</v>
          </cell>
          <cell r="K2038">
            <v>3576325.56</v>
          </cell>
          <cell r="L2038">
            <v>3490000</v>
          </cell>
          <cell r="M2038">
            <v>87.25</v>
          </cell>
          <cell r="O2038">
            <v>99.963324</v>
          </cell>
        </row>
        <row r="2039">
          <cell r="C2039" t="str">
            <v>161551AD8</v>
          </cell>
          <cell r="D2039">
            <v>7.9581999999999997</v>
          </cell>
          <cell r="E2039">
            <v>2999824.2</v>
          </cell>
          <cell r="F2039">
            <v>3000000</v>
          </cell>
          <cell r="G2039">
            <v>3000000</v>
          </cell>
          <cell r="H2039">
            <v>2999824.2</v>
          </cell>
          <cell r="I2039">
            <v>6.7</v>
          </cell>
          <cell r="J2039">
            <v>99.99</v>
          </cell>
          <cell r="K2039">
            <v>2855932.5</v>
          </cell>
          <cell r="L2039">
            <v>2792820</v>
          </cell>
          <cell r="M2039">
            <v>93.093999999999994</v>
          </cell>
          <cell r="O2039">
            <v>99.994140000000016</v>
          </cell>
        </row>
        <row r="2040">
          <cell r="C2040" t="str">
            <v>393505XH0</v>
          </cell>
          <cell r="D2040">
            <v>9.0123999999999995</v>
          </cell>
          <cell r="E2040">
            <v>5054987</v>
          </cell>
          <cell r="F2040">
            <v>5000000</v>
          </cell>
          <cell r="G2040">
            <v>5000000</v>
          </cell>
          <cell r="H2040">
            <v>5081250</v>
          </cell>
          <cell r="I2040">
            <v>6.87</v>
          </cell>
          <cell r="J2040">
            <v>101.63</v>
          </cell>
          <cell r="K2040">
            <v>4678661.95</v>
          </cell>
          <cell r="L2040">
            <v>4569000</v>
          </cell>
          <cell r="M2040">
            <v>91.38</v>
          </cell>
          <cell r="O2040">
            <v>101.09974</v>
          </cell>
        </row>
        <row r="2041">
          <cell r="C2041" t="str">
            <v>48202RAC9</v>
          </cell>
          <cell r="D2041">
            <v>10.052</v>
          </cell>
          <cell r="E2041">
            <v>3500000</v>
          </cell>
          <cell r="F2041">
            <v>3500000</v>
          </cell>
          <cell r="G2041">
            <v>3500000</v>
          </cell>
          <cell r="H2041">
            <v>3500000</v>
          </cell>
          <cell r="I2041">
            <v>6.96</v>
          </cell>
          <cell r="J2041">
            <v>100</v>
          </cell>
          <cell r="K2041">
            <v>3127544.66</v>
          </cell>
          <cell r="L2041">
            <v>3036250</v>
          </cell>
          <cell r="M2041">
            <v>86.75</v>
          </cell>
          <cell r="O2041">
            <v>100</v>
          </cell>
        </row>
        <row r="2042">
          <cell r="C2042" t="str">
            <v>301965BA6</v>
          </cell>
          <cell r="D2042">
            <v>7.4184000000000001</v>
          </cell>
          <cell r="E2042">
            <v>1482355.02</v>
          </cell>
          <cell r="F2042">
            <v>2000000</v>
          </cell>
          <cell r="G2042">
            <v>1482355.02</v>
          </cell>
          <cell r="H2042">
            <v>1482658.91</v>
          </cell>
          <cell r="I2042">
            <v>6.3</v>
          </cell>
          <cell r="J2042">
            <v>100.02</v>
          </cell>
          <cell r="K2042">
            <v>1424696.55</v>
          </cell>
          <cell r="L2042">
            <v>1408000.08</v>
          </cell>
          <cell r="M2042">
            <v>94.983999999999995</v>
          </cell>
          <cell r="O2042">
            <v>100</v>
          </cell>
        </row>
        <row r="2043">
          <cell r="C2043" t="str">
            <v>36157LXY9</v>
          </cell>
          <cell r="D2043">
            <v>8.7348999999999997</v>
          </cell>
          <cell r="E2043">
            <v>4184168.75</v>
          </cell>
          <cell r="F2043">
            <v>5000000</v>
          </cell>
          <cell r="G2043">
            <v>4184168.75</v>
          </cell>
          <cell r="H2043">
            <v>4209012.25</v>
          </cell>
          <cell r="I2043">
            <v>6.74</v>
          </cell>
          <cell r="J2043">
            <v>100.59</v>
          </cell>
          <cell r="K2043">
            <v>4133795.16</v>
          </cell>
          <cell r="L2043">
            <v>3964499.89</v>
          </cell>
          <cell r="M2043">
            <v>94.75</v>
          </cell>
          <cell r="O2043">
            <v>100</v>
          </cell>
        </row>
        <row r="2044">
          <cell r="C2044" t="str">
            <v>805564DR9</v>
          </cell>
          <cell r="D2044">
            <v>8.3839000000000006</v>
          </cell>
          <cell r="E2044">
            <v>9998628.5999999996</v>
          </cell>
          <cell r="F2044">
            <v>10000000</v>
          </cell>
          <cell r="G2044">
            <v>10000000</v>
          </cell>
          <cell r="H2044">
            <v>9998628.5999999996</v>
          </cell>
          <cell r="I2044">
            <v>6.82</v>
          </cell>
          <cell r="J2044">
            <v>99.99</v>
          </cell>
          <cell r="K2044">
            <v>9434890.6999999993</v>
          </cell>
          <cell r="L2044">
            <v>9150000</v>
          </cell>
          <cell r="M2044">
            <v>91.5</v>
          </cell>
          <cell r="O2044">
            <v>99.986285999999993</v>
          </cell>
        </row>
        <row r="2045">
          <cell r="C2045" t="str">
            <v>393505Y30</v>
          </cell>
          <cell r="D2045">
            <v>9.8164999999999996</v>
          </cell>
          <cell r="E2045">
            <v>999555.69</v>
          </cell>
          <cell r="F2045">
            <v>1000000</v>
          </cell>
          <cell r="G2045">
            <v>1000000</v>
          </cell>
          <cell r="H2045">
            <v>999395.22</v>
          </cell>
          <cell r="I2045">
            <v>7.13</v>
          </cell>
          <cell r="J2045">
            <v>99.94</v>
          </cell>
          <cell r="K2045">
            <v>875190.81</v>
          </cell>
          <cell r="L2045">
            <v>840900</v>
          </cell>
          <cell r="M2045">
            <v>84.09</v>
          </cell>
          <cell r="O2045">
            <v>99.955568999999997</v>
          </cell>
        </row>
        <row r="2046">
          <cell r="C2046" t="str">
            <v>393505Y30</v>
          </cell>
          <cell r="D2046">
            <v>9.8164999999999996</v>
          </cell>
          <cell r="E2046">
            <v>8996001.2100000009</v>
          </cell>
          <cell r="F2046">
            <v>9000000</v>
          </cell>
          <cell r="G2046">
            <v>9000000</v>
          </cell>
          <cell r="H2046">
            <v>8994556.9499999993</v>
          </cell>
          <cell r="I2046">
            <v>7.13</v>
          </cell>
          <cell r="J2046">
            <v>99.94</v>
          </cell>
          <cell r="K2046">
            <v>7876717.29</v>
          </cell>
          <cell r="L2046">
            <v>7568100</v>
          </cell>
          <cell r="M2046">
            <v>84.09</v>
          </cell>
          <cell r="O2046">
            <v>99.955569000000011</v>
          </cell>
        </row>
        <row r="2047">
          <cell r="C2047" t="str">
            <v>76110WGD2</v>
          </cell>
          <cell r="D2047">
            <v>8.4749999999999996</v>
          </cell>
          <cell r="E2047">
            <v>8500000</v>
          </cell>
          <cell r="F2047">
            <v>8500000</v>
          </cell>
          <cell r="G2047">
            <v>8500000</v>
          </cell>
          <cell r="H2047">
            <v>8500000</v>
          </cell>
          <cell r="I2047">
            <v>7.1</v>
          </cell>
          <cell r="J2047">
            <v>100</v>
          </cell>
          <cell r="K2047">
            <v>8328215.5099999998</v>
          </cell>
          <cell r="L2047">
            <v>8086050</v>
          </cell>
          <cell r="M2047">
            <v>95.13</v>
          </cell>
          <cell r="O2047">
            <v>100</v>
          </cell>
        </row>
        <row r="2048">
          <cell r="C2048" t="str">
            <v>36157RDZ5</v>
          </cell>
          <cell r="D2048">
            <v>9.4209999999999994</v>
          </cell>
          <cell r="E2048">
            <v>4105132.62</v>
          </cell>
          <cell r="F2048">
            <v>4393000</v>
          </cell>
          <cell r="G2048">
            <v>4146062.05</v>
          </cell>
          <cell r="H2048">
            <v>3976980.44</v>
          </cell>
          <cell r="I2048">
            <v>8.42</v>
          </cell>
          <cell r="J2048">
            <v>95.92</v>
          </cell>
          <cell r="K2048">
            <v>4080470.51</v>
          </cell>
          <cell r="L2048">
            <v>3847960.19</v>
          </cell>
          <cell r="M2048">
            <v>92.81</v>
          </cell>
          <cell r="O2048">
            <v>99.012811928369487</v>
          </cell>
        </row>
        <row r="2049">
          <cell r="C2049" t="str">
            <v>575796AB3</v>
          </cell>
          <cell r="D2049">
            <v>7.0106999999999999</v>
          </cell>
          <cell r="E2049">
            <v>398632.66</v>
          </cell>
          <cell r="F2049">
            <v>1000000</v>
          </cell>
          <cell r="G2049">
            <v>398653.3</v>
          </cell>
          <cell r="H2049">
            <v>398556.59</v>
          </cell>
          <cell r="I2049">
            <v>6.46</v>
          </cell>
          <cell r="J2049">
            <v>99.98</v>
          </cell>
          <cell r="K2049">
            <v>397179.15</v>
          </cell>
          <cell r="L2049">
            <v>392673.5</v>
          </cell>
          <cell r="M2049">
            <v>98.5</v>
          </cell>
          <cell r="O2049">
            <v>99.994822568883791</v>
          </cell>
        </row>
        <row r="2050">
          <cell r="C2050" t="str">
            <v>575796AB3</v>
          </cell>
          <cell r="D2050">
            <v>7.0106999999999999</v>
          </cell>
          <cell r="E2050">
            <v>3288719.39</v>
          </cell>
          <cell r="F2050">
            <v>8250000</v>
          </cell>
          <cell r="G2050">
            <v>3288889.66</v>
          </cell>
          <cell r="H2050">
            <v>3288091.77</v>
          </cell>
          <cell r="I2050">
            <v>6.46</v>
          </cell>
          <cell r="J2050">
            <v>99.98</v>
          </cell>
          <cell r="K2050">
            <v>3276727.97</v>
          </cell>
          <cell r="L2050">
            <v>3239556.32</v>
          </cell>
          <cell r="M2050">
            <v>98.5</v>
          </cell>
          <cell r="O2050">
            <v>99.994822872835442</v>
          </cell>
        </row>
        <row r="2051">
          <cell r="C2051" t="str">
            <v>55262TEN9</v>
          </cell>
          <cell r="D2051">
            <v>6.9413</v>
          </cell>
          <cell r="E2051">
            <v>3986069.88</v>
          </cell>
          <cell r="F2051">
            <v>4000000</v>
          </cell>
          <cell r="G2051">
            <v>4000000</v>
          </cell>
          <cell r="H2051">
            <v>3963437.5</v>
          </cell>
          <cell r="I2051">
            <v>6.57</v>
          </cell>
          <cell r="J2051">
            <v>99.09</v>
          </cell>
          <cell r="K2051">
            <v>3962061.68</v>
          </cell>
          <cell r="L2051">
            <v>3908125</v>
          </cell>
          <cell r="M2051">
            <v>97.703000000000003</v>
          </cell>
          <cell r="O2051">
            <v>99.651747</v>
          </cell>
        </row>
        <row r="2052">
          <cell r="C2052" t="str">
            <v>55262TEN9</v>
          </cell>
          <cell r="D2052">
            <v>6.9413</v>
          </cell>
          <cell r="E2052">
            <v>996517.47</v>
          </cell>
          <cell r="F2052">
            <v>1000000</v>
          </cell>
          <cell r="G2052">
            <v>1000000</v>
          </cell>
          <cell r="H2052">
            <v>990859.38</v>
          </cell>
          <cell r="I2052">
            <v>6.57</v>
          </cell>
          <cell r="J2052">
            <v>99.09</v>
          </cell>
          <cell r="K2052">
            <v>990515.42</v>
          </cell>
          <cell r="L2052">
            <v>977031.25</v>
          </cell>
          <cell r="M2052">
            <v>97.703000000000003</v>
          </cell>
          <cell r="O2052">
            <v>99.651747</v>
          </cell>
        </row>
        <row r="2053">
          <cell r="C2053" t="str">
            <v>55262TCN1</v>
          </cell>
          <cell r="D2053">
            <v>6.9340999999999999</v>
          </cell>
          <cell r="E2053">
            <v>4975528.1500000004</v>
          </cell>
          <cell r="F2053">
            <v>5000000</v>
          </cell>
          <cell r="G2053">
            <v>5000000</v>
          </cell>
          <cell r="H2053">
            <v>4938281.25</v>
          </cell>
          <cell r="I2053">
            <v>6.84</v>
          </cell>
          <cell r="J2053">
            <v>98.77</v>
          </cell>
          <cell r="K2053">
            <v>4967779.0999999996</v>
          </cell>
          <cell r="L2053">
            <v>4924218.75</v>
          </cell>
          <cell r="M2053">
            <v>98.483999999999995</v>
          </cell>
          <cell r="O2053">
            <v>99.510563000000005</v>
          </cell>
        </row>
        <row r="2054">
          <cell r="C2054" t="str">
            <v>268917FS5</v>
          </cell>
          <cell r="D2054">
            <v>7.7164000000000001</v>
          </cell>
          <cell r="E2054">
            <v>4999925</v>
          </cell>
          <cell r="F2054">
            <v>5000000</v>
          </cell>
          <cell r="G2054">
            <v>5000000</v>
          </cell>
          <cell r="H2054">
            <v>4999829.5</v>
          </cell>
          <cell r="I2054">
            <v>7.37</v>
          </cell>
          <cell r="J2054">
            <v>100</v>
          </cell>
          <cell r="K2054">
            <v>4967219.45</v>
          </cell>
          <cell r="L2054">
            <v>4929687.5</v>
          </cell>
          <cell r="M2054">
            <v>98.593999999999994</v>
          </cell>
          <cell r="O2054">
            <v>99.998500000000007</v>
          </cell>
        </row>
        <row r="2055">
          <cell r="C2055" t="str">
            <v>85333JAY3</v>
          </cell>
          <cell r="D2055">
            <v>7.0065999999999997</v>
          </cell>
          <cell r="E2055">
            <v>992066.14</v>
          </cell>
          <cell r="F2055">
            <v>1000000</v>
          </cell>
          <cell r="G2055">
            <v>1000000</v>
          </cell>
          <cell r="H2055">
            <v>965703.13</v>
          </cell>
          <cell r="I2055">
            <v>6.75</v>
          </cell>
          <cell r="J2055">
            <v>96.57</v>
          </cell>
          <cell r="K2055">
            <v>991443.5</v>
          </cell>
          <cell r="L2055">
            <v>966093.75</v>
          </cell>
          <cell r="M2055">
            <v>96.608999999999995</v>
          </cell>
          <cell r="O2055">
            <v>99.206614000000002</v>
          </cell>
        </row>
        <row r="2056">
          <cell r="C2056" t="str">
            <v>85333JAY3</v>
          </cell>
          <cell r="D2056">
            <v>7.0065999999999997</v>
          </cell>
          <cell r="E2056">
            <v>5896841.1299999999</v>
          </cell>
          <cell r="F2056">
            <v>5944000</v>
          </cell>
          <cell r="G2056">
            <v>5944000</v>
          </cell>
          <cell r="H2056">
            <v>5740139.3799999999</v>
          </cell>
          <cell r="I2056">
            <v>6.75</v>
          </cell>
          <cell r="J2056">
            <v>96.57</v>
          </cell>
          <cell r="K2056">
            <v>5893140.1600000001</v>
          </cell>
          <cell r="L2056">
            <v>5742461.25</v>
          </cell>
          <cell r="M2056">
            <v>96.608999999999995</v>
          </cell>
          <cell r="O2056">
            <v>99.206613896366079</v>
          </cell>
        </row>
        <row r="2057">
          <cell r="C2057" t="str">
            <v>301965BL2</v>
          </cell>
          <cell r="D2057">
            <v>7.226</v>
          </cell>
          <cell r="E2057">
            <v>658828.15</v>
          </cell>
          <cell r="F2057">
            <v>1000000</v>
          </cell>
          <cell r="G2057">
            <v>658664.52</v>
          </cell>
          <cell r="H2057">
            <v>658837.75</v>
          </cell>
          <cell r="I2057">
            <v>7.22</v>
          </cell>
          <cell r="J2057">
            <v>100.03</v>
          </cell>
          <cell r="K2057">
            <v>658831.15</v>
          </cell>
          <cell r="L2057">
            <v>658835.77</v>
          </cell>
          <cell r="M2057">
            <v>100.026</v>
          </cell>
          <cell r="O2057">
            <v>100.02484269230108</v>
          </cell>
        </row>
        <row r="2058">
          <cell r="C2058" t="str">
            <v>301965BL2</v>
          </cell>
          <cell r="D2058">
            <v>7.226</v>
          </cell>
          <cell r="E2058">
            <v>1317657.28</v>
          </cell>
          <cell r="F2058">
            <v>2000000</v>
          </cell>
          <cell r="G2058">
            <v>1317330.01</v>
          </cell>
          <cell r="H2058">
            <v>1317676.46</v>
          </cell>
          <cell r="I2058">
            <v>7.22</v>
          </cell>
          <cell r="J2058">
            <v>100.03</v>
          </cell>
          <cell r="K2058">
            <v>1317663.28</v>
          </cell>
          <cell r="L2058">
            <v>1317672.52</v>
          </cell>
          <cell r="M2058">
            <v>100.026</v>
          </cell>
          <cell r="O2058">
            <v>100.0248434331197</v>
          </cell>
        </row>
        <row r="2059">
          <cell r="C2059" t="str">
            <v>301965BL2</v>
          </cell>
          <cell r="D2059">
            <v>7.226</v>
          </cell>
          <cell r="E2059">
            <v>2635312.7000000002</v>
          </cell>
          <cell r="F2059">
            <v>4000000</v>
          </cell>
          <cell r="G2059">
            <v>2634658.15</v>
          </cell>
          <cell r="H2059">
            <v>2635351.0499999998</v>
          </cell>
          <cell r="I2059">
            <v>7.22</v>
          </cell>
          <cell r="J2059">
            <v>100.03</v>
          </cell>
          <cell r="K2059">
            <v>2635324.69</v>
          </cell>
          <cell r="L2059">
            <v>2635343.16</v>
          </cell>
          <cell r="M2059">
            <v>100.026</v>
          </cell>
          <cell r="O2059">
            <v>100.0248438303087</v>
          </cell>
        </row>
        <row r="2060">
          <cell r="C2060" t="str">
            <v>76110YMP4</v>
          </cell>
          <cell r="D2060">
            <v>8.4374000000000002</v>
          </cell>
          <cell r="E2060">
            <v>8274014.3799999999</v>
          </cell>
          <cell r="F2060">
            <v>10000000</v>
          </cell>
          <cell r="G2060">
            <v>8340288.5700000003</v>
          </cell>
          <cell r="H2060">
            <v>8146116.2400000002</v>
          </cell>
          <cell r="I2060">
            <v>7.26</v>
          </cell>
          <cell r="J2060">
            <v>97.67</v>
          </cell>
          <cell r="K2060">
            <v>8229856.8899999997</v>
          </cell>
          <cell r="L2060">
            <v>7923274.1500000004</v>
          </cell>
          <cell r="M2060">
            <v>95</v>
          </cell>
          <cell r="O2060">
            <v>99.20537293831309</v>
          </cell>
        </row>
        <row r="2061">
          <cell r="C2061" t="str">
            <v>12542BAB1</v>
          </cell>
          <cell r="D2061">
            <v>9.2795000000000005</v>
          </cell>
          <cell r="E2061">
            <v>1554666.69</v>
          </cell>
          <cell r="F2061">
            <v>2500000</v>
          </cell>
          <cell r="G2061">
            <v>2429166.7000000002</v>
          </cell>
          <cell r="H2061">
            <v>2263303.2000000002</v>
          </cell>
          <cell r="I2061">
            <v>7.7</v>
          </cell>
          <cell r="J2061">
            <v>93.17</v>
          </cell>
          <cell r="K2061">
            <v>1554666.69</v>
          </cell>
          <cell r="L2061">
            <v>2186250.0299999998</v>
          </cell>
          <cell r="M2061">
            <v>90</v>
          </cell>
          <cell r="O2061">
            <v>64.000000082332747</v>
          </cell>
        </row>
        <row r="2062">
          <cell r="C2062" t="str">
            <v>863843AC2</v>
          </cell>
          <cell r="D2062">
            <v>8.1024999999999991</v>
          </cell>
          <cell r="E2062">
            <v>1938493.8</v>
          </cell>
          <cell r="F2062">
            <v>2500000</v>
          </cell>
          <cell r="G2062">
            <v>2455598.7200000002</v>
          </cell>
          <cell r="H2062">
            <v>1792587.07</v>
          </cell>
          <cell r="I2062">
            <v>7.31</v>
          </cell>
          <cell r="J2062">
            <v>73</v>
          </cell>
          <cell r="K2062">
            <v>1893738.13</v>
          </cell>
          <cell r="L2062">
            <v>1749614.09</v>
          </cell>
          <cell r="M2062">
            <v>71.25</v>
          </cell>
          <cell r="O2062">
            <v>78.941798764254116</v>
          </cell>
        </row>
        <row r="2063">
          <cell r="C2063" t="str">
            <v>91730AAA1</v>
          </cell>
          <cell r="D2063">
            <v>9.5528999999999993</v>
          </cell>
          <cell r="E2063">
            <v>2710126.47</v>
          </cell>
          <cell r="F2063">
            <v>3000000</v>
          </cell>
          <cell r="G2063">
            <v>3000000</v>
          </cell>
          <cell r="H2063">
            <v>2641770</v>
          </cell>
          <cell r="I2063">
            <v>9.26</v>
          </cell>
          <cell r="J2063">
            <v>88.06</v>
          </cell>
          <cell r="K2063">
            <v>2666220.2400000002</v>
          </cell>
          <cell r="L2063">
            <v>2590920</v>
          </cell>
          <cell r="M2063">
            <v>86.364000000000004</v>
          </cell>
          <cell r="O2063">
            <v>90.33754900000001</v>
          </cell>
        </row>
        <row r="2064">
          <cell r="C2064" t="str">
            <v>172953HG9</v>
          </cell>
          <cell r="D2064">
            <v>7.8029999999999999</v>
          </cell>
          <cell r="E2064">
            <v>446594.77</v>
          </cell>
          <cell r="F2064">
            <v>5000000</v>
          </cell>
          <cell r="G2064">
            <v>449493.9</v>
          </cell>
          <cell r="H2064">
            <v>435447.22</v>
          </cell>
          <cell r="I2064">
            <v>8.15</v>
          </cell>
          <cell r="J2064">
            <v>96.88</v>
          </cell>
          <cell r="K2064">
            <v>446647.06</v>
          </cell>
          <cell r="L2064">
            <v>436427.11</v>
          </cell>
          <cell r="M2064">
            <v>97.093000000000004</v>
          </cell>
          <cell r="O2064">
            <v>99.355023505324553</v>
          </cell>
        </row>
        <row r="2065">
          <cell r="C2065" t="str">
            <v>31846LBW5</v>
          </cell>
          <cell r="D2065">
            <v>7.5113000000000003</v>
          </cell>
          <cell r="E2065">
            <v>1371787.73</v>
          </cell>
          <cell r="F2065">
            <v>6000000</v>
          </cell>
          <cell r="G2065">
            <v>1405781.98</v>
          </cell>
          <cell r="H2065">
            <v>1369779.94</v>
          </cell>
          <cell r="I2065">
            <v>7.8</v>
          </cell>
          <cell r="J2065">
            <v>97.44</v>
          </cell>
          <cell r="K2065">
            <v>1373988.42</v>
          </cell>
          <cell r="L2065">
            <v>1372169.73</v>
          </cell>
          <cell r="M2065">
            <v>97.608999999999995</v>
          </cell>
          <cell r="O2065">
            <v>97.581826308514792</v>
          </cell>
        </row>
        <row r="2066">
          <cell r="C2066" t="str">
            <v>69911EAA0</v>
          </cell>
          <cell r="D2066">
            <v>7.3475000000000001</v>
          </cell>
          <cell r="E2066">
            <v>65559.67</v>
          </cell>
          <cell r="F2066">
            <v>3000000</v>
          </cell>
          <cell r="G2066">
            <v>65601.42</v>
          </cell>
          <cell r="H2066">
            <v>65101.53</v>
          </cell>
          <cell r="I2066">
            <v>7.18</v>
          </cell>
          <cell r="J2066">
            <v>99.24</v>
          </cell>
          <cell r="K2066">
            <v>65548.160000000003</v>
          </cell>
          <cell r="L2066">
            <v>64978.2</v>
          </cell>
          <cell r="M2066">
            <v>99.05</v>
          </cell>
          <cell r="O2066">
            <v>99.936358084931697</v>
          </cell>
        </row>
        <row r="2067">
          <cell r="C2067" t="str">
            <v>74434TPL5</v>
          </cell>
          <cell r="D2067">
            <v>8.1117000000000008</v>
          </cell>
          <cell r="E2067">
            <v>501829.35</v>
          </cell>
          <cell r="F2067">
            <v>5000000</v>
          </cell>
          <cell r="G2067">
            <v>501829.35</v>
          </cell>
          <cell r="H2067">
            <v>488969.97</v>
          </cell>
          <cell r="I2067">
            <v>7.24</v>
          </cell>
          <cell r="J2067">
            <v>97.44</v>
          </cell>
          <cell r="K2067">
            <v>501829.35</v>
          </cell>
          <cell r="L2067">
            <v>481595.59</v>
          </cell>
          <cell r="M2067">
            <v>95.968000000000004</v>
          </cell>
          <cell r="O2067">
            <v>100</v>
          </cell>
        </row>
        <row r="2068">
          <cell r="C2068" t="str">
            <v>805564AG6</v>
          </cell>
          <cell r="D2068">
            <v>8.11</v>
          </cell>
          <cell r="E2068">
            <v>1848757.3</v>
          </cell>
          <cell r="F2068">
            <v>4000000</v>
          </cell>
          <cell r="G2068">
            <v>1916541.86</v>
          </cell>
          <cell r="H2068">
            <v>1830297.47</v>
          </cell>
          <cell r="I2068">
            <v>8.0299999999999994</v>
          </cell>
          <cell r="J2068">
            <v>95.5</v>
          </cell>
          <cell r="K2068">
            <v>1847870.22</v>
          </cell>
          <cell r="L2068">
            <v>1830297.47</v>
          </cell>
          <cell r="M2068">
            <v>95.5</v>
          </cell>
          <cell r="O2068">
            <v>96.463183955710733</v>
          </cell>
        </row>
        <row r="2069">
          <cell r="C2069" t="str">
            <v>45660QAJ7</v>
          </cell>
          <cell r="D2069">
            <v>10.8666</v>
          </cell>
          <cell r="E2069">
            <v>7561972.0199999996</v>
          </cell>
          <cell r="F2069">
            <v>7714000</v>
          </cell>
          <cell r="G2069">
            <v>7714000</v>
          </cell>
          <cell r="H2069">
            <v>7104054.0199999996</v>
          </cell>
          <cell r="I2069">
            <v>9.59</v>
          </cell>
          <cell r="J2069">
            <v>92.09</v>
          </cell>
          <cell r="K2069">
            <v>7559063.2300000004</v>
          </cell>
          <cell r="L2069">
            <v>7111305.1799999997</v>
          </cell>
          <cell r="M2069">
            <v>92.186999999999998</v>
          </cell>
          <cell r="O2069">
            <v>98.02919393310863</v>
          </cell>
        </row>
        <row r="2070">
          <cell r="C2070" t="str">
            <v>68242CAJ7</v>
          </cell>
          <cell r="D2070">
            <v>7.3399000000000001</v>
          </cell>
          <cell r="E2070">
            <v>8000757.8399999999</v>
          </cell>
          <cell r="F2070">
            <v>8000000</v>
          </cell>
          <cell r="G2070">
            <v>8000000</v>
          </cell>
          <cell r="H2070">
            <v>8001520</v>
          </cell>
          <cell r="I2070">
            <v>7.87</v>
          </cell>
          <cell r="J2070">
            <v>100.02</v>
          </cell>
          <cell r="K2070">
            <v>8000757.8399999999</v>
          </cell>
          <cell r="L2070">
            <v>8001520</v>
          </cell>
          <cell r="M2070">
            <v>100.01900000000001</v>
          </cell>
          <cell r="O2070">
            <v>100.009473</v>
          </cell>
        </row>
        <row r="2071">
          <cell r="C2071" t="str">
            <v>784602AB0</v>
          </cell>
          <cell r="D2071">
            <v>10.5998</v>
          </cell>
          <cell r="E2071">
            <v>4408543.47</v>
          </cell>
          <cell r="F2071">
            <v>4434455</v>
          </cell>
          <cell r="G2071">
            <v>4408543.47</v>
          </cell>
          <cell r="H2071">
            <v>4408543.47</v>
          </cell>
          <cell r="I2071">
            <v>10.6</v>
          </cell>
          <cell r="J2071">
            <v>100</v>
          </cell>
          <cell r="K2071">
            <v>4408543.47</v>
          </cell>
          <cell r="L2071">
            <v>4408543.47</v>
          </cell>
          <cell r="M2071">
            <v>100</v>
          </cell>
          <cell r="O2071">
            <v>100</v>
          </cell>
        </row>
        <row r="2072">
          <cell r="C2072" t="str">
            <v>3133TPSR1</v>
          </cell>
          <cell r="D2072">
            <v>7.9564000000000004</v>
          </cell>
          <cell r="E2072">
            <v>1792319.83</v>
          </cell>
          <cell r="F2072">
            <v>3000000</v>
          </cell>
          <cell r="G2072">
            <v>1809323.7</v>
          </cell>
          <cell r="H2072">
            <v>1783597.38</v>
          </cell>
          <cell r="I2072">
            <v>7.7</v>
          </cell>
          <cell r="J2072">
            <v>98.58</v>
          </cell>
          <cell r="K2072">
            <v>1792319.83</v>
          </cell>
          <cell r="L2072">
            <v>1783597.38</v>
          </cell>
          <cell r="M2072">
            <v>98.578000000000003</v>
          </cell>
          <cell r="O2072">
            <v>99.060208518796287</v>
          </cell>
        </row>
        <row r="2073">
          <cell r="C2073" t="str">
            <v>3133TPSR1</v>
          </cell>
          <cell r="D2073">
            <v>7.9564000000000004</v>
          </cell>
          <cell r="E2073">
            <v>9892743.3599999994</v>
          </cell>
          <cell r="F2073">
            <v>15000000</v>
          </cell>
          <cell r="G2073">
            <v>9986596.5</v>
          </cell>
          <cell r="H2073">
            <v>9844599.5800000001</v>
          </cell>
          <cell r="I2073">
            <v>7.7</v>
          </cell>
          <cell r="J2073">
            <v>98.58</v>
          </cell>
          <cell r="K2073">
            <v>9892743.3599999994</v>
          </cell>
          <cell r="L2073">
            <v>9844599.5800000001</v>
          </cell>
          <cell r="M2073">
            <v>98.578000000000003</v>
          </cell>
          <cell r="O2073">
            <v>99.060208951067551</v>
          </cell>
        </row>
        <row r="2074">
          <cell r="C2074" t="str">
            <v>31385N7B9</v>
          </cell>
          <cell r="D2074">
            <v>7.5399000000000003</v>
          </cell>
          <cell r="E2074">
            <v>410541.42</v>
          </cell>
          <cell r="F2074">
            <v>2392671</v>
          </cell>
          <cell r="G2074">
            <v>412842.29</v>
          </cell>
          <cell r="H2074">
            <v>410391.05</v>
          </cell>
          <cell r="I2074">
            <v>7.51</v>
          </cell>
          <cell r="J2074">
            <v>99.41</v>
          </cell>
          <cell r="K2074">
            <v>410541.42</v>
          </cell>
          <cell r="L2074">
            <v>410391.05</v>
          </cell>
          <cell r="M2074">
            <v>99.406000000000006</v>
          </cell>
          <cell r="O2074">
            <v>99.442675797578787</v>
          </cell>
        </row>
        <row r="2075">
          <cell r="C2075" t="str">
            <v>31384YKX3</v>
          </cell>
          <cell r="D2075">
            <v>7.5407000000000002</v>
          </cell>
          <cell r="E2075">
            <v>521476.39</v>
          </cell>
          <cell r="F2075">
            <v>4997206</v>
          </cell>
          <cell r="G2075">
            <v>524394.69999999995</v>
          </cell>
          <cell r="H2075">
            <v>521281.11</v>
          </cell>
          <cell r="I2075">
            <v>7.51</v>
          </cell>
          <cell r="J2075">
            <v>99.41</v>
          </cell>
          <cell r="K2075">
            <v>521476.39</v>
          </cell>
          <cell r="L2075">
            <v>521281.11</v>
          </cell>
          <cell r="M2075">
            <v>99.406000000000006</v>
          </cell>
          <cell r="O2075">
            <v>99.443489798809964</v>
          </cell>
        </row>
        <row r="2076">
          <cell r="C2076" t="str">
            <v>3133T5UZ4</v>
          </cell>
          <cell r="D2076">
            <v>7.2239000000000004</v>
          </cell>
          <cell r="E2076">
            <v>3031019.93</v>
          </cell>
          <cell r="F2076">
            <v>3150381</v>
          </cell>
          <cell r="G2076">
            <v>3150381</v>
          </cell>
          <cell r="H2076">
            <v>3003199.14</v>
          </cell>
          <cell r="I2076">
            <v>7.34</v>
          </cell>
          <cell r="J2076">
            <v>95.33</v>
          </cell>
          <cell r="K2076">
            <v>3031019.93</v>
          </cell>
          <cell r="L2076">
            <v>3003199.14</v>
          </cell>
          <cell r="M2076">
            <v>95.328000000000003</v>
          </cell>
          <cell r="O2076">
            <v>96.211217944750189</v>
          </cell>
        </row>
        <row r="2077">
          <cell r="C2077" t="str">
            <v>3133T5UZ4</v>
          </cell>
          <cell r="D2077">
            <v>7.2239000000000004</v>
          </cell>
          <cell r="E2077">
            <v>16889879.309999999</v>
          </cell>
          <cell r="F2077">
            <v>17555000</v>
          </cell>
          <cell r="G2077">
            <v>17555000</v>
          </cell>
          <cell r="H2077">
            <v>16734852.34</v>
          </cell>
          <cell r="I2077">
            <v>7.34</v>
          </cell>
          <cell r="J2077">
            <v>95.33</v>
          </cell>
          <cell r="K2077">
            <v>16889879.309999999</v>
          </cell>
          <cell r="L2077">
            <v>16734852.34</v>
          </cell>
          <cell r="M2077">
            <v>95.328000000000003</v>
          </cell>
          <cell r="O2077">
            <v>96.211217943605803</v>
          </cell>
        </row>
        <row r="2078">
          <cell r="C2078" t="str">
            <v>3133TPQW2</v>
          </cell>
          <cell r="D2078">
            <v>7.1580000000000004</v>
          </cell>
          <cell r="E2078">
            <v>12314362.73</v>
          </cell>
          <cell r="F2078">
            <v>12275000</v>
          </cell>
          <cell r="G2078">
            <v>12275000</v>
          </cell>
          <cell r="H2078">
            <v>12382406.25</v>
          </cell>
          <cell r="I2078">
            <v>7.29</v>
          </cell>
          <cell r="J2078">
            <v>100.88</v>
          </cell>
          <cell r="K2078">
            <v>12314362.73</v>
          </cell>
          <cell r="L2078">
            <v>12382406.25</v>
          </cell>
          <cell r="M2078">
            <v>100.875</v>
          </cell>
          <cell r="O2078">
            <v>100.32067397148677</v>
          </cell>
        </row>
        <row r="2079">
          <cell r="C2079" t="str">
            <v>49380*AB3</v>
          </cell>
          <cell r="D2079">
            <v>8.8239000000000001</v>
          </cell>
          <cell r="E2079">
            <v>502153.27</v>
          </cell>
          <cell r="F2079">
            <v>2460988</v>
          </cell>
          <cell r="G2079">
            <v>505268.63</v>
          </cell>
          <cell r="H2079">
            <v>501952.82</v>
          </cell>
          <cell r="I2079">
            <v>8.5399999999999991</v>
          </cell>
          <cell r="J2079">
            <v>99.34</v>
          </cell>
          <cell r="K2079">
            <v>495466.39</v>
          </cell>
          <cell r="L2079">
            <v>495239.03</v>
          </cell>
          <cell r="M2079">
            <v>98.015000000000001</v>
          </cell>
          <cell r="O2079">
            <v>99.383425010968921</v>
          </cell>
        </row>
        <row r="2080">
          <cell r="C2080" t="str">
            <v>49380*AC1</v>
          </cell>
          <cell r="D2080">
            <v>8.9306999999999999</v>
          </cell>
          <cell r="E2080">
            <v>482585.01</v>
          </cell>
          <cell r="F2080">
            <v>2500000</v>
          </cell>
          <cell r="G2080">
            <v>487848.77</v>
          </cell>
          <cell r="H2080">
            <v>482208.02</v>
          </cell>
          <cell r="I2080">
            <v>8.6199999999999992</v>
          </cell>
          <cell r="J2080">
            <v>98.84</v>
          </cell>
          <cell r="K2080">
            <v>475393.99</v>
          </cell>
          <cell r="L2080">
            <v>475750.61</v>
          </cell>
          <cell r="M2080">
            <v>97.52</v>
          </cell>
          <cell r="O2080">
            <v>98.921026284436465</v>
          </cell>
        </row>
        <row r="2081">
          <cell r="C2081" t="str">
            <v>3133TPXP9</v>
          </cell>
          <cell r="D2081">
            <v>7.2267999999999999</v>
          </cell>
          <cell r="E2081">
            <v>1003974.6</v>
          </cell>
          <cell r="F2081">
            <v>1000000</v>
          </cell>
          <cell r="G2081">
            <v>1000000</v>
          </cell>
          <cell r="H2081">
            <v>1008125</v>
          </cell>
          <cell r="I2081">
            <v>7.39</v>
          </cell>
          <cell r="J2081">
            <v>100.81</v>
          </cell>
          <cell r="K2081">
            <v>1003974.6</v>
          </cell>
          <cell r="L2081">
            <v>1008125</v>
          </cell>
          <cell r="M2081">
            <v>100.813</v>
          </cell>
          <cell r="O2081">
            <v>100.39746000000001</v>
          </cell>
        </row>
        <row r="2082">
          <cell r="C2082" t="str">
            <v>3133TPXP9</v>
          </cell>
          <cell r="D2082">
            <v>7.2267999999999999</v>
          </cell>
          <cell r="E2082">
            <v>14314669.84</v>
          </cell>
          <cell r="F2082">
            <v>14258000</v>
          </cell>
          <cell r="G2082">
            <v>14258000</v>
          </cell>
          <cell r="H2082">
            <v>14373846.25</v>
          </cell>
          <cell r="I2082">
            <v>7.39</v>
          </cell>
          <cell r="J2082">
            <v>100.81</v>
          </cell>
          <cell r="K2082">
            <v>14314669.84</v>
          </cell>
          <cell r="L2082">
            <v>14373846.25</v>
          </cell>
          <cell r="M2082">
            <v>100.813</v>
          </cell>
          <cell r="O2082">
            <v>100.39745995230747</v>
          </cell>
        </row>
        <row r="2083">
          <cell r="C2083" t="str">
            <v>3133TPYV5</v>
          </cell>
          <cell r="D2083">
            <v>7.7088999999999999</v>
          </cell>
          <cell r="E2083">
            <v>8634561.6600000001</v>
          </cell>
          <cell r="F2083">
            <v>10000000</v>
          </cell>
          <cell r="G2083">
            <v>8685225.0099999998</v>
          </cell>
          <cell r="H2083">
            <v>8609229.2899999991</v>
          </cell>
          <cell r="I2083">
            <v>7.58</v>
          </cell>
          <cell r="J2083">
            <v>99.13</v>
          </cell>
          <cell r="K2083">
            <v>8634561.6600000001</v>
          </cell>
          <cell r="L2083">
            <v>8609229.2899999991</v>
          </cell>
          <cell r="M2083">
            <v>99.125</v>
          </cell>
          <cell r="O2083">
            <v>99.416671992473809</v>
          </cell>
        </row>
        <row r="2084">
          <cell r="C2084" t="str">
            <v>3133TPWN5</v>
          </cell>
          <cell r="D2084">
            <v>7.7573999999999996</v>
          </cell>
          <cell r="E2084">
            <v>14723737.35</v>
          </cell>
          <cell r="F2084">
            <v>15000000</v>
          </cell>
          <cell r="G2084">
            <v>15000000</v>
          </cell>
          <cell r="H2084">
            <v>14547656.25</v>
          </cell>
          <cell r="I2084">
            <v>7.51</v>
          </cell>
          <cell r="J2084">
            <v>96.98</v>
          </cell>
          <cell r="K2084">
            <v>14723737.35</v>
          </cell>
          <cell r="L2084">
            <v>14547656.25</v>
          </cell>
          <cell r="M2084">
            <v>96.983999999999995</v>
          </cell>
          <cell r="O2084">
            <v>98.158248999999998</v>
          </cell>
        </row>
        <row r="2085">
          <cell r="C2085" t="str">
            <v>3133TPWN5</v>
          </cell>
          <cell r="D2085">
            <v>7.7573999999999996</v>
          </cell>
          <cell r="E2085">
            <v>981582.49</v>
          </cell>
          <cell r="F2085">
            <v>1000000</v>
          </cell>
          <cell r="G2085">
            <v>1000000</v>
          </cell>
          <cell r="H2085">
            <v>969843.75</v>
          </cell>
          <cell r="I2085">
            <v>7.51</v>
          </cell>
          <cell r="J2085">
            <v>96.98</v>
          </cell>
          <cell r="K2085">
            <v>981582.49</v>
          </cell>
          <cell r="L2085">
            <v>969843.75</v>
          </cell>
          <cell r="M2085">
            <v>96.983999999999995</v>
          </cell>
          <cell r="O2085">
            <v>98.158248999999998</v>
          </cell>
        </row>
        <row r="2086">
          <cell r="C2086" t="str">
            <v>36157NMV3</v>
          </cell>
          <cell r="D2086">
            <v>8.0411999999999999</v>
          </cell>
          <cell r="E2086">
            <v>5591836.8099999996</v>
          </cell>
          <cell r="F2086">
            <v>5630000</v>
          </cell>
          <cell r="G2086">
            <v>5630000</v>
          </cell>
          <cell r="H2086">
            <v>5538512.5</v>
          </cell>
          <cell r="I2086">
            <v>7.62</v>
          </cell>
          <cell r="J2086">
            <v>98.38</v>
          </cell>
          <cell r="K2086">
            <v>5591836.8099999996</v>
          </cell>
          <cell r="L2086">
            <v>5538512.5</v>
          </cell>
          <cell r="M2086">
            <v>98.375</v>
          </cell>
          <cell r="O2086">
            <v>99.322145825932495</v>
          </cell>
        </row>
        <row r="2087">
          <cell r="C2087" t="str">
            <v>36157NMV3</v>
          </cell>
          <cell r="D2087">
            <v>8.0411999999999999</v>
          </cell>
          <cell r="E2087">
            <v>9932214.5999999996</v>
          </cell>
          <cell r="F2087">
            <v>10000000</v>
          </cell>
          <cell r="G2087">
            <v>10000000</v>
          </cell>
          <cell r="H2087">
            <v>9837500</v>
          </cell>
          <cell r="I2087">
            <v>7.62</v>
          </cell>
          <cell r="J2087">
            <v>98.38</v>
          </cell>
          <cell r="K2087">
            <v>9932214.5999999996</v>
          </cell>
          <cell r="L2087">
            <v>9837500</v>
          </cell>
          <cell r="M2087">
            <v>98.375</v>
          </cell>
          <cell r="O2087">
            <v>99.322146000000004</v>
          </cell>
        </row>
        <row r="2088">
          <cell r="C2088" t="str">
            <v>303895AA4</v>
          </cell>
          <cell r="D2088">
            <v>7.6352000000000002</v>
          </cell>
          <cell r="E2088">
            <v>4853462</v>
          </cell>
          <cell r="F2088">
            <v>5000000</v>
          </cell>
          <cell r="G2088">
            <v>5000000</v>
          </cell>
          <cell r="H2088">
            <v>4807812.5</v>
          </cell>
          <cell r="I2088">
            <v>7.64</v>
          </cell>
          <cell r="J2088">
            <v>96.16</v>
          </cell>
          <cell r="K2088">
            <v>4853462</v>
          </cell>
          <cell r="L2088">
            <v>4807812.5</v>
          </cell>
          <cell r="M2088">
            <v>96.156000000000006</v>
          </cell>
          <cell r="O2088">
            <v>97.069240000000008</v>
          </cell>
        </row>
        <row r="2089">
          <cell r="C2089" t="str">
            <v>33735PAK3</v>
          </cell>
          <cell r="D2089">
            <v>7.7599</v>
          </cell>
          <cell r="E2089">
            <v>1285829.0900000001</v>
          </cell>
          <cell r="F2089">
            <v>1400000</v>
          </cell>
          <cell r="G2089">
            <v>1400000</v>
          </cell>
          <cell r="H2089">
            <v>1282750</v>
          </cell>
          <cell r="I2089">
            <v>8.57</v>
          </cell>
          <cell r="J2089">
            <v>91.63</v>
          </cell>
          <cell r="K2089">
            <v>1285829.0900000001</v>
          </cell>
          <cell r="L2089">
            <v>1282750</v>
          </cell>
          <cell r="M2089">
            <v>91.625</v>
          </cell>
          <cell r="O2089">
            <v>91.844935000000007</v>
          </cell>
        </row>
        <row r="2090">
          <cell r="C2090" t="str">
            <v>68242AAA0</v>
          </cell>
          <cell r="D2090">
            <v>6.8513000000000002</v>
          </cell>
          <cell r="E2090">
            <v>4123732.72</v>
          </cell>
          <cell r="F2090">
            <v>4000000</v>
          </cell>
          <cell r="G2090">
            <v>4000000</v>
          </cell>
          <cell r="H2090">
            <v>4151875</v>
          </cell>
          <cell r="I2090">
            <v>6.85</v>
          </cell>
          <cell r="J2090">
            <v>103.8</v>
          </cell>
          <cell r="K2090">
            <v>4123732.72</v>
          </cell>
          <cell r="L2090">
            <v>4151875</v>
          </cell>
          <cell r="M2090">
            <v>103.797</v>
          </cell>
          <cell r="O2090">
            <v>103.09331800000001</v>
          </cell>
        </row>
        <row r="2091">
          <cell r="C2091" t="str">
            <v>12669BWK4</v>
          </cell>
          <cell r="D2091">
            <v>7.6276999999999999</v>
          </cell>
          <cell r="E2091">
            <v>4987500</v>
          </cell>
          <cell r="F2091">
            <v>5000000</v>
          </cell>
          <cell r="G2091">
            <v>5000000</v>
          </cell>
          <cell r="H2091">
            <v>4987500</v>
          </cell>
          <cell r="I2091">
            <v>7.72</v>
          </cell>
          <cell r="J2091">
            <v>99.75</v>
          </cell>
          <cell r="K2091">
            <v>4987500</v>
          </cell>
          <cell r="L2091">
            <v>4987500</v>
          </cell>
          <cell r="M2091">
            <v>99.75</v>
          </cell>
          <cell r="O2091">
            <v>99.75</v>
          </cell>
        </row>
        <row r="2092">
          <cell r="C2092" t="str">
            <v>55262SAJ4</v>
          </cell>
          <cell r="D2092">
            <v>7.4222000000000001</v>
          </cell>
          <cell r="E2092">
            <v>992111.97</v>
          </cell>
          <cell r="F2092">
            <v>1000000</v>
          </cell>
          <cell r="G2092">
            <v>1000000</v>
          </cell>
          <cell r="H2092">
            <v>984687.5</v>
          </cell>
          <cell r="I2092">
            <v>7.49</v>
          </cell>
          <cell r="J2092">
            <v>98.47</v>
          </cell>
          <cell r="K2092">
            <v>992111.97</v>
          </cell>
          <cell r="L2092">
            <v>984687.5</v>
          </cell>
          <cell r="M2092">
            <v>98.468999999999994</v>
          </cell>
          <cell r="O2092">
            <v>99.211196999999999</v>
          </cell>
        </row>
        <row r="2093">
          <cell r="C2093" t="str">
            <v>66937NUV8</v>
          </cell>
          <cell r="D2093">
            <v>7.7380000000000004</v>
          </cell>
          <cell r="E2093">
            <v>1829034.82</v>
          </cell>
          <cell r="F2093">
            <v>5000000</v>
          </cell>
          <cell r="G2093">
            <v>1842295.3</v>
          </cell>
          <cell r="H2093">
            <v>1817539.46</v>
          </cell>
          <cell r="I2093">
            <v>7.43</v>
          </cell>
          <cell r="J2093">
            <v>98.66</v>
          </cell>
          <cell r="K2093">
            <v>1829034.82</v>
          </cell>
          <cell r="L2093">
            <v>1817539.46</v>
          </cell>
          <cell r="M2093">
            <v>98.656000000000006</v>
          </cell>
          <cell r="O2093">
            <v>99.280219626028469</v>
          </cell>
        </row>
        <row r="2094">
          <cell r="C2094" t="str">
            <v>66937NUV8</v>
          </cell>
          <cell r="D2094">
            <v>7.7380000000000004</v>
          </cell>
          <cell r="E2094">
            <v>3545766.91</v>
          </cell>
          <cell r="F2094">
            <v>9693000</v>
          </cell>
          <cell r="G2094">
            <v>3571473.67</v>
          </cell>
          <cell r="H2094">
            <v>3523481.99</v>
          </cell>
          <cell r="I2094">
            <v>7.43</v>
          </cell>
          <cell r="J2094">
            <v>98.66</v>
          </cell>
          <cell r="K2094">
            <v>3545766.91</v>
          </cell>
          <cell r="L2094">
            <v>3523481.99</v>
          </cell>
          <cell r="M2094">
            <v>98.656000000000006</v>
          </cell>
          <cell r="O2094">
            <v>99.280219809096351</v>
          </cell>
        </row>
        <row r="2095">
          <cell r="C2095" t="str">
            <v>760972NJ4</v>
          </cell>
          <cell r="D2095">
            <v>8.4830000000000005</v>
          </cell>
          <cell r="E2095">
            <v>3946093.52</v>
          </cell>
          <cell r="F2095">
            <v>4000000</v>
          </cell>
          <cell r="G2095">
            <v>4000000</v>
          </cell>
          <cell r="H2095">
            <v>3830000</v>
          </cell>
          <cell r="I2095">
            <v>7.47</v>
          </cell>
          <cell r="J2095">
            <v>95.75</v>
          </cell>
          <cell r="K2095">
            <v>3946093.52</v>
          </cell>
          <cell r="L2095">
            <v>3830000</v>
          </cell>
          <cell r="M2095">
            <v>95.75</v>
          </cell>
          <cell r="O2095">
            <v>98.652338</v>
          </cell>
        </row>
        <row r="2096">
          <cell r="C2096" t="str">
            <v>12669ANQ3</v>
          </cell>
          <cell r="D2096">
            <v>7.7607999999999997</v>
          </cell>
          <cell r="E2096">
            <v>4948770.55</v>
          </cell>
          <cell r="F2096">
            <v>5000000</v>
          </cell>
          <cell r="G2096">
            <v>5000000</v>
          </cell>
          <cell r="H2096">
            <v>4865625</v>
          </cell>
          <cell r="I2096">
            <v>7.38</v>
          </cell>
          <cell r="J2096">
            <v>97.31</v>
          </cell>
          <cell r="K2096">
            <v>4948770.55</v>
          </cell>
          <cell r="L2096">
            <v>4865625</v>
          </cell>
          <cell r="M2096">
            <v>97.313000000000002</v>
          </cell>
          <cell r="O2096">
            <v>98.975410999999994</v>
          </cell>
        </row>
        <row r="2097">
          <cell r="C2097" t="str">
            <v>07383FBF4</v>
          </cell>
          <cell r="D2097">
            <v>6.0564999999999998</v>
          </cell>
          <cell r="E2097">
            <v>5153507.5</v>
          </cell>
          <cell r="F2097">
            <v>5000000</v>
          </cell>
          <cell r="G2097">
            <v>5000000</v>
          </cell>
          <cell r="H2097">
            <v>5194531.25</v>
          </cell>
          <cell r="I2097">
            <v>6.06</v>
          </cell>
          <cell r="J2097">
            <v>103.89</v>
          </cell>
          <cell r="K2097">
            <v>5153507.5</v>
          </cell>
          <cell r="L2097">
            <v>5194531.25</v>
          </cell>
          <cell r="M2097">
            <v>103.89100000000001</v>
          </cell>
          <cell r="O2097">
            <v>103.07015</v>
          </cell>
        </row>
        <row r="2098">
          <cell r="C2098" t="str">
            <v>31292G6S0</v>
          </cell>
          <cell r="D2098">
            <v>7.6318999999999999</v>
          </cell>
          <cell r="E2098">
            <v>2462478.92</v>
          </cell>
          <cell r="F2098">
            <v>6000000</v>
          </cell>
          <cell r="G2098">
            <v>2491069.2000000002</v>
          </cell>
          <cell r="H2098">
            <v>2457595.46</v>
          </cell>
          <cell r="I2098">
            <v>7.11</v>
          </cell>
          <cell r="J2098">
            <v>98.66</v>
          </cell>
          <cell r="K2098">
            <v>2462478.92</v>
          </cell>
          <cell r="L2098">
            <v>2457595.46</v>
          </cell>
          <cell r="M2098">
            <v>98.656000000000006</v>
          </cell>
          <cell r="O2098">
            <v>98.852288808355866</v>
          </cell>
        </row>
        <row r="2099">
          <cell r="C2099" t="str">
            <v>31293VJA1</v>
          </cell>
          <cell r="D2099">
            <v>7.6852</v>
          </cell>
          <cell r="E2099">
            <v>2748098.3</v>
          </cell>
          <cell r="F2099">
            <v>6500000</v>
          </cell>
          <cell r="G2099">
            <v>2781482.6</v>
          </cell>
          <cell r="H2099">
            <v>2744106.43</v>
          </cell>
          <cell r="I2099">
            <v>7.19</v>
          </cell>
          <cell r="J2099">
            <v>98.66</v>
          </cell>
          <cell r="K2099">
            <v>2748098.3</v>
          </cell>
          <cell r="L2099">
            <v>2744106.43</v>
          </cell>
          <cell r="M2099">
            <v>98.656000000000006</v>
          </cell>
          <cell r="O2099">
            <v>98.799765995300476</v>
          </cell>
        </row>
        <row r="2100">
          <cell r="C2100" t="str">
            <v>23322BDP0</v>
          </cell>
          <cell r="D2100">
            <v>6.8315000000000001</v>
          </cell>
          <cell r="E2100">
            <v>2511897.4700000002</v>
          </cell>
          <cell r="F2100">
            <v>2500000</v>
          </cell>
          <cell r="G2100">
            <v>2500000</v>
          </cell>
          <cell r="H2100">
            <v>2512500</v>
          </cell>
          <cell r="I2100">
            <v>6.83</v>
          </cell>
          <cell r="J2100">
            <v>100.5</v>
          </cell>
          <cell r="K2100">
            <v>2511897.4700000002</v>
          </cell>
          <cell r="L2100">
            <v>2512500</v>
          </cell>
          <cell r="M2100">
            <v>100.5</v>
          </cell>
          <cell r="O2100">
            <v>100.47589880000001</v>
          </cell>
        </row>
        <row r="2101">
          <cell r="C2101" t="str">
            <v>85915AAB8</v>
          </cell>
          <cell r="D2101">
            <v>7.3898999999999999</v>
          </cell>
          <cell r="E2101">
            <v>323383.12</v>
          </cell>
          <cell r="F2101">
            <v>1000000</v>
          </cell>
          <cell r="G2101">
            <v>323383.12</v>
          </cell>
          <cell r="H2101">
            <v>323383.12</v>
          </cell>
          <cell r="I2101">
            <v>7.39</v>
          </cell>
          <cell r="J2101">
            <v>100</v>
          </cell>
          <cell r="K2101">
            <v>323383.12</v>
          </cell>
          <cell r="L2101">
            <v>323383.12</v>
          </cell>
          <cell r="M2101">
            <v>100</v>
          </cell>
          <cell r="O2101">
            <v>100</v>
          </cell>
        </row>
        <row r="2102">
          <cell r="C2102" t="str">
            <v>82668QAC7</v>
          </cell>
          <cell r="D2102">
            <v>8.4009999999999998</v>
          </cell>
          <cell r="E2102">
            <v>5000000</v>
          </cell>
          <cell r="F2102">
            <v>5000000</v>
          </cell>
          <cell r="G2102">
            <v>5000000</v>
          </cell>
          <cell r="H2102">
            <v>5000000</v>
          </cell>
          <cell r="I2102">
            <v>8.4</v>
          </cell>
          <cell r="J2102">
            <v>100</v>
          </cell>
          <cell r="K2102">
            <v>5000000</v>
          </cell>
          <cell r="L2102">
            <v>5000000</v>
          </cell>
          <cell r="M2102">
            <v>100</v>
          </cell>
          <cell r="O2102">
            <v>100</v>
          </cell>
        </row>
        <row r="2103">
          <cell r="C2103" t="str">
            <v>760947NB3</v>
          </cell>
          <cell r="D2103">
            <v>7.4028999999999998</v>
          </cell>
          <cell r="E2103">
            <v>5164716.1500000004</v>
          </cell>
          <cell r="F2103">
            <v>10915000</v>
          </cell>
          <cell r="G2103">
            <v>5164716.1500000004</v>
          </cell>
          <cell r="H2103">
            <v>5145348.4800000004</v>
          </cell>
          <cell r="I2103">
            <v>7.47</v>
          </cell>
          <cell r="J2103">
            <v>99.63</v>
          </cell>
          <cell r="K2103">
            <v>5164716.1500000004</v>
          </cell>
          <cell r="L2103">
            <v>5145348.4800000004</v>
          </cell>
          <cell r="M2103">
            <v>99.625</v>
          </cell>
          <cell r="O2103">
            <v>100</v>
          </cell>
        </row>
        <row r="2104">
          <cell r="C2104" t="str">
            <v>210805CU9</v>
          </cell>
          <cell r="D2104">
            <v>6.5418000000000003</v>
          </cell>
          <cell r="E2104">
            <v>1032744.19</v>
          </cell>
          <cell r="F2104">
            <v>1000000</v>
          </cell>
          <cell r="G2104">
            <v>1000000</v>
          </cell>
          <cell r="H2104">
            <v>1037650</v>
          </cell>
          <cell r="I2104">
            <v>6.48</v>
          </cell>
          <cell r="J2104">
            <v>103.77</v>
          </cell>
          <cell r="K2104">
            <v>1032744.19</v>
          </cell>
          <cell r="L2104">
            <v>1037650</v>
          </cell>
          <cell r="M2104">
            <v>103.765</v>
          </cell>
          <cell r="O2104">
            <v>103.27441899999998</v>
          </cell>
        </row>
        <row r="2105">
          <cell r="C2105" t="str">
            <v>55262SAE5</v>
          </cell>
          <cell r="D2105">
            <v>6.1276999999999999</v>
          </cell>
          <cell r="E2105">
            <v>1006457.15</v>
          </cell>
          <cell r="F2105">
            <v>1000000</v>
          </cell>
          <cell r="G2105">
            <v>1000000</v>
          </cell>
          <cell r="H2105">
            <v>1014687.5</v>
          </cell>
          <cell r="I2105">
            <v>6.14</v>
          </cell>
          <cell r="J2105">
            <v>101.47</v>
          </cell>
          <cell r="K2105">
            <v>1006457.15</v>
          </cell>
          <cell r="L2105">
            <v>1014687.5</v>
          </cell>
          <cell r="M2105">
            <v>101.46899999999999</v>
          </cell>
          <cell r="O2105">
            <v>100.64571500000001</v>
          </cell>
        </row>
        <row r="2106">
          <cell r="C2106" t="str">
            <v>210805CU9</v>
          </cell>
          <cell r="D2106">
            <v>6.5418000000000003</v>
          </cell>
          <cell r="E2106">
            <v>4130976.76</v>
          </cell>
          <cell r="F2106">
            <v>4000000</v>
          </cell>
          <cell r="G2106">
            <v>4000000</v>
          </cell>
          <cell r="H2106">
            <v>4150600</v>
          </cell>
          <cell r="I2106">
            <v>6.48</v>
          </cell>
          <cell r="J2106">
            <v>103.77</v>
          </cell>
          <cell r="K2106">
            <v>4130976.76</v>
          </cell>
          <cell r="L2106">
            <v>4150600</v>
          </cell>
          <cell r="M2106">
            <v>103.765</v>
          </cell>
          <cell r="O2106">
            <v>103.27441899999998</v>
          </cell>
        </row>
        <row r="2107">
          <cell r="C2107" t="str">
            <v>210805CU9</v>
          </cell>
          <cell r="D2107">
            <v>6.5418000000000003</v>
          </cell>
          <cell r="E2107">
            <v>1032744.19</v>
          </cell>
          <cell r="F2107">
            <v>1000000</v>
          </cell>
          <cell r="G2107">
            <v>1000000</v>
          </cell>
          <cell r="H2107">
            <v>1037650</v>
          </cell>
          <cell r="I2107">
            <v>6.48</v>
          </cell>
          <cell r="J2107">
            <v>103.77</v>
          </cell>
          <cell r="K2107">
            <v>1032744.19</v>
          </cell>
          <cell r="L2107">
            <v>1037650</v>
          </cell>
          <cell r="M2107">
            <v>103.765</v>
          </cell>
          <cell r="O2107">
            <v>103.27441899999998</v>
          </cell>
        </row>
        <row r="2108">
          <cell r="C2108" t="str">
            <v>00205WC*1</v>
          </cell>
          <cell r="D2108">
            <v>7.3399000000000001</v>
          </cell>
          <cell r="E2108">
            <v>699751.11</v>
          </cell>
          <cell r="F2108">
            <v>1000000</v>
          </cell>
          <cell r="G2108">
            <v>699751.11</v>
          </cell>
          <cell r="H2108">
            <v>699751.11</v>
          </cell>
          <cell r="I2108">
            <v>7.34</v>
          </cell>
          <cell r="J2108">
            <v>100</v>
          </cell>
          <cell r="K2108">
            <v>699751.11</v>
          </cell>
          <cell r="L2108">
            <v>699751.11</v>
          </cell>
          <cell r="M2108">
            <v>100</v>
          </cell>
          <cell r="O2108">
            <v>100</v>
          </cell>
        </row>
        <row r="2109">
          <cell r="C2109" t="str">
            <v>3133TQ2Q9</v>
          </cell>
          <cell r="D2109">
            <v>6.7096</v>
          </cell>
          <cell r="E2109">
            <v>10005946.9</v>
          </cell>
          <cell r="F2109">
            <v>10000000</v>
          </cell>
          <cell r="G2109">
            <v>10000000</v>
          </cell>
          <cell r="H2109">
            <v>10050781.25</v>
          </cell>
          <cell r="I2109">
            <v>6.79</v>
          </cell>
          <cell r="J2109">
            <v>100.51</v>
          </cell>
          <cell r="K2109">
            <v>10005946.9</v>
          </cell>
          <cell r="L2109">
            <v>10050781.25</v>
          </cell>
          <cell r="M2109">
            <v>100.508</v>
          </cell>
          <cell r="O2109">
            <v>100.05946900000001</v>
          </cell>
        </row>
        <row r="2110">
          <cell r="C2110" t="str">
            <v>12669BN24</v>
          </cell>
          <cell r="D2110">
            <v>7.335</v>
          </cell>
          <cell r="E2110">
            <v>29749900.199999999</v>
          </cell>
          <cell r="F2110">
            <v>30000000</v>
          </cell>
          <cell r="G2110">
            <v>30000000</v>
          </cell>
          <cell r="H2110">
            <v>29603906.25</v>
          </cell>
          <cell r="I2110">
            <v>7.12</v>
          </cell>
          <cell r="J2110">
            <v>98.68</v>
          </cell>
          <cell r="K2110">
            <v>29749900.199999999</v>
          </cell>
          <cell r="L2110">
            <v>29603906.25</v>
          </cell>
          <cell r="M2110">
            <v>98.68</v>
          </cell>
          <cell r="O2110">
            <v>99.166334000000006</v>
          </cell>
        </row>
        <row r="2111">
          <cell r="C2111" t="str">
            <v>12669BUX8</v>
          </cell>
          <cell r="D2111">
            <v>6.2666000000000004</v>
          </cell>
          <cell r="E2111">
            <v>4818024.32</v>
          </cell>
          <cell r="F2111">
            <v>14618290</v>
          </cell>
          <cell r="G2111">
            <v>4816142.22</v>
          </cell>
          <cell r="H2111">
            <v>4874838.95</v>
          </cell>
          <cell r="I2111">
            <v>6.44</v>
          </cell>
          <cell r="J2111">
            <v>101.22</v>
          </cell>
          <cell r="K2111">
            <v>4818024.32</v>
          </cell>
          <cell r="L2111">
            <v>4874838.95</v>
          </cell>
          <cell r="M2111">
            <v>101.21899999999999</v>
          </cell>
          <cell r="O2111">
            <v>100.03907899547038</v>
          </cell>
        </row>
        <row r="2112">
          <cell r="C2112" t="str">
            <v>16162TWZ5</v>
          </cell>
          <cell r="D2112">
            <v>7.0037000000000003</v>
          </cell>
          <cell r="E2112">
            <v>19033350</v>
          </cell>
          <cell r="F2112">
            <v>19033350</v>
          </cell>
          <cell r="G2112">
            <v>19033350</v>
          </cell>
          <cell r="H2112">
            <v>19051193.77</v>
          </cell>
          <cell r="I2112">
            <v>7.19</v>
          </cell>
          <cell r="J2112">
            <v>100.09</v>
          </cell>
          <cell r="K2112">
            <v>19033350</v>
          </cell>
          <cell r="L2112">
            <v>19051193.77</v>
          </cell>
          <cell r="M2112">
            <v>100.09399999999999</v>
          </cell>
          <cell r="O2112">
            <v>100</v>
          </cell>
        </row>
        <row r="2113">
          <cell r="C2113" t="str">
            <v>55262SAJ4</v>
          </cell>
          <cell r="D2113">
            <v>6.6178999999999997</v>
          </cell>
          <cell r="E2113">
            <v>5027937.5999999996</v>
          </cell>
          <cell r="F2113">
            <v>5000000</v>
          </cell>
          <cell r="G2113">
            <v>5000000</v>
          </cell>
          <cell r="H2113">
            <v>5052343.75</v>
          </cell>
          <cell r="I2113">
            <v>6.58</v>
          </cell>
          <cell r="J2113">
            <v>101.05</v>
          </cell>
          <cell r="K2113">
            <v>5027937.5999999996</v>
          </cell>
          <cell r="L2113">
            <v>5052343.75</v>
          </cell>
          <cell r="M2113">
            <v>101.047</v>
          </cell>
          <cell r="O2113">
            <v>100.558752</v>
          </cell>
        </row>
        <row r="2114">
          <cell r="C2114" t="str">
            <v>3133TPY60</v>
          </cell>
          <cell r="D2114">
            <v>6.8303000000000003</v>
          </cell>
          <cell r="E2114">
            <v>10000000</v>
          </cell>
          <cell r="F2114">
            <v>10000000</v>
          </cell>
          <cell r="G2114">
            <v>10000000</v>
          </cell>
          <cell r="H2114">
            <v>10009375</v>
          </cell>
          <cell r="I2114">
            <v>6.89</v>
          </cell>
          <cell r="J2114">
            <v>100.09</v>
          </cell>
          <cell r="K2114">
            <v>10000000</v>
          </cell>
          <cell r="L2114">
            <v>10009375</v>
          </cell>
          <cell r="M2114">
            <v>100.09399999999999</v>
          </cell>
          <cell r="O2114">
            <v>100</v>
          </cell>
        </row>
        <row r="2115">
          <cell r="C2115" t="str">
            <v>060506TQ5</v>
          </cell>
          <cell r="D2115">
            <v>5.9352999999999998</v>
          </cell>
          <cell r="E2115">
            <v>483904.54</v>
          </cell>
          <cell r="F2115">
            <v>2000000</v>
          </cell>
          <cell r="G2115">
            <v>483904.54</v>
          </cell>
          <cell r="H2115">
            <v>486172.83</v>
          </cell>
          <cell r="I2115">
            <v>6.35</v>
          </cell>
          <cell r="J2115">
            <v>100.47</v>
          </cell>
          <cell r="K2115">
            <v>483904.54</v>
          </cell>
          <cell r="L2115">
            <v>486172.83</v>
          </cell>
          <cell r="M2115">
            <v>100.46899999999999</v>
          </cell>
          <cell r="O2115">
            <v>100</v>
          </cell>
        </row>
        <row r="2116">
          <cell r="C2116" t="str">
            <v>69348RQY5</v>
          </cell>
          <cell r="D2116">
            <v>6.0787000000000004</v>
          </cell>
          <cell r="E2116">
            <v>2001749.66</v>
          </cell>
          <cell r="F2116">
            <v>2000000</v>
          </cell>
          <cell r="G2116">
            <v>2000000</v>
          </cell>
          <cell r="H2116">
            <v>2022500</v>
          </cell>
          <cell r="I2116">
            <v>6.14</v>
          </cell>
          <cell r="J2116">
            <v>101.13</v>
          </cell>
          <cell r="K2116">
            <v>2001749.66</v>
          </cell>
          <cell r="L2116">
            <v>2022500</v>
          </cell>
          <cell r="M2116">
            <v>101.125</v>
          </cell>
          <cell r="O2116">
            <v>100.08748299999999</v>
          </cell>
        </row>
        <row r="2117">
          <cell r="C2117" t="str">
            <v>760972C31</v>
          </cell>
          <cell r="D2117">
            <v>6.1264000000000003</v>
          </cell>
          <cell r="E2117">
            <v>1813191.43</v>
          </cell>
          <cell r="F2117">
            <v>2250000</v>
          </cell>
          <cell r="G2117">
            <v>1813135.16</v>
          </cell>
          <cell r="H2117">
            <v>1822200.85</v>
          </cell>
          <cell r="I2117">
            <v>6.26</v>
          </cell>
          <cell r="J2117">
            <v>100.5</v>
          </cell>
          <cell r="K2117">
            <v>1813191.43</v>
          </cell>
          <cell r="L2117">
            <v>1822200.85</v>
          </cell>
          <cell r="M2117">
            <v>100.5</v>
          </cell>
          <cell r="O2117">
            <v>100.00310346416757</v>
          </cell>
        </row>
        <row r="2118">
          <cell r="C2118" t="str">
            <v>126671LG9</v>
          </cell>
          <cell r="D2118">
            <v>7.1001000000000003</v>
          </cell>
          <cell r="E2118">
            <v>1499963.25</v>
          </cell>
          <cell r="F2118">
            <v>1500000</v>
          </cell>
          <cell r="G2118">
            <v>1500000</v>
          </cell>
          <cell r="H2118">
            <v>1499963.25</v>
          </cell>
          <cell r="I2118">
            <v>7.17</v>
          </cell>
          <cell r="J2118">
            <v>100</v>
          </cell>
          <cell r="K2118">
            <v>1499963.25</v>
          </cell>
          <cell r="L2118">
            <v>1499963.25</v>
          </cell>
          <cell r="M2118">
            <v>99.998000000000005</v>
          </cell>
          <cell r="O2118">
            <v>99.997550000000004</v>
          </cell>
        </row>
        <row r="2119">
          <cell r="C2119" t="str">
            <v>31384V2T8</v>
          </cell>
          <cell r="D2119">
            <v>7.5416999999999996</v>
          </cell>
          <cell r="E2119">
            <v>210764.47</v>
          </cell>
          <cell r="F2119">
            <v>1051471</v>
          </cell>
          <cell r="G2119">
            <v>211950.94</v>
          </cell>
          <cell r="H2119">
            <v>210708.03</v>
          </cell>
          <cell r="I2119">
            <v>7.24</v>
          </cell>
          <cell r="J2119">
            <v>99.41</v>
          </cell>
          <cell r="K2119">
            <v>210764.47</v>
          </cell>
          <cell r="L2119">
            <v>210708.03</v>
          </cell>
          <cell r="M2119">
            <v>99.414000000000001</v>
          </cell>
          <cell r="O2119">
            <v>99.440214796877044</v>
          </cell>
        </row>
        <row r="2120">
          <cell r="C2120" t="str">
            <v>31384V2T8</v>
          </cell>
          <cell r="D2120">
            <v>7.5416999999999996</v>
          </cell>
          <cell r="E2120">
            <v>210764.5</v>
          </cell>
          <cell r="F2120">
            <v>1051471</v>
          </cell>
          <cell r="G2120">
            <v>211950.94</v>
          </cell>
          <cell r="H2120">
            <v>210708.07</v>
          </cell>
          <cell r="I2120">
            <v>7.24</v>
          </cell>
          <cell r="J2120">
            <v>99.41</v>
          </cell>
          <cell r="K2120">
            <v>210764.5</v>
          </cell>
          <cell r="L2120">
            <v>210708.07</v>
          </cell>
          <cell r="M2120">
            <v>99.414000000000001</v>
          </cell>
          <cell r="O2120">
            <v>99.440228951095946</v>
          </cell>
        </row>
        <row r="2121">
          <cell r="C2121" t="str">
            <v>31384V2T8</v>
          </cell>
          <cell r="D2121">
            <v>7.5416999999999996</v>
          </cell>
          <cell r="E2121">
            <v>210764.48</v>
          </cell>
          <cell r="F2121">
            <v>1051471</v>
          </cell>
          <cell r="G2121">
            <v>211950.94</v>
          </cell>
          <cell r="H2121">
            <v>210708.04</v>
          </cell>
          <cell r="I2121">
            <v>7.24</v>
          </cell>
          <cell r="J2121">
            <v>99.41</v>
          </cell>
          <cell r="K2121">
            <v>210764.48</v>
          </cell>
          <cell r="L2121">
            <v>210708.04</v>
          </cell>
          <cell r="M2121">
            <v>99.414000000000001</v>
          </cell>
          <cell r="O2121">
            <v>99.44021951495003</v>
          </cell>
        </row>
        <row r="2122">
          <cell r="C2122" t="str">
            <v>31384V2T8</v>
          </cell>
          <cell r="D2122">
            <v>7.5416999999999996</v>
          </cell>
          <cell r="E2122">
            <v>210764.49</v>
          </cell>
          <cell r="F2122">
            <v>1051471</v>
          </cell>
          <cell r="G2122">
            <v>211950.94</v>
          </cell>
          <cell r="H2122">
            <v>210708.05</v>
          </cell>
          <cell r="I2122">
            <v>7.24</v>
          </cell>
          <cell r="J2122">
            <v>99.41</v>
          </cell>
          <cell r="K2122">
            <v>210764.49</v>
          </cell>
          <cell r="L2122">
            <v>210708.05</v>
          </cell>
          <cell r="M2122">
            <v>99.414000000000001</v>
          </cell>
          <cell r="O2122">
            <v>99.440224233022974</v>
          </cell>
        </row>
        <row r="2123">
          <cell r="C2123" t="str">
            <v>31384V2T8</v>
          </cell>
          <cell r="D2123">
            <v>7.5416999999999996</v>
          </cell>
          <cell r="E2123">
            <v>210764.47</v>
          </cell>
          <cell r="F2123">
            <v>1051471</v>
          </cell>
          <cell r="G2123">
            <v>211950.94</v>
          </cell>
          <cell r="H2123">
            <v>210708.03</v>
          </cell>
          <cell r="I2123">
            <v>7.24</v>
          </cell>
          <cell r="J2123">
            <v>99.41</v>
          </cell>
          <cell r="K2123">
            <v>210764.47</v>
          </cell>
          <cell r="L2123">
            <v>210708.03</v>
          </cell>
          <cell r="M2123">
            <v>99.414000000000001</v>
          </cell>
          <cell r="O2123">
            <v>99.440214796877044</v>
          </cell>
        </row>
        <row r="2124">
          <cell r="C2124" t="str">
            <v>31384V2T8</v>
          </cell>
          <cell r="D2124">
            <v>7.5416999999999996</v>
          </cell>
          <cell r="E2124">
            <v>210764.49</v>
          </cell>
          <cell r="F2124">
            <v>1051471</v>
          </cell>
          <cell r="G2124">
            <v>211950.94</v>
          </cell>
          <cell r="H2124">
            <v>210708.06</v>
          </cell>
          <cell r="I2124">
            <v>7.24</v>
          </cell>
          <cell r="J2124">
            <v>99.41</v>
          </cell>
          <cell r="K2124">
            <v>210764.49</v>
          </cell>
          <cell r="L2124">
            <v>210708.06</v>
          </cell>
          <cell r="M2124">
            <v>99.414000000000001</v>
          </cell>
          <cell r="O2124">
            <v>99.440224233022974</v>
          </cell>
        </row>
        <row r="2125">
          <cell r="C2125" t="str">
            <v>31384V2T8</v>
          </cell>
          <cell r="D2125">
            <v>7.5416999999999996</v>
          </cell>
          <cell r="E2125">
            <v>210764.48</v>
          </cell>
          <cell r="F2125">
            <v>1051471</v>
          </cell>
          <cell r="G2125">
            <v>211950.94</v>
          </cell>
          <cell r="H2125">
            <v>210708.04</v>
          </cell>
          <cell r="I2125">
            <v>7.24</v>
          </cell>
          <cell r="J2125">
            <v>99.41</v>
          </cell>
          <cell r="K2125">
            <v>210764.48</v>
          </cell>
          <cell r="L2125">
            <v>210708.04</v>
          </cell>
          <cell r="M2125">
            <v>99.414000000000001</v>
          </cell>
          <cell r="O2125">
            <v>99.44021951495003</v>
          </cell>
        </row>
        <row r="2126">
          <cell r="C2126" t="str">
            <v>31384V2T8</v>
          </cell>
          <cell r="D2126">
            <v>7.5416999999999996</v>
          </cell>
          <cell r="E2126">
            <v>210764.5</v>
          </cell>
          <cell r="F2126">
            <v>1051471</v>
          </cell>
          <cell r="G2126">
            <v>211950.94</v>
          </cell>
          <cell r="H2126">
            <v>210708.06</v>
          </cell>
          <cell r="I2126">
            <v>7.24</v>
          </cell>
          <cell r="J2126">
            <v>99.41</v>
          </cell>
          <cell r="K2126">
            <v>210764.5</v>
          </cell>
          <cell r="L2126">
            <v>210708.06</v>
          </cell>
          <cell r="M2126">
            <v>99.414000000000001</v>
          </cell>
          <cell r="O2126">
            <v>99.440228951095946</v>
          </cell>
        </row>
        <row r="2127">
          <cell r="C2127" t="str">
            <v>31384V2T8</v>
          </cell>
          <cell r="D2127">
            <v>7.5416999999999996</v>
          </cell>
          <cell r="E2127">
            <v>210764.48</v>
          </cell>
          <cell r="F2127">
            <v>1051471</v>
          </cell>
          <cell r="G2127">
            <v>211950.94</v>
          </cell>
          <cell r="H2127">
            <v>210708.04</v>
          </cell>
          <cell r="I2127">
            <v>7.24</v>
          </cell>
          <cell r="J2127">
            <v>99.41</v>
          </cell>
          <cell r="K2127">
            <v>210764.48</v>
          </cell>
          <cell r="L2127">
            <v>210708.04</v>
          </cell>
          <cell r="M2127">
            <v>99.414000000000001</v>
          </cell>
          <cell r="O2127">
            <v>99.44021951495003</v>
          </cell>
        </row>
        <row r="2128">
          <cell r="C2128" t="str">
            <v>31384V2T8</v>
          </cell>
          <cell r="D2128">
            <v>7.5416999999999996</v>
          </cell>
          <cell r="E2128">
            <v>210764.5</v>
          </cell>
          <cell r="F2128">
            <v>1051471</v>
          </cell>
          <cell r="G2128">
            <v>211950.94</v>
          </cell>
          <cell r="H2128">
            <v>210708.06</v>
          </cell>
          <cell r="I2128">
            <v>7.24</v>
          </cell>
          <cell r="J2128">
            <v>99.41</v>
          </cell>
          <cell r="K2128">
            <v>210764.5</v>
          </cell>
          <cell r="L2128">
            <v>210708.06</v>
          </cell>
          <cell r="M2128">
            <v>99.414000000000001</v>
          </cell>
          <cell r="O2128">
            <v>99.440228951095946</v>
          </cell>
        </row>
        <row r="2129">
          <cell r="C2129" t="str">
            <v>31384V2T8</v>
          </cell>
          <cell r="D2129">
            <v>7.5416999999999996</v>
          </cell>
          <cell r="E2129">
            <v>210764.51</v>
          </cell>
          <cell r="F2129">
            <v>1051471</v>
          </cell>
          <cell r="G2129">
            <v>211950.94</v>
          </cell>
          <cell r="H2129">
            <v>210708.07</v>
          </cell>
          <cell r="I2129">
            <v>7.24</v>
          </cell>
          <cell r="J2129">
            <v>99.41</v>
          </cell>
          <cell r="K2129">
            <v>210764.51</v>
          </cell>
          <cell r="L2129">
            <v>210708.07</v>
          </cell>
          <cell r="M2129">
            <v>99.414000000000001</v>
          </cell>
          <cell r="O2129">
            <v>99.440233669168919</v>
          </cell>
        </row>
        <row r="2130">
          <cell r="C2130" t="str">
            <v>31384V2T8</v>
          </cell>
          <cell r="D2130">
            <v>7.5416999999999996</v>
          </cell>
          <cell r="E2130">
            <v>210764.51</v>
          </cell>
          <cell r="F2130">
            <v>1051471</v>
          </cell>
          <cell r="G2130">
            <v>211950.94</v>
          </cell>
          <cell r="H2130">
            <v>210708.08</v>
          </cell>
          <cell r="I2130">
            <v>7.24</v>
          </cell>
          <cell r="J2130">
            <v>99.41</v>
          </cell>
          <cell r="K2130">
            <v>210764.51</v>
          </cell>
          <cell r="L2130">
            <v>210708.08</v>
          </cell>
          <cell r="M2130">
            <v>99.414000000000001</v>
          </cell>
          <cell r="O2130">
            <v>99.440233669168919</v>
          </cell>
        </row>
        <row r="2131">
          <cell r="C2131" t="str">
            <v>31384V2T8</v>
          </cell>
          <cell r="D2131">
            <v>7.5416999999999996</v>
          </cell>
          <cell r="E2131">
            <v>210764.49</v>
          </cell>
          <cell r="F2131">
            <v>1051471</v>
          </cell>
          <cell r="G2131">
            <v>211950.94</v>
          </cell>
          <cell r="H2131">
            <v>210708.05</v>
          </cell>
          <cell r="I2131">
            <v>7.24</v>
          </cell>
          <cell r="J2131">
            <v>99.41</v>
          </cell>
          <cell r="K2131">
            <v>210764.49</v>
          </cell>
          <cell r="L2131">
            <v>210708.05</v>
          </cell>
          <cell r="M2131">
            <v>99.414000000000001</v>
          </cell>
          <cell r="O2131">
            <v>99.440224233022974</v>
          </cell>
        </row>
        <row r="2132">
          <cell r="C2132" t="str">
            <v>31384V2T8</v>
          </cell>
          <cell r="D2132">
            <v>7.5416999999999996</v>
          </cell>
          <cell r="E2132">
            <v>210764.51</v>
          </cell>
          <cell r="F2132">
            <v>1051471</v>
          </cell>
          <cell r="G2132">
            <v>211950.94</v>
          </cell>
          <cell r="H2132">
            <v>210708.08</v>
          </cell>
          <cell r="I2132">
            <v>7.24</v>
          </cell>
          <cell r="J2132">
            <v>99.41</v>
          </cell>
          <cell r="K2132">
            <v>210764.51</v>
          </cell>
          <cell r="L2132">
            <v>210708.08</v>
          </cell>
          <cell r="M2132">
            <v>99.414000000000001</v>
          </cell>
          <cell r="O2132">
            <v>99.440233669168919</v>
          </cell>
        </row>
        <row r="2133">
          <cell r="C2133" t="str">
            <v>31384V2T8</v>
          </cell>
          <cell r="D2133">
            <v>7.5416999999999996</v>
          </cell>
          <cell r="E2133">
            <v>210764.51</v>
          </cell>
          <cell r="F2133">
            <v>1051471</v>
          </cell>
          <cell r="G2133">
            <v>211950.94</v>
          </cell>
          <cell r="H2133">
            <v>210708.08</v>
          </cell>
          <cell r="I2133">
            <v>7.24</v>
          </cell>
          <cell r="J2133">
            <v>99.41</v>
          </cell>
          <cell r="K2133">
            <v>210764.51</v>
          </cell>
          <cell r="L2133">
            <v>210708.08</v>
          </cell>
          <cell r="M2133">
            <v>99.414000000000001</v>
          </cell>
          <cell r="O2133">
            <v>99.440233669168919</v>
          </cell>
        </row>
        <row r="2134">
          <cell r="C2134" t="str">
            <v>31384V2T8</v>
          </cell>
          <cell r="D2134">
            <v>7.5416999999999996</v>
          </cell>
          <cell r="E2134">
            <v>210764.51</v>
          </cell>
          <cell r="F2134">
            <v>1051471</v>
          </cell>
          <cell r="G2134">
            <v>211950.94</v>
          </cell>
          <cell r="H2134">
            <v>210708.09</v>
          </cell>
          <cell r="I2134">
            <v>7.24</v>
          </cell>
          <cell r="J2134">
            <v>99.41</v>
          </cell>
          <cell r="K2134">
            <v>210764.51</v>
          </cell>
          <cell r="L2134">
            <v>210708.09</v>
          </cell>
          <cell r="M2134">
            <v>99.414000000000001</v>
          </cell>
          <cell r="O2134">
            <v>99.440233669168919</v>
          </cell>
        </row>
        <row r="2135">
          <cell r="C2135" t="str">
            <v>31384V2T8</v>
          </cell>
          <cell r="D2135">
            <v>7.5416999999999996</v>
          </cell>
          <cell r="E2135">
            <v>210764.5</v>
          </cell>
          <cell r="F2135">
            <v>1051471</v>
          </cell>
          <cell r="G2135">
            <v>211950.94</v>
          </cell>
          <cell r="H2135">
            <v>210708.06</v>
          </cell>
          <cell r="I2135">
            <v>7.24</v>
          </cell>
          <cell r="J2135">
            <v>99.41</v>
          </cell>
          <cell r="K2135">
            <v>210764.5</v>
          </cell>
          <cell r="L2135">
            <v>210708.06</v>
          </cell>
          <cell r="M2135">
            <v>99.414000000000001</v>
          </cell>
          <cell r="O2135">
            <v>99.440228951095946</v>
          </cell>
        </row>
        <row r="2136">
          <cell r="C2136" t="str">
            <v>31384V2T8</v>
          </cell>
          <cell r="D2136">
            <v>7.5416999999999996</v>
          </cell>
          <cell r="E2136">
            <v>210764.51</v>
          </cell>
          <cell r="F2136">
            <v>1051471</v>
          </cell>
          <cell r="G2136">
            <v>211950.94</v>
          </cell>
          <cell r="H2136">
            <v>210708.08</v>
          </cell>
          <cell r="I2136">
            <v>7.24</v>
          </cell>
          <cell r="J2136">
            <v>99.41</v>
          </cell>
          <cell r="K2136">
            <v>210764.51</v>
          </cell>
          <cell r="L2136">
            <v>210708.08</v>
          </cell>
          <cell r="M2136">
            <v>99.414000000000001</v>
          </cell>
          <cell r="O2136">
            <v>99.440233669168919</v>
          </cell>
        </row>
        <row r="2137">
          <cell r="C2137" t="str">
            <v>31384V2T8</v>
          </cell>
          <cell r="D2137">
            <v>7.5416999999999996</v>
          </cell>
          <cell r="E2137">
            <v>210764.51</v>
          </cell>
          <cell r="F2137">
            <v>1051471</v>
          </cell>
          <cell r="G2137">
            <v>211950.94</v>
          </cell>
          <cell r="H2137">
            <v>210708.08</v>
          </cell>
          <cell r="I2137">
            <v>7.24</v>
          </cell>
          <cell r="J2137">
            <v>99.41</v>
          </cell>
          <cell r="K2137">
            <v>210764.51</v>
          </cell>
          <cell r="L2137">
            <v>210708.08</v>
          </cell>
          <cell r="M2137">
            <v>99.414000000000001</v>
          </cell>
          <cell r="O2137">
            <v>99.440233669168919</v>
          </cell>
        </row>
        <row r="2138">
          <cell r="C2138" t="str">
            <v>31384V2T8</v>
          </cell>
          <cell r="D2138">
            <v>7.5416999999999996</v>
          </cell>
          <cell r="E2138">
            <v>210764.5</v>
          </cell>
          <cell r="F2138">
            <v>1051471</v>
          </cell>
          <cell r="G2138">
            <v>211950.94</v>
          </cell>
          <cell r="H2138">
            <v>210708.07</v>
          </cell>
          <cell r="I2138">
            <v>7.24</v>
          </cell>
          <cell r="J2138">
            <v>99.41</v>
          </cell>
          <cell r="K2138">
            <v>210764.5</v>
          </cell>
          <cell r="L2138">
            <v>210708.07</v>
          </cell>
          <cell r="M2138">
            <v>99.414000000000001</v>
          </cell>
          <cell r="O2138">
            <v>99.440228951095946</v>
          </cell>
        </row>
        <row r="2139">
          <cell r="C2139" t="str">
            <v>31384V2T8</v>
          </cell>
          <cell r="D2139">
            <v>7.5416999999999996</v>
          </cell>
          <cell r="E2139">
            <v>210764.51</v>
          </cell>
          <cell r="F2139">
            <v>1051471</v>
          </cell>
          <cell r="G2139">
            <v>211950.94</v>
          </cell>
          <cell r="H2139">
            <v>210708.08</v>
          </cell>
          <cell r="I2139">
            <v>7.24</v>
          </cell>
          <cell r="J2139">
            <v>99.41</v>
          </cell>
          <cell r="K2139">
            <v>210764.51</v>
          </cell>
          <cell r="L2139">
            <v>210708.08</v>
          </cell>
          <cell r="M2139">
            <v>99.414000000000001</v>
          </cell>
          <cell r="O2139">
            <v>99.440233669168919</v>
          </cell>
        </row>
        <row r="2140">
          <cell r="C2140" t="str">
            <v>31384V2T8</v>
          </cell>
          <cell r="D2140">
            <v>7.5416999999999996</v>
          </cell>
          <cell r="E2140">
            <v>210764.52</v>
          </cell>
          <cell r="F2140">
            <v>1051471</v>
          </cell>
          <cell r="G2140">
            <v>211950.94</v>
          </cell>
          <cell r="H2140">
            <v>210708.09</v>
          </cell>
          <cell r="I2140">
            <v>7.24</v>
          </cell>
          <cell r="J2140">
            <v>99.41</v>
          </cell>
          <cell r="K2140">
            <v>210764.52</v>
          </cell>
          <cell r="L2140">
            <v>210708.09</v>
          </cell>
          <cell r="M2140">
            <v>99.414000000000001</v>
          </cell>
          <cell r="O2140">
            <v>99.440238387241877</v>
          </cell>
        </row>
        <row r="2141">
          <cell r="C2141" t="str">
            <v>31384V2T8</v>
          </cell>
          <cell r="D2141">
            <v>7.5416999999999996</v>
          </cell>
          <cell r="E2141">
            <v>210764.51</v>
          </cell>
          <cell r="F2141">
            <v>1051471</v>
          </cell>
          <cell r="G2141">
            <v>211950.94</v>
          </cell>
          <cell r="H2141">
            <v>210708.07</v>
          </cell>
          <cell r="I2141">
            <v>7.24</v>
          </cell>
          <cell r="J2141">
            <v>99.41</v>
          </cell>
          <cell r="K2141">
            <v>210764.51</v>
          </cell>
          <cell r="L2141">
            <v>210708.07</v>
          </cell>
          <cell r="M2141">
            <v>99.414000000000001</v>
          </cell>
          <cell r="O2141">
            <v>99.440233669168919</v>
          </cell>
        </row>
        <row r="2142">
          <cell r="C2142" t="str">
            <v>31384V2T8</v>
          </cell>
          <cell r="D2142">
            <v>7.5416999999999996</v>
          </cell>
          <cell r="E2142">
            <v>210764.52</v>
          </cell>
          <cell r="F2142">
            <v>1051471</v>
          </cell>
          <cell r="G2142">
            <v>211950.94</v>
          </cell>
          <cell r="H2142">
            <v>210708.09</v>
          </cell>
          <cell r="I2142">
            <v>7.24</v>
          </cell>
          <cell r="J2142">
            <v>99.41</v>
          </cell>
          <cell r="K2142">
            <v>210764.52</v>
          </cell>
          <cell r="L2142">
            <v>210708.09</v>
          </cell>
          <cell r="M2142">
            <v>99.414000000000001</v>
          </cell>
          <cell r="O2142">
            <v>99.440238387241877</v>
          </cell>
        </row>
        <row r="2143">
          <cell r="C2143" t="str">
            <v>31384V2T8</v>
          </cell>
          <cell r="D2143">
            <v>7.5416999999999996</v>
          </cell>
          <cell r="E2143">
            <v>210764.52</v>
          </cell>
          <cell r="F2143">
            <v>1051471</v>
          </cell>
          <cell r="G2143">
            <v>211950.94</v>
          </cell>
          <cell r="H2143">
            <v>210708.09</v>
          </cell>
          <cell r="I2143">
            <v>7.24</v>
          </cell>
          <cell r="J2143">
            <v>99.41</v>
          </cell>
          <cell r="K2143">
            <v>210764.52</v>
          </cell>
          <cell r="L2143">
            <v>210708.09</v>
          </cell>
          <cell r="M2143">
            <v>99.414000000000001</v>
          </cell>
          <cell r="O2143">
            <v>99.440238387241877</v>
          </cell>
        </row>
        <row r="2144">
          <cell r="C2144" t="str">
            <v>31384V2T8</v>
          </cell>
          <cell r="D2144">
            <v>7.5416999999999996</v>
          </cell>
          <cell r="E2144">
            <v>210764.52</v>
          </cell>
          <cell r="F2144">
            <v>1051471</v>
          </cell>
          <cell r="G2144">
            <v>211950.94</v>
          </cell>
          <cell r="H2144">
            <v>210708.09</v>
          </cell>
          <cell r="I2144">
            <v>7.24</v>
          </cell>
          <cell r="J2144">
            <v>99.41</v>
          </cell>
          <cell r="K2144">
            <v>210764.52</v>
          </cell>
          <cell r="L2144">
            <v>210708.09</v>
          </cell>
          <cell r="M2144">
            <v>99.414000000000001</v>
          </cell>
          <cell r="O2144">
            <v>99.440238387241877</v>
          </cell>
        </row>
        <row r="2145">
          <cell r="C2145" t="str">
            <v>31384V2T8</v>
          </cell>
          <cell r="D2145">
            <v>7.5416999999999996</v>
          </cell>
          <cell r="E2145">
            <v>210764.52</v>
          </cell>
          <cell r="F2145">
            <v>1051471</v>
          </cell>
          <cell r="G2145">
            <v>211950.94</v>
          </cell>
          <cell r="H2145">
            <v>210708.09</v>
          </cell>
          <cell r="I2145">
            <v>7.24</v>
          </cell>
          <cell r="J2145">
            <v>99.41</v>
          </cell>
          <cell r="K2145">
            <v>210764.52</v>
          </cell>
          <cell r="L2145">
            <v>210708.09</v>
          </cell>
          <cell r="M2145">
            <v>99.414000000000001</v>
          </cell>
          <cell r="O2145">
            <v>99.440238387241877</v>
          </cell>
        </row>
        <row r="2146">
          <cell r="C2146" t="str">
            <v>31384V2T8</v>
          </cell>
          <cell r="D2146">
            <v>7.5416999999999996</v>
          </cell>
          <cell r="E2146">
            <v>210764.52</v>
          </cell>
          <cell r="F2146">
            <v>1051471</v>
          </cell>
          <cell r="G2146">
            <v>211950.94</v>
          </cell>
          <cell r="H2146">
            <v>210708.09</v>
          </cell>
          <cell r="I2146">
            <v>7.24</v>
          </cell>
          <cell r="J2146">
            <v>99.41</v>
          </cell>
          <cell r="K2146">
            <v>210764.52</v>
          </cell>
          <cell r="L2146">
            <v>210708.09</v>
          </cell>
          <cell r="M2146">
            <v>99.414000000000001</v>
          </cell>
          <cell r="O2146">
            <v>99.440238387241877</v>
          </cell>
        </row>
        <row r="2147">
          <cell r="C2147" t="str">
            <v>31384V2T8</v>
          </cell>
          <cell r="D2147">
            <v>7.5416999999999996</v>
          </cell>
          <cell r="E2147">
            <v>210164.08</v>
          </cell>
          <cell r="F2147">
            <v>1048475</v>
          </cell>
          <cell r="G2147">
            <v>211347.12</v>
          </cell>
          <cell r="H2147">
            <v>210107.82</v>
          </cell>
          <cell r="I2147">
            <v>7.24</v>
          </cell>
          <cell r="J2147">
            <v>99.41</v>
          </cell>
          <cell r="K2147">
            <v>210164.08</v>
          </cell>
          <cell r="L2147">
            <v>210107.82</v>
          </cell>
          <cell r="M2147">
            <v>99.414000000000001</v>
          </cell>
          <cell r="O2147">
            <v>99.440238409683559</v>
          </cell>
        </row>
        <row r="2148">
          <cell r="C2148" t="str">
            <v>31384V2T8</v>
          </cell>
          <cell r="D2148">
            <v>6.2911000000000001</v>
          </cell>
          <cell r="E2148">
            <v>611.64</v>
          </cell>
          <cell r="F2148">
            <v>2996</v>
          </cell>
          <cell r="G2148">
            <v>603.5</v>
          </cell>
          <cell r="H2148">
            <v>616.15</v>
          </cell>
          <cell r="I2148">
            <v>7.24</v>
          </cell>
          <cell r="J2148">
            <v>102.09</v>
          </cell>
          <cell r="K2148">
            <v>611.64</v>
          </cell>
          <cell r="L2148">
            <v>616.15</v>
          </cell>
          <cell r="M2148">
            <v>102.09399999999999</v>
          </cell>
          <cell r="O2148">
            <v>101.34879867439935</v>
          </cell>
        </row>
        <row r="2149">
          <cell r="C2149" t="str">
            <v>3133TQV38</v>
          </cell>
          <cell r="D2149">
            <v>6.2034000000000002</v>
          </cell>
          <cell r="E2149">
            <v>10047541.4</v>
          </cell>
          <cell r="F2149">
            <v>10000000</v>
          </cell>
          <cell r="G2149">
            <v>10000000</v>
          </cell>
          <cell r="H2149">
            <v>10168750</v>
          </cell>
          <cell r="I2149">
            <v>6.42</v>
          </cell>
          <cell r="J2149">
            <v>101.69</v>
          </cell>
          <cell r="K2149">
            <v>10047541.4</v>
          </cell>
          <cell r="L2149">
            <v>10168750</v>
          </cell>
          <cell r="M2149">
            <v>101.688</v>
          </cell>
          <cell r="O2149">
            <v>100.475414</v>
          </cell>
        </row>
        <row r="2150">
          <cell r="C2150" t="str">
            <v>3133TRKL8</v>
          </cell>
          <cell r="D2150">
            <v>6.5088999999999997</v>
          </cell>
          <cell r="E2150">
            <v>4885217.01</v>
          </cell>
          <cell r="F2150">
            <v>10000000</v>
          </cell>
          <cell r="G2150">
            <v>4897718</v>
          </cell>
          <cell r="H2150">
            <v>4884708.45</v>
          </cell>
          <cell r="I2150">
            <v>6.5</v>
          </cell>
          <cell r="J2150">
            <v>99.73</v>
          </cell>
          <cell r="K2150">
            <v>4885217.01</v>
          </cell>
          <cell r="L2150">
            <v>4884708.45</v>
          </cell>
          <cell r="M2150">
            <v>99.733999999999995</v>
          </cell>
          <cell r="O2150">
            <v>99.744758885668787</v>
          </cell>
        </row>
        <row r="2151">
          <cell r="C2151" t="str">
            <v>3133TRKL8</v>
          </cell>
          <cell r="D2151">
            <v>6.5088999999999997</v>
          </cell>
          <cell r="E2151">
            <v>2549238.64</v>
          </cell>
          <cell r="F2151">
            <v>5000000</v>
          </cell>
          <cell r="G2151">
            <v>2555762</v>
          </cell>
          <cell r="H2151">
            <v>2548973.2599999998</v>
          </cell>
          <cell r="I2151">
            <v>6.5</v>
          </cell>
          <cell r="J2151">
            <v>99.73</v>
          </cell>
          <cell r="K2151">
            <v>2549238.64</v>
          </cell>
          <cell r="L2151">
            <v>2548973.2599999998</v>
          </cell>
          <cell r="M2151">
            <v>99.733999999999995</v>
          </cell>
          <cell r="O2151">
            <v>99.744758706014096</v>
          </cell>
        </row>
        <row r="2152">
          <cell r="C2152" t="str">
            <v>3133TRKL8</v>
          </cell>
          <cell r="D2152">
            <v>6.5088999999999997</v>
          </cell>
          <cell r="E2152">
            <v>5098477.29</v>
          </cell>
          <cell r="F2152">
            <v>10000000</v>
          </cell>
          <cell r="G2152">
            <v>5111524</v>
          </cell>
          <cell r="H2152">
            <v>5097946.53</v>
          </cell>
          <cell r="I2152">
            <v>6.5</v>
          </cell>
          <cell r="J2152">
            <v>99.73</v>
          </cell>
          <cell r="K2152">
            <v>5098477.29</v>
          </cell>
          <cell r="L2152">
            <v>5097946.53</v>
          </cell>
          <cell r="M2152">
            <v>99.733999999999995</v>
          </cell>
          <cell r="O2152">
            <v>99.744758901650471</v>
          </cell>
        </row>
        <row r="2153">
          <cell r="C2153" t="str">
            <v>22540AZF8</v>
          </cell>
          <cell r="D2153">
            <v>9.2081999999999997</v>
          </cell>
          <cell r="E2153">
            <v>1285448.77</v>
          </cell>
          <cell r="F2153">
            <v>1335500</v>
          </cell>
          <cell r="G2153">
            <v>1315552.28</v>
          </cell>
          <cell r="H2153">
            <v>1264369.06</v>
          </cell>
          <cell r="I2153">
            <v>7.89</v>
          </cell>
          <cell r="J2153">
            <v>96.11</v>
          </cell>
          <cell r="K2153">
            <v>1285448.77</v>
          </cell>
          <cell r="L2153">
            <v>1264369.06</v>
          </cell>
          <cell r="M2153">
            <v>96.108999999999995</v>
          </cell>
          <cell r="O2153">
            <v>97.711720738304678</v>
          </cell>
        </row>
        <row r="2154">
          <cell r="C2154" t="str">
            <v>12669BM66</v>
          </cell>
          <cell r="D2154">
            <v>7.3388</v>
          </cell>
          <cell r="E2154">
            <v>994290.5</v>
          </cell>
          <cell r="F2154">
            <v>1000000</v>
          </cell>
          <cell r="G2154">
            <v>1000000</v>
          </cell>
          <cell r="H2154">
            <v>989062.5</v>
          </cell>
          <cell r="I2154">
            <v>7.13</v>
          </cell>
          <cell r="J2154">
            <v>98.91</v>
          </cell>
          <cell r="K2154">
            <v>994290.5</v>
          </cell>
          <cell r="L2154">
            <v>989062.5</v>
          </cell>
          <cell r="M2154">
            <v>98.906000000000006</v>
          </cell>
          <cell r="O2154">
            <v>99.429049999999989</v>
          </cell>
        </row>
        <row r="2155">
          <cell r="C2155" t="str">
            <v>3133TPJG5</v>
          </cell>
          <cell r="D2155">
            <v>6.6856</v>
          </cell>
          <cell r="E2155">
            <v>2014318.48</v>
          </cell>
          <cell r="F2155">
            <v>2000000</v>
          </cell>
          <cell r="G2155">
            <v>2000000</v>
          </cell>
          <cell r="H2155">
            <v>2021250</v>
          </cell>
          <cell r="I2155">
            <v>6.64</v>
          </cell>
          <cell r="J2155">
            <v>101.06</v>
          </cell>
          <cell r="K2155">
            <v>2014318.48</v>
          </cell>
          <cell r="L2155">
            <v>2021250</v>
          </cell>
          <cell r="M2155">
            <v>101.063</v>
          </cell>
          <cell r="O2155">
            <v>100.715924</v>
          </cell>
        </row>
        <row r="2156">
          <cell r="C2156" t="str">
            <v>3133TPRG6</v>
          </cell>
          <cell r="D2156">
            <v>6.1135999999999999</v>
          </cell>
          <cell r="E2156">
            <v>10565889.800000001</v>
          </cell>
          <cell r="F2156">
            <v>11153171</v>
          </cell>
          <cell r="G2156">
            <v>10563905.58</v>
          </cell>
          <cell r="H2156">
            <v>10700906.25</v>
          </cell>
          <cell r="I2156">
            <v>6.2</v>
          </cell>
          <cell r="J2156">
            <v>101.3</v>
          </cell>
          <cell r="K2156">
            <v>10565889.800000001</v>
          </cell>
          <cell r="L2156">
            <v>10700906.25</v>
          </cell>
          <cell r="M2156">
            <v>101.297</v>
          </cell>
          <cell r="O2156">
            <v>100.01878301528704</v>
          </cell>
        </row>
        <row r="2157">
          <cell r="C2157" t="str">
            <v>3133TRLF0</v>
          </cell>
          <cell r="D2157">
            <v>6.2244999999999999</v>
          </cell>
          <cell r="E2157">
            <v>5936234.4800000004</v>
          </cell>
          <cell r="F2157">
            <v>10000000</v>
          </cell>
          <cell r="G2157">
            <v>5948317</v>
          </cell>
          <cell r="H2157">
            <v>5936234.4800000004</v>
          </cell>
          <cell r="I2157">
            <v>6.24</v>
          </cell>
          <cell r="J2157">
            <v>99.8</v>
          </cell>
          <cell r="K2157">
            <v>5936234.4800000004</v>
          </cell>
          <cell r="L2157">
            <v>5936234.4800000004</v>
          </cell>
          <cell r="M2157">
            <v>99.796999999999997</v>
          </cell>
          <cell r="O2157">
            <v>99.796874981612447</v>
          </cell>
        </row>
        <row r="2158">
          <cell r="C2158" t="str">
            <v>695927JU8</v>
          </cell>
          <cell r="D2158">
            <v>6.3178000000000001</v>
          </cell>
          <cell r="E2158">
            <v>10000000</v>
          </cell>
          <cell r="F2158">
            <v>10000000</v>
          </cell>
          <cell r="G2158">
            <v>10000000</v>
          </cell>
          <cell r="H2158">
            <v>10050000</v>
          </cell>
          <cell r="I2158">
            <v>6.44</v>
          </cell>
          <cell r="J2158">
            <v>100.5</v>
          </cell>
          <cell r="K2158">
            <v>10000000</v>
          </cell>
          <cell r="L2158">
            <v>10050000</v>
          </cell>
          <cell r="M2158">
            <v>100.5</v>
          </cell>
          <cell r="O2158">
            <v>100</v>
          </cell>
        </row>
        <row r="2159">
          <cell r="C2159" t="str">
            <v>3133TPRG6</v>
          </cell>
          <cell r="D2159">
            <v>6.1135999999999999</v>
          </cell>
          <cell r="E2159">
            <v>945020.77</v>
          </cell>
          <cell r="F2159">
            <v>1000000</v>
          </cell>
          <cell r="G2159">
            <v>944843.31</v>
          </cell>
          <cell r="H2159">
            <v>957096.76</v>
          </cell>
          <cell r="I2159">
            <v>6.2</v>
          </cell>
          <cell r="J2159">
            <v>101.3</v>
          </cell>
          <cell r="K2159">
            <v>945020.77</v>
          </cell>
          <cell r="L2159">
            <v>957096.76</v>
          </cell>
          <cell r="M2159">
            <v>101.297</v>
          </cell>
          <cell r="O2159">
            <v>100.01878195020507</v>
          </cell>
        </row>
        <row r="2160">
          <cell r="C2160" t="str">
            <v>22540AZE1</v>
          </cell>
          <cell r="D2160">
            <v>8.2863000000000007</v>
          </cell>
          <cell r="E2160">
            <v>2241920.73</v>
          </cell>
          <cell r="F2160">
            <v>2311333</v>
          </cell>
          <cell r="G2160">
            <v>2276809.7000000002</v>
          </cell>
          <cell r="H2160">
            <v>2218466.4700000002</v>
          </cell>
          <cell r="I2160">
            <v>7.58</v>
          </cell>
          <cell r="J2160">
            <v>97.44</v>
          </cell>
          <cell r="K2160">
            <v>2241920.73</v>
          </cell>
          <cell r="L2160">
            <v>2218466.4700000002</v>
          </cell>
          <cell r="M2160">
            <v>97.438000000000002</v>
          </cell>
          <cell r="O2160">
            <v>98.467637853088902</v>
          </cell>
        </row>
        <row r="2161">
          <cell r="C2161" t="str">
            <v>22540AZE1</v>
          </cell>
          <cell r="D2161">
            <v>8.2863000000000007</v>
          </cell>
          <cell r="E2161">
            <v>1212460.93</v>
          </cell>
          <cell r="F2161">
            <v>1250000</v>
          </cell>
          <cell r="G2161">
            <v>1231329.3600000001</v>
          </cell>
          <cell r="H2161">
            <v>1199776.55</v>
          </cell>
          <cell r="I2161">
            <v>7.58</v>
          </cell>
          <cell r="J2161">
            <v>97.44</v>
          </cell>
          <cell r="K2161">
            <v>1212460.93</v>
          </cell>
          <cell r="L2161">
            <v>1199776.55</v>
          </cell>
          <cell r="M2161">
            <v>97.438000000000002</v>
          </cell>
          <cell r="O2161">
            <v>98.467637448359042</v>
          </cell>
        </row>
        <row r="2162">
          <cell r="C2162" t="str">
            <v>31292HHM9</v>
          </cell>
          <cell r="D2162">
            <v>6.5168999999999997</v>
          </cell>
          <cell r="E2162">
            <v>1010839.8</v>
          </cell>
          <cell r="F2162">
            <v>2352694</v>
          </cell>
          <cell r="G2162">
            <v>1006118.98</v>
          </cell>
          <cell r="H2162">
            <v>1014765.31</v>
          </cell>
          <cell r="I2162">
            <v>6.89</v>
          </cell>
          <cell r="J2162">
            <v>100.86</v>
          </cell>
          <cell r="K2162">
            <v>1010839.8</v>
          </cell>
          <cell r="L2162">
            <v>1014765.31</v>
          </cell>
          <cell r="M2162">
            <v>100.85899999999999</v>
          </cell>
          <cell r="O2162">
            <v>100.46921090783916</v>
          </cell>
        </row>
        <row r="2163">
          <cell r="C2163" t="str">
            <v>31294KBW4</v>
          </cell>
          <cell r="D2163">
            <v>5.9561000000000002</v>
          </cell>
          <cell r="E2163">
            <v>700236.67</v>
          </cell>
          <cell r="F2163">
            <v>1500000</v>
          </cell>
          <cell r="G2163">
            <v>695975.4</v>
          </cell>
          <cell r="H2163">
            <v>703043.89</v>
          </cell>
          <cell r="I2163">
            <v>6.3</v>
          </cell>
          <cell r="J2163">
            <v>101.02</v>
          </cell>
          <cell r="K2163">
            <v>700236.67</v>
          </cell>
          <cell r="L2163">
            <v>703043.89</v>
          </cell>
          <cell r="M2163">
            <v>101.01600000000001</v>
          </cell>
          <cell r="O2163">
            <v>100.61227307746796</v>
          </cell>
        </row>
        <row r="2164">
          <cell r="C2164" t="str">
            <v>31294J5V6</v>
          </cell>
          <cell r="D2164">
            <v>5.8017000000000003</v>
          </cell>
          <cell r="E2164">
            <v>680491.3</v>
          </cell>
          <cell r="F2164">
            <v>1500000</v>
          </cell>
          <cell r="G2164">
            <v>675097.95</v>
          </cell>
          <cell r="H2164">
            <v>682376.34</v>
          </cell>
          <cell r="I2164">
            <v>6.28</v>
          </cell>
          <cell r="J2164">
            <v>101.08</v>
          </cell>
          <cell r="K2164">
            <v>680491.3</v>
          </cell>
          <cell r="L2164">
            <v>682376.34</v>
          </cell>
          <cell r="M2164">
            <v>101.078</v>
          </cell>
          <cell r="O2164">
            <v>100.79889888570986</v>
          </cell>
        </row>
        <row r="2165">
          <cell r="C2165" t="str">
            <v>12628XAC8</v>
          </cell>
          <cell r="D2165">
            <v>6.95</v>
          </cell>
          <cell r="E2165">
            <v>10000000</v>
          </cell>
          <cell r="F2165">
            <v>10000000</v>
          </cell>
          <cell r="G2165">
            <v>10000000</v>
          </cell>
          <cell r="H2165">
            <v>10000000</v>
          </cell>
          <cell r="I2165">
            <v>6.95</v>
          </cell>
          <cell r="J2165">
            <v>100</v>
          </cell>
          <cell r="K2165">
            <v>10000000</v>
          </cell>
          <cell r="L2165">
            <v>10000000</v>
          </cell>
          <cell r="M2165">
            <v>100</v>
          </cell>
          <cell r="O2165">
            <v>100</v>
          </cell>
        </row>
        <row r="2166">
          <cell r="C2166" t="str">
            <v>76110YP97</v>
          </cell>
          <cell r="D2166">
            <v>5.9558999999999997</v>
          </cell>
          <cell r="E2166">
            <v>1002483.99</v>
          </cell>
          <cell r="F2166">
            <v>1000000</v>
          </cell>
          <cell r="G2166">
            <v>1000000</v>
          </cell>
          <cell r="H2166">
            <v>1017187.5</v>
          </cell>
          <cell r="I2166">
            <v>6.43</v>
          </cell>
          <cell r="J2166">
            <v>101.72</v>
          </cell>
          <cell r="K2166">
            <v>1002483.99</v>
          </cell>
          <cell r="L2166">
            <v>1017187.5</v>
          </cell>
          <cell r="M2166">
            <v>101.71899999999999</v>
          </cell>
          <cell r="O2166">
            <v>100.24839900000001</v>
          </cell>
        </row>
        <row r="2167">
          <cell r="C2167" t="str">
            <v>36157RRD9</v>
          </cell>
          <cell r="D2167">
            <v>6.9358000000000004</v>
          </cell>
          <cell r="E2167">
            <v>1628661.57</v>
          </cell>
          <cell r="F2167">
            <v>1719000</v>
          </cell>
          <cell r="G2167">
            <v>1638631.9</v>
          </cell>
          <cell r="H2167">
            <v>1624549.92</v>
          </cell>
          <cell r="I2167">
            <v>6.85</v>
          </cell>
          <cell r="J2167">
            <v>99.14</v>
          </cell>
          <cell r="K2167">
            <v>1628661.57</v>
          </cell>
          <cell r="L2167">
            <v>1624549.92</v>
          </cell>
          <cell r="M2167">
            <v>99.141000000000005</v>
          </cell>
          <cell r="O2167">
            <v>99.391545471560775</v>
          </cell>
        </row>
        <row r="2168">
          <cell r="C2168" t="str">
            <v>76110YP97</v>
          </cell>
          <cell r="D2168">
            <v>5.9558999999999997</v>
          </cell>
          <cell r="E2168">
            <v>2004967.98</v>
          </cell>
          <cell r="F2168">
            <v>2000000</v>
          </cell>
          <cell r="G2168">
            <v>2000000</v>
          </cell>
          <cell r="H2168">
            <v>2034375</v>
          </cell>
          <cell r="I2168">
            <v>6.43</v>
          </cell>
          <cell r="J2168">
            <v>101.72</v>
          </cell>
          <cell r="K2168">
            <v>2004967.98</v>
          </cell>
          <cell r="L2168">
            <v>2034375</v>
          </cell>
          <cell r="M2168">
            <v>101.71899999999999</v>
          </cell>
          <cell r="O2168">
            <v>100.24839900000001</v>
          </cell>
        </row>
        <row r="2169">
          <cell r="C2169" t="str">
            <v>36157RDM4</v>
          </cell>
          <cell r="D2169">
            <v>6.1417000000000002</v>
          </cell>
          <cell r="E2169">
            <v>6098358.1500000004</v>
          </cell>
          <cell r="F2169">
            <v>8000000</v>
          </cell>
          <cell r="G2169">
            <v>6098358.1500000004</v>
          </cell>
          <cell r="H2169">
            <v>6157436</v>
          </cell>
          <cell r="I2169">
            <v>6.65</v>
          </cell>
          <cell r="J2169">
            <v>100.97</v>
          </cell>
          <cell r="K2169">
            <v>6098358.1500000004</v>
          </cell>
          <cell r="L2169">
            <v>6157436</v>
          </cell>
          <cell r="M2169">
            <v>100.96899999999999</v>
          </cell>
          <cell r="O2169">
            <v>100</v>
          </cell>
        </row>
        <row r="2170">
          <cell r="C2170" t="str">
            <v>3128GJQY6</v>
          </cell>
          <cell r="D2170">
            <v>5.8662000000000001</v>
          </cell>
          <cell r="E2170">
            <v>472711.58</v>
          </cell>
          <cell r="F2170">
            <v>1070941</v>
          </cell>
          <cell r="G2170">
            <v>469378.62</v>
          </cell>
          <cell r="H2170">
            <v>474659.12</v>
          </cell>
          <cell r="I2170">
            <v>6.28</v>
          </cell>
          <cell r="J2170">
            <v>101.13</v>
          </cell>
          <cell r="K2170">
            <v>472711.58</v>
          </cell>
          <cell r="L2170">
            <v>474659.12</v>
          </cell>
          <cell r="M2170">
            <v>101.125</v>
          </cell>
          <cell r="O2170">
            <v>100.71007921068072</v>
          </cell>
        </row>
        <row r="2171">
          <cell r="C2171" t="str">
            <v>3128GJQY6</v>
          </cell>
          <cell r="D2171">
            <v>5.8662000000000001</v>
          </cell>
          <cell r="E2171">
            <v>472711.58</v>
          </cell>
          <cell r="F2171">
            <v>1070941</v>
          </cell>
          <cell r="G2171">
            <v>469378.62</v>
          </cell>
          <cell r="H2171">
            <v>474659.12</v>
          </cell>
          <cell r="I2171">
            <v>6.28</v>
          </cell>
          <cell r="J2171">
            <v>101.13</v>
          </cell>
          <cell r="K2171">
            <v>472711.58</v>
          </cell>
          <cell r="L2171">
            <v>474659.12</v>
          </cell>
          <cell r="M2171">
            <v>101.125</v>
          </cell>
          <cell r="O2171">
            <v>100.71007921068072</v>
          </cell>
        </row>
        <row r="2172">
          <cell r="C2172" t="str">
            <v>31359SYK0</v>
          </cell>
          <cell r="D2172">
            <v>7.0168999999999997</v>
          </cell>
          <cell r="E2172">
            <v>8618841.1099999994</v>
          </cell>
          <cell r="F2172">
            <v>8930000</v>
          </cell>
          <cell r="G2172">
            <v>8930000</v>
          </cell>
          <cell r="H2172">
            <v>8516987.5</v>
          </cell>
          <cell r="I2172">
            <v>6.95</v>
          </cell>
          <cell r="J2172">
            <v>95.38</v>
          </cell>
          <cell r="K2172">
            <v>8618841.1099999994</v>
          </cell>
          <cell r="L2172">
            <v>8516987.5</v>
          </cell>
          <cell r="M2172">
            <v>95.375</v>
          </cell>
          <cell r="O2172">
            <v>96.515577939529678</v>
          </cell>
        </row>
        <row r="2173">
          <cell r="C2173" t="str">
            <v>31359SWU0</v>
          </cell>
          <cell r="D2173">
            <v>8.2810000000000006</v>
          </cell>
          <cell r="E2173">
            <v>9694990.0800000001</v>
          </cell>
          <cell r="F2173">
            <v>10000000</v>
          </cell>
          <cell r="G2173">
            <v>10939289.4</v>
          </cell>
          <cell r="H2173">
            <v>9489289.4000000004</v>
          </cell>
          <cell r="I2173">
            <v>9.02</v>
          </cell>
          <cell r="J2173">
            <v>85.5</v>
          </cell>
          <cell r="K2173">
            <v>9694990.0800000001</v>
          </cell>
          <cell r="L2173">
            <v>9489289.4000000004</v>
          </cell>
          <cell r="M2173">
            <v>85.5</v>
          </cell>
          <cell r="O2173">
            <v>88.625409983211526</v>
          </cell>
        </row>
        <row r="2174">
          <cell r="C2174" t="str">
            <v>383739K65</v>
          </cell>
          <cell r="D2174">
            <v>6.665</v>
          </cell>
          <cell r="E2174">
            <v>5034389.2699999996</v>
          </cell>
          <cell r="F2174">
            <v>5078000</v>
          </cell>
          <cell r="G2174">
            <v>5078000</v>
          </cell>
          <cell r="H2174">
            <v>5024839.6900000004</v>
          </cell>
          <cell r="I2174">
            <v>6.64</v>
          </cell>
          <cell r="J2174">
            <v>98.95</v>
          </cell>
          <cell r="K2174">
            <v>5034389.2699999996</v>
          </cell>
          <cell r="L2174">
            <v>5024839.6900000004</v>
          </cell>
          <cell r="M2174">
            <v>98.953000000000003</v>
          </cell>
          <cell r="O2174">
            <v>99.141182946041738</v>
          </cell>
        </row>
        <row r="2175">
          <cell r="C2175" t="str">
            <v>3133TPJG5</v>
          </cell>
          <cell r="D2175">
            <v>6.6856</v>
          </cell>
          <cell r="E2175">
            <v>10071592.4</v>
          </cell>
          <cell r="F2175">
            <v>10000000</v>
          </cell>
          <cell r="G2175">
            <v>10000000</v>
          </cell>
          <cell r="H2175">
            <v>10106250</v>
          </cell>
          <cell r="I2175">
            <v>6.64</v>
          </cell>
          <cell r="J2175">
            <v>101.06</v>
          </cell>
          <cell r="K2175">
            <v>10071592.4</v>
          </cell>
          <cell r="L2175">
            <v>10106250</v>
          </cell>
          <cell r="M2175">
            <v>101.063</v>
          </cell>
          <cell r="O2175">
            <v>100.715924</v>
          </cell>
        </row>
        <row r="2176">
          <cell r="C2176" t="str">
            <v>383739HK8</v>
          </cell>
          <cell r="D2176">
            <v>6.524</v>
          </cell>
          <cell r="E2176">
            <v>10068023.199999999</v>
          </cell>
          <cell r="F2176">
            <v>10000000</v>
          </cell>
          <cell r="G2176">
            <v>10000000</v>
          </cell>
          <cell r="H2176">
            <v>10125000</v>
          </cell>
          <cell r="I2176">
            <v>6.62</v>
          </cell>
          <cell r="J2176">
            <v>101.25</v>
          </cell>
          <cell r="K2176">
            <v>10068023.199999999</v>
          </cell>
          <cell r="L2176">
            <v>10125000</v>
          </cell>
          <cell r="M2176">
            <v>101.25</v>
          </cell>
          <cell r="O2176">
            <v>100.680232</v>
          </cell>
        </row>
        <row r="2177">
          <cell r="C2177" t="str">
            <v>94976QAU9</v>
          </cell>
          <cell r="D2177">
            <v>6.7670000000000003</v>
          </cell>
          <cell r="E2177">
            <v>9953957</v>
          </cell>
          <cell r="F2177">
            <v>10000000</v>
          </cell>
          <cell r="G2177">
            <v>10000000</v>
          </cell>
          <cell r="H2177">
            <v>9951562.5</v>
          </cell>
          <cell r="I2177">
            <v>6.76</v>
          </cell>
          <cell r="J2177">
            <v>99.52</v>
          </cell>
          <cell r="K2177">
            <v>9953957</v>
          </cell>
          <cell r="L2177">
            <v>9951562.5</v>
          </cell>
          <cell r="M2177">
            <v>99.516000000000005</v>
          </cell>
          <cell r="O2177">
            <v>99.539569999999998</v>
          </cell>
        </row>
        <row r="2178">
          <cell r="C2178" t="str">
            <v>00077BSA2</v>
          </cell>
          <cell r="D2178">
            <v>7.7622</v>
          </cell>
          <cell r="E2178">
            <v>4150846.73</v>
          </cell>
          <cell r="F2178">
            <v>4271600</v>
          </cell>
          <cell r="G2178">
            <v>4209728.93</v>
          </cell>
          <cell r="H2178">
            <v>4097250.25</v>
          </cell>
          <cell r="I2178">
            <v>7.27</v>
          </cell>
          <cell r="J2178">
            <v>97.33</v>
          </cell>
          <cell r="K2178">
            <v>4150846.73</v>
          </cell>
          <cell r="L2178">
            <v>4097250.25</v>
          </cell>
          <cell r="M2178">
            <v>97.328000000000003</v>
          </cell>
          <cell r="O2178">
            <v>98.601282862172326</v>
          </cell>
        </row>
        <row r="2179">
          <cell r="C2179" t="str">
            <v>31292HJR6</v>
          </cell>
          <cell r="D2179">
            <v>6.4476000000000004</v>
          </cell>
          <cell r="E2179">
            <v>633240.17000000004</v>
          </cell>
          <cell r="F2179">
            <v>879005</v>
          </cell>
          <cell r="G2179">
            <v>634032.72</v>
          </cell>
          <cell r="H2179">
            <v>633240.18000000005</v>
          </cell>
          <cell r="I2179">
            <v>6.49</v>
          </cell>
          <cell r="J2179">
            <v>99.88</v>
          </cell>
          <cell r="K2179">
            <v>633240.17000000004</v>
          </cell>
          <cell r="L2179">
            <v>633240.18000000005</v>
          </cell>
          <cell r="M2179">
            <v>99.875</v>
          </cell>
          <cell r="O2179">
            <v>99.874998564742853</v>
          </cell>
        </row>
        <row r="2180">
          <cell r="C2180" t="str">
            <v>31292HJR6</v>
          </cell>
          <cell r="D2180">
            <v>6.4476000000000004</v>
          </cell>
          <cell r="E2180">
            <v>633240.17000000004</v>
          </cell>
          <cell r="F2180">
            <v>879005</v>
          </cell>
          <cell r="G2180">
            <v>634032.72</v>
          </cell>
          <cell r="H2180">
            <v>633240.18000000005</v>
          </cell>
          <cell r="I2180">
            <v>6.49</v>
          </cell>
          <cell r="J2180">
            <v>99.88</v>
          </cell>
          <cell r="K2180">
            <v>633240.17000000004</v>
          </cell>
          <cell r="L2180">
            <v>633240.18000000005</v>
          </cell>
          <cell r="M2180">
            <v>99.875</v>
          </cell>
          <cell r="O2180">
            <v>99.874998564742853</v>
          </cell>
        </row>
        <row r="2181">
          <cell r="C2181" t="str">
            <v>94976XCB4</v>
          </cell>
          <cell r="D2181">
            <v>8.0286000000000008</v>
          </cell>
          <cell r="E2181">
            <v>4784850.46</v>
          </cell>
          <cell r="F2181">
            <v>5000000</v>
          </cell>
          <cell r="G2181">
            <v>4872958.28</v>
          </cell>
          <cell r="H2181">
            <v>4705450.33</v>
          </cell>
          <cell r="I2181">
            <v>6.97</v>
          </cell>
          <cell r="J2181">
            <v>96.56</v>
          </cell>
          <cell r="K2181">
            <v>4784850.46</v>
          </cell>
          <cell r="L2181">
            <v>4705450.33</v>
          </cell>
          <cell r="M2181">
            <v>96.563000000000002</v>
          </cell>
          <cell r="O2181">
            <v>98.191902845513383</v>
          </cell>
        </row>
        <row r="2182">
          <cell r="C2182" t="str">
            <v>32051DGB2</v>
          </cell>
          <cell r="D2182">
            <v>7.8852000000000002</v>
          </cell>
          <cell r="E2182">
            <v>2896261.8</v>
          </cell>
          <cell r="F2182">
            <v>2991000</v>
          </cell>
          <cell r="G2182">
            <v>2953493.78</v>
          </cell>
          <cell r="H2182">
            <v>2858889.68</v>
          </cell>
          <cell r="I2182">
            <v>7.02</v>
          </cell>
          <cell r="J2182">
            <v>96.8</v>
          </cell>
          <cell r="K2182">
            <v>2896261.8</v>
          </cell>
          <cell r="L2182">
            <v>2858889.68</v>
          </cell>
          <cell r="M2182">
            <v>96.796999999999997</v>
          </cell>
          <cell r="O2182">
            <v>98.062227847319178</v>
          </cell>
        </row>
        <row r="2183">
          <cell r="C2183" t="str">
            <v>3133TTMQ1</v>
          </cell>
          <cell r="D2183">
            <v>7.7432999999999996</v>
          </cell>
          <cell r="E2183">
            <v>5198891.03</v>
          </cell>
          <cell r="F2183">
            <v>5287000</v>
          </cell>
          <cell r="G2183">
            <v>5287000</v>
          </cell>
          <cell r="H2183">
            <v>5118476.88</v>
          </cell>
          <cell r="I2183">
            <v>7.05</v>
          </cell>
          <cell r="J2183">
            <v>96.81</v>
          </cell>
          <cell r="K2183">
            <v>5198891.03</v>
          </cell>
          <cell r="L2183">
            <v>5118476.88</v>
          </cell>
          <cell r="M2183">
            <v>96.813000000000002</v>
          </cell>
          <cell r="O2183">
            <v>98.333478910535277</v>
          </cell>
        </row>
        <row r="2184">
          <cell r="C2184" t="str">
            <v>94976UAH9</v>
          </cell>
          <cell r="D2184">
            <v>8.2860999999999994</v>
          </cell>
          <cell r="E2184">
            <v>4400105.7</v>
          </cell>
          <cell r="F2184">
            <v>4662000</v>
          </cell>
          <cell r="G2184">
            <v>4602169.72</v>
          </cell>
          <cell r="H2184">
            <v>4400105.71</v>
          </cell>
          <cell r="I2184">
            <v>44.83</v>
          </cell>
          <cell r="J2184">
            <v>95.61</v>
          </cell>
          <cell r="K2184">
            <v>4400105.7</v>
          </cell>
          <cell r="L2184">
            <v>4400105.71</v>
          </cell>
          <cell r="M2184">
            <v>95.608999999999995</v>
          </cell>
          <cell r="O2184">
            <v>95.609374875466358</v>
          </cell>
        </row>
        <row r="2185">
          <cell r="C2185" t="str">
            <v>3133TTJY8</v>
          </cell>
          <cell r="D2185">
            <v>7.0346000000000002</v>
          </cell>
          <cell r="E2185">
            <v>9916649.1999999993</v>
          </cell>
          <cell r="F2185">
            <v>10000000</v>
          </cell>
          <cell r="G2185">
            <v>10000000</v>
          </cell>
          <cell r="H2185">
            <v>9850000</v>
          </cell>
          <cell r="I2185">
            <v>6.72</v>
          </cell>
          <cell r="J2185">
            <v>98.5</v>
          </cell>
          <cell r="K2185">
            <v>9916649.1999999993</v>
          </cell>
          <cell r="L2185">
            <v>9850000</v>
          </cell>
          <cell r="M2185">
            <v>98.5</v>
          </cell>
          <cell r="O2185">
            <v>99.166491999999991</v>
          </cell>
        </row>
        <row r="2186">
          <cell r="C2186" t="str">
            <v>3133TTJY8</v>
          </cell>
          <cell r="D2186">
            <v>7.6121999999999996</v>
          </cell>
          <cell r="E2186">
            <v>4927111.05</v>
          </cell>
          <cell r="F2186">
            <v>5000000</v>
          </cell>
          <cell r="G2186">
            <v>5000000</v>
          </cell>
          <cell r="H2186">
            <v>4858593.75</v>
          </cell>
          <cell r="I2186">
            <v>6.97</v>
          </cell>
          <cell r="J2186">
            <v>97.17</v>
          </cell>
          <cell r="K2186">
            <v>4927111.05</v>
          </cell>
          <cell r="L2186">
            <v>4858593.75</v>
          </cell>
          <cell r="M2186">
            <v>97.171999999999997</v>
          </cell>
          <cell r="O2186">
            <v>98.542220999999998</v>
          </cell>
        </row>
        <row r="2187">
          <cell r="C2187" t="str">
            <v>36202DM57</v>
          </cell>
          <cell r="D2187">
            <v>6.7313000000000001</v>
          </cell>
          <cell r="E2187">
            <v>579104.37</v>
          </cell>
          <cell r="F2187">
            <v>804064</v>
          </cell>
          <cell r="G2187">
            <v>583624.68000000005</v>
          </cell>
          <cell r="H2187">
            <v>578153.21</v>
          </cell>
          <cell r="I2187">
            <v>6.56</v>
          </cell>
          <cell r="J2187">
            <v>99.06</v>
          </cell>
          <cell r="K2187">
            <v>579104.37</v>
          </cell>
          <cell r="L2187">
            <v>578153.21</v>
          </cell>
          <cell r="M2187">
            <v>99.063000000000002</v>
          </cell>
          <cell r="O2187">
            <v>99.225476551128708</v>
          </cell>
        </row>
        <row r="2188">
          <cell r="C2188" t="str">
            <v>36207LH35</v>
          </cell>
          <cell r="D2188">
            <v>6.5686999999999998</v>
          </cell>
          <cell r="E2188">
            <v>193113.59</v>
          </cell>
          <cell r="F2188">
            <v>310956</v>
          </cell>
          <cell r="G2188">
            <v>192198.83</v>
          </cell>
          <cell r="H2188">
            <v>193640.33</v>
          </cell>
          <cell r="I2188">
            <v>6.9</v>
          </cell>
          <cell r="J2188">
            <v>100.75</v>
          </cell>
          <cell r="K2188">
            <v>193113.59</v>
          </cell>
          <cell r="L2188">
            <v>193640.33</v>
          </cell>
          <cell r="M2188">
            <v>100.75</v>
          </cell>
          <cell r="O2188">
            <v>100.4759446246369</v>
          </cell>
        </row>
        <row r="2189">
          <cell r="C2189" t="str">
            <v>36207LH35</v>
          </cell>
          <cell r="D2189">
            <v>6.5686999999999998</v>
          </cell>
          <cell r="E2189">
            <v>193113.59</v>
          </cell>
          <cell r="F2189">
            <v>310956</v>
          </cell>
          <cell r="G2189">
            <v>192198.83</v>
          </cell>
          <cell r="H2189">
            <v>193640.33</v>
          </cell>
          <cell r="I2189">
            <v>6.9</v>
          </cell>
          <cell r="J2189">
            <v>100.75</v>
          </cell>
          <cell r="K2189">
            <v>193113.59</v>
          </cell>
          <cell r="L2189">
            <v>193640.33</v>
          </cell>
          <cell r="M2189">
            <v>100.75</v>
          </cell>
          <cell r="O2189">
            <v>100.4759446246369</v>
          </cell>
        </row>
        <row r="2190">
          <cell r="C2190" t="str">
            <v>36207LH35</v>
          </cell>
          <cell r="D2190">
            <v>6.5686999999999998</v>
          </cell>
          <cell r="E2190">
            <v>1432210.16</v>
          </cell>
          <cell r="F2190">
            <v>2306178</v>
          </cell>
          <cell r="G2190">
            <v>1425425.86</v>
          </cell>
          <cell r="H2190">
            <v>1436116.56</v>
          </cell>
          <cell r="I2190">
            <v>6.9</v>
          </cell>
          <cell r="J2190">
            <v>100.75</v>
          </cell>
          <cell r="K2190">
            <v>1432210.16</v>
          </cell>
          <cell r="L2190">
            <v>1436116.56</v>
          </cell>
          <cell r="M2190">
            <v>100.75</v>
          </cell>
          <cell r="O2190">
            <v>100.47594899113166</v>
          </cell>
        </row>
        <row r="2191">
          <cell r="C2191" t="str">
            <v>3133TSCR2</v>
          </cell>
          <cell r="D2191">
            <v>6.6124999999999998</v>
          </cell>
          <cell r="E2191">
            <v>2984971.26</v>
          </cell>
          <cell r="F2191">
            <v>3000000</v>
          </cell>
          <cell r="G2191">
            <v>3000000</v>
          </cell>
          <cell r="H2191">
            <v>2981250</v>
          </cell>
          <cell r="I2191">
            <v>6.59</v>
          </cell>
          <cell r="J2191">
            <v>99.38</v>
          </cell>
          <cell r="K2191">
            <v>2984971.26</v>
          </cell>
          <cell r="L2191">
            <v>2981250</v>
          </cell>
          <cell r="M2191">
            <v>99.375</v>
          </cell>
          <cell r="O2191">
            <v>99.499041999999989</v>
          </cell>
        </row>
        <row r="2192">
          <cell r="C2192" t="str">
            <v>31283HM51</v>
          </cell>
          <cell r="D2192">
            <v>7.4862000000000002</v>
          </cell>
          <cell r="E2192">
            <v>1524812.22</v>
          </cell>
          <cell r="F2192">
            <v>2932749</v>
          </cell>
          <cell r="G2192">
            <v>1541273.05</v>
          </cell>
          <cell r="H2192">
            <v>1519423.1</v>
          </cell>
          <cell r="I2192">
            <v>6.83</v>
          </cell>
          <cell r="J2192">
            <v>98.58</v>
          </cell>
          <cell r="K2192">
            <v>1524812.22</v>
          </cell>
          <cell r="L2192">
            <v>1519423.1</v>
          </cell>
          <cell r="M2192">
            <v>98.581999999999994</v>
          </cell>
          <cell r="O2192">
            <v>98.931997805320734</v>
          </cell>
        </row>
        <row r="2193">
          <cell r="C2193" t="str">
            <v>31283HM85</v>
          </cell>
          <cell r="D2193">
            <v>8.3873999999999995</v>
          </cell>
          <cell r="E2193">
            <v>897082.93</v>
          </cell>
          <cell r="F2193">
            <v>2988402</v>
          </cell>
          <cell r="G2193">
            <v>920638.37</v>
          </cell>
          <cell r="H2193">
            <v>888085.63</v>
          </cell>
          <cell r="I2193">
            <v>6.83</v>
          </cell>
          <cell r="J2193">
            <v>96.46</v>
          </cell>
          <cell r="K2193">
            <v>897082.93</v>
          </cell>
          <cell r="L2193">
            <v>888085.63</v>
          </cell>
          <cell r="M2193">
            <v>96.463999999999999</v>
          </cell>
          <cell r="O2193">
            <v>97.441401448431918</v>
          </cell>
        </row>
        <row r="2194">
          <cell r="C2194" t="str">
            <v>31283HM85</v>
          </cell>
          <cell r="D2194">
            <v>6.8188000000000004</v>
          </cell>
          <cell r="E2194">
            <v>118871.36</v>
          </cell>
          <cell r="F2194">
            <v>385724</v>
          </cell>
          <cell r="G2194">
            <v>118830.16</v>
          </cell>
          <cell r="H2194">
            <v>119026.66</v>
          </cell>
          <cell r="I2194">
            <v>6.83</v>
          </cell>
          <cell r="J2194">
            <v>100.17</v>
          </cell>
          <cell r="K2194">
            <v>118871.36</v>
          </cell>
          <cell r="L2194">
            <v>119026.66</v>
          </cell>
          <cell r="M2194">
            <v>100.16500000000001</v>
          </cell>
          <cell r="O2194">
            <v>100.03467133259771</v>
          </cell>
        </row>
        <row r="2195">
          <cell r="C2195" t="str">
            <v>31283HM85</v>
          </cell>
          <cell r="D2195">
            <v>8.3873999999999995</v>
          </cell>
          <cell r="E2195">
            <v>1054962.8899999999</v>
          </cell>
          <cell r="F2195">
            <v>3735502</v>
          </cell>
          <cell r="G2195">
            <v>1082663.9099999999</v>
          </cell>
          <cell r="H2195">
            <v>1044382.12</v>
          </cell>
          <cell r="I2195">
            <v>6.83</v>
          </cell>
          <cell r="J2195">
            <v>96.46</v>
          </cell>
          <cell r="K2195">
            <v>1054962.8899999999</v>
          </cell>
          <cell r="L2195">
            <v>1044382.12</v>
          </cell>
          <cell r="M2195">
            <v>96.463999999999999</v>
          </cell>
          <cell r="O2195">
            <v>97.441401736573994</v>
          </cell>
        </row>
        <row r="2196">
          <cell r="C2196" t="str">
            <v>31283HM85</v>
          </cell>
          <cell r="D2196">
            <v>8.3186999999999998</v>
          </cell>
          <cell r="E2196">
            <v>707372.11</v>
          </cell>
          <cell r="F2196">
            <v>2353745</v>
          </cell>
          <cell r="G2196">
            <v>725119.28</v>
          </cell>
          <cell r="H2196">
            <v>700625.17</v>
          </cell>
          <cell r="I2196">
            <v>6.83</v>
          </cell>
          <cell r="J2196">
            <v>96.62</v>
          </cell>
          <cell r="K2196">
            <v>707372.11</v>
          </cell>
          <cell r="L2196">
            <v>700625.17</v>
          </cell>
          <cell r="M2196">
            <v>96.622</v>
          </cell>
          <cell r="O2196">
            <v>97.552517152764167</v>
          </cell>
        </row>
        <row r="2197">
          <cell r="C2197" t="str">
            <v>31283HM51</v>
          </cell>
          <cell r="D2197">
            <v>8.4004999999999992</v>
          </cell>
          <cell r="E2197">
            <v>2682103.7200000002</v>
          </cell>
          <cell r="F2197">
            <v>5236370</v>
          </cell>
          <cell r="G2197">
            <v>2751915.25</v>
          </cell>
          <cell r="H2197">
            <v>2655045.42</v>
          </cell>
          <cell r="I2197">
            <v>6.83</v>
          </cell>
          <cell r="J2197">
            <v>96.48</v>
          </cell>
          <cell r="K2197">
            <v>2682103.7200000002</v>
          </cell>
          <cell r="L2197">
            <v>2655045.42</v>
          </cell>
          <cell r="M2197">
            <v>96.48</v>
          </cell>
          <cell r="O2197">
            <v>97.463165698870995</v>
          </cell>
        </row>
        <row r="2198">
          <cell r="C2198" t="str">
            <v>31283HM51</v>
          </cell>
          <cell r="D2198">
            <v>6.2706999999999997</v>
          </cell>
          <cell r="E2198">
            <v>963623.91</v>
          </cell>
          <cell r="F2198">
            <v>1816411</v>
          </cell>
          <cell r="G2198">
            <v>954593.99</v>
          </cell>
          <cell r="H2198">
            <v>968738.73</v>
          </cell>
          <cell r="I2198">
            <v>6.83</v>
          </cell>
          <cell r="J2198">
            <v>101.48</v>
          </cell>
          <cell r="K2198">
            <v>963623.91</v>
          </cell>
          <cell r="L2198">
            <v>968738.73</v>
          </cell>
          <cell r="M2198">
            <v>101.482</v>
          </cell>
          <cell r="O2198">
            <v>100.94594352097272</v>
          </cell>
        </row>
        <row r="2199">
          <cell r="C2199" t="str">
            <v>3133TUBF4</v>
          </cell>
          <cell r="D2199">
            <v>6.3814000000000002</v>
          </cell>
          <cell r="E2199">
            <v>3000000</v>
          </cell>
          <cell r="F2199">
            <v>3000000</v>
          </cell>
          <cell r="G2199">
            <v>3000000</v>
          </cell>
          <cell r="H2199">
            <v>3016875</v>
          </cell>
          <cell r="I2199">
            <v>6.75</v>
          </cell>
          <cell r="J2199">
            <v>100.56</v>
          </cell>
          <cell r="K2199">
            <v>3000000</v>
          </cell>
          <cell r="L2199">
            <v>3016875</v>
          </cell>
          <cell r="M2199">
            <v>100.563</v>
          </cell>
          <cell r="O2199">
            <v>100</v>
          </cell>
        </row>
        <row r="2200">
          <cell r="C2200" t="str">
            <v>3133TU5F1</v>
          </cell>
          <cell r="D2200">
            <v>6.7058</v>
          </cell>
          <cell r="E2200">
            <v>2671333.5099999998</v>
          </cell>
          <cell r="F2200">
            <v>3000000</v>
          </cell>
          <cell r="G2200">
            <v>2671333.5099999998</v>
          </cell>
          <cell r="H2200">
            <v>2674255.2799999998</v>
          </cell>
          <cell r="I2200">
            <v>6.88</v>
          </cell>
          <cell r="J2200">
            <v>100.11</v>
          </cell>
          <cell r="K2200">
            <v>2671333.5099999998</v>
          </cell>
          <cell r="L2200">
            <v>2674255.2799999998</v>
          </cell>
          <cell r="M2200">
            <v>100.10899999999999</v>
          </cell>
          <cell r="O2200">
            <v>100</v>
          </cell>
        </row>
        <row r="2201">
          <cell r="C2201" t="str">
            <v>31292HKY9</v>
          </cell>
          <cell r="D2201">
            <v>6.5339</v>
          </cell>
          <cell r="E2201">
            <v>274072.09000000003</v>
          </cell>
          <cell r="F2201">
            <v>419880</v>
          </cell>
          <cell r="G2201">
            <v>272748.63</v>
          </cell>
          <cell r="H2201">
            <v>274876.38</v>
          </cell>
          <cell r="I2201">
            <v>6.86</v>
          </cell>
          <cell r="J2201">
            <v>100.78</v>
          </cell>
          <cell r="K2201">
            <v>274072.09000000003</v>
          </cell>
          <cell r="L2201">
            <v>274876.38</v>
          </cell>
          <cell r="M2201">
            <v>100.78</v>
          </cell>
          <cell r="O2201">
            <v>100.48523066825304</v>
          </cell>
        </row>
        <row r="2202">
          <cell r="C2202" t="str">
            <v>31292HKY9</v>
          </cell>
          <cell r="D2202">
            <v>6.3826999999999998</v>
          </cell>
          <cell r="E2202">
            <v>14.13</v>
          </cell>
          <cell r="F2202">
            <v>22</v>
          </cell>
          <cell r="G2202">
            <v>14.03</v>
          </cell>
          <cell r="H2202">
            <v>14.19</v>
          </cell>
          <cell r="I2202">
            <v>6.86</v>
          </cell>
          <cell r="J2202">
            <v>101.13</v>
          </cell>
          <cell r="K2202">
            <v>14.13</v>
          </cell>
          <cell r="L2202">
            <v>14.19</v>
          </cell>
          <cell r="M2202">
            <v>101.125</v>
          </cell>
          <cell r="O2202">
            <v>100.71275837491092</v>
          </cell>
        </row>
        <row r="2203">
          <cell r="C2203" t="str">
            <v>152314DH0</v>
          </cell>
          <cell r="D2203">
            <v>5.1866000000000003</v>
          </cell>
          <cell r="E2203">
            <v>2558810.4500000002</v>
          </cell>
          <cell r="F2203">
            <v>2500000</v>
          </cell>
          <cell r="G2203">
            <v>2500000</v>
          </cell>
          <cell r="H2203">
            <v>2581250</v>
          </cell>
          <cell r="I2203">
            <v>4.88</v>
          </cell>
          <cell r="J2203">
            <v>103.25</v>
          </cell>
          <cell r="K2203">
            <v>2558810.4500000002</v>
          </cell>
          <cell r="L2203">
            <v>2581250</v>
          </cell>
          <cell r="M2203">
            <v>103.25</v>
          </cell>
          <cell r="O2203">
            <v>102.35241800000001</v>
          </cell>
        </row>
        <row r="2204">
          <cell r="C2204" t="str">
            <v>313921B80</v>
          </cell>
          <cell r="D2204">
            <v>4.9206000000000003</v>
          </cell>
          <cell r="E2204">
            <v>2087402.33</v>
          </cell>
          <cell r="F2204">
            <v>2500000</v>
          </cell>
          <cell r="G2204">
            <v>2074177.13</v>
          </cell>
          <cell r="H2204">
            <v>2102697.0699999998</v>
          </cell>
          <cell r="I2204">
            <v>5.51</v>
          </cell>
          <cell r="J2204">
            <v>101.38</v>
          </cell>
          <cell r="K2204">
            <v>2087402.33</v>
          </cell>
          <cell r="L2204">
            <v>2102697.0699999998</v>
          </cell>
          <cell r="M2204">
            <v>101.375</v>
          </cell>
          <cell r="O2204">
            <v>100.63761188997393</v>
          </cell>
        </row>
        <row r="2205">
          <cell r="C2205" t="str">
            <v>805564JK8</v>
          </cell>
          <cell r="D2205">
            <v>5.0960000000000001</v>
          </cell>
          <cell r="E2205">
            <v>2569412.4</v>
          </cell>
          <cell r="F2205">
            <v>2500000</v>
          </cell>
          <cell r="G2205">
            <v>2500000</v>
          </cell>
          <cell r="H2205">
            <v>2592089.84</v>
          </cell>
          <cell r="I2205">
            <v>4.6900000000000004</v>
          </cell>
          <cell r="J2205">
            <v>103.68</v>
          </cell>
          <cell r="K2205">
            <v>2569412.4</v>
          </cell>
          <cell r="L2205">
            <v>2592089.84</v>
          </cell>
          <cell r="M2205">
            <v>103.684</v>
          </cell>
          <cell r="O2205">
            <v>102.77649600000001</v>
          </cell>
        </row>
        <row r="2206">
          <cell r="C2206" t="str">
            <v>14040KBT4</v>
          </cell>
          <cell r="D2206">
            <v>4.3586999999999998</v>
          </cell>
          <cell r="E2206">
            <v>1553592.1</v>
          </cell>
          <cell r="F2206">
            <v>1500000</v>
          </cell>
          <cell r="G2206">
            <v>1500000</v>
          </cell>
          <cell r="H2206">
            <v>1567148.44</v>
          </cell>
          <cell r="I2206">
            <v>3.46</v>
          </cell>
          <cell r="J2206">
            <v>104.48</v>
          </cell>
          <cell r="K2206">
            <v>1553592.1</v>
          </cell>
          <cell r="L2206">
            <v>1567148.44</v>
          </cell>
          <cell r="M2206">
            <v>104.477</v>
          </cell>
          <cell r="O2206">
            <v>103.57280666666668</v>
          </cell>
        </row>
        <row r="2207">
          <cell r="C2207" t="str">
            <v>152314DH0</v>
          </cell>
          <cell r="D2207">
            <v>5.0140000000000002</v>
          </cell>
          <cell r="E2207">
            <v>1542145.78</v>
          </cell>
          <cell r="F2207">
            <v>1500000</v>
          </cell>
          <cell r="G2207">
            <v>1500000</v>
          </cell>
          <cell r="H2207">
            <v>1557656.25</v>
          </cell>
          <cell r="I2207">
            <v>5.01</v>
          </cell>
          <cell r="J2207">
            <v>103.84</v>
          </cell>
          <cell r="K2207">
            <v>1542145.78</v>
          </cell>
          <cell r="L2207">
            <v>1557656.25</v>
          </cell>
          <cell r="M2207">
            <v>103.84399999999999</v>
          </cell>
          <cell r="O2207">
            <v>102.80971866666665</v>
          </cell>
        </row>
        <row r="2208">
          <cell r="C2208" t="str">
            <v>31392AB31</v>
          </cell>
          <cell r="D2208">
            <v>5.1314000000000002</v>
          </cell>
          <cell r="E2208">
            <v>2222810.0699999998</v>
          </cell>
          <cell r="F2208">
            <v>2500000</v>
          </cell>
          <cell r="G2208">
            <v>2210644.13</v>
          </cell>
          <cell r="H2208">
            <v>2235168.4900000002</v>
          </cell>
          <cell r="I2208">
            <v>5.85</v>
          </cell>
          <cell r="J2208">
            <v>101.11</v>
          </cell>
          <cell r="K2208">
            <v>2222810.0699999998</v>
          </cell>
          <cell r="L2208">
            <v>2235168.4900000002</v>
          </cell>
          <cell r="M2208">
            <v>101.10899999999999</v>
          </cell>
          <cell r="O2208">
            <v>100.55033462124905</v>
          </cell>
        </row>
        <row r="2209">
          <cell r="C2209" t="str">
            <v>31388NGQ3</v>
          </cell>
          <cell r="D2209">
            <v>7.5286</v>
          </cell>
          <cell r="E2209">
            <v>1654480.53</v>
          </cell>
          <cell r="F2209">
            <v>2000000</v>
          </cell>
          <cell r="G2209">
            <v>1663536.6</v>
          </cell>
          <cell r="H2209">
            <v>1654170.62</v>
          </cell>
          <cell r="I2209">
            <v>7.06</v>
          </cell>
          <cell r="J2209">
            <v>99.44</v>
          </cell>
          <cell r="K2209">
            <v>1654480.53</v>
          </cell>
          <cell r="L2209">
            <v>1654170.62</v>
          </cell>
          <cell r="M2209">
            <v>99.436999999999998</v>
          </cell>
          <cell r="O2209">
            <v>99.455613420227721</v>
          </cell>
        </row>
        <row r="2210">
          <cell r="C2210" t="str">
            <v>46625MEK1</v>
          </cell>
          <cell r="D2210">
            <v>7.2500999999999998</v>
          </cell>
          <cell r="E2210">
            <v>1506895.14</v>
          </cell>
          <cell r="F2210">
            <v>1500000</v>
          </cell>
          <cell r="G2210">
            <v>1500000</v>
          </cell>
          <cell r="H2210">
            <v>1507432.5</v>
          </cell>
          <cell r="I2210">
            <v>6.91</v>
          </cell>
          <cell r="J2210">
            <v>100.5</v>
          </cell>
          <cell r="K2210">
            <v>1506895.14</v>
          </cell>
          <cell r="L2210">
            <v>1507432.5</v>
          </cell>
          <cell r="M2210">
            <v>100.496</v>
          </cell>
          <cell r="O2210">
            <v>100.45967599999999</v>
          </cell>
        </row>
        <row r="2211">
          <cell r="C2211" t="str">
            <v>46625MEJ4</v>
          </cell>
          <cell r="D2211">
            <v>6.9100999999999999</v>
          </cell>
          <cell r="E2211">
            <v>1004623.26</v>
          </cell>
          <cell r="F2211">
            <v>1000000</v>
          </cell>
          <cell r="G2211">
            <v>1000000</v>
          </cell>
          <cell r="H2211">
            <v>1004982</v>
          </cell>
          <cell r="I2211">
            <v>6.91</v>
          </cell>
          <cell r="J2211">
            <v>100.5</v>
          </cell>
          <cell r="K2211">
            <v>1004623.26</v>
          </cell>
          <cell r="L2211">
            <v>1004982</v>
          </cell>
          <cell r="M2211">
            <v>100.498</v>
          </cell>
          <cell r="O2211">
            <v>100.462326</v>
          </cell>
        </row>
        <row r="2212">
          <cell r="C2212" t="str">
            <v>76110WLL8</v>
          </cell>
          <cell r="D2212">
            <v>5.9916999999999998</v>
          </cell>
          <cell r="E2212">
            <v>2572259.7999999998</v>
          </cell>
          <cell r="F2212">
            <v>2500000</v>
          </cell>
          <cell r="G2212">
            <v>2500000</v>
          </cell>
          <cell r="H2212">
            <v>2590527.34</v>
          </cell>
          <cell r="I2212">
            <v>5.99</v>
          </cell>
          <cell r="J2212">
            <v>103.62</v>
          </cell>
          <cell r="K2212">
            <v>2572259.7999999998</v>
          </cell>
          <cell r="L2212">
            <v>2590527.34</v>
          </cell>
          <cell r="M2212">
            <v>103.621</v>
          </cell>
          <cell r="O2212">
            <v>102.89039199999999</v>
          </cell>
        </row>
        <row r="2213">
          <cell r="C2213" t="str">
            <v>466156AA4</v>
          </cell>
          <cell r="D2213">
            <v>10.163600000000001</v>
          </cell>
          <cell r="E2213">
            <v>57757</v>
          </cell>
          <cell r="F2213">
            <v>391860</v>
          </cell>
          <cell r="G2213">
            <v>57757</v>
          </cell>
          <cell r="H2213">
            <v>57757</v>
          </cell>
          <cell r="I2213">
            <v>7.2</v>
          </cell>
          <cell r="J2213">
            <v>100</v>
          </cell>
          <cell r="K2213">
            <v>51237.05</v>
          </cell>
          <cell r="L2213">
            <v>49081.91</v>
          </cell>
          <cell r="M2213">
            <v>84.98</v>
          </cell>
          <cell r="O2213">
            <v>100</v>
          </cell>
        </row>
        <row r="2214">
          <cell r="C2214" t="str">
            <v>466156AA4</v>
          </cell>
          <cell r="D2214">
            <v>10.163600000000001</v>
          </cell>
          <cell r="E2214">
            <v>417368.83</v>
          </cell>
          <cell r="F2214">
            <v>3164442</v>
          </cell>
          <cell r="G2214">
            <v>417368.83</v>
          </cell>
          <cell r="H2214">
            <v>417368.83</v>
          </cell>
          <cell r="I2214">
            <v>7.2</v>
          </cell>
          <cell r="J2214">
            <v>100</v>
          </cell>
          <cell r="K2214">
            <v>370253.79</v>
          </cell>
          <cell r="L2214">
            <v>354680.02</v>
          </cell>
          <cell r="M2214">
            <v>84.98</v>
          </cell>
          <cell r="O2214">
            <v>100</v>
          </cell>
        </row>
        <row r="2215">
          <cell r="C2215" t="str">
            <v>78465EAA1</v>
          </cell>
          <cell r="D2215">
            <v>9.6187000000000005</v>
          </cell>
          <cell r="E2215">
            <v>504238.92</v>
          </cell>
          <cell r="F2215">
            <v>1386984</v>
          </cell>
          <cell r="G2215">
            <v>504238.92</v>
          </cell>
          <cell r="H2215">
            <v>504238.92</v>
          </cell>
          <cell r="I2215">
            <v>7.87</v>
          </cell>
          <cell r="J2215">
            <v>100</v>
          </cell>
          <cell r="K2215">
            <v>477620.49</v>
          </cell>
          <cell r="L2215">
            <v>463950.23</v>
          </cell>
          <cell r="M2215">
            <v>92.01</v>
          </cell>
          <cell r="O2215">
            <v>100</v>
          </cell>
        </row>
        <row r="2216">
          <cell r="C2216" t="str">
            <v>268917FD8</v>
          </cell>
          <cell r="D2216">
            <v>6.0012999999999996</v>
          </cell>
          <cell r="E2216">
            <v>2537500</v>
          </cell>
          <cell r="F2216">
            <v>2500000</v>
          </cell>
          <cell r="G2216">
            <v>2500000</v>
          </cell>
          <cell r="H2216">
            <v>2537500</v>
          </cell>
          <cell r="I2216">
            <v>6</v>
          </cell>
          <cell r="J2216">
            <v>101.5</v>
          </cell>
          <cell r="K2216">
            <v>2537500</v>
          </cell>
          <cell r="L2216">
            <v>2537500</v>
          </cell>
          <cell r="M2216">
            <v>101.5</v>
          </cell>
          <cell r="O2216">
            <v>101.49999999999999</v>
          </cell>
        </row>
        <row r="2217">
          <cell r="C2217" t="str">
            <v>36225BQV3</v>
          </cell>
          <cell r="D2217">
            <v>9.0353999999999992</v>
          </cell>
          <cell r="E2217">
            <v>41584.71</v>
          </cell>
          <cell r="F2217">
            <v>57604</v>
          </cell>
          <cell r="G2217">
            <v>41767.230000000003</v>
          </cell>
          <cell r="H2217">
            <v>41577.26</v>
          </cell>
          <cell r="I2217">
            <v>7.79</v>
          </cell>
          <cell r="J2217">
            <v>99.55</v>
          </cell>
          <cell r="K2217">
            <v>41584.71</v>
          </cell>
          <cell r="L2217">
            <v>41577.26</v>
          </cell>
          <cell r="M2217">
            <v>99.545000000000002</v>
          </cell>
          <cell r="O2217">
            <v>99.563006692088493</v>
          </cell>
        </row>
        <row r="2218">
          <cell r="C2218" t="str">
            <v>36225BQX9</v>
          </cell>
          <cell r="D2218">
            <v>8.9528999999999996</v>
          </cell>
          <cell r="E2218">
            <v>86682.71</v>
          </cell>
          <cell r="F2218">
            <v>119535</v>
          </cell>
          <cell r="G2218">
            <v>86872.76</v>
          </cell>
          <cell r="H2218">
            <v>86682.72</v>
          </cell>
          <cell r="I2218">
            <v>7.9</v>
          </cell>
          <cell r="J2218">
            <v>99.78</v>
          </cell>
          <cell r="K2218">
            <v>86682.71</v>
          </cell>
          <cell r="L2218">
            <v>86682.72</v>
          </cell>
          <cell r="M2218">
            <v>99.781000000000006</v>
          </cell>
          <cell r="O2218">
            <v>99.781231769314132</v>
          </cell>
        </row>
        <row r="2219">
          <cell r="C2219" t="str">
            <v>17303CBK6</v>
          </cell>
          <cell r="D2219">
            <v>3.7997999999999998</v>
          </cell>
          <cell r="E2219">
            <v>5820675.8399999999</v>
          </cell>
          <cell r="F2219">
            <v>5700000</v>
          </cell>
          <cell r="G2219">
            <v>5700000</v>
          </cell>
          <cell r="H2219">
            <v>5900390.6299999999</v>
          </cell>
          <cell r="I2219">
            <v>1.72</v>
          </cell>
          <cell r="J2219">
            <v>103.52</v>
          </cell>
          <cell r="K2219">
            <v>5820675.8399999999</v>
          </cell>
          <cell r="L2219">
            <v>5900390.6299999999</v>
          </cell>
          <cell r="M2219">
            <v>103.51600000000001</v>
          </cell>
          <cell r="O2219">
            <v>102.11712</v>
          </cell>
        </row>
        <row r="2220">
          <cell r="C2220" t="str">
            <v>25466KDS5</v>
          </cell>
          <cell r="D2220">
            <v>4.03</v>
          </cell>
          <cell r="E2220">
            <v>3081760.43</v>
          </cell>
          <cell r="F2220">
            <v>3025000</v>
          </cell>
          <cell r="G2220">
            <v>3025000</v>
          </cell>
          <cell r="H2220">
            <v>3112914.06</v>
          </cell>
          <cell r="I2220">
            <v>2.8</v>
          </cell>
          <cell r="J2220">
            <v>102.91</v>
          </cell>
          <cell r="K2220">
            <v>3081760.43</v>
          </cell>
          <cell r="L2220">
            <v>3112914.06</v>
          </cell>
          <cell r="M2220">
            <v>102.90600000000001</v>
          </cell>
          <cell r="O2220">
            <v>101.87637785123968</v>
          </cell>
        </row>
        <row r="2221">
          <cell r="C2221" t="str">
            <v>25466KDS5</v>
          </cell>
          <cell r="D2221">
            <v>4.0601000000000003</v>
          </cell>
          <cell r="E2221">
            <v>1527469.2</v>
          </cell>
          <cell r="F2221">
            <v>1500000</v>
          </cell>
          <cell r="G2221">
            <v>1500000</v>
          </cell>
          <cell r="H2221">
            <v>1542539.06</v>
          </cell>
          <cell r="I2221">
            <v>2.86</v>
          </cell>
          <cell r="J2221">
            <v>102.84</v>
          </cell>
          <cell r="K2221">
            <v>1527469.2</v>
          </cell>
          <cell r="L2221">
            <v>1542539.06</v>
          </cell>
          <cell r="M2221">
            <v>102.836</v>
          </cell>
          <cell r="O2221">
            <v>101.83127999999999</v>
          </cell>
        </row>
        <row r="2222">
          <cell r="C2222" t="str">
            <v>76110WLC8</v>
          </cell>
          <cell r="D2222">
            <v>6.0640000000000001</v>
          </cell>
          <cell r="E2222">
            <v>5073120.5</v>
          </cell>
          <cell r="F2222">
            <v>5000000</v>
          </cell>
          <cell r="G2222">
            <v>5000000</v>
          </cell>
          <cell r="H2222">
            <v>5077343.75</v>
          </cell>
          <cell r="I2222">
            <v>6.06</v>
          </cell>
          <cell r="J2222">
            <v>101.55</v>
          </cell>
          <cell r="K2222">
            <v>5073120.5</v>
          </cell>
          <cell r="L2222">
            <v>5077343.75</v>
          </cell>
          <cell r="M2222">
            <v>101.547</v>
          </cell>
          <cell r="O2222">
            <v>101.46241000000001</v>
          </cell>
        </row>
        <row r="2223">
          <cell r="C2223" t="str">
            <v>76110WLH7</v>
          </cell>
          <cell r="D2223">
            <v>3.2894999999999999</v>
          </cell>
          <cell r="E2223">
            <v>4028688.92</v>
          </cell>
          <cell r="F2223">
            <v>4000000</v>
          </cell>
          <cell r="G2223">
            <v>4000000</v>
          </cell>
          <cell r="H2223">
            <v>4063750</v>
          </cell>
          <cell r="I2223">
            <v>3.29</v>
          </cell>
          <cell r="J2223">
            <v>101.59</v>
          </cell>
          <cell r="K2223">
            <v>4028688.92</v>
          </cell>
          <cell r="L2223">
            <v>4063750</v>
          </cell>
          <cell r="M2223">
            <v>101.59399999999999</v>
          </cell>
          <cell r="O2223">
            <v>100.71722299999999</v>
          </cell>
        </row>
        <row r="2224">
          <cell r="C2224" t="str">
            <v>152314DF4</v>
          </cell>
          <cell r="D2224">
            <v>5.4687999999999999</v>
          </cell>
          <cell r="E2224">
            <v>3560650.34</v>
          </cell>
          <cell r="F2224">
            <v>3500000</v>
          </cell>
          <cell r="G2224">
            <v>3500000</v>
          </cell>
          <cell r="H2224">
            <v>3564121.09</v>
          </cell>
          <cell r="I2224">
            <v>5.47</v>
          </cell>
          <cell r="J2224">
            <v>101.83</v>
          </cell>
          <cell r="K2224">
            <v>3560650.34</v>
          </cell>
          <cell r="L2224">
            <v>3564121.09</v>
          </cell>
          <cell r="M2224">
            <v>101.83199999999999</v>
          </cell>
          <cell r="O2224">
            <v>101.73286685714285</v>
          </cell>
        </row>
        <row r="2225">
          <cell r="C2225" t="str">
            <v>161551EK8</v>
          </cell>
          <cell r="D2225">
            <v>4.0399000000000003</v>
          </cell>
          <cell r="E2225">
            <v>4000000</v>
          </cell>
          <cell r="F2225">
            <v>4000000</v>
          </cell>
          <cell r="G2225">
            <v>4000000</v>
          </cell>
          <cell r="H2225">
            <v>4000000</v>
          </cell>
          <cell r="I2225">
            <v>4.04</v>
          </cell>
          <cell r="J2225">
            <v>100</v>
          </cell>
          <cell r="K2225">
            <v>4000000</v>
          </cell>
          <cell r="L2225">
            <v>4000000</v>
          </cell>
          <cell r="M2225">
            <v>100</v>
          </cell>
          <cell r="O2225">
            <v>100</v>
          </cell>
        </row>
        <row r="2226">
          <cell r="C2226" t="str">
            <v>805564EF4</v>
          </cell>
          <cell r="D2226">
            <v>4.5617000000000001</v>
          </cell>
          <cell r="E2226">
            <v>5181263.5</v>
          </cell>
          <cell r="F2226">
            <v>5000000</v>
          </cell>
          <cell r="G2226">
            <v>5000000</v>
          </cell>
          <cell r="H2226">
            <v>5243750</v>
          </cell>
          <cell r="I2226">
            <v>4.5599999999999996</v>
          </cell>
          <cell r="J2226">
            <v>104.88</v>
          </cell>
          <cell r="K2226">
            <v>5181263.5</v>
          </cell>
          <cell r="L2226">
            <v>5243750</v>
          </cell>
          <cell r="M2226">
            <v>104.875</v>
          </cell>
          <cell r="O2226">
            <v>103.62526999999999</v>
          </cell>
        </row>
        <row r="2227">
          <cell r="C2227" t="str">
            <v>313920XX3</v>
          </cell>
          <cell r="D2227">
            <v>5.6241000000000003</v>
          </cell>
          <cell r="E2227">
            <v>5020169.3499999996</v>
          </cell>
          <cell r="F2227">
            <v>5000000</v>
          </cell>
          <cell r="G2227">
            <v>5000000</v>
          </cell>
          <cell r="H2227">
            <v>5025976.5599999996</v>
          </cell>
          <cell r="I2227">
            <v>5.62</v>
          </cell>
          <cell r="J2227">
            <v>100.52</v>
          </cell>
          <cell r="K2227">
            <v>5020169.3499999996</v>
          </cell>
          <cell r="L2227">
            <v>5025976.5599999996</v>
          </cell>
          <cell r="M2227">
            <v>100.52</v>
          </cell>
          <cell r="O2227">
            <v>100.403387</v>
          </cell>
        </row>
        <row r="2228">
          <cell r="C2228" t="str">
            <v>805564HX2</v>
          </cell>
          <cell r="D2228">
            <v>6.0526</v>
          </cell>
          <cell r="E2228">
            <v>2017012.56</v>
          </cell>
          <cell r="F2228">
            <v>2000000</v>
          </cell>
          <cell r="G2228">
            <v>2000000</v>
          </cell>
          <cell r="H2228">
            <v>2018359.38</v>
          </cell>
          <cell r="I2228">
            <v>6.05</v>
          </cell>
          <cell r="J2228">
            <v>100.92</v>
          </cell>
          <cell r="K2228">
            <v>2017012.56</v>
          </cell>
          <cell r="L2228">
            <v>2018359.38</v>
          </cell>
          <cell r="M2228">
            <v>100.91800000000001</v>
          </cell>
          <cell r="O2228">
            <v>100.850628</v>
          </cell>
        </row>
        <row r="2229">
          <cell r="C2229" t="str">
            <v>05544XAA7</v>
          </cell>
          <cell r="D2229">
            <v>12.062900000000001</v>
          </cell>
          <cell r="E2229">
            <v>82069.649999999994</v>
          </cell>
          <cell r="F2229">
            <v>3000000</v>
          </cell>
          <cell r="G2229">
            <v>586176.27</v>
          </cell>
          <cell r="H2229">
            <v>586176.27</v>
          </cell>
          <cell r="I2229">
            <v>12.27</v>
          </cell>
          <cell r="J2229">
            <v>100</v>
          </cell>
          <cell r="K2229">
            <v>82069.649999999994</v>
          </cell>
          <cell r="L2229">
            <v>516922</v>
          </cell>
          <cell r="M2229">
            <v>88.185000000000002</v>
          </cell>
          <cell r="O2229">
            <v>14.00084824314024</v>
          </cell>
        </row>
        <row r="2230">
          <cell r="C2230" t="str">
            <v>12542BAB1</v>
          </cell>
          <cell r="D2230">
            <v>9.8165999999999993</v>
          </cell>
          <cell r="E2230">
            <v>978196.31</v>
          </cell>
          <cell r="F2230">
            <v>1573000</v>
          </cell>
          <cell r="G2230">
            <v>1528431.73</v>
          </cell>
          <cell r="H2230">
            <v>1528431.73</v>
          </cell>
          <cell r="I2230">
            <v>9.82</v>
          </cell>
          <cell r="J2230">
            <v>100</v>
          </cell>
          <cell r="K2230">
            <v>978196.31</v>
          </cell>
          <cell r="L2230">
            <v>1375588.56</v>
          </cell>
          <cell r="M2230">
            <v>90</v>
          </cell>
          <cell r="O2230">
            <v>64.000000183194317</v>
          </cell>
        </row>
        <row r="2231">
          <cell r="C2231" t="str">
            <v>12542BAB1</v>
          </cell>
          <cell r="D2231">
            <v>9.8165999999999993</v>
          </cell>
          <cell r="E2231">
            <v>2442070.5099999998</v>
          </cell>
          <cell r="F2231">
            <v>3927000</v>
          </cell>
          <cell r="G2231">
            <v>3815735.17</v>
          </cell>
          <cell r="H2231">
            <v>3815735.17</v>
          </cell>
          <cell r="I2231">
            <v>9.82</v>
          </cell>
          <cell r="J2231">
            <v>100</v>
          </cell>
          <cell r="K2231">
            <v>2442070.5099999998</v>
          </cell>
          <cell r="L2231">
            <v>3434161.65</v>
          </cell>
          <cell r="M2231">
            <v>90</v>
          </cell>
          <cell r="O2231">
            <v>64.000000031448721</v>
          </cell>
        </row>
        <row r="2232">
          <cell r="C2232" t="str">
            <v>12669AW59</v>
          </cell>
          <cell r="D2232">
            <v>8.3806999999999992</v>
          </cell>
          <cell r="E2232">
            <v>143634.56</v>
          </cell>
          <cell r="F2232">
            <v>3689000</v>
          </cell>
          <cell r="G2232">
            <v>144516.57999999999</v>
          </cell>
          <cell r="H2232">
            <v>142780.51999999999</v>
          </cell>
          <cell r="I2232">
            <v>7.6</v>
          </cell>
          <cell r="J2232">
            <v>98.8</v>
          </cell>
          <cell r="K2232">
            <v>143386.51999999999</v>
          </cell>
          <cell r="L2232">
            <v>141922.39000000001</v>
          </cell>
          <cell r="M2232">
            <v>98.204999999999998</v>
          </cell>
          <cell r="O2232">
            <v>99.389675565253484</v>
          </cell>
        </row>
        <row r="2233">
          <cell r="C2233" t="str">
            <v>16151PA*8</v>
          </cell>
          <cell r="D2233">
            <v>3.4344999999999999</v>
          </cell>
          <cell r="E2233">
            <v>4889542.2</v>
          </cell>
          <cell r="F2233">
            <v>5000000</v>
          </cell>
          <cell r="G2233">
            <v>5000000</v>
          </cell>
          <cell r="H2233">
            <v>4871986.0999999996</v>
          </cell>
          <cell r="I2233">
            <v>5.09</v>
          </cell>
          <cell r="J2233">
            <v>97.44</v>
          </cell>
          <cell r="K2233">
            <v>4828345.3</v>
          </cell>
          <cell r="L2233">
            <v>4801062.5</v>
          </cell>
          <cell r="M2233">
            <v>96.021000000000001</v>
          </cell>
          <cell r="O2233">
            <v>97.790843999999993</v>
          </cell>
        </row>
        <row r="2234">
          <cell r="C2234" t="str">
            <v>16151PA*8</v>
          </cell>
          <cell r="D2234">
            <v>3.4344999999999999</v>
          </cell>
          <cell r="E2234">
            <v>4889542.2</v>
          </cell>
          <cell r="F2234">
            <v>5000000</v>
          </cell>
          <cell r="G2234">
            <v>5000000</v>
          </cell>
          <cell r="H2234">
            <v>4871986.0999999996</v>
          </cell>
          <cell r="I2234">
            <v>5.09</v>
          </cell>
          <cell r="J2234">
            <v>97.44</v>
          </cell>
          <cell r="K2234">
            <v>4828345.3</v>
          </cell>
          <cell r="L2234">
            <v>4801062.5</v>
          </cell>
          <cell r="M2234">
            <v>96.021000000000001</v>
          </cell>
          <cell r="O2234">
            <v>97.790843999999993</v>
          </cell>
        </row>
        <row r="2235">
          <cell r="C2235" t="str">
            <v>16678LAL4</v>
          </cell>
          <cell r="D2235">
            <v>3.2429000000000001</v>
          </cell>
          <cell r="E2235">
            <v>9993258.7400000002</v>
          </cell>
          <cell r="F2235">
            <v>9994000</v>
          </cell>
          <cell r="G2235">
            <v>9994000</v>
          </cell>
          <cell r="H2235">
            <v>9992241.9499999993</v>
          </cell>
          <cell r="I2235">
            <v>7.42</v>
          </cell>
          <cell r="J2235">
            <v>99.98</v>
          </cell>
          <cell r="K2235">
            <v>9957698.8900000006</v>
          </cell>
          <cell r="L2235">
            <v>9925745.1799999997</v>
          </cell>
          <cell r="M2235">
            <v>99.316999999999993</v>
          </cell>
          <cell r="O2235">
            <v>99.992582949769854</v>
          </cell>
        </row>
        <row r="2236">
          <cell r="C2236" t="str">
            <v>16678LAL4</v>
          </cell>
          <cell r="D2236">
            <v>3.2429000000000001</v>
          </cell>
          <cell r="E2236">
            <v>10005257.85</v>
          </cell>
          <cell r="F2236">
            <v>10006000</v>
          </cell>
          <cell r="G2236">
            <v>10006000</v>
          </cell>
          <cell r="H2236">
            <v>10004239.84</v>
          </cell>
          <cell r="I2236">
            <v>7.42</v>
          </cell>
          <cell r="J2236">
            <v>99.98</v>
          </cell>
          <cell r="K2236">
            <v>9969655.3000000007</v>
          </cell>
          <cell r="L2236">
            <v>9937663.2200000007</v>
          </cell>
          <cell r="M2236">
            <v>99.316999999999993</v>
          </cell>
          <cell r="O2236">
            <v>99.99258295022986</v>
          </cell>
        </row>
        <row r="2237">
          <cell r="C2237" t="str">
            <v>18051GAA2</v>
          </cell>
          <cell r="D2237">
            <v>4.0407000000000002</v>
          </cell>
          <cell r="E2237">
            <v>4627003.7</v>
          </cell>
          <cell r="F2237">
            <v>5000000</v>
          </cell>
          <cell r="G2237">
            <v>4635444.9000000004</v>
          </cell>
          <cell r="H2237">
            <v>4625914.05</v>
          </cell>
          <cell r="I2237">
            <v>5.94</v>
          </cell>
          <cell r="J2237">
            <v>99.79</v>
          </cell>
          <cell r="K2237">
            <v>4386778.91</v>
          </cell>
          <cell r="L2237">
            <v>4354680.6399999997</v>
          </cell>
          <cell r="M2237">
            <v>93.942999999999998</v>
          </cell>
          <cell r="O2237">
            <v>99.81789881700459</v>
          </cell>
        </row>
        <row r="2238">
          <cell r="C2238" t="str">
            <v>201721AC1</v>
          </cell>
          <cell r="D2238">
            <v>5.3239000000000001</v>
          </cell>
          <cell r="E2238">
            <v>5000250</v>
          </cell>
          <cell r="F2238">
            <v>5000250</v>
          </cell>
          <cell r="G2238">
            <v>5000250</v>
          </cell>
          <cell r="H2238">
            <v>5000250</v>
          </cell>
          <cell r="I2238">
            <v>5.52</v>
          </cell>
          <cell r="J2238">
            <v>100</v>
          </cell>
          <cell r="K2238">
            <v>4834994.63</v>
          </cell>
          <cell r="L2238">
            <v>4780450.6100000003</v>
          </cell>
          <cell r="M2238">
            <v>95.603999999999999</v>
          </cell>
          <cell r="O2238">
            <v>100</v>
          </cell>
        </row>
        <row r="2239">
          <cell r="C2239" t="str">
            <v>201721AC1</v>
          </cell>
          <cell r="D2239">
            <v>5.3239000000000001</v>
          </cell>
          <cell r="E2239">
            <v>2499750</v>
          </cell>
          <cell r="F2239">
            <v>2499750</v>
          </cell>
          <cell r="G2239">
            <v>2499750</v>
          </cell>
          <cell r="H2239">
            <v>2499750</v>
          </cell>
          <cell r="I2239">
            <v>5.52</v>
          </cell>
          <cell r="J2239">
            <v>100</v>
          </cell>
          <cell r="K2239">
            <v>2417134.6800000002</v>
          </cell>
          <cell r="L2239">
            <v>2389866.79</v>
          </cell>
          <cell r="M2239">
            <v>95.603999999999999</v>
          </cell>
          <cell r="O2239">
            <v>100</v>
          </cell>
        </row>
        <row r="2240">
          <cell r="C2240" t="str">
            <v>22540AFX1</v>
          </cell>
          <cell r="D2240">
            <v>9.0639000000000003</v>
          </cell>
          <cell r="E2240">
            <v>22269995.75</v>
          </cell>
          <cell r="F2240">
            <v>25000000</v>
          </cell>
          <cell r="G2240">
            <v>25000000</v>
          </cell>
          <cell r="H2240">
            <v>22057880</v>
          </cell>
          <cell r="I2240">
            <v>9.06</v>
          </cell>
          <cell r="J2240">
            <v>88.23</v>
          </cell>
          <cell r="K2240">
            <v>22269995.75</v>
          </cell>
          <cell r="L2240">
            <v>22057880</v>
          </cell>
          <cell r="M2240">
            <v>88.231999999999999</v>
          </cell>
          <cell r="O2240">
            <v>89.079982999999999</v>
          </cell>
        </row>
        <row r="2241">
          <cell r="C2241" t="str">
            <v>23280PAD9</v>
          </cell>
          <cell r="D2241">
            <v>4.7704000000000004</v>
          </cell>
          <cell r="E2241">
            <v>1863050</v>
          </cell>
          <cell r="F2241">
            <v>3500000</v>
          </cell>
          <cell r="G2241">
            <v>3500000</v>
          </cell>
          <cell r="H2241">
            <v>3500000</v>
          </cell>
          <cell r="I2241">
            <v>5.34</v>
          </cell>
          <cell r="J2241">
            <v>100</v>
          </cell>
          <cell r="K2241">
            <v>1863050</v>
          </cell>
          <cell r="L2241">
            <v>3295090.89</v>
          </cell>
          <cell r="M2241">
            <v>94.144999999999996</v>
          </cell>
          <cell r="O2241">
            <v>53.23</v>
          </cell>
        </row>
        <row r="2242">
          <cell r="C2242" t="str">
            <v>23321PZF8</v>
          </cell>
          <cell r="D2242">
            <v>11.959899999999999</v>
          </cell>
          <cell r="E2242">
            <v>270760.74</v>
          </cell>
          <cell r="F2242">
            <v>4000000</v>
          </cell>
          <cell r="G2242">
            <v>271449.46000000002</v>
          </cell>
          <cell r="H2242">
            <v>270554.15999999997</v>
          </cell>
          <cell r="I2242">
            <v>14.13</v>
          </cell>
          <cell r="J2242">
            <v>99.67</v>
          </cell>
          <cell r="K2242">
            <v>243253.19</v>
          </cell>
          <cell r="L2242">
            <v>234794.34</v>
          </cell>
          <cell r="M2242">
            <v>86.497</v>
          </cell>
          <cell r="O2242">
            <v>99.746280578344113</v>
          </cell>
        </row>
        <row r="2243">
          <cell r="C2243" t="str">
            <v>23321PZG6</v>
          </cell>
          <cell r="D2243">
            <v>119.01130000000001</v>
          </cell>
          <cell r="E2243">
            <v>375843.15</v>
          </cell>
          <cell r="F2243">
            <v>2204175</v>
          </cell>
          <cell r="G2243">
            <v>1879215.53</v>
          </cell>
          <cell r="H2243">
            <v>375843.15</v>
          </cell>
          <cell r="I2243">
            <v>119.01</v>
          </cell>
          <cell r="J2243">
            <v>20</v>
          </cell>
          <cell r="K2243">
            <v>375843.11</v>
          </cell>
          <cell r="L2243">
            <v>469674.19</v>
          </cell>
          <cell r="M2243">
            <v>24.992999999999999</v>
          </cell>
          <cell r="O2243">
            <v>20.000002341402535</v>
          </cell>
        </row>
        <row r="2244">
          <cell r="C2244" t="str">
            <v>200380BJ1</v>
          </cell>
          <cell r="D2244">
            <v>419.42189999999999</v>
          </cell>
          <cell r="E2244">
            <v>11667.79</v>
          </cell>
          <cell r="F2244">
            <v>2078321</v>
          </cell>
          <cell r="G2244">
            <v>244963.11</v>
          </cell>
          <cell r="H2244">
            <v>11667.79</v>
          </cell>
          <cell r="I2244">
            <v>419.42</v>
          </cell>
          <cell r="J2244">
            <v>4.76</v>
          </cell>
          <cell r="K2244">
            <v>11667.79</v>
          </cell>
          <cell r="L2244">
            <v>11667.79</v>
          </cell>
          <cell r="M2244">
            <v>4.7629999999999999</v>
          </cell>
          <cell r="O2244">
            <v>4.7630804491337493</v>
          </cell>
        </row>
        <row r="2245">
          <cell r="C2245" t="str">
            <v>26881NAC2</v>
          </cell>
          <cell r="D2245">
            <v>8.8123000000000005</v>
          </cell>
          <cell r="E2245">
            <v>4750850.6500000004</v>
          </cell>
          <cell r="F2245">
            <v>5000000</v>
          </cell>
          <cell r="G2245">
            <v>5000000</v>
          </cell>
          <cell r="H2245">
            <v>4705442.75</v>
          </cell>
          <cell r="I2245">
            <v>8.81</v>
          </cell>
          <cell r="J2245">
            <v>94.11</v>
          </cell>
          <cell r="K2245">
            <v>4750850.6500000004</v>
          </cell>
          <cell r="L2245">
            <v>4705442.75</v>
          </cell>
          <cell r="M2245">
            <v>94.108999999999995</v>
          </cell>
          <cell r="O2245">
            <v>95.017013000000006</v>
          </cell>
        </row>
        <row r="2246">
          <cell r="C2246" t="str">
            <v>23321PEU8</v>
          </cell>
          <cell r="D2246">
            <v>0</v>
          </cell>
          <cell r="E2246">
            <v>274159.45</v>
          </cell>
          <cell r="F2246">
            <v>2807880</v>
          </cell>
          <cell r="G2246">
            <v>2577439.9500000002</v>
          </cell>
          <cell r="H2246">
            <v>274159.45</v>
          </cell>
          <cell r="I2246">
            <v>0</v>
          </cell>
          <cell r="J2246">
            <v>10.64</v>
          </cell>
          <cell r="K2246">
            <v>27238.720000000001</v>
          </cell>
          <cell r="L2246">
            <v>27238.720000000001</v>
          </cell>
          <cell r="M2246">
            <v>1.0569999999999999</v>
          </cell>
          <cell r="O2246">
            <v>10.636889910859029</v>
          </cell>
        </row>
        <row r="2247">
          <cell r="C2247" t="str">
            <v>294247AC5</v>
          </cell>
          <cell r="D2247">
            <v>6.5392999999999999</v>
          </cell>
          <cell r="E2247">
            <v>2253386.84</v>
          </cell>
          <cell r="F2247">
            <v>2500000</v>
          </cell>
          <cell r="G2247">
            <v>2253386.85</v>
          </cell>
          <cell r="H2247">
            <v>2253386.85</v>
          </cell>
          <cell r="I2247">
            <v>11.6</v>
          </cell>
          <cell r="J2247">
            <v>100</v>
          </cell>
          <cell r="K2247">
            <v>2061773.4</v>
          </cell>
          <cell r="L2247">
            <v>2036224.98</v>
          </cell>
          <cell r="M2247">
            <v>90.363</v>
          </cell>
          <cell r="O2247">
            <v>99.999999556223557</v>
          </cell>
        </row>
        <row r="2248">
          <cell r="C2248" t="str">
            <v>31376Z7L1</v>
          </cell>
          <cell r="D2248">
            <v>5.0029000000000003</v>
          </cell>
          <cell r="E2248">
            <v>21600.03</v>
          </cell>
          <cell r="F2248">
            <v>623922</v>
          </cell>
          <cell r="G2248">
            <v>21599.11</v>
          </cell>
          <cell r="H2248">
            <v>21600.11</v>
          </cell>
          <cell r="I2248">
            <v>7.01</v>
          </cell>
          <cell r="J2248">
            <v>100</v>
          </cell>
          <cell r="K2248">
            <v>21837.37</v>
          </cell>
          <cell r="L2248">
            <v>21847.68</v>
          </cell>
          <cell r="M2248">
            <v>101.151</v>
          </cell>
          <cell r="O2248">
            <v>100.00425943476374</v>
          </cell>
        </row>
        <row r="2249">
          <cell r="C2249" t="str">
            <v>37932UAB4</v>
          </cell>
          <cell r="D2249">
            <v>5.9932999999999996</v>
          </cell>
          <cell r="E2249">
            <v>1956181.52</v>
          </cell>
          <cell r="F2249">
            <v>4500000</v>
          </cell>
          <cell r="G2249">
            <v>2124970.39</v>
          </cell>
          <cell r="H2249">
            <v>1928326.64</v>
          </cell>
          <cell r="I2249">
            <v>5.99</v>
          </cell>
          <cell r="J2249">
            <v>90.74</v>
          </cell>
          <cell r="K2249">
            <v>1956181.52</v>
          </cell>
          <cell r="L2249">
            <v>1928326.64</v>
          </cell>
          <cell r="M2249">
            <v>90.742000000000004</v>
          </cell>
          <cell r="O2249">
            <v>92.056883672623783</v>
          </cell>
        </row>
        <row r="2250">
          <cell r="C2250" t="str">
            <v>48202RAC9</v>
          </cell>
          <cell r="D2250">
            <v>10.095800000000001</v>
          </cell>
          <cell r="E2250">
            <v>3378717.09</v>
          </cell>
          <cell r="F2250">
            <v>3500000</v>
          </cell>
          <cell r="G2250">
            <v>3500000</v>
          </cell>
          <cell r="H2250">
            <v>3368205.85</v>
          </cell>
          <cell r="I2250">
            <v>10.1</v>
          </cell>
          <cell r="J2250">
            <v>96.23</v>
          </cell>
          <cell r="K2250">
            <v>3122706.09</v>
          </cell>
          <cell r="L2250">
            <v>3093008.59</v>
          </cell>
          <cell r="M2250">
            <v>88.372</v>
          </cell>
          <cell r="O2250">
            <v>96.534773999999999</v>
          </cell>
        </row>
        <row r="2251">
          <cell r="C2251" t="str">
            <v>59020QAE4</v>
          </cell>
          <cell r="D2251">
            <v>3.4201999999999999</v>
          </cell>
          <cell r="E2251">
            <v>4773347.24</v>
          </cell>
          <cell r="F2251">
            <v>4753020</v>
          </cell>
          <cell r="G2251">
            <v>4753020</v>
          </cell>
          <cell r="H2251">
            <v>4775748.79</v>
          </cell>
          <cell r="I2251">
            <v>3.63</v>
          </cell>
          <cell r="J2251">
            <v>100.48</v>
          </cell>
          <cell r="K2251">
            <v>4610405.34</v>
          </cell>
          <cell r="L2251">
            <v>4593556.32</v>
          </cell>
          <cell r="M2251">
            <v>96.644999999999996</v>
          </cell>
          <cell r="O2251">
            <v>100.42766998666113</v>
          </cell>
        </row>
        <row r="2252">
          <cell r="C2252" t="str">
            <v>59020QAE4</v>
          </cell>
          <cell r="D2252">
            <v>3.4201999999999999</v>
          </cell>
          <cell r="E2252">
            <v>5082082.04</v>
          </cell>
          <cell r="F2252">
            <v>5180000</v>
          </cell>
          <cell r="G2252">
            <v>5180000</v>
          </cell>
          <cell r="H2252">
            <v>5070513.7</v>
          </cell>
          <cell r="I2252">
            <v>3.63</v>
          </cell>
          <cell r="J2252">
            <v>97.89</v>
          </cell>
          <cell r="K2252">
            <v>5024573.78</v>
          </cell>
          <cell r="L2252">
            <v>5006211.16</v>
          </cell>
          <cell r="M2252">
            <v>96.644999999999996</v>
          </cell>
          <cell r="O2252">
            <v>98.109691891891899</v>
          </cell>
        </row>
        <row r="2253">
          <cell r="C2253" t="str">
            <v>62874DAJ3</v>
          </cell>
          <cell r="D2253">
            <v>10.866899999999999</v>
          </cell>
          <cell r="E2253">
            <v>4651311.9400000004</v>
          </cell>
          <cell r="F2253">
            <v>5091100</v>
          </cell>
          <cell r="G2253">
            <v>5091100</v>
          </cell>
          <cell r="H2253">
            <v>4619002.4000000004</v>
          </cell>
          <cell r="I2253">
            <v>9.99</v>
          </cell>
          <cell r="J2253">
            <v>90.73</v>
          </cell>
          <cell r="K2253">
            <v>4651311.9400000004</v>
          </cell>
          <cell r="L2253">
            <v>4619002.4000000004</v>
          </cell>
          <cell r="M2253">
            <v>90.727000000000004</v>
          </cell>
          <cell r="O2253">
            <v>91.361629903164356</v>
          </cell>
        </row>
        <row r="2254">
          <cell r="C2254" t="str">
            <v>62874DAJ3</v>
          </cell>
          <cell r="D2254">
            <v>10.866899999999999</v>
          </cell>
          <cell r="E2254">
            <v>4485193.66</v>
          </cell>
          <cell r="F2254">
            <v>4909275</v>
          </cell>
          <cell r="G2254">
            <v>4909275</v>
          </cell>
          <cell r="H2254">
            <v>4454038.03</v>
          </cell>
          <cell r="I2254">
            <v>9.99</v>
          </cell>
          <cell r="J2254">
            <v>90.73</v>
          </cell>
          <cell r="K2254">
            <v>4485193.66</v>
          </cell>
          <cell r="L2254">
            <v>4454038.03</v>
          </cell>
          <cell r="M2254">
            <v>90.727000000000004</v>
          </cell>
          <cell r="O2254">
            <v>91.361629975912933</v>
          </cell>
        </row>
        <row r="2255">
          <cell r="C2255" t="str">
            <v>863869CZ4</v>
          </cell>
          <cell r="D2255">
            <v>3.2178</v>
          </cell>
          <cell r="E2255">
            <v>4269464.21</v>
          </cell>
          <cell r="F2255">
            <v>4327412</v>
          </cell>
          <cell r="G2255">
            <v>4327411.76</v>
          </cell>
          <cell r="H2255">
            <v>4252635.9400000004</v>
          </cell>
          <cell r="I2255">
            <v>3.6</v>
          </cell>
          <cell r="J2255">
            <v>98.27</v>
          </cell>
          <cell r="K2255">
            <v>4195454.5199999996</v>
          </cell>
          <cell r="L2255">
            <v>4157133.35</v>
          </cell>
          <cell r="M2255">
            <v>96.064999999999998</v>
          </cell>
          <cell r="O2255">
            <v>98.660918969263975</v>
          </cell>
        </row>
        <row r="2256">
          <cell r="C2256" t="str">
            <v>863869CZ4</v>
          </cell>
          <cell r="D2256">
            <v>3.2178</v>
          </cell>
          <cell r="E2256">
            <v>3846588.24</v>
          </cell>
          <cell r="F2256">
            <v>3846588</v>
          </cell>
          <cell r="G2256">
            <v>3846588.24</v>
          </cell>
          <cell r="H2256">
            <v>3846588.24</v>
          </cell>
          <cell r="I2256">
            <v>3.6</v>
          </cell>
          <cell r="J2256">
            <v>100</v>
          </cell>
          <cell r="K2256">
            <v>3729292.91</v>
          </cell>
          <cell r="L2256">
            <v>3695229.69</v>
          </cell>
          <cell r="M2256">
            <v>96.064999999999998</v>
          </cell>
          <cell r="O2256">
            <v>100</v>
          </cell>
        </row>
        <row r="2257">
          <cell r="C2257" t="str">
            <v>843590AZ3</v>
          </cell>
          <cell r="D2257">
            <v>7.0728999999999997</v>
          </cell>
          <cell r="E2257">
            <v>661715.37</v>
          </cell>
          <cell r="F2257">
            <v>4750000</v>
          </cell>
          <cell r="G2257">
            <v>673089.7</v>
          </cell>
          <cell r="H2257">
            <v>661715.37</v>
          </cell>
          <cell r="I2257">
            <v>7.07</v>
          </cell>
          <cell r="J2257">
            <v>98.31</v>
          </cell>
          <cell r="K2257">
            <v>661715.37</v>
          </cell>
          <cell r="L2257">
            <v>661715.37</v>
          </cell>
          <cell r="M2257">
            <v>98.31</v>
          </cell>
          <cell r="O2257">
            <v>98.310131621387171</v>
          </cell>
        </row>
        <row r="2258">
          <cell r="C2258" t="str">
            <v>906619AJ0</v>
          </cell>
          <cell r="D2258">
            <v>3.2968999999999999</v>
          </cell>
          <cell r="E2258">
            <v>1923701.74</v>
          </cell>
          <cell r="F2258">
            <v>2000000</v>
          </cell>
          <cell r="G2258">
            <v>2000000</v>
          </cell>
          <cell r="H2258">
            <v>1915828.22</v>
          </cell>
          <cell r="I2258">
            <v>3.75</v>
          </cell>
          <cell r="J2258">
            <v>95.79</v>
          </cell>
          <cell r="K2258">
            <v>1824098.88</v>
          </cell>
          <cell r="L2258">
            <v>1805946.9</v>
          </cell>
          <cell r="M2258">
            <v>90.296999999999997</v>
          </cell>
          <cell r="O2258">
            <v>96.185086999999996</v>
          </cell>
        </row>
        <row r="2259">
          <cell r="C2259" t="str">
            <v>906619AJ0</v>
          </cell>
          <cell r="D2259">
            <v>3.2968999999999999</v>
          </cell>
          <cell r="E2259">
            <v>2550000</v>
          </cell>
          <cell r="F2259">
            <v>2550000</v>
          </cell>
          <cell r="G2259">
            <v>2550000</v>
          </cell>
          <cell r="H2259">
            <v>2550000</v>
          </cell>
          <cell r="I2259">
            <v>3.75</v>
          </cell>
          <cell r="J2259">
            <v>100</v>
          </cell>
          <cell r="K2259">
            <v>2325726.2200000002</v>
          </cell>
          <cell r="L2259">
            <v>2302582.5</v>
          </cell>
          <cell r="M2259">
            <v>90.296999999999997</v>
          </cell>
          <cell r="O2259">
            <v>100</v>
          </cell>
        </row>
        <row r="2260">
          <cell r="C2260" t="str">
            <v>906619AK7</v>
          </cell>
          <cell r="D2260">
            <v>4.6619999999999999</v>
          </cell>
          <cell r="E2260">
            <v>4860501.55</v>
          </cell>
          <cell r="F2260">
            <v>5000000</v>
          </cell>
          <cell r="G2260">
            <v>5000000</v>
          </cell>
          <cell r="H2260">
            <v>4841244.55</v>
          </cell>
          <cell r="I2260">
            <v>5.18</v>
          </cell>
          <cell r="J2260">
            <v>96.82</v>
          </cell>
          <cell r="K2260">
            <v>4654775.9000000004</v>
          </cell>
          <cell r="L2260">
            <v>4607119.7</v>
          </cell>
          <cell r="M2260">
            <v>92.141999999999996</v>
          </cell>
          <cell r="O2260">
            <v>97.210031000000001</v>
          </cell>
        </row>
        <row r="2261">
          <cell r="C2261" t="str">
            <v>906619AK7</v>
          </cell>
          <cell r="D2261">
            <v>4.6619999999999999</v>
          </cell>
          <cell r="E2261">
            <v>4860501.55</v>
          </cell>
          <cell r="F2261">
            <v>5000000</v>
          </cell>
          <cell r="G2261">
            <v>5000000</v>
          </cell>
          <cell r="H2261">
            <v>4841244.55</v>
          </cell>
          <cell r="I2261">
            <v>5.18</v>
          </cell>
          <cell r="J2261">
            <v>96.82</v>
          </cell>
          <cell r="K2261">
            <v>4654775.9000000004</v>
          </cell>
          <cell r="L2261">
            <v>4607119.7</v>
          </cell>
          <cell r="M2261">
            <v>92.141999999999996</v>
          </cell>
          <cell r="O2261">
            <v>97.210031000000001</v>
          </cell>
        </row>
        <row r="2262">
          <cell r="C2262" t="str">
            <v>92115WAA6</v>
          </cell>
          <cell r="D2262">
            <v>8.6001999999999992</v>
          </cell>
          <cell r="E2262">
            <v>5000000</v>
          </cell>
          <cell r="F2262">
            <v>5000000</v>
          </cell>
          <cell r="G2262">
            <v>5000000</v>
          </cell>
          <cell r="H2262">
            <v>5000000</v>
          </cell>
          <cell r="I2262">
            <v>8.23</v>
          </cell>
          <cell r="J2262">
            <v>100</v>
          </cell>
          <cell r="K2262">
            <v>4713524.0999999996</v>
          </cell>
          <cell r="L2262">
            <v>4672023.8499999996</v>
          </cell>
          <cell r="M2262">
            <v>93.44</v>
          </cell>
          <cell r="O2262">
            <v>100</v>
          </cell>
        </row>
        <row r="2263">
          <cell r="C2263" t="str">
            <v>92115WAA6</v>
          </cell>
          <cell r="D2263">
            <v>8.6001999999999992</v>
          </cell>
          <cell r="E2263">
            <v>5000000</v>
          </cell>
          <cell r="F2263">
            <v>5000000</v>
          </cell>
          <cell r="G2263">
            <v>5000000</v>
          </cell>
          <cell r="H2263">
            <v>5000000</v>
          </cell>
          <cell r="I2263">
            <v>8.23</v>
          </cell>
          <cell r="J2263">
            <v>100</v>
          </cell>
          <cell r="K2263">
            <v>4713524.0999999996</v>
          </cell>
          <cell r="L2263">
            <v>4672023.8499999996</v>
          </cell>
          <cell r="M2263">
            <v>93.44</v>
          </cell>
          <cell r="O2263">
            <v>100</v>
          </cell>
        </row>
        <row r="2264">
          <cell r="C2264" t="str">
            <v>961689AC0</v>
          </cell>
          <cell r="D2264">
            <v>9.4840999999999998</v>
          </cell>
          <cell r="E2264">
            <v>4643338.5999999996</v>
          </cell>
          <cell r="F2264">
            <v>5000000</v>
          </cell>
          <cell r="G2264">
            <v>5000000</v>
          </cell>
          <cell r="H2264">
            <v>4630634.5</v>
          </cell>
          <cell r="I2264">
            <v>10.19</v>
          </cell>
          <cell r="J2264">
            <v>92.61</v>
          </cell>
          <cell r="K2264">
            <v>2429347.0499999998</v>
          </cell>
          <cell r="L2264">
            <v>2337781.4</v>
          </cell>
          <cell r="M2264">
            <v>46.756</v>
          </cell>
          <cell r="O2264">
            <v>92.866771999999997</v>
          </cell>
        </row>
        <row r="2265">
          <cell r="C2265" t="str">
            <v>78442NAE1</v>
          </cell>
          <cell r="D2265">
            <v>2.5724999999999998</v>
          </cell>
          <cell r="E2265">
            <v>6085075</v>
          </cell>
          <cell r="F2265">
            <v>6085075</v>
          </cell>
          <cell r="G2265">
            <v>6085075</v>
          </cell>
          <cell r="H2265">
            <v>6085075</v>
          </cell>
          <cell r="I2265">
            <v>4.13</v>
          </cell>
          <cell r="J2265">
            <v>100</v>
          </cell>
          <cell r="K2265">
            <v>6075208.2300000004</v>
          </cell>
          <cell r="L2265">
            <v>6071700.0700000003</v>
          </cell>
          <cell r="M2265">
            <v>99.78</v>
          </cell>
          <cell r="O2265">
            <v>100</v>
          </cell>
        </row>
        <row r="2266">
          <cell r="C2266" t="str">
            <v>294247AA9</v>
          </cell>
          <cell r="D2266">
            <v>3.754</v>
          </cell>
          <cell r="E2266">
            <v>2039735.7</v>
          </cell>
          <cell r="F2266">
            <v>2500000</v>
          </cell>
          <cell r="G2266">
            <v>2175000</v>
          </cell>
          <cell r="H2266">
            <v>2021700.49</v>
          </cell>
          <cell r="I2266">
            <v>5.7</v>
          </cell>
          <cell r="J2266">
            <v>92.95</v>
          </cell>
          <cell r="K2266">
            <v>2036289.07</v>
          </cell>
          <cell r="L2266">
            <v>2017794.3</v>
          </cell>
          <cell r="M2266">
            <v>92.772000000000006</v>
          </cell>
          <cell r="O2266">
            <v>93.780951724137935</v>
          </cell>
        </row>
        <row r="2267">
          <cell r="C2267" t="str">
            <v>294247AA9</v>
          </cell>
          <cell r="D2267">
            <v>3.754</v>
          </cell>
          <cell r="E2267">
            <v>2039735.7</v>
          </cell>
          <cell r="F2267">
            <v>2500000</v>
          </cell>
          <cell r="G2267">
            <v>2175000</v>
          </cell>
          <cell r="H2267">
            <v>2021700.49</v>
          </cell>
          <cell r="I2267">
            <v>5.7</v>
          </cell>
          <cell r="J2267">
            <v>92.95</v>
          </cell>
          <cell r="K2267">
            <v>2036289.07</v>
          </cell>
          <cell r="L2267">
            <v>2017794.3</v>
          </cell>
          <cell r="M2267">
            <v>92.772000000000006</v>
          </cell>
          <cell r="O2267">
            <v>93.780951724137935</v>
          </cell>
        </row>
        <row r="2268">
          <cell r="C2268" t="str">
            <v>62945CAK7</v>
          </cell>
          <cell r="D2268">
            <v>8.2804000000000002</v>
          </cell>
          <cell r="E2268">
            <v>5497752.3300000001</v>
          </cell>
          <cell r="F2268">
            <v>6300000</v>
          </cell>
          <cell r="G2268">
            <v>4943077.05</v>
          </cell>
          <cell r="H2268">
            <v>5526355.3799999999</v>
          </cell>
          <cell r="I2268">
            <v>8.6</v>
          </cell>
          <cell r="J2268">
            <v>111.8</v>
          </cell>
          <cell r="K2268">
            <v>5158629.6100000003</v>
          </cell>
          <cell r="L2268">
            <v>5168600.1399999997</v>
          </cell>
          <cell r="M2268">
            <v>104.562</v>
          </cell>
          <cell r="O2268">
            <v>111.22125498731606</v>
          </cell>
        </row>
        <row r="2269">
          <cell r="C2269" t="str">
            <v>05544UAC9</v>
          </cell>
          <cell r="D2269">
            <v>15.901199999999999</v>
          </cell>
          <cell r="E2269">
            <v>278823.26</v>
          </cell>
          <cell r="F2269">
            <v>8190000</v>
          </cell>
          <cell r="G2269">
            <v>2788232.6</v>
          </cell>
          <cell r="H2269">
            <v>2362072.88</v>
          </cell>
          <cell r="I2269">
            <v>15.9</v>
          </cell>
          <cell r="J2269">
            <v>84.72</v>
          </cell>
          <cell r="K2269">
            <v>278823.26</v>
          </cell>
          <cell r="L2269">
            <v>2362072.88</v>
          </cell>
          <cell r="M2269">
            <v>84.715999999999994</v>
          </cell>
          <cell r="O2269">
            <v>10</v>
          </cell>
        </row>
        <row r="2270">
          <cell r="C2270" t="str">
            <v>49380*AJ6</v>
          </cell>
          <cell r="D2270">
            <v>-2.9952999999999999</v>
          </cell>
          <cell r="E2270">
            <v>347103.35</v>
          </cell>
          <cell r="F2270">
            <v>6977632</v>
          </cell>
          <cell r="G2270">
            <v>350515.37</v>
          </cell>
          <cell r="H2270">
            <v>345943.73</v>
          </cell>
          <cell r="I2270">
            <v>-2.42</v>
          </cell>
          <cell r="J2270">
            <v>98.7</v>
          </cell>
          <cell r="K2270">
            <v>378280.45</v>
          </cell>
          <cell r="L2270">
            <v>402330.68</v>
          </cell>
          <cell r="M2270">
            <v>114.783</v>
          </cell>
          <cell r="O2270">
            <v>99.026570503884031</v>
          </cell>
        </row>
        <row r="2271">
          <cell r="C2271" t="str">
            <v>74434TZC4</v>
          </cell>
          <cell r="D2271">
            <v>38.960799999999999</v>
          </cell>
          <cell r="E2271">
            <v>505396.23</v>
          </cell>
          <cell r="F2271">
            <v>5000000</v>
          </cell>
          <cell r="G2271">
            <v>505396.23</v>
          </cell>
          <cell r="H2271">
            <v>483967.29</v>
          </cell>
          <cell r="I2271">
            <v>8.83</v>
          </cell>
          <cell r="J2271">
            <v>95.76</v>
          </cell>
          <cell r="K2271">
            <v>505396.23</v>
          </cell>
          <cell r="L2271">
            <v>484773.1</v>
          </cell>
          <cell r="M2271">
            <v>95.918999999999997</v>
          </cell>
          <cell r="O2271">
            <v>100</v>
          </cell>
        </row>
        <row r="2272">
          <cell r="C2272" t="str">
            <v>313921DM7</v>
          </cell>
          <cell r="D2272">
            <v>5.7576000000000001</v>
          </cell>
          <cell r="E2272">
            <v>3966467.34</v>
          </cell>
          <cell r="F2272">
            <v>5000000</v>
          </cell>
          <cell r="G2272">
            <v>3967707.25</v>
          </cell>
          <cell r="H2272">
            <v>3966467.33</v>
          </cell>
          <cell r="I2272">
            <v>5.91</v>
          </cell>
          <cell r="J2272">
            <v>99.97</v>
          </cell>
          <cell r="K2272">
            <v>3966467.34</v>
          </cell>
          <cell r="L2272">
            <v>3966467.33</v>
          </cell>
          <cell r="M2272">
            <v>99.968999999999994</v>
          </cell>
          <cell r="O2272">
            <v>99.968749962588589</v>
          </cell>
        </row>
        <row r="2273">
          <cell r="C2273" t="str">
            <v>14041GAH9</v>
          </cell>
          <cell r="D2273">
            <v>4.883</v>
          </cell>
          <cell r="E2273">
            <v>4999598.95</v>
          </cell>
          <cell r="F2273">
            <v>5000000</v>
          </cell>
          <cell r="G2273">
            <v>5000000</v>
          </cell>
          <cell r="H2273">
            <v>4999598.5</v>
          </cell>
          <cell r="I2273">
            <v>4.78</v>
          </cell>
          <cell r="J2273">
            <v>99.99</v>
          </cell>
          <cell r="K2273">
            <v>4999598.95</v>
          </cell>
          <cell r="L2273">
            <v>4999598.5</v>
          </cell>
          <cell r="M2273">
            <v>99.992000000000004</v>
          </cell>
          <cell r="O2273">
            <v>99.991979000000015</v>
          </cell>
        </row>
        <row r="2274">
          <cell r="C2274" t="str">
            <v>55262TEY5</v>
          </cell>
          <cell r="D2274">
            <v>4.3095999999999997</v>
          </cell>
          <cell r="E2274">
            <v>4178511.36</v>
          </cell>
          <cell r="F2274">
            <v>4000000</v>
          </cell>
          <cell r="G2274">
            <v>4000000</v>
          </cell>
          <cell r="H2274">
            <v>4250000</v>
          </cell>
          <cell r="I2274">
            <v>2.4300000000000002</v>
          </cell>
          <cell r="J2274">
            <v>106.25</v>
          </cell>
          <cell r="K2274">
            <v>4178511.36</v>
          </cell>
          <cell r="L2274">
            <v>4250000</v>
          </cell>
          <cell r="M2274">
            <v>106.25</v>
          </cell>
          <cell r="O2274">
            <v>104.462784</v>
          </cell>
        </row>
        <row r="2275">
          <cell r="C2275" t="str">
            <v>805564HV6</v>
          </cell>
          <cell r="D2275">
            <v>5.7713999999999999</v>
          </cell>
          <cell r="E2275">
            <v>5072535.2</v>
          </cell>
          <cell r="F2275">
            <v>5000000</v>
          </cell>
          <cell r="G2275">
            <v>5000000</v>
          </cell>
          <cell r="H2275">
            <v>5082031.25</v>
          </cell>
          <cell r="I2275">
            <v>5.77</v>
          </cell>
          <cell r="J2275">
            <v>101.64</v>
          </cell>
          <cell r="K2275">
            <v>5072535.2</v>
          </cell>
          <cell r="L2275">
            <v>5082031.25</v>
          </cell>
          <cell r="M2275">
            <v>101.64100000000001</v>
          </cell>
          <cell r="O2275">
            <v>101.450704</v>
          </cell>
        </row>
        <row r="2276">
          <cell r="C2276" t="str">
            <v>31292HJR6</v>
          </cell>
          <cell r="D2276">
            <v>6.0567000000000002</v>
          </cell>
          <cell r="E2276">
            <v>10459.25</v>
          </cell>
          <cell r="F2276">
            <v>0</v>
          </cell>
          <cell r="G2276">
            <v>10409.209999999999</v>
          </cell>
          <cell r="H2276">
            <v>0</v>
          </cell>
          <cell r="I2276">
            <v>6.29</v>
          </cell>
          <cell r="J2276">
            <v>100.66</v>
          </cell>
          <cell r="K2276">
            <v>10459.25</v>
          </cell>
          <cell r="L2276">
            <v>0</v>
          </cell>
          <cell r="M2276">
            <v>100.65600000000001</v>
          </cell>
          <cell r="O2276">
            <v>100.48072812442059</v>
          </cell>
        </row>
        <row r="2277">
          <cell r="C2277" t="str">
            <v>31292HMV3</v>
          </cell>
          <cell r="D2277">
            <v>5.7850000000000001</v>
          </cell>
          <cell r="E2277">
            <v>856381.37</v>
          </cell>
          <cell r="F2277">
            <v>907768</v>
          </cell>
          <cell r="G2277">
            <v>853556.8</v>
          </cell>
          <cell r="H2277">
            <v>857357.8</v>
          </cell>
          <cell r="I2277">
            <v>5.94</v>
          </cell>
          <cell r="J2277">
            <v>100.45</v>
          </cell>
          <cell r="K2277">
            <v>856381.37</v>
          </cell>
          <cell r="L2277">
            <v>857357.8</v>
          </cell>
          <cell r="M2277">
            <v>100.44499999999999</v>
          </cell>
          <cell r="O2277">
            <v>100.33091763781859</v>
          </cell>
        </row>
        <row r="2278">
          <cell r="C2278" t="str">
            <v>22540VNJ7</v>
          </cell>
          <cell r="D2278">
            <v>6.2176999999999998</v>
          </cell>
          <cell r="E2278">
            <v>2008958.74</v>
          </cell>
          <cell r="F2278">
            <v>2000000</v>
          </cell>
          <cell r="G2278">
            <v>2000000</v>
          </cell>
          <cell r="H2278">
            <v>2010000</v>
          </cell>
          <cell r="I2278">
            <v>6.27</v>
          </cell>
          <cell r="J2278">
            <v>100.5</v>
          </cell>
          <cell r="K2278">
            <v>2008958.74</v>
          </cell>
          <cell r="L2278">
            <v>2010000</v>
          </cell>
          <cell r="M2278">
            <v>100.5</v>
          </cell>
          <cell r="O2278">
            <v>100.44793700000001</v>
          </cell>
        </row>
        <row r="2279">
          <cell r="C2279" t="str">
            <v>31292G4V5</v>
          </cell>
          <cell r="D2279">
            <v>6.3045999999999998</v>
          </cell>
          <cell r="E2279">
            <v>1308633.52</v>
          </cell>
          <cell r="F2279">
            <v>2834416</v>
          </cell>
          <cell r="G2279">
            <v>1300047.4099999999</v>
          </cell>
          <cell r="H2279">
            <v>1308633.53</v>
          </cell>
          <cell r="I2279">
            <v>6.6</v>
          </cell>
          <cell r="J2279">
            <v>100.66</v>
          </cell>
          <cell r="K2279">
            <v>1308633.52</v>
          </cell>
          <cell r="L2279">
            <v>1308633.53</v>
          </cell>
          <cell r="M2279">
            <v>100.66</v>
          </cell>
          <cell r="O2279">
            <v>100.66044591404555</v>
          </cell>
        </row>
        <row r="2280">
          <cell r="C2280" t="str">
            <v>31283HN43</v>
          </cell>
          <cell r="D2280">
            <v>6.5747999999999998</v>
          </cell>
          <cell r="E2280">
            <v>1316819.1200000001</v>
          </cell>
          <cell r="F2280">
            <v>2187797</v>
          </cell>
          <cell r="G2280">
            <v>1310846.54</v>
          </cell>
          <cell r="H2280">
            <v>1319504</v>
          </cell>
          <cell r="I2280">
            <v>6.62</v>
          </cell>
          <cell r="J2280">
            <v>100.66</v>
          </cell>
          <cell r="K2280">
            <v>1316819.1200000001</v>
          </cell>
          <cell r="L2280">
            <v>1319504</v>
          </cell>
          <cell r="M2280">
            <v>100.66</v>
          </cell>
          <cell r="O2280">
            <v>100.45562770452139</v>
          </cell>
        </row>
        <row r="2281">
          <cell r="C2281" t="str">
            <v>31283HN43</v>
          </cell>
          <cell r="D2281">
            <v>5.2206999999999999</v>
          </cell>
          <cell r="E2281">
            <v>0.65</v>
          </cell>
          <cell r="F2281">
            <v>1</v>
          </cell>
          <cell r="G2281">
            <v>0.64</v>
          </cell>
          <cell r="H2281">
            <v>0.68</v>
          </cell>
          <cell r="I2281">
            <v>6.62</v>
          </cell>
          <cell r="J2281">
            <v>103.72</v>
          </cell>
          <cell r="K2281">
            <v>0.65</v>
          </cell>
          <cell r="L2281">
            <v>0.68</v>
          </cell>
          <cell r="M2281">
            <v>103.71899999999999</v>
          </cell>
          <cell r="O2281">
            <v>101.5625</v>
          </cell>
        </row>
        <row r="2282">
          <cell r="C2282" t="str">
            <v>361588AA4</v>
          </cell>
          <cell r="D2282">
            <v>5.1440000000000001</v>
          </cell>
          <cell r="E2282">
            <v>6703667.7999999998</v>
          </cell>
          <cell r="F2282">
            <v>20000000</v>
          </cell>
          <cell r="G2282">
            <v>6703667.7999999998</v>
          </cell>
          <cell r="H2282">
            <v>6716237.1799999997</v>
          </cell>
          <cell r="I2282">
            <v>5.72</v>
          </cell>
          <cell r="J2282">
            <v>100.19</v>
          </cell>
          <cell r="K2282">
            <v>6703667.7999999998</v>
          </cell>
          <cell r="L2282">
            <v>6716237.1799999997</v>
          </cell>
          <cell r="M2282">
            <v>100.188</v>
          </cell>
          <cell r="O2282">
            <v>100</v>
          </cell>
        </row>
        <row r="2283">
          <cell r="C2283" t="str">
            <v>31339GDJ7</v>
          </cell>
          <cell r="D2283">
            <v>6.6706000000000003</v>
          </cell>
          <cell r="E2283">
            <v>3392386.15</v>
          </cell>
          <cell r="F2283">
            <v>4000000</v>
          </cell>
          <cell r="G2283">
            <v>3421793.6</v>
          </cell>
          <cell r="H2283">
            <v>3379021.18</v>
          </cell>
          <cell r="I2283">
            <v>6.26</v>
          </cell>
          <cell r="J2283">
            <v>98.75</v>
          </cell>
          <cell r="K2283">
            <v>3392386.15</v>
          </cell>
          <cell r="L2283">
            <v>3379021.18</v>
          </cell>
          <cell r="M2283">
            <v>98.75</v>
          </cell>
          <cell r="O2283">
            <v>99.140583757009765</v>
          </cell>
        </row>
        <row r="2284">
          <cell r="C2284" t="str">
            <v>94977UAU9</v>
          </cell>
          <cell r="D2284">
            <v>5.8592000000000004</v>
          </cell>
          <cell r="E2284">
            <v>2236412.3199999998</v>
          </cell>
          <cell r="F2284">
            <v>4000000</v>
          </cell>
          <cell r="G2284">
            <v>2236412.3199999998</v>
          </cell>
          <cell r="H2284">
            <v>2240605.6</v>
          </cell>
          <cell r="I2284">
            <v>6.33</v>
          </cell>
          <cell r="J2284">
            <v>100.19</v>
          </cell>
          <cell r="K2284">
            <v>2236412.3199999998</v>
          </cell>
          <cell r="L2284">
            <v>2240605.6</v>
          </cell>
          <cell r="M2284">
            <v>100.188</v>
          </cell>
          <cell r="O2284">
            <v>100</v>
          </cell>
        </row>
        <row r="2285">
          <cell r="C2285" t="str">
            <v>161551FA9</v>
          </cell>
          <cell r="D2285">
            <v>4.2812999999999999</v>
          </cell>
          <cell r="E2285">
            <v>3999928</v>
          </cell>
          <cell r="F2285">
            <v>4000000</v>
          </cell>
          <cell r="G2285">
            <v>4000000</v>
          </cell>
          <cell r="H2285">
            <v>3999928</v>
          </cell>
          <cell r="I2285">
            <v>4.28</v>
          </cell>
          <cell r="J2285">
            <v>100</v>
          </cell>
          <cell r="K2285">
            <v>3999928</v>
          </cell>
          <cell r="L2285">
            <v>3999928</v>
          </cell>
          <cell r="M2285">
            <v>99.998000000000005</v>
          </cell>
          <cell r="O2285">
            <v>99.998199999999997</v>
          </cell>
        </row>
        <row r="2286">
          <cell r="C2286" t="str">
            <v>161551FC5</v>
          </cell>
          <cell r="D2286">
            <v>5.9328000000000003</v>
          </cell>
          <cell r="E2286">
            <v>4499877.1500000004</v>
          </cell>
          <cell r="F2286">
            <v>4500000</v>
          </cell>
          <cell r="G2286">
            <v>4500000</v>
          </cell>
          <cell r="H2286">
            <v>4499877.1500000004</v>
          </cell>
          <cell r="I2286">
            <v>5.07</v>
          </cell>
          <cell r="J2286">
            <v>100</v>
          </cell>
          <cell r="K2286">
            <v>4499877.1500000004</v>
          </cell>
          <cell r="L2286">
            <v>4499877.1500000004</v>
          </cell>
          <cell r="M2286">
            <v>99.997</v>
          </cell>
          <cell r="O2286">
            <v>99.99727</v>
          </cell>
        </row>
        <row r="2287">
          <cell r="C2287" t="str">
            <v>52518RAQ9</v>
          </cell>
          <cell r="D2287">
            <v>11.3551</v>
          </cell>
          <cell r="E2287">
            <v>4336183.96</v>
          </cell>
          <cell r="F2287">
            <v>5364100</v>
          </cell>
          <cell r="G2287">
            <v>4478307.21</v>
          </cell>
          <cell r="H2287">
            <v>4332086.9800000004</v>
          </cell>
          <cell r="I2287">
            <v>11.36</v>
          </cell>
          <cell r="J2287">
            <v>96.73</v>
          </cell>
          <cell r="K2287">
            <v>3146602.93</v>
          </cell>
          <cell r="L2287">
            <v>3117242.61</v>
          </cell>
          <cell r="M2287">
            <v>69.608000000000004</v>
          </cell>
          <cell r="O2287">
            <v>96.826406869036575</v>
          </cell>
        </row>
        <row r="2288">
          <cell r="C2288" t="str">
            <v>52518RAQ9</v>
          </cell>
          <cell r="D2288">
            <v>11.3551</v>
          </cell>
          <cell r="E2288">
            <v>4336183.97</v>
          </cell>
          <cell r="F2288">
            <v>5364100</v>
          </cell>
          <cell r="G2288">
            <v>4478307.22</v>
          </cell>
          <cell r="H2288">
            <v>4332086.99</v>
          </cell>
          <cell r="I2288">
            <v>11.36</v>
          </cell>
          <cell r="J2288">
            <v>96.73</v>
          </cell>
          <cell r="K2288">
            <v>3146602.94</v>
          </cell>
          <cell r="L2288">
            <v>3117242.62</v>
          </cell>
          <cell r="M2288">
            <v>69.608000000000004</v>
          </cell>
          <cell r="O2288">
            <v>96.826406876123158</v>
          </cell>
        </row>
        <row r="2289">
          <cell r="C2289" t="str">
            <v>52518RAQ9</v>
          </cell>
          <cell r="D2289">
            <v>11.3551</v>
          </cell>
          <cell r="E2289">
            <v>2014824.8</v>
          </cell>
          <cell r="F2289">
            <v>2492450</v>
          </cell>
          <cell r="G2289">
            <v>2080862.92</v>
          </cell>
          <cell r="H2289">
            <v>2012921.12</v>
          </cell>
          <cell r="I2289">
            <v>11.36</v>
          </cell>
          <cell r="J2289">
            <v>96.73</v>
          </cell>
          <cell r="K2289">
            <v>1462081.33</v>
          </cell>
          <cell r="L2289">
            <v>1448438.93</v>
          </cell>
          <cell r="M2289">
            <v>69.608000000000004</v>
          </cell>
          <cell r="O2289">
            <v>96.826406998496566</v>
          </cell>
        </row>
        <row r="2290">
          <cell r="C2290" t="str">
            <v>52518RAQ9</v>
          </cell>
          <cell r="D2290">
            <v>11.3551</v>
          </cell>
          <cell r="E2290">
            <v>15607707.880000001</v>
          </cell>
          <cell r="F2290">
            <v>19307600</v>
          </cell>
          <cell r="G2290">
            <v>16119267.84</v>
          </cell>
          <cell r="H2290">
            <v>15592961.16</v>
          </cell>
          <cell r="I2290">
            <v>11.36</v>
          </cell>
          <cell r="J2290">
            <v>96.73</v>
          </cell>
          <cell r="K2290">
            <v>11325916.939999999</v>
          </cell>
          <cell r="L2290">
            <v>11220237.060000001</v>
          </cell>
          <cell r="M2290">
            <v>69.608000000000004</v>
          </cell>
          <cell r="O2290">
            <v>96.826406974077557</v>
          </cell>
        </row>
        <row r="2291">
          <cell r="C2291" t="str">
            <v>52108HGA6</v>
          </cell>
          <cell r="D2291">
            <v>6.8531000000000004</v>
          </cell>
          <cell r="E2291">
            <v>1997845.38</v>
          </cell>
          <cell r="F2291">
            <v>2000000</v>
          </cell>
          <cell r="G2291">
            <v>2000000</v>
          </cell>
          <cell r="H2291">
            <v>1997831.6</v>
          </cell>
          <cell r="I2291">
            <v>6.85</v>
          </cell>
          <cell r="J2291">
            <v>99.89</v>
          </cell>
          <cell r="K2291">
            <v>1997845.38</v>
          </cell>
          <cell r="L2291">
            <v>1997831.6</v>
          </cell>
          <cell r="M2291">
            <v>99.891999999999996</v>
          </cell>
          <cell r="O2291">
            <v>99.892268999999985</v>
          </cell>
        </row>
        <row r="2292">
          <cell r="C2292" t="str">
            <v>52108HGZ1</v>
          </cell>
          <cell r="D2292">
            <v>6.0787000000000004</v>
          </cell>
          <cell r="E2292">
            <v>2009776.6</v>
          </cell>
          <cell r="F2292">
            <v>2000000</v>
          </cell>
          <cell r="G2292">
            <v>2000000</v>
          </cell>
          <cell r="H2292">
            <v>2009991</v>
          </cell>
          <cell r="I2292">
            <v>6.08</v>
          </cell>
          <cell r="J2292">
            <v>100.5</v>
          </cell>
          <cell r="K2292">
            <v>2009776.6</v>
          </cell>
          <cell r="L2292">
            <v>2009991</v>
          </cell>
          <cell r="M2292">
            <v>100.5</v>
          </cell>
          <cell r="O2292">
            <v>100.48882999999999</v>
          </cell>
        </row>
        <row r="2293">
          <cell r="C2293" t="str">
            <v>52108HFZ2</v>
          </cell>
          <cell r="D2293">
            <v>6.7831999999999999</v>
          </cell>
          <cell r="E2293">
            <v>1004866.33</v>
          </cell>
          <cell r="F2293">
            <v>1000000</v>
          </cell>
          <cell r="G2293">
            <v>1000000</v>
          </cell>
          <cell r="H2293">
            <v>1004950.2</v>
          </cell>
          <cell r="I2293">
            <v>6.78</v>
          </cell>
          <cell r="J2293">
            <v>100.5</v>
          </cell>
          <cell r="K2293">
            <v>1004866.33</v>
          </cell>
          <cell r="L2293">
            <v>1004950.2</v>
          </cell>
          <cell r="M2293">
            <v>100.495</v>
          </cell>
          <cell r="O2293">
            <v>100.486633</v>
          </cell>
        </row>
        <row r="2294">
          <cell r="C2294" t="str">
            <v>94977HAN4</v>
          </cell>
          <cell r="D2294">
            <v>4.6418999999999997</v>
          </cell>
          <cell r="E2294">
            <v>2274296.9300000002</v>
          </cell>
          <cell r="F2294">
            <v>6750000</v>
          </cell>
          <cell r="G2294">
            <v>2270527.2200000002</v>
          </cell>
          <cell r="H2294">
            <v>2295715.88</v>
          </cell>
          <cell r="I2294">
            <v>5.8</v>
          </cell>
          <cell r="J2294">
            <v>101.11</v>
          </cell>
          <cell r="K2294">
            <v>2274296.9300000002</v>
          </cell>
          <cell r="L2294">
            <v>2295715.88</v>
          </cell>
          <cell r="M2294">
            <v>101.10899999999999</v>
          </cell>
          <cell r="O2294">
            <v>100.16602795891608</v>
          </cell>
        </row>
        <row r="2295">
          <cell r="C2295" t="str">
            <v>61746WLS7</v>
          </cell>
          <cell r="D2295">
            <v>5.9695</v>
          </cell>
          <cell r="E2295">
            <v>2008821.08</v>
          </cell>
          <cell r="F2295">
            <v>2000000</v>
          </cell>
          <cell r="G2295">
            <v>2000000</v>
          </cell>
          <cell r="H2295">
            <v>2010052</v>
          </cell>
          <cell r="I2295">
            <v>5.97</v>
          </cell>
          <cell r="J2295">
            <v>100.5</v>
          </cell>
          <cell r="K2295">
            <v>2008821.08</v>
          </cell>
          <cell r="L2295">
            <v>2010052</v>
          </cell>
          <cell r="M2295">
            <v>100.503</v>
          </cell>
          <cell r="O2295">
            <v>100.44105400000001</v>
          </cell>
        </row>
        <row r="2296">
          <cell r="C2296" t="str">
            <v>46625MGQ6</v>
          </cell>
          <cell r="D2296">
            <v>6.3985000000000003</v>
          </cell>
          <cell r="E2296">
            <v>2009756.04</v>
          </cell>
          <cell r="F2296">
            <v>2000000</v>
          </cell>
          <cell r="G2296">
            <v>2000000</v>
          </cell>
          <cell r="H2296">
            <v>2009942</v>
          </cell>
          <cell r="I2296">
            <v>6.4</v>
          </cell>
          <cell r="J2296">
            <v>100.5</v>
          </cell>
          <cell r="K2296">
            <v>2009756.04</v>
          </cell>
          <cell r="L2296">
            <v>2009942</v>
          </cell>
          <cell r="M2296">
            <v>100.497</v>
          </cell>
          <cell r="O2296">
            <v>100.487802</v>
          </cell>
        </row>
        <row r="2297">
          <cell r="C2297" t="str">
            <v>46625MGP8</v>
          </cell>
          <cell r="D2297">
            <v>6.0023</v>
          </cell>
          <cell r="E2297">
            <v>5012033.95</v>
          </cell>
          <cell r="F2297">
            <v>5000000</v>
          </cell>
          <cell r="G2297">
            <v>5000000</v>
          </cell>
          <cell r="H2297">
            <v>5012335</v>
          </cell>
          <cell r="I2297">
            <v>6</v>
          </cell>
          <cell r="J2297">
            <v>100.25</v>
          </cell>
          <cell r="K2297">
            <v>5012033.95</v>
          </cell>
          <cell r="L2297">
            <v>5012335</v>
          </cell>
          <cell r="M2297">
            <v>100.247</v>
          </cell>
          <cell r="O2297">
            <v>100.240679</v>
          </cell>
        </row>
        <row r="2298">
          <cell r="C2298" t="str">
            <v>61746WLR9</v>
          </cell>
          <cell r="D2298">
            <v>5.6440999999999999</v>
          </cell>
          <cell r="E2298">
            <v>10043700</v>
          </cell>
          <cell r="F2298">
            <v>10000000</v>
          </cell>
          <cell r="G2298">
            <v>10000000</v>
          </cell>
          <cell r="H2298">
            <v>10052490</v>
          </cell>
          <cell r="I2298">
            <v>5.64</v>
          </cell>
          <cell r="J2298">
            <v>100.52</v>
          </cell>
          <cell r="K2298">
            <v>10043700</v>
          </cell>
          <cell r="L2298">
            <v>10052490</v>
          </cell>
          <cell r="M2298">
            <v>100.52500000000001</v>
          </cell>
          <cell r="O2298">
            <v>100.437</v>
          </cell>
        </row>
        <row r="2299">
          <cell r="C2299" t="str">
            <v>31339LRM4</v>
          </cell>
          <cell r="D2299">
            <v>6.2622</v>
          </cell>
          <cell r="E2299">
            <v>3383534.53</v>
          </cell>
          <cell r="F2299">
            <v>4000000</v>
          </cell>
          <cell r="G2299">
            <v>3402212</v>
          </cell>
          <cell r="H2299">
            <v>3379353.38</v>
          </cell>
          <cell r="I2299">
            <v>6.04</v>
          </cell>
          <cell r="J2299">
            <v>99.33</v>
          </cell>
          <cell r="K2299">
            <v>3383534.53</v>
          </cell>
          <cell r="L2299">
            <v>3379353.38</v>
          </cell>
          <cell r="M2299">
            <v>99.328000000000003</v>
          </cell>
          <cell r="O2299">
            <v>99.45101980711371</v>
          </cell>
        </row>
        <row r="2300">
          <cell r="C2300" t="str">
            <v>63857RBC5</v>
          </cell>
          <cell r="D2300">
            <v>4.7717999999999998</v>
          </cell>
          <cell r="E2300">
            <v>2849459.14</v>
          </cell>
          <cell r="F2300">
            <v>9750000</v>
          </cell>
          <cell r="G2300">
            <v>2842939.21</v>
          </cell>
          <cell r="H2300">
            <v>2874922.28</v>
          </cell>
          <cell r="I2300">
            <v>6.1</v>
          </cell>
          <cell r="J2300">
            <v>101.13</v>
          </cell>
          <cell r="K2300">
            <v>2849459.14</v>
          </cell>
          <cell r="L2300">
            <v>2874922.28</v>
          </cell>
          <cell r="M2300">
            <v>101.125</v>
          </cell>
          <cell r="O2300">
            <v>100.22933765087436</v>
          </cell>
        </row>
        <row r="2301">
          <cell r="C2301" t="str">
            <v>79549AJJ9</v>
          </cell>
          <cell r="D2301">
            <v>6.3384999999999998</v>
          </cell>
          <cell r="E2301">
            <v>2008825.6</v>
          </cell>
          <cell r="F2301">
            <v>2000000</v>
          </cell>
          <cell r="G2301">
            <v>2000000</v>
          </cell>
          <cell r="H2301">
            <v>2009816</v>
          </cell>
          <cell r="I2301">
            <v>6.39</v>
          </cell>
          <cell r="J2301">
            <v>100.49</v>
          </cell>
          <cell r="K2301">
            <v>2008825.6</v>
          </cell>
          <cell r="L2301">
            <v>2009816</v>
          </cell>
          <cell r="M2301">
            <v>100.491</v>
          </cell>
          <cell r="O2301">
            <v>100.44128000000001</v>
          </cell>
        </row>
        <row r="2302">
          <cell r="C2302" t="str">
            <v>949909AC9</v>
          </cell>
          <cell r="D2302">
            <v>5.2396000000000003</v>
          </cell>
          <cell r="E2302">
            <v>2610250.12</v>
          </cell>
          <cell r="F2302">
            <v>4000000</v>
          </cell>
          <cell r="G2302">
            <v>2604685.5299999998</v>
          </cell>
          <cell r="H2302">
            <v>2627069.54</v>
          </cell>
          <cell r="I2302">
            <v>6.42</v>
          </cell>
          <cell r="J2302">
            <v>100.86</v>
          </cell>
          <cell r="K2302">
            <v>2610250.12</v>
          </cell>
          <cell r="L2302">
            <v>2627069.54</v>
          </cell>
          <cell r="M2302">
            <v>100.85899999999999</v>
          </cell>
          <cell r="O2302">
            <v>100.21363769007463</v>
          </cell>
        </row>
        <row r="2303">
          <cell r="C2303" t="str">
            <v>66937RAD1</v>
          </cell>
          <cell r="D2303">
            <v>3.8169</v>
          </cell>
          <cell r="E2303">
            <v>5062574.5999999996</v>
          </cell>
          <cell r="F2303">
            <v>30000000</v>
          </cell>
          <cell r="G2303">
            <v>5047487.3099999996</v>
          </cell>
          <cell r="H2303">
            <v>5123988.3</v>
          </cell>
          <cell r="I2303">
            <v>5.45</v>
          </cell>
          <cell r="J2303">
            <v>101.52</v>
          </cell>
          <cell r="K2303">
            <v>5062574.5999999996</v>
          </cell>
          <cell r="L2303">
            <v>5123988.3</v>
          </cell>
          <cell r="M2303">
            <v>101.51600000000001</v>
          </cell>
          <cell r="O2303">
            <v>100.29890694267046</v>
          </cell>
        </row>
        <row r="2304">
          <cell r="C2304" t="str">
            <v>172953U66</v>
          </cell>
          <cell r="D2304">
            <v>5.0015000000000001</v>
          </cell>
          <cell r="E2304">
            <v>2531012.62</v>
          </cell>
          <cell r="F2304">
            <v>6500000</v>
          </cell>
          <cell r="G2304">
            <v>2531012.62</v>
          </cell>
          <cell r="H2304">
            <v>2548413.34</v>
          </cell>
          <cell r="I2304">
            <v>5.83</v>
          </cell>
          <cell r="J2304">
            <v>100.69</v>
          </cell>
          <cell r="K2304">
            <v>2531012.62</v>
          </cell>
          <cell r="L2304">
            <v>2548413.34</v>
          </cell>
          <cell r="M2304">
            <v>100.688</v>
          </cell>
          <cell r="O2304">
            <v>100</v>
          </cell>
        </row>
        <row r="2305">
          <cell r="C2305" t="str">
            <v>939335LD5</v>
          </cell>
          <cell r="D2305">
            <v>5.3959999999999999</v>
          </cell>
          <cell r="E2305">
            <v>5444322.8399999999</v>
          </cell>
          <cell r="F2305">
            <v>18000000</v>
          </cell>
          <cell r="G2305">
            <v>5391415.4299999997</v>
          </cell>
          <cell r="H2305">
            <v>5460492.9400000004</v>
          </cell>
          <cell r="I2305">
            <v>6.08</v>
          </cell>
          <cell r="J2305">
            <v>101.28</v>
          </cell>
          <cell r="K2305">
            <v>5444322.8399999999</v>
          </cell>
          <cell r="L2305">
            <v>5460492.9400000004</v>
          </cell>
          <cell r="M2305">
            <v>101.28100000000001</v>
          </cell>
          <cell r="O2305">
            <v>100.98132690175574</v>
          </cell>
        </row>
        <row r="2306">
          <cell r="C2306" t="str">
            <v>31392BVW3</v>
          </cell>
          <cell r="D2306">
            <v>4.7302</v>
          </cell>
          <cell r="E2306">
            <v>41414196.450000003</v>
          </cell>
          <cell r="F2306">
            <v>50000000</v>
          </cell>
          <cell r="G2306">
            <v>40990169.549999997</v>
          </cell>
          <cell r="H2306">
            <v>41758735.219999999</v>
          </cell>
          <cell r="I2306">
            <v>6.25</v>
          </cell>
          <cell r="J2306">
            <v>101.88</v>
          </cell>
          <cell r="K2306">
            <v>41414196.450000003</v>
          </cell>
          <cell r="L2306">
            <v>41758735.219999999</v>
          </cell>
          <cell r="M2306">
            <v>101.875</v>
          </cell>
          <cell r="O2306">
            <v>101.03445998066141</v>
          </cell>
        </row>
        <row r="2307">
          <cell r="C2307" t="str">
            <v>31287MT34</v>
          </cell>
          <cell r="D2307">
            <v>6.8467000000000002</v>
          </cell>
          <cell r="E2307">
            <v>308608.81</v>
          </cell>
          <cell r="F2307">
            <v>398893</v>
          </cell>
          <cell r="G2307">
            <v>311313.96999999997</v>
          </cell>
          <cell r="H2307">
            <v>308054.90000000002</v>
          </cell>
          <cell r="I2307">
            <v>6.58</v>
          </cell>
          <cell r="J2307">
            <v>98.95</v>
          </cell>
          <cell r="K2307">
            <v>308608.81</v>
          </cell>
          <cell r="L2307">
            <v>308054.90000000002</v>
          </cell>
          <cell r="M2307">
            <v>98.953000000000003</v>
          </cell>
          <cell r="O2307">
            <v>99.131050880884018</v>
          </cell>
        </row>
        <row r="2308">
          <cell r="C2308" t="str">
            <v>31292HNC4</v>
          </cell>
          <cell r="D2308">
            <v>5.3979999999999997</v>
          </cell>
          <cell r="E2308">
            <v>107096.95</v>
          </cell>
          <cell r="F2308">
            <v>119167</v>
          </cell>
          <cell r="G2308">
            <v>105144.55</v>
          </cell>
          <cell r="H2308">
            <v>107704.65</v>
          </cell>
          <cell r="I2308">
            <v>6.51</v>
          </cell>
          <cell r="J2308">
            <v>102.43</v>
          </cell>
          <cell r="K2308">
            <v>107096.95</v>
          </cell>
          <cell r="L2308">
            <v>107704.65</v>
          </cell>
          <cell r="M2308">
            <v>102.435</v>
          </cell>
          <cell r="O2308">
            <v>101.85687227726021</v>
          </cell>
        </row>
        <row r="2309">
          <cell r="C2309" t="str">
            <v>863869CZ4</v>
          </cell>
          <cell r="D2309">
            <v>2.0710999999999999</v>
          </cell>
          <cell r="E2309">
            <v>2422588.2400000002</v>
          </cell>
          <cell r="F2309">
            <v>2422588</v>
          </cell>
          <cell r="G2309">
            <v>2422588.2400000002</v>
          </cell>
          <cell r="H2309">
            <v>2422588.2400000002</v>
          </cell>
          <cell r="I2309">
            <v>2.19</v>
          </cell>
          <cell r="J2309">
            <v>100</v>
          </cell>
          <cell r="K2309">
            <v>2422588.2400000002</v>
          </cell>
          <cell r="L2309">
            <v>2422588.2400000002</v>
          </cell>
          <cell r="M2309">
            <v>100</v>
          </cell>
          <cell r="O2309">
            <v>100</v>
          </cell>
        </row>
        <row r="2310">
          <cell r="C2310" t="str">
            <v>863869CZ4</v>
          </cell>
          <cell r="D2310">
            <v>2.0710999999999999</v>
          </cell>
          <cell r="E2310">
            <v>2153411.7599999998</v>
          </cell>
          <cell r="F2310">
            <v>2153412</v>
          </cell>
          <cell r="G2310">
            <v>2153411.7599999998</v>
          </cell>
          <cell r="H2310">
            <v>2153411.7599999998</v>
          </cell>
          <cell r="I2310">
            <v>2.19</v>
          </cell>
          <cell r="J2310">
            <v>100</v>
          </cell>
          <cell r="K2310">
            <v>2153411.7599999998</v>
          </cell>
          <cell r="L2310">
            <v>2153411.7599999998</v>
          </cell>
          <cell r="M2310">
            <v>100</v>
          </cell>
          <cell r="O2310">
            <v>100</v>
          </cell>
        </row>
        <row r="2311">
          <cell r="C2311" t="str">
            <v>38373TWY7</v>
          </cell>
          <cell r="D2311">
            <v>6.2769000000000004</v>
          </cell>
          <cell r="E2311">
            <v>2960485.02</v>
          </cell>
          <cell r="F2311">
            <v>3000000</v>
          </cell>
          <cell r="G2311">
            <v>3000000</v>
          </cell>
          <cell r="H2311">
            <v>2955937.5</v>
          </cell>
          <cell r="I2311">
            <v>6.27</v>
          </cell>
          <cell r="J2311">
            <v>98.53</v>
          </cell>
          <cell r="K2311">
            <v>2960485.02</v>
          </cell>
          <cell r="L2311">
            <v>2955937.5</v>
          </cell>
          <cell r="M2311">
            <v>98.531000000000006</v>
          </cell>
          <cell r="O2311">
            <v>98.682834</v>
          </cell>
        </row>
        <row r="2312">
          <cell r="C2312" t="str">
            <v>31371KLU3</v>
          </cell>
          <cell r="D2312">
            <v>6.2290000000000001</v>
          </cell>
          <cell r="E2312">
            <v>417488.79</v>
          </cell>
          <cell r="F2312">
            <v>462858</v>
          </cell>
          <cell r="G2312">
            <v>417172.63</v>
          </cell>
          <cell r="H2312">
            <v>418020.01</v>
          </cell>
          <cell r="I2312">
            <v>6.44</v>
          </cell>
          <cell r="J2312">
            <v>100.2</v>
          </cell>
          <cell r="K2312">
            <v>417488.79</v>
          </cell>
          <cell r="L2312">
            <v>418020.01</v>
          </cell>
          <cell r="M2312">
            <v>100.203</v>
          </cell>
          <cell r="O2312">
            <v>100.07578637169941</v>
          </cell>
        </row>
        <row r="2313">
          <cell r="C2313" t="str">
            <v>31388WR24</v>
          </cell>
          <cell r="D2313">
            <v>6.1836000000000002</v>
          </cell>
          <cell r="E2313">
            <v>775484.61</v>
          </cell>
          <cell r="F2313">
            <v>848638</v>
          </cell>
          <cell r="G2313">
            <v>774232.01</v>
          </cell>
          <cell r="H2313">
            <v>776530.51</v>
          </cell>
          <cell r="I2313">
            <v>6.43</v>
          </cell>
          <cell r="J2313">
            <v>100.3</v>
          </cell>
          <cell r="K2313">
            <v>775484.61</v>
          </cell>
          <cell r="L2313">
            <v>776530.51</v>
          </cell>
          <cell r="M2313">
            <v>100.297</v>
          </cell>
          <cell r="O2313">
            <v>100.16178612919917</v>
          </cell>
        </row>
        <row r="2314">
          <cell r="C2314" t="str">
            <v>3128GPAG8</v>
          </cell>
          <cell r="D2314">
            <v>5.1677999999999997</v>
          </cell>
          <cell r="E2314">
            <v>1894341.29</v>
          </cell>
          <cell r="F2314">
            <v>2300000</v>
          </cell>
          <cell r="G2314">
            <v>1853774.7</v>
          </cell>
          <cell r="H2314">
            <v>1903594.89</v>
          </cell>
          <cell r="I2314">
            <v>6.04</v>
          </cell>
          <cell r="J2314">
            <v>102.69</v>
          </cell>
          <cell r="K2314">
            <v>1894341.29</v>
          </cell>
          <cell r="L2314">
            <v>1903594.89</v>
          </cell>
          <cell r="M2314">
            <v>102.688</v>
          </cell>
          <cell r="O2314">
            <v>102.18832364040786</v>
          </cell>
        </row>
        <row r="2315">
          <cell r="C2315" t="str">
            <v>3128GPC35</v>
          </cell>
          <cell r="D2315">
            <v>5.1848999999999998</v>
          </cell>
          <cell r="E2315">
            <v>3483897.53</v>
          </cell>
          <cell r="F2315">
            <v>3900000</v>
          </cell>
          <cell r="G2315">
            <v>3408958.8</v>
          </cell>
          <cell r="H2315">
            <v>3500574.57</v>
          </cell>
          <cell r="I2315">
            <v>6.04</v>
          </cell>
          <cell r="J2315">
            <v>102.69</v>
          </cell>
          <cell r="K2315">
            <v>3483897.53</v>
          </cell>
          <cell r="L2315">
            <v>3500574.57</v>
          </cell>
          <cell r="M2315">
            <v>102.688</v>
          </cell>
          <cell r="O2315">
            <v>102.19828793472072</v>
          </cell>
        </row>
        <row r="2316">
          <cell r="C2316" t="str">
            <v>31298NPJ8</v>
          </cell>
          <cell r="D2316">
            <v>6.0552000000000001</v>
          </cell>
          <cell r="E2316">
            <v>297722.40000000002</v>
          </cell>
          <cell r="F2316">
            <v>332672</v>
          </cell>
          <cell r="G2316">
            <v>296190.63</v>
          </cell>
          <cell r="H2316">
            <v>298057.25</v>
          </cell>
          <cell r="I2316">
            <v>6.39</v>
          </cell>
          <cell r="J2316">
            <v>100.63</v>
          </cell>
          <cell r="K2316">
            <v>297722.40000000002</v>
          </cell>
          <cell r="L2316">
            <v>298057.25</v>
          </cell>
          <cell r="M2316">
            <v>100.63</v>
          </cell>
          <cell r="O2316">
            <v>100.51715680539928</v>
          </cell>
        </row>
        <row r="2317">
          <cell r="C2317" t="str">
            <v>31298NPJ8</v>
          </cell>
          <cell r="D2317">
            <v>5.9173999999999998</v>
          </cell>
          <cell r="E2317">
            <v>2.39</v>
          </cell>
          <cell r="F2317">
            <v>0</v>
          </cell>
          <cell r="G2317">
            <v>2.38</v>
          </cell>
          <cell r="H2317">
            <v>0</v>
          </cell>
          <cell r="I2317">
            <v>6.39</v>
          </cell>
          <cell r="J2317">
            <v>100.91</v>
          </cell>
          <cell r="K2317">
            <v>2.39</v>
          </cell>
          <cell r="L2317">
            <v>0</v>
          </cell>
          <cell r="M2317">
            <v>100.90600000000001</v>
          </cell>
          <cell r="O2317">
            <v>100.42016806722691</v>
          </cell>
        </row>
        <row r="2318">
          <cell r="C2318" t="str">
            <v>31287QKW0</v>
          </cell>
          <cell r="D2318">
            <v>6.1351000000000004</v>
          </cell>
          <cell r="E2318">
            <v>689520.07</v>
          </cell>
          <cell r="F2318">
            <v>773833</v>
          </cell>
          <cell r="G2318">
            <v>686234.33</v>
          </cell>
          <cell r="H2318">
            <v>690582.17</v>
          </cell>
          <cell r="I2318">
            <v>6.4</v>
          </cell>
          <cell r="J2318">
            <v>100.63</v>
          </cell>
          <cell r="K2318">
            <v>689520.07</v>
          </cell>
          <cell r="L2318">
            <v>690582.17</v>
          </cell>
          <cell r="M2318">
            <v>100.634</v>
          </cell>
          <cell r="O2318">
            <v>100.47880729021527</v>
          </cell>
        </row>
        <row r="2319">
          <cell r="C2319" t="str">
            <v>31287QKW0</v>
          </cell>
          <cell r="D2319">
            <v>6.4470999999999998</v>
          </cell>
          <cell r="E2319">
            <v>607436.81000000006</v>
          </cell>
          <cell r="F2319">
            <v>688709</v>
          </cell>
          <cell r="G2319">
            <v>608197.06000000006</v>
          </cell>
          <cell r="H2319">
            <v>607436.81999999995</v>
          </cell>
          <cell r="I2319">
            <v>6.4</v>
          </cell>
          <cell r="J2319">
            <v>99.88</v>
          </cell>
          <cell r="K2319">
            <v>607436.81000000006</v>
          </cell>
          <cell r="L2319">
            <v>607436.81999999995</v>
          </cell>
          <cell r="M2319">
            <v>99.875</v>
          </cell>
          <cell r="O2319">
            <v>99.874999395755054</v>
          </cell>
        </row>
        <row r="2320">
          <cell r="C2320" t="str">
            <v>31287QKW0</v>
          </cell>
          <cell r="D2320">
            <v>6.4470999999999998</v>
          </cell>
          <cell r="E2320">
            <v>607436.79</v>
          </cell>
          <cell r="F2320">
            <v>688709</v>
          </cell>
          <cell r="G2320">
            <v>608197.05000000005</v>
          </cell>
          <cell r="H2320">
            <v>607436.80000000005</v>
          </cell>
          <cell r="I2320">
            <v>6.4</v>
          </cell>
          <cell r="J2320">
            <v>99.87</v>
          </cell>
          <cell r="K2320">
            <v>607436.79</v>
          </cell>
          <cell r="L2320">
            <v>607436.80000000005</v>
          </cell>
          <cell r="M2320">
            <v>99.875</v>
          </cell>
          <cell r="O2320">
            <v>99.874997749495819</v>
          </cell>
        </row>
        <row r="2321">
          <cell r="C2321" t="str">
            <v>31389KFG1</v>
          </cell>
          <cell r="D2321">
            <v>6.4802999999999997</v>
          </cell>
          <cell r="E2321">
            <v>655090.04</v>
          </cell>
          <cell r="F2321">
            <v>723763</v>
          </cell>
          <cell r="G2321">
            <v>665063.6</v>
          </cell>
          <cell r="H2321">
            <v>653768.44999999995</v>
          </cell>
          <cell r="I2321">
            <v>6.09</v>
          </cell>
          <cell r="J2321">
            <v>98.3</v>
          </cell>
          <cell r="K2321">
            <v>655090.04</v>
          </cell>
          <cell r="L2321">
            <v>653768.44999999995</v>
          </cell>
          <cell r="M2321">
            <v>98.302000000000007</v>
          </cell>
          <cell r="O2321">
            <v>98.500359965573224</v>
          </cell>
        </row>
        <row r="2322">
          <cell r="C2322" t="str">
            <v>31389SCK8</v>
          </cell>
          <cell r="D2322">
            <v>5.8253000000000004</v>
          </cell>
          <cell r="E2322">
            <v>911028.82</v>
          </cell>
          <cell r="F2322">
            <v>950907</v>
          </cell>
          <cell r="G2322">
            <v>910759.19</v>
          </cell>
          <cell r="H2322">
            <v>911680.66</v>
          </cell>
          <cell r="I2322">
            <v>6.09</v>
          </cell>
          <cell r="J2322">
            <v>100.1</v>
          </cell>
          <cell r="K2322">
            <v>911028.82</v>
          </cell>
          <cell r="L2322">
            <v>911680.66</v>
          </cell>
          <cell r="M2322">
            <v>100.101</v>
          </cell>
          <cell r="O2322">
            <v>100.02960497165007</v>
          </cell>
        </row>
        <row r="2323">
          <cell r="C2323" t="str">
            <v>31385JCL0</v>
          </cell>
          <cell r="D2323">
            <v>5.5502000000000002</v>
          </cell>
          <cell r="E2323">
            <v>4432751.55</v>
          </cell>
          <cell r="F2323">
            <v>5000000</v>
          </cell>
          <cell r="G2323">
            <v>4366049.8</v>
          </cell>
          <cell r="H2323">
            <v>4448254.3099999996</v>
          </cell>
          <cell r="I2323">
            <v>6.14</v>
          </cell>
          <cell r="J2323">
            <v>101.88</v>
          </cell>
          <cell r="K2323">
            <v>4432751.55</v>
          </cell>
          <cell r="L2323">
            <v>4448254.3099999996</v>
          </cell>
          <cell r="M2323">
            <v>101.883</v>
          </cell>
          <cell r="O2323">
            <v>101.52773681143078</v>
          </cell>
        </row>
        <row r="2324">
          <cell r="C2324" t="str">
            <v>3128GDKH2</v>
          </cell>
          <cell r="D2324">
            <v>4.8474000000000004</v>
          </cell>
          <cell r="E2324">
            <v>13607804.539999999</v>
          </cell>
          <cell r="F2324">
            <v>21312980</v>
          </cell>
          <cell r="G2324">
            <v>13345073.41</v>
          </cell>
          <cell r="H2324">
            <v>13607804.539999999</v>
          </cell>
          <cell r="I2324">
            <v>5.6</v>
          </cell>
          <cell r="J2324">
            <v>101.97</v>
          </cell>
          <cell r="K2324">
            <v>13607804.539999999</v>
          </cell>
          <cell r="L2324">
            <v>13607804.539999999</v>
          </cell>
          <cell r="M2324">
            <v>101.96899999999999</v>
          </cell>
          <cell r="O2324">
            <v>101.96874997932288</v>
          </cell>
        </row>
        <row r="2325">
          <cell r="C2325" t="str">
            <v>15882MAB8</v>
          </cell>
          <cell r="D2325">
            <v>25.0063</v>
          </cell>
          <cell r="E2325">
            <v>555602.96</v>
          </cell>
          <cell r="F2325">
            <v>7583100</v>
          </cell>
          <cell r="G2325">
            <v>7583100</v>
          </cell>
          <cell r="H2325">
            <v>532211.53</v>
          </cell>
          <cell r="I2325">
            <v>197.29</v>
          </cell>
          <cell r="J2325">
            <v>7.02</v>
          </cell>
          <cell r="K2325">
            <v>555602.96</v>
          </cell>
          <cell r="L2325">
            <v>532211.53</v>
          </cell>
          <cell r="M2325">
            <v>7.0179999999999998</v>
          </cell>
          <cell r="O2325">
            <v>7.3268578813414029</v>
          </cell>
        </row>
        <row r="2326">
          <cell r="C2326" t="str">
            <v>3133TVMK9</v>
          </cell>
          <cell r="D2326">
            <v>3.6749999999999998</v>
          </cell>
          <cell r="E2326">
            <v>13208568.619999999</v>
          </cell>
          <cell r="F2326">
            <v>13000000</v>
          </cell>
          <cell r="G2326">
            <v>13000000</v>
          </cell>
          <cell r="H2326">
            <v>13354453.130000001</v>
          </cell>
          <cell r="I2326">
            <v>5.62</v>
          </cell>
          <cell r="J2326">
            <v>102.73</v>
          </cell>
          <cell r="K2326">
            <v>13208568.619999999</v>
          </cell>
          <cell r="L2326">
            <v>13354453.130000001</v>
          </cell>
          <cell r="M2326">
            <v>102.727</v>
          </cell>
          <cell r="O2326">
            <v>101.60437399999999</v>
          </cell>
        </row>
        <row r="2327">
          <cell r="C2327" t="str">
            <v>38373WSX7</v>
          </cell>
          <cell r="D2327">
            <v>4.8125</v>
          </cell>
          <cell r="E2327">
            <v>27396969.390000001</v>
          </cell>
          <cell r="F2327">
            <v>27000000</v>
          </cell>
          <cell r="G2327">
            <v>27000000</v>
          </cell>
          <cell r="H2327">
            <v>27577968.75</v>
          </cell>
          <cell r="I2327">
            <v>5.5</v>
          </cell>
          <cell r="J2327">
            <v>102.14</v>
          </cell>
          <cell r="K2327">
            <v>27396969.390000001</v>
          </cell>
          <cell r="L2327">
            <v>27577968.75</v>
          </cell>
          <cell r="M2327">
            <v>102.14100000000001</v>
          </cell>
          <cell r="O2327">
            <v>101.470257</v>
          </cell>
        </row>
        <row r="2328">
          <cell r="C2328" t="str">
            <v>62827KAA4</v>
          </cell>
          <cell r="D2328">
            <v>6.1999000000000004</v>
          </cell>
          <cell r="E2328">
            <v>923042.66</v>
          </cell>
          <cell r="F2328">
            <v>1000000</v>
          </cell>
          <cell r="G2328">
            <v>923042.66</v>
          </cell>
          <cell r="H2328">
            <v>923042.66</v>
          </cell>
          <cell r="I2328">
            <v>6.2</v>
          </cell>
          <cell r="J2328">
            <v>100</v>
          </cell>
          <cell r="K2328">
            <v>923042.66</v>
          </cell>
          <cell r="L2328">
            <v>923042.66</v>
          </cell>
          <cell r="M2328">
            <v>100</v>
          </cell>
          <cell r="O2328">
            <v>100</v>
          </cell>
        </row>
        <row r="2329">
          <cell r="C2329" t="str">
            <v>501773BA2</v>
          </cell>
          <cell r="D2329">
            <v>4.5476000000000001</v>
          </cell>
          <cell r="E2329">
            <v>1534930.71</v>
          </cell>
          <cell r="F2329">
            <v>1475000</v>
          </cell>
          <cell r="G2329">
            <v>1475000</v>
          </cell>
          <cell r="H2329">
            <v>1540914.06</v>
          </cell>
          <cell r="I2329">
            <v>4.55</v>
          </cell>
          <cell r="J2329">
            <v>104.47</v>
          </cell>
          <cell r="K2329">
            <v>1534930.71</v>
          </cell>
          <cell r="L2329">
            <v>1540914.06</v>
          </cell>
          <cell r="M2329">
            <v>104.46899999999999</v>
          </cell>
          <cell r="O2329">
            <v>104.06309898305084</v>
          </cell>
        </row>
        <row r="2330">
          <cell r="C2330" t="str">
            <v>501773BA2</v>
          </cell>
          <cell r="D2330">
            <v>4.5476000000000001</v>
          </cell>
          <cell r="E2330">
            <v>2601577.4700000002</v>
          </cell>
          <cell r="F2330">
            <v>2500000</v>
          </cell>
          <cell r="G2330">
            <v>2500000</v>
          </cell>
          <cell r="H2330">
            <v>2611718.75</v>
          </cell>
          <cell r="I2330">
            <v>4.55</v>
          </cell>
          <cell r="J2330">
            <v>104.47</v>
          </cell>
          <cell r="K2330">
            <v>2601577.4700000002</v>
          </cell>
          <cell r="L2330">
            <v>2611718.75</v>
          </cell>
          <cell r="M2330">
            <v>104.46899999999999</v>
          </cell>
          <cell r="O2330">
            <v>104.06309879999999</v>
          </cell>
        </row>
        <row r="2331">
          <cell r="C2331" t="str">
            <v>22540VN81</v>
          </cell>
          <cell r="D2331">
            <v>4.6231</v>
          </cell>
          <cell r="E2331">
            <v>2363446.9</v>
          </cell>
          <cell r="F2331">
            <v>2500000</v>
          </cell>
          <cell r="G2331">
            <v>2363446.9</v>
          </cell>
          <cell r="H2331">
            <v>2363446.9</v>
          </cell>
          <cell r="I2331">
            <v>4.62</v>
          </cell>
          <cell r="J2331">
            <v>100</v>
          </cell>
          <cell r="K2331">
            <v>2363446.9</v>
          </cell>
          <cell r="L2331">
            <v>2363446.9</v>
          </cell>
          <cell r="M2331">
            <v>100</v>
          </cell>
          <cell r="O2331">
            <v>100</v>
          </cell>
        </row>
        <row r="2332">
          <cell r="C2332" t="str">
            <v>22540VN81</v>
          </cell>
          <cell r="D2332">
            <v>4.6231</v>
          </cell>
          <cell r="E2332">
            <v>2363446.9</v>
          </cell>
          <cell r="F2332">
            <v>2500000</v>
          </cell>
          <cell r="G2332">
            <v>2363446.9</v>
          </cell>
          <cell r="H2332">
            <v>2363446.9</v>
          </cell>
          <cell r="I2332">
            <v>4.62</v>
          </cell>
          <cell r="J2332">
            <v>100</v>
          </cell>
          <cell r="K2332">
            <v>2363446.9</v>
          </cell>
          <cell r="L2332">
            <v>2363446.9</v>
          </cell>
          <cell r="M2332">
            <v>100</v>
          </cell>
          <cell r="O2332">
            <v>100</v>
          </cell>
        </row>
        <row r="2333">
          <cell r="C2333" t="str">
            <v>31339NPK6</v>
          </cell>
          <cell r="D2333">
            <v>5.1589</v>
          </cell>
          <cell r="E2333">
            <v>9432578.4199999999</v>
          </cell>
          <cell r="F2333">
            <v>9342970</v>
          </cell>
          <cell r="G2333">
            <v>9342970</v>
          </cell>
          <cell r="H2333">
            <v>9465231.5199999996</v>
          </cell>
          <cell r="I2333">
            <v>5.53</v>
          </cell>
          <cell r="J2333">
            <v>101.31</v>
          </cell>
          <cell r="K2333">
            <v>9432578.4199999999</v>
          </cell>
          <cell r="L2333">
            <v>9465231.5199999996</v>
          </cell>
          <cell r="M2333">
            <v>101.309</v>
          </cell>
          <cell r="O2333">
            <v>100.95909994359396</v>
          </cell>
        </row>
        <row r="2334">
          <cell r="C2334" t="str">
            <v>31339NPK6</v>
          </cell>
          <cell r="D2334">
            <v>5.1589</v>
          </cell>
          <cell r="E2334">
            <v>10095910</v>
          </cell>
          <cell r="F2334">
            <v>10000000</v>
          </cell>
          <cell r="G2334">
            <v>10000000</v>
          </cell>
          <cell r="H2334">
            <v>10130859.380000001</v>
          </cell>
          <cell r="I2334">
            <v>5.53</v>
          </cell>
          <cell r="J2334">
            <v>101.31</v>
          </cell>
          <cell r="K2334">
            <v>10095910</v>
          </cell>
          <cell r="L2334">
            <v>10130859.380000001</v>
          </cell>
          <cell r="M2334">
            <v>101.309</v>
          </cell>
          <cell r="O2334">
            <v>100.95909999999999</v>
          </cell>
        </row>
        <row r="2335">
          <cell r="C2335" t="str">
            <v>929766AB9</v>
          </cell>
          <cell r="D2335">
            <v>5.6158000000000001</v>
          </cell>
          <cell r="E2335">
            <v>10048510</v>
          </cell>
          <cell r="F2335">
            <v>10000000</v>
          </cell>
          <cell r="G2335">
            <v>10000000</v>
          </cell>
          <cell r="H2335">
            <v>10049899.6</v>
          </cell>
          <cell r="I2335">
            <v>5.62</v>
          </cell>
          <cell r="J2335">
            <v>100.5</v>
          </cell>
          <cell r="K2335">
            <v>10048510</v>
          </cell>
          <cell r="L2335">
            <v>10049899.6</v>
          </cell>
          <cell r="M2335">
            <v>100.499</v>
          </cell>
          <cell r="O2335">
            <v>100.48509999999999</v>
          </cell>
        </row>
        <row r="2336">
          <cell r="C2336" t="str">
            <v>22540AXK9</v>
          </cell>
          <cell r="D2336">
            <v>5.4565999999999999</v>
          </cell>
          <cell r="E2336">
            <v>2065048.6</v>
          </cell>
          <cell r="F2336">
            <v>2000000</v>
          </cell>
          <cell r="G2336">
            <v>2000000</v>
          </cell>
          <cell r="H2336">
            <v>2068281.25</v>
          </cell>
          <cell r="I2336">
            <v>5.46</v>
          </cell>
          <cell r="J2336">
            <v>103.41</v>
          </cell>
          <cell r="K2336">
            <v>2065048.6</v>
          </cell>
          <cell r="L2336">
            <v>2068281.25</v>
          </cell>
          <cell r="M2336">
            <v>103.414</v>
          </cell>
          <cell r="O2336">
            <v>103.25242999999999</v>
          </cell>
        </row>
        <row r="2337">
          <cell r="C2337" t="str">
            <v>61745MKX0</v>
          </cell>
          <cell r="D2337">
            <v>4.7084999999999999</v>
          </cell>
          <cell r="E2337">
            <v>2367370.42</v>
          </cell>
          <cell r="F2337">
            <v>3500000</v>
          </cell>
          <cell r="G2337">
            <v>2275555.0299999998</v>
          </cell>
          <cell r="H2337">
            <v>2375555</v>
          </cell>
          <cell r="I2337">
            <v>4.71</v>
          </cell>
          <cell r="J2337">
            <v>104.39</v>
          </cell>
          <cell r="K2337">
            <v>2367370.42</v>
          </cell>
          <cell r="L2337">
            <v>2375555</v>
          </cell>
          <cell r="M2337">
            <v>104.395</v>
          </cell>
          <cell r="O2337">
            <v>104.03485693773796</v>
          </cell>
        </row>
        <row r="2338">
          <cell r="C2338" t="str">
            <v>38373WU63</v>
          </cell>
          <cell r="D2338">
            <v>5.3159999999999998</v>
          </cell>
          <cell r="E2338">
            <v>16596855.699999999</v>
          </cell>
          <cell r="F2338">
            <v>16446000</v>
          </cell>
          <cell r="G2338">
            <v>16446000</v>
          </cell>
          <cell r="H2338">
            <v>16638726.560000001</v>
          </cell>
          <cell r="I2338">
            <v>5.48</v>
          </cell>
          <cell r="J2338">
            <v>101.17</v>
          </cell>
          <cell r="K2338">
            <v>16596855.699999999</v>
          </cell>
          <cell r="L2338">
            <v>16638726.560000001</v>
          </cell>
          <cell r="M2338">
            <v>101.172</v>
          </cell>
          <cell r="O2338">
            <v>100.91727897361061</v>
          </cell>
        </row>
        <row r="2339">
          <cell r="C2339" t="str">
            <v>22540AXK9</v>
          </cell>
          <cell r="D2339">
            <v>5.4984000000000002</v>
          </cell>
          <cell r="E2339">
            <v>5154401.25</v>
          </cell>
          <cell r="F2339">
            <v>5000000</v>
          </cell>
          <cell r="G2339">
            <v>5000000</v>
          </cell>
          <cell r="H2339">
            <v>5160156.25</v>
          </cell>
          <cell r="I2339">
            <v>5.5</v>
          </cell>
          <cell r="J2339">
            <v>103.2</v>
          </cell>
          <cell r="K2339">
            <v>5154401.25</v>
          </cell>
          <cell r="L2339">
            <v>5160156.25</v>
          </cell>
          <cell r="M2339">
            <v>103.203</v>
          </cell>
          <cell r="O2339">
            <v>103.088025</v>
          </cell>
        </row>
        <row r="2340">
          <cell r="C2340" t="str">
            <v>294751AT9</v>
          </cell>
          <cell r="D2340">
            <v>6.0712999999999999</v>
          </cell>
          <cell r="E2340">
            <v>1999998</v>
          </cell>
          <cell r="F2340">
            <v>2000000</v>
          </cell>
          <cell r="G2340">
            <v>2000000</v>
          </cell>
          <cell r="H2340">
            <v>1999998</v>
          </cell>
          <cell r="I2340">
            <v>6.07</v>
          </cell>
          <cell r="J2340">
            <v>100</v>
          </cell>
          <cell r="K2340">
            <v>1999998</v>
          </cell>
          <cell r="L2340">
            <v>1999998</v>
          </cell>
          <cell r="M2340">
            <v>100</v>
          </cell>
          <cell r="O2340">
            <v>99.999899999999997</v>
          </cell>
        </row>
        <row r="2341">
          <cell r="C2341" t="str">
            <v>805564FY2</v>
          </cell>
          <cell r="D2341">
            <v>6.0777000000000001</v>
          </cell>
          <cell r="E2341">
            <v>2706480.5</v>
          </cell>
          <cell r="F2341">
            <v>2500000</v>
          </cell>
          <cell r="G2341">
            <v>2500000</v>
          </cell>
          <cell r="H2341">
            <v>2714062.5</v>
          </cell>
          <cell r="I2341">
            <v>6.08</v>
          </cell>
          <cell r="J2341">
            <v>108.56</v>
          </cell>
          <cell r="K2341">
            <v>2706480.5</v>
          </cell>
          <cell r="L2341">
            <v>2714062.5</v>
          </cell>
          <cell r="M2341">
            <v>108.563</v>
          </cell>
          <cell r="O2341">
            <v>108.25921999999998</v>
          </cell>
        </row>
        <row r="2342">
          <cell r="C2342" t="str">
            <v>805564JL6</v>
          </cell>
          <cell r="D2342">
            <v>6.2671000000000001</v>
          </cell>
          <cell r="E2342">
            <v>2053466.56</v>
          </cell>
          <cell r="F2342">
            <v>2000000</v>
          </cell>
          <cell r="G2342">
            <v>2000000</v>
          </cell>
          <cell r="H2342">
            <v>2054375</v>
          </cell>
          <cell r="I2342">
            <v>6.35</v>
          </cell>
          <cell r="J2342">
            <v>102.72</v>
          </cell>
          <cell r="K2342">
            <v>2053466.56</v>
          </cell>
          <cell r="L2342">
            <v>2054375</v>
          </cell>
          <cell r="M2342">
            <v>102.71899999999999</v>
          </cell>
          <cell r="O2342">
            <v>102.673328</v>
          </cell>
        </row>
        <row r="2343">
          <cell r="C2343" t="str">
            <v>805564JL6</v>
          </cell>
          <cell r="D2343">
            <v>6.2671000000000001</v>
          </cell>
          <cell r="E2343">
            <v>2053466.56</v>
          </cell>
          <cell r="F2343">
            <v>2000000</v>
          </cell>
          <cell r="G2343">
            <v>2000000</v>
          </cell>
          <cell r="H2343">
            <v>2054375</v>
          </cell>
          <cell r="I2343">
            <v>6.35</v>
          </cell>
          <cell r="J2343">
            <v>102.72</v>
          </cell>
          <cell r="K2343">
            <v>2053466.56</v>
          </cell>
          <cell r="L2343">
            <v>2054375</v>
          </cell>
          <cell r="M2343">
            <v>102.71899999999999</v>
          </cell>
          <cell r="O2343">
            <v>102.673328</v>
          </cell>
        </row>
        <row r="2344">
          <cell r="C2344" t="str">
            <v>31389S4G6</v>
          </cell>
          <cell r="D2344">
            <v>6.2268999999999997</v>
          </cell>
          <cell r="E2344">
            <v>6871701.4500000002</v>
          </cell>
          <cell r="F2344">
            <v>7036041</v>
          </cell>
          <cell r="G2344">
            <v>6863422.9299999997</v>
          </cell>
          <cell r="H2344">
            <v>6876049.79</v>
          </cell>
          <cell r="I2344">
            <v>6.37</v>
          </cell>
          <cell r="J2344">
            <v>100.18</v>
          </cell>
          <cell r="K2344">
            <v>6871701.4500000002</v>
          </cell>
          <cell r="L2344">
            <v>6876049.79</v>
          </cell>
          <cell r="M2344">
            <v>100.184</v>
          </cell>
          <cell r="O2344">
            <v>100.1206179494464</v>
          </cell>
        </row>
        <row r="2345">
          <cell r="C2345" t="str">
            <v>31376JYT0</v>
          </cell>
          <cell r="D2345">
            <v>5.8369999999999997</v>
          </cell>
          <cell r="E2345">
            <v>2929792.59</v>
          </cell>
          <cell r="F2345">
            <v>3011265</v>
          </cell>
          <cell r="G2345">
            <v>2928328.37</v>
          </cell>
          <cell r="H2345">
            <v>2930957.13</v>
          </cell>
          <cell r="I2345">
            <v>6.1</v>
          </cell>
          <cell r="J2345">
            <v>100.09</v>
          </cell>
          <cell r="K2345">
            <v>2929792.59</v>
          </cell>
          <cell r="L2345">
            <v>2930957.13</v>
          </cell>
          <cell r="M2345">
            <v>100.09</v>
          </cell>
          <cell r="O2345">
            <v>100.05000190603623</v>
          </cell>
        </row>
        <row r="2346">
          <cell r="C2346" t="str">
            <v>31390LZU3</v>
          </cell>
          <cell r="D2346">
            <v>5.8438999999999997</v>
          </cell>
          <cell r="E2346">
            <v>2978762.94</v>
          </cell>
          <cell r="F2346">
            <v>2999402</v>
          </cell>
          <cell r="G2346">
            <v>2977268.3</v>
          </cell>
          <cell r="H2346">
            <v>2979941.01</v>
          </cell>
          <cell r="I2346">
            <v>6.1</v>
          </cell>
          <cell r="J2346">
            <v>100.09</v>
          </cell>
          <cell r="K2346">
            <v>2978762.94</v>
          </cell>
          <cell r="L2346">
            <v>2979941.01</v>
          </cell>
          <cell r="M2346">
            <v>100.09</v>
          </cell>
          <cell r="O2346">
            <v>100.05020172350608</v>
          </cell>
        </row>
        <row r="2347">
          <cell r="C2347" t="str">
            <v>31390LZU3</v>
          </cell>
          <cell r="D2347">
            <v>6.3555999999999999</v>
          </cell>
          <cell r="E2347">
            <v>585.29</v>
          </cell>
          <cell r="F2347">
            <v>598</v>
          </cell>
          <cell r="G2347">
            <v>593.65</v>
          </cell>
          <cell r="H2347">
            <v>584.75</v>
          </cell>
          <cell r="I2347">
            <v>6.1</v>
          </cell>
          <cell r="J2347">
            <v>98.5</v>
          </cell>
          <cell r="K2347">
            <v>585.29</v>
          </cell>
          <cell r="L2347">
            <v>584.75</v>
          </cell>
          <cell r="M2347">
            <v>98.5</v>
          </cell>
          <cell r="O2347">
            <v>98.591762823212321</v>
          </cell>
        </row>
        <row r="2348">
          <cell r="C2348" t="str">
            <v>31389M3E5</v>
          </cell>
          <cell r="D2348">
            <v>6.4611000000000001</v>
          </cell>
          <cell r="E2348">
            <v>11665059.27</v>
          </cell>
          <cell r="F2348">
            <v>12041544</v>
          </cell>
          <cell r="G2348">
            <v>11849905.24</v>
          </cell>
          <cell r="H2348">
            <v>11652571.029999999</v>
          </cell>
          <cell r="I2348">
            <v>6.1</v>
          </cell>
          <cell r="J2348">
            <v>98.33</v>
          </cell>
          <cell r="K2348">
            <v>11665059.27</v>
          </cell>
          <cell r="L2348">
            <v>11652571.029999999</v>
          </cell>
          <cell r="M2348">
            <v>98.334999999999994</v>
          </cell>
          <cell r="O2348">
            <v>98.440105922737303</v>
          </cell>
        </row>
        <row r="2349">
          <cell r="C2349" t="str">
            <v>31390LZU3</v>
          </cell>
          <cell r="D2349">
            <v>6.4095000000000004</v>
          </cell>
          <cell r="E2349">
            <v>11723364.73</v>
          </cell>
          <cell r="F2349">
            <v>11997620</v>
          </cell>
          <cell r="G2349">
            <v>11909085.25</v>
          </cell>
          <cell r="H2349">
            <v>11710765.59</v>
          </cell>
          <cell r="I2349">
            <v>6.1</v>
          </cell>
          <cell r="J2349">
            <v>98.33</v>
          </cell>
          <cell r="K2349">
            <v>11723364.73</v>
          </cell>
          <cell r="L2349">
            <v>11710765.59</v>
          </cell>
          <cell r="M2349">
            <v>98.334999999999994</v>
          </cell>
          <cell r="O2349">
            <v>98.44051397650378</v>
          </cell>
        </row>
        <row r="2350">
          <cell r="C2350" t="str">
            <v>31390LZU3</v>
          </cell>
          <cell r="D2350">
            <v>6.3555999999999999</v>
          </cell>
          <cell r="E2350">
            <v>2329.2800000000002</v>
          </cell>
          <cell r="F2350">
            <v>2380</v>
          </cell>
          <cell r="G2350">
            <v>2362.5500000000002</v>
          </cell>
          <cell r="H2350">
            <v>2327.11</v>
          </cell>
          <cell r="I2350">
            <v>6.1</v>
          </cell>
          <cell r="J2350">
            <v>98.5</v>
          </cell>
          <cell r="K2350">
            <v>2329.2800000000002</v>
          </cell>
          <cell r="L2350">
            <v>2327.11</v>
          </cell>
          <cell r="M2350">
            <v>98.5</v>
          </cell>
          <cell r="O2350">
            <v>98.59177583543206</v>
          </cell>
        </row>
        <row r="2351">
          <cell r="C2351" t="str">
            <v>31287UA69</v>
          </cell>
          <cell r="D2351">
            <v>6.1543999999999999</v>
          </cell>
          <cell r="E2351">
            <v>955578.11</v>
          </cell>
          <cell r="F2351">
            <v>1000000</v>
          </cell>
          <cell r="G2351">
            <v>950618.2</v>
          </cell>
          <cell r="H2351">
            <v>956462.99</v>
          </cell>
          <cell r="I2351">
            <v>6.38</v>
          </cell>
          <cell r="J2351">
            <v>100.61</v>
          </cell>
          <cell r="K2351">
            <v>955578.11</v>
          </cell>
          <cell r="L2351">
            <v>956462.99</v>
          </cell>
          <cell r="M2351">
            <v>100.61499999999999</v>
          </cell>
          <cell r="O2351">
            <v>100.52175626345046</v>
          </cell>
        </row>
        <row r="2352">
          <cell r="C2352" t="str">
            <v>31287UB68</v>
          </cell>
          <cell r="D2352">
            <v>5.6426999999999996</v>
          </cell>
          <cell r="E2352">
            <v>15648717.68</v>
          </cell>
          <cell r="F2352">
            <v>16000000</v>
          </cell>
          <cell r="G2352">
            <v>15389508.800000001</v>
          </cell>
          <cell r="H2352">
            <v>15684952.029999999</v>
          </cell>
          <cell r="I2352">
            <v>6.38</v>
          </cell>
          <cell r="J2352">
            <v>101.92</v>
          </cell>
          <cell r="K2352">
            <v>15648717.68</v>
          </cell>
          <cell r="L2352">
            <v>15684952.029999999</v>
          </cell>
          <cell r="M2352">
            <v>101.92</v>
          </cell>
          <cell r="O2352">
            <v>101.68432198433779</v>
          </cell>
        </row>
        <row r="2353">
          <cell r="C2353" t="str">
            <v>31287UB68</v>
          </cell>
          <cell r="D2353">
            <v>6.8036000000000003</v>
          </cell>
          <cell r="E2353">
            <v>22870993.690000001</v>
          </cell>
          <cell r="F2353">
            <v>24000000</v>
          </cell>
          <cell r="G2353">
            <v>23084263.199999999</v>
          </cell>
          <cell r="H2353">
            <v>22852051.120000001</v>
          </cell>
          <cell r="I2353">
            <v>6.38</v>
          </cell>
          <cell r="J2353">
            <v>98.99</v>
          </cell>
          <cell r="K2353">
            <v>22870993.690000001</v>
          </cell>
          <cell r="L2353">
            <v>22852051.120000001</v>
          </cell>
          <cell r="M2353">
            <v>98.994</v>
          </cell>
          <cell r="O2353">
            <v>99.076125981790071</v>
          </cell>
        </row>
        <row r="2354">
          <cell r="C2354" t="str">
            <v>31292HQR8</v>
          </cell>
          <cell r="D2354">
            <v>6.1185</v>
          </cell>
          <cell r="E2354">
            <v>11394299.67</v>
          </cell>
          <cell r="F2354">
            <v>11998810</v>
          </cell>
          <cell r="G2354">
            <v>11337546.300000001</v>
          </cell>
          <cell r="H2354">
            <v>11406190.300000001</v>
          </cell>
          <cell r="I2354">
            <v>6.44</v>
          </cell>
          <cell r="J2354">
            <v>100.61</v>
          </cell>
          <cell r="K2354">
            <v>11394299.67</v>
          </cell>
          <cell r="L2354">
            <v>11406190.300000001</v>
          </cell>
          <cell r="M2354">
            <v>100.605</v>
          </cell>
          <cell r="O2354">
            <v>100.50057894802158</v>
          </cell>
        </row>
        <row r="2355">
          <cell r="C2355" t="str">
            <v>31292HQR8</v>
          </cell>
          <cell r="D2355">
            <v>6.2205000000000004</v>
          </cell>
          <cell r="E2355">
            <v>1127.45</v>
          </cell>
          <cell r="F2355">
            <v>1190</v>
          </cell>
          <cell r="G2355">
            <v>1124.0999999999999</v>
          </cell>
          <cell r="H2355">
            <v>1128.31</v>
          </cell>
          <cell r="I2355">
            <v>6.44</v>
          </cell>
          <cell r="J2355">
            <v>100.38</v>
          </cell>
          <cell r="K2355">
            <v>1127.45</v>
          </cell>
          <cell r="L2355">
            <v>1128.31</v>
          </cell>
          <cell r="M2355">
            <v>100.375</v>
          </cell>
          <cell r="O2355">
            <v>100.29801619073038</v>
          </cell>
        </row>
        <row r="2356">
          <cell r="C2356" t="str">
            <v>25466KDY2</v>
          </cell>
          <cell r="D2356">
            <v>4.2862</v>
          </cell>
          <cell r="E2356">
            <v>5095181</v>
          </cell>
          <cell r="F2356">
            <v>5000000</v>
          </cell>
          <cell r="G2356">
            <v>5000000</v>
          </cell>
          <cell r="H2356">
            <v>5102539.0599999996</v>
          </cell>
          <cell r="I2356">
            <v>4.29</v>
          </cell>
          <cell r="J2356">
            <v>102.05</v>
          </cell>
          <cell r="K2356">
            <v>5095181</v>
          </cell>
          <cell r="L2356">
            <v>5102539.0599999996</v>
          </cell>
          <cell r="M2356">
            <v>102.051</v>
          </cell>
          <cell r="O2356">
            <v>101.90361999999999</v>
          </cell>
        </row>
        <row r="2357">
          <cell r="C2357" t="str">
            <v>31392DVF6</v>
          </cell>
          <cell r="D2357">
            <v>4.4165999999999999</v>
          </cell>
          <cell r="E2357">
            <v>31023910.199999999</v>
          </cell>
          <cell r="F2357">
            <v>30000000</v>
          </cell>
          <cell r="G2357">
            <v>30000000</v>
          </cell>
          <cell r="H2357">
            <v>31087500</v>
          </cell>
          <cell r="I2357">
            <v>4.0599999999999996</v>
          </cell>
          <cell r="J2357">
            <v>103.63</v>
          </cell>
          <cell r="K2357">
            <v>31023910.199999999</v>
          </cell>
          <cell r="L2357">
            <v>31087500</v>
          </cell>
          <cell r="M2357">
            <v>103.625</v>
          </cell>
          <cell r="O2357">
            <v>103.413034</v>
          </cell>
        </row>
        <row r="2358">
          <cell r="C2358" t="str">
            <v>76110WPD2</v>
          </cell>
          <cell r="D2358">
            <v>5.5678999999999998</v>
          </cell>
          <cell r="E2358">
            <v>4998708.5</v>
          </cell>
          <cell r="F2358">
            <v>5000000</v>
          </cell>
          <cell r="G2358">
            <v>5000000</v>
          </cell>
          <cell r="H2358">
            <v>4998708.5</v>
          </cell>
          <cell r="I2358">
            <v>5.57</v>
          </cell>
          <cell r="J2358">
            <v>99.97</v>
          </cell>
          <cell r="K2358">
            <v>4998708.5</v>
          </cell>
          <cell r="L2358">
            <v>4998708.5</v>
          </cell>
          <cell r="M2358">
            <v>99.974000000000004</v>
          </cell>
          <cell r="O2358">
            <v>99.974170000000001</v>
          </cell>
        </row>
        <row r="2359">
          <cell r="C2359" t="str">
            <v>31389MCQ8</v>
          </cell>
          <cell r="D2359">
            <v>6.1791</v>
          </cell>
          <cell r="E2359">
            <v>21592130.210000001</v>
          </cell>
          <cell r="F2359">
            <v>24352193</v>
          </cell>
          <cell r="G2359">
            <v>21547596.719999999</v>
          </cell>
          <cell r="H2359">
            <v>21607450.739999998</v>
          </cell>
          <cell r="I2359">
            <v>6.37</v>
          </cell>
          <cell r="J2359">
            <v>100.28</v>
          </cell>
          <cell r="K2359">
            <v>21592130.210000001</v>
          </cell>
          <cell r="L2359">
            <v>21607450.739999998</v>
          </cell>
          <cell r="M2359">
            <v>100.27800000000001</v>
          </cell>
          <cell r="O2359">
            <v>100.20667497437739</v>
          </cell>
        </row>
        <row r="2360">
          <cell r="C2360" t="str">
            <v>31292HMV3</v>
          </cell>
          <cell r="D2360">
            <v>6.0395000000000003</v>
          </cell>
          <cell r="E2360">
            <v>6869525.4800000004</v>
          </cell>
          <cell r="F2360">
            <v>7062696</v>
          </cell>
          <cell r="G2360">
            <v>6892652.3300000001</v>
          </cell>
          <cell r="H2360">
            <v>6868958.8499999996</v>
          </cell>
          <cell r="I2360">
            <v>6.02</v>
          </cell>
          <cell r="J2360">
            <v>99.66</v>
          </cell>
          <cell r="K2360">
            <v>6869525.4800000004</v>
          </cell>
          <cell r="L2360">
            <v>6868958.8499999996</v>
          </cell>
          <cell r="M2360">
            <v>99.656000000000006</v>
          </cell>
          <cell r="O2360">
            <v>99.664470962805694</v>
          </cell>
        </row>
        <row r="2361">
          <cell r="C2361" t="str">
            <v>31292HMV3</v>
          </cell>
          <cell r="D2361">
            <v>6.0395000000000003</v>
          </cell>
          <cell r="E2361">
            <v>218776.27</v>
          </cell>
          <cell r="F2361">
            <v>0</v>
          </cell>
          <cell r="G2361">
            <v>219512.8</v>
          </cell>
          <cell r="H2361">
            <v>0</v>
          </cell>
          <cell r="I2361">
            <v>6.02</v>
          </cell>
          <cell r="J2361">
            <v>99.66</v>
          </cell>
          <cell r="K2361">
            <v>218776.27</v>
          </cell>
          <cell r="L2361">
            <v>0</v>
          </cell>
          <cell r="M2361">
            <v>99.656000000000006</v>
          </cell>
          <cell r="O2361">
            <v>99.664470591236594</v>
          </cell>
        </row>
        <row r="2362">
          <cell r="C2362" t="str">
            <v>61746WPH7</v>
          </cell>
          <cell r="D2362">
            <v>6.1143999999999998</v>
          </cell>
          <cell r="E2362">
            <v>2010857.98</v>
          </cell>
          <cell r="F2362">
            <v>2000000</v>
          </cell>
          <cell r="G2362">
            <v>2000000</v>
          </cell>
          <cell r="H2362">
            <v>2010920</v>
          </cell>
          <cell r="I2362">
            <v>6.11</v>
          </cell>
          <cell r="J2362">
            <v>100.55</v>
          </cell>
          <cell r="K2362">
            <v>2010857.98</v>
          </cell>
          <cell r="L2362">
            <v>2010920</v>
          </cell>
          <cell r="M2362">
            <v>100.54600000000001</v>
          </cell>
          <cell r="O2362">
            <v>100.54289899999999</v>
          </cell>
        </row>
        <row r="2363">
          <cell r="C2363" t="str">
            <v>61746WPG9</v>
          </cell>
          <cell r="D2363">
            <v>6.0160999999999998</v>
          </cell>
          <cell r="E2363">
            <v>2247890.9500000002</v>
          </cell>
          <cell r="F2363">
            <v>2236000</v>
          </cell>
          <cell r="G2363">
            <v>2236000</v>
          </cell>
          <cell r="H2363">
            <v>2247960.36</v>
          </cell>
          <cell r="I2363">
            <v>6.12</v>
          </cell>
          <cell r="J2363">
            <v>100.53</v>
          </cell>
          <cell r="K2363">
            <v>2247890.9500000002</v>
          </cell>
          <cell r="L2363">
            <v>2247960.36</v>
          </cell>
          <cell r="M2363">
            <v>100.535</v>
          </cell>
          <cell r="O2363">
            <v>100.53179561717354</v>
          </cell>
        </row>
        <row r="2364">
          <cell r="C2364" t="str">
            <v>61746WPF1</v>
          </cell>
          <cell r="D2364">
            <v>5.9206000000000003</v>
          </cell>
          <cell r="E2364">
            <v>3014615.19</v>
          </cell>
          <cell r="F2364">
            <v>3000000</v>
          </cell>
          <cell r="G2364">
            <v>3000000</v>
          </cell>
          <cell r="H2364">
            <v>3014703</v>
          </cell>
          <cell r="I2364">
            <v>5.92</v>
          </cell>
          <cell r="J2364">
            <v>100.49</v>
          </cell>
          <cell r="K2364">
            <v>3014615.19</v>
          </cell>
          <cell r="L2364">
            <v>3014703</v>
          </cell>
          <cell r="M2364">
            <v>100.49</v>
          </cell>
          <cell r="O2364">
            <v>100.48717300000001</v>
          </cell>
        </row>
        <row r="2365">
          <cell r="C2365" t="str">
            <v>501773BA2</v>
          </cell>
          <cell r="D2365">
            <v>4.0058999999999996</v>
          </cell>
          <cell r="E2365">
            <v>2107771.7000000002</v>
          </cell>
          <cell r="F2365">
            <v>2000000</v>
          </cell>
          <cell r="G2365">
            <v>2000000</v>
          </cell>
          <cell r="H2365">
            <v>2114140.63</v>
          </cell>
          <cell r="I2365">
            <v>4.01</v>
          </cell>
          <cell r="J2365">
            <v>105.71</v>
          </cell>
          <cell r="K2365">
            <v>2107771.7000000002</v>
          </cell>
          <cell r="L2365">
            <v>2114140.63</v>
          </cell>
          <cell r="M2365">
            <v>105.70699999999999</v>
          </cell>
          <cell r="O2365">
            <v>105.38858500000001</v>
          </cell>
        </row>
        <row r="2366">
          <cell r="C2366" t="str">
            <v>501773BA2</v>
          </cell>
          <cell r="D2366">
            <v>4.0058999999999996</v>
          </cell>
          <cell r="E2366">
            <v>8431086.8000000007</v>
          </cell>
          <cell r="F2366">
            <v>8000000</v>
          </cell>
          <cell r="G2366">
            <v>8000000</v>
          </cell>
          <cell r="H2366">
            <v>8456562.5</v>
          </cell>
          <cell r="I2366">
            <v>4.01</v>
          </cell>
          <cell r="J2366">
            <v>105.71</v>
          </cell>
          <cell r="K2366">
            <v>8431086.8000000007</v>
          </cell>
          <cell r="L2366">
            <v>8456562.5</v>
          </cell>
          <cell r="M2366">
            <v>105.70699999999999</v>
          </cell>
          <cell r="O2366">
            <v>105.38858500000001</v>
          </cell>
        </row>
        <row r="2367">
          <cell r="C2367" t="str">
            <v>760985LU3</v>
          </cell>
          <cell r="D2367">
            <v>6.0427999999999997</v>
          </cell>
          <cell r="E2367">
            <v>4000000</v>
          </cell>
          <cell r="F2367">
            <v>4000000</v>
          </cell>
          <cell r="G2367">
            <v>4000000</v>
          </cell>
          <cell r="H2367">
            <v>3999967.6</v>
          </cell>
          <cell r="I2367">
            <v>6.1</v>
          </cell>
          <cell r="J2367">
            <v>100</v>
          </cell>
          <cell r="K2367">
            <v>4000000</v>
          </cell>
          <cell r="L2367">
            <v>3999967.6</v>
          </cell>
          <cell r="M2367">
            <v>99.998999999999995</v>
          </cell>
          <cell r="O2367">
            <v>100</v>
          </cell>
        </row>
        <row r="2368">
          <cell r="C2368" t="str">
            <v>55262TEV1</v>
          </cell>
          <cell r="D2368">
            <v>4.2092999999999998</v>
          </cell>
          <cell r="E2368">
            <v>3326201.91</v>
          </cell>
          <cell r="F2368">
            <v>3000000</v>
          </cell>
          <cell r="G2368">
            <v>3000000</v>
          </cell>
          <cell r="H2368">
            <v>3340781.25</v>
          </cell>
          <cell r="I2368">
            <v>4.21</v>
          </cell>
          <cell r="J2368">
            <v>111.36</v>
          </cell>
          <cell r="K2368">
            <v>3326201.91</v>
          </cell>
          <cell r="L2368">
            <v>3340781.25</v>
          </cell>
          <cell r="M2368">
            <v>111.35899999999999</v>
          </cell>
          <cell r="O2368">
            <v>110.87339700000001</v>
          </cell>
        </row>
        <row r="2369">
          <cell r="C2369" t="str">
            <v>38741RAB0</v>
          </cell>
          <cell r="D2369">
            <v>2</v>
          </cell>
          <cell r="E2369">
            <v>20000000</v>
          </cell>
          <cell r="F2369">
            <v>20000000</v>
          </cell>
          <cell r="G2369">
            <v>20000000</v>
          </cell>
          <cell r="H2369">
            <v>20000000</v>
          </cell>
          <cell r="I2369">
            <v>2</v>
          </cell>
          <cell r="J2369">
            <v>100</v>
          </cell>
          <cell r="K2369">
            <v>20000000</v>
          </cell>
          <cell r="L2369">
            <v>20000000</v>
          </cell>
          <cell r="M2369">
            <v>100</v>
          </cell>
          <cell r="O2369">
            <v>100</v>
          </cell>
        </row>
        <row r="2370">
          <cell r="C2370" t="str">
            <v>36157REN1</v>
          </cell>
          <cell r="D2370">
            <v>2.9241999999999999</v>
          </cell>
          <cell r="E2370">
            <v>0</v>
          </cell>
          <cell r="F2370">
            <v>3600000</v>
          </cell>
          <cell r="G2370">
            <v>3600000</v>
          </cell>
          <cell r="H2370">
            <v>0</v>
          </cell>
          <cell r="I2370">
            <v>6.42</v>
          </cell>
          <cell r="J2370">
            <v>102.74</v>
          </cell>
          <cell r="K2370">
            <v>0</v>
          </cell>
          <cell r="L2370">
            <v>0</v>
          </cell>
          <cell r="M2370">
            <v>102.742</v>
          </cell>
          <cell r="O2370">
            <v>0</v>
          </cell>
        </row>
        <row r="2371">
          <cell r="C2371" t="str">
            <v>31392CUU6</v>
          </cell>
          <cell r="D2371">
            <v>5.1135999999999999</v>
          </cell>
          <cell r="E2371">
            <v>21450167.66</v>
          </cell>
          <cell r="F2371">
            <v>20845000</v>
          </cell>
          <cell r="G2371">
            <v>20845000</v>
          </cell>
          <cell r="H2371">
            <v>21493149.219999999</v>
          </cell>
          <cell r="I2371">
            <v>5.44</v>
          </cell>
          <cell r="J2371">
            <v>103.11</v>
          </cell>
          <cell r="K2371">
            <v>21450167.66</v>
          </cell>
          <cell r="L2371">
            <v>21493149.219999999</v>
          </cell>
          <cell r="M2371">
            <v>103.10899999999999</v>
          </cell>
          <cell r="O2371">
            <v>102.90317898776684</v>
          </cell>
        </row>
        <row r="2372">
          <cell r="C2372" t="str">
            <v>12617AAC1</v>
          </cell>
          <cell r="D2372">
            <v>3.9506999999999999</v>
          </cell>
          <cell r="E2372">
            <v>3165471.69</v>
          </cell>
          <cell r="F2372">
            <v>3000000</v>
          </cell>
          <cell r="G2372">
            <v>3000000</v>
          </cell>
          <cell r="H2372">
            <v>3169921.88</v>
          </cell>
          <cell r="I2372">
            <v>3.95</v>
          </cell>
          <cell r="J2372">
            <v>105.66</v>
          </cell>
          <cell r="K2372">
            <v>3165471.69</v>
          </cell>
          <cell r="L2372">
            <v>3169921.88</v>
          </cell>
          <cell r="M2372">
            <v>105.664</v>
          </cell>
          <cell r="O2372">
            <v>105.51572300000001</v>
          </cell>
        </row>
        <row r="2373">
          <cell r="C2373" t="str">
            <v>38373WE79</v>
          </cell>
          <cell r="D2373">
            <v>3.5758000000000001</v>
          </cell>
          <cell r="E2373">
            <v>0</v>
          </cell>
          <cell r="F2373">
            <v>3000000</v>
          </cell>
          <cell r="G2373">
            <v>3000000</v>
          </cell>
          <cell r="H2373">
            <v>0</v>
          </cell>
          <cell r="I2373">
            <v>4.43</v>
          </cell>
          <cell r="J2373">
            <v>103.88</v>
          </cell>
          <cell r="K2373">
            <v>0</v>
          </cell>
          <cell r="L2373">
            <v>0</v>
          </cell>
          <cell r="M2373">
            <v>103.875</v>
          </cell>
          <cell r="O2373">
            <v>0</v>
          </cell>
        </row>
        <row r="2374">
          <cell r="C2374" t="str">
            <v>38373WE79</v>
          </cell>
          <cell r="D2374">
            <v>3.5758000000000001</v>
          </cell>
          <cell r="E2374">
            <v>0</v>
          </cell>
          <cell r="F2374">
            <v>5000000</v>
          </cell>
          <cell r="G2374">
            <v>5000000</v>
          </cell>
          <cell r="H2374">
            <v>0</v>
          </cell>
          <cell r="I2374">
            <v>4.43</v>
          </cell>
          <cell r="J2374">
            <v>103.88</v>
          </cell>
          <cell r="K2374">
            <v>0</v>
          </cell>
          <cell r="L2374">
            <v>0</v>
          </cell>
          <cell r="M2374">
            <v>103.875</v>
          </cell>
          <cell r="O2374">
            <v>0</v>
          </cell>
        </row>
        <row r="2375">
          <cell r="C2375" t="str">
            <v>982514AE1</v>
          </cell>
          <cell r="D2375">
            <v>3.9721000000000002</v>
          </cell>
          <cell r="E2375">
            <v>992013.06</v>
          </cell>
          <cell r="F2375">
            <v>1000000</v>
          </cell>
          <cell r="G2375">
            <v>1000000</v>
          </cell>
          <cell r="H2375">
            <v>991000</v>
          </cell>
          <cell r="I2375">
            <v>3.97</v>
          </cell>
          <cell r="J2375">
            <v>99.1</v>
          </cell>
          <cell r="K2375">
            <v>992013.06</v>
          </cell>
          <cell r="L2375">
            <v>991000</v>
          </cell>
          <cell r="M2375">
            <v>99.1</v>
          </cell>
          <cell r="O2375">
            <v>99.201306000000002</v>
          </cell>
        </row>
        <row r="2376">
          <cell r="C2376" t="str">
            <v>982514AE1</v>
          </cell>
          <cell r="D2376">
            <v>3.9721000000000002</v>
          </cell>
          <cell r="E2376">
            <v>992013.06</v>
          </cell>
          <cell r="F2376">
            <v>1000000</v>
          </cell>
          <cell r="G2376">
            <v>1000000</v>
          </cell>
          <cell r="H2376">
            <v>991000</v>
          </cell>
          <cell r="I2376">
            <v>3.97</v>
          </cell>
          <cell r="J2376">
            <v>99.1</v>
          </cell>
          <cell r="K2376">
            <v>992013.06</v>
          </cell>
          <cell r="L2376">
            <v>991000</v>
          </cell>
          <cell r="M2376">
            <v>99.1</v>
          </cell>
          <cell r="O2376">
            <v>99.201306000000002</v>
          </cell>
        </row>
        <row r="2377">
          <cell r="C2377" t="str">
            <v>982514AE1</v>
          </cell>
          <cell r="D2377">
            <v>3.9721000000000002</v>
          </cell>
          <cell r="E2377">
            <v>992013.06</v>
          </cell>
          <cell r="F2377">
            <v>1000000</v>
          </cell>
          <cell r="G2377">
            <v>1000000</v>
          </cell>
          <cell r="H2377">
            <v>991000</v>
          </cell>
          <cell r="I2377">
            <v>3.97</v>
          </cell>
          <cell r="J2377">
            <v>99.1</v>
          </cell>
          <cell r="K2377">
            <v>992013.06</v>
          </cell>
          <cell r="L2377">
            <v>991000</v>
          </cell>
          <cell r="M2377">
            <v>99.1</v>
          </cell>
          <cell r="O2377">
            <v>99.201306000000002</v>
          </cell>
        </row>
        <row r="2378">
          <cell r="C2378" t="str">
            <v>25466KDY2</v>
          </cell>
          <cell r="D2378">
            <v>2.8938000000000001</v>
          </cell>
          <cell r="E2378">
            <v>3152360.55</v>
          </cell>
          <cell r="F2378">
            <v>3000000</v>
          </cell>
          <cell r="G2378">
            <v>3000000</v>
          </cell>
          <cell r="H2378">
            <v>3157968.75</v>
          </cell>
          <cell r="I2378">
            <v>2.89</v>
          </cell>
          <cell r="J2378">
            <v>105.27</v>
          </cell>
          <cell r="K2378">
            <v>3152360.55</v>
          </cell>
          <cell r="L2378">
            <v>3157968.75</v>
          </cell>
          <cell r="M2378">
            <v>105.26600000000001</v>
          </cell>
          <cell r="O2378">
            <v>105.07868499999999</v>
          </cell>
        </row>
        <row r="2379">
          <cell r="C2379" t="str">
            <v>31359SPM6</v>
          </cell>
          <cell r="D2379">
            <v>4.7308000000000003</v>
          </cell>
          <cell r="E2379">
            <v>42292952.469999999</v>
          </cell>
          <cell r="F2379">
            <v>40907000</v>
          </cell>
          <cell r="G2379">
            <v>40907000</v>
          </cell>
          <cell r="H2379">
            <v>42364311.880000003</v>
          </cell>
          <cell r="I2379">
            <v>3.9</v>
          </cell>
          <cell r="J2379">
            <v>103.56</v>
          </cell>
          <cell r="K2379">
            <v>42292952.469999999</v>
          </cell>
          <cell r="L2379">
            <v>42364311.880000003</v>
          </cell>
          <cell r="M2379">
            <v>103.563</v>
          </cell>
          <cell r="O2379">
            <v>103.38805698291245</v>
          </cell>
        </row>
        <row r="2380">
          <cell r="C2380" t="str">
            <v>31283HRL1</v>
          </cell>
          <cell r="D2380">
            <v>6.5808</v>
          </cell>
          <cell r="E2380">
            <v>20118425.140000001</v>
          </cell>
          <cell r="F2380">
            <v>27176280</v>
          </cell>
          <cell r="G2380">
            <v>20010530.760000002</v>
          </cell>
          <cell r="H2380">
            <v>20128338.300000001</v>
          </cell>
          <cell r="I2380">
            <v>5.03</v>
          </cell>
          <cell r="J2380">
            <v>100.59</v>
          </cell>
          <cell r="K2380">
            <v>20118425.140000001</v>
          </cell>
          <cell r="L2380">
            <v>20128338.300000001</v>
          </cell>
          <cell r="M2380">
            <v>100.589</v>
          </cell>
          <cell r="O2380">
            <v>100.53918799703041</v>
          </cell>
        </row>
        <row r="2381">
          <cell r="C2381" t="str">
            <v>31283HRL1</v>
          </cell>
          <cell r="D2381">
            <v>5.0298999999999996</v>
          </cell>
          <cell r="E2381">
            <v>2067.9899999999998</v>
          </cell>
          <cell r="F2381">
            <v>2710</v>
          </cell>
          <cell r="G2381">
            <v>1995.57</v>
          </cell>
          <cell r="H2381">
            <v>2072.9</v>
          </cell>
          <cell r="I2381">
            <v>5.03</v>
          </cell>
          <cell r="J2381">
            <v>103.88</v>
          </cell>
          <cell r="K2381">
            <v>2067.9899999999998</v>
          </cell>
          <cell r="L2381">
            <v>2072.9</v>
          </cell>
          <cell r="M2381">
            <v>103.875</v>
          </cell>
          <cell r="O2381">
            <v>103.62903831987853</v>
          </cell>
        </row>
        <row r="2382">
          <cell r="C2382" t="str">
            <v>152314FP0</v>
          </cell>
          <cell r="D2382">
            <v>4.5035999999999996</v>
          </cell>
          <cell r="E2382">
            <v>2998720.17</v>
          </cell>
          <cell r="F2382">
            <v>3000000</v>
          </cell>
          <cell r="G2382">
            <v>3000000</v>
          </cell>
          <cell r="H2382">
            <v>2998710</v>
          </cell>
          <cell r="I2382">
            <v>4.5</v>
          </cell>
          <cell r="J2382">
            <v>99.96</v>
          </cell>
          <cell r="K2382">
            <v>2998720.17</v>
          </cell>
          <cell r="L2382">
            <v>2998710</v>
          </cell>
          <cell r="M2382">
            <v>99.956999999999994</v>
          </cell>
          <cell r="O2382">
            <v>99.957339000000005</v>
          </cell>
        </row>
        <row r="2383">
          <cell r="C2383" t="str">
            <v>31390KUU0</v>
          </cell>
          <cell r="D2383">
            <v>4.9999000000000002</v>
          </cell>
          <cell r="E2383">
            <v>15275295.439999999</v>
          </cell>
          <cell r="F2383">
            <v>15235401</v>
          </cell>
          <cell r="G2383">
            <v>14927156.539999999</v>
          </cell>
          <cell r="H2383">
            <v>15295670.710000001</v>
          </cell>
          <cell r="I2383">
            <v>5.74</v>
          </cell>
          <cell r="J2383">
            <v>102.47</v>
          </cell>
          <cell r="K2383">
            <v>15275295.439999999</v>
          </cell>
          <cell r="L2383">
            <v>15295670.710000001</v>
          </cell>
          <cell r="M2383">
            <v>102.46899999999999</v>
          </cell>
          <cell r="O2383">
            <v>102.33225195345878</v>
          </cell>
        </row>
        <row r="2384">
          <cell r="C2384" t="str">
            <v>36213CJ50</v>
          </cell>
          <cell r="D2384">
            <v>6.5491000000000001</v>
          </cell>
          <cell r="E2384">
            <v>2671013.9900000002</v>
          </cell>
          <cell r="F2384">
            <v>3878435</v>
          </cell>
          <cell r="G2384">
            <v>2657084.7599999998</v>
          </cell>
          <cell r="H2384">
            <v>2671703.34</v>
          </cell>
          <cell r="I2384">
            <v>6.6</v>
          </cell>
          <cell r="J2384">
            <v>100.55</v>
          </cell>
          <cell r="K2384">
            <v>2671013.9900000002</v>
          </cell>
          <cell r="L2384">
            <v>2671703.34</v>
          </cell>
          <cell r="M2384">
            <v>100.55</v>
          </cell>
          <cell r="O2384">
            <v>100.52422979536418</v>
          </cell>
        </row>
        <row r="2385">
          <cell r="C2385" t="str">
            <v>36213CJ50</v>
          </cell>
          <cell r="D2385">
            <v>4.8372000000000002</v>
          </cell>
          <cell r="E2385">
            <v>274.70999999999998</v>
          </cell>
          <cell r="F2385">
            <v>387</v>
          </cell>
          <cell r="G2385">
            <v>265.05</v>
          </cell>
          <cell r="H2385">
            <v>275.07</v>
          </cell>
          <cell r="I2385">
            <v>6.6</v>
          </cell>
          <cell r="J2385">
            <v>103.78</v>
          </cell>
          <cell r="K2385">
            <v>274.70999999999998</v>
          </cell>
          <cell r="L2385">
            <v>275.07</v>
          </cell>
          <cell r="M2385">
            <v>103.78100000000001</v>
          </cell>
          <cell r="O2385">
            <v>103.64459535936615</v>
          </cell>
        </row>
        <row r="2386">
          <cell r="C2386" t="str">
            <v>36213CJ50</v>
          </cell>
          <cell r="D2386">
            <v>6.5491000000000001</v>
          </cell>
          <cell r="E2386">
            <v>2671013.9900000002</v>
          </cell>
          <cell r="F2386">
            <v>3878435</v>
          </cell>
          <cell r="G2386">
            <v>2657084.7599999998</v>
          </cell>
          <cell r="H2386">
            <v>2671703.34</v>
          </cell>
          <cell r="I2386">
            <v>6.6</v>
          </cell>
          <cell r="J2386">
            <v>100.55</v>
          </cell>
          <cell r="K2386">
            <v>2671013.9900000002</v>
          </cell>
          <cell r="L2386">
            <v>2671703.34</v>
          </cell>
          <cell r="M2386">
            <v>100.55</v>
          </cell>
          <cell r="O2386">
            <v>100.52422979536418</v>
          </cell>
        </row>
        <row r="2387">
          <cell r="C2387" t="str">
            <v>36213CJ50</v>
          </cell>
          <cell r="D2387">
            <v>4.8372000000000002</v>
          </cell>
          <cell r="E2387">
            <v>274.70999999999998</v>
          </cell>
          <cell r="F2387">
            <v>387</v>
          </cell>
          <cell r="G2387">
            <v>265.05</v>
          </cell>
          <cell r="H2387">
            <v>275.07</v>
          </cell>
          <cell r="I2387">
            <v>6.6</v>
          </cell>
          <cell r="J2387">
            <v>103.78</v>
          </cell>
          <cell r="K2387">
            <v>274.70999999999998</v>
          </cell>
          <cell r="L2387">
            <v>275.07</v>
          </cell>
          <cell r="M2387">
            <v>103.78100000000001</v>
          </cell>
          <cell r="O2387">
            <v>103.64459535936615</v>
          </cell>
        </row>
        <row r="2388">
          <cell r="C2388" t="str">
            <v>36213CJ50</v>
          </cell>
          <cell r="D2388">
            <v>6.5496999999999996</v>
          </cell>
          <cell r="E2388">
            <v>7122625.3600000003</v>
          </cell>
          <cell r="F2388">
            <v>10342493</v>
          </cell>
          <cell r="G2388">
            <v>7085558.75</v>
          </cell>
          <cell r="H2388">
            <v>7124460.8899999997</v>
          </cell>
          <cell r="I2388">
            <v>6.6</v>
          </cell>
          <cell r="J2388">
            <v>100.55</v>
          </cell>
          <cell r="K2388">
            <v>7122625.3600000003</v>
          </cell>
          <cell r="L2388">
            <v>7124460.8899999997</v>
          </cell>
          <cell r="M2388">
            <v>100.54900000000001</v>
          </cell>
          <cell r="O2388">
            <v>100.52312896283586</v>
          </cell>
        </row>
        <row r="2389">
          <cell r="C2389" t="str">
            <v>36213CJ50</v>
          </cell>
          <cell r="D2389">
            <v>4.8372000000000002</v>
          </cell>
          <cell r="E2389">
            <v>733.65</v>
          </cell>
          <cell r="F2389">
            <v>1033</v>
          </cell>
          <cell r="G2389">
            <v>707.85</v>
          </cell>
          <cell r="H2389">
            <v>734.62</v>
          </cell>
          <cell r="I2389">
            <v>6.6</v>
          </cell>
          <cell r="J2389">
            <v>103.78</v>
          </cell>
          <cell r="K2389">
            <v>733.65</v>
          </cell>
          <cell r="L2389">
            <v>734.62</v>
          </cell>
          <cell r="M2389">
            <v>103.78100000000001</v>
          </cell>
          <cell r="O2389">
            <v>103.64484000847636</v>
          </cell>
        </row>
        <row r="2390">
          <cell r="C2390" t="str">
            <v>34527RHL0</v>
          </cell>
          <cell r="D2390">
            <v>3.6629</v>
          </cell>
          <cell r="E2390">
            <v>4142460.12</v>
          </cell>
          <cell r="F2390">
            <v>4000000</v>
          </cell>
          <cell r="G2390">
            <v>4000000</v>
          </cell>
          <cell r="H2390">
            <v>4147812.5</v>
          </cell>
          <cell r="I2390">
            <v>3.66</v>
          </cell>
          <cell r="J2390">
            <v>103.7</v>
          </cell>
          <cell r="K2390">
            <v>4142460.12</v>
          </cell>
          <cell r="L2390">
            <v>4147812.5</v>
          </cell>
          <cell r="M2390">
            <v>103.69499999999999</v>
          </cell>
          <cell r="O2390">
            <v>103.561503</v>
          </cell>
        </row>
        <row r="2391">
          <cell r="C2391" t="str">
            <v>31392D3Y6</v>
          </cell>
          <cell r="D2391">
            <v>4.6760999999999999</v>
          </cell>
          <cell r="E2391">
            <v>25643316</v>
          </cell>
          <cell r="F2391">
            <v>25000000</v>
          </cell>
          <cell r="G2391">
            <v>25000000</v>
          </cell>
          <cell r="H2391">
            <v>25671875</v>
          </cell>
          <cell r="I2391">
            <v>4.97</v>
          </cell>
          <cell r="J2391">
            <v>102.69</v>
          </cell>
          <cell r="K2391">
            <v>25643316</v>
          </cell>
          <cell r="L2391">
            <v>25671875</v>
          </cell>
          <cell r="M2391">
            <v>102.688</v>
          </cell>
          <cell r="O2391">
            <v>102.57326399999999</v>
          </cell>
        </row>
        <row r="2392">
          <cell r="C2392" t="str">
            <v>31392EAR1</v>
          </cell>
          <cell r="D2392">
            <v>4.6833</v>
          </cell>
          <cell r="E2392">
            <v>58728566.780000001</v>
          </cell>
          <cell r="F2392">
            <v>56866000</v>
          </cell>
          <cell r="G2392">
            <v>56866000</v>
          </cell>
          <cell r="H2392">
            <v>58789670.159999996</v>
          </cell>
          <cell r="I2392">
            <v>4.3600000000000003</v>
          </cell>
          <cell r="J2392">
            <v>103.38</v>
          </cell>
          <cell r="K2392">
            <v>58728566.780000001</v>
          </cell>
          <cell r="L2392">
            <v>58789670.159999996</v>
          </cell>
          <cell r="M2392">
            <v>103.383</v>
          </cell>
          <cell r="O2392">
            <v>103.27536098899166</v>
          </cell>
        </row>
        <row r="2393">
          <cell r="C2393" t="str">
            <v>17305EAS4</v>
          </cell>
          <cell r="D2393">
            <v>2.645</v>
          </cell>
          <cell r="E2393">
            <v>25737867.5</v>
          </cell>
          <cell r="F2393">
            <v>25000000</v>
          </cell>
          <cell r="G2393">
            <v>25000000</v>
          </cell>
          <cell r="H2393">
            <v>25776367.190000001</v>
          </cell>
          <cell r="I2393">
            <v>2.65</v>
          </cell>
          <cell r="J2393">
            <v>103.11</v>
          </cell>
          <cell r="K2393">
            <v>25737867.5</v>
          </cell>
          <cell r="L2393">
            <v>25776367.190000001</v>
          </cell>
          <cell r="M2393">
            <v>103.105</v>
          </cell>
          <cell r="O2393">
            <v>102.95147</v>
          </cell>
        </row>
        <row r="2394">
          <cell r="C2394" t="str">
            <v>31392TK97</v>
          </cell>
          <cell r="D2394">
            <v>3.8744000000000001</v>
          </cell>
          <cell r="E2394">
            <v>5668560.5599999996</v>
          </cell>
          <cell r="F2394">
            <v>5458894</v>
          </cell>
          <cell r="G2394">
            <v>5458894</v>
          </cell>
          <cell r="H2394">
            <v>5686632.2300000004</v>
          </cell>
          <cell r="I2394">
            <v>5.52</v>
          </cell>
          <cell r="J2394">
            <v>104.17</v>
          </cell>
          <cell r="K2394">
            <v>5668560.5599999996</v>
          </cell>
          <cell r="L2394">
            <v>5686632.2300000004</v>
          </cell>
          <cell r="M2394">
            <v>104.172</v>
          </cell>
          <cell r="O2394">
            <v>103.84082489969579</v>
          </cell>
        </row>
        <row r="2395">
          <cell r="C2395" t="str">
            <v>76110WMZ6</v>
          </cell>
          <cell r="D2395">
            <v>2.13</v>
          </cell>
          <cell r="E2395">
            <v>18108867.039999999</v>
          </cell>
          <cell r="F2395">
            <v>20000000</v>
          </cell>
          <cell r="G2395">
            <v>18108867.039999999</v>
          </cell>
          <cell r="H2395">
            <v>18108867.039999999</v>
          </cell>
          <cell r="I2395">
            <v>2.11</v>
          </cell>
          <cell r="J2395">
            <v>100</v>
          </cell>
          <cell r="K2395">
            <v>18108867.039999999</v>
          </cell>
          <cell r="L2395">
            <v>18108867.039999999</v>
          </cell>
          <cell r="M2395">
            <v>100</v>
          </cell>
          <cell r="O2395">
            <v>100</v>
          </cell>
        </row>
        <row r="2396">
          <cell r="C2396" t="str">
            <v>31392TK97</v>
          </cell>
          <cell r="D2396">
            <v>3.8744000000000001</v>
          </cell>
          <cell r="E2396">
            <v>4984359.5999999996</v>
          </cell>
          <cell r="F2396">
            <v>4800000</v>
          </cell>
          <cell r="G2396">
            <v>4800000</v>
          </cell>
          <cell r="H2396">
            <v>5000250</v>
          </cell>
          <cell r="I2396">
            <v>5.52</v>
          </cell>
          <cell r="J2396">
            <v>104.17</v>
          </cell>
          <cell r="K2396">
            <v>4984359.5999999996</v>
          </cell>
          <cell r="L2396">
            <v>5000250</v>
          </cell>
          <cell r="M2396">
            <v>104.172</v>
          </cell>
          <cell r="O2396">
            <v>103.84082500000001</v>
          </cell>
        </row>
        <row r="2397">
          <cell r="C2397" t="str">
            <v>92178PAB3</v>
          </cell>
          <cell r="D2397">
            <v>3.3927</v>
          </cell>
          <cell r="E2397">
            <v>2047469</v>
          </cell>
          <cell r="F2397">
            <v>2000000</v>
          </cell>
          <cell r="G2397">
            <v>2000000</v>
          </cell>
          <cell r="H2397">
            <v>2048906.25</v>
          </cell>
          <cell r="I2397">
            <v>3.39</v>
          </cell>
          <cell r="J2397">
            <v>102.45</v>
          </cell>
          <cell r="K2397">
            <v>2047469</v>
          </cell>
          <cell r="L2397">
            <v>2048906.25</v>
          </cell>
          <cell r="M2397">
            <v>102.44499999999999</v>
          </cell>
          <cell r="O2397">
            <v>102.37345000000001</v>
          </cell>
        </row>
        <row r="2398">
          <cell r="C2398" t="str">
            <v>92178PAB3</v>
          </cell>
          <cell r="D2398">
            <v>3.3927</v>
          </cell>
          <cell r="E2398">
            <v>2047469</v>
          </cell>
          <cell r="F2398">
            <v>2000000</v>
          </cell>
          <cell r="G2398">
            <v>2000000</v>
          </cell>
          <cell r="H2398">
            <v>2048906.25</v>
          </cell>
          <cell r="I2398">
            <v>3.39</v>
          </cell>
          <cell r="J2398">
            <v>102.45</v>
          </cell>
          <cell r="K2398">
            <v>2047469</v>
          </cell>
          <cell r="L2398">
            <v>2048906.25</v>
          </cell>
          <cell r="M2398">
            <v>102.44499999999999</v>
          </cell>
          <cell r="O2398">
            <v>102.37345000000001</v>
          </cell>
        </row>
        <row r="2399">
          <cell r="C2399" t="str">
            <v>92178PAB3</v>
          </cell>
          <cell r="D2399">
            <v>3.3927</v>
          </cell>
          <cell r="E2399">
            <v>2047469</v>
          </cell>
          <cell r="F2399">
            <v>2000000</v>
          </cell>
          <cell r="G2399">
            <v>2000000</v>
          </cell>
          <cell r="H2399">
            <v>2048906.25</v>
          </cell>
          <cell r="I2399">
            <v>3.39</v>
          </cell>
          <cell r="J2399">
            <v>102.45</v>
          </cell>
          <cell r="K2399">
            <v>2047469</v>
          </cell>
          <cell r="L2399">
            <v>2048906.25</v>
          </cell>
          <cell r="M2399">
            <v>102.44499999999999</v>
          </cell>
          <cell r="O2399">
            <v>102.37345000000001</v>
          </cell>
        </row>
        <row r="2400">
          <cell r="C2400" t="str">
            <v>161546DE3</v>
          </cell>
          <cell r="D2400">
            <v>3.57</v>
          </cell>
          <cell r="E2400">
            <v>1500000</v>
          </cell>
          <cell r="F2400">
            <v>1500000</v>
          </cell>
          <cell r="G2400">
            <v>1500000</v>
          </cell>
          <cell r="H2400">
            <v>1500000</v>
          </cell>
          <cell r="I2400">
            <v>3.57</v>
          </cell>
          <cell r="J2400">
            <v>100</v>
          </cell>
          <cell r="K2400">
            <v>1500000</v>
          </cell>
          <cell r="L2400">
            <v>1500000</v>
          </cell>
          <cell r="M2400">
            <v>100</v>
          </cell>
          <cell r="O2400">
            <v>100</v>
          </cell>
        </row>
        <row r="2401">
          <cell r="C2401" t="str">
            <v>161546DD5</v>
          </cell>
          <cell r="D2401">
            <v>2.9</v>
          </cell>
          <cell r="E2401">
            <v>2000000</v>
          </cell>
          <cell r="F2401">
            <v>2000000</v>
          </cell>
          <cell r="G2401">
            <v>2000000</v>
          </cell>
          <cell r="H2401">
            <v>2000000</v>
          </cell>
          <cell r="I2401">
            <v>2.9</v>
          </cell>
          <cell r="J2401">
            <v>100</v>
          </cell>
          <cell r="K2401">
            <v>2000000</v>
          </cell>
          <cell r="L2401">
            <v>2000000</v>
          </cell>
          <cell r="M2401">
            <v>100</v>
          </cell>
          <cell r="O2401">
            <v>100</v>
          </cell>
        </row>
        <row r="2402">
          <cell r="C2402" t="str">
            <v>161546DB9</v>
          </cell>
          <cell r="D2402">
            <v>2.14</v>
          </cell>
          <cell r="E2402">
            <v>19955253.66</v>
          </cell>
          <cell r="F2402">
            <v>20000000</v>
          </cell>
          <cell r="G2402">
            <v>19955253.66</v>
          </cell>
          <cell r="H2402">
            <v>19955253.66</v>
          </cell>
          <cell r="I2402">
            <v>2.14</v>
          </cell>
          <cell r="J2402">
            <v>100</v>
          </cell>
          <cell r="K2402">
            <v>19955253.66</v>
          </cell>
          <cell r="L2402">
            <v>19955253.66</v>
          </cell>
          <cell r="M2402">
            <v>100</v>
          </cell>
          <cell r="O2402">
            <v>100</v>
          </cell>
        </row>
        <row r="2403">
          <cell r="C2403" t="str">
            <v>31392EQX1</v>
          </cell>
          <cell r="D2403">
            <v>2.3946000000000001</v>
          </cell>
          <cell r="E2403">
            <v>29512417.510000002</v>
          </cell>
          <cell r="F2403">
            <v>29103000</v>
          </cell>
          <cell r="G2403">
            <v>29103000</v>
          </cell>
          <cell r="H2403">
            <v>29557734.379999999</v>
          </cell>
          <cell r="I2403">
            <v>2.73</v>
          </cell>
          <cell r="J2403">
            <v>101.56</v>
          </cell>
          <cell r="K2403">
            <v>29512417.510000002</v>
          </cell>
          <cell r="L2403">
            <v>29557734.379999999</v>
          </cell>
          <cell r="M2403">
            <v>101.563</v>
          </cell>
          <cell r="O2403">
            <v>101.40678799436485</v>
          </cell>
        </row>
        <row r="2404">
          <cell r="C2404" t="str">
            <v>03061NFP9</v>
          </cell>
          <cell r="D2404">
            <v>2.7221000000000002</v>
          </cell>
          <cell r="E2404">
            <v>25998786.84</v>
          </cell>
          <cell r="F2404">
            <v>26000000</v>
          </cell>
          <cell r="G2404">
            <v>26000000</v>
          </cell>
          <cell r="H2404">
            <v>25998744.199999999</v>
          </cell>
          <cell r="I2404">
            <v>2.72</v>
          </cell>
          <cell r="J2404">
            <v>100</v>
          </cell>
          <cell r="K2404">
            <v>25998786.84</v>
          </cell>
          <cell r="L2404">
            <v>25998744.199999999</v>
          </cell>
          <cell r="M2404">
            <v>99.995000000000005</v>
          </cell>
          <cell r="O2404">
            <v>99.995334</v>
          </cell>
        </row>
        <row r="2405">
          <cell r="C2405" t="str">
            <v>36157RTS4</v>
          </cell>
          <cell r="D2405">
            <v>1.6982999999999999</v>
          </cell>
          <cell r="E2405">
            <v>15819010.619999999</v>
          </cell>
          <cell r="F2405">
            <v>50488536</v>
          </cell>
          <cell r="G2405">
            <v>15373128.109999999</v>
          </cell>
          <cell r="H2405">
            <v>15824713.75</v>
          </cell>
          <cell r="I2405">
            <v>1.92</v>
          </cell>
          <cell r="J2405">
            <v>102.94</v>
          </cell>
          <cell r="K2405">
            <v>15819010.619999999</v>
          </cell>
          <cell r="L2405">
            <v>15824713.75</v>
          </cell>
          <cell r="M2405">
            <v>102.938</v>
          </cell>
          <cell r="O2405">
            <v>102.9004019664024</v>
          </cell>
        </row>
        <row r="2406">
          <cell r="C2406" t="str">
            <v>66937RGP8</v>
          </cell>
          <cell r="D2406">
            <v>1.9233</v>
          </cell>
          <cell r="E2406">
            <v>9908146.4700000007</v>
          </cell>
          <cell r="F2406">
            <v>28000000</v>
          </cell>
          <cell r="G2406">
            <v>9610811.9800000004</v>
          </cell>
          <cell r="H2406">
            <v>9908146.4800000004</v>
          </cell>
          <cell r="I2406">
            <v>2.34</v>
          </cell>
          <cell r="J2406">
            <v>103.09</v>
          </cell>
          <cell r="K2406">
            <v>9908146.4700000007</v>
          </cell>
          <cell r="L2406">
            <v>9908146.4800000004</v>
          </cell>
          <cell r="M2406">
            <v>103.09399999999999</v>
          </cell>
          <cell r="O2406">
            <v>103.09374994140714</v>
          </cell>
        </row>
        <row r="2407">
          <cell r="C2407" t="str">
            <v>31287XYF7</v>
          </cell>
          <cell r="D2407">
            <v>6.0408999999999997</v>
          </cell>
          <cell r="E2407">
            <v>995873.71</v>
          </cell>
          <cell r="F2407">
            <v>1000100</v>
          </cell>
          <cell r="G2407">
            <v>999215.71</v>
          </cell>
          <cell r="H2407">
            <v>995827.35</v>
          </cell>
          <cell r="I2407">
            <v>5.54</v>
          </cell>
          <cell r="J2407">
            <v>99.66</v>
          </cell>
          <cell r="K2407">
            <v>995873.71</v>
          </cell>
          <cell r="L2407">
            <v>995827.35</v>
          </cell>
          <cell r="M2407">
            <v>99.661000000000001</v>
          </cell>
          <cell r="O2407">
            <v>99.665537684550614</v>
          </cell>
        </row>
        <row r="2408">
          <cell r="C2408" t="str">
            <v>31287XYF7</v>
          </cell>
          <cell r="D2408">
            <v>6.0408999999999997</v>
          </cell>
          <cell r="E2408">
            <v>995873.83</v>
          </cell>
          <cell r="F2408">
            <v>1000100</v>
          </cell>
          <cell r="G2408">
            <v>999215.71</v>
          </cell>
          <cell r="H2408">
            <v>995827.49</v>
          </cell>
          <cell r="I2408">
            <v>5.54</v>
          </cell>
          <cell r="J2408">
            <v>99.66</v>
          </cell>
          <cell r="K2408">
            <v>995873.83</v>
          </cell>
          <cell r="L2408">
            <v>995827.49</v>
          </cell>
          <cell r="M2408">
            <v>99.661000000000001</v>
          </cell>
          <cell r="O2408">
            <v>99.665549693969481</v>
          </cell>
        </row>
        <row r="2409">
          <cell r="C2409" t="str">
            <v>31287XYF7</v>
          </cell>
          <cell r="D2409">
            <v>6.0408999999999997</v>
          </cell>
          <cell r="E2409">
            <v>995873.93</v>
          </cell>
          <cell r="F2409">
            <v>1000100</v>
          </cell>
          <cell r="G2409">
            <v>999215.71</v>
          </cell>
          <cell r="H2409">
            <v>995827.59</v>
          </cell>
          <cell r="I2409">
            <v>5.54</v>
          </cell>
          <cell r="J2409">
            <v>99.66</v>
          </cell>
          <cell r="K2409">
            <v>995873.93</v>
          </cell>
          <cell r="L2409">
            <v>995827.59</v>
          </cell>
          <cell r="M2409">
            <v>99.661000000000001</v>
          </cell>
          <cell r="O2409">
            <v>99.665559701818552</v>
          </cell>
        </row>
        <row r="2410">
          <cell r="C2410" t="str">
            <v>31287XYF7</v>
          </cell>
          <cell r="D2410">
            <v>6.0408999999999997</v>
          </cell>
          <cell r="E2410">
            <v>995874.03</v>
          </cell>
          <cell r="F2410">
            <v>1000100</v>
          </cell>
          <cell r="G2410">
            <v>999215.71</v>
          </cell>
          <cell r="H2410">
            <v>995827.68</v>
          </cell>
          <cell r="I2410">
            <v>5.54</v>
          </cell>
          <cell r="J2410">
            <v>99.66</v>
          </cell>
          <cell r="K2410">
            <v>995874.03</v>
          </cell>
          <cell r="L2410">
            <v>995827.68</v>
          </cell>
          <cell r="M2410">
            <v>99.661000000000001</v>
          </cell>
          <cell r="O2410">
            <v>99.665569709667608</v>
          </cell>
        </row>
        <row r="2411">
          <cell r="C2411" t="str">
            <v>31287XYF7</v>
          </cell>
          <cell r="D2411">
            <v>6.0408999999999997</v>
          </cell>
          <cell r="E2411">
            <v>995874.41</v>
          </cell>
          <cell r="F2411">
            <v>1000100</v>
          </cell>
          <cell r="G2411">
            <v>999215.71</v>
          </cell>
          <cell r="H2411">
            <v>995828.07</v>
          </cell>
          <cell r="I2411">
            <v>5.54</v>
          </cell>
          <cell r="J2411">
            <v>99.66</v>
          </cell>
          <cell r="K2411">
            <v>995874.41</v>
          </cell>
          <cell r="L2411">
            <v>995828.07</v>
          </cell>
          <cell r="M2411">
            <v>99.661000000000001</v>
          </cell>
          <cell r="O2411">
            <v>99.665607739494007</v>
          </cell>
        </row>
        <row r="2412">
          <cell r="C2412" t="str">
            <v>31287XYF7</v>
          </cell>
          <cell r="D2412">
            <v>6.0408999999999997</v>
          </cell>
          <cell r="E2412">
            <v>995874.03</v>
          </cell>
          <cell r="F2412">
            <v>1000100</v>
          </cell>
          <cell r="G2412">
            <v>999215.71</v>
          </cell>
          <cell r="H2412">
            <v>995827.7</v>
          </cell>
          <cell r="I2412">
            <v>5.54</v>
          </cell>
          <cell r="J2412">
            <v>99.66</v>
          </cell>
          <cell r="K2412">
            <v>995874.03</v>
          </cell>
          <cell r="L2412">
            <v>995827.7</v>
          </cell>
          <cell r="M2412">
            <v>99.661000000000001</v>
          </cell>
          <cell r="O2412">
            <v>99.665569709667608</v>
          </cell>
        </row>
        <row r="2413">
          <cell r="C2413" t="str">
            <v>31287YMA9</v>
          </cell>
          <cell r="D2413">
            <v>6.0354999999999999</v>
          </cell>
          <cell r="E2413">
            <v>995828.89</v>
          </cell>
          <cell r="F2413">
            <v>1000100</v>
          </cell>
          <cell r="G2413">
            <v>999176.81</v>
          </cell>
          <cell r="H2413">
            <v>995788.61</v>
          </cell>
          <cell r="I2413">
            <v>5.6</v>
          </cell>
          <cell r="J2413">
            <v>99.66</v>
          </cell>
          <cell r="K2413">
            <v>995828.89</v>
          </cell>
          <cell r="L2413">
            <v>995788.61</v>
          </cell>
          <cell r="M2413">
            <v>99.661000000000001</v>
          </cell>
          <cell r="O2413">
            <v>99.664932175517563</v>
          </cell>
        </row>
        <row r="2414">
          <cell r="C2414" t="str">
            <v>31287YMA9</v>
          </cell>
          <cell r="D2414">
            <v>6.0354999999999999</v>
          </cell>
          <cell r="E2414">
            <v>995829.47</v>
          </cell>
          <cell r="F2414">
            <v>1000100</v>
          </cell>
          <cell r="G2414">
            <v>999176.81</v>
          </cell>
          <cell r="H2414">
            <v>995789.22</v>
          </cell>
          <cell r="I2414">
            <v>5.6</v>
          </cell>
          <cell r="J2414">
            <v>99.66</v>
          </cell>
          <cell r="K2414">
            <v>995829.47</v>
          </cell>
          <cell r="L2414">
            <v>995789.22</v>
          </cell>
          <cell r="M2414">
            <v>99.661000000000001</v>
          </cell>
          <cell r="O2414">
            <v>99.664990223301913</v>
          </cell>
        </row>
        <row r="2415">
          <cell r="C2415" t="str">
            <v>31287YMA9</v>
          </cell>
          <cell r="D2415">
            <v>6.0354999999999999</v>
          </cell>
          <cell r="E2415">
            <v>995829</v>
          </cell>
          <cell r="F2415">
            <v>1000100</v>
          </cell>
          <cell r="G2415">
            <v>999176.81</v>
          </cell>
          <cell r="H2415">
            <v>995788.72</v>
          </cell>
          <cell r="I2415">
            <v>5.6</v>
          </cell>
          <cell r="J2415">
            <v>99.66</v>
          </cell>
          <cell r="K2415">
            <v>995829</v>
          </cell>
          <cell r="L2415">
            <v>995788.72</v>
          </cell>
          <cell r="M2415">
            <v>99.661000000000001</v>
          </cell>
          <cell r="O2415">
            <v>99.66494318458011</v>
          </cell>
        </row>
        <row r="2416">
          <cell r="C2416" t="str">
            <v>31287YMA9</v>
          </cell>
          <cell r="D2416">
            <v>6.0354999999999999</v>
          </cell>
          <cell r="E2416">
            <v>995829.26</v>
          </cell>
          <cell r="F2416">
            <v>1000100</v>
          </cell>
          <cell r="G2416">
            <v>999176.81</v>
          </cell>
          <cell r="H2416">
            <v>995788.99</v>
          </cell>
          <cell r="I2416">
            <v>5.6</v>
          </cell>
          <cell r="J2416">
            <v>99.66</v>
          </cell>
          <cell r="K2416">
            <v>995829.26</v>
          </cell>
          <cell r="L2416">
            <v>995788.99</v>
          </cell>
          <cell r="M2416">
            <v>99.661000000000001</v>
          </cell>
          <cell r="O2416">
            <v>99.664969206000691</v>
          </cell>
        </row>
        <row r="2417">
          <cell r="C2417" t="str">
            <v>31287YMA9</v>
          </cell>
          <cell r="D2417">
            <v>6.0354999999999999</v>
          </cell>
          <cell r="E2417">
            <v>995829.18</v>
          </cell>
          <cell r="F2417">
            <v>1000100</v>
          </cell>
          <cell r="G2417">
            <v>999176.81</v>
          </cell>
          <cell r="H2417">
            <v>995788.91</v>
          </cell>
          <cell r="I2417">
            <v>5.6</v>
          </cell>
          <cell r="J2417">
            <v>99.66</v>
          </cell>
          <cell r="K2417">
            <v>995829.18</v>
          </cell>
          <cell r="L2417">
            <v>995788.91</v>
          </cell>
          <cell r="M2417">
            <v>99.661000000000001</v>
          </cell>
          <cell r="O2417">
            <v>99.664961199409746</v>
          </cell>
        </row>
        <row r="2418">
          <cell r="C2418" t="str">
            <v>31287YMA9</v>
          </cell>
          <cell r="D2418">
            <v>6.0354999999999999</v>
          </cell>
          <cell r="E2418">
            <v>995829.12</v>
          </cell>
          <cell r="F2418">
            <v>1000100</v>
          </cell>
          <cell r="G2418">
            <v>999176.81</v>
          </cell>
          <cell r="H2418">
            <v>995788.84</v>
          </cell>
          <cell r="I2418">
            <v>5.6</v>
          </cell>
          <cell r="J2418">
            <v>99.66</v>
          </cell>
          <cell r="K2418">
            <v>995829.12</v>
          </cell>
          <cell r="L2418">
            <v>995788.84</v>
          </cell>
          <cell r="M2418">
            <v>99.661000000000001</v>
          </cell>
          <cell r="O2418">
            <v>99.664955194466529</v>
          </cell>
        </row>
        <row r="2419">
          <cell r="C2419" t="str">
            <v>31287YMA9</v>
          </cell>
          <cell r="D2419">
            <v>6.0354999999999999</v>
          </cell>
          <cell r="E2419">
            <v>995829.35</v>
          </cell>
          <cell r="F2419">
            <v>1000100</v>
          </cell>
          <cell r="G2419">
            <v>999176.81</v>
          </cell>
          <cell r="H2419">
            <v>995789.08</v>
          </cell>
          <cell r="I2419">
            <v>5.6</v>
          </cell>
          <cell r="J2419">
            <v>99.66</v>
          </cell>
          <cell r="K2419">
            <v>995829.35</v>
          </cell>
          <cell r="L2419">
            <v>995789.08</v>
          </cell>
          <cell r="M2419">
            <v>99.661000000000001</v>
          </cell>
          <cell r="O2419">
            <v>99.664978213415495</v>
          </cell>
        </row>
        <row r="2420">
          <cell r="C2420" t="str">
            <v>31287YMA9</v>
          </cell>
          <cell r="D2420">
            <v>6.0354999999999999</v>
          </cell>
          <cell r="E2420">
            <v>995829.35</v>
          </cell>
          <cell r="F2420">
            <v>1000100</v>
          </cell>
          <cell r="G2420">
            <v>999176.81</v>
          </cell>
          <cell r="H2420">
            <v>995789.09</v>
          </cell>
          <cell r="I2420">
            <v>5.6</v>
          </cell>
          <cell r="J2420">
            <v>99.66</v>
          </cell>
          <cell r="K2420">
            <v>995829.35</v>
          </cell>
          <cell r="L2420">
            <v>995789.09</v>
          </cell>
          <cell r="M2420">
            <v>99.661000000000001</v>
          </cell>
          <cell r="O2420">
            <v>99.664978213415495</v>
          </cell>
        </row>
        <row r="2421">
          <cell r="C2421" t="str">
            <v>31287YMA9</v>
          </cell>
          <cell r="D2421">
            <v>6.0354999999999999</v>
          </cell>
          <cell r="E2421">
            <v>995829.15</v>
          </cell>
          <cell r="F2421">
            <v>1000100</v>
          </cell>
          <cell r="G2421">
            <v>999176.81</v>
          </cell>
          <cell r="H2421">
            <v>995788.89</v>
          </cell>
          <cell r="I2421">
            <v>5.6</v>
          </cell>
          <cell r="J2421">
            <v>99.66</v>
          </cell>
          <cell r="K2421">
            <v>995829.15</v>
          </cell>
          <cell r="L2421">
            <v>995788.89</v>
          </cell>
          <cell r="M2421">
            <v>99.661000000000001</v>
          </cell>
          <cell r="O2421">
            <v>99.66495819693813</v>
          </cell>
        </row>
        <row r="2422">
          <cell r="C2422" t="str">
            <v>31287XYF7</v>
          </cell>
          <cell r="D2422">
            <v>6.0408999999999997</v>
          </cell>
          <cell r="E2422">
            <v>995874.08</v>
          </cell>
          <cell r="F2422">
            <v>1000100</v>
          </cell>
          <cell r="G2422">
            <v>999215.71</v>
          </cell>
          <cell r="H2422">
            <v>995827.73</v>
          </cell>
          <cell r="I2422">
            <v>5.54</v>
          </cell>
          <cell r="J2422">
            <v>99.66</v>
          </cell>
          <cell r="K2422">
            <v>995874.08</v>
          </cell>
          <cell r="L2422">
            <v>995827.73</v>
          </cell>
          <cell r="M2422">
            <v>99.661000000000001</v>
          </cell>
          <cell r="O2422">
            <v>99.665574713592122</v>
          </cell>
        </row>
        <row r="2423">
          <cell r="C2423" t="str">
            <v>31287XYF7</v>
          </cell>
          <cell r="D2423">
            <v>6.0408999999999997</v>
          </cell>
          <cell r="E2423">
            <v>995874.53</v>
          </cell>
          <cell r="F2423">
            <v>1000100</v>
          </cell>
          <cell r="G2423">
            <v>999215.71</v>
          </cell>
          <cell r="H2423">
            <v>995828.21</v>
          </cell>
          <cell r="I2423">
            <v>5.54</v>
          </cell>
          <cell r="J2423">
            <v>99.66</v>
          </cell>
          <cell r="K2423">
            <v>995874.53</v>
          </cell>
          <cell r="L2423">
            <v>995828.21</v>
          </cell>
          <cell r="M2423">
            <v>99.661000000000001</v>
          </cell>
          <cell r="O2423">
            <v>99.665619748912889</v>
          </cell>
        </row>
        <row r="2424">
          <cell r="C2424" t="str">
            <v>31287XYF7</v>
          </cell>
          <cell r="D2424">
            <v>6.0408999999999997</v>
          </cell>
          <cell r="E2424">
            <v>995874.53</v>
          </cell>
          <cell r="F2424">
            <v>1000100</v>
          </cell>
          <cell r="G2424">
            <v>999215.71</v>
          </cell>
          <cell r="H2424">
            <v>995828.21</v>
          </cell>
          <cell r="I2424">
            <v>5.54</v>
          </cell>
          <cell r="J2424">
            <v>99.66</v>
          </cell>
          <cell r="K2424">
            <v>995874.53</v>
          </cell>
          <cell r="L2424">
            <v>995828.21</v>
          </cell>
          <cell r="M2424">
            <v>99.661000000000001</v>
          </cell>
          <cell r="O2424">
            <v>99.665619748912889</v>
          </cell>
        </row>
        <row r="2425">
          <cell r="C2425" t="str">
            <v>31287XYF7</v>
          </cell>
          <cell r="D2425">
            <v>6.0408999999999997</v>
          </cell>
          <cell r="E2425">
            <v>995874.16</v>
          </cell>
          <cell r="F2425">
            <v>1000100</v>
          </cell>
          <cell r="G2425">
            <v>999215.71</v>
          </cell>
          <cell r="H2425">
            <v>995827.81</v>
          </cell>
          <cell r="I2425">
            <v>5.54</v>
          </cell>
          <cell r="J2425">
            <v>99.66</v>
          </cell>
          <cell r="K2425">
            <v>995874.16</v>
          </cell>
          <cell r="L2425">
            <v>995827.81</v>
          </cell>
          <cell r="M2425">
            <v>99.661000000000001</v>
          </cell>
          <cell r="O2425">
            <v>99.665582719871367</v>
          </cell>
        </row>
        <row r="2426">
          <cell r="C2426" t="str">
            <v>31287YMA9</v>
          </cell>
          <cell r="D2426">
            <v>6.0354999999999999</v>
          </cell>
          <cell r="E2426">
            <v>995829.35</v>
          </cell>
          <cell r="F2426">
            <v>1000100</v>
          </cell>
          <cell r="G2426">
            <v>999176.81</v>
          </cell>
          <cell r="H2426">
            <v>995789.08</v>
          </cell>
          <cell r="I2426">
            <v>5.6</v>
          </cell>
          <cell r="J2426">
            <v>99.66</v>
          </cell>
          <cell r="K2426">
            <v>995829.35</v>
          </cell>
          <cell r="L2426">
            <v>995789.08</v>
          </cell>
          <cell r="M2426">
            <v>99.661000000000001</v>
          </cell>
        </row>
        <row r="2427">
          <cell r="C2427" t="str">
            <v>31287YMA9</v>
          </cell>
          <cell r="D2427">
            <v>6.0354999999999999</v>
          </cell>
          <cell r="E2427">
            <v>995829.38</v>
          </cell>
          <cell r="F2427">
            <v>1000100</v>
          </cell>
          <cell r="G2427">
            <v>999176.81</v>
          </cell>
          <cell r="H2427">
            <v>995789.11</v>
          </cell>
          <cell r="I2427">
            <v>5.6</v>
          </cell>
          <cell r="J2427">
            <v>99.66</v>
          </cell>
          <cell r="K2427">
            <v>995829.38</v>
          </cell>
          <cell r="L2427">
            <v>995789.11</v>
          </cell>
          <cell r="M2427">
            <v>99.661000000000001</v>
          </cell>
        </row>
        <row r="2428">
          <cell r="C2428" t="str">
            <v>31287YMA9</v>
          </cell>
          <cell r="D2428">
            <v>6.0354999999999999</v>
          </cell>
          <cell r="E2428">
            <v>995829.58</v>
          </cell>
          <cell r="F2428">
            <v>1000100</v>
          </cell>
          <cell r="G2428">
            <v>999176.81</v>
          </cell>
          <cell r="H2428">
            <v>995789.31</v>
          </cell>
          <cell r="I2428">
            <v>5.6</v>
          </cell>
          <cell r="J2428">
            <v>99.66</v>
          </cell>
          <cell r="K2428">
            <v>995829.58</v>
          </cell>
          <cell r="L2428">
            <v>995789.31</v>
          </cell>
          <cell r="M2428">
            <v>99.661000000000001</v>
          </cell>
        </row>
        <row r="2429">
          <cell r="C2429" t="str">
            <v>31287YMA9</v>
          </cell>
          <cell r="D2429">
            <v>6.0354999999999999</v>
          </cell>
          <cell r="E2429">
            <v>995829.35</v>
          </cell>
          <cell r="F2429">
            <v>1000100</v>
          </cell>
          <cell r="G2429">
            <v>999176.81</v>
          </cell>
          <cell r="H2429">
            <v>995789.08</v>
          </cell>
          <cell r="I2429">
            <v>5.6</v>
          </cell>
          <cell r="J2429">
            <v>99.66</v>
          </cell>
          <cell r="K2429">
            <v>995829.35</v>
          </cell>
          <cell r="L2429">
            <v>995789.08</v>
          </cell>
          <cell r="M2429">
            <v>99.661000000000001</v>
          </cell>
        </row>
        <row r="2430">
          <cell r="C2430" t="str">
            <v>31287YMA9</v>
          </cell>
          <cell r="D2430">
            <v>6.0354999999999999</v>
          </cell>
          <cell r="E2430">
            <v>995829.67</v>
          </cell>
          <cell r="F2430">
            <v>1000100</v>
          </cell>
          <cell r="G2430">
            <v>999176.81</v>
          </cell>
          <cell r="H2430">
            <v>995789.42</v>
          </cell>
          <cell r="I2430">
            <v>5.6</v>
          </cell>
          <cell r="J2430">
            <v>99.66</v>
          </cell>
          <cell r="K2430">
            <v>995829.67</v>
          </cell>
          <cell r="L2430">
            <v>995789.42</v>
          </cell>
          <cell r="M2430">
            <v>99.661000000000001</v>
          </cell>
        </row>
        <row r="2431">
          <cell r="C2431" t="str">
            <v>31287YMA9</v>
          </cell>
          <cell r="D2431">
            <v>6.0354999999999999</v>
          </cell>
          <cell r="E2431">
            <v>995829.35</v>
          </cell>
          <cell r="F2431">
            <v>1000100</v>
          </cell>
          <cell r="G2431">
            <v>999176.81</v>
          </cell>
          <cell r="H2431">
            <v>995789.09</v>
          </cell>
          <cell r="I2431">
            <v>5.6</v>
          </cell>
          <cell r="J2431">
            <v>99.66</v>
          </cell>
          <cell r="K2431">
            <v>995829.35</v>
          </cell>
          <cell r="L2431">
            <v>995789.09</v>
          </cell>
          <cell r="M2431">
            <v>99.661000000000001</v>
          </cell>
        </row>
        <row r="2432">
          <cell r="C2432" t="str">
            <v>31287YMA9</v>
          </cell>
          <cell r="D2432">
            <v>6.0354999999999999</v>
          </cell>
          <cell r="E2432">
            <v>995829.64</v>
          </cell>
          <cell r="F2432">
            <v>1000100</v>
          </cell>
          <cell r="G2432">
            <v>999176.81</v>
          </cell>
          <cell r="H2432">
            <v>995789.38</v>
          </cell>
          <cell r="I2432">
            <v>5.6</v>
          </cell>
          <cell r="J2432">
            <v>99.66</v>
          </cell>
          <cell r="K2432">
            <v>995829.64</v>
          </cell>
          <cell r="L2432">
            <v>995789.38</v>
          </cell>
          <cell r="M2432">
            <v>99.661000000000001</v>
          </cell>
        </row>
        <row r="2433">
          <cell r="C2433" t="str">
            <v>31287XYF7</v>
          </cell>
          <cell r="D2433">
            <v>6.0408999999999997</v>
          </cell>
          <cell r="E2433">
            <v>995874.23</v>
          </cell>
          <cell r="F2433">
            <v>1000100</v>
          </cell>
          <cell r="G2433">
            <v>999215.71</v>
          </cell>
          <cell r="H2433">
            <v>995827.9</v>
          </cell>
          <cell r="I2433">
            <v>5.54</v>
          </cell>
          <cell r="J2433">
            <v>99.66</v>
          </cell>
          <cell r="K2433">
            <v>995874.23</v>
          </cell>
          <cell r="L2433">
            <v>995827.9</v>
          </cell>
          <cell r="M2433">
            <v>99.661000000000001</v>
          </cell>
        </row>
        <row r="2434">
          <cell r="C2434" t="str">
            <v>31287XYF7</v>
          </cell>
          <cell r="D2434">
            <v>6.0408999999999997</v>
          </cell>
          <cell r="E2434">
            <v>995874.43</v>
          </cell>
          <cell r="F2434">
            <v>1000100</v>
          </cell>
          <cell r="G2434">
            <v>999215.71</v>
          </cell>
          <cell r="H2434">
            <v>995828.09</v>
          </cell>
          <cell r="I2434">
            <v>5.54</v>
          </cell>
          <cell r="J2434">
            <v>99.66</v>
          </cell>
          <cell r="K2434">
            <v>995874.43</v>
          </cell>
          <cell r="L2434">
            <v>995828.09</v>
          </cell>
          <cell r="M2434">
            <v>99.661000000000001</v>
          </cell>
        </row>
        <row r="2435">
          <cell r="C2435" t="str">
            <v>31287XYF7</v>
          </cell>
          <cell r="D2435">
            <v>6.0408999999999997</v>
          </cell>
          <cell r="E2435">
            <v>995874.46</v>
          </cell>
          <cell r="F2435">
            <v>1000100</v>
          </cell>
          <cell r="G2435">
            <v>999215.71</v>
          </cell>
          <cell r="H2435">
            <v>995828.13</v>
          </cell>
          <cell r="I2435">
            <v>5.54</v>
          </cell>
          <cell r="J2435">
            <v>99.66</v>
          </cell>
          <cell r="K2435">
            <v>995874.46</v>
          </cell>
          <cell r="L2435">
            <v>995828.13</v>
          </cell>
          <cell r="M2435">
            <v>99.661000000000001</v>
          </cell>
        </row>
        <row r="2436">
          <cell r="C2436" t="str">
            <v>31287XYF7</v>
          </cell>
          <cell r="D2436">
            <v>6.0408999999999997</v>
          </cell>
          <cell r="E2436">
            <v>995874.38</v>
          </cell>
          <cell r="F2436">
            <v>1000100</v>
          </cell>
          <cell r="G2436">
            <v>999215.71</v>
          </cell>
          <cell r="H2436">
            <v>995828.05</v>
          </cell>
          <cell r="I2436">
            <v>5.54</v>
          </cell>
          <cell r="J2436">
            <v>99.66</v>
          </cell>
          <cell r="K2436">
            <v>995874.38</v>
          </cell>
          <cell r="L2436">
            <v>995828.05</v>
          </cell>
          <cell r="M2436">
            <v>99.661000000000001</v>
          </cell>
        </row>
        <row r="2437">
          <cell r="C2437" t="str">
            <v>31287XYF7</v>
          </cell>
          <cell r="D2437">
            <v>6.0408999999999997</v>
          </cell>
          <cell r="E2437">
            <v>995874.51</v>
          </cell>
          <cell r="F2437">
            <v>1000100</v>
          </cell>
          <cell r="G2437">
            <v>999215.71</v>
          </cell>
          <cell r="H2437">
            <v>995828.18</v>
          </cell>
          <cell r="I2437">
            <v>5.54</v>
          </cell>
          <cell r="J2437">
            <v>99.66</v>
          </cell>
          <cell r="K2437">
            <v>995874.51</v>
          </cell>
          <cell r="L2437">
            <v>995828.18</v>
          </cell>
          <cell r="M2437">
            <v>99.661000000000001</v>
          </cell>
        </row>
        <row r="2438">
          <cell r="C2438" t="str">
            <v>31287XYF7</v>
          </cell>
          <cell r="D2438">
            <v>6.0408999999999997</v>
          </cell>
          <cell r="E2438">
            <v>995874.26</v>
          </cell>
          <cell r="F2438">
            <v>1000100</v>
          </cell>
          <cell r="G2438">
            <v>999215.71</v>
          </cell>
          <cell r="H2438">
            <v>995827.91</v>
          </cell>
          <cell r="I2438">
            <v>5.54</v>
          </cell>
          <cell r="J2438">
            <v>99.66</v>
          </cell>
          <cell r="K2438">
            <v>995874.26</v>
          </cell>
          <cell r="L2438">
            <v>995827.91</v>
          </cell>
          <cell r="M2438">
            <v>99.661000000000001</v>
          </cell>
        </row>
        <row r="2439">
          <cell r="C2439" t="str">
            <v>31287XYF7</v>
          </cell>
          <cell r="D2439">
            <v>6.0408999999999997</v>
          </cell>
          <cell r="E2439">
            <v>995874.43</v>
          </cell>
          <cell r="F2439">
            <v>1000100</v>
          </cell>
          <cell r="G2439">
            <v>999215.71</v>
          </cell>
          <cell r="H2439">
            <v>995828.1</v>
          </cell>
          <cell r="I2439">
            <v>5.54</v>
          </cell>
          <cell r="J2439">
            <v>99.66</v>
          </cell>
          <cell r="K2439">
            <v>995874.43</v>
          </cell>
          <cell r="L2439">
            <v>995828.1</v>
          </cell>
          <cell r="M2439">
            <v>99.661000000000001</v>
          </cell>
        </row>
        <row r="2440">
          <cell r="C2440" t="str">
            <v>31287XYF7</v>
          </cell>
          <cell r="D2440">
            <v>6.0408999999999997</v>
          </cell>
          <cell r="E2440">
            <v>995874.46</v>
          </cell>
          <cell r="F2440">
            <v>1000100</v>
          </cell>
          <cell r="G2440">
            <v>999215.71</v>
          </cell>
          <cell r="H2440">
            <v>995828.12</v>
          </cell>
          <cell r="I2440">
            <v>5.54</v>
          </cell>
          <cell r="J2440">
            <v>99.66</v>
          </cell>
          <cell r="K2440">
            <v>995874.46</v>
          </cell>
          <cell r="L2440">
            <v>995828.12</v>
          </cell>
          <cell r="M2440">
            <v>99.661000000000001</v>
          </cell>
        </row>
        <row r="2441">
          <cell r="C2441" t="str">
            <v>31287XYF7</v>
          </cell>
          <cell r="D2441">
            <v>6.0408999999999997</v>
          </cell>
          <cell r="E2441">
            <v>995874.58</v>
          </cell>
          <cell r="F2441">
            <v>1000100</v>
          </cell>
          <cell r="G2441">
            <v>999215.71</v>
          </cell>
          <cell r="H2441">
            <v>995828.26</v>
          </cell>
          <cell r="I2441">
            <v>5.54</v>
          </cell>
          <cell r="J2441">
            <v>99.66</v>
          </cell>
          <cell r="K2441">
            <v>995874.58</v>
          </cell>
          <cell r="L2441">
            <v>995828.26</v>
          </cell>
          <cell r="M2441">
            <v>99.661000000000001</v>
          </cell>
        </row>
        <row r="2442">
          <cell r="C2442" t="str">
            <v>31287XYF7</v>
          </cell>
          <cell r="D2442">
            <v>6.0408999999999997</v>
          </cell>
          <cell r="E2442">
            <v>995874.58</v>
          </cell>
          <cell r="F2442">
            <v>1000100</v>
          </cell>
          <cell r="G2442">
            <v>999215.71</v>
          </cell>
          <cell r="H2442">
            <v>995828.26</v>
          </cell>
          <cell r="I2442">
            <v>5.54</v>
          </cell>
          <cell r="J2442">
            <v>99.66</v>
          </cell>
          <cell r="K2442">
            <v>995874.58</v>
          </cell>
          <cell r="L2442">
            <v>995828.26</v>
          </cell>
          <cell r="M2442">
            <v>99.661000000000001</v>
          </cell>
        </row>
        <row r="2443">
          <cell r="C2443" t="str">
            <v>31287XYF7</v>
          </cell>
          <cell r="D2443">
            <v>6.0408999999999997</v>
          </cell>
          <cell r="E2443">
            <v>995874.38</v>
          </cell>
          <cell r="F2443">
            <v>1000100</v>
          </cell>
          <cell r="G2443">
            <v>999215.71</v>
          </cell>
          <cell r="H2443">
            <v>995828.05</v>
          </cell>
          <cell r="I2443">
            <v>5.54</v>
          </cell>
          <cell r="J2443">
            <v>99.66</v>
          </cell>
          <cell r="K2443">
            <v>995874.38</v>
          </cell>
          <cell r="L2443">
            <v>995828.05</v>
          </cell>
          <cell r="M2443">
            <v>99.661000000000001</v>
          </cell>
        </row>
        <row r="2444">
          <cell r="C2444" t="str">
            <v>31287XYF7</v>
          </cell>
          <cell r="D2444">
            <v>6.0408999999999997</v>
          </cell>
          <cell r="E2444">
            <v>995874.58</v>
          </cell>
          <cell r="F2444">
            <v>1000100</v>
          </cell>
          <cell r="G2444">
            <v>999215.71</v>
          </cell>
          <cell r="H2444">
            <v>995828.27</v>
          </cell>
          <cell r="I2444">
            <v>5.54</v>
          </cell>
          <cell r="J2444">
            <v>99.66</v>
          </cell>
          <cell r="K2444">
            <v>995874.58</v>
          </cell>
          <cell r="L2444">
            <v>995828.27</v>
          </cell>
          <cell r="M2444">
            <v>99.661000000000001</v>
          </cell>
        </row>
        <row r="2445">
          <cell r="C2445" t="str">
            <v>31287YMA9</v>
          </cell>
          <cell r="D2445">
            <v>6.0354999999999999</v>
          </cell>
          <cell r="E2445">
            <v>995829.38</v>
          </cell>
          <cell r="F2445">
            <v>1000100</v>
          </cell>
          <cell r="G2445">
            <v>999176.81</v>
          </cell>
          <cell r="H2445">
            <v>995789.11</v>
          </cell>
          <cell r="I2445">
            <v>5.6</v>
          </cell>
          <cell r="J2445">
            <v>99.66</v>
          </cell>
          <cell r="K2445">
            <v>995829.38</v>
          </cell>
          <cell r="L2445">
            <v>995789.11</v>
          </cell>
          <cell r="M2445">
            <v>99.661000000000001</v>
          </cell>
        </row>
        <row r="2446">
          <cell r="C2446" t="str">
            <v>31287YMA9</v>
          </cell>
          <cell r="D2446">
            <v>6.0354999999999999</v>
          </cell>
          <cell r="E2446">
            <v>995829.47</v>
          </cell>
          <cell r="F2446">
            <v>1000100</v>
          </cell>
          <cell r="G2446">
            <v>999176.81</v>
          </cell>
          <cell r="H2446">
            <v>995789.21</v>
          </cell>
          <cell r="I2446">
            <v>5.6</v>
          </cell>
          <cell r="J2446">
            <v>99.66</v>
          </cell>
          <cell r="K2446">
            <v>995829.47</v>
          </cell>
          <cell r="L2446">
            <v>995789.21</v>
          </cell>
          <cell r="M2446">
            <v>99.661000000000001</v>
          </cell>
        </row>
        <row r="2447">
          <cell r="C2447" t="str">
            <v>31287YMA9</v>
          </cell>
          <cell r="D2447">
            <v>6.0354999999999999</v>
          </cell>
          <cell r="E2447">
            <v>995829.41</v>
          </cell>
          <cell r="F2447">
            <v>1000100</v>
          </cell>
          <cell r="G2447">
            <v>999176.81</v>
          </cell>
          <cell r="H2447">
            <v>995789.16</v>
          </cell>
          <cell r="I2447">
            <v>5.6</v>
          </cell>
          <cell r="J2447">
            <v>99.66</v>
          </cell>
          <cell r="K2447">
            <v>995829.41</v>
          </cell>
          <cell r="L2447">
            <v>995789.16</v>
          </cell>
          <cell r="M2447">
            <v>99.661000000000001</v>
          </cell>
        </row>
        <row r="2448">
          <cell r="C2448" t="str">
            <v>31287YMA9</v>
          </cell>
          <cell r="D2448">
            <v>6.0354999999999999</v>
          </cell>
          <cell r="E2448">
            <v>995829.47</v>
          </cell>
          <cell r="F2448">
            <v>1000100</v>
          </cell>
          <cell r="G2448">
            <v>999176.81</v>
          </cell>
          <cell r="H2448">
            <v>995789.22</v>
          </cell>
          <cell r="I2448">
            <v>5.6</v>
          </cell>
          <cell r="J2448">
            <v>99.66</v>
          </cell>
          <cell r="K2448">
            <v>995829.47</v>
          </cell>
          <cell r="L2448">
            <v>995789.22</v>
          </cell>
          <cell r="M2448">
            <v>99.661000000000001</v>
          </cell>
        </row>
        <row r="2449">
          <cell r="C2449" t="str">
            <v>31287YMA9</v>
          </cell>
          <cell r="D2449">
            <v>6.0354999999999999</v>
          </cell>
          <cell r="E2449">
            <v>995829.61</v>
          </cell>
          <cell r="F2449">
            <v>1000100</v>
          </cell>
          <cell r="G2449">
            <v>999176.81</v>
          </cell>
          <cell r="H2449">
            <v>995789.35</v>
          </cell>
          <cell r="I2449">
            <v>5.6</v>
          </cell>
          <cell r="J2449">
            <v>99.66</v>
          </cell>
          <cell r="K2449">
            <v>995829.61</v>
          </cell>
          <cell r="L2449">
            <v>995789.35</v>
          </cell>
          <cell r="M2449">
            <v>99.661000000000001</v>
          </cell>
        </row>
        <row r="2450">
          <cell r="C2450" t="str">
            <v>31287YMA9</v>
          </cell>
          <cell r="D2450">
            <v>6.0354999999999999</v>
          </cell>
          <cell r="E2450">
            <v>995829.64</v>
          </cell>
          <cell r="F2450">
            <v>1000100</v>
          </cell>
          <cell r="G2450">
            <v>999176.81</v>
          </cell>
          <cell r="H2450">
            <v>995789.37</v>
          </cell>
          <cell r="I2450">
            <v>5.6</v>
          </cell>
          <cell r="J2450">
            <v>99.66</v>
          </cell>
          <cell r="K2450">
            <v>995829.64</v>
          </cell>
          <cell r="L2450">
            <v>995789.37</v>
          </cell>
          <cell r="M2450">
            <v>99.661000000000001</v>
          </cell>
        </row>
        <row r="2451">
          <cell r="C2451" t="str">
            <v>31287YMA9</v>
          </cell>
          <cell r="D2451">
            <v>6.0354999999999999</v>
          </cell>
          <cell r="E2451">
            <v>995829.58</v>
          </cell>
          <cell r="F2451">
            <v>1000100</v>
          </cell>
          <cell r="G2451">
            <v>999176.81</v>
          </cell>
          <cell r="H2451">
            <v>995789.32</v>
          </cell>
          <cell r="I2451">
            <v>5.6</v>
          </cell>
          <cell r="J2451">
            <v>99.66</v>
          </cell>
          <cell r="K2451">
            <v>995829.58</v>
          </cell>
          <cell r="L2451">
            <v>995789.32</v>
          </cell>
          <cell r="M2451">
            <v>99.661000000000001</v>
          </cell>
        </row>
        <row r="2452">
          <cell r="C2452" t="str">
            <v>31287YMA9</v>
          </cell>
          <cell r="D2452">
            <v>6.0354999999999999</v>
          </cell>
          <cell r="E2452">
            <v>995829.58</v>
          </cell>
          <cell r="F2452">
            <v>1000100</v>
          </cell>
          <cell r="G2452">
            <v>999176.81</v>
          </cell>
          <cell r="H2452">
            <v>995789.32</v>
          </cell>
          <cell r="I2452">
            <v>5.6</v>
          </cell>
          <cell r="J2452">
            <v>99.66</v>
          </cell>
          <cell r="K2452">
            <v>995829.58</v>
          </cell>
          <cell r="L2452">
            <v>995789.32</v>
          </cell>
          <cell r="M2452">
            <v>99.661000000000001</v>
          </cell>
        </row>
        <row r="2453">
          <cell r="C2453" t="str">
            <v>31287YMA9</v>
          </cell>
          <cell r="D2453">
            <v>6.0354999999999999</v>
          </cell>
          <cell r="E2453">
            <v>995829.49</v>
          </cell>
          <cell r="F2453">
            <v>1000100</v>
          </cell>
          <cell r="G2453">
            <v>999176.81</v>
          </cell>
          <cell r="H2453">
            <v>995789.25</v>
          </cell>
          <cell r="I2453">
            <v>5.6</v>
          </cell>
          <cell r="J2453">
            <v>99.66</v>
          </cell>
          <cell r="K2453">
            <v>995829.49</v>
          </cell>
          <cell r="L2453">
            <v>995789.25</v>
          </cell>
          <cell r="M2453">
            <v>99.661000000000001</v>
          </cell>
        </row>
        <row r="2454">
          <cell r="C2454" t="str">
            <v>31287YMA9</v>
          </cell>
          <cell r="D2454">
            <v>6.0354000000000001</v>
          </cell>
          <cell r="E2454">
            <v>995829.73</v>
          </cell>
          <cell r="F2454">
            <v>1000100</v>
          </cell>
          <cell r="G2454">
            <v>999176.81</v>
          </cell>
          <cell r="H2454">
            <v>995789.48</v>
          </cell>
          <cell r="I2454">
            <v>5.6</v>
          </cell>
          <cell r="J2454">
            <v>99.66</v>
          </cell>
          <cell r="K2454">
            <v>995829.73</v>
          </cell>
          <cell r="L2454">
            <v>995789.48</v>
          </cell>
          <cell r="M2454">
            <v>99.661000000000001</v>
          </cell>
        </row>
        <row r="2455">
          <cell r="C2455" t="str">
            <v>31287YMA9</v>
          </cell>
          <cell r="D2455">
            <v>6.0354999999999999</v>
          </cell>
          <cell r="E2455">
            <v>995829.7</v>
          </cell>
          <cell r="F2455">
            <v>1000100</v>
          </cell>
          <cell r="G2455">
            <v>999176.81</v>
          </cell>
          <cell r="H2455">
            <v>995789.44</v>
          </cell>
          <cell r="I2455">
            <v>5.6</v>
          </cell>
          <cell r="J2455">
            <v>99.66</v>
          </cell>
          <cell r="K2455">
            <v>995829.7</v>
          </cell>
          <cell r="L2455">
            <v>995789.44</v>
          </cell>
          <cell r="M2455">
            <v>99.661000000000001</v>
          </cell>
        </row>
        <row r="2456">
          <cell r="C2456" t="str">
            <v>31287XYF7</v>
          </cell>
          <cell r="D2456">
            <v>6.0408999999999997</v>
          </cell>
          <cell r="E2456">
            <v>995874.51</v>
          </cell>
          <cell r="F2456">
            <v>1000100</v>
          </cell>
          <cell r="G2456">
            <v>999215.71</v>
          </cell>
          <cell r="H2456">
            <v>995828.17</v>
          </cell>
          <cell r="I2456">
            <v>5.54</v>
          </cell>
          <cell r="J2456">
            <v>99.66</v>
          </cell>
          <cell r="K2456">
            <v>995874.51</v>
          </cell>
          <cell r="L2456">
            <v>995828.17</v>
          </cell>
          <cell r="M2456">
            <v>99.661000000000001</v>
          </cell>
        </row>
        <row r="2457">
          <cell r="C2457" t="str">
            <v>31287XYF7</v>
          </cell>
          <cell r="D2457">
            <v>6.0408999999999997</v>
          </cell>
          <cell r="E2457">
            <v>995874.38</v>
          </cell>
          <cell r="F2457">
            <v>1000100</v>
          </cell>
          <cell r="G2457">
            <v>999215.71</v>
          </cell>
          <cell r="H2457">
            <v>995828.05</v>
          </cell>
          <cell r="I2457">
            <v>5.54</v>
          </cell>
          <cell r="J2457">
            <v>99.66</v>
          </cell>
          <cell r="K2457">
            <v>995874.38</v>
          </cell>
          <cell r="L2457">
            <v>995828.05</v>
          </cell>
          <cell r="M2457">
            <v>99.661000000000001</v>
          </cell>
        </row>
        <row r="2458">
          <cell r="C2458" t="str">
            <v>31287XYF7</v>
          </cell>
          <cell r="D2458">
            <v>6.0408999999999997</v>
          </cell>
          <cell r="E2458">
            <v>995874.43</v>
          </cell>
          <cell r="F2458">
            <v>1000100</v>
          </cell>
          <cell r="G2458">
            <v>999215.71</v>
          </cell>
          <cell r="H2458">
            <v>995828.1</v>
          </cell>
          <cell r="I2458">
            <v>5.54</v>
          </cell>
          <cell r="J2458">
            <v>99.66</v>
          </cell>
          <cell r="K2458">
            <v>995874.43</v>
          </cell>
          <cell r="L2458">
            <v>995828.1</v>
          </cell>
          <cell r="M2458">
            <v>99.661000000000001</v>
          </cell>
        </row>
      </sheetData>
      <sheetData sheetId="5" refreshError="1">
        <row r="5">
          <cell r="A5" t="str">
            <v>045424AN8</v>
          </cell>
          <cell r="B5" t="str">
            <v>ASSET SECURITIZATION CO 95-MD4 A-1</v>
          </cell>
          <cell r="C5">
            <v>1</v>
          </cell>
        </row>
        <row r="6">
          <cell r="A6" t="str">
            <v>045424BF4</v>
          </cell>
          <cell r="B6" t="str">
            <v>ASSET SECURITIZATION CO 96-D2  A-1</v>
          </cell>
          <cell r="C6">
            <v>1</v>
          </cell>
        </row>
        <row r="7">
          <cell r="A7" t="str">
            <v>045424BK3</v>
          </cell>
          <cell r="B7" t="str">
            <v>ASSET SECURITIZATION CO 96-D2  A-3</v>
          </cell>
          <cell r="C7">
            <v>2</v>
          </cell>
        </row>
        <row r="8">
          <cell r="A8" t="str">
            <v>05947NAV6</v>
          </cell>
          <cell r="B8" t="str">
            <v>BANC AMERICA LARGE LOAN 2001-7WTC E</v>
          </cell>
          <cell r="C8">
            <v>3</v>
          </cell>
        </row>
        <row r="9">
          <cell r="A9" t="str">
            <v>05947NCD4</v>
          </cell>
          <cell r="B9" t="str">
            <v>BALL 2002 FL2A    A2</v>
          </cell>
          <cell r="C9">
            <v>1</v>
          </cell>
        </row>
        <row r="10">
          <cell r="A10" t="str">
            <v>05947NCJ1</v>
          </cell>
          <cell r="B10" t="str">
            <v>BALL 2002 FL2A    B</v>
          </cell>
          <cell r="C10">
            <v>1</v>
          </cell>
        </row>
        <row r="11">
          <cell r="A11" t="str">
            <v>05947NCN2</v>
          </cell>
          <cell r="B11" t="str">
            <v>BALL 2002 FL2A    F</v>
          </cell>
          <cell r="C11">
            <v>1</v>
          </cell>
        </row>
        <row r="12">
          <cell r="A12" t="str">
            <v>05947NCP7</v>
          </cell>
          <cell r="B12" t="str">
            <v>BALL 2002 FL2A    G</v>
          </cell>
          <cell r="C12">
            <v>1</v>
          </cell>
        </row>
        <row r="13">
          <cell r="A13" t="str">
            <v>05947NCT9</v>
          </cell>
          <cell r="B13" t="str">
            <v>BALL 2002 FL2A    J-OC</v>
          </cell>
          <cell r="C13">
            <v>1</v>
          </cell>
        </row>
        <row r="14">
          <cell r="A14" t="str">
            <v>05947NCU6</v>
          </cell>
          <cell r="B14" t="str">
            <v>BALL 2002 FL2A    K-OC</v>
          </cell>
          <cell r="C14">
            <v>1</v>
          </cell>
        </row>
        <row r="15">
          <cell r="A15" t="str">
            <v>05947NCW2</v>
          </cell>
          <cell r="B15" t="str">
            <v>BALL 2002 FL2A    J-CM</v>
          </cell>
          <cell r="C15">
            <v>1</v>
          </cell>
        </row>
        <row r="16">
          <cell r="A16" t="str">
            <v>05947NCX0</v>
          </cell>
          <cell r="B16" t="str">
            <v>BALL 2002 FL2A    K-CM</v>
          </cell>
          <cell r="C16">
            <v>1</v>
          </cell>
        </row>
        <row r="17">
          <cell r="A17" t="str">
            <v>05947UEP9</v>
          </cell>
          <cell r="B17" t="str">
            <v>BACM 2002-PB2 A1</v>
          </cell>
          <cell r="C17">
            <v>1</v>
          </cell>
        </row>
        <row r="18">
          <cell r="A18" t="str">
            <v>05947UHK7</v>
          </cell>
          <cell r="B18" t="str">
            <v>BACM 2002-2 A1</v>
          </cell>
          <cell r="C18">
            <v>1</v>
          </cell>
        </row>
        <row r="19">
          <cell r="A19" t="str">
            <v>05947UHL5</v>
          </cell>
          <cell r="B19" t="str">
            <v>BACM 2002-2 A2</v>
          </cell>
          <cell r="C19">
            <v>1</v>
          </cell>
        </row>
        <row r="20">
          <cell r="A20" t="str">
            <v>05947UHN1</v>
          </cell>
          <cell r="B20" t="str">
            <v>BACM 2002-2 B</v>
          </cell>
          <cell r="C20">
            <v>1</v>
          </cell>
        </row>
        <row r="21">
          <cell r="A21" t="str">
            <v>05947UHP6</v>
          </cell>
          <cell r="B21" t="str">
            <v>BACM 2002-2 C</v>
          </cell>
          <cell r="C21">
            <v>1</v>
          </cell>
        </row>
        <row r="22">
          <cell r="A22" t="str">
            <v>07383FAA6</v>
          </cell>
          <cell r="B22" t="str">
            <v>BEAR STEARNS COML MTG 1998-C1  A-1</v>
          </cell>
          <cell r="C22">
            <v>1</v>
          </cell>
        </row>
        <row r="23">
          <cell r="A23" t="str">
            <v>07383FAB4</v>
          </cell>
          <cell r="B23" t="str">
            <v>BEAR STEARNS COML MTG 1998-C1  A-2</v>
          </cell>
          <cell r="C23">
            <v>1</v>
          </cell>
        </row>
        <row r="24">
          <cell r="A24" t="str">
            <v>07383FAC2</v>
          </cell>
          <cell r="B24" t="str">
            <v>BEAR STEARNS COML MTG 1998-C1  B</v>
          </cell>
          <cell r="C24">
            <v>1</v>
          </cell>
        </row>
        <row r="25">
          <cell r="A25" t="str">
            <v>07383FAD0</v>
          </cell>
          <cell r="B25" t="str">
            <v>BEAR STEARNS COML MTG 1998-C1  C</v>
          </cell>
          <cell r="C25">
            <v>1</v>
          </cell>
        </row>
        <row r="26">
          <cell r="A26" t="str">
            <v>07383FBD9</v>
          </cell>
          <cell r="B26" t="str">
            <v>BEAR STEARNS COML MTG 1999-WF2 A-1</v>
          </cell>
          <cell r="C26">
            <v>1</v>
          </cell>
        </row>
        <row r="27">
          <cell r="A27" t="str">
            <v>07383FBE7</v>
          </cell>
          <cell r="B27" t="str">
            <v>BEAR STEARNS COML MTG 1999-WF2 A-2</v>
          </cell>
          <cell r="C27">
            <v>1</v>
          </cell>
        </row>
        <row r="28">
          <cell r="A28" t="str">
            <v>07383FBF4</v>
          </cell>
          <cell r="B28" t="str">
            <v>BEAR STEARNS COML MTG 1999-WF2 B</v>
          </cell>
          <cell r="C28">
            <v>1</v>
          </cell>
        </row>
        <row r="29">
          <cell r="A29" t="str">
            <v>07383FBG2</v>
          </cell>
          <cell r="B29" t="str">
            <v>BEAR STEARNS COML MTG 1999-WF2 C</v>
          </cell>
          <cell r="C29">
            <v>1</v>
          </cell>
        </row>
        <row r="30">
          <cell r="A30" t="str">
            <v>07383FBH0</v>
          </cell>
          <cell r="B30" t="str">
            <v>BEAR STEARNS COML MTG 1999-WF2 D</v>
          </cell>
          <cell r="C30">
            <v>1</v>
          </cell>
        </row>
        <row r="31">
          <cell r="A31" t="str">
            <v>07383FBJ6</v>
          </cell>
          <cell r="B31" t="str">
            <v>BEAR STEARNS COML MTG 1999-WF2 E</v>
          </cell>
          <cell r="C31">
            <v>1</v>
          </cell>
        </row>
        <row r="32">
          <cell r="A32" t="str">
            <v>07383FCU0</v>
          </cell>
          <cell r="B32" t="str">
            <v>BEAR STEARNS COML MTG 2000-WF1 A-1</v>
          </cell>
          <cell r="C32">
            <v>1</v>
          </cell>
        </row>
        <row r="33">
          <cell r="A33" t="str">
            <v>07383FCV8</v>
          </cell>
          <cell r="B33" t="str">
            <v>BEAR STEARNS COML MTG 2000-WF1 A-2</v>
          </cell>
          <cell r="C33">
            <v>1</v>
          </cell>
        </row>
        <row r="34">
          <cell r="A34" t="str">
            <v>07383FCW6</v>
          </cell>
          <cell r="B34" t="str">
            <v>BEAR STEARNS COML MTG 2000-WF1 B</v>
          </cell>
          <cell r="C34">
            <v>1</v>
          </cell>
        </row>
        <row r="35">
          <cell r="A35" t="str">
            <v>07383FCX4</v>
          </cell>
          <cell r="B35" t="str">
            <v>BEAR STEARNS COML MTG 2000-WF1 C</v>
          </cell>
          <cell r="C35">
            <v>1</v>
          </cell>
        </row>
        <row r="36">
          <cell r="A36" t="str">
            <v>07383FCY2</v>
          </cell>
          <cell r="B36" t="str">
            <v>BEAR STEARNS COML MTG 2000-WF1 D</v>
          </cell>
          <cell r="C36">
            <v>1</v>
          </cell>
        </row>
        <row r="37">
          <cell r="A37" t="str">
            <v>07383FCZ9</v>
          </cell>
          <cell r="B37" t="str">
            <v>BEAR STEARNS COML MTG 2000-WF1 E</v>
          </cell>
          <cell r="C37">
            <v>1</v>
          </cell>
        </row>
        <row r="38">
          <cell r="A38" t="str">
            <v>07383FFR4</v>
          </cell>
          <cell r="B38" t="str">
            <v>BEAR STEARNS COML MTG 2001-TP2 C</v>
          </cell>
          <cell r="C38">
            <v>1</v>
          </cell>
        </row>
        <row r="39">
          <cell r="A39" t="str">
            <v>07383FFT0</v>
          </cell>
          <cell r="B39" t="str">
            <v>BEAR STEARNS COML MTG 2001-TP2 X-2</v>
          </cell>
          <cell r="C39">
            <v>1</v>
          </cell>
        </row>
        <row r="40">
          <cell r="A40" t="str">
            <v>07383FFU7</v>
          </cell>
          <cell r="B40" t="str">
            <v>BEAR STEARNS COML MTG 2001-TP2 D</v>
          </cell>
          <cell r="C40">
            <v>1</v>
          </cell>
        </row>
        <row r="41">
          <cell r="A41" t="str">
            <v>07383FFV5</v>
          </cell>
          <cell r="B41" t="str">
            <v>BEAR STEARNS COML MTG 2001-TP2 E</v>
          </cell>
          <cell r="C41">
            <v>1</v>
          </cell>
        </row>
        <row r="42">
          <cell r="A42" t="str">
            <v>07383FGQ5</v>
          </cell>
          <cell r="B42" t="str">
            <v>BEAR STEARNS COML MTG 2001-TP4 E-144A</v>
          </cell>
          <cell r="C42">
            <v>1</v>
          </cell>
        </row>
        <row r="43">
          <cell r="A43" t="str">
            <v>07383FKP2</v>
          </cell>
          <cell r="B43" t="str">
            <v>BSCMS 2002-FL1A B</v>
          </cell>
          <cell r="C43">
            <v>1</v>
          </cell>
        </row>
        <row r="44">
          <cell r="A44" t="str">
            <v>07383FKR8</v>
          </cell>
          <cell r="B44" t="str">
            <v>BSCMS 2002-FL1A C</v>
          </cell>
          <cell r="C44">
            <v>1</v>
          </cell>
        </row>
        <row r="45">
          <cell r="A45" t="str">
            <v>07383FKT4</v>
          </cell>
          <cell r="B45" t="str">
            <v>BSCMS 2002-FL1A D</v>
          </cell>
          <cell r="C45">
            <v>1</v>
          </cell>
        </row>
        <row r="46">
          <cell r="A46" t="str">
            <v>07383FKV9</v>
          </cell>
          <cell r="B46" t="str">
            <v>BSCMS 2002-FL1A E</v>
          </cell>
          <cell r="C46">
            <v>1</v>
          </cell>
        </row>
        <row r="47">
          <cell r="A47" t="str">
            <v>07383FKX5</v>
          </cell>
          <cell r="B47" t="str">
            <v>BSCMS 2002-FL1A F</v>
          </cell>
          <cell r="C47">
            <v>1</v>
          </cell>
        </row>
        <row r="48">
          <cell r="A48" t="str">
            <v>07383FMM7</v>
          </cell>
          <cell r="B48" t="str">
            <v xml:space="preserve">BSCMS 2002-PBW1 A1 </v>
          </cell>
          <cell r="C48">
            <v>1</v>
          </cell>
        </row>
        <row r="49">
          <cell r="A49" t="str">
            <v>07383FPV4</v>
          </cell>
          <cell r="B49" t="str">
            <v>BSCMS 2002-TOP8 A1</v>
          </cell>
          <cell r="C49">
            <v>1</v>
          </cell>
        </row>
        <row r="50">
          <cell r="A50" t="str">
            <v>12617EAG4</v>
          </cell>
          <cell r="B50" t="str">
            <v>COMM 2002-FL7  B</v>
          </cell>
          <cell r="C50">
            <v>1</v>
          </cell>
        </row>
        <row r="51">
          <cell r="A51" t="str">
            <v>12617EAJ8</v>
          </cell>
          <cell r="B51" t="str">
            <v>COMM 2002-FL7  C</v>
          </cell>
          <cell r="C51">
            <v>1</v>
          </cell>
        </row>
        <row r="52">
          <cell r="A52" t="str">
            <v>12617EAQ2</v>
          </cell>
          <cell r="B52" t="str">
            <v>COMM 2002-FL7  F</v>
          </cell>
          <cell r="C52">
            <v>1</v>
          </cell>
        </row>
        <row r="53">
          <cell r="A53" t="str">
            <v>14426EAA4</v>
          </cell>
          <cell r="B53" t="str">
            <v>CAROUSEL CENTER FINANCE CCFI 1 A1</v>
          </cell>
          <cell r="C53">
            <v>2</v>
          </cell>
        </row>
        <row r="54">
          <cell r="A54" t="str">
            <v>14426EAB2</v>
          </cell>
          <cell r="B54" t="str">
            <v>CAROUSEL CENTER FINANCE CCFI 1 A2</v>
          </cell>
          <cell r="C54">
            <v>2</v>
          </cell>
        </row>
        <row r="55">
          <cell r="A55" t="str">
            <v>161505AB8</v>
          </cell>
          <cell r="B55" t="str">
            <v>CHASE COMMERCIAL MTG SECS 96-1 A-2</v>
          </cell>
          <cell r="C55">
            <v>1</v>
          </cell>
        </row>
        <row r="56">
          <cell r="A56" t="str">
            <v>161505AZ5</v>
          </cell>
          <cell r="B56" t="str">
            <v>CHASE COMM MTG SEC 1997-1      A-2</v>
          </cell>
          <cell r="C56">
            <v>1</v>
          </cell>
        </row>
        <row r="57">
          <cell r="A57" t="str">
            <v>161505BB7</v>
          </cell>
          <cell r="B57" t="str">
            <v>CHASE COMM MTG SEC 1997-1      B</v>
          </cell>
          <cell r="C57">
            <v>1</v>
          </cell>
        </row>
        <row r="58">
          <cell r="A58" t="str">
            <v>161505BL5</v>
          </cell>
          <cell r="B58" t="str">
            <v>CHASE COMMERCIAL MTG SECS 97-2 A-2</v>
          </cell>
          <cell r="C58">
            <v>1</v>
          </cell>
        </row>
        <row r="59">
          <cell r="A59" t="str">
            <v>161505BN1</v>
          </cell>
          <cell r="B59" t="str">
            <v>CHASE COMMERCIAL MTG SECS 97-2 B</v>
          </cell>
          <cell r="C59">
            <v>1</v>
          </cell>
        </row>
        <row r="60">
          <cell r="A60" t="str">
            <v>161505BY7</v>
          </cell>
          <cell r="B60" t="str">
            <v>CHASE COMMERCIAL MTG SECS 98-1 A-2</v>
          </cell>
          <cell r="C60">
            <v>1</v>
          </cell>
        </row>
        <row r="61">
          <cell r="A61" t="str">
            <v>161505CB6</v>
          </cell>
          <cell r="B61" t="str">
            <v>CHASE COMMERCIAL MTG SECS 98-1 B</v>
          </cell>
          <cell r="C61">
            <v>1</v>
          </cell>
        </row>
        <row r="62">
          <cell r="A62" t="str">
            <v>161505CC4</v>
          </cell>
          <cell r="B62" t="str">
            <v>CHASE COMMERCIAL MTG SECS 98-1 C</v>
          </cell>
          <cell r="C62">
            <v>1</v>
          </cell>
        </row>
        <row r="63">
          <cell r="A63" t="str">
            <v>161505CD2</v>
          </cell>
          <cell r="B63" t="str">
            <v>CHASE COMMERCIAL MTG SECS 98-1 D</v>
          </cell>
          <cell r="C63">
            <v>1</v>
          </cell>
        </row>
        <row r="64">
          <cell r="A64" t="str">
            <v>161505CV2</v>
          </cell>
          <cell r="B64" t="str">
            <v>CHASE COMMERCIAL MTG SECS 98-2 A-1</v>
          </cell>
          <cell r="C64">
            <v>1</v>
          </cell>
        </row>
        <row r="65">
          <cell r="A65" t="str">
            <v>161505CW0</v>
          </cell>
          <cell r="B65" t="str">
            <v>CHASE COMMERCIAL MTG SECS 98-2 A-2</v>
          </cell>
          <cell r="C65">
            <v>1</v>
          </cell>
        </row>
        <row r="66">
          <cell r="A66" t="str">
            <v>161505CZ3</v>
          </cell>
          <cell r="B66" t="str">
            <v>CHASE COMMERCIAL MTG SECS 98-2 B</v>
          </cell>
          <cell r="C66">
            <v>1</v>
          </cell>
        </row>
        <row r="67">
          <cell r="A67" t="str">
            <v>161505DA7</v>
          </cell>
          <cell r="B67" t="str">
            <v>CHASE COMMERCIAL MTG SECS 98-2 C</v>
          </cell>
          <cell r="C67">
            <v>1</v>
          </cell>
        </row>
        <row r="68">
          <cell r="A68" t="str">
            <v>161505DB5</v>
          </cell>
          <cell r="B68" t="str">
            <v>CHASE COMMERCIAL MTG SECS 98-2 D</v>
          </cell>
          <cell r="C68">
            <v>1</v>
          </cell>
        </row>
        <row r="69">
          <cell r="A69" t="str">
            <v>161505EA6</v>
          </cell>
          <cell r="B69" t="str">
            <v>CHASE COMM MTG SECS 00-1       A-2</v>
          </cell>
          <cell r="C69">
            <v>1</v>
          </cell>
        </row>
        <row r="70">
          <cell r="A70" t="str">
            <v>200466AB6</v>
          </cell>
          <cell r="B70" t="str">
            <v>COMM 1999-1                    A-2</v>
          </cell>
          <cell r="C70">
            <v>1</v>
          </cell>
        </row>
        <row r="71">
          <cell r="A71" t="str">
            <v>200466AC4</v>
          </cell>
          <cell r="B71" t="str">
            <v>COMM 1999-1                    B</v>
          </cell>
          <cell r="C71">
            <v>1</v>
          </cell>
        </row>
        <row r="72">
          <cell r="A72" t="str">
            <v>200466AE0</v>
          </cell>
          <cell r="B72" t="str">
            <v>COMM 1999-1                    D</v>
          </cell>
          <cell r="C72">
            <v>1</v>
          </cell>
        </row>
        <row r="73">
          <cell r="A73" t="str">
            <v>20046MAB1</v>
          </cell>
          <cell r="B73" t="str">
            <v>COMM 2001-CITI B</v>
          </cell>
          <cell r="C73">
            <v>2</v>
          </cell>
        </row>
        <row r="74">
          <cell r="A74" t="str">
            <v>20046MAD7</v>
          </cell>
          <cell r="B74" t="str">
            <v>COMM 2001-CITI C</v>
          </cell>
          <cell r="C74">
            <v>2</v>
          </cell>
        </row>
        <row r="75">
          <cell r="A75" t="str">
            <v>20046MAF2</v>
          </cell>
          <cell r="B75" t="str">
            <v>COMM 2001-CITI D</v>
          </cell>
          <cell r="C75">
            <v>2</v>
          </cell>
        </row>
        <row r="76">
          <cell r="A76" t="str">
            <v>20046NAQ6</v>
          </cell>
          <cell r="B76" t="str">
            <v>COMM 2000-FL3                  KGG144</v>
          </cell>
          <cell r="C76">
            <v>1</v>
          </cell>
        </row>
        <row r="77">
          <cell r="A77" t="str">
            <v>20046NAR4</v>
          </cell>
          <cell r="B77" t="str">
            <v>COMM 2000- FL3 L-GG</v>
          </cell>
          <cell r="C77">
            <v>1</v>
          </cell>
        </row>
        <row r="78">
          <cell r="A78" t="str">
            <v>20046NAS2</v>
          </cell>
          <cell r="B78" t="str">
            <v>COMM 2000-FL3A MGG</v>
          </cell>
          <cell r="C78">
            <v>1</v>
          </cell>
        </row>
        <row r="79">
          <cell r="A79" t="str">
            <v>201728CG5</v>
          </cell>
          <cell r="B79" t="str">
            <v>COMMERCIAL MTG ACCEPT 97-ML1   A-3</v>
          </cell>
          <cell r="C79">
            <v>1</v>
          </cell>
        </row>
        <row r="80">
          <cell r="A80" t="str">
            <v>201728CJ9</v>
          </cell>
          <cell r="B80" t="str">
            <v>COMMERCIAL MTG ACCEPT 97-ML1   B</v>
          </cell>
          <cell r="C80">
            <v>1</v>
          </cell>
        </row>
        <row r="81">
          <cell r="A81" t="str">
            <v>201728CK6</v>
          </cell>
          <cell r="B81" t="str">
            <v>COMMERCIAL MTG ACCEPT 97-ML1   C</v>
          </cell>
          <cell r="C81">
            <v>2</v>
          </cell>
        </row>
        <row r="82">
          <cell r="A82" t="str">
            <v>201728CT7</v>
          </cell>
          <cell r="B82" t="str">
            <v>COMMERCIAL MTG ACCEPT 1998-C1  A-1</v>
          </cell>
          <cell r="C82">
            <v>1</v>
          </cell>
        </row>
        <row r="83">
          <cell r="A83" t="str">
            <v>201728CU4</v>
          </cell>
          <cell r="B83" t="str">
            <v>COMMERCIAL MTG ACCEPT 1998-C1  A-2</v>
          </cell>
          <cell r="C83">
            <v>1</v>
          </cell>
        </row>
        <row r="84">
          <cell r="A84" t="str">
            <v>201728CW0</v>
          </cell>
          <cell r="B84" t="str">
            <v>COMMERCIAL MTG ACCEPT 1998-C1  B</v>
          </cell>
          <cell r="C84">
            <v>1</v>
          </cell>
        </row>
        <row r="85">
          <cell r="A85" t="str">
            <v>201728CX8</v>
          </cell>
          <cell r="B85" t="str">
            <v>COMMERCIAL MTG ACCEPT 1998-C1  C</v>
          </cell>
          <cell r="C85">
            <v>1</v>
          </cell>
        </row>
        <row r="86">
          <cell r="A86" t="str">
            <v>201728CY6</v>
          </cell>
          <cell r="B86" t="str">
            <v>COMMERCIAL MTG ACCEPT 1998-C1  D</v>
          </cell>
          <cell r="C86">
            <v>1</v>
          </cell>
        </row>
        <row r="87">
          <cell r="A87" t="str">
            <v>201728DK5</v>
          </cell>
          <cell r="B87" t="str">
            <v>COMMERCIAL MTG ACCEPT 98-C2    A-2</v>
          </cell>
          <cell r="C87">
            <v>1</v>
          </cell>
        </row>
        <row r="88">
          <cell r="A88" t="str">
            <v>201728DL3</v>
          </cell>
          <cell r="B88" t="str">
            <v>COMMERCIAL MTG ACCEPT 98-C2    A-3</v>
          </cell>
          <cell r="C88">
            <v>1</v>
          </cell>
        </row>
        <row r="89">
          <cell r="A89" t="str">
            <v>201728DN9</v>
          </cell>
          <cell r="B89" t="str">
            <v>COMMERCIAL MTG ACCEPT 98-C2    B</v>
          </cell>
          <cell r="C89">
            <v>1</v>
          </cell>
        </row>
        <row r="90">
          <cell r="A90" t="str">
            <v>201728DP4</v>
          </cell>
          <cell r="B90" t="str">
            <v>COMMERCIAL MTG ACCEPT 98-C2    C</v>
          </cell>
          <cell r="C90">
            <v>1</v>
          </cell>
        </row>
        <row r="91">
          <cell r="A91" t="str">
            <v>201728DQ2</v>
          </cell>
          <cell r="B91" t="str">
            <v>COMMERCIAL MTG ACCEPT 98-C2    D</v>
          </cell>
          <cell r="C91">
            <v>1</v>
          </cell>
        </row>
        <row r="92">
          <cell r="A92" t="str">
            <v>208463AC3</v>
          </cell>
          <cell r="B92" t="str">
            <v>CONESCO COML MTG TR 1 89-1     A-3</v>
          </cell>
          <cell r="C92">
            <v>1</v>
          </cell>
        </row>
        <row r="93">
          <cell r="A93" t="str">
            <v>22540AAK4</v>
          </cell>
          <cell r="B93" t="str">
            <v>CSFB COML MTG PTC 97-C1        A-1A</v>
          </cell>
          <cell r="C93">
            <v>1</v>
          </cell>
        </row>
        <row r="94">
          <cell r="A94" t="str">
            <v>22540AAM0</v>
          </cell>
          <cell r="B94" t="str">
            <v>CSFB COML MTG PTC 97-C1        A-1C</v>
          </cell>
          <cell r="C94">
            <v>1</v>
          </cell>
        </row>
        <row r="95">
          <cell r="A95" t="str">
            <v>22540AFX1</v>
          </cell>
          <cell r="B95" t="str">
            <v>CSFB COML MTG PTC 1998-C1      D</v>
          </cell>
          <cell r="C95">
            <v>1</v>
          </cell>
        </row>
        <row r="96">
          <cell r="A96" t="str">
            <v>22540AJ90</v>
          </cell>
          <cell r="B96" t="str">
            <v>CSFB COML MTG PTC 2001-CF2     C</v>
          </cell>
          <cell r="C96">
            <v>1</v>
          </cell>
        </row>
        <row r="97">
          <cell r="A97" t="str">
            <v>22540AXK9</v>
          </cell>
          <cell r="B97" t="str">
            <v>CSFB COML MTG PTC 2001-CK1     A-3</v>
          </cell>
          <cell r="C97">
            <v>1</v>
          </cell>
        </row>
        <row r="98">
          <cell r="A98" t="str">
            <v>22540VN81</v>
          </cell>
          <cell r="B98" t="str">
            <v>CSFB COML MTG PTC 2002-CK2     A-1</v>
          </cell>
          <cell r="C98">
            <v>1</v>
          </cell>
        </row>
        <row r="99">
          <cell r="A99" t="str">
            <v>22540VNJ7</v>
          </cell>
          <cell r="B99" t="str">
            <v>CSFB COML MTG PTC 2001-CK6     A-3</v>
          </cell>
          <cell r="C99">
            <v>1</v>
          </cell>
        </row>
        <row r="100">
          <cell r="A100" t="str">
            <v>22540VP22</v>
          </cell>
          <cell r="B100" t="str">
            <v>CSFB 2002-CKN2 A3</v>
          </cell>
          <cell r="C100">
            <v>1</v>
          </cell>
        </row>
        <row r="101">
          <cell r="A101" t="str">
            <v>22541NMX4</v>
          </cell>
          <cell r="B101" t="str">
            <v>CSFB 2002-CKS4 G</v>
          </cell>
          <cell r="C101">
            <v>1</v>
          </cell>
        </row>
        <row r="102">
          <cell r="A102" t="str">
            <v>22541NNL9</v>
          </cell>
          <cell r="B102" t="str">
            <v>CSFB 2002-CKS4 A1</v>
          </cell>
          <cell r="C102">
            <v>1</v>
          </cell>
        </row>
        <row r="103">
          <cell r="A103" t="str">
            <v>22660CAC2</v>
          </cell>
          <cell r="B103" t="str">
            <v>CRIIMI MAE CMBS CORP 1998-1    A-3</v>
          </cell>
          <cell r="C103">
            <v>1</v>
          </cell>
        </row>
        <row r="104">
          <cell r="A104" t="str">
            <v>229396AA4</v>
          </cell>
          <cell r="B104" t="str">
            <v>CRPI 1 Crystal Run Class A</v>
          </cell>
          <cell r="C104">
            <v>1</v>
          </cell>
        </row>
        <row r="105">
          <cell r="A105" t="str">
            <v>229396AB2</v>
          </cell>
          <cell r="B105" t="str">
            <v>CRPI 1 Crystal Run  Class B</v>
          </cell>
          <cell r="C105">
            <v>1</v>
          </cell>
        </row>
        <row r="106">
          <cell r="A106" t="str">
            <v>229396AC0</v>
          </cell>
          <cell r="B106" t="str">
            <v>CRPI 1 Crystal Run Class C</v>
          </cell>
          <cell r="C106">
            <v>2</v>
          </cell>
        </row>
        <row r="107">
          <cell r="A107" t="str">
            <v>232928AA9</v>
          </cell>
          <cell r="B107" t="str">
            <v>DR STRUCTURED FIN CO 93K-1     A-1</v>
          </cell>
          <cell r="C107">
            <v>5</v>
          </cell>
        </row>
        <row r="108">
          <cell r="A108" t="str">
            <v>232928AC5</v>
          </cell>
          <cell r="B108" t="str">
            <v>DR STRUCTURED FIN CO 94K-1     A-1</v>
          </cell>
          <cell r="C108">
            <v>5</v>
          </cell>
        </row>
        <row r="109">
          <cell r="A109" t="str">
            <v>232928AD3</v>
          </cell>
          <cell r="B109" t="str">
            <v>DR STRUCTURED FIN CO 94K-1     A-2</v>
          </cell>
          <cell r="C109">
            <v>5</v>
          </cell>
        </row>
        <row r="110">
          <cell r="A110" t="str">
            <v>23321PC63</v>
          </cell>
          <cell r="B110" t="str">
            <v>DLJ COMMERCIAL MTG 1996-CF2    A-1B</v>
          </cell>
          <cell r="C110">
            <v>1</v>
          </cell>
        </row>
        <row r="111">
          <cell r="A111" t="str">
            <v>23321PC89</v>
          </cell>
          <cell r="B111" t="str">
            <v>DLJ COMMERCIAL MTG 1996-CF2    A-3</v>
          </cell>
          <cell r="C111">
            <v>1</v>
          </cell>
        </row>
        <row r="112">
          <cell r="A112" t="str">
            <v>23321PC97</v>
          </cell>
          <cell r="B112" t="str">
            <v>DLJ COMMERCIAL MTG 1996-CF2    B-1</v>
          </cell>
          <cell r="C112">
            <v>1</v>
          </cell>
        </row>
        <row r="113">
          <cell r="A113" t="str">
            <v>23321PF78</v>
          </cell>
          <cell r="B113" t="str">
            <v>DLJ COMMERCIAL MTG 1997-CF2    A-1A</v>
          </cell>
          <cell r="C113">
            <v>1</v>
          </cell>
        </row>
        <row r="114">
          <cell r="A114" t="str">
            <v>23321PF86</v>
          </cell>
          <cell r="B114" t="str">
            <v>DLJ COMMERCIAL MTG 1997-CF2    A-1B</v>
          </cell>
          <cell r="C114">
            <v>1</v>
          </cell>
        </row>
        <row r="115">
          <cell r="A115" t="str">
            <v>23321PG28</v>
          </cell>
          <cell r="B115" t="str">
            <v>DLJ COMMERCIAL MTG 1997-CF2    A-3</v>
          </cell>
          <cell r="C115">
            <v>1</v>
          </cell>
        </row>
        <row r="116">
          <cell r="A116" t="str">
            <v>23321PG51</v>
          </cell>
          <cell r="B116" t="str">
            <v>DLJ COMMERCIAL MTG 1997-CF2    B-2TB</v>
          </cell>
          <cell r="C116">
            <v>1</v>
          </cell>
        </row>
        <row r="117">
          <cell r="A117" t="str">
            <v>23321PVH8</v>
          </cell>
          <cell r="B117" t="str">
            <v>DLJMA 1995-CF2 Class A1B</v>
          </cell>
          <cell r="C117">
            <v>1</v>
          </cell>
        </row>
        <row r="118">
          <cell r="A118" t="str">
            <v>23321PVK1</v>
          </cell>
          <cell r="B118" t="str">
            <v>DLJ COMMERCIAL MTG 1995-CF2    A-3</v>
          </cell>
          <cell r="C118">
            <v>1</v>
          </cell>
        </row>
        <row r="119">
          <cell r="A119" t="str">
            <v>23321PYK8</v>
          </cell>
          <cell r="B119" t="str">
            <v>DLJ MTG ACCEPTANCE CO 96-CF1   A-1A</v>
          </cell>
          <cell r="C119">
            <v>1</v>
          </cell>
        </row>
        <row r="120">
          <cell r="A120" t="str">
            <v>23321PYL6</v>
          </cell>
          <cell r="B120" t="str">
            <v>DLJ MTG ACCEPTANCE CO 96-CF1   A-1B</v>
          </cell>
          <cell r="C120">
            <v>1</v>
          </cell>
        </row>
        <row r="121">
          <cell r="A121" t="str">
            <v>23321PYM4</v>
          </cell>
          <cell r="B121" t="str">
            <v>DLJ MTG ACCEPTANCE CO 96-CF1   A-2</v>
          </cell>
          <cell r="C121">
            <v>1</v>
          </cell>
        </row>
        <row r="122">
          <cell r="A122" t="str">
            <v>23321PYN2</v>
          </cell>
          <cell r="B122" t="str">
            <v>DLJ MTG ACCEPTANCE CO 96-CF1   A-3</v>
          </cell>
          <cell r="C122">
            <v>1</v>
          </cell>
        </row>
        <row r="123">
          <cell r="A123" t="str">
            <v>23322BCH9</v>
          </cell>
          <cell r="B123" t="str">
            <v>DLJ COMMERCIAL MTG 1998-CG1    A-1A</v>
          </cell>
          <cell r="C123">
            <v>1</v>
          </cell>
        </row>
        <row r="124">
          <cell r="A124" t="str">
            <v>23322BCJ5</v>
          </cell>
          <cell r="B124" t="str">
            <v>DLJ COMMERCIAL MTG 1998-CG1    A-1B</v>
          </cell>
          <cell r="C124">
            <v>1</v>
          </cell>
        </row>
        <row r="125">
          <cell r="A125" t="str">
            <v>23322BCZ9</v>
          </cell>
          <cell r="B125" t="str">
            <v>DLJ COMMERCIAL MTG 1998-CF2    A-1B</v>
          </cell>
          <cell r="C125">
            <v>1</v>
          </cell>
        </row>
        <row r="126">
          <cell r="A126" t="str">
            <v>23322BDA3</v>
          </cell>
          <cell r="B126" t="str">
            <v>DLJ COMMERCIAL MTG 1998-CF2    A-2</v>
          </cell>
          <cell r="C126">
            <v>1</v>
          </cell>
        </row>
        <row r="127">
          <cell r="A127" t="str">
            <v>23322BDB1</v>
          </cell>
          <cell r="B127" t="str">
            <v>DLJ COMMERCIAL MTG 1998-CF2    A-3</v>
          </cell>
          <cell r="C127">
            <v>1</v>
          </cell>
        </row>
        <row r="128">
          <cell r="A128" t="str">
            <v>23322BDC9</v>
          </cell>
          <cell r="B128" t="str">
            <v>DLJ COMMERCIAL MTG 1998-CF2    B-1</v>
          </cell>
          <cell r="C128">
            <v>1</v>
          </cell>
        </row>
        <row r="129">
          <cell r="A129" t="str">
            <v>23322BDP0</v>
          </cell>
          <cell r="B129" t="str">
            <v>DLJ COMMERCIAL MTG 1998-CF2    A-4</v>
          </cell>
          <cell r="C129">
            <v>1</v>
          </cell>
        </row>
        <row r="130">
          <cell r="A130" t="str">
            <v>23322BKE7</v>
          </cell>
          <cell r="B130" t="str">
            <v>DLJ COMMERCIAL MTG 2000-CF1    A-1B</v>
          </cell>
          <cell r="C130">
            <v>1</v>
          </cell>
        </row>
        <row r="131">
          <cell r="A131" t="str">
            <v>23322BKF4</v>
          </cell>
          <cell r="B131" t="str">
            <v>DLJ COMMERCIAL MTG 2000-CF1    A-2</v>
          </cell>
          <cell r="C131">
            <v>1</v>
          </cell>
        </row>
        <row r="132">
          <cell r="A132" t="str">
            <v>23322BKG2</v>
          </cell>
          <cell r="B132" t="str">
            <v>DLJ COMMERCIAL MTG 2000-CF1    A-3</v>
          </cell>
          <cell r="C132">
            <v>1</v>
          </cell>
        </row>
        <row r="133">
          <cell r="A133" t="str">
            <v>26881NAC2</v>
          </cell>
          <cell r="B133" t="str">
            <v>EQI FIN LP 1997-1              B 144A</v>
          </cell>
          <cell r="C133">
            <v>1</v>
          </cell>
        </row>
        <row r="134">
          <cell r="A134" t="str">
            <v>29452PAN6</v>
          </cell>
          <cell r="B134" t="str">
            <v>EQUITABLE LIFE ASSUR SOC 174   A-2</v>
          </cell>
          <cell r="C134">
            <v>1</v>
          </cell>
        </row>
        <row r="135">
          <cell r="A135" t="str">
            <v>29452PAQ9</v>
          </cell>
          <cell r="B135" t="str">
            <v>EQUITABLE LIFE ASSUR SOC 174   D-2</v>
          </cell>
          <cell r="C135">
            <v>1</v>
          </cell>
        </row>
        <row r="136">
          <cell r="A136" t="str">
            <v>301936AC4</v>
          </cell>
          <cell r="B136" t="str">
            <v>FDIC REMIC TRUST 1994-C1       I-C</v>
          </cell>
          <cell r="C136">
            <v>1</v>
          </cell>
        </row>
        <row r="137">
          <cell r="A137" t="str">
            <v>303895AA4</v>
          </cell>
          <cell r="B137" t="str">
            <v>FAIRFAX FDG TR 1998-1          A</v>
          </cell>
          <cell r="C137">
            <v>1</v>
          </cell>
        </row>
        <row r="138">
          <cell r="A138" t="str">
            <v>303895AB2</v>
          </cell>
          <cell r="B138" t="str">
            <v>FAIRFAX FDG TR 1998-1          B</v>
          </cell>
          <cell r="C138">
            <v>1</v>
          </cell>
        </row>
        <row r="139">
          <cell r="A139" t="str">
            <v>303895AC0</v>
          </cell>
          <cell r="B139" t="str">
            <v>FAIRFAX FDG TR 1998-1          C</v>
          </cell>
          <cell r="C139">
            <v>1</v>
          </cell>
        </row>
        <row r="140">
          <cell r="A140" t="str">
            <v>30609PAC0</v>
          </cell>
          <cell r="B140" t="str">
            <v>F16 2002-1  B</v>
          </cell>
          <cell r="C140">
            <v>1</v>
          </cell>
        </row>
        <row r="141">
          <cell r="A141" t="str">
            <v>31947HAC7</v>
          </cell>
          <cell r="B141" t="str">
            <v>1ST CHIC COM MTG 1997-CHL1     B</v>
          </cell>
          <cell r="C141">
            <v>2</v>
          </cell>
        </row>
        <row r="142">
          <cell r="A142" t="str">
            <v>33735PAF4</v>
          </cell>
          <cell r="B142" t="str">
            <v>FIRST UNION-LEHMAN 1999-C1     A-2</v>
          </cell>
          <cell r="C142">
            <v>1</v>
          </cell>
        </row>
        <row r="143">
          <cell r="A143" t="str">
            <v>33735PAH0</v>
          </cell>
          <cell r="B143" t="str">
            <v>FIRST UNION-LEHMAN 1999-C1     B</v>
          </cell>
          <cell r="C143">
            <v>1</v>
          </cell>
        </row>
        <row r="144">
          <cell r="A144" t="str">
            <v>33735PAJ6</v>
          </cell>
          <cell r="B144" t="str">
            <v>FIRST UNION-LEHMAN 1999-C1     C</v>
          </cell>
          <cell r="C144">
            <v>1</v>
          </cell>
        </row>
        <row r="145">
          <cell r="A145" t="str">
            <v>33735PAK3</v>
          </cell>
          <cell r="B145" t="str">
            <v>FIRST UNION-LEHMAN 1999-C1     D</v>
          </cell>
          <cell r="C145">
            <v>1</v>
          </cell>
        </row>
        <row r="146">
          <cell r="A146" t="str">
            <v>337367AA4</v>
          </cell>
          <cell r="B146" t="str">
            <v>FIRST UNION-LEHMAN BROS 98-C2  A-1</v>
          </cell>
          <cell r="C146">
            <v>1</v>
          </cell>
        </row>
        <row r="147">
          <cell r="A147" t="str">
            <v>337367AB2</v>
          </cell>
          <cell r="B147" t="str">
            <v>FIRST UNION-LEHMAN BROS 98-C2  A-2</v>
          </cell>
          <cell r="C147">
            <v>1</v>
          </cell>
        </row>
        <row r="148">
          <cell r="A148" t="str">
            <v>337367AC0</v>
          </cell>
          <cell r="B148" t="str">
            <v>FIRST UNION-LEHMAN BROS 98-C2  B</v>
          </cell>
          <cell r="C148">
            <v>1</v>
          </cell>
        </row>
        <row r="149">
          <cell r="A149" t="str">
            <v>337367AD8</v>
          </cell>
          <cell r="B149" t="str">
            <v>FIRST UNION-LEHMAN BROS 98-C2  C</v>
          </cell>
          <cell r="C149">
            <v>1</v>
          </cell>
        </row>
        <row r="150">
          <cell r="A150" t="str">
            <v>337367AE6</v>
          </cell>
          <cell r="B150" t="str">
            <v>FIRST UNION-LEHMAN BROS 98-C2  D</v>
          </cell>
          <cell r="C150">
            <v>1</v>
          </cell>
        </row>
        <row r="151">
          <cell r="A151" t="str">
            <v>337368AB0</v>
          </cell>
          <cell r="B151" t="str">
            <v>FIRST UNION COMM MTG 2001-C1   A-2</v>
          </cell>
          <cell r="C151">
            <v>1</v>
          </cell>
        </row>
        <row r="152">
          <cell r="A152" t="str">
            <v>33736LAA3</v>
          </cell>
          <cell r="B152" t="str">
            <v>FIRST UNION-LEHMAN BROS 97-C1  A-1</v>
          </cell>
          <cell r="C152">
            <v>1</v>
          </cell>
        </row>
        <row r="153">
          <cell r="A153" t="str">
            <v>33736LAB1</v>
          </cell>
          <cell r="B153" t="str">
            <v>FIRST UNION-LEHMAN BROS 97-C1  A-2</v>
          </cell>
          <cell r="C153">
            <v>1</v>
          </cell>
        </row>
        <row r="154">
          <cell r="A154" t="str">
            <v>33736LAC9</v>
          </cell>
          <cell r="B154" t="str">
            <v>FIRST UNION-LEHMAN BROS 97-C1  A-3</v>
          </cell>
          <cell r="C154">
            <v>1</v>
          </cell>
        </row>
        <row r="155">
          <cell r="A155" t="str">
            <v>33736LAE5</v>
          </cell>
          <cell r="B155" t="str">
            <v>FIRST UNION-LEHMAN BROS 97-C1  B</v>
          </cell>
          <cell r="C155">
            <v>1</v>
          </cell>
        </row>
        <row r="156">
          <cell r="A156" t="str">
            <v>33736LAF2</v>
          </cell>
          <cell r="B156" t="str">
            <v>FIRST UNION-LEHMAN BROS 97-C1  C</v>
          </cell>
          <cell r="C156">
            <v>1</v>
          </cell>
        </row>
        <row r="157">
          <cell r="A157" t="str">
            <v>33736LAQ8</v>
          </cell>
          <cell r="B157" t="str">
            <v>FIRST UNION-LEHMAN BROS 97-C2  A-2</v>
          </cell>
          <cell r="C157">
            <v>1</v>
          </cell>
        </row>
        <row r="158">
          <cell r="A158" t="str">
            <v>33736LAR6</v>
          </cell>
          <cell r="B158" t="str">
            <v>FIRST UNION-LEHMAN BROS 97-C2  A-3</v>
          </cell>
          <cell r="C158">
            <v>1</v>
          </cell>
        </row>
        <row r="159">
          <cell r="A159" t="str">
            <v>33736LAS4</v>
          </cell>
          <cell r="B159" t="str">
            <v>FIRST UNION-LEHMAN BROS 97-C2  B</v>
          </cell>
          <cell r="C159">
            <v>1</v>
          </cell>
        </row>
        <row r="160">
          <cell r="A160" t="str">
            <v>33736LAU9</v>
          </cell>
          <cell r="B160" t="str">
            <v>FIRST UNION-LEHMAN BROS 97-C2  D</v>
          </cell>
          <cell r="C160">
            <v>1</v>
          </cell>
        </row>
        <row r="161">
          <cell r="A161" t="str">
            <v>33736XBZ1</v>
          </cell>
          <cell r="B161" t="str">
            <v>FIRST UNION COMM MTG 2001-C2   A-2</v>
          </cell>
          <cell r="C161">
            <v>1</v>
          </cell>
        </row>
        <row r="162">
          <cell r="A162" t="str">
            <v>33736XCW7</v>
          </cell>
          <cell r="B162" t="str">
            <v>FIRST UNION COMM MTG 2001-C3   B</v>
          </cell>
          <cell r="C162">
            <v>1</v>
          </cell>
        </row>
        <row r="163">
          <cell r="A163" t="str">
            <v>356486AA8</v>
          </cell>
          <cell r="B163" t="str">
            <v>MSDWC 2001-FREEHOLD RACEWAY MALL A1</v>
          </cell>
          <cell r="C163">
            <v>1</v>
          </cell>
        </row>
        <row r="164">
          <cell r="A164" t="str">
            <v>356486AB6</v>
          </cell>
          <cell r="B164" t="str">
            <v>MSDWC 2001-FREEHOLD RACEWAY MALL A-2</v>
          </cell>
          <cell r="C164">
            <v>1</v>
          </cell>
        </row>
        <row r="165">
          <cell r="A165" t="str">
            <v>356486AC4</v>
          </cell>
          <cell r="B165" t="str">
            <v>MSDWC 2001-FREEHOLD RACEWAY MALL -B</v>
          </cell>
          <cell r="C165">
            <v>1</v>
          </cell>
        </row>
        <row r="166">
          <cell r="A166" t="str">
            <v>356486AD2</v>
          </cell>
          <cell r="B166" t="str">
            <v>MSDWC 2001-FREEHOLD RACEWAY MALL-C</v>
          </cell>
          <cell r="C166">
            <v>1</v>
          </cell>
        </row>
        <row r="167">
          <cell r="A167" t="str">
            <v>36158YFR5</v>
          </cell>
          <cell r="B167" t="str">
            <v>GECMC 2002-2A A1</v>
          </cell>
          <cell r="C167">
            <v>1</v>
          </cell>
        </row>
        <row r="168">
          <cell r="A168" t="str">
            <v>36158YFS3</v>
          </cell>
          <cell r="B168" t="str">
            <v>GECMC 2002-2A A2</v>
          </cell>
          <cell r="C168">
            <v>1</v>
          </cell>
        </row>
        <row r="169">
          <cell r="A169" t="str">
            <v>36158YFU8</v>
          </cell>
          <cell r="B169" t="str">
            <v>GECMC 2002-2A B</v>
          </cell>
          <cell r="C169">
            <v>1</v>
          </cell>
        </row>
        <row r="170">
          <cell r="A170" t="str">
            <v>36158YFV6</v>
          </cell>
          <cell r="B170" t="str">
            <v>GECMC 2002-2A C</v>
          </cell>
          <cell r="C170">
            <v>1</v>
          </cell>
        </row>
        <row r="171">
          <cell r="A171" t="str">
            <v>36170MAA7</v>
          </cell>
          <cell r="B171" t="str">
            <v>GENERAL GROWTH PROP 2001-GGP1  A-114A</v>
          </cell>
          <cell r="C171">
            <v>1</v>
          </cell>
        </row>
        <row r="172">
          <cell r="A172" t="str">
            <v>36170MAE9</v>
          </cell>
          <cell r="B172" t="str">
            <v>GENERAL GROWTH PROP 2001-GGP1  A-314A</v>
          </cell>
          <cell r="C172">
            <v>1</v>
          </cell>
        </row>
        <row r="173">
          <cell r="A173" t="str">
            <v>36170MAJ8</v>
          </cell>
          <cell r="B173" t="str">
            <v>GENERAL GROWTH PROP 2001-GGP1  B-114A</v>
          </cell>
          <cell r="C173">
            <v>1</v>
          </cell>
        </row>
        <row r="174">
          <cell r="A174" t="str">
            <v>36170MAS8</v>
          </cell>
          <cell r="B174" t="str">
            <v>GENERAL GROWTH PROP 2001-GGP1  C-114A</v>
          </cell>
          <cell r="C174">
            <v>1</v>
          </cell>
        </row>
        <row r="175">
          <cell r="A175" t="str">
            <v>361849BU5</v>
          </cell>
          <cell r="B175" t="str">
            <v>GMAC COML MTGE SECS 1997-C1    A-2</v>
          </cell>
          <cell r="C175">
            <v>2</v>
          </cell>
        </row>
        <row r="176">
          <cell r="A176" t="str">
            <v>361849BV3</v>
          </cell>
          <cell r="B176" t="str">
            <v>GMAC COML MTGE SECS 1997-C1    A-3</v>
          </cell>
          <cell r="C176">
            <v>2</v>
          </cell>
        </row>
        <row r="177">
          <cell r="A177" t="str">
            <v>361849DY5</v>
          </cell>
          <cell r="B177" t="str">
            <v>GMAC COML MTGE SECS 1998-C2    A-2</v>
          </cell>
          <cell r="C177">
            <v>1</v>
          </cell>
        </row>
        <row r="178">
          <cell r="A178" t="str">
            <v>361849EA6</v>
          </cell>
          <cell r="B178" t="str">
            <v>GMAC COML MTGE SECS 1998-C2    B</v>
          </cell>
          <cell r="C178">
            <v>1</v>
          </cell>
        </row>
        <row r="179">
          <cell r="A179" t="str">
            <v>361849EB4</v>
          </cell>
          <cell r="B179" t="str">
            <v>GMAC COML MTGE SECS 1998-C2    C</v>
          </cell>
          <cell r="C179">
            <v>1</v>
          </cell>
        </row>
        <row r="180">
          <cell r="A180" t="str">
            <v>361849EC2</v>
          </cell>
          <cell r="B180" t="str">
            <v>GMAC COML MTGE SECS 1998-C2    D</v>
          </cell>
          <cell r="C180">
            <v>1</v>
          </cell>
        </row>
        <row r="181">
          <cell r="A181" t="str">
            <v>361849VQ2</v>
          </cell>
          <cell r="B181" t="str">
            <v>GMACC 2002-C2 B</v>
          </cell>
          <cell r="C181">
            <v>1</v>
          </cell>
        </row>
        <row r="182">
          <cell r="A182" t="str">
            <v>361849VR0</v>
          </cell>
          <cell r="B182" t="str">
            <v>GMACC 2002-C2 C</v>
          </cell>
          <cell r="C182">
            <v>1</v>
          </cell>
        </row>
        <row r="183">
          <cell r="A183" t="str">
            <v>36228CAA1</v>
          </cell>
          <cell r="B183" t="str">
            <v>GS MORTGAGE SECS CORP 1996-PL  A-1</v>
          </cell>
          <cell r="C183">
            <v>1</v>
          </cell>
        </row>
        <row r="184">
          <cell r="A184" t="str">
            <v>36228CAB9</v>
          </cell>
          <cell r="B184" t="str">
            <v>GS MORTGAGE SECS CORP 1996-PL  A-2</v>
          </cell>
          <cell r="C184">
            <v>1</v>
          </cell>
        </row>
        <row r="185">
          <cell r="A185" t="str">
            <v>36228CAN3</v>
          </cell>
          <cell r="B185" t="str">
            <v>GS MORTGAGE SECS CORP 1997-GL  A-2D</v>
          </cell>
          <cell r="C185">
            <v>1</v>
          </cell>
        </row>
        <row r="186">
          <cell r="A186" t="str">
            <v>36228CAP8</v>
          </cell>
          <cell r="B186" t="str">
            <v>GS MORTGAGE SECS CORP 1997-GL  B</v>
          </cell>
          <cell r="C186">
            <v>1</v>
          </cell>
        </row>
        <row r="187">
          <cell r="A187" t="str">
            <v>36228CMG5</v>
          </cell>
          <cell r="B187" t="str">
            <v>GS MORTGAGE SECS CORP 2001-GS3 FNFC14</v>
          </cell>
          <cell r="C187">
            <v>1</v>
          </cell>
        </row>
        <row r="188">
          <cell r="A188" t="str">
            <v>36228CMN0</v>
          </cell>
          <cell r="B188" t="str">
            <v>GS MORTGAGE SECS CORP 2001-GS3 GNFC14</v>
          </cell>
          <cell r="C188">
            <v>1</v>
          </cell>
        </row>
        <row r="189">
          <cell r="A189" t="str">
            <v>36228CNX7</v>
          </cell>
          <cell r="B189" t="str">
            <v>GSMS 2002-FL5 C</v>
          </cell>
          <cell r="C189">
            <v>1</v>
          </cell>
        </row>
        <row r="190">
          <cell r="A190" t="str">
            <v>36228CNY5</v>
          </cell>
          <cell r="B190" t="str">
            <v>GSMS 2002-FL5 D</v>
          </cell>
          <cell r="C190">
            <v>1</v>
          </cell>
        </row>
        <row r="191">
          <cell r="A191" t="str">
            <v>389836A*8</v>
          </cell>
          <cell r="B191" t="str">
            <v>GREAT AMERICAN MTGE LOAN CERTS  1987-A</v>
          </cell>
          <cell r="C191">
            <v>3</v>
          </cell>
        </row>
        <row r="192">
          <cell r="A192" t="str">
            <v>44216SAA4</v>
          </cell>
          <cell r="B192" t="str">
            <v>HOUSTON GALLERIA TR 2000-HG    A</v>
          </cell>
          <cell r="C192">
            <v>1</v>
          </cell>
        </row>
        <row r="193">
          <cell r="A193" t="str">
            <v>44216SAC0</v>
          </cell>
          <cell r="B193" t="str">
            <v>HOUSTON GALLERIA TR 2000-HG    C</v>
          </cell>
          <cell r="C193">
            <v>1</v>
          </cell>
        </row>
        <row r="194">
          <cell r="A194" t="str">
            <v>44216SAD8</v>
          </cell>
          <cell r="B194" t="str">
            <v>HOUSTON GALLERIA TR 2000-HG    D</v>
          </cell>
          <cell r="C194">
            <v>1</v>
          </cell>
        </row>
        <row r="195">
          <cell r="A195" t="str">
            <v>44216SAE6</v>
          </cell>
          <cell r="B195" t="str">
            <v>HOUSTON GALLERIA TR 2000-HG    E</v>
          </cell>
          <cell r="C195">
            <v>2</v>
          </cell>
        </row>
        <row r="196">
          <cell r="A196" t="str">
            <v>46625MCS6</v>
          </cell>
          <cell r="B196" t="str">
            <v>JP MORGAN CHASE CMBS 2001-CIC2 A1</v>
          </cell>
          <cell r="C196">
            <v>1</v>
          </cell>
        </row>
        <row r="197">
          <cell r="A197" t="str">
            <v>46625MCU1</v>
          </cell>
          <cell r="B197" t="str">
            <v>JPMC 2001-CIB2 A3</v>
          </cell>
          <cell r="C197">
            <v>1</v>
          </cell>
        </row>
        <row r="198">
          <cell r="A198" t="str">
            <v>46625MEJ4</v>
          </cell>
          <cell r="B198" t="str">
            <v>JP MORGAN CHASE COMMERCIAL MORTGAGE JPMCC 2001-KPA D</v>
          </cell>
          <cell r="C198">
            <v>1</v>
          </cell>
        </row>
        <row r="199">
          <cell r="A199" t="str">
            <v>46625MEK1</v>
          </cell>
          <cell r="B199" t="str">
            <v>JP MORGAN CHASE COMMERCIAL MORTGAGE JPMCC 2001-KPA E</v>
          </cell>
          <cell r="C199">
            <v>1</v>
          </cell>
        </row>
        <row r="200">
          <cell r="A200" t="str">
            <v>46625MGP8</v>
          </cell>
          <cell r="B200" t="str">
            <v>JP MORGAN CHASE CMBS 2001-C1C3 A-2</v>
          </cell>
          <cell r="C200">
            <v>1</v>
          </cell>
        </row>
        <row r="201">
          <cell r="A201" t="str">
            <v>46625MGQ6</v>
          </cell>
          <cell r="B201" t="str">
            <v>JP MORGAN CHASE CMBS 2001-C1C3 A-3</v>
          </cell>
          <cell r="C201">
            <v>1</v>
          </cell>
        </row>
        <row r="202">
          <cell r="A202" t="str">
            <v>46625MKJ7</v>
          </cell>
          <cell r="B202" t="str">
            <v>JP MORGAN CHASE CMBS 2002-CIC4 A-1</v>
          </cell>
          <cell r="C202">
            <v>1</v>
          </cell>
        </row>
        <row r="203">
          <cell r="A203" t="str">
            <v>46625MKL2</v>
          </cell>
          <cell r="B203" t="str">
            <v>JP MORGAN CHASE CMBS 2002-CIC4 A-3</v>
          </cell>
          <cell r="C203">
            <v>1</v>
          </cell>
        </row>
        <row r="204">
          <cell r="A204" t="str">
            <v>46625MLQ0</v>
          </cell>
          <cell r="B204" t="str">
            <v>JPMC 2002-C1 A1</v>
          </cell>
          <cell r="C204">
            <v>1</v>
          </cell>
        </row>
        <row r="205">
          <cell r="A205" t="str">
            <v>46625MLS6</v>
          </cell>
          <cell r="B205" t="str">
            <v>JPMC 2002-C1 A3</v>
          </cell>
          <cell r="C205">
            <v>1</v>
          </cell>
        </row>
        <row r="206">
          <cell r="A206" t="str">
            <v>46625MNB1</v>
          </cell>
          <cell r="B206" t="str">
            <v>JPMCC 2002-CIB5  F</v>
          </cell>
          <cell r="C206">
            <v>1</v>
          </cell>
        </row>
        <row r="207">
          <cell r="A207" t="str">
            <v>501773AA3</v>
          </cell>
          <cell r="B207" t="str">
            <v>LB COMMERC CONDUIT MTG 95-C2   A</v>
          </cell>
          <cell r="C207">
            <v>1</v>
          </cell>
        </row>
        <row r="208">
          <cell r="A208" t="str">
            <v>501773AM7</v>
          </cell>
          <cell r="B208" t="str">
            <v>LB COMMERC CONDUIT MTG 96-C2   A</v>
          </cell>
          <cell r="C208">
            <v>1</v>
          </cell>
        </row>
        <row r="209">
          <cell r="A209" t="str">
            <v>501773AN5</v>
          </cell>
          <cell r="B209" t="str">
            <v>LB COMMERC CONDUIT MTG 96-C2   B</v>
          </cell>
          <cell r="C209">
            <v>1</v>
          </cell>
        </row>
        <row r="210">
          <cell r="A210" t="str">
            <v>501773BA2</v>
          </cell>
          <cell r="B210" t="str">
            <v>LB COMMERCIAL MTG TR 1998-C1   A-2</v>
          </cell>
          <cell r="C210">
            <v>1</v>
          </cell>
        </row>
        <row r="211">
          <cell r="A211" t="str">
            <v>501773BB0</v>
          </cell>
          <cell r="B211" t="str">
            <v>LB COMMERCIAL MTG TR 1998-C1   A-3</v>
          </cell>
          <cell r="C211">
            <v>1</v>
          </cell>
        </row>
        <row r="212">
          <cell r="A212" t="str">
            <v>501773BC8</v>
          </cell>
          <cell r="B212" t="str">
            <v>LB COMMERCIAL MTG TR 1998-C1   B</v>
          </cell>
          <cell r="C212">
            <v>1</v>
          </cell>
        </row>
        <row r="213">
          <cell r="A213" t="str">
            <v>501773BD6</v>
          </cell>
          <cell r="B213" t="str">
            <v>LB COMMERCIAL MTG TR 1998-C1   C</v>
          </cell>
          <cell r="C213">
            <v>1</v>
          </cell>
        </row>
        <row r="214">
          <cell r="A214" t="str">
            <v>501773BE4</v>
          </cell>
          <cell r="B214" t="str">
            <v>LB COMMERCIAL MTG TR 1998-C1   D</v>
          </cell>
          <cell r="C214">
            <v>1</v>
          </cell>
        </row>
        <row r="215">
          <cell r="A215" t="str">
            <v>501773CA1</v>
          </cell>
          <cell r="B215" t="str">
            <v>LB COMMERCIAL MTG TR 1998-C4   A-1-B</v>
          </cell>
          <cell r="C215">
            <v>1</v>
          </cell>
        </row>
        <row r="216">
          <cell r="A216" t="str">
            <v>501773CC7</v>
          </cell>
          <cell r="B216" t="str">
            <v>LB COMMERCIAL MTG TR 1998-C4   B</v>
          </cell>
          <cell r="C216">
            <v>1</v>
          </cell>
        </row>
        <row r="217">
          <cell r="A217" t="str">
            <v>501773CD5</v>
          </cell>
          <cell r="B217" t="str">
            <v>LB COMMERCIAL MTG TR 1998-C4   C</v>
          </cell>
          <cell r="C217">
            <v>1</v>
          </cell>
        </row>
        <row r="218">
          <cell r="A218" t="str">
            <v>501773CE3</v>
          </cell>
          <cell r="B218" t="str">
            <v>LB COMMERCIAL MTG TR 1998-C4   D</v>
          </cell>
          <cell r="C218">
            <v>1</v>
          </cell>
        </row>
        <row r="219">
          <cell r="A219" t="str">
            <v>501773CF0</v>
          </cell>
          <cell r="B219" t="str">
            <v>LB COMMERCIAL MTG TR 1998-C4   E</v>
          </cell>
          <cell r="C219">
            <v>1</v>
          </cell>
        </row>
        <row r="220">
          <cell r="A220" t="str">
            <v>501773CS2</v>
          </cell>
          <cell r="B220" t="str">
            <v>LB COMMERCIAL MTG TR 1999-C1   A-2</v>
          </cell>
          <cell r="C220">
            <v>1</v>
          </cell>
        </row>
        <row r="221">
          <cell r="A221" t="str">
            <v>501773CT0</v>
          </cell>
          <cell r="B221" t="str">
            <v>LB COMMERCIAL MTG TR 1999-C1   B</v>
          </cell>
          <cell r="C221">
            <v>1</v>
          </cell>
        </row>
        <row r="222">
          <cell r="A222" t="str">
            <v>501773CU7</v>
          </cell>
          <cell r="B222" t="str">
            <v>LB COMMERCIAL MTG TR 1999-C1   C</v>
          </cell>
          <cell r="C222">
            <v>1</v>
          </cell>
        </row>
        <row r="223">
          <cell r="A223" t="str">
            <v>501773DG7</v>
          </cell>
          <cell r="B223" t="str">
            <v>LB COMMERCIAL MTG TR 1999-C2   A-2</v>
          </cell>
          <cell r="C223">
            <v>1</v>
          </cell>
        </row>
        <row r="224">
          <cell r="A224" t="str">
            <v>501773DH5</v>
          </cell>
          <cell r="B224" t="str">
            <v>LB COMMERCIAL MTG TR 1999-C2   B</v>
          </cell>
          <cell r="C224">
            <v>1</v>
          </cell>
        </row>
        <row r="225">
          <cell r="A225" t="str">
            <v>501773DJ1</v>
          </cell>
          <cell r="B225" t="str">
            <v>LB COMMERCIAL MTG TR 1999-C2   C</v>
          </cell>
          <cell r="C225">
            <v>1</v>
          </cell>
        </row>
        <row r="226">
          <cell r="A226" t="str">
            <v>517455AB7</v>
          </cell>
          <cell r="B226" t="str">
            <v xml:space="preserve">LAS COLINAS CORPORATION      </v>
          </cell>
          <cell r="C226">
            <v>5</v>
          </cell>
        </row>
        <row r="227">
          <cell r="A227" t="str">
            <v>52108HAT1</v>
          </cell>
          <cell r="B227" t="str">
            <v>LB COMMERCIAL MTG TR 2000-C3   A-2</v>
          </cell>
          <cell r="C227">
            <v>1</v>
          </cell>
        </row>
        <row r="228">
          <cell r="A228" t="str">
            <v>52108HAU8</v>
          </cell>
          <cell r="B228" t="str">
            <v>LB COMMERCIAL MTG TR 2000-C3   B</v>
          </cell>
          <cell r="C228">
            <v>1</v>
          </cell>
        </row>
        <row r="229">
          <cell r="A229" t="str">
            <v>52108HBJ2</v>
          </cell>
          <cell r="B229" t="str">
            <v>LB COMMERCIAL MTG TR 2000-C4   A-1</v>
          </cell>
          <cell r="C229">
            <v>1</v>
          </cell>
        </row>
        <row r="230">
          <cell r="A230" t="str">
            <v>52108HBK9</v>
          </cell>
          <cell r="B230" t="str">
            <v>LB COMMERCIAL MTG TR 2000-C4   A-2</v>
          </cell>
          <cell r="C230">
            <v>1</v>
          </cell>
        </row>
        <row r="231">
          <cell r="A231" t="str">
            <v>52108HDG6</v>
          </cell>
          <cell r="B231" t="str">
            <v>LB COMMERCIAL MTG TR 2001-C2   B</v>
          </cell>
          <cell r="C231">
            <v>1</v>
          </cell>
        </row>
        <row r="232">
          <cell r="A232" t="str">
            <v>52108HDH4</v>
          </cell>
          <cell r="B232" t="str">
            <v>LB COMMERCIAL MTG TR 2001-C2   C</v>
          </cell>
          <cell r="C232">
            <v>1</v>
          </cell>
        </row>
        <row r="233">
          <cell r="A233" t="str">
            <v>52108HEK6</v>
          </cell>
          <cell r="B233" t="str">
            <v>LB COMMERCIAL MTG TR 2001-C3   E 144A</v>
          </cell>
          <cell r="C233">
            <v>1</v>
          </cell>
        </row>
        <row r="234">
          <cell r="A234" t="str">
            <v>52108HEM2</v>
          </cell>
          <cell r="B234" t="str">
            <v>LB COMMERCIAL MTG TR 2001-C3   F 144A</v>
          </cell>
          <cell r="C234">
            <v>1</v>
          </cell>
        </row>
        <row r="235">
          <cell r="A235" t="str">
            <v>52108HFN9</v>
          </cell>
          <cell r="B235" t="str">
            <v>LB COMMERCIAL MTG TR 2001-C3   C</v>
          </cell>
          <cell r="C235">
            <v>1</v>
          </cell>
        </row>
        <row r="236">
          <cell r="A236" t="str">
            <v>52108HFP4</v>
          </cell>
          <cell r="B236" t="str">
            <v>LB COMMERCIAL MTG TR 2001-C3   D</v>
          </cell>
          <cell r="C236">
            <v>1</v>
          </cell>
        </row>
        <row r="237">
          <cell r="A237" t="str">
            <v>52108HFW9</v>
          </cell>
          <cell r="B237" t="str">
            <v>LB COMMERCIAL MTG TR 2001-C7   E-144A</v>
          </cell>
          <cell r="C237">
            <v>1</v>
          </cell>
        </row>
        <row r="238">
          <cell r="A238" t="str">
            <v>52108HFZ2</v>
          </cell>
          <cell r="B238" t="str">
            <v>LB COMMERCIAL MTG TR 2001-C7   F-144A</v>
          </cell>
          <cell r="C238">
            <v>1</v>
          </cell>
        </row>
        <row r="239">
          <cell r="A239" t="str">
            <v>52108HGA6</v>
          </cell>
          <cell r="B239" t="str">
            <v>LB COMMERCIAL MTG TR 2001-C7   G-144A</v>
          </cell>
          <cell r="C239">
            <v>1</v>
          </cell>
        </row>
        <row r="240">
          <cell r="A240" t="str">
            <v>52108HGZ1</v>
          </cell>
          <cell r="B240" t="str">
            <v>LB COMMERCIAL MTG TR 2001-C7   A-5</v>
          </cell>
          <cell r="C240">
            <v>1</v>
          </cell>
        </row>
        <row r="241">
          <cell r="A241" t="str">
            <v>52108HJH8</v>
          </cell>
          <cell r="B241" t="str">
            <v>LB-UBS CMBS 2002-C1            A-3</v>
          </cell>
          <cell r="C241">
            <v>1</v>
          </cell>
        </row>
        <row r="242">
          <cell r="A242" t="str">
            <v>52108HJT2</v>
          </cell>
          <cell r="B242" t="str">
            <v>LBUBS 2002-C2 A4</v>
          </cell>
          <cell r="C242">
            <v>1</v>
          </cell>
        </row>
        <row r="243">
          <cell r="A243" t="str">
            <v>52108HJU9</v>
          </cell>
          <cell r="B243" t="str">
            <v>LBUBS 2002-C2 B</v>
          </cell>
          <cell r="C243">
            <v>1</v>
          </cell>
        </row>
        <row r="244">
          <cell r="A244" t="str">
            <v>52108HJV7</v>
          </cell>
          <cell r="B244" t="str">
            <v>LBUBS 2002-C2 C</v>
          </cell>
          <cell r="C244">
            <v>1</v>
          </cell>
        </row>
        <row r="245">
          <cell r="A245" t="str">
            <v>52108HJW5</v>
          </cell>
          <cell r="B245" t="str">
            <v>LBUBS 2002-C2 D</v>
          </cell>
          <cell r="C245">
            <v>1</v>
          </cell>
        </row>
        <row r="246">
          <cell r="A246" t="str">
            <v>52108HLE2</v>
          </cell>
          <cell r="B246" t="str">
            <v>LBUBS 2002-C4 A1</v>
          </cell>
          <cell r="C246">
            <v>1</v>
          </cell>
        </row>
        <row r="247">
          <cell r="A247" t="str">
            <v>52108HLF9</v>
          </cell>
          <cell r="B247" t="str">
            <v>LBUBS 2002-C4 A2</v>
          </cell>
          <cell r="C247">
            <v>1</v>
          </cell>
        </row>
        <row r="248">
          <cell r="A248" t="str">
            <v>52519NCN2</v>
          </cell>
          <cell r="B248" t="str">
            <v>LB COMMERCIAL MTG 2001-LLFC4   B 144A</v>
          </cell>
          <cell r="C248">
            <v>1</v>
          </cell>
        </row>
        <row r="249">
          <cell r="A249" t="str">
            <v>52519NCP7</v>
          </cell>
          <cell r="B249" t="str">
            <v>LB COMMERCIAL MTG 2001-LLFC4   C 144A</v>
          </cell>
          <cell r="C249">
            <v>1</v>
          </cell>
        </row>
        <row r="250">
          <cell r="A250" t="str">
            <v>52519NCQ5</v>
          </cell>
          <cell r="B250" t="str">
            <v>LB COMMERCIAL MTG 2001-LLFC4   D 144A</v>
          </cell>
          <cell r="C250">
            <v>1</v>
          </cell>
        </row>
        <row r="251">
          <cell r="A251" t="str">
            <v>52519NCR3</v>
          </cell>
          <cell r="B251" t="str">
            <v>LB COMMERCIAL MTG 2001-LLFC4   E 144A</v>
          </cell>
          <cell r="C251">
            <v>1</v>
          </cell>
        </row>
        <row r="252">
          <cell r="A252" t="str">
            <v>52519NEH3</v>
          </cell>
          <cell r="B252" t="str">
            <v>LBFRC 2002-LLF C</v>
          </cell>
          <cell r="C252">
            <v>1</v>
          </cell>
        </row>
        <row r="253">
          <cell r="A253" t="str">
            <v>52519NEJ9</v>
          </cell>
          <cell r="B253" t="str">
            <v>LBFRC 2002-LLF D</v>
          </cell>
          <cell r="C253">
            <v>1</v>
          </cell>
        </row>
        <row r="254">
          <cell r="A254" t="str">
            <v>52519NEK6</v>
          </cell>
          <cell r="B254" t="str">
            <v>LBFRC 2002-LLF E</v>
          </cell>
          <cell r="C254">
            <v>1</v>
          </cell>
        </row>
        <row r="255">
          <cell r="A255" t="str">
            <v>52519NEL4</v>
          </cell>
          <cell r="B255" t="str">
            <v>LBFRC 2002-LLF F</v>
          </cell>
          <cell r="C255">
            <v>1</v>
          </cell>
        </row>
        <row r="256">
          <cell r="A256" t="str">
            <v>52519NEM2</v>
          </cell>
          <cell r="B256" t="str">
            <v>LBFRC 2002-LLF G</v>
          </cell>
          <cell r="C256">
            <v>1</v>
          </cell>
        </row>
        <row r="257">
          <cell r="A257" t="str">
            <v>55056@AB1</v>
          </cell>
          <cell r="B257" t="str">
            <v>Lutheran Brotherhood Class A</v>
          </cell>
          <cell r="C257">
            <v>1</v>
          </cell>
        </row>
        <row r="258">
          <cell r="A258" t="str">
            <v>554387AA8</v>
          </cell>
          <cell r="B258" t="str">
            <v>Macerich SCG 1996-C1 Class A</v>
          </cell>
          <cell r="C258">
            <v>1</v>
          </cell>
        </row>
        <row r="259">
          <cell r="A259" t="str">
            <v>554387AB6</v>
          </cell>
          <cell r="B259" t="str">
            <v>Macerich SCG 1996-C1 Class B</v>
          </cell>
          <cell r="C259">
            <v>1</v>
          </cell>
        </row>
        <row r="260">
          <cell r="A260" t="str">
            <v>554387AC4</v>
          </cell>
          <cell r="B260" t="str">
            <v>Macerich SCG 1996-C1 Class C</v>
          </cell>
          <cell r="C260">
            <v>1</v>
          </cell>
        </row>
        <row r="261">
          <cell r="A261" t="str">
            <v>561197AC8</v>
          </cell>
          <cell r="B261" t="str">
            <v>MALL OF AMERICA PT 2000-1      B 144A</v>
          </cell>
          <cell r="C261">
            <v>1</v>
          </cell>
        </row>
        <row r="262">
          <cell r="A262" t="str">
            <v>561197AE4</v>
          </cell>
          <cell r="B262" t="str">
            <v>MALL OF AMERICA PT 2000-1      C 144A</v>
          </cell>
          <cell r="C262">
            <v>1</v>
          </cell>
        </row>
        <row r="263">
          <cell r="A263" t="str">
            <v>561197AG9</v>
          </cell>
          <cell r="B263" t="str">
            <v>MALL OF AMERICA PT 2000-1      D 144A</v>
          </cell>
          <cell r="C263">
            <v>1</v>
          </cell>
        </row>
        <row r="264">
          <cell r="A264" t="str">
            <v>589929KN7</v>
          </cell>
          <cell r="B264" t="str">
            <v>MERRILL LYNCH MTGE INV 1995-C2 A-1</v>
          </cell>
          <cell r="C264">
            <v>1</v>
          </cell>
        </row>
        <row r="265">
          <cell r="A265" t="str">
            <v>589929LL0</v>
          </cell>
          <cell r="B265" t="str">
            <v>ML MTGE INVEST, INC 1996-C1    A-3</v>
          </cell>
          <cell r="C265">
            <v>2</v>
          </cell>
        </row>
        <row r="266">
          <cell r="A266" t="str">
            <v>589929MC9</v>
          </cell>
          <cell r="B266" t="str">
            <v>ML MTGE INVESTORS 1996-C2      A-1</v>
          </cell>
          <cell r="C266">
            <v>2</v>
          </cell>
        </row>
        <row r="267">
          <cell r="A267" t="str">
            <v>589929MG0</v>
          </cell>
          <cell r="B267" t="str">
            <v>ML MTGE INVESTORS 1996-C2      C</v>
          </cell>
          <cell r="C267">
            <v>2</v>
          </cell>
        </row>
        <row r="268">
          <cell r="A268" t="str">
            <v>589929MH8</v>
          </cell>
          <cell r="B268" t="str">
            <v>ML MTGE INVESTORS 1996-C2      D</v>
          </cell>
          <cell r="C268">
            <v>2</v>
          </cell>
        </row>
        <row r="269">
          <cell r="A269" t="str">
            <v>589929MU9</v>
          </cell>
          <cell r="B269" t="str">
            <v>ML MTGE INVEST, INC 1997-C1    A-1</v>
          </cell>
          <cell r="C269">
            <v>2</v>
          </cell>
        </row>
        <row r="270">
          <cell r="A270" t="str">
            <v>589929MV7</v>
          </cell>
          <cell r="B270" t="str">
            <v>ML MTGE INVEST, INC 1997-C1    A-2</v>
          </cell>
          <cell r="C270">
            <v>2</v>
          </cell>
        </row>
        <row r="271">
          <cell r="A271" t="str">
            <v>589929MW5</v>
          </cell>
          <cell r="B271" t="str">
            <v>ML MTGE INVEST, INC 1997-C1    A-3</v>
          </cell>
          <cell r="C271">
            <v>2</v>
          </cell>
        </row>
        <row r="272">
          <cell r="A272" t="str">
            <v>589929MX3</v>
          </cell>
          <cell r="B272" t="str">
            <v>ML MTGE INVEST, INC 1997-C1    B</v>
          </cell>
          <cell r="C272">
            <v>2</v>
          </cell>
        </row>
        <row r="273">
          <cell r="A273" t="str">
            <v>589929MY1</v>
          </cell>
          <cell r="B273" t="str">
            <v>ML MTGE INVEST, INC 1997-C1    C</v>
          </cell>
          <cell r="C273">
            <v>2</v>
          </cell>
        </row>
        <row r="274">
          <cell r="A274" t="str">
            <v>589929NY0</v>
          </cell>
          <cell r="B274" t="str">
            <v>MERRILL LYNCH MTG INV 1997-C2  B</v>
          </cell>
          <cell r="C274">
            <v>1</v>
          </cell>
        </row>
        <row r="275">
          <cell r="A275" t="str">
            <v>589929QB7</v>
          </cell>
          <cell r="B275" t="str">
            <v>MLMI 1998-C2 A2</v>
          </cell>
          <cell r="C275">
            <v>1</v>
          </cell>
        </row>
        <row r="276">
          <cell r="A276" t="str">
            <v>589929QD3</v>
          </cell>
          <cell r="B276" t="str">
            <v>ML MTG INVESTORS 1998-C2       C</v>
          </cell>
          <cell r="C276">
            <v>1</v>
          </cell>
        </row>
        <row r="277">
          <cell r="A277" t="str">
            <v>589929SX7</v>
          </cell>
          <cell r="B277" t="str">
            <v>ML MTG INVESTORS 1998-C3       A-2</v>
          </cell>
          <cell r="C277">
            <v>1</v>
          </cell>
        </row>
        <row r="278">
          <cell r="A278" t="str">
            <v>589929SY5</v>
          </cell>
          <cell r="B278" t="str">
            <v>ML MTG INVESTORS 1998-C3       A-3</v>
          </cell>
          <cell r="C278">
            <v>1</v>
          </cell>
        </row>
        <row r="279">
          <cell r="A279" t="str">
            <v>589929SZ2</v>
          </cell>
          <cell r="B279" t="str">
            <v>ML MTG INVESTORS 1998-C3       B</v>
          </cell>
          <cell r="C279">
            <v>2</v>
          </cell>
        </row>
        <row r="280">
          <cell r="A280" t="str">
            <v>589929TA6</v>
          </cell>
          <cell r="B280" t="str">
            <v>ML MTG INVESTORS 1998-C3       C</v>
          </cell>
          <cell r="C280">
            <v>2</v>
          </cell>
        </row>
        <row r="281">
          <cell r="A281" t="str">
            <v>589929UE6</v>
          </cell>
          <cell r="B281" t="str">
            <v>ML MTG 1999-C1                 B</v>
          </cell>
          <cell r="C281">
            <v>1</v>
          </cell>
        </row>
        <row r="282">
          <cell r="A282" t="str">
            <v>59020LAA3</v>
          </cell>
          <cell r="B282" t="str">
            <v>MERRILL LYNCH &amp; CO  INC (31005)   A-1 SERIE A-1 (LN 31005)</v>
          </cell>
          <cell r="C282">
            <v>1</v>
          </cell>
        </row>
        <row r="283">
          <cell r="A283" t="str">
            <v>59020LAB1</v>
          </cell>
          <cell r="B283" t="str">
            <v>MERRILL LYNCH &amp; CO  INC (31005)   A-2 LN 31005</v>
          </cell>
          <cell r="C283">
            <v>1</v>
          </cell>
        </row>
        <row r="284">
          <cell r="A284" t="str">
            <v>59022BAN5</v>
          </cell>
          <cell r="B284" t="str">
            <v>MLFA 2001-CAN6 A1</v>
          </cell>
          <cell r="C284">
            <v>1</v>
          </cell>
        </row>
        <row r="285">
          <cell r="A285" t="str">
            <v>59022HAC6</v>
          </cell>
          <cell r="B285" t="str">
            <v>MLMT 2002-MW1 B</v>
          </cell>
          <cell r="C285">
            <v>1</v>
          </cell>
        </row>
        <row r="286">
          <cell r="A286" t="str">
            <v>594965AA3</v>
          </cell>
          <cell r="B286" t="str">
            <v>MID AMERICA CMRL MTG PTC 98-1  CERTS</v>
          </cell>
          <cell r="C286">
            <v>1</v>
          </cell>
        </row>
        <row r="287">
          <cell r="A287" t="str">
            <v>597706AE0</v>
          </cell>
          <cell r="B287" t="str">
            <v>MIDLAND REALTY ACCEPT 96-C1    C</v>
          </cell>
          <cell r="C287">
            <v>1</v>
          </cell>
        </row>
        <row r="288">
          <cell r="A288" t="str">
            <v>597706AF7</v>
          </cell>
          <cell r="B288" t="str">
            <v>MIDLAND REALTY ACCEPT 96-C1    D</v>
          </cell>
          <cell r="C288">
            <v>1</v>
          </cell>
        </row>
        <row r="289">
          <cell r="A289" t="str">
            <v>597706AU4</v>
          </cell>
          <cell r="B289" t="str">
            <v>MIDLAND REALTY ACC CORP 96-C2  A-2</v>
          </cell>
          <cell r="C289">
            <v>1</v>
          </cell>
        </row>
        <row r="290">
          <cell r="A290" t="str">
            <v>617059AW0</v>
          </cell>
          <cell r="B290" t="str">
            <v>JP MORGAN COM MTG FIN 1996-C2  D</v>
          </cell>
          <cell r="C290">
            <v>1</v>
          </cell>
        </row>
        <row r="291">
          <cell r="A291" t="str">
            <v>617059BF6</v>
          </cell>
          <cell r="B291" t="str">
            <v>J P MORGAN COM MTG FIN 1996-C3 A1</v>
          </cell>
          <cell r="C291">
            <v>1</v>
          </cell>
        </row>
        <row r="292">
          <cell r="A292" t="str">
            <v>617059BK5</v>
          </cell>
          <cell r="B292" t="str">
            <v>J P MORGAN COM MTG FIN 1996-C3 B</v>
          </cell>
          <cell r="C292">
            <v>1</v>
          </cell>
        </row>
        <row r="293">
          <cell r="A293" t="str">
            <v>617059BP4</v>
          </cell>
          <cell r="B293" t="str">
            <v>J P MORGAN COM MTG FIN 1996-C3 D</v>
          </cell>
          <cell r="C293">
            <v>1</v>
          </cell>
        </row>
        <row r="294">
          <cell r="A294" t="str">
            <v>617059CA6</v>
          </cell>
          <cell r="B294" t="str">
            <v>JP MORGAN COM MTG FIN 1997-C4  B</v>
          </cell>
          <cell r="C294">
            <v>1</v>
          </cell>
        </row>
        <row r="295">
          <cell r="A295" t="str">
            <v>617059CB4</v>
          </cell>
          <cell r="B295" t="str">
            <v>JP MORGAN COM MTG FIN 1997-C4  C</v>
          </cell>
          <cell r="C295">
            <v>1</v>
          </cell>
        </row>
        <row r="296">
          <cell r="A296" t="str">
            <v>617059CC2</v>
          </cell>
          <cell r="B296" t="str">
            <v>JP MORGAN COM MTG FIN 1997-C4  D</v>
          </cell>
          <cell r="C296">
            <v>1</v>
          </cell>
        </row>
        <row r="297">
          <cell r="A297" t="str">
            <v>617059DE7</v>
          </cell>
          <cell r="B297" t="str">
            <v>JP MORGAN COM MTG PTC 1997-C5  A3</v>
          </cell>
          <cell r="C297">
            <v>1</v>
          </cell>
        </row>
        <row r="298">
          <cell r="A298" t="str">
            <v>617059DF4</v>
          </cell>
          <cell r="B298" t="str">
            <v>JP MORGAN COM MTG PTC 1997-C5  B</v>
          </cell>
          <cell r="C298">
            <v>1</v>
          </cell>
        </row>
        <row r="299">
          <cell r="A299" t="str">
            <v>617059DG2</v>
          </cell>
          <cell r="B299" t="str">
            <v>JP MORGAN COM MTG PTC 1997-C5  C</v>
          </cell>
          <cell r="C299">
            <v>1</v>
          </cell>
        </row>
        <row r="300">
          <cell r="A300" t="str">
            <v>617059DH0</v>
          </cell>
          <cell r="B300" t="str">
            <v>JP MORGAN COM MTG PTC 1997-C5  D</v>
          </cell>
          <cell r="C300">
            <v>1</v>
          </cell>
        </row>
        <row r="301">
          <cell r="A301" t="str">
            <v>617059FB1</v>
          </cell>
          <cell r="B301" t="str">
            <v>JP MORGAN COM MTG PTC 1999-C7  A2</v>
          </cell>
          <cell r="C301">
            <v>1</v>
          </cell>
        </row>
        <row r="302">
          <cell r="A302" t="str">
            <v>617059FD7</v>
          </cell>
          <cell r="B302" t="str">
            <v>JP MORGAN COM MTG PTC 1999-C7  B</v>
          </cell>
          <cell r="C302">
            <v>1</v>
          </cell>
        </row>
        <row r="303">
          <cell r="A303" t="str">
            <v>617059FE5</v>
          </cell>
          <cell r="B303" t="str">
            <v>JP MORGAN COM MTG PTC 1999-C7  C</v>
          </cell>
          <cell r="C303">
            <v>1</v>
          </cell>
        </row>
        <row r="304">
          <cell r="A304" t="str">
            <v>617059GX2</v>
          </cell>
          <cell r="B304" t="str">
            <v>JP MORGAN COM MTG PTC 2000-C9  A1</v>
          </cell>
          <cell r="C304">
            <v>1</v>
          </cell>
        </row>
        <row r="305">
          <cell r="A305" t="str">
            <v>617059GY0</v>
          </cell>
          <cell r="B305" t="str">
            <v>JP MORGAN COM MTG PTC 2000-C9  A2</v>
          </cell>
          <cell r="C305">
            <v>1</v>
          </cell>
        </row>
        <row r="306">
          <cell r="A306" t="str">
            <v>617059HA1</v>
          </cell>
          <cell r="B306" t="str">
            <v>JP MORGAN COM MTG PTC 2000-C9  B</v>
          </cell>
          <cell r="C306">
            <v>1</v>
          </cell>
        </row>
        <row r="307">
          <cell r="A307" t="str">
            <v>617445BQ3</v>
          </cell>
          <cell r="B307" t="str">
            <v>MORGAN STANLEY CAP I 1996-BKU1 C</v>
          </cell>
          <cell r="C307">
            <v>1</v>
          </cell>
        </row>
        <row r="308">
          <cell r="A308" t="str">
            <v>617445CP4</v>
          </cell>
          <cell r="B308" t="str">
            <v>MORGAN STANLEY CAP I 96-C1     A</v>
          </cell>
          <cell r="C308">
            <v>1</v>
          </cell>
        </row>
        <row r="309">
          <cell r="A309" t="str">
            <v>61745MAF0</v>
          </cell>
          <cell r="B309" t="str">
            <v>MORGAN STANLEY CAP I 1997-C1   A-1B</v>
          </cell>
          <cell r="C309">
            <v>1</v>
          </cell>
        </row>
        <row r="310">
          <cell r="A310" t="str">
            <v>61745MAG8</v>
          </cell>
          <cell r="B310" t="str">
            <v>MORGAN STANLEY CAP I 1997-C1   A-1C</v>
          </cell>
          <cell r="C310">
            <v>1</v>
          </cell>
        </row>
        <row r="311">
          <cell r="A311" t="str">
            <v>61745MAL7</v>
          </cell>
          <cell r="B311" t="str">
            <v>MORGAN STANLEY CAP I 1997-C1   B</v>
          </cell>
          <cell r="C311">
            <v>1</v>
          </cell>
        </row>
        <row r="312">
          <cell r="A312" t="str">
            <v>61745MCS0</v>
          </cell>
          <cell r="B312" t="str">
            <v>MORGAN STANLEY CAP I 1997-LB1  A-2</v>
          </cell>
          <cell r="C312">
            <v>1</v>
          </cell>
        </row>
        <row r="313">
          <cell r="A313" t="str">
            <v>61745MER0</v>
          </cell>
          <cell r="B313" t="str">
            <v>MORGAN STANLEY CAP I 1998-WF1  A-1</v>
          </cell>
          <cell r="C313">
            <v>1</v>
          </cell>
        </row>
        <row r="314">
          <cell r="A314" t="str">
            <v>61745MES8</v>
          </cell>
          <cell r="B314" t="str">
            <v>MORGAN STANLEY CAP I 1998-WF1  A-2</v>
          </cell>
          <cell r="C314">
            <v>1</v>
          </cell>
        </row>
        <row r="315">
          <cell r="A315" t="str">
            <v>61745MET6</v>
          </cell>
          <cell r="B315" t="str">
            <v>MORGAN STANLEY CAP I 1998-WF1  B</v>
          </cell>
          <cell r="C315">
            <v>1</v>
          </cell>
        </row>
        <row r="316">
          <cell r="A316" t="str">
            <v>61745MEU3</v>
          </cell>
          <cell r="B316" t="str">
            <v>MORGAN STANLEY CAP I 1998-WF1  C</v>
          </cell>
          <cell r="C316">
            <v>1</v>
          </cell>
        </row>
        <row r="317">
          <cell r="A317" t="str">
            <v>61745MEV1</v>
          </cell>
          <cell r="B317" t="str">
            <v>MORGAN STANLEY CAP I 1998-WF1  D</v>
          </cell>
          <cell r="C317">
            <v>1</v>
          </cell>
        </row>
        <row r="318">
          <cell r="A318" t="str">
            <v>61745MFH1</v>
          </cell>
          <cell r="B318" t="str">
            <v>MORGAN STANLEY CAP I 1998-HF1  X</v>
          </cell>
          <cell r="C318">
            <v>1</v>
          </cell>
        </row>
        <row r="319">
          <cell r="A319" t="str">
            <v>61745MGW7</v>
          </cell>
          <cell r="B319" t="str">
            <v>MORGAN STANLEY CAP I 98-WF2    A-1</v>
          </cell>
          <cell r="C319">
            <v>1</v>
          </cell>
        </row>
        <row r="320">
          <cell r="A320" t="str">
            <v>61745MGX5</v>
          </cell>
          <cell r="B320" t="str">
            <v>MORGAN STANLEY CAP I 98-WF2    A-2</v>
          </cell>
          <cell r="C320">
            <v>1</v>
          </cell>
        </row>
        <row r="321">
          <cell r="A321" t="str">
            <v>61745MGZ0</v>
          </cell>
          <cell r="B321" t="str">
            <v>MORGAN STANLEY CAP I 98-WF2    B</v>
          </cell>
          <cell r="C321">
            <v>1</v>
          </cell>
        </row>
        <row r="322">
          <cell r="A322" t="str">
            <v>61745MHA4</v>
          </cell>
          <cell r="B322" t="str">
            <v>MORGAN STANLEY CAP I 98-WF2    C</v>
          </cell>
          <cell r="C322">
            <v>1</v>
          </cell>
        </row>
        <row r="323">
          <cell r="A323" t="str">
            <v>61745MHB2</v>
          </cell>
          <cell r="B323" t="str">
            <v>MORGAN STANLEY CAP I 98-WF2    D</v>
          </cell>
          <cell r="C323">
            <v>1</v>
          </cell>
        </row>
        <row r="324">
          <cell r="A324" t="str">
            <v>61745MJE4</v>
          </cell>
          <cell r="B324" t="str">
            <v>MORGAN STANLEY CAP I 1998-XL2  A-1</v>
          </cell>
          <cell r="C324">
            <v>1</v>
          </cell>
        </row>
        <row r="325">
          <cell r="A325" t="str">
            <v>61745MJF1</v>
          </cell>
          <cell r="B325" t="str">
            <v>MORGAN STANLEY CAP I 1998-XL2  A-2</v>
          </cell>
          <cell r="C325">
            <v>1</v>
          </cell>
        </row>
        <row r="326">
          <cell r="A326" t="str">
            <v>61745MJJ3</v>
          </cell>
          <cell r="B326" t="str">
            <v>MORGAN STANLEY CAP I 1998-XL2  C</v>
          </cell>
          <cell r="C326">
            <v>1</v>
          </cell>
        </row>
        <row r="327">
          <cell r="A327" t="str">
            <v>61745MJK0</v>
          </cell>
          <cell r="B327" t="str">
            <v>MORGAN STANLEY CAP I 1998-XL2  D</v>
          </cell>
          <cell r="C327">
            <v>1</v>
          </cell>
        </row>
        <row r="328">
          <cell r="A328" t="str">
            <v>61745MKX0</v>
          </cell>
          <cell r="B328" t="str">
            <v>MORGAN STANLEY CAP I 1999-RM1  A-1</v>
          </cell>
          <cell r="C328">
            <v>1</v>
          </cell>
        </row>
        <row r="329">
          <cell r="A329" t="str">
            <v>61745MKY8</v>
          </cell>
          <cell r="B329" t="str">
            <v>MORGAN STANLEY CAP I 1999-RM1  A-2</v>
          </cell>
          <cell r="C329">
            <v>1</v>
          </cell>
        </row>
        <row r="330">
          <cell r="A330" t="str">
            <v>61745MKZ5</v>
          </cell>
          <cell r="B330" t="str">
            <v>MORGAN STANLEY CAP I 1999-RM1  B</v>
          </cell>
          <cell r="C330">
            <v>1</v>
          </cell>
        </row>
        <row r="331">
          <cell r="A331" t="str">
            <v>61745MLA9</v>
          </cell>
          <cell r="B331" t="str">
            <v>MORGAN STANLEY CAP I 1999-RM1  C</v>
          </cell>
          <cell r="C331">
            <v>1</v>
          </cell>
        </row>
        <row r="332">
          <cell r="A332" t="str">
            <v>61745MME0</v>
          </cell>
          <cell r="B332" t="str">
            <v>MORGAN STANLEY CAP I 99-XL1251 A-1</v>
          </cell>
          <cell r="C332">
            <v>2</v>
          </cell>
        </row>
        <row r="333">
          <cell r="A333" t="str">
            <v>61745MMF7</v>
          </cell>
          <cell r="B333" t="str">
            <v>MORGAN STANLEY CAP I 99-XL1251 A-2</v>
          </cell>
          <cell r="C333">
            <v>2</v>
          </cell>
        </row>
        <row r="334">
          <cell r="A334" t="str">
            <v>61745MMJ9</v>
          </cell>
          <cell r="B334" t="str">
            <v>MORGAN STANLEY CAP I 99-XL1251 C</v>
          </cell>
          <cell r="C334">
            <v>1</v>
          </cell>
        </row>
        <row r="335">
          <cell r="A335" t="str">
            <v>61745MMK6</v>
          </cell>
          <cell r="B335" t="str">
            <v>MORGAN STANLEY CAP I 99-XL1251 D</v>
          </cell>
          <cell r="C335">
            <v>1</v>
          </cell>
        </row>
        <row r="336">
          <cell r="A336" t="str">
            <v>61745MML4</v>
          </cell>
          <cell r="B336" t="str">
            <v>MORGAN STANLEY CAP I 99-XL1251 E</v>
          </cell>
          <cell r="C336">
            <v>2</v>
          </cell>
        </row>
        <row r="337">
          <cell r="A337" t="str">
            <v>61745MMY6</v>
          </cell>
          <cell r="B337" t="str">
            <v>MORGAN STANLEY CAP I 1999-CAM1 B</v>
          </cell>
          <cell r="C337">
            <v>1</v>
          </cell>
        </row>
        <row r="338">
          <cell r="A338" t="str">
            <v>61745MMZ3</v>
          </cell>
          <cell r="B338" t="str">
            <v>MORGAN STANLEY CAP I 1999-CAM1 C</v>
          </cell>
          <cell r="C338">
            <v>1</v>
          </cell>
        </row>
        <row r="339">
          <cell r="A339" t="str">
            <v>61745MNA7</v>
          </cell>
          <cell r="B339" t="str">
            <v>MORGAN STANLEY CAP I 1999-CAM1 D</v>
          </cell>
          <cell r="C339">
            <v>1</v>
          </cell>
        </row>
        <row r="340">
          <cell r="A340" t="str">
            <v>61745MNQ2</v>
          </cell>
          <cell r="B340" t="str">
            <v>MORGAN STANLEY CAP I 99-LIFE1  A-1</v>
          </cell>
          <cell r="C340">
            <v>1</v>
          </cell>
        </row>
        <row r="341">
          <cell r="A341" t="str">
            <v>61745MNR0</v>
          </cell>
          <cell r="B341" t="str">
            <v>MORGAN STANLEY CAP I 99-LIFE1  A-2</v>
          </cell>
          <cell r="C341">
            <v>1</v>
          </cell>
        </row>
        <row r="342">
          <cell r="A342" t="str">
            <v>61745MNS8</v>
          </cell>
          <cell r="B342" t="str">
            <v>MORGAN STANLEY CAP I 99-LIFE1  B</v>
          </cell>
          <cell r="C342">
            <v>1</v>
          </cell>
        </row>
        <row r="343">
          <cell r="A343" t="str">
            <v>61745MNT6</v>
          </cell>
          <cell r="B343" t="str">
            <v>MORGAN STANLEY CAP I 99-LIFE1  C</v>
          </cell>
          <cell r="C343">
            <v>1</v>
          </cell>
        </row>
        <row r="344">
          <cell r="A344" t="str">
            <v>61746WBE9</v>
          </cell>
          <cell r="B344" t="str">
            <v>MORGAN STANLEY CAP 2000-LIFE1  A-1</v>
          </cell>
          <cell r="C344">
            <v>1</v>
          </cell>
        </row>
        <row r="345">
          <cell r="A345" t="str">
            <v>61746WBF6</v>
          </cell>
          <cell r="B345" t="str">
            <v>MORGAN STANLEY CAP 2000-LIFE1  A-2</v>
          </cell>
          <cell r="C345">
            <v>1</v>
          </cell>
        </row>
        <row r="346">
          <cell r="A346" t="str">
            <v>61746WBK5</v>
          </cell>
          <cell r="B346" t="str">
            <v>MORGAN STANLEY CAP 2000-LIFE1  E</v>
          </cell>
          <cell r="C346">
            <v>1</v>
          </cell>
        </row>
        <row r="347">
          <cell r="A347" t="str">
            <v>61746WDZ0</v>
          </cell>
          <cell r="B347" t="str">
            <v>MORGAN STANLEY CAP 2000-LIFE2  A-2</v>
          </cell>
          <cell r="C347">
            <v>1</v>
          </cell>
        </row>
        <row r="348">
          <cell r="A348" t="str">
            <v>61746WEA4</v>
          </cell>
          <cell r="B348" t="str">
            <v>MORGAN STANLEY CAP 2000-LIFE2  B</v>
          </cell>
          <cell r="C348">
            <v>1</v>
          </cell>
        </row>
        <row r="349">
          <cell r="A349" t="str">
            <v>61746WEB2</v>
          </cell>
          <cell r="B349" t="str">
            <v>MORGAN STANLEY CAP 2000-LIFE2  C</v>
          </cell>
          <cell r="C349">
            <v>1</v>
          </cell>
        </row>
        <row r="350">
          <cell r="A350" t="str">
            <v>61746WES5</v>
          </cell>
          <cell r="B350" t="str">
            <v>MORGAN STANLEY CAP I 2001-PPM  A-2</v>
          </cell>
          <cell r="C350">
            <v>1</v>
          </cell>
        </row>
        <row r="351">
          <cell r="A351" t="str">
            <v>61746WET3</v>
          </cell>
          <cell r="B351" t="str">
            <v>MORGAN STANLEY CAP I 2001-PPM  A-3</v>
          </cell>
          <cell r="C351">
            <v>1</v>
          </cell>
        </row>
        <row r="352">
          <cell r="A352" t="str">
            <v>61746WEU0</v>
          </cell>
          <cell r="B352" t="str">
            <v>MORGAN STANLEY CAP I 2001-PPM  B</v>
          </cell>
          <cell r="C352">
            <v>1</v>
          </cell>
        </row>
        <row r="353">
          <cell r="A353" t="str">
            <v>61746WFQ8</v>
          </cell>
          <cell r="B353" t="str">
            <v>MORGAN STANLEY CAP 2001-TOP1   X-2</v>
          </cell>
          <cell r="C353">
            <v>1</v>
          </cell>
        </row>
        <row r="354">
          <cell r="A354" t="str">
            <v>61746WFR6</v>
          </cell>
          <cell r="B354" t="str">
            <v>MORGAN STANLEY CAP 2001-TOP1   E</v>
          </cell>
          <cell r="C354">
            <v>1</v>
          </cell>
        </row>
        <row r="355">
          <cell r="A355" t="str">
            <v>61746WFS4</v>
          </cell>
          <cell r="B355" t="str">
            <v>MORGAN STANLEY CAP 2001-TOP1   F</v>
          </cell>
          <cell r="C355">
            <v>1</v>
          </cell>
        </row>
        <row r="356">
          <cell r="A356" t="str">
            <v>61746WGA2</v>
          </cell>
          <cell r="B356" t="str">
            <v>MSDWC 2001-TOP1 A3</v>
          </cell>
          <cell r="C356">
            <v>1</v>
          </cell>
        </row>
        <row r="357">
          <cell r="A357" t="str">
            <v>61746WHF0</v>
          </cell>
          <cell r="B357" t="str">
            <v>MORGAN STANLEY CAP 2001-TOP3   A-4</v>
          </cell>
          <cell r="C357">
            <v>1</v>
          </cell>
        </row>
        <row r="358">
          <cell r="A358" t="str">
            <v>61746WHL7</v>
          </cell>
          <cell r="B358" t="str">
            <v>MORGAN STANLEY CAP 2001-TOP3   D</v>
          </cell>
          <cell r="C358">
            <v>1</v>
          </cell>
        </row>
        <row r="359">
          <cell r="A359" t="str">
            <v>61746WJQ4</v>
          </cell>
          <cell r="B359" t="str">
            <v>MORGAN STANLEY CAP 2001-IQ     F</v>
          </cell>
          <cell r="C359">
            <v>1</v>
          </cell>
        </row>
        <row r="360">
          <cell r="A360" t="str">
            <v>61746WLR9</v>
          </cell>
          <cell r="B360" t="str">
            <v>MORGAN STANLEY CAP 2001-TOP5   A-2</v>
          </cell>
          <cell r="C360">
            <v>1</v>
          </cell>
        </row>
        <row r="361">
          <cell r="A361" t="str">
            <v>61746WLS7</v>
          </cell>
          <cell r="B361" t="str">
            <v>MORGAN STANLEY CAP 2001-TOP5   A-3</v>
          </cell>
          <cell r="C361">
            <v>1</v>
          </cell>
        </row>
        <row r="362">
          <cell r="A362" t="str">
            <v>61746WPF1</v>
          </cell>
          <cell r="B362" t="str">
            <v>MSDWC 2002-TOP7 A2</v>
          </cell>
          <cell r="C362">
            <v>1</v>
          </cell>
        </row>
        <row r="363">
          <cell r="A363" t="str">
            <v>61746WPG9</v>
          </cell>
          <cell r="B363" t="str">
            <v>MSDWC 2002-TOP7 B</v>
          </cell>
          <cell r="C363">
            <v>1</v>
          </cell>
        </row>
        <row r="364">
          <cell r="A364" t="str">
            <v>61746WPH7</v>
          </cell>
          <cell r="B364" t="str">
            <v>MSDWC 2002-TOP7 C</v>
          </cell>
          <cell r="C364">
            <v>1</v>
          </cell>
        </row>
        <row r="365">
          <cell r="A365" t="str">
            <v>61746WQF0</v>
          </cell>
          <cell r="B365" t="str">
            <v>MSDWC 2002-IQ2 A4</v>
          </cell>
          <cell r="C365">
            <v>1</v>
          </cell>
        </row>
        <row r="366">
          <cell r="A366" t="str">
            <v>61746WQG8</v>
          </cell>
          <cell r="B366" t="str">
            <v>MSDWC 2002-IQ2 B</v>
          </cell>
          <cell r="C366">
            <v>1</v>
          </cell>
        </row>
        <row r="367">
          <cell r="A367" t="str">
            <v>61746WQH6</v>
          </cell>
          <cell r="B367" t="str">
            <v>MSDWC 2002-IQ2 C</v>
          </cell>
          <cell r="C367">
            <v>1</v>
          </cell>
        </row>
        <row r="368">
          <cell r="A368" t="str">
            <v>61746WRW2</v>
          </cell>
          <cell r="B368" t="str">
            <v>MSDWC 2002-XLF A</v>
          </cell>
          <cell r="C368">
            <v>1</v>
          </cell>
        </row>
        <row r="369">
          <cell r="A369" t="str">
            <v>61746WRX0</v>
          </cell>
          <cell r="B369" t="str">
            <v>MSDWC 2002-XLF B</v>
          </cell>
          <cell r="C369">
            <v>1</v>
          </cell>
        </row>
        <row r="370">
          <cell r="A370" t="str">
            <v>61746WRY8</v>
          </cell>
          <cell r="B370" t="str">
            <v>MSDWC 2002-XLF C</v>
          </cell>
          <cell r="C370">
            <v>1</v>
          </cell>
        </row>
        <row r="371">
          <cell r="A371" t="str">
            <v>61910DBM3</v>
          </cell>
          <cell r="B371" t="str">
            <v>MORTGAGE CAP FUNDING 96-MC1    D</v>
          </cell>
          <cell r="C371">
            <v>1</v>
          </cell>
        </row>
        <row r="372">
          <cell r="A372" t="str">
            <v>61910DCK6</v>
          </cell>
          <cell r="B372" t="str">
            <v>MORTGAGE CAP FUNDING 97-MC1    A-1</v>
          </cell>
          <cell r="C372">
            <v>1</v>
          </cell>
        </row>
        <row r="373">
          <cell r="A373" t="str">
            <v>61910DCM2</v>
          </cell>
          <cell r="B373" t="str">
            <v>MORTGAGE CAP FUNDING 97-MC1    A-3</v>
          </cell>
          <cell r="C373">
            <v>1</v>
          </cell>
        </row>
        <row r="374">
          <cell r="A374" t="str">
            <v>61910DDP4</v>
          </cell>
          <cell r="B374" t="str">
            <v>MORTGAGE CAP FUNDING 1998-MC1  A-2</v>
          </cell>
          <cell r="C374">
            <v>1</v>
          </cell>
        </row>
        <row r="375">
          <cell r="A375" t="str">
            <v>61910DDR0</v>
          </cell>
          <cell r="B375" t="str">
            <v>MORTGAGE CAP FUNDING 1998-MC1  B</v>
          </cell>
          <cell r="C375">
            <v>1</v>
          </cell>
        </row>
        <row r="376">
          <cell r="A376" t="str">
            <v>62874DAJ3</v>
          </cell>
          <cell r="B376" t="str">
            <v>NB COM MTG PT CERT SERIES DMC  B</v>
          </cell>
          <cell r="C376">
            <v>2</v>
          </cell>
        </row>
        <row r="377">
          <cell r="A377" t="str">
            <v>63859CAE3</v>
          </cell>
          <cell r="B377" t="str">
            <v>NATIONSLINK FUND CORP 1996-1   C</v>
          </cell>
          <cell r="C377">
            <v>1</v>
          </cell>
        </row>
        <row r="378">
          <cell r="A378" t="str">
            <v>63859CAF0</v>
          </cell>
          <cell r="B378" t="str">
            <v>NATIONSLINK FUND CORP 1996-1   D</v>
          </cell>
          <cell r="C378">
            <v>1</v>
          </cell>
        </row>
        <row r="379">
          <cell r="A379" t="str">
            <v>63859CAU7</v>
          </cell>
          <cell r="B379" t="str">
            <v>NATIONSLINK FUND CORP 1998-1   C</v>
          </cell>
          <cell r="C379">
            <v>1</v>
          </cell>
        </row>
        <row r="380">
          <cell r="A380" t="str">
            <v>63859CBG7</v>
          </cell>
          <cell r="B380" t="str">
            <v>NATIONSLINK FUND CORP 1998-2   A-1</v>
          </cell>
          <cell r="C380">
            <v>1</v>
          </cell>
        </row>
        <row r="381">
          <cell r="A381" t="str">
            <v>63859CDU4</v>
          </cell>
          <cell r="B381" t="str">
            <v>NATIONSLINK FUND CORP 1999-2   D</v>
          </cell>
          <cell r="C381">
            <v>1</v>
          </cell>
        </row>
        <row r="382">
          <cell r="A382" t="str">
            <v>63859DAA9</v>
          </cell>
          <cell r="B382" t="str">
            <v>NBLPT 1997-A Class 1</v>
          </cell>
          <cell r="C382">
            <v>1</v>
          </cell>
        </row>
        <row r="383">
          <cell r="A383" t="str">
            <v>644162AJ8</v>
          </cell>
          <cell r="B383" t="str">
            <v>NEMLI 1993-1 IO Class W</v>
          </cell>
          <cell r="C383">
            <v>5</v>
          </cell>
        </row>
        <row r="384">
          <cell r="A384" t="str">
            <v>644162AK5</v>
          </cell>
          <cell r="B384" t="str">
            <v>NEMLI 1993-1 Class P</v>
          </cell>
          <cell r="C384">
            <v>1</v>
          </cell>
        </row>
        <row r="385">
          <cell r="A385" t="str">
            <v>644162AL3</v>
          </cell>
          <cell r="B385" t="str">
            <v>NEMLI 1993-1 Class LR</v>
          </cell>
          <cell r="C385">
            <v>1</v>
          </cell>
        </row>
        <row r="386">
          <cell r="A386" t="str">
            <v>644162AM1</v>
          </cell>
          <cell r="B386" t="str">
            <v>NEMLI 1993-1 Class R</v>
          </cell>
          <cell r="C386">
            <v>1</v>
          </cell>
        </row>
        <row r="387">
          <cell r="A387" t="str">
            <v>68241MAB3</v>
          </cell>
          <cell r="B387" t="str">
            <v>1633 BROADWAY TR 1996          A-2</v>
          </cell>
          <cell r="C387">
            <v>2</v>
          </cell>
        </row>
        <row r="388">
          <cell r="A388" t="str">
            <v>68242AAA0</v>
          </cell>
          <cell r="B388" t="str">
            <v>1211 AVE OF AMERICA 2000-1211  A 144A</v>
          </cell>
          <cell r="C388">
            <v>2</v>
          </cell>
        </row>
        <row r="389">
          <cell r="A389" t="str">
            <v>68242AAD4</v>
          </cell>
          <cell r="B389" t="str">
            <v>1211 AVE OF AMERICA 2000-1211  C 144A</v>
          </cell>
          <cell r="C389">
            <v>1</v>
          </cell>
        </row>
        <row r="390">
          <cell r="A390" t="str">
            <v>68242AAE2</v>
          </cell>
          <cell r="B390" t="str">
            <v>1211 AVE OF AMERICA 2000-1211  D 144A</v>
          </cell>
          <cell r="C390">
            <v>1</v>
          </cell>
        </row>
        <row r="391">
          <cell r="A391" t="str">
            <v>68242AAF9</v>
          </cell>
          <cell r="B391" t="str">
            <v>1211 AVE OF AMERICA 2000-1211  E 144A</v>
          </cell>
          <cell r="C391">
            <v>2</v>
          </cell>
        </row>
        <row r="392">
          <cell r="A392" t="str">
            <v>68242CAJ7</v>
          </cell>
          <cell r="B392" t="str">
            <v>1301 AVE OF AMERICAS 2000-1301 E 144A</v>
          </cell>
          <cell r="C392">
            <v>1</v>
          </cell>
        </row>
        <row r="393">
          <cell r="A393" t="str">
            <v>68242CAL2</v>
          </cell>
          <cell r="B393" t="str">
            <v>1301 AVE OF AMERICAS 2000-1301 F 144A</v>
          </cell>
          <cell r="C393">
            <v>2</v>
          </cell>
        </row>
        <row r="394">
          <cell r="A394" t="str">
            <v>68242CAN8</v>
          </cell>
          <cell r="B394" t="str">
            <v>1301 AVE OF AMERICAS 2000-1301 X 144A</v>
          </cell>
          <cell r="C394">
            <v>2</v>
          </cell>
        </row>
        <row r="395">
          <cell r="A395" t="str">
            <v>682438AA4</v>
          </cell>
          <cell r="B395" t="str">
            <v>AAT 2002-C5 A</v>
          </cell>
          <cell r="C395">
            <v>1</v>
          </cell>
        </row>
        <row r="396">
          <cell r="A396" t="str">
            <v>682438AC0</v>
          </cell>
          <cell r="B396" t="str">
            <v>AAT 2002-C5  B</v>
          </cell>
          <cell r="C396">
            <v>1</v>
          </cell>
        </row>
        <row r="397">
          <cell r="A397" t="str">
            <v>74436JCU9</v>
          </cell>
          <cell r="B397" t="str">
            <v>PRUDENTIAL SEC FIN CO 95-MCF2  A-2</v>
          </cell>
          <cell r="C397">
            <v>1</v>
          </cell>
        </row>
        <row r="398">
          <cell r="A398" t="str">
            <v>784061AA1</v>
          </cell>
          <cell r="B398" t="str">
            <v>SMP 2000-1 Class A3</v>
          </cell>
          <cell r="C398">
            <v>1</v>
          </cell>
        </row>
        <row r="399">
          <cell r="A399" t="str">
            <v>784061AB9</v>
          </cell>
          <cell r="B399" t="str">
            <v>SMP 2000-1 Class B2</v>
          </cell>
          <cell r="C399">
            <v>1</v>
          </cell>
        </row>
        <row r="400">
          <cell r="A400" t="str">
            <v>784061AD5</v>
          </cell>
          <cell r="B400" t="str">
            <v>SMP 2000-1 Class D3</v>
          </cell>
          <cell r="C400">
            <v>2</v>
          </cell>
        </row>
        <row r="401">
          <cell r="A401" t="str">
            <v>78422MAD9</v>
          </cell>
          <cell r="B401" t="str">
            <v>STRATEGIC HOTEL INC 2001-SHC1  D</v>
          </cell>
          <cell r="C401">
            <v>2</v>
          </cell>
        </row>
        <row r="402">
          <cell r="A402" t="str">
            <v>78440RAB0</v>
          </cell>
          <cell r="B402" t="str">
            <v>SL COMMERCIAL MTG TR 1997-C1   A</v>
          </cell>
          <cell r="C402">
            <v>1</v>
          </cell>
        </row>
        <row r="403">
          <cell r="A403" t="str">
            <v>79548CBG0</v>
          </cell>
          <cell r="B403" t="str">
            <v>SALOMON BROS MTG 7 2001-C1     A-2</v>
          </cell>
          <cell r="C403">
            <v>1</v>
          </cell>
        </row>
        <row r="404">
          <cell r="A404" t="str">
            <v>79548CBH8</v>
          </cell>
          <cell r="B404" t="str">
            <v>SBM7 2001-C1 A3</v>
          </cell>
          <cell r="C404">
            <v>1</v>
          </cell>
        </row>
        <row r="405">
          <cell r="A405" t="str">
            <v>79548CBK1</v>
          </cell>
          <cell r="B405" t="str">
            <v>SALOMON BROS MTG 7 2001-C1     C</v>
          </cell>
          <cell r="C405">
            <v>1</v>
          </cell>
        </row>
        <row r="406">
          <cell r="A406" t="str">
            <v>79548CBL9</v>
          </cell>
          <cell r="B406" t="str">
            <v>SALOMON BROS MTG 7 2001-C1     D</v>
          </cell>
          <cell r="C406">
            <v>1</v>
          </cell>
        </row>
        <row r="407">
          <cell r="A407" t="str">
            <v>79548CCN4</v>
          </cell>
          <cell r="B407" t="str">
            <v>SBM7 2002-KEY2 A1</v>
          </cell>
          <cell r="C407">
            <v>1</v>
          </cell>
        </row>
        <row r="408">
          <cell r="A408" t="str">
            <v>79548CCP9</v>
          </cell>
          <cell r="B408" t="str">
            <v xml:space="preserve">SBM7 2002-KEY2 A2 </v>
          </cell>
          <cell r="C408">
            <v>1</v>
          </cell>
        </row>
        <row r="409">
          <cell r="A409" t="str">
            <v>79548KQH4</v>
          </cell>
          <cell r="B409" t="str">
            <v>SALOMON BRO MTG SEC 7 1996-C1  A-2</v>
          </cell>
          <cell r="C409">
            <v>1</v>
          </cell>
        </row>
        <row r="410">
          <cell r="A410" t="str">
            <v>79549AJJ9</v>
          </cell>
          <cell r="B410" t="str">
            <v>SALOMON BROS MTG 7 2001-C2     A-3</v>
          </cell>
          <cell r="C410">
            <v>1</v>
          </cell>
        </row>
        <row r="411">
          <cell r="A411" t="str">
            <v>805461AA8</v>
          </cell>
          <cell r="B411" t="str">
            <v>SAWGRASS CMBS 2001-1           A 144A</v>
          </cell>
          <cell r="C411">
            <v>1</v>
          </cell>
        </row>
        <row r="412">
          <cell r="A412" t="str">
            <v>805461AB6</v>
          </cell>
          <cell r="B412" t="str">
            <v>SAWGRASS CMBS 2001-1           B 144A</v>
          </cell>
          <cell r="C412">
            <v>1</v>
          </cell>
        </row>
        <row r="413">
          <cell r="A413" t="str">
            <v>805461AC4</v>
          </cell>
          <cell r="B413" t="str">
            <v>SAWGRASS CMBS 2001-1           X 144A</v>
          </cell>
          <cell r="C413">
            <v>1</v>
          </cell>
        </row>
        <row r="414">
          <cell r="A414" t="str">
            <v>805461AF7</v>
          </cell>
          <cell r="B414" t="str">
            <v>SAWGRASS CMBS 2001-1           E 144A</v>
          </cell>
          <cell r="C414">
            <v>1</v>
          </cell>
        </row>
        <row r="415">
          <cell r="A415" t="str">
            <v>805461AG5</v>
          </cell>
          <cell r="B415" t="str">
            <v>SAWGRASS CMBS 2001-1           F 144A</v>
          </cell>
          <cell r="C415">
            <v>2</v>
          </cell>
        </row>
        <row r="416">
          <cell r="A416" t="str">
            <v>834652AB5</v>
          </cell>
          <cell r="B416" t="str">
            <v>SOMERSET COML MTG 1997         A-2</v>
          </cell>
          <cell r="C416">
            <v>1</v>
          </cell>
        </row>
        <row r="417">
          <cell r="A417" t="str">
            <v>863572PN7</v>
          </cell>
          <cell r="B417" t="str">
            <v>STRUCTURED ASSET SEC 1997-LL I A-1</v>
          </cell>
          <cell r="C417">
            <v>1</v>
          </cell>
        </row>
        <row r="418">
          <cell r="A418" t="str">
            <v>863572PP2</v>
          </cell>
          <cell r="B418" t="str">
            <v>STRUCTURED ASSET SEC 1997-LL I A-2</v>
          </cell>
          <cell r="C418">
            <v>1</v>
          </cell>
        </row>
        <row r="419">
          <cell r="A419" t="str">
            <v>863572PQ0</v>
          </cell>
          <cell r="B419" t="str">
            <v>STRUCTURED ASSET SEC 1997-LL I A-3</v>
          </cell>
          <cell r="C419">
            <v>1</v>
          </cell>
        </row>
        <row r="420">
          <cell r="A420" t="str">
            <v>863572PS6</v>
          </cell>
          <cell r="B420" t="str">
            <v>STRUCTURED ASSET SEC 1997-LL I B</v>
          </cell>
          <cell r="C420">
            <v>1</v>
          </cell>
        </row>
        <row r="421">
          <cell r="A421" t="str">
            <v>863572PT4</v>
          </cell>
          <cell r="B421" t="str">
            <v>STRUCTURED ASSET SEC 1997-LL I C-1</v>
          </cell>
          <cell r="C421">
            <v>1</v>
          </cell>
        </row>
        <row r="422">
          <cell r="A422" t="str">
            <v>863572PW7</v>
          </cell>
          <cell r="B422" t="str">
            <v>STRUCTURED ASSET SEC 1997-LL I D</v>
          </cell>
          <cell r="C422">
            <v>1</v>
          </cell>
        </row>
        <row r="423">
          <cell r="A423" t="str">
            <v>863572PY3</v>
          </cell>
          <cell r="B423" t="str">
            <v>STRUCTURED ASSET SEC 1997-LL I F</v>
          </cell>
          <cell r="C423">
            <v>1</v>
          </cell>
        </row>
        <row r="424">
          <cell r="A424" t="str">
            <v>87255DAA8</v>
          </cell>
          <cell r="B424" t="str">
            <v>TL-COLUMBUS GMPT 1999-C1       A ACCD</v>
          </cell>
          <cell r="C424">
            <v>1</v>
          </cell>
        </row>
        <row r="425">
          <cell r="A425" t="str">
            <v>87255DAB6</v>
          </cell>
          <cell r="B425" t="str">
            <v>TL-COLUMBUS GMPT 1999-C1       B ACCD</v>
          </cell>
          <cell r="C425">
            <v>1</v>
          </cell>
        </row>
        <row r="426">
          <cell r="A426" t="str">
            <v>896880AU5</v>
          </cell>
          <cell r="B426" t="str">
            <v>TRIZE 2001-TZHA A3</v>
          </cell>
          <cell r="C426">
            <v>1</v>
          </cell>
        </row>
        <row r="427">
          <cell r="A427" t="str">
            <v>896880AV3</v>
          </cell>
          <cell r="B427" t="str">
            <v>TRIZECHAHN OFFICE TR 2001-TZH  A-4</v>
          </cell>
          <cell r="C427">
            <v>1</v>
          </cell>
        </row>
        <row r="428">
          <cell r="A428" t="str">
            <v>896880AW1</v>
          </cell>
          <cell r="B428" t="str">
            <v>TRIZECHAHN OFFICE TR 2001-TZH  B-1FL</v>
          </cell>
          <cell r="C428">
            <v>1</v>
          </cell>
        </row>
        <row r="429">
          <cell r="A429" t="str">
            <v>896880BB6</v>
          </cell>
          <cell r="B429" t="str">
            <v>TRIZECHAHN OFFICE TR 2001-TZH  C-4</v>
          </cell>
          <cell r="C429">
            <v>1</v>
          </cell>
        </row>
        <row r="430">
          <cell r="A430" t="str">
            <v>896880BC4</v>
          </cell>
          <cell r="B430" t="str">
            <v>TRIZECHAHN OFFICE TR 2001-TZH  D-3</v>
          </cell>
          <cell r="C430">
            <v>1</v>
          </cell>
        </row>
        <row r="431">
          <cell r="A431" t="str">
            <v>896880BD2</v>
          </cell>
          <cell r="B431" t="str">
            <v>TRIZECHAHN OFFICE TR 2001-TZH  D-4</v>
          </cell>
          <cell r="C431">
            <v>1</v>
          </cell>
        </row>
        <row r="432">
          <cell r="A432" t="str">
            <v>901921AE6</v>
          </cell>
          <cell r="B432" t="str">
            <v>280 PARK AVENUE TR 2001-XL280  A-214A</v>
          </cell>
          <cell r="C432">
            <v>2</v>
          </cell>
        </row>
        <row r="433">
          <cell r="A433" t="str">
            <v>901921AG1</v>
          </cell>
          <cell r="B433" t="str">
            <v>280 PARK AVENUE TR 2001-XL280  A-2F14</v>
          </cell>
          <cell r="C433">
            <v>2</v>
          </cell>
        </row>
        <row r="434">
          <cell r="A434" t="str">
            <v>901921AL0</v>
          </cell>
          <cell r="B434" t="str">
            <v>280 PARK AVENUE TR 2001-XL280  B 144A</v>
          </cell>
          <cell r="C434">
            <v>2</v>
          </cell>
        </row>
        <row r="435">
          <cell r="A435" t="str">
            <v>902045AC7</v>
          </cell>
          <cell r="B435" t="str">
            <v>277 PARK AVE FIN CORP 1997-C1  B-1</v>
          </cell>
          <cell r="C435">
            <v>1</v>
          </cell>
        </row>
        <row r="436">
          <cell r="A436" t="str">
            <v>902045AD5</v>
          </cell>
          <cell r="B436" t="str">
            <v>277 PARK AVE FIN CORP 1997-C1  B-2</v>
          </cell>
          <cell r="C436">
            <v>2</v>
          </cell>
        </row>
        <row r="437">
          <cell r="A437" t="str">
            <v>90331MAA0</v>
          </cell>
          <cell r="B437" t="str">
            <v>USC OAKBROOK TR 1997-1         A</v>
          </cell>
          <cell r="C437">
            <v>1</v>
          </cell>
        </row>
        <row r="438">
          <cell r="A438" t="str">
            <v>929039AB1</v>
          </cell>
          <cell r="B438" t="str">
            <v>VORNADO FIN CO 2000-VN0        A-2</v>
          </cell>
          <cell r="C438">
            <v>1</v>
          </cell>
        </row>
        <row r="439">
          <cell r="A439" t="str">
            <v>929039AC9</v>
          </cell>
          <cell r="B439" t="str">
            <v>VORNADO FIN CO 2000-VN0        B</v>
          </cell>
          <cell r="C439">
            <v>1</v>
          </cell>
        </row>
        <row r="440">
          <cell r="A440" t="str">
            <v>929766AA1</v>
          </cell>
          <cell r="B440" t="str">
            <v>WACHOVIA CMBS 2002-C1          A-1</v>
          </cell>
          <cell r="C440">
            <v>1</v>
          </cell>
        </row>
        <row r="441">
          <cell r="A441" t="str">
            <v>929766AB9</v>
          </cell>
          <cell r="B441" t="str">
            <v>WACHOVIA CMBS 2002-C1          A-2</v>
          </cell>
          <cell r="C441">
            <v>1</v>
          </cell>
        </row>
        <row r="442">
          <cell r="A442" t="str">
            <v>973207AA1</v>
          </cell>
          <cell r="B442" t="str">
            <v>WINDERMERE CMBS PLC 1A A</v>
          </cell>
          <cell r="C442">
            <v>1</v>
          </cell>
        </row>
        <row r="443">
          <cell r="A443" t="str">
            <v>99M002665</v>
          </cell>
          <cell r="B443" t="str">
            <v>CMBS 1999 GALIC TRUST I</v>
          </cell>
          <cell r="C443">
            <v>1</v>
          </cell>
        </row>
        <row r="444">
          <cell r="A444" t="str">
            <v>99M002681</v>
          </cell>
          <cell r="B444" t="str">
            <v>CMBS 1999 TRUST I - GALIC INT ONLY</v>
          </cell>
          <cell r="C444">
            <v>1</v>
          </cell>
        </row>
        <row r="445">
          <cell r="A445" t="str">
            <v>99M002715</v>
          </cell>
          <cell r="B445" t="str">
            <v>CMBS 1999 MORE BARB TRUST II</v>
          </cell>
          <cell r="C445">
            <v>1</v>
          </cell>
        </row>
        <row r="446">
          <cell r="A446" t="str">
            <v>929766BH5</v>
          </cell>
          <cell r="B446" t="str">
            <v>WBCMT 2002-C2  A1</v>
          </cell>
          <cell r="C446">
            <v>1</v>
          </cell>
        </row>
        <row r="447">
          <cell r="A447" t="str">
            <v>929766BM4</v>
          </cell>
          <cell r="B447" t="str">
            <v>WBCMT 2002-C2  D</v>
          </cell>
          <cell r="C447">
            <v>1</v>
          </cell>
        </row>
        <row r="448">
          <cell r="A448" t="str">
            <v>929766CC5</v>
          </cell>
          <cell r="B448" t="str">
            <v>WBCMT 2002-C2  G</v>
          </cell>
          <cell r="C448">
            <v>1</v>
          </cell>
        </row>
        <row r="449">
          <cell r="A449" t="str">
            <v>617059FA3</v>
          </cell>
          <cell r="B449" t="str">
            <v xml:space="preserve">JPMC 1999-C7 A1 </v>
          </cell>
          <cell r="C449">
            <v>1</v>
          </cell>
        </row>
        <row r="458">
          <cell r="A458" t="str">
            <v>CAM Bonds</v>
          </cell>
        </row>
        <row r="459">
          <cell r="A459" t="str">
            <v>61745MNB5</v>
          </cell>
          <cell r="B459" t="str">
            <v>MORGAN STANLEY CAP I 1999-CAM1 E</v>
          </cell>
          <cell r="C459">
            <v>1</v>
          </cell>
        </row>
        <row r="460">
          <cell r="A460" t="str">
            <v>61745MNC3</v>
          </cell>
          <cell r="B460" t="str">
            <v>MORGAN STANLEY CAP I 1999-CAM1 F</v>
          </cell>
          <cell r="C460">
            <v>1</v>
          </cell>
        </row>
        <row r="461">
          <cell r="A461" t="str">
            <v>61745MNF6</v>
          </cell>
          <cell r="B461" t="str">
            <v>MORGAN STANLEY CAP I 1999-CAM1 G</v>
          </cell>
          <cell r="C461">
            <v>1</v>
          </cell>
        </row>
        <row r="462">
          <cell r="A462" t="str">
            <v>61745MNG4</v>
          </cell>
          <cell r="B462" t="str">
            <v>MORGAN STANLEY CAP I 1999-CAM1 H</v>
          </cell>
          <cell r="C462">
            <v>1</v>
          </cell>
        </row>
        <row r="463">
          <cell r="A463" t="str">
            <v>61745MNH2</v>
          </cell>
          <cell r="B463" t="str">
            <v>MORGAN STANLEY CAP I 1999-CAM1 J</v>
          </cell>
          <cell r="C463">
            <v>1</v>
          </cell>
        </row>
        <row r="464">
          <cell r="A464" t="str">
            <v>61745MNJ8</v>
          </cell>
          <cell r="B464" t="str">
            <v>MORGAN STANLEY CAP I 1999-CAM1 K</v>
          </cell>
          <cell r="C464">
            <v>1</v>
          </cell>
        </row>
        <row r="465">
          <cell r="A465" t="str">
            <v>61745MNK5</v>
          </cell>
          <cell r="B465" t="str">
            <v>MORGAN STANLEY CAP I 1999-CAM1 L</v>
          </cell>
          <cell r="C465">
            <v>1</v>
          </cell>
        </row>
        <row r="466">
          <cell r="A466" t="str">
            <v>61745MNL3</v>
          </cell>
          <cell r="B466" t="str">
            <v>MORGAN STANLEY CAP I 1999-CAM1 M</v>
          </cell>
          <cell r="C466">
            <v>1</v>
          </cell>
        </row>
        <row r="467">
          <cell r="A467" t="str">
            <v>61745MNM1</v>
          </cell>
          <cell r="B467" t="str">
            <v>MORGAN STANLEY CAP I 1999-CAM1 N</v>
          </cell>
          <cell r="C467">
            <v>1</v>
          </cell>
        </row>
        <row r="468">
          <cell r="A468" t="str">
            <v>61745MNN9</v>
          </cell>
          <cell r="B468" t="str">
            <v>MORGAN STANLEY CAP I 1999-CAM1 O</v>
          </cell>
          <cell r="C468">
            <v>1</v>
          </cell>
        </row>
        <row r="469">
          <cell r="A469" t="str">
            <v>61745MNP4</v>
          </cell>
          <cell r="B469" t="str">
            <v>MORGAN STANLEY CAP I 1999-CAM1 X</v>
          </cell>
          <cell r="C469">
            <v>1</v>
          </cell>
        </row>
        <row r="472">
          <cell r="A472" t="str">
            <v>Zero Balanced Bonds</v>
          </cell>
        </row>
        <row r="473">
          <cell r="A473" t="str">
            <v>05548FAE4</v>
          </cell>
          <cell r="B473" t="str">
            <v>BKB 1997-1 Class D</v>
          </cell>
        </row>
        <row r="474">
          <cell r="A474" t="str">
            <v>07383FEG9</v>
          </cell>
          <cell r="B474" t="str">
            <v>BEAR STEARNS COMM MTG 2000-WF2 A1</v>
          </cell>
        </row>
        <row r="475">
          <cell r="A475" t="str">
            <v>126342DE1</v>
          </cell>
          <cell r="B475" t="str">
            <v>FIRST BOSTON MTG SEC 1995-WF1  A-2</v>
          </cell>
        </row>
        <row r="476">
          <cell r="A476" t="str">
            <v>161505AY8</v>
          </cell>
          <cell r="B476" t="str">
            <v>CHASE COMM MTG SEC 1997-1      A-1</v>
          </cell>
        </row>
        <row r="477">
          <cell r="A477" t="str">
            <v>23321PEY0</v>
          </cell>
          <cell r="B477" t="str">
            <v>DLJ MTG ACCEPTANCE 93-M17      A-2</v>
          </cell>
        </row>
        <row r="478">
          <cell r="A478" t="str">
            <v>23321PVG0</v>
          </cell>
          <cell r="B478" t="str">
            <v>DLJ COMMERCIAL MTG 1995-CF2    A-1A   20 271217 6.65000</v>
          </cell>
        </row>
        <row r="479">
          <cell r="A479" t="str">
            <v>23322BCY2</v>
          </cell>
          <cell r="B479" t="str">
            <v>DLJ COMMERCIAL MTG 1998-CF2    A-1A   20 311112 5.88000</v>
          </cell>
        </row>
        <row r="480">
          <cell r="A480" t="str">
            <v>301936AE0</v>
          </cell>
          <cell r="B480" t="str">
            <v>FDIC REMIC TR 94-C1 CL 2A2</v>
          </cell>
        </row>
        <row r="481">
          <cell r="A481" t="str">
            <v>33736LAT2</v>
          </cell>
          <cell r="B481" t="str">
            <v>FIRST UNION-LEHMAN BROS 97-C2  C</v>
          </cell>
        </row>
        <row r="482">
          <cell r="A482" t="str">
            <v>356556AA8</v>
          </cell>
          <cell r="B482" t="str">
            <v>FMFI 1 Freemall Finance Class A</v>
          </cell>
        </row>
        <row r="483">
          <cell r="A483" t="str">
            <v>361849BT8</v>
          </cell>
          <cell r="B483" t="str">
            <v>GMAC COML MTGE SECS 1997-C1    A-1    20 290715 6.83000</v>
          </cell>
        </row>
        <row r="484">
          <cell r="A484" t="str">
            <v>501773BZ7</v>
          </cell>
          <cell r="B484" t="str">
            <v>LB COMMERCIAL MTG TR 1998-C4   A-1-A  20 351015 5.87000</v>
          </cell>
        </row>
        <row r="485">
          <cell r="A485" t="str">
            <v>52108HFS8</v>
          </cell>
          <cell r="B485" t="str">
            <v>LB COMMERCIAL MTG TR 2001-C7   A-3</v>
          </cell>
        </row>
        <row r="486">
          <cell r="A486" t="str">
            <v>589929KE7</v>
          </cell>
          <cell r="B486" t="str">
            <v>ML MTG INVEST, INC. 1995-C1    A      20 MERRILL LYNCH MTG INVS INC MTG PASSTHRU</v>
          </cell>
        </row>
        <row r="487">
          <cell r="A487" t="str">
            <v>589929KX5</v>
          </cell>
          <cell r="B487" t="str">
            <v>MERRILL LYNCH MTG INVEST 95-C3 A-1    20 251226 FLT</v>
          </cell>
        </row>
        <row r="488">
          <cell r="A488" t="str">
            <v>617059DC1</v>
          </cell>
          <cell r="B488" t="str">
            <v>JP MORGAN COM MTG PTC 1997-C5  A1     20 290915 6.95200</v>
          </cell>
        </row>
        <row r="489">
          <cell r="A489" t="str">
            <v>61745MMH3</v>
          </cell>
          <cell r="B489" t="str">
            <v>MORGAN STANLEY CAP I 99-XL1251 B</v>
          </cell>
        </row>
        <row r="490">
          <cell r="A490" t="str">
            <v>61910DAU6</v>
          </cell>
          <cell r="B490" t="str">
            <v>MORTGAGE CAP FUNDING 1995-MC1  A-2</v>
          </cell>
        </row>
        <row r="491">
          <cell r="A491" t="str">
            <v>65535KAD4</v>
          </cell>
          <cell r="B491" t="str">
            <v>NOMURA DEPOSITOR TRUST 98-ST I A-4</v>
          </cell>
        </row>
        <row r="492">
          <cell r="A492" t="str">
            <v>741565AA3</v>
          </cell>
          <cell r="B492" t="str">
            <v>PPF 1 Prime Property Fund Class A-1</v>
          </cell>
        </row>
        <row r="493">
          <cell r="A493" t="str">
            <v>863572SW4</v>
          </cell>
          <cell r="B493" t="str">
            <v>SASC 1998-C2A Class D</v>
          </cell>
        </row>
      </sheetData>
      <sheetData sheetId="6" refreshError="1"/>
      <sheetData sheetId="7" refreshError="1"/>
      <sheetData sheetId="8" refreshError="1"/>
      <sheetData sheetId="9" refreshError="1"/>
      <sheetData sheetId="10">
        <row r="2">
          <cell r="BX2" t="str">
            <v>AAA</v>
          </cell>
        </row>
      </sheetData>
      <sheetData sheetId="11">
        <row r="11">
          <cell r="B11" t="str">
            <v>045424AN8</v>
          </cell>
        </row>
      </sheetData>
      <sheetData sheetId="12" refreshError="1"/>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Ordinary"/>
      <sheetName val="A&amp;H"/>
      <sheetName val="Expenses and NII"/>
      <sheetName val="Summary_AmortPosVOBA  (2)"/>
      <sheetName val="Summary_BS"/>
      <sheetName val="Summary_local_CF"/>
      <sheetName val="Summary_Implied_CF 82"/>
      <sheetName val="Summary_STIntInclinCF 14"/>
      <sheetName val="Summary_CF frImplied less StInt"/>
      <sheetName val="Summary_AmortNegVOBA  (2)"/>
      <sheetName val="Summary_AmortNegVOBA "/>
      <sheetName val="ESDN_JPY_IS"/>
      <sheetName val="ESDN_JPY_ISBase"/>
      <sheetName val="ESDN_JPY_ISChange"/>
      <sheetName val="ESDN_JPY_BS"/>
      <sheetName val="ESDN_JPY_BSBase"/>
      <sheetName val="ESDN_JPY_BSChange"/>
      <sheetName val="ESDN_JPY_CF"/>
      <sheetName val="ESDN_JPY_CFBase"/>
      <sheetName val="ESDN_JPY_CFChange"/>
      <sheetName val="Summary_VOBA"/>
      <sheetName val="Summary_AmortPosVOBA "/>
      <sheetName val="Summary_PosVOBA"/>
      <sheetName val="Summary_NegVOBA"/>
      <sheetName val="Summary_DAC"/>
      <sheetName val="Summary_SIA"/>
      <sheetName val="Summary_UREV"/>
      <sheetName val="Summary_AV"/>
      <sheetName val="Summary_Payout"/>
      <sheetName val="Summary_Riders"/>
      <sheetName val="Summary SOP03-1 &amp; MCWL"/>
      <sheetName val="Summary_PAB"/>
      <sheetName val="Summary_FPB"/>
      <sheetName val="Summary_AdvPrem"/>
      <sheetName val="Summary_local_IS"/>
      <sheetName val="Summary_DeferrableCom&amp;Exp"/>
      <sheetName val="Summary_TotalComm&amp;Exp"/>
      <sheetName val="FA_USD_ISTotal (2)"/>
      <sheetName val="FA_USD_ISTotal"/>
      <sheetName val="ISWL&amp;UL_USD_ISTotal"/>
      <sheetName val="VA_USD_ISTotal"/>
      <sheetName val="Investment_USD_ISTotal"/>
      <sheetName val="VL_USD_ISTotal"/>
      <sheetName val="ISRA_JPY_IS"/>
      <sheetName val="ISRA_USD_IS"/>
      <sheetName val="ISWL_JPY_IS"/>
      <sheetName val="ISWL_USD_IS"/>
      <sheetName val="ISWL_EUR_IS"/>
      <sheetName val="FA_AUD_IS"/>
      <sheetName val="FA_EUR_IS"/>
      <sheetName val="FA_JPY_IS"/>
      <sheetName val="FA_USD_IS"/>
      <sheetName val="VL_JPY_IS"/>
      <sheetName val="RA_JPY_IS"/>
      <sheetName val="VA_JPY_IS"/>
      <sheetName val="UL_JPY_IS"/>
      <sheetName val="UL_JPY_BS"/>
      <sheetName val="VL_JPY_BS"/>
      <sheetName val="ISWL_JPY_BS"/>
      <sheetName val="RA_JPY_BS"/>
      <sheetName val="FA_AUD_BS"/>
      <sheetName val="FA_EUR_BS"/>
      <sheetName val="FA_JPY_BS"/>
      <sheetName val="FA_USD_BS"/>
      <sheetName val="ISWL_USD_BS"/>
      <sheetName val="ISWL_EUR_BS"/>
      <sheetName val="ISRA_JPY_BS"/>
      <sheetName val="VA_JPY_BS"/>
      <sheetName val="ISRA_USD_BS"/>
      <sheetName val="UL_JPY_CF"/>
      <sheetName val="VL_JPY_CF"/>
      <sheetName val="FA_AUD_CF"/>
      <sheetName val="FA_EUR_CF"/>
      <sheetName val="FA_JPY_CF"/>
      <sheetName val="FA_USD_CF"/>
      <sheetName val="RA_JPY_CF"/>
      <sheetName val="VA_JPY_CF"/>
      <sheetName val="ISWL_JPY_CF"/>
      <sheetName val="ISWL_USD_CF"/>
      <sheetName val="ISWL_EUR_CF"/>
      <sheetName val="ISRA_JPY_CF"/>
      <sheetName val="ISRA_USD_CF"/>
      <sheetName val="VLRPU_JPY_CF"/>
      <sheetName val="OrdInf_JPY_CF"/>
      <sheetName val="OrdNB_JPY_CF"/>
      <sheetName val="ISWLRiders_JPY_BS"/>
      <sheetName val="ISWLRiders_JPY_IS"/>
      <sheetName val="ULRiders_JPY_BS"/>
      <sheetName val="ULRiders_JPY_IS"/>
      <sheetName val="VLRiders_JPY_BS"/>
      <sheetName val="VLRiders_JPY_IS"/>
      <sheetName val="VA_JPY_SOP031"/>
      <sheetName val="VLRPU_JPY_IS"/>
      <sheetName val="VLRPU_JPY_BS"/>
      <sheetName val="VA_JPY_SIS"/>
      <sheetName val="VL_JPY_SIS"/>
      <sheetName val="Purchase Report"/>
      <sheetName val="genam"/>
      <sheetName val="Leeway Info"/>
      <sheetName val="Ranking"/>
      <sheetName val="Summary"/>
      <sheetName val="Expenses_and_NII"/>
      <sheetName val="Summary_AmortPosVOBA__(2)"/>
      <sheetName val="Summary_Implied_CF_82"/>
      <sheetName val="Summary_STIntInclinCF_14"/>
      <sheetName val="Summary_CF_frImplied_less_StInt"/>
      <sheetName val="Summary_AmortNegVOBA__(2)"/>
      <sheetName val="Summary_AmortNegVOBA_"/>
      <sheetName val="Summary_AmortPosVOBA_"/>
      <sheetName val="Summary_SOP03-1_&amp;_MCWL"/>
      <sheetName val="FA_USD_ISTotal_(2)"/>
      <sheetName val="PR 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row r="2">
          <cell r="H2">
            <v>5.0000000000000001E-3</v>
          </cell>
        </row>
        <row r="3">
          <cell r="H3">
            <v>1.4999999999999999E-2</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row r="8">
          <cell r="D8">
            <v>2010.11</v>
          </cell>
          <cell r="E8">
            <v>2010.12</v>
          </cell>
          <cell r="F8">
            <v>2011.01</v>
          </cell>
          <cell r="G8">
            <v>2011.02</v>
          </cell>
          <cell r="H8">
            <v>2011.03</v>
          </cell>
          <cell r="I8">
            <v>2011.04</v>
          </cell>
          <cell r="J8">
            <v>2011.05</v>
          </cell>
          <cell r="K8">
            <v>2011.06</v>
          </cell>
          <cell r="L8">
            <v>2011.07</v>
          </cell>
          <cell r="M8">
            <v>2011.08</v>
          </cell>
          <cell r="N8">
            <v>2011.09</v>
          </cell>
          <cell r="O8">
            <v>2011.1</v>
          </cell>
          <cell r="P8">
            <v>2011.11</v>
          </cell>
          <cell r="Q8">
            <v>2011.12</v>
          </cell>
          <cell r="R8">
            <v>2012.01</v>
          </cell>
          <cell r="S8">
            <v>2012.02</v>
          </cell>
          <cell r="T8">
            <v>2012.03</v>
          </cell>
          <cell r="U8">
            <v>2012.04</v>
          </cell>
          <cell r="V8">
            <v>2012.05</v>
          </cell>
          <cell r="W8">
            <v>2012.06</v>
          </cell>
          <cell r="X8">
            <v>2012.07</v>
          </cell>
          <cell r="Y8">
            <v>2012.08</v>
          </cell>
          <cell r="Z8">
            <v>2012.09</v>
          </cell>
          <cell r="AA8">
            <v>2012.1</v>
          </cell>
          <cell r="AB8">
            <v>2012.11</v>
          </cell>
          <cell r="AC8">
            <v>2012.12</v>
          </cell>
          <cell r="AD8">
            <v>2013.01</v>
          </cell>
          <cell r="AE8">
            <v>2013.02</v>
          </cell>
          <cell r="AF8">
            <v>2013.03</v>
          </cell>
          <cell r="AG8">
            <v>2013.04</v>
          </cell>
          <cell r="AH8">
            <v>2013.05</v>
          </cell>
          <cell r="AI8">
            <v>2013.06</v>
          </cell>
          <cell r="AJ8">
            <v>2013.07</v>
          </cell>
          <cell r="AK8">
            <v>2013.08</v>
          </cell>
          <cell r="AL8">
            <v>2013.09</v>
          </cell>
          <cell r="AM8">
            <v>2013.1</v>
          </cell>
          <cell r="AN8">
            <v>2013.11</v>
          </cell>
          <cell r="AO8">
            <v>2013.12</v>
          </cell>
          <cell r="AP8">
            <v>2014.01</v>
          </cell>
          <cell r="AQ8">
            <v>2014.02</v>
          </cell>
          <cell r="AR8">
            <v>2014.03</v>
          </cell>
          <cell r="AS8">
            <v>2014.04</v>
          </cell>
          <cell r="AT8">
            <v>2014.05</v>
          </cell>
          <cell r="AU8">
            <v>2014.06</v>
          </cell>
          <cell r="AV8">
            <v>2014.07</v>
          </cell>
          <cell r="AW8">
            <v>2014.08</v>
          </cell>
          <cell r="AX8">
            <v>2014.09</v>
          </cell>
          <cell r="AY8">
            <v>2014.1</v>
          </cell>
          <cell r="AZ8">
            <v>2014.11</v>
          </cell>
          <cell r="BA8">
            <v>2014.12</v>
          </cell>
          <cell r="BB8">
            <v>2015.01</v>
          </cell>
          <cell r="BC8">
            <v>2015.02</v>
          </cell>
        </row>
        <row r="14">
          <cell r="D14">
            <v>2615641.0664976384</v>
          </cell>
          <cell r="E14">
            <v>1096875.8979048117</v>
          </cell>
          <cell r="F14">
            <v>994950.29696968442</v>
          </cell>
          <cell r="G14">
            <v>1011169.1802272178</v>
          </cell>
          <cell r="H14">
            <v>744613.50990546611</v>
          </cell>
          <cell r="I14">
            <v>774550.64727812668</v>
          </cell>
          <cell r="J14">
            <v>789692.9597415484</v>
          </cell>
          <cell r="K14">
            <v>801746.56041165022</v>
          </cell>
          <cell r="L14">
            <v>807581.09177681222</v>
          </cell>
          <cell r="M14">
            <v>812299.18349716393</v>
          </cell>
          <cell r="N14">
            <v>817289.81850942783</v>
          </cell>
          <cell r="O14">
            <v>818498.18581927533</v>
          </cell>
          <cell r="P14">
            <v>818418.63886386191</v>
          </cell>
          <cell r="Q14">
            <v>813365.53236950468</v>
          </cell>
          <cell r="R14">
            <v>813411.2485388692</v>
          </cell>
          <cell r="S14">
            <v>813592.34858686524</v>
          </cell>
          <cell r="T14">
            <v>809415.04396374058</v>
          </cell>
          <cell r="U14">
            <v>807160.94805931323</v>
          </cell>
          <cell r="V14">
            <v>803695.45439981727</v>
          </cell>
          <cell r="W14">
            <v>795701.0974920193</v>
          </cell>
          <cell r="X14">
            <v>787336.82874802058</v>
          </cell>
          <cell r="Y14">
            <v>783238.7130109946</v>
          </cell>
          <cell r="Z14">
            <v>783204.47772051359</v>
          </cell>
          <cell r="AA14">
            <v>782148.1767607372</v>
          </cell>
          <cell r="AB14">
            <v>778019.11864832905</v>
          </cell>
          <cell r="AC14">
            <v>777824.4850937298</v>
          </cell>
          <cell r="AD14">
            <v>777560.15270208044</v>
          </cell>
          <cell r="AE14">
            <v>774886.06810360309</v>
          </cell>
          <cell r="AF14">
            <v>761671.8537757009</v>
          </cell>
          <cell r="AG14">
            <v>760174.19506778731</v>
          </cell>
          <cell r="AH14">
            <v>755601.54162249644</v>
          </cell>
          <cell r="AI14">
            <v>685057.87256336212</v>
          </cell>
          <cell r="AJ14">
            <v>677969.82590172545</v>
          </cell>
          <cell r="AK14">
            <v>676903.63375811139</v>
          </cell>
          <cell r="AL14">
            <v>676165.24691503472</v>
          </cell>
          <cell r="AM14">
            <v>672303.18665732571</v>
          </cell>
          <cell r="AN14">
            <v>670313.00441382336</v>
          </cell>
        </row>
        <row r="16">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row>
        <row r="17">
          <cell r="D17">
            <v>88167.839999999967</v>
          </cell>
          <cell r="E17">
            <v>68807.883000000002</v>
          </cell>
          <cell r="F17">
            <v>173270.40599999996</v>
          </cell>
          <cell r="G17">
            <v>151443.33799999996</v>
          </cell>
          <cell r="H17">
            <v>106511.39973302151</v>
          </cell>
          <cell r="I17">
            <v>106644.5307149397</v>
          </cell>
          <cell r="J17">
            <v>106681.75853161307</v>
          </cell>
          <cell r="K17">
            <v>110171.7618840027</v>
          </cell>
          <cell r="L17">
            <v>110391.44056013151</v>
          </cell>
          <cell r="M17">
            <v>111218.17499089468</v>
          </cell>
          <cell r="N17">
            <v>111447.15675322658</v>
          </cell>
          <cell r="O17">
            <v>111567.01082389691</v>
          </cell>
          <cell r="P17">
            <v>111722.13769326864</v>
          </cell>
          <cell r="Q17">
            <v>111875.54167541141</v>
          </cell>
          <cell r="R17">
            <v>111947.12713107218</v>
          </cell>
          <cell r="S17">
            <v>112364.13118510683</v>
          </cell>
          <cell r="T17">
            <v>112173.07387663511</v>
          </cell>
          <cell r="U17">
            <v>112057.97386773719</v>
          </cell>
          <cell r="V17">
            <v>111844.65026580186</v>
          </cell>
          <cell r="W17">
            <v>113622.99837601533</v>
          </cell>
          <cell r="X17">
            <v>113775.22856619251</v>
          </cell>
          <cell r="Y17">
            <v>114350.74839441854</v>
          </cell>
          <cell r="Z17">
            <v>114549.54388412385</v>
          </cell>
          <cell r="AA17">
            <v>114629.88783037041</v>
          </cell>
          <cell r="AB17">
            <v>114430.29587506861</v>
          </cell>
          <cell r="AC17">
            <v>114566.49105502023</v>
          </cell>
          <cell r="AD17">
            <v>114602.33903845937</v>
          </cell>
          <cell r="AE17">
            <v>115023.63830035069</v>
          </cell>
          <cell r="AF17">
            <v>114880.4060485212</v>
          </cell>
          <cell r="AG17">
            <v>114793.66954462875</v>
          </cell>
          <cell r="AH17">
            <v>114519.03636802633</v>
          </cell>
          <cell r="AI17">
            <v>109509.94566564569</v>
          </cell>
          <cell r="AJ17">
            <v>109609.34288045639</v>
          </cell>
          <cell r="AK17">
            <v>110127.21700928705</v>
          </cell>
          <cell r="AL17">
            <v>110278.1237118728</v>
          </cell>
          <cell r="AM17">
            <v>110310.66331337436</v>
          </cell>
          <cell r="AN17">
            <v>110361.90146911659</v>
          </cell>
        </row>
        <row r="18">
          <cell r="D18">
            <v>419005.48990588472</v>
          </cell>
          <cell r="E18">
            <v>96273.965284649428</v>
          </cell>
          <cell r="F18">
            <v>95946.738451095633</v>
          </cell>
          <cell r="G18">
            <v>95663.192060199828</v>
          </cell>
          <cell r="H18">
            <v>83475.715658884525</v>
          </cell>
          <cell r="I18">
            <v>83265.113455708735</v>
          </cell>
          <cell r="J18">
            <v>83041.201842239258</v>
          </cell>
          <cell r="K18">
            <v>82710.455183733589</v>
          </cell>
          <cell r="L18">
            <v>82539.426071697671</v>
          </cell>
          <cell r="M18">
            <v>82355.033545025115</v>
          </cell>
          <cell r="N18">
            <v>82168.839842855625</v>
          </cell>
          <cell r="O18">
            <v>82029.801519829198</v>
          </cell>
          <cell r="P18">
            <v>81839.014696043116</v>
          </cell>
          <cell r="Q18">
            <v>81668.251870946406</v>
          </cell>
          <cell r="R18">
            <v>81476.387829827523</v>
          </cell>
          <cell r="S18">
            <v>81285.660120670218</v>
          </cell>
          <cell r="T18">
            <v>78181.100314264404</v>
          </cell>
          <cell r="U18">
            <v>77933.382123537056</v>
          </cell>
          <cell r="V18">
            <v>77688.275554370455</v>
          </cell>
          <cell r="W18">
            <v>76680.237534146872</v>
          </cell>
          <cell r="X18">
            <v>76491.75465803672</v>
          </cell>
          <cell r="Y18">
            <v>76289.916685253702</v>
          </cell>
          <cell r="Z18">
            <v>76100.668221701169</v>
          </cell>
          <cell r="AA18">
            <v>75937.676271016418</v>
          </cell>
          <cell r="AB18">
            <v>75594.531347449287</v>
          </cell>
          <cell r="AC18">
            <v>75437.238064169971</v>
          </cell>
          <cell r="AD18">
            <v>75255.281101810804</v>
          </cell>
          <cell r="AE18">
            <v>75045.972069094118</v>
          </cell>
          <cell r="AF18">
            <v>72079.823459521125</v>
          </cell>
          <cell r="AG18">
            <v>71838.040093391421</v>
          </cell>
          <cell r="AH18">
            <v>71599.967634732646</v>
          </cell>
          <cell r="AI18">
            <v>68328.08367900108</v>
          </cell>
          <cell r="AJ18">
            <v>68145.876968311393</v>
          </cell>
          <cell r="AK18">
            <v>67943.861187979113</v>
          </cell>
          <cell r="AL18">
            <v>67735.404983653047</v>
          </cell>
          <cell r="AM18">
            <v>67539.096658333554</v>
          </cell>
          <cell r="AN18">
            <v>67339.139729701026</v>
          </cell>
        </row>
        <row r="19">
          <cell r="D19">
            <v>78375.396999999997</v>
          </cell>
          <cell r="E19">
            <v>46139.505600000011</v>
          </cell>
          <cell r="F19">
            <v>162211.78380000003</v>
          </cell>
          <cell r="G19">
            <v>101868.09359999999</v>
          </cell>
          <cell r="H19">
            <v>84714.764398171945</v>
          </cell>
          <cell r="I19">
            <v>84889.887649038326</v>
          </cell>
          <cell r="J19">
            <v>84964.185624077669</v>
          </cell>
          <cell r="K19">
            <v>88196.494802757486</v>
          </cell>
          <cell r="L19">
            <v>88423.027644518719</v>
          </cell>
          <cell r="M19">
            <v>88658.73914709696</v>
          </cell>
          <cell r="N19">
            <v>88873.011419228307</v>
          </cell>
          <cell r="O19">
            <v>89012.522222166721</v>
          </cell>
          <cell r="P19">
            <v>89182.283366859527</v>
          </cell>
          <cell r="Q19">
            <v>89356.003123461138</v>
          </cell>
          <cell r="R19">
            <v>89447.436572261504</v>
          </cell>
          <cell r="S19">
            <v>89865.324581737092</v>
          </cell>
          <cell r="T19">
            <v>89758.500006627364</v>
          </cell>
          <cell r="U19">
            <v>89694.660968922632</v>
          </cell>
          <cell r="V19">
            <v>89525.085338267265</v>
          </cell>
          <cell r="W19">
            <v>91488.232085862968</v>
          </cell>
          <cell r="X19">
            <v>91653.451493575325</v>
          </cell>
          <cell r="Y19">
            <v>91824.960969501044</v>
          </cell>
          <cell r="Z19">
            <v>92009.384015748525</v>
          </cell>
          <cell r="AA19">
            <v>92108.818634831056</v>
          </cell>
          <cell r="AB19">
            <v>91925.462892038995</v>
          </cell>
          <cell r="AC19">
            <v>92068.222000981739</v>
          </cell>
          <cell r="AD19">
            <v>92109.396146728526</v>
          </cell>
          <cell r="AE19">
            <v>92522.059465963146</v>
          </cell>
          <cell r="AF19">
            <v>92466.819671703153</v>
          </cell>
          <cell r="AG19">
            <v>92437.680179857853</v>
          </cell>
          <cell r="AH19">
            <v>92216.189378167488</v>
          </cell>
          <cell r="AI19">
            <v>88373.033778606681</v>
          </cell>
          <cell r="AJ19">
            <v>88489.045367723345</v>
          </cell>
          <cell r="AK19">
            <v>88623.167546383687</v>
          </cell>
          <cell r="AL19">
            <v>88766.574162898032</v>
          </cell>
          <cell r="AM19">
            <v>88812.626056158173</v>
          </cell>
          <cell r="AN19">
            <v>88873.048594106804</v>
          </cell>
        </row>
        <row r="20">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row>
        <row r="22">
          <cell r="D22">
            <v>446056</v>
          </cell>
          <cell r="E22">
            <v>451639.15927382535</v>
          </cell>
          <cell r="F22">
            <v>453633.91467874899</v>
          </cell>
          <cell r="G22">
            <v>456034.49518184602</v>
          </cell>
          <cell r="H22">
            <v>458563.46808031376</v>
          </cell>
          <cell r="I22">
            <v>461074.40689165768</v>
          </cell>
          <cell r="J22">
            <v>463580.26246024226</v>
          </cell>
          <cell r="K22">
            <v>466081.82200346119</v>
          </cell>
          <cell r="L22">
            <v>468579.58115758619</v>
          </cell>
          <cell r="M22">
            <v>471073.95189682598</v>
          </cell>
          <cell r="N22">
            <v>473560.17999272904</v>
          </cell>
          <cell r="O22">
            <v>476044.22741902707</v>
          </cell>
          <cell r="P22">
            <v>478525.06914897298</v>
          </cell>
          <cell r="Q22">
            <v>481001.47499360918</v>
          </cell>
          <cell r="R22">
            <v>483476.34808266559</v>
          </cell>
          <cell r="S22">
            <v>485949.72416287736</v>
          </cell>
          <cell r="T22">
            <v>488420.45485834428</v>
          </cell>
          <cell r="U22">
            <v>490887.96292991657</v>
          </cell>
          <cell r="V22">
            <v>493352.01633338974</v>
          </cell>
          <cell r="W22">
            <v>495812.26780388819</v>
          </cell>
          <cell r="X22">
            <v>498268.90916338091</v>
          </cell>
          <cell r="Y22">
            <v>500722.19222827203</v>
          </cell>
          <cell r="Z22">
            <v>503165.70593558211</v>
          </cell>
          <cell r="AA22">
            <v>505608.96813191066</v>
          </cell>
          <cell r="AB22">
            <v>508052.75484401878</v>
          </cell>
          <cell r="AC22">
            <v>510492.19702646392</v>
          </cell>
          <cell r="AD22">
            <v>512933.48510390421</v>
          </cell>
          <cell r="AE22">
            <v>515371.42319532915</v>
          </cell>
          <cell r="AF22">
            <v>517804.42474482255</v>
          </cell>
          <cell r="AG22">
            <v>520233.52811608778</v>
          </cell>
          <cell r="AH22">
            <v>522656.22705844825</v>
          </cell>
          <cell r="AI22">
            <v>525073.70339425677</v>
          </cell>
          <cell r="AJ22">
            <v>527485.53588890878</v>
          </cell>
          <cell r="AK22">
            <v>529893.20205222035</v>
          </cell>
          <cell r="AL22">
            <v>532287.00186455902</v>
          </cell>
          <cell r="AM22">
            <v>534677.57505481178</v>
          </cell>
          <cell r="AN22">
            <v>537064.22316791548</v>
          </cell>
        </row>
        <row r="23">
          <cell r="D23">
            <v>572.10264128647441</v>
          </cell>
          <cell r="E23">
            <v>578.65389381517002</v>
          </cell>
          <cell r="F23">
            <v>581.82192541930817</v>
          </cell>
          <cell r="G23">
            <v>584.90086269725327</v>
          </cell>
          <cell r="H23">
            <v>588.14447353299738</v>
          </cell>
          <cell r="I23">
            <v>591.36495420374774</v>
          </cell>
          <cell r="J23">
            <v>594.57891520746409</v>
          </cell>
          <cell r="K23">
            <v>597.78736621366829</v>
          </cell>
          <cell r="L23">
            <v>600.99094291558197</v>
          </cell>
          <cell r="M23">
            <v>604.19017370338383</v>
          </cell>
          <cell r="N23">
            <v>607.3789608971872</v>
          </cell>
          <cell r="O23">
            <v>610.564951207067</v>
          </cell>
          <cell r="P23">
            <v>613.74682995393198</v>
          </cell>
          <cell r="Q23">
            <v>616.92301932166504</v>
          </cell>
          <cell r="R23">
            <v>620.09724280725345</v>
          </cell>
          <cell r="S23">
            <v>623.26954625881842</v>
          </cell>
          <cell r="T23">
            <v>626.43845679199626</v>
          </cell>
          <cell r="U23">
            <v>629.60323405123063</v>
          </cell>
          <cell r="V23">
            <v>632.76358042116328</v>
          </cell>
          <cell r="W23">
            <v>635.91905050675086</v>
          </cell>
          <cell r="X23">
            <v>639.06989033507648</v>
          </cell>
          <cell r="Y23">
            <v>642.21642288084468</v>
          </cell>
          <cell r="Z23">
            <v>645.35042544102021</v>
          </cell>
          <cell r="AA23">
            <v>648.48410541815406</v>
          </cell>
          <cell r="AB23">
            <v>651.61845812888873</v>
          </cell>
          <cell r="AC23">
            <v>654.74723863140139</v>
          </cell>
          <cell r="AD23">
            <v>657.87838664250717</v>
          </cell>
          <cell r="AE23">
            <v>661.00523802759631</v>
          </cell>
          <cell r="AF23">
            <v>664.12575790113442</v>
          </cell>
          <cell r="AG23">
            <v>667.241278048087</v>
          </cell>
          <cell r="AH23">
            <v>670.34858400059329</v>
          </cell>
          <cell r="AI23">
            <v>673.44919154082777</v>
          </cell>
          <cell r="AJ23">
            <v>676.54256040152382</v>
          </cell>
          <cell r="AK23">
            <v>679.63058560768673</v>
          </cell>
          <cell r="AL23">
            <v>682.70082610522741</v>
          </cell>
          <cell r="AM23">
            <v>685.76692820072594</v>
          </cell>
          <cell r="AN23">
            <v>688.82799606962612</v>
          </cell>
        </row>
        <row r="24">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row>
        <row r="25">
          <cell r="D25">
            <v>5011.056632538849</v>
          </cell>
          <cell r="E25">
            <v>1891.3915197800893</v>
          </cell>
          <cell r="F25">
            <v>1818.7585776776523</v>
          </cell>
          <cell r="G25">
            <v>1944.0720357705554</v>
          </cell>
          <cell r="H25">
            <v>1922.794337810974</v>
          </cell>
          <cell r="I25">
            <v>1914.4906143808007</v>
          </cell>
          <cell r="J25">
            <v>1906.9806280114644</v>
          </cell>
          <cell r="K25">
            <v>1899.9717879114135</v>
          </cell>
          <cell r="L25">
            <v>1893.3797963241884</v>
          </cell>
          <cell r="M25">
            <v>1882.0379221997882</v>
          </cell>
          <cell r="N25">
            <v>1876.668465400837</v>
          </cell>
          <cell r="O25">
            <v>1870.2767787388718</v>
          </cell>
          <cell r="P25">
            <v>1862.6590146822275</v>
          </cell>
          <cell r="Q25">
            <v>1857.9500697346944</v>
          </cell>
          <cell r="R25">
            <v>1853.2788374046299</v>
          </cell>
          <cell r="S25">
            <v>1847.4611492080965</v>
          </cell>
          <cell r="T25">
            <v>1841.0696147802794</v>
          </cell>
          <cell r="U25">
            <v>1834.4501694219721</v>
          </cell>
          <cell r="V25">
            <v>1827.4878900772726</v>
          </cell>
          <cell r="W25">
            <v>1820.7223089859995</v>
          </cell>
          <cell r="X25">
            <v>1814.2131745560346</v>
          </cell>
          <cell r="Y25">
            <v>1801.2972844292008</v>
          </cell>
          <cell r="Z25">
            <v>1797.9117708875506</v>
          </cell>
          <cell r="AA25">
            <v>1795.3026066899979</v>
          </cell>
          <cell r="AB25">
            <v>1787.8237243162569</v>
          </cell>
          <cell r="AC25">
            <v>1786.5408388088645</v>
          </cell>
          <cell r="AD25">
            <v>1780.0597047824483</v>
          </cell>
          <cell r="AE25">
            <v>1771.9963114658012</v>
          </cell>
          <cell r="AF25">
            <v>1764.9776133640105</v>
          </cell>
          <cell r="AG25">
            <v>1755.457664312414</v>
          </cell>
          <cell r="AH25">
            <v>1747.1277518079746</v>
          </cell>
          <cell r="AI25">
            <v>1738.3833031111665</v>
          </cell>
          <cell r="AJ25">
            <v>1731.1236029100494</v>
          </cell>
          <cell r="AK25">
            <v>1714.1692267310502</v>
          </cell>
          <cell r="AL25">
            <v>1707.8723641473898</v>
          </cell>
          <cell r="AM25">
            <v>1700.8811849029157</v>
          </cell>
          <cell r="AN25">
            <v>1691.8149125072964</v>
          </cell>
        </row>
        <row r="26">
          <cell r="D26">
            <v>0</v>
          </cell>
          <cell r="E26">
            <v>-475.29000867162495</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row>
        <row r="27">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row>
        <row r="28">
          <cell r="D28">
            <v>451639.15927382535</v>
          </cell>
          <cell r="E28">
            <v>453633.91467874899</v>
          </cell>
          <cell r="F28">
            <v>456034.49518184602</v>
          </cell>
          <cell r="G28">
            <v>458563.46808031376</v>
          </cell>
          <cell r="H28">
            <v>461074.40689165768</v>
          </cell>
          <cell r="I28">
            <v>463580.26246024226</v>
          </cell>
          <cell r="J28">
            <v>466081.82200346119</v>
          </cell>
          <cell r="K28">
            <v>468579.58115758619</v>
          </cell>
          <cell r="L28">
            <v>471073.95189682598</v>
          </cell>
          <cell r="M28">
            <v>473560.17999272904</v>
          </cell>
          <cell r="N28">
            <v>476044.22741902707</v>
          </cell>
          <cell r="O28">
            <v>478525.06914897298</v>
          </cell>
          <cell r="P28">
            <v>481001.47499360918</v>
          </cell>
          <cell r="Q28">
            <v>483476.34808266559</v>
          </cell>
          <cell r="R28">
            <v>485949.72416287736</v>
          </cell>
          <cell r="S28">
            <v>488420.45485834428</v>
          </cell>
          <cell r="T28">
            <v>490887.96292991657</v>
          </cell>
          <cell r="U28">
            <v>493352.01633338974</v>
          </cell>
          <cell r="V28">
            <v>495812.26780388819</v>
          </cell>
          <cell r="W28">
            <v>498268.90916338091</v>
          </cell>
          <cell r="X28">
            <v>500722.19222827203</v>
          </cell>
          <cell r="Y28">
            <v>503165.70593558211</v>
          </cell>
          <cell r="Z28">
            <v>505608.96813191066</v>
          </cell>
          <cell r="AA28">
            <v>508052.75484401878</v>
          </cell>
          <cell r="AB28">
            <v>510492.19702646392</v>
          </cell>
          <cell r="AC28">
            <v>512933.48510390421</v>
          </cell>
          <cell r="AD28">
            <v>515371.42319532915</v>
          </cell>
          <cell r="AE28">
            <v>517804.42474482255</v>
          </cell>
          <cell r="AF28">
            <v>520233.52811608778</v>
          </cell>
          <cell r="AG28">
            <v>522656.22705844825</v>
          </cell>
          <cell r="AH28">
            <v>525073.70339425677</v>
          </cell>
          <cell r="AI28">
            <v>527485.53588890878</v>
          </cell>
          <cell r="AJ28">
            <v>529893.20205222035</v>
          </cell>
          <cell r="AK28">
            <v>532287.00186455902</v>
          </cell>
          <cell r="AL28">
            <v>534677.57505481178</v>
          </cell>
          <cell r="AM28">
            <v>537064.22316791548</v>
          </cell>
          <cell r="AN28">
            <v>539444.86607649224</v>
          </cell>
        </row>
        <row r="29">
          <cell r="D29">
            <v>451639.15927382535</v>
          </cell>
          <cell r="E29">
            <v>453633.91467874899</v>
          </cell>
          <cell r="F29">
            <v>456034.49518184602</v>
          </cell>
          <cell r="G29">
            <v>458563.46808031376</v>
          </cell>
          <cell r="H29">
            <v>461074.40689165768</v>
          </cell>
          <cell r="I29">
            <v>463580.26246024226</v>
          </cell>
          <cell r="J29">
            <v>466081.82200346119</v>
          </cell>
          <cell r="K29">
            <v>468579.58115758619</v>
          </cell>
          <cell r="L29">
            <v>471073.95189682598</v>
          </cell>
          <cell r="M29">
            <v>473560.17999272904</v>
          </cell>
          <cell r="N29">
            <v>476044.22741902707</v>
          </cell>
          <cell r="O29">
            <v>478525.06914897298</v>
          </cell>
          <cell r="P29">
            <v>481001.47499360918</v>
          </cell>
          <cell r="Q29">
            <v>483476.34808266559</v>
          </cell>
          <cell r="R29">
            <v>485949.72416287736</v>
          </cell>
          <cell r="S29">
            <v>488420.45485834428</v>
          </cell>
          <cell r="T29">
            <v>490887.96292991657</v>
          </cell>
          <cell r="U29">
            <v>493352.01633338974</v>
          </cell>
          <cell r="V29">
            <v>495812.26780388819</v>
          </cell>
          <cell r="W29">
            <v>498268.90916338091</v>
          </cell>
          <cell r="X29">
            <v>500722.19222827203</v>
          </cell>
          <cell r="Y29">
            <v>503165.70593558211</v>
          </cell>
          <cell r="Z29">
            <v>505608.96813191066</v>
          </cell>
          <cell r="AA29">
            <v>508052.75484401878</v>
          </cell>
          <cell r="AB29">
            <v>510492.19702646392</v>
          </cell>
          <cell r="AC29">
            <v>512933.48510390421</v>
          </cell>
          <cell r="AD29">
            <v>515371.42319532915</v>
          </cell>
          <cell r="AE29">
            <v>517804.42474482255</v>
          </cell>
          <cell r="AF29">
            <v>520233.52811608778</v>
          </cell>
          <cell r="AG29">
            <v>522656.22705844825</v>
          </cell>
          <cell r="AH29">
            <v>525073.70339425677</v>
          </cell>
          <cell r="AI29">
            <v>527485.53588890878</v>
          </cell>
          <cell r="AJ29">
            <v>529893.20205222035</v>
          </cell>
          <cell r="AK29">
            <v>532287.00186455902</v>
          </cell>
          <cell r="AL29">
            <v>534677.57505481178</v>
          </cell>
          <cell r="AM29">
            <v>537064.22316791548</v>
          </cell>
          <cell r="AN29">
            <v>539444.86607649224</v>
          </cell>
        </row>
        <row r="32">
          <cell r="D32">
            <v>3677909</v>
          </cell>
          <cell r="E32">
            <v>3874742.7880046731</v>
          </cell>
          <cell r="F32">
            <v>3905228.5775309564</v>
          </cell>
          <cell r="G32">
            <v>3835927.9768944201</v>
          </cell>
          <cell r="H32">
            <v>3790099.8382760473</v>
          </cell>
          <cell r="I32">
            <v>4060942.8993799556</v>
          </cell>
          <cell r="J32">
            <v>4079200.78048736</v>
          </cell>
          <cell r="K32">
            <v>4100182.808534875</v>
          </cell>
          <cell r="L32">
            <v>4118964.2313909279</v>
          </cell>
          <cell r="M32">
            <v>4138230.1132317828</v>
          </cell>
          <cell r="N32">
            <v>4157161.6046594628</v>
          </cell>
          <cell r="O32">
            <v>4176239.1268359367</v>
          </cell>
          <cell r="P32">
            <v>4195301.7545876047</v>
          </cell>
          <cell r="Q32">
            <v>4214131.7427739808</v>
          </cell>
          <cell r="R32">
            <v>4232558.4912516689</v>
          </cell>
          <cell r="S32">
            <v>4250822.0983990245</v>
          </cell>
          <cell r="T32">
            <v>4268537.0501559554</v>
          </cell>
          <cell r="U32">
            <v>4282465.2367711291</v>
          </cell>
          <cell r="V32">
            <v>4296117.7803637395</v>
          </cell>
          <cell r="W32">
            <v>4309336.6409870777</v>
          </cell>
          <cell r="X32">
            <v>4319855.1378957825</v>
          </cell>
          <cell r="Y32">
            <v>4329177.3495752076</v>
          </cell>
          <cell r="Z32">
            <v>4337172.1686170977</v>
          </cell>
          <cell r="AA32">
            <v>4344566.4793571401</v>
          </cell>
          <cell r="AB32">
            <v>4351669.1346217385</v>
          </cell>
          <cell r="AC32">
            <v>4358799.9810672877</v>
          </cell>
          <cell r="AD32">
            <v>4365290.7554002916</v>
          </cell>
          <cell r="AE32">
            <v>4371634.2124737557</v>
          </cell>
          <cell r="AF32">
            <v>4376987.7129347008</v>
          </cell>
          <cell r="AG32">
            <v>4379512.0007148627</v>
          </cell>
          <cell r="AH32">
            <v>4381752.8449888593</v>
          </cell>
          <cell r="AI32">
            <v>4383488.0659411317</v>
          </cell>
          <cell r="AJ32">
            <v>4385997.6768677337</v>
          </cell>
          <cell r="AK32">
            <v>4387227.7639248297</v>
          </cell>
          <cell r="AL32">
            <v>4387622.7453249712</v>
          </cell>
          <cell r="AM32">
            <v>4387311.3042328171</v>
          </cell>
          <cell r="AN32">
            <v>4386250.3330204552</v>
          </cell>
        </row>
        <row r="33">
          <cell r="D33">
            <v>4497.0753963369953</v>
          </cell>
          <cell r="E33">
            <v>4719.3824320734966</v>
          </cell>
          <cell r="F33">
            <v>4774.6681393616</v>
          </cell>
          <cell r="G33">
            <v>4697.0499120405175</v>
          </cell>
          <cell r="H33">
            <v>4969.5864322020871</v>
          </cell>
          <cell r="I33">
            <v>4989.8916701229919</v>
          </cell>
          <cell r="J33">
            <v>5016.705657396762</v>
          </cell>
          <cell r="K33">
            <v>5046.6266131765751</v>
          </cell>
          <cell r="L33">
            <v>5073.9302536352261</v>
          </cell>
          <cell r="M33">
            <v>5101.7309101707106</v>
          </cell>
          <cell r="N33">
            <v>5129.0557646229081</v>
          </cell>
          <cell r="O33">
            <v>5156.4523008666183</v>
          </cell>
          <cell r="P33">
            <v>5183.7729892657071</v>
          </cell>
          <cell r="Q33">
            <v>5210.7643248255672</v>
          </cell>
          <cell r="R33">
            <v>5237.2071907995287</v>
          </cell>
          <cell r="S33">
            <v>5263.4168381843328</v>
          </cell>
          <cell r="T33">
            <v>5288.9689339928318</v>
          </cell>
          <cell r="U33">
            <v>5309.7045567889872</v>
          </cell>
          <cell r="V33">
            <v>5330.115316259652</v>
          </cell>
          <cell r="W33">
            <v>5350.0127866338989</v>
          </cell>
          <cell r="X33">
            <v>5366.7924120157923</v>
          </cell>
          <cell r="Y33">
            <v>5382.2641323944972</v>
          </cell>
          <cell r="Z33">
            <v>5396.175307735728</v>
          </cell>
          <cell r="AA33">
            <v>5409.3385879769394</v>
          </cell>
          <cell r="AB33">
            <v>5422.1343360517767</v>
          </cell>
          <cell r="AC33">
            <v>5434.9731945581716</v>
          </cell>
          <cell r="AD33">
            <v>5447.0257350300899</v>
          </cell>
          <cell r="AE33">
            <v>5458.8915069733803</v>
          </cell>
          <cell r="AF33">
            <v>5469.6031803690457</v>
          </cell>
          <cell r="AG33">
            <v>5476.4488293569539</v>
          </cell>
          <cell r="AH33">
            <v>5482.966430885599</v>
          </cell>
          <cell r="AI33">
            <v>5488.8794840538249</v>
          </cell>
          <cell r="AJ33">
            <v>5495.8517749245102</v>
          </cell>
          <cell r="AK33">
            <v>5501.3526538614369</v>
          </cell>
          <cell r="AL33">
            <v>5505.876624992693</v>
          </cell>
          <cell r="AM33">
            <v>5509.5749545343187</v>
          </cell>
          <cell r="AN33">
            <v>5512.3630733802365</v>
          </cell>
        </row>
        <row r="34">
          <cell r="D34">
            <v>88167.839999999967</v>
          </cell>
          <cell r="E34">
            <v>68807.883000000002</v>
          </cell>
          <cell r="F34">
            <v>173270.40599999996</v>
          </cell>
          <cell r="G34">
            <v>151443.33799999996</v>
          </cell>
          <cell r="H34">
            <v>106511.39973302151</v>
          </cell>
          <cell r="I34">
            <v>106644.5307149397</v>
          </cell>
          <cell r="J34">
            <v>106681.75853161307</v>
          </cell>
          <cell r="K34">
            <v>110171.7618840027</v>
          </cell>
          <cell r="L34">
            <v>110391.44056013151</v>
          </cell>
          <cell r="M34">
            <v>111218.17499089468</v>
          </cell>
          <cell r="N34">
            <v>111447.15675322658</v>
          </cell>
          <cell r="O34">
            <v>111567.01082389691</v>
          </cell>
          <cell r="P34">
            <v>111722.13769326864</v>
          </cell>
          <cell r="Q34">
            <v>111875.54167541141</v>
          </cell>
          <cell r="R34">
            <v>111947.12713107218</v>
          </cell>
          <cell r="S34">
            <v>112364.13118510683</v>
          </cell>
          <cell r="T34">
            <v>112173.07387663511</v>
          </cell>
          <cell r="U34">
            <v>112057.97386773719</v>
          </cell>
          <cell r="V34">
            <v>111844.65026580186</v>
          </cell>
          <cell r="W34">
            <v>113622.99837601533</v>
          </cell>
          <cell r="X34">
            <v>113775.22856619251</v>
          </cell>
          <cell r="Y34">
            <v>114350.74839441854</v>
          </cell>
          <cell r="Z34">
            <v>114549.54388412385</v>
          </cell>
          <cell r="AA34">
            <v>114629.88783037041</v>
          </cell>
          <cell r="AB34">
            <v>114430.29587506861</v>
          </cell>
          <cell r="AC34">
            <v>114566.49105502023</v>
          </cell>
          <cell r="AD34">
            <v>114602.33903845937</v>
          </cell>
          <cell r="AE34">
            <v>115023.63830035069</v>
          </cell>
          <cell r="AF34">
            <v>114880.4060485212</v>
          </cell>
          <cell r="AG34">
            <v>114793.66954462875</v>
          </cell>
          <cell r="AH34">
            <v>114519.03636802633</v>
          </cell>
          <cell r="AI34">
            <v>109509.94566564569</v>
          </cell>
          <cell r="AJ34">
            <v>109609.34288045639</v>
          </cell>
          <cell r="AK34">
            <v>110127.21700928705</v>
          </cell>
          <cell r="AL34">
            <v>110278.1237118728</v>
          </cell>
          <cell r="AM34">
            <v>110310.66331337436</v>
          </cell>
          <cell r="AN34">
            <v>110361.90146911659</v>
          </cell>
        </row>
        <row r="35">
          <cell r="D35">
            <v>280504.55260833632</v>
          </cell>
          <cell r="E35">
            <v>108704.61576132329</v>
          </cell>
          <cell r="F35">
            <v>99195.137224100632</v>
          </cell>
          <cell r="G35">
            <v>100918.14946958717</v>
          </cell>
          <cell r="H35">
            <v>113699.46138989662</v>
          </cell>
          <cell r="I35">
            <v>119912.52015222165</v>
          </cell>
          <cell r="J35">
            <v>122647.08092173099</v>
          </cell>
          <cell r="K35">
            <v>123906.55812687936</v>
          </cell>
          <cell r="L35">
            <v>124583.3921473525</v>
          </cell>
          <cell r="M35">
            <v>125047.9355084039</v>
          </cell>
          <cell r="N35">
            <v>125395.62316507696</v>
          </cell>
          <cell r="O35">
            <v>125473.18627469681</v>
          </cell>
          <cell r="P35">
            <v>125368.35289038085</v>
          </cell>
          <cell r="Q35">
            <v>125091.52582827445</v>
          </cell>
          <cell r="R35">
            <v>124973.5270876268</v>
          </cell>
          <cell r="S35">
            <v>124815.66610385304</v>
          </cell>
          <cell r="T35">
            <v>120812.29155781528</v>
          </cell>
          <cell r="U35">
            <v>120400.8129035577</v>
          </cell>
          <cell r="V35">
            <v>119733.39557288311</v>
          </cell>
          <cell r="W35">
            <v>118791.48249808274</v>
          </cell>
          <cell r="X35">
            <v>117730.64783360464</v>
          </cell>
          <cell r="Y35">
            <v>116963.30330391281</v>
          </cell>
          <cell r="Z35">
            <v>116547.67931643123</v>
          </cell>
          <cell r="AA35">
            <v>116323.20450699209</v>
          </cell>
          <cell r="AB35">
            <v>116139.00798456618</v>
          </cell>
          <cell r="AC35">
            <v>115622.29219346581</v>
          </cell>
          <cell r="AD35">
            <v>115498.77037689547</v>
          </cell>
          <cell r="AE35">
            <v>114918.24725431995</v>
          </cell>
          <cell r="AF35">
            <v>111935.09064831391</v>
          </cell>
          <cell r="AG35">
            <v>111558.06498926852</v>
          </cell>
          <cell r="AH35">
            <v>110771.29088941646</v>
          </cell>
          <cell r="AI35">
            <v>106530.67710819164</v>
          </cell>
          <cell r="AJ35">
            <v>105343.57816262903</v>
          </cell>
          <cell r="AK35">
            <v>105020.84575556667</v>
          </cell>
          <cell r="AL35">
            <v>104460.80599472456</v>
          </cell>
          <cell r="AM35">
            <v>103740.11714647939</v>
          </cell>
          <cell r="AN35">
            <v>103273.17677486548</v>
          </cell>
        </row>
        <row r="36">
          <cell r="D36">
            <v>0</v>
          </cell>
          <cell r="E36">
            <v>-14130.325667114039</v>
          </cell>
          <cell r="F36">
            <v>0</v>
          </cell>
          <cell r="G36">
            <v>0</v>
          </cell>
          <cell r="H36">
            <v>258685.41301483169</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row>
        <row r="37">
          <cell r="D37">
            <v>0</v>
          </cell>
          <cell r="E37">
            <v>-4.6566128730773926E-10</v>
          </cell>
          <cell r="F37">
            <v>0</v>
          </cell>
          <cell r="G37">
            <v>0</v>
          </cell>
          <cell r="H37">
            <v>4.6566128730773926E-10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row>
        <row r="38">
          <cell r="D38">
            <v>3874742.7880046731</v>
          </cell>
          <cell r="E38">
            <v>3905228.5775309564</v>
          </cell>
          <cell r="F38">
            <v>3835927.9768944201</v>
          </cell>
          <cell r="G38">
            <v>3790099.8382760473</v>
          </cell>
          <cell r="H38">
            <v>4060942.8993799556</v>
          </cell>
          <cell r="I38">
            <v>4079200.78048736</v>
          </cell>
          <cell r="J38">
            <v>4100182.808534875</v>
          </cell>
          <cell r="K38">
            <v>4118964.2313909279</v>
          </cell>
          <cell r="L38">
            <v>4138230.1132317828</v>
          </cell>
          <cell r="M38">
            <v>4157161.6046594628</v>
          </cell>
          <cell r="N38">
            <v>4176239.1268359367</v>
          </cell>
          <cell r="O38">
            <v>4195301.7545876047</v>
          </cell>
          <cell r="P38">
            <v>4214131.7427739808</v>
          </cell>
          <cell r="Q38">
            <v>4232558.4912516689</v>
          </cell>
          <cell r="R38">
            <v>4250822.0983990245</v>
          </cell>
          <cell r="S38">
            <v>4268537.0501559554</v>
          </cell>
          <cell r="T38">
            <v>4282465.2367711291</v>
          </cell>
          <cell r="U38">
            <v>4296117.7803637395</v>
          </cell>
          <cell r="V38">
            <v>4309336.6409870777</v>
          </cell>
          <cell r="W38">
            <v>4319855.1378957825</v>
          </cell>
          <cell r="X38">
            <v>4329177.3495752076</v>
          </cell>
          <cell r="Y38">
            <v>4337172.1686170977</v>
          </cell>
          <cell r="Z38">
            <v>4344566.4793571401</v>
          </cell>
          <cell r="AA38">
            <v>4351669.1346217385</v>
          </cell>
          <cell r="AB38">
            <v>4358799.9810672877</v>
          </cell>
          <cell r="AC38">
            <v>4365290.7554002916</v>
          </cell>
          <cell r="AD38">
            <v>4371634.2124737557</v>
          </cell>
          <cell r="AE38">
            <v>4376987.7129347008</v>
          </cell>
          <cell r="AF38">
            <v>4379512.0007148627</v>
          </cell>
          <cell r="AG38">
            <v>4381752.8449888593</v>
          </cell>
          <cell r="AH38">
            <v>4383488.0659411317</v>
          </cell>
          <cell r="AI38">
            <v>4385997.6768677337</v>
          </cell>
          <cell r="AJ38">
            <v>4387227.7639248297</v>
          </cell>
          <cell r="AK38">
            <v>4387622.7453249712</v>
          </cell>
          <cell r="AL38">
            <v>4387311.3042328171</v>
          </cell>
          <cell r="AM38">
            <v>4386250.3330204552</v>
          </cell>
          <cell r="AN38">
            <v>4384673.9713995839</v>
          </cell>
        </row>
        <row r="39">
          <cell r="D39">
            <v>3874742.7880046731</v>
          </cell>
          <cell r="E39">
            <v>3905456.0474364772</v>
          </cell>
          <cell r="F39">
            <v>3840397.8434770359</v>
          </cell>
          <cell r="G39">
            <v>3794114.6059476966</v>
          </cell>
          <cell r="H39">
            <v>4064895.099997086</v>
          </cell>
          <cell r="I39">
            <v>4083090.3221831541</v>
          </cell>
          <cell r="J39">
            <v>4104009.6687146011</v>
          </cell>
          <cell r="K39">
            <v>4122727.4150859909</v>
          </cell>
          <cell r="L39">
            <v>4141929.4413775178</v>
          </cell>
          <cell r="M39">
            <v>4160796.6832712693</v>
          </cell>
          <cell r="N39">
            <v>4179809.251728436</v>
          </cell>
          <cell r="O39">
            <v>4198805.8622923866</v>
          </cell>
          <cell r="P39">
            <v>4217568.8796884874</v>
          </cell>
          <cell r="Q39">
            <v>4235929.7613452896</v>
          </cell>
          <cell r="R39">
            <v>4254129.2079682332</v>
          </cell>
          <cell r="S39">
            <v>4271782.9351781504</v>
          </cell>
          <cell r="T39">
            <v>4285650.8969842372</v>
          </cell>
          <cell r="U39">
            <v>4299243.9664866747</v>
          </cell>
          <cell r="V39">
            <v>4312404.3459420046</v>
          </cell>
          <cell r="W39">
            <v>4322864.1453433782</v>
          </cell>
          <cell r="X39">
            <v>4332127.7381710615</v>
          </cell>
          <cell r="Y39">
            <v>4340063.9678437449</v>
          </cell>
          <cell r="Z39">
            <v>4347399.7692370098</v>
          </cell>
          <cell r="AA39">
            <v>4354443.37105083</v>
          </cell>
          <cell r="AB39">
            <v>4361514.5058228457</v>
          </cell>
          <cell r="AC39">
            <v>4367946.7914403258</v>
          </cell>
          <cell r="AD39">
            <v>4374232.82727734</v>
          </cell>
          <cell r="AE39">
            <v>4379531.3837177521</v>
          </cell>
          <cell r="AF39">
            <v>4382000.7306891978</v>
          </cell>
          <cell r="AG39">
            <v>4384187.4617664581</v>
          </cell>
          <cell r="AH39">
            <v>4385868.5263512358</v>
          </cell>
          <cell r="AI39">
            <v>4388323.6417696923</v>
          </cell>
          <cell r="AJ39">
            <v>4389499.5109374132</v>
          </cell>
          <cell r="AK39">
            <v>4389840.6596666761</v>
          </cell>
          <cell r="AL39">
            <v>4389474.8028850555</v>
          </cell>
          <cell r="AM39">
            <v>4388359.0666647777</v>
          </cell>
          <cell r="AN39">
            <v>4386727.6570330998</v>
          </cell>
        </row>
        <row r="42">
          <cell r="D42">
            <v>277562</v>
          </cell>
          <cell r="E42">
            <v>114659.68545053677</v>
          </cell>
          <cell r="F42">
            <v>118532.62781831835</v>
          </cell>
          <cell r="G42">
            <v>117628.3341497059</v>
          </cell>
          <cell r="H42">
            <v>118368.45127876115</v>
          </cell>
          <cell r="I42">
            <v>244617.53187260771</v>
          </cell>
          <cell r="J42">
            <v>265610.83216556907</v>
          </cell>
          <cell r="K42">
            <v>287352.47219574812</v>
          </cell>
          <cell r="L42">
            <v>309788.75825448055</v>
          </cell>
          <cell r="M42">
            <v>332481.35965547443</v>
          </cell>
          <cell r="N42">
            <v>355371.29763868597</v>
          </cell>
          <cell r="O42">
            <v>378442.26997299114</v>
          </cell>
          <cell r="P42">
            <v>401567.49399054842</v>
          </cell>
          <cell r="Q42">
            <v>424703.77012826287</v>
          </cell>
          <cell r="R42">
            <v>447831.49009422725</v>
          </cell>
          <cell r="S42">
            <v>470994.47891987616</v>
          </cell>
          <cell r="T42">
            <v>494186.18238522939</v>
          </cell>
          <cell r="U42">
            <v>515895.13363525929</v>
          </cell>
          <cell r="V42">
            <v>537592.62537091621</v>
          </cell>
          <cell r="W42">
            <v>559218.48728667351</v>
          </cell>
          <cell r="X42">
            <v>581291.11495333177</v>
          </cell>
          <cell r="Y42">
            <v>603057.37182657712</v>
          </cell>
          <cell r="Z42">
            <v>624593.66119674791</v>
          </cell>
          <cell r="AA42">
            <v>646055.1531203154</v>
          </cell>
          <cell r="AB42">
            <v>667465.75463397172</v>
          </cell>
          <cell r="AC42">
            <v>688940.70335017575</v>
          </cell>
          <cell r="AD42">
            <v>710308.4636268086</v>
          </cell>
          <cell r="AE42">
            <v>731679.3902566894</v>
          </cell>
          <cell r="AF42">
            <v>752973.61322668241</v>
          </cell>
          <cell r="AG42">
            <v>773246.89102832205</v>
          </cell>
          <cell r="AH42">
            <v>793555.46116419206</v>
          </cell>
          <cell r="AI42">
            <v>813766.03201148997</v>
          </cell>
          <cell r="AJ42">
            <v>834213.90130311123</v>
          </cell>
          <cell r="AK42">
            <v>854391.34725426324</v>
          </cell>
          <cell r="AL42">
            <v>874473.49100292497</v>
          </cell>
          <cell r="AM42">
            <v>894505.97673412214</v>
          </cell>
          <cell r="AN42">
            <v>914384.54965380591</v>
          </cell>
        </row>
        <row r="43">
          <cell r="D43">
            <v>366.4789046113188</v>
          </cell>
          <cell r="E43">
            <v>192.13780384131701</v>
          </cell>
          <cell r="F43">
            <v>197.38578908280948</v>
          </cell>
          <cell r="G43">
            <v>195.79235694274831</v>
          </cell>
          <cell r="H43">
            <v>345.37375577627972</v>
          </cell>
          <cell r="I43">
            <v>372.83623709405578</v>
          </cell>
          <cell r="J43">
            <v>401.56030859754736</v>
          </cell>
          <cell r="K43">
            <v>431.16896515740302</v>
          </cell>
          <cell r="L43">
            <v>461.59558849678376</v>
          </cell>
          <cell r="M43">
            <v>492.3353004705877</v>
          </cell>
          <cell r="N43">
            <v>523.28108735341175</v>
          </cell>
          <cell r="O43">
            <v>554.43228206573599</v>
          </cell>
          <cell r="P43">
            <v>585.63092916070559</v>
          </cell>
          <cell r="Q43">
            <v>616.82828335383192</v>
          </cell>
          <cell r="R43">
            <v>648.00100420837816</v>
          </cell>
          <cell r="S43">
            <v>679.20342460289248</v>
          </cell>
          <cell r="T43">
            <v>710.43176089301437</v>
          </cell>
          <cell r="U43">
            <v>739.69612265338242</v>
          </cell>
          <cell r="V43">
            <v>768.93972289707858</v>
          </cell>
          <cell r="W43">
            <v>798.0923957473633</v>
          </cell>
          <cell r="X43">
            <v>827.76782534752601</v>
          </cell>
          <cell r="Y43">
            <v>857.09128429816428</v>
          </cell>
          <cell r="Z43">
            <v>886.11590591970844</v>
          </cell>
          <cell r="AA43">
            <v>915.03702395862285</v>
          </cell>
          <cell r="AB43">
            <v>943.88421278707528</v>
          </cell>
          <cell r="AC43">
            <v>972.80645010300645</v>
          </cell>
          <cell r="AD43">
            <v>1001.5908090106984</v>
          </cell>
          <cell r="AE43">
            <v>1030.3697763888918</v>
          </cell>
          <cell r="AF43">
            <v>1059.0538918086263</v>
          </cell>
          <cell r="AG43">
            <v>1086.3163763819166</v>
          </cell>
          <cell r="AH43">
            <v>1113.6177019514976</v>
          </cell>
          <cell r="AI43">
            <v>1140.799439261179</v>
          </cell>
          <cell r="AJ43">
            <v>1168.2554010633396</v>
          </cell>
          <cell r="AK43">
            <v>1195.393939097132</v>
          </cell>
          <cell r="AL43">
            <v>1222.3989699094222</v>
          </cell>
          <cell r="AM43">
            <v>1249.34108049014</v>
          </cell>
          <cell r="AN43">
            <v>1276.0896135869311</v>
          </cell>
        </row>
        <row r="44">
          <cell r="D44">
            <v>419005.48990588472</v>
          </cell>
          <cell r="E44">
            <v>96273.965284649428</v>
          </cell>
          <cell r="F44">
            <v>95946.738451095633</v>
          </cell>
          <cell r="G44">
            <v>95663.192060199828</v>
          </cell>
          <cell r="H44">
            <v>83475.715658884525</v>
          </cell>
          <cell r="I44">
            <v>83265.113455708735</v>
          </cell>
          <cell r="J44">
            <v>83041.201842239258</v>
          </cell>
          <cell r="K44">
            <v>82710.455183733589</v>
          </cell>
          <cell r="L44">
            <v>82539.426071697671</v>
          </cell>
          <cell r="M44">
            <v>82355.033545025115</v>
          </cell>
          <cell r="N44">
            <v>82168.839842855625</v>
          </cell>
          <cell r="O44">
            <v>82029.801519829198</v>
          </cell>
          <cell r="P44">
            <v>81839.014696043116</v>
          </cell>
          <cell r="Q44">
            <v>81668.251870946406</v>
          </cell>
          <cell r="R44">
            <v>81476.387829827523</v>
          </cell>
          <cell r="S44">
            <v>81285.660120670218</v>
          </cell>
          <cell r="T44">
            <v>78181.100314264404</v>
          </cell>
          <cell r="U44">
            <v>77933.382123537056</v>
          </cell>
          <cell r="V44">
            <v>77688.275554370455</v>
          </cell>
          <cell r="W44">
            <v>76680.237534146872</v>
          </cell>
          <cell r="X44">
            <v>76491.75465803672</v>
          </cell>
          <cell r="Y44">
            <v>76289.916685253702</v>
          </cell>
          <cell r="Z44">
            <v>76100.668221701169</v>
          </cell>
          <cell r="AA44">
            <v>75937.676271016418</v>
          </cell>
          <cell r="AB44">
            <v>75594.531347449287</v>
          </cell>
          <cell r="AC44">
            <v>75437.238064169971</v>
          </cell>
          <cell r="AD44">
            <v>75255.281101810804</v>
          </cell>
          <cell r="AE44">
            <v>75045.972069094118</v>
          </cell>
          <cell r="AF44">
            <v>72079.823459521125</v>
          </cell>
          <cell r="AG44">
            <v>71838.040093391421</v>
          </cell>
          <cell r="AH44">
            <v>71599.967634732646</v>
          </cell>
          <cell r="AI44">
            <v>68328.08367900108</v>
          </cell>
          <cell r="AJ44">
            <v>68145.876968311393</v>
          </cell>
          <cell r="AK44">
            <v>67943.861187979113</v>
          </cell>
          <cell r="AL44">
            <v>67735.404983653047</v>
          </cell>
          <cell r="AM44">
            <v>67539.096658333554</v>
          </cell>
          <cell r="AN44">
            <v>67339.139729701026</v>
          </cell>
        </row>
        <row r="45">
          <cell r="D45">
            <v>255736.69645181016</v>
          </cell>
          <cell r="E45">
            <v>100796.57503287273</v>
          </cell>
          <cell r="F45">
            <v>94845.058993400366</v>
          </cell>
          <cell r="G45">
            <v>96207.516832312307</v>
          </cell>
          <cell r="H45">
            <v>102983.61115949387</v>
          </cell>
          <cell r="I45">
            <v>103885.57751157593</v>
          </cell>
          <cell r="J45">
            <v>104381.28156382084</v>
          </cell>
          <cell r="K45">
            <v>104715.57227730863</v>
          </cell>
          <cell r="L45">
            <v>104770.43188419474</v>
          </cell>
          <cell r="M45">
            <v>104752.63622776615</v>
          </cell>
          <cell r="N45">
            <v>104716.53108980737</v>
          </cell>
          <cell r="O45">
            <v>104600.59325532068</v>
          </cell>
          <cell r="P45">
            <v>104389.65990459691</v>
          </cell>
          <cell r="Q45">
            <v>104179.14355355686</v>
          </cell>
          <cell r="R45">
            <v>103991.37565126816</v>
          </cell>
          <cell r="S45">
            <v>103798.16016142048</v>
          </cell>
          <cell r="T45">
            <v>99179.619803401394</v>
          </cell>
          <cell r="U45">
            <v>98891.177736540616</v>
          </cell>
          <cell r="V45">
            <v>98545.197747230603</v>
          </cell>
          <cell r="W45">
            <v>97954.772805057713</v>
          </cell>
          <cell r="X45">
            <v>97430.243705934583</v>
          </cell>
          <cell r="Y45">
            <v>96969.114771126217</v>
          </cell>
          <cell r="Z45">
            <v>96676.044239348994</v>
          </cell>
          <cell r="AA45">
            <v>96433.240760714049</v>
          </cell>
          <cell r="AB45">
            <v>96125.595850866346</v>
          </cell>
          <cell r="AC45">
            <v>95832.19189069976</v>
          </cell>
          <cell r="AD45">
            <v>95624.616922680943</v>
          </cell>
          <cell r="AE45">
            <v>95309.825262698258</v>
          </cell>
          <cell r="AF45">
            <v>91294.047369352018</v>
          </cell>
          <cell r="AG45">
            <v>91060.293852879695</v>
          </cell>
          <cell r="AH45">
            <v>90696.920780078915</v>
          </cell>
          <cell r="AI45">
            <v>87635.153531361153</v>
          </cell>
          <cell r="AJ45">
            <v>87155.067518400014</v>
          </cell>
          <cell r="AK45">
            <v>86830.610997543714</v>
          </cell>
          <cell r="AL45">
            <v>86545.491744940722</v>
          </cell>
          <cell r="AM45">
            <v>86168.328497527211</v>
          </cell>
          <cell r="AN45">
            <v>85876.900992769617</v>
          </cell>
        </row>
        <row r="46">
          <cell r="D46">
            <v>0</v>
          </cell>
          <cell r="E46">
            <v>-841.8130153616512</v>
          </cell>
          <cell r="F46">
            <v>0</v>
          </cell>
          <cell r="G46">
            <v>0</v>
          </cell>
          <cell r="H46">
            <v>106395.811337461</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row>
        <row r="47">
          <cell r="D47">
            <v>0</v>
          </cell>
          <cell r="E47">
            <v>-7.8310786047950387E-3</v>
          </cell>
          <cell r="F47">
            <v>0</v>
          </cell>
          <cell r="G47">
            <v>0</v>
          </cell>
          <cell r="H47">
            <v>5.8207660913467407E-11</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row>
        <row r="48">
          <cell r="D48">
            <v>114659.68545053677</v>
          </cell>
          <cell r="E48">
            <v>118532.62781831835</v>
          </cell>
          <cell r="F48">
            <v>117628.3341497059</v>
          </cell>
          <cell r="G48">
            <v>118368.45127876115</v>
          </cell>
          <cell r="H48">
            <v>244617.53187260771</v>
          </cell>
          <cell r="I48">
            <v>265610.83216556907</v>
          </cell>
          <cell r="J48">
            <v>287352.47219574812</v>
          </cell>
          <cell r="K48">
            <v>309788.75825448055</v>
          </cell>
          <cell r="L48">
            <v>332481.35965547443</v>
          </cell>
          <cell r="M48">
            <v>355371.29763868597</v>
          </cell>
          <cell r="N48">
            <v>378442.26997299114</v>
          </cell>
          <cell r="O48">
            <v>401567.49399054842</v>
          </cell>
          <cell r="P48">
            <v>424703.77012826287</v>
          </cell>
          <cell r="Q48">
            <v>447831.49009422725</v>
          </cell>
          <cell r="R48">
            <v>470994.47891987616</v>
          </cell>
          <cell r="S48">
            <v>494186.18238522939</v>
          </cell>
          <cell r="T48">
            <v>515895.13363525929</v>
          </cell>
          <cell r="U48">
            <v>537592.62537091621</v>
          </cell>
          <cell r="V48">
            <v>559218.48728667351</v>
          </cell>
          <cell r="W48">
            <v>581291.11495333177</v>
          </cell>
          <cell r="X48">
            <v>603057.37182657712</v>
          </cell>
          <cell r="Y48">
            <v>624593.66119674791</v>
          </cell>
          <cell r="Z48">
            <v>646055.1531203154</v>
          </cell>
          <cell r="AA48">
            <v>667465.75463397172</v>
          </cell>
          <cell r="AB48">
            <v>688940.70335017575</v>
          </cell>
          <cell r="AC48">
            <v>710308.4636268086</v>
          </cell>
          <cell r="AD48">
            <v>731679.3902566894</v>
          </cell>
          <cell r="AE48">
            <v>752973.61322668241</v>
          </cell>
          <cell r="AF48">
            <v>773246.89102832205</v>
          </cell>
          <cell r="AG48">
            <v>793555.46116419206</v>
          </cell>
          <cell r="AH48">
            <v>813766.03201148997</v>
          </cell>
          <cell r="AI48">
            <v>834213.90130311123</v>
          </cell>
          <cell r="AJ48">
            <v>854391.34725426324</v>
          </cell>
          <cell r="AK48">
            <v>874473.49100292497</v>
          </cell>
          <cell r="AL48">
            <v>894505.97673412214</v>
          </cell>
          <cell r="AM48">
            <v>914384.54965380591</v>
          </cell>
          <cell r="AN48">
            <v>934198.40053046169</v>
          </cell>
        </row>
        <row r="49">
          <cell r="D49">
            <v>337240.055483284</v>
          </cell>
          <cell r="E49">
            <v>335194.57280904899</v>
          </cell>
          <cell r="F49">
            <v>332516.49148329406</v>
          </cell>
          <cell r="G49">
            <v>330678.93401631538</v>
          </cell>
          <cell r="H49">
            <v>474761.90539042937</v>
          </cell>
          <cell r="I49">
            <v>496198.89397796185</v>
          </cell>
          <cell r="J49">
            <v>517636.99774471595</v>
          </cell>
          <cell r="K49">
            <v>539089.32507518749</v>
          </cell>
          <cell r="L49">
            <v>560535.55012860242</v>
          </cell>
          <cell r="M49">
            <v>581898.45923713583</v>
          </cell>
          <cell r="N49">
            <v>603262.41725241253</v>
          </cell>
          <cell r="O49">
            <v>624560.67339937738</v>
          </cell>
          <cell r="P49">
            <v>645797.77930739126</v>
          </cell>
          <cell r="Q49">
            <v>666964.25638119038</v>
          </cell>
          <cell r="R49">
            <v>688084.00389390229</v>
          </cell>
          <cell r="S49">
            <v>709161.71299498645</v>
          </cell>
          <cell r="T49">
            <v>728999.86505331367</v>
          </cell>
          <cell r="U49">
            <v>748789.01688653789</v>
          </cell>
          <cell r="V49">
            <v>768533.92421815719</v>
          </cell>
          <cell r="W49">
            <v>788227.53337849805</v>
          </cell>
          <cell r="X49">
            <v>807842.95009166107</v>
          </cell>
          <cell r="Y49">
            <v>827293.86919905245</v>
          </cell>
          <cell r="Z49">
            <v>846672.33096501313</v>
          </cell>
          <cell r="AA49">
            <v>865964.50738754263</v>
          </cell>
          <cell r="AB49">
            <v>885230.07015334908</v>
          </cell>
          <cell r="AC49">
            <v>904432.77924907429</v>
          </cell>
          <cell r="AD49">
            <v>923578.9632675834</v>
          </cell>
          <cell r="AE49">
            <v>942694.68258986855</v>
          </cell>
          <cell r="AF49">
            <v>960626.11150522484</v>
          </cell>
          <cell r="AG49">
            <v>978529.68002704508</v>
          </cell>
          <cell r="AH49">
            <v>996409.63790590561</v>
          </cell>
          <cell r="AI49">
            <v>1014252.3466621292</v>
          </cell>
          <cell r="AJ49">
            <v>1032048.5721910174</v>
          </cell>
          <cell r="AK49">
            <v>1049689.4648671343</v>
          </cell>
          <cell r="AL49">
            <v>1067289.5832341078</v>
          </cell>
          <cell r="AM49">
            <v>1084827.973286476</v>
          </cell>
          <cell r="AN49">
            <v>1102306.6825251176</v>
          </cell>
        </row>
        <row r="52">
          <cell r="D52">
            <v>3048493</v>
          </cell>
          <cell r="E52">
            <v>3222055.395456525</v>
          </cell>
          <cell r="F52">
            <v>3263340.8955673217</v>
          </cell>
          <cell r="G52">
            <v>3192720.120321074</v>
          </cell>
          <cell r="H52">
            <v>3183936.5589201078</v>
          </cell>
          <cell r="I52">
            <v>3453136.4329228532</v>
          </cell>
          <cell r="J52">
            <v>3482651.8533687689</v>
          </cell>
          <cell r="K52">
            <v>3514323.1658200081</v>
          </cell>
          <cell r="L52">
            <v>3543689.6652611867</v>
          </cell>
          <cell r="M52">
            <v>3573281.5875205691</v>
          </cell>
          <cell r="N52">
            <v>3603010.1414511981</v>
          </cell>
          <cell r="O52">
            <v>3632707.7933329944</v>
          </cell>
          <cell r="P52">
            <v>3662303.3346878812</v>
          </cell>
          <cell r="Q52">
            <v>3691611.3111719382</v>
          </cell>
          <cell r="R52">
            <v>3720594.0685293349</v>
          </cell>
          <cell r="S52">
            <v>3749373.6478427225</v>
          </cell>
          <cell r="T52">
            <v>3777580.0328846201</v>
          </cell>
          <cell r="U52">
            <v>3801626.4753791066</v>
          </cell>
          <cell r="V52">
            <v>3825397.9335424975</v>
          </cell>
          <cell r="W52">
            <v>3848771.642268375</v>
          </cell>
          <cell r="X52">
            <v>3869255.675240411</v>
          </cell>
          <cell r="Y52">
            <v>3888604.8014545804</v>
          </cell>
          <cell r="Z52">
            <v>3907120.0229389006</v>
          </cell>
          <cell r="AA52">
            <v>3925063.6743864138</v>
          </cell>
          <cell r="AB52">
            <v>3942708.7763696308</v>
          </cell>
          <cell r="AC52">
            <v>3960317.3351583076</v>
          </cell>
          <cell r="AD52">
            <v>3977275.1396143348</v>
          </cell>
          <cell r="AE52">
            <v>3994064.9938695715</v>
          </cell>
          <cell r="AF52">
            <v>4009931.7501210487</v>
          </cell>
          <cell r="AG52">
            <v>4022933.9775880906</v>
          </cell>
          <cell r="AH52">
            <v>4035651.8595621791</v>
          </cell>
          <cell r="AI52">
            <v>4047932.6869603391</v>
          </cell>
          <cell r="AJ52">
            <v>4060106.0424811146</v>
          </cell>
          <cell r="AK52">
            <v>4071134.4202118325</v>
          </cell>
          <cell r="AL52">
            <v>4081737.8400512664</v>
          </cell>
          <cell r="AM52">
            <v>4091743.1635083049</v>
          </cell>
          <cell r="AN52">
            <v>4101094.4635158437</v>
          </cell>
        </row>
        <row r="53">
          <cell r="D53">
            <v>3744.5154369964143</v>
          </cell>
          <cell r="E53">
            <v>3945.0820811521398</v>
          </cell>
          <cell r="F53">
            <v>4012.2175909146163</v>
          </cell>
          <cell r="G53">
            <v>3934.0801621066744</v>
          </cell>
          <cell r="H53">
            <v>4240.5968871741288</v>
          </cell>
          <cell r="I53">
            <v>4276.3542142613433</v>
          </cell>
          <cell r="J53">
            <v>4317.3462596440595</v>
          </cell>
          <cell r="K53">
            <v>4360.8211632035745</v>
          </cell>
          <cell r="L53">
            <v>4401.5746260049673</v>
          </cell>
          <cell r="M53">
            <v>4442.5673010137261</v>
          </cell>
          <cell r="N53">
            <v>4483.6045196918913</v>
          </cell>
          <cell r="O53">
            <v>4524.5251987805304</v>
          </cell>
          <cell r="P53">
            <v>4565.2747764158566</v>
          </cell>
          <cell r="Q53">
            <v>4605.6359598618255</v>
          </cell>
          <cell r="R53">
            <v>4645.5650964036286</v>
          </cell>
          <cell r="S53">
            <v>4685.2194321083152</v>
          </cell>
          <cell r="T53">
            <v>4724.1991467204671</v>
          </cell>
          <cell r="U53">
            <v>4757.7958697175181</v>
          </cell>
          <cell r="V53">
            <v>4791.0636463063111</v>
          </cell>
          <cell r="W53">
            <v>4823.8563340994688</v>
          </cell>
          <cell r="X53">
            <v>4853.289561812855</v>
          </cell>
          <cell r="Y53">
            <v>4881.4829348741223</v>
          </cell>
          <cell r="Z53">
            <v>4908.6642684562676</v>
          </cell>
          <cell r="AA53">
            <v>4935.1186716655693</v>
          </cell>
          <cell r="AB53">
            <v>4961.1958298256059</v>
          </cell>
          <cell r="AC53">
            <v>4987.2367390924583</v>
          </cell>
          <cell r="AD53">
            <v>5012.4691256998103</v>
          </cell>
          <cell r="AE53">
            <v>5037.4890843558251</v>
          </cell>
          <cell r="AF53">
            <v>5061.4303564768697</v>
          </cell>
          <cell r="AG53">
            <v>5081.4476828704892</v>
          </cell>
          <cell r="AH53">
            <v>5101.1283009722347</v>
          </cell>
          <cell r="AI53">
            <v>5120.2781632832412</v>
          </cell>
          <cell r="AJ53">
            <v>5139.4118817666731</v>
          </cell>
          <cell r="AK53">
            <v>5157.2216702307542</v>
          </cell>
          <cell r="AL53">
            <v>5174.5026079104591</v>
          </cell>
          <cell r="AM53">
            <v>5191.0550436204912</v>
          </cell>
          <cell r="AN53">
            <v>5206.8083697518969</v>
          </cell>
        </row>
        <row r="54">
          <cell r="D54">
            <v>78375.396999999997</v>
          </cell>
          <cell r="E54">
            <v>46139.505600000011</v>
          </cell>
          <cell r="F54">
            <v>162211.78380000003</v>
          </cell>
          <cell r="G54">
            <v>101868.09359999999</v>
          </cell>
          <cell r="H54">
            <v>84714.764398171945</v>
          </cell>
          <cell r="I54">
            <v>84889.887649038326</v>
          </cell>
          <cell r="J54">
            <v>84964.185624077669</v>
          </cell>
          <cell r="K54">
            <v>88196.494802757486</v>
          </cell>
          <cell r="L54">
            <v>88423.027644518719</v>
          </cell>
          <cell r="M54">
            <v>88658.73914709696</v>
          </cell>
          <cell r="N54">
            <v>88873.011419228307</v>
          </cell>
          <cell r="O54">
            <v>89012.522222166721</v>
          </cell>
          <cell r="P54">
            <v>89182.283366859527</v>
          </cell>
          <cell r="Q54">
            <v>89356.003123461138</v>
          </cell>
          <cell r="R54">
            <v>89447.436572261504</v>
          </cell>
          <cell r="S54">
            <v>89865.324581737092</v>
          </cell>
          <cell r="T54">
            <v>89758.500006627364</v>
          </cell>
          <cell r="U54">
            <v>89694.660968922632</v>
          </cell>
          <cell r="V54">
            <v>89525.085338267265</v>
          </cell>
          <cell r="W54">
            <v>91488.232085862968</v>
          </cell>
          <cell r="X54">
            <v>91653.451493575325</v>
          </cell>
          <cell r="Y54">
            <v>91824.960969501044</v>
          </cell>
          <cell r="Z54">
            <v>92009.384015748525</v>
          </cell>
          <cell r="AA54">
            <v>92108.818634831056</v>
          </cell>
          <cell r="AB54">
            <v>91925.462892038995</v>
          </cell>
          <cell r="AC54">
            <v>92068.222000981739</v>
          </cell>
          <cell r="AD54">
            <v>92109.396146728526</v>
          </cell>
          <cell r="AE54">
            <v>92522.059465963146</v>
          </cell>
          <cell r="AF54">
            <v>92466.819671703153</v>
          </cell>
          <cell r="AG54">
            <v>92437.680179857853</v>
          </cell>
          <cell r="AH54">
            <v>92216.189378167488</v>
          </cell>
          <cell r="AI54">
            <v>88373.033778606681</v>
          </cell>
          <cell r="AJ54">
            <v>88489.045367723345</v>
          </cell>
          <cell r="AK54">
            <v>88623.167546383687</v>
          </cell>
          <cell r="AL54">
            <v>88766.574162898032</v>
          </cell>
          <cell r="AM54">
            <v>88812.626056158173</v>
          </cell>
          <cell r="AN54">
            <v>88873.048594106804</v>
          </cell>
        </row>
        <row r="55">
          <cell r="D55">
            <v>248193.27701952864</v>
          </cell>
          <cell r="E55">
            <v>95439.888471104481</v>
          </cell>
          <cell r="F55">
            <v>87578.790962837273</v>
          </cell>
          <cell r="G55">
            <v>89150.45203692744</v>
          </cell>
          <cell r="H55">
            <v>105007.6793599489</v>
          </cell>
          <cell r="I55">
            <v>110128.95388069264</v>
          </cell>
          <cell r="J55">
            <v>112318.15181567258</v>
          </cell>
          <cell r="K55">
            <v>113202.17308073193</v>
          </cell>
          <cell r="L55">
            <v>113613.37527789702</v>
          </cell>
          <cell r="M55">
            <v>113944.72577671279</v>
          </cell>
          <cell r="N55">
            <v>114087.05878133251</v>
          </cell>
          <cell r="O55">
            <v>114083.53837827286</v>
          </cell>
          <cell r="P55">
            <v>113924.9850744998</v>
          </cell>
          <cell r="Q55">
            <v>113733.12452099737</v>
          </cell>
          <cell r="R55">
            <v>113581.45078924453</v>
          </cell>
          <cell r="S55">
            <v>113386.49019152706</v>
          </cell>
          <cell r="T55">
            <v>109080.74335439269</v>
          </cell>
          <cell r="U55">
            <v>108708.32326259608</v>
          </cell>
          <cell r="V55">
            <v>108107.73041783943</v>
          </cell>
          <cell r="W55">
            <v>107148.40872379874</v>
          </cell>
          <cell r="X55">
            <v>106149.28814593203</v>
          </cell>
          <cell r="Y55">
            <v>105458.69951894671</v>
          </cell>
          <cell r="Z55">
            <v>105044.3711948064</v>
          </cell>
          <cell r="AA55">
            <v>104818.80194638227</v>
          </cell>
          <cell r="AB55">
            <v>104572.82585089031</v>
          </cell>
          <cell r="AC55">
            <v>104038.78971791609</v>
          </cell>
          <cell r="AD55">
            <v>103886.7812762657</v>
          </cell>
          <cell r="AE55">
            <v>103351.32663308448</v>
          </cell>
          <cell r="AF55">
            <v>100407.6167822682</v>
          </cell>
          <cell r="AG55">
            <v>100074.11447107581</v>
          </cell>
          <cell r="AH55">
            <v>99395.888475355474</v>
          </cell>
          <cell r="AI55">
            <v>95426.111136098843</v>
          </cell>
          <cell r="AJ55">
            <v>94378.011216674175</v>
          </cell>
          <cell r="AK55">
            <v>94069.365715586784</v>
          </cell>
          <cell r="AL55">
            <v>93597.395012025765</v>
          </cell>
          <cell r="AM55">
            <v>92972.871020077539</v>
          </cell>
          <cell r="AN55">
            <v>92548.597288363817</v>
          </cell>
        </row>
        <row r="56">
          <cell r="D56">
            <v>0</v>
          </cell>
          <cell r="E56">
            <v>-11959.964841459994</v>
          </cell>
          <cell r="F56">
            <v>0</v>
          </cell>
          <cell r="G56">
            <v>0</v>
          </cell>
          <cell r="H56">
            <v>244666.36215379456</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row>
        <row r="57">
          <cell r="D57">
            <v>0</v>
          </cell>
          <cell r="E57">
            <v>4.6566128730773926E-10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row>
        <row r="58">
          <cell r="D58">
            <v>3222055.395456525</v>
          </cell>
          <cell r="E58">
            <v>3263340.8955673217</v>
          </cell>
          <cell r="F58">
            <v>3192720.120321074</v>
          </cell>
          <cell r="G58">
            <v>3183936.5589201078</v>
          </cell>
          <cell r="H58">
            <v>3453136.4329228532</v>
          </cell>
          <cell r="I58">
            <v>3482651.8533687689</v>
          </cell>
          <cell r="J58">
            <v>3514323.1658200081</v>
          </cell>
          <cell r="K58">
            <v>3543689.6652611867</v>
          </cell>
          <cell r="L58">
            <v>3573281.5875205691</v>
          </cell>
          <cell r="M58">
            <v>3603010.1414511981</v>
          </cell>
          <cell r="N58">
            <v>3632707.7933329944</v>
          </cell>
          <cell r="O58">
            <v>3662303.3346878812</v>
          </cell>
          <cell r="P58">
            <v>3691611.3111719382</v>
          </cell>
          <cell r="Q58">
            <v>3720594.0685293349</v>
          </cell>
          <cell r="R58">
            <v>3749373.6478427225</v>
          </cell>
          <cell r="S58">
            <v>3777580.0328846201</v>
          </cell>
          <cell r="T58">
            <v>3801626.4753791066</v>
          </cell>
          <cell r="U58">
            <v>3825397.9335424975</v>
          </cell>
          <cell r="V58">
            <v>3848771.642268375</v>
          </cell>
          <cell r="W58">
            <v>3869255.675240411</v>
          </cell>
          <cell r="X58">
            <v>3888604.8014545804</v>
          </cell>
          <cell r="Y58">
            <v>3907120.0229389006</v>
          </cell>
          <cell r="Z58">
            <v>3925063.6743864138</v>
          </cell>
          <cell r="AA58">
            <v>3942708.7763696308</v>
          </cell>
          <cell r="AB58">
            <v>3960317.3351583076</v>
          </cell>
          <cell r="AC58">
            <v>3977275.1396143348</v>
          </cell>
          <cell r="AD58">
            <v>3994064.9938695715</v>
          </cell>
          <cell r="AE58">
            <v>4009931.7501210487</v>
          </cell>
          <cell r="AF58">
            <v>4022933.9775880906</v>
          </cell>
          <cell r="AG58">
            <v>4035651.8595621791</v>
          </cell>
          <cell r="AH58">
            <v>4047932.6869603391</v>
          </cell>
          <cell r="AI58">
            <v>4060106.0424811146</v>
          </cell>
          <cell r="AJ58">
            <v>4071134.4202118325</v>
          </cell>
          <cell r="AK58">
            <v>4081737.8400512664</v>
          </cell>
          <cell r="AL58">
            <v>4091743.1635083049</v>
          </cell>
          <cell r="AM58">
            <v>4101094.4635158437</v>
          </cell>
          <cell r="AN58">
            <v>4109976.8205798534</v>
          </cell>
        </row>
        <row r="59">
          <cell r="D59">
            <v>3222055.395456525</v>
          </cell>
          <cell r="E59">
            <v>3263340.8955673217</v>
          </cell>
          <cell r="F59">
            <v>3196760.1961501534</v>
          </cell>
          <cell r="G59">
            <v>3187658.7376324441</v>
          </cell>
          <cell r="H59">
            <v>3456803.124468578</v>
          </cell>
          <cell r="I59">
            <v>3486262.256175756</v>
          </cell>
          <cell r="J59">
            <v>3517876.5856057694</v>
          </cell>
          <cell r="K59">
            <v>3547185.4402301991</v>
          </cell>
          <cell r="L59">
            <v>3576719.1295486609</v>
          </cell>
          <cell r="M59">
            <v>3606389.0742584034</v>
          </cell>
          <cell r="N59">
            <v>3636027.5152891106</v>
          </cell>
          <cell r="O59">
            <v>3665563.2350526354</v>
          </cell>
          <cell r="P59">
            <v>3694810.8529029172</v>
          </cell>
          <cell r="Q59">
            <v>3723734.825038129</v>
          </cell>
          <cell r="R59">
            <v>3752457.6337165702</v>
          </cell>
          <cell r="S59">
            <v>3780610.5010481379</v>
          </cell>
          <cell r="T59">
            <v>3804604.5448399428</v>
          </cell>
          <cell r="U59">
            <v>3828323.4970382191</v>
          </cell>
          <cell r="V59">
            <v>3851644.5546590863</v>
          </cell>
          <cell r="W59">
            <v>3872075.7997386702</v>
          </cell>
          <cell r="X59">
            <v>3891371.8717210665</v>
          </cell>
          <cell r="Y59">
            <v>3909833.9947443441</v>
          </cell>
          <cell r="Z59">
            <v>3927724.2623725832</v>
          </cell>
          <cell r="AA59">
            <v>3945315.6927161743</v>
          </cell>
          <cell r="AB59">
            <v>3962870.20207586</v>
          </cell>
          <cell r="AC59">
            <v>3979775.4834403354</v>
          </cell>
          <cell r="AD59">
            <v>3996514.2501222147</v>
          </cell>
          <cell r="AE59">
            <v>4012332.7304690285</v>
          </cell>
          <cell r="AF59">
            <v>4025287.069346616</v>
          </cell>
          <cell r="AG59">
            <v>4037956.7741404204</v>
          </cell>
          <cell r="AH59">
            <v>4050189.0114127686</v>
          </cell>
          <cell r="AI59">
            <v>4062313.5386539078</v>
          </cell>
          <cell r="AJ59">
            <v>4073292.8537813774</v>
          </cell>
          <cell r="AK59">
            <v>4083847.3996767746</v>
          </cell>
          <cell r="AL59">
            <v>4093803.4307509325</v>
          </cell>
          <cell r="AM59">
            <v>4103105.2380717448</v>
          </cell>
          <cell r="AN59">
            <v>4111937.9326679222</v>
          </cell>
        </row>
        <row r="62">
          <cell r="D62">
            <v>444035</v>
          </cell>
          <cell r="E62">
            <v>525487.92886333971</v>
          </cell>
          <cell r="F62">
            <v>555149.82025139593</v>
          </cell>
          <cell r="G62">
            <v>586273.33131253917</v>
          </cell>
          <cell r="H62">
            <v>617524.77950746461</v>
          </cell>
          <cell r="I62">
            <v>730457.76990798139</v>
          </cell>
          <cell r="J62">
            <v>772947.87203770608</v>
          </cell>
          <cell r="K62">
            <v>815445.16853247082</v>
          </cell>
          <cell r="L62">
            <v>857970.20084293862</v>
          </cell>
          <cell r="M62">
            <v>900517.25021925778</v>
          </cell>
          <cell r="N62">
            <v>943037.64055958472</v>
          </cell>
          <cell r="O62">
            <v>985582.59278973483</v>
          </cell>
          <cell r="P62">
            <v>1028125.2760146055</v>
          </cell>
          <cell r="Q62">
            <v>1070644.018118789</v>
          </cell>
          <cell r="R62">
            <v>1113039.2649431652</v>
          </cell>
          <cell r="S62">
            <v>1155412.9585135276</v>
          </cell>
          <cell r="T62">
            <v>1197769.0391843661</v>
          </cell>
          <cell r="U62">
            <v>1237886.3205691918</v>
          </cell>
          <cell r="V62">
            <v>1277979.1722320444</v>
          </cell>
          <cell r="W62">
            <v>1318053.7100091467</v>
          </cell>
          <cell r="X62">
            <v>1358114.3074846724</v>
          </cell>
          <cell r="Y62">
            <v>1398161.2500087433</v>
          </cell>
          <cell r="Z62">
            <v>1438149.7391276474</v>
          </cell>
          <cell r="AA62">
            <v>1478128.0386833416</v>
          </cell>
          <cell r="AB62">
            <v>1518094.7351009934</v>
          </cell>
          <cell r="AC62">
            <v>1558057.7720917882</v>
          </cell>
          <cell r="AD62">
            <v>1597944.5569246449</v>
          </cell>
          <cell r="AE62">
            <v>1637815.1454290249</v>
          </cell>
          <cell r="AF62">
            <v>1677668.2057894785</v>
          </cell>
          <cell r="AG62">
            <v>1715365.5686678966</v>
          </cell>
          <cell r="AH62">
            <v>1753045.6105965595</v>
          </cell>
          <cell r="AI62">
            <v>1790707.2991803922</v>
          </cell>
          <cell r="AJ62">
            <v>1828369.2812485513</v>
          </cell>
          <cell r="AK62">
            <v>1866016.1258971628</v>
          </cell>
          <cell r="AL62">
            <v>1903595.5569981299</v>
          </cell>
          <cell r="AM62">
            <v>1941151.6913202764</v>
          </cell>
          <cell r="AN62">
            <v>1978670.3270884447</v>
          </cell>
        </row>
        <row r="63">
          <cell r="D63">
            <v>605.97895039026662</v>
          </cell>
          <cell r="E63">
            <v>714.69217785179262</v>
          </cell>
          <cell r="F63">
            <v>757.61844310760125</v>
          </cell>
          <cell r="G63">
            <v>800.09300607062482</v>
          </cell>
          <cell r="H63">
            <v>938.89378779809181</v>
          </cell>
          <cell r="I63">
            <v>996.86293358239936</v>
          </cell>
          <cell r="J63">
            <v>1054.8495956485651</v>
          </cell>
          <cell r="K63">
            <v>1112.8460759357445</v>
          </cell>
          <cell r="L63">
            <v>1170.8804075645519</v>
          </cell>
          <cell r="M63">
            <v>1228.9447861006372</v>
          </cell>
          <cell r="N63">
            <v>1286.9727827870042</v>
          </cell>
          <cell r="O63">
            <v>1345.0342993269419</v>
          </cell>
          <cell r="P63">
            <v>1403.0927193330185</v>
          </cell>
          <cell r="Q63">
            <v>1461.1184666551355</v>
          </cell>
          <cell r="R63">
            <v>1518.9756787491999</v>
          </cell>
          <cell r="S63">
            <v>1576.8034769046092</v>
          </cell>
          <cell r="T63">
            <v>1634.6072385619648</v>
          </cell>
          <cell r="U63">
            <v>1689.3556887204038</v>
          </cell>
          <cell r="V63">
            <v>1744.0707993959379</v>
          </cell>
          <cell r="W63">
            <v>1798.7609169308091</v>
          </cell>
          <cell r="X63">
            <v>1853.4320099982442</v>
          </cell>
          <cell r="Y63">
            <v>1908.0844680186308</v>
          </cell>
          <cell r="Z63">
            <v>1962.657154099626</v>
          </cell>
          <cell r="AA63">
            <v>2017.2159343830601</v>
          </cell>
          <cell r="AB63">
            <v>2071.7588797493681</v>
          </cell>
          <cell r="AC63">
            <v>2126.2968310596352</v>
          </cell>
          <cell r="AD63">
            <v>2180.7307202969514</v>
          </cell>
          <cell r="AE63">
            <v>2235.1425062446333</v>
          </cell>
          <cell r="AF63">
            <v>2289.5303713613457</v>
          </cell>
          <cell r="AG63">
            <v>2340.9763348316678</v>
          </cell>
          <cell r="AH63">
            <v>2392.3986602307959</v>
          </cell>
          <cell r="AI63">
            <v>2443.7959386389903</v>
          </cell>
          <cell r="AJ63">
            <v>2495.1936175679916</v>
          </cell>
          <cell r="AK63">
            <v>2546.5706383111042</v>
          </cell>
          <cell r="AL63">
            <v>2597.8556591198371</v>
          </cell>
          <cell r="AM63">
            <v>2649.1088865845131</v>
          </cell>
          <cell r="AN63">
            <v>2700.3109394020858</v>
          </cell>
        </row>
        <row r="64">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row>
        <row r="65">
          <cell r="D65">
            <v>80846.949912949523</v>
          </cell>
          <cell r="E65">
            <v>30739.806663393229</v>
          </cell>
          <cell r="F65">
            <v>30365.892618035628</v>
          </cell>
          <cell r="G65">
            <v>30451.355188854963</v>
          </cell>
          <cell r="H65">
            <v>41538.373172993241</v>
          </cell>
          <cell r="I65">
            <v>41493.239196142153</v>
          </cell>
          <cell r="J65">
            <v>41442.446899116447</v>
          </cell>
          <cell r="K65">
            <v>41412.186234532041</v>
          </cell>
          <cell r="L65">
            <v>41376.168968754544</v>
          </cell>
          <cell r="M65">
            <v>41291.445554226448</v>
          </cell>
          <cell r="N65">
            <v>41257.979447362915</v>
          </cell>
          <cell r="O65">
            <v>41197.648925543945</v>
          </cell>
          <cell r="P65">
            <v>41115.649384850483</v>
          </cell>
          <cell r="Q65">
            <v>40934.128357720881</v>
          </cell>
          <cell r="R65">
            <v>40854.717891613633</v>
          </cell>
          <cell r="S65">
            <v>40779.27719393358</v>
          </cell>
          <cell r="T65">
            <v>38482.674146264122</v>
          </cell>
          <cell r="U65">
            <v>38403.495974131758</v>
          </cell>
          <cell r="V65">
            <v>38330.466977706812</v>
          </cell>
          <cell r="W65">
            <v>38261.836558594812</v>
          </cell>
          <cell r="X65">
            <v>38193.510514072128</v>
          </cell>
          <cell r="Y65">
            <v>38080.404650885976</v>
          </cell>
          <cell r="Z65">
            <v>38015.642401594167</v>
          </cell>
          <cell r="AA65">
            <v>37949.480483268941</v>
          </cell>
          <cell r="AB65">
            <v>37891.278111045845</v>
          </cell>
          <cell r="AC65">
            <v>37760.488001796592</v>
          </cell>
          <cell r="AD65">
            <v>37689.857784083149</v>
          </cell>
          <cell r="AE65">
            <v>37617.917854209081</v>
          </cell>
          <cell r="AF65">
            <v>35407.832507056715</v>
          </cell>
          <cell r="AG65">
            <v>35339.065593831147</v>
          </cell>
          <cell r="AH65">
            <v>35269.289923601944</v>
          </cell>
          <cell r="AI65">
            <v>35218.186129520393</v>
          </cell>
          <cell r="AJ65">
            <v>35151.651031043213</v>
          </cell>
          <cell r="AK65">
            <v>35032.860462656135</v>
          </cell>
          <cell r="AL65">
            <v>34958.278663026351</v>
          </cell>
          <cell r="AM65">
            <v>34869.526881584199</v>
          </cell>
          <cell r="AN65">
            <v>34784.989240671566</v>
          </cell>
        </row>
        <row r="66">
          <cell r="D66">
            <v>0</v>
          </cell>
          <cell r="E66">
            <v>-1792.6074531889021</v>
          </cell>
          <cell r="F66">
            <v>0</v>
          </cell>
          <cell r="G66">
            <v>0</v>
          </cell>
          <cell r="H66">
            <v>70455.723439725232</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row>
        <row r="67">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row>
        <row r="68">
          <cell r="D68">
            <v>525487.92886333971</v>
          </cell>
          <cell r="E68">
            <v>555149.82025139593</v>
          </cell>
          <cell r="F68">
            <v>586273.33131253917</v>
          </cell>
          <cell r="G68">
            <v>617524.77950746461</v>
          </cell>
          <cell r="H68">
            <v>730457.76990798139</v>
          </cell>
          <cell r="I68">
            <v>772947.87203770608</v>
          </cell>
          <cell r="J68">
            <v>815445.16853247082</v>
          </cell>
          <cell r="K68">
            <v>857970.20084293862</v>
          </cell>
          <cell r="L68">
            <v>900517.25021925778</v>
          </cell>
          <cell r="M68">
            <v>943037.64055958472</v>
          </cell>
          <cell r="N68">
            <v>985582.59278973483</v>
          </cell>
          <cell r="O68">
            <v>1028125.2760146055</v>
          </cell>
          <cell r="P68">
            <v>1070644.018118789</v>
          </cell>
          <cell r="Q68">
            <v>1113039.2649431652</v>
          </cell>
          <cell r="R68">
            <v>1155412.9585135276</v>
          </cell>
          <cell r="S68">
            <v>1197769.0391843661</v>
          </cell>
          <cell r="T68">
            <v>1237886.3205691918</v>
          </cell>
          <cell r="U68">
            <v>1277979.1722320444</v>
          </cell>
          <cell r="V68">
            <v>1318053.7100091467</v>
          </cell>
          <cell r="W68">
            <v>1358114.3074846724</v>
          </cell>
          <cell r="X68">
            <v>1398161.2500087433</v>
          </cell>
          <cell r="Y68">
            <v>1438149.7391276474</v>
          </cell>
          <cell r="Z68">
            <v>1478128.0386833416</v>
          </cell>
          <cell r="AA68">
            <v>1518094.7351009934</v>
          </cell>
          <cell r="AB68">
            <v>1558057.7720917882</v>
          </cell>
          <cell r="AC68">
            <v>1597944.5569246449</v>
          </cell>
          <cell r="AD68">
            <v>1637815.1454290249</v>
          </cell>
          <cell r="AE68">
            <v>1677668.2057894785</v>
          </cell>
          <cell r="AF68">
            <v>1715365.5686678966</v>
          </cell>
          <cell r="AG68">
            <v>1753045.6105965595</v>
          </cell>
          <cell r="AH68">
            <v>1790707.2991803922</v>
          </cell>
          <cell r="AI68">
            <v>1828369.2812485513</v>
          </cell>
          <cell r="AJ68">
            <v>1866016.1258971628</v>
          </cell>
          <cell r="AK68">
            <v>1903595.5569981299</v>
          </cell>
          <cell r="AL68">
            <v>1941151.6913202764</v>
          </cell>
          <cell r="AM68">
            <v>1978670.3270884447</v>
          </cell>
          <cell r="AN68">
            <v>2016155.6272685186</v>
          </cell>
        </row>
        <row r="69">
          <cell r="D69">
            <v>525487.92886333971</v>
          </cell>
          <cell r="E69">
            <v>555149.82025139593</v>
          </cell>
          <cell r="F69">
            <v>586273.33131253917</v>
          </cell>
          <cell r="G69">
            <v>617524.77950746461</v>
          </cell>
          <cell r="H69">
            <v>730457.76990798139</v>
          </cell>
          <cell r="I69">
            <v>772947.87203770608</v>
          </cell>
          <cell r="J69">
            <v>815445.16853247082</v>
          </cell>
          <cell r="K69">
            <v>857970.20084293862</v>
          </cell>
          <cell r="L69">
            <v>900517.25021925778</v>
          </cell>
          <cell r="M69">
            <v>943037.64055958472</v>
          </cell>
          <cell r="N69">
            <v>985582.59278973483</v>
          </cell>
          <cell r="O69">
            <v>1028125.2760146055</v>
          </cell>
          <cell r="P69">
            <v>1070644.018118789</v>
          </cell>
          <cell r="Q69">
            <v>1113039.2649431652</v>
          </cell>
          <cell r="R69">
            <v>1155412.9585135276</v>
          </cell>
          <cell r="S69">
            <v>1197769.0391843661</v>
          </cell>
          <cell r="T69">
            <v>1237886.3205691918</v>
          </cell>
          <cell r="U69">
            <v>1277979.1722320444</v>
          </cell>
          <cell r="V69">
            <v>1318053.7100091467</v>
          </cell>
          <cell r="W69">
            <v>1358114.3074846724</v>
          </cell>
          <cell r="X69">
            <v>1398161.2500087433</v>
          </cell>
          <cell r="Y69">
            <v>1438149.7391276474</v>
          </cell>
          <cell r="Z69">
            <v>1478128.0386833416</v>
          </cell>
          <cell r="AA69">
            <v>1518094.7351009934</v>
          </cell>
          <cell r="AB69">
            <v>1558057.7720917882</v>
          </cell>
          <cell r="AC69">
            <v>1597944.5569246449</v>
          </cell>
          <cell r="AD69">
            <v>1637815.1454290249</v>
          </cell>
          <cell r="AE69">
            <v>1677668.2057894785</v>
          </cell>
          <cell r="AF69">
            <v>1715365.5686678966</v>
          </cell>
          <cell r="AG69">
            <v>1753045.6105965595</v>
          </cell>
          <cell r="AH69">
            <v>1790707.2991803922</v>
          </cell>
          <cell r="AI69">
            <v>1828369.2812485513</v>
          </cell>
          <cell r="AJ69">
            <v>1866016.1258971628</v>
          </cell>
          <cell r="AK69">
            <v>1903595.5569981299</v>
          </cell>
          <cell r="AL69">
            <v>1941151.6913202764</v>
          </cell>
          <cell r="AM69">
            <v>1978670.3270884447</v>
          </cell>
          <cell r="AN69">
            <v>2016155.6272685186</v>
          </cell>
        </row>
        <row r="72">
          <cell r="D72">
            <v>1797069</v>
          </cell>
          <cell r="E72">
            <v>1967054.5361685974</v>
          </cell>
          <cell r="F72">
            <v>1986093.4596083497</v>
          </cell>
          <cell r="G72">
            <v>2018461.9653045607</v>
          </cell>
          <cell r="H72">
            <v>2013223.0499193452</v>
          </cell>
          <cell r="I72">
            <v>2274386.0577185755</v>
          </cell>
          <cell r="J72">
            <v>2329555.0944833071</v>
          </cell>
          <cell r="K72">
            <v>2385297.0713894796</v>
          </cell>
          <cell r="L72">
            <v>2441181.0819315049</v>
          </cell>
          <cell r="M72">
            <v>2497337.064073544</v>
          </cell>
          <cell r="N72">
            <v>2552903.888802317</v>
          </cell>
          <cell r="O72">
            <v>2608670.9739005007</v>
          </cell>
          <cell r="P72">
            <v>2664453.6458027065</v>
          </cell>
          <cell r="Q72">
            <v>2720201.2992053619</v>
          </cell>
          <cell r="R72">
            <v>2775674.805714183</v>
          </cell>
          <cell r="S72">
            <v>2831118.2608219711</v>
          </cell>
          <cell r="T72">
            <v>2886523.6411677091</v>
          </cell>
          <cell r="U72">
            <v>2938820.5006967168</v>
          </cell>
          <cell r="V72">
            <v>2991040.6749004275</v>
          </cell>
          <cell r="W72">
            <v>3043159.6933141109</v>
          </cell>
          <cell r="X72">
            <v>3095399.0956312567</v>
          </cell>
          <cell r="Y72">
            <v>3147482.2587786717</v>
          </cell>
          <cell r="Z72">
            <v>3198839.2873616829</v>
          </cell>
          <cell r="AA72">
            <v>3250084.8446446913</v>
          </cell>
          <cell r="AB72">
            <v>3301239.6756672086</v>
          </cell>
          <cell r="AC72">
            <v>3352424.3430185863</v>
          </cell>
          <cell r="AD72">
            <v>3403482.1292776139</v>
          </cell>
          <cell r="AE72">
            <v>3454484.1090470636</v>
          </cell>
          <cell r="AF72">
            <v>3505365.9663728923</v>
          </cell>
          <cell r="AG72">
            <v>3552938.8696317892</v>
          </cell>
          <cell r="AH72">
            <v>3600462.2053080876</v>
          </cell>
          <cell r="AI72">
            <v>3647870.1554190223</v>
          </cell>
          <cell r="AJ72">
            <v>3696117.266915373</v>
          </cell>
          <cell r="AK72">
            <v>3744164.5572964377</v>
          </cell>
          <cell r="AL72">
            <v>3791565.283719725</v>
          </cell>
          <cell r="AM72">
            <v>3838790.2217433173</v>
          </cell>
          <cell r="AN72">
            <v>3885816.3521358697</v>
          </cell>
        </row>
        <row r="73">
          <cell r="D73">
            <v>2297.1204556286402</v>
          </cell>
          <cell r="E73">
            <v>2259.7842264296364</v>
          </cell>
          <cell r="F73">
            <v>2299.2767060567039</v>
          </cell>
          <cell r="G73">
            <v>2343.7559756444689</v>
          </cell>
          <cell r="H73">
            <v>2601.4015621353269</v>
          </cell>
          <cell r="I73">
            <v>2674.6015807418526</v>
          </cell>
          <cell r="J73">
            <v>2750.3482172062782</v>
          </cell>
          <cell r="K73">
            <v>2827.6078572798169</v>
          </cell>
          <cell r="L73">
            <v>2905.8225666071776</v>
          </cell>
          <cell r="M73">
            <v>2984.6338694315928</v>
          </cell>
          <cell r="N73">
            <v>3063.0840759686207</v>
          </cell>
          <cell r="O73">
            <v>3141.9586346858327</v>
          </cell>
          <cell r="P73">
            <v>3220.9686912975053</v>
          </cell>
          <cell r="Q73">
            <v>3299.9981342943747</v>
          </cell>
          <cell r="R73">
            <v>3378.7160201607335</v>
          </cell>
          <cell r="S73">
            <v>3457.4738538423385</v>
          </cell>
          <cell r="T73">
            <v>3536.2472435193395</v>
          </cell>
          <cell r="U73">
            <v>3610.5637324964864</v>
          </cell>
          <cell r="V73">
            <v>3684.8257726675201</v>
          </cell>
          <cell r="W73">
            <v>3758.9288157193528</v>
          </cell>
          <cell r="X73">
            <v>3833.7725758837851</v>
          </cell>
          <cell r="Y73">
            <v>3908.1733727180144</v>
          </cell>
          <cell r="Z73">
            <v>3981.6345247398149</v>
          </cell>
          <cell r="AA73">
            <v>4054.956980071207</v>
          </cell>
          <cell r="AB73">
            <v>4128.2000568915028</v>
          </cell>
          <cell r="AC73">
            <v>4201.5869752597573</v>
          </cell>
          <cell r="AD73">
            <v>4274.7565252804343</v>
          </cell>
          <cell r="AE73">
            <v>4347.9199432786791</v>
          </cell>
          <cell r="AF73">
            <v>4420.8828449632838</v>
          </cell>
          <cell r="AG73">
            <v>4489.5351357481359</v>
          </cell>
          <cell r="AH73">
            <v>4558.2030760962516</v>
          </cell>
          <cell r="AI73">
            <v>4626.645890211581</v>
          </cell>
          <cell r="AJ73">
            <v>4696.4314721906912</v>
          </cell>
          <cell r="AK73">
            <v>4765.7261466466043</v>
          </cell>
          <cell r="AL73">
            <v>4834.3294722167184</v>
          </cell>
          <cell r="AM73">
            <v>4902.7368061892066</v>
          </cell>
          <cell r="AN73">
            <v>4970.7832526869834</v>
          </cell>
        </row>
        <row r="74">
          <cell r="D74">
            <v>428797.93290588458</v>
          </cell>
          <cell r="E74">
            <v>118942.3426846494</v>
          </cell>
          <cell r="F74">
            <v>107005.36065109562</v>
          </cell>
          <cell r="G74">
            <v>145238.43646019977</v>
          </cell>
          <cell r="H74">
            <v>105272.35099373412</v>
          </cell>
          <cell r="I74">
            <v>105019.75652161012</v>
          </cell>
          <cell r="J74">
            <v>104758.77474977469</v>
          </cell>
          <cell r="K74">
            <v>104685.72226497883</v>
          </cell>
          <cell r="L74">
            <v>104507.83898731046</v>
          </cell>
          <cell r="M74">
            <v>104914.46938882278</v>
          </cell>
          <cell r="N74">
            <v>104742.98517685389</v>
          </cell>
          <cell r="O74">
            <v>104584.29012155937</v>
          </cell>
          <cell r="P74">
            <v>104378.86902245227</v>
          </cell>
          <cell r="Q74">
            <v>104187.79042289667</v>
          </cell>
          <cell r="R74">
            <v>103976.07838863821</v>
          </cell>
          <cell r="S74">
            <v>103784.46672403997</v>
          </cell>
          <cell r="T74">
            <v>100595.67418427215</v>
          </cell>
          <cell r="U74">
            <v>100296.69502235162</v>
          </cell>
          <cell r="V74">
            <v>100007.84048190511</v>
          </cell>
          <cell r="W74">
            <v>98815.003824299201</v>
          </cell>
          <cell r="X74">
            <v>98613.531730653951</v>
          </cell>
          <cell r="Y74">
            <v>98815.704110171195</v>
          </cell>
          <cell r="Z74">
            <v>98640.82809007648</v>
          </cell>
          <cell r="AA74">
            <v>98458.745466555847</v>
          </cell>
          <cell r="AB74">
            <v>98099.364330478929</v>
          </cell>
          <cell r="AC74">
            <v>97935.50711820845</v>
          </cell>
          <cell r="AD74">
            <v>97748.223993541658</v>
          </cell>
          <cell r="AE74">
            <v>97547.55090348162</v>
          </cell>
          <cell r="AF74">
            <v>94493.409836339197</v>
          </cell>
          <cell r="AG74">
            <v>94194.029458162287</v>
          </cell>
          <cell r="AH74">
            <v>93902.814624591498</v>
          </cell>
          <cell r="AI74">
            <v>89464.995566040074</v>
          </cell>
          <cell r="AJ74">
            <v>89266.174481044407</v>
          </cell>
          <cell r="AK74">
            <v>89447.910650882492</v>
          </cell>
          <cell r="AL74">
            <v>89246.954532627846</v>
          </cell>
          <cell r="AM74">
            <v>89037.133915549712</v>
          </cell>
          <cell r="AN74">
            <v>88827.992604710802</v>
          </cell>
        </row>
        <row r="75">
          <cell r="D75">
            <v>373905.97858610615</v>
          </cell>
          <cell r="E75">
            <v>146692.50050626486</v>
          </cell>
          <cell r="F75">
            <v>138646.05645037696</v>
          </cell>
          <cell r="G75">
            <v>140370.64148959756</v>
          </cell>
          <cell r="H75">
            <v>155136.56070024578</v>
          </cell>
          <cell r="I75">
            <v>157076.87359362788</v>
          </cell>
          <cell r="J75">
            <v>158059.63819700715</v>
          </cell>
          <cell r="K75">
            <v>158732.11534589951</v>
          </cell>
          <cell r="L75">
            <v>159009.99751872901</v>
          </cell>
          <cell r="M75">
            <v>159029.32943588344</v>
          </cell>
          <cell r="N75">
            <v>159159.74338631559</v>
          </cell>
          <cell r="O75">
            <v>159058.16685602744</v>
          </cell>
          <cell r="P75">
            <v>158811.33612001064</v>
          </cell>
          <cell r="Q75">
            <v>158329.62328828953</v>
          </cell>
          <cell r="R75">
            <v>158091.4486786687</v>
          </cell>
          <cell r="S75">
            <v>157854.07441688818</v>
          </cell>
          <cell r="T75">
            <v>151234.91176786835</v>
          </cell>
          <cell r="U75">
            <v>150821.61352105593</v>
          </cell>
          <cell r="V75">
            <v>150328.81777005838</v>
          </cell>
          <cell r="W75">
            <v>149680.40544692255</v>
          </cell>
          <cell r="X75">
            <v>149019.3270822354</v>
          </cell>
          <cell r="Y75">
            <v>148355.42049140751</v>
          </cell>
          <cell r="Z75">
            <v>147992.90653345556</v>
          </cell>
          <cell r="AA75">
            <v>147682.42641128285</v>
          </cell>
          <cell r="AB75">
            <v>147370.87981990437</v>
          </cell>
          <cell r="AC75">
            <v>146962.72320685495</v>
          </cell>
          <cell r="AD75">
            <v>146706.52351217633</v>
          </cell>
          <cell r="AE75">
            <v>146266.66004960862</v>
          </cell>
          <cell r="AF75">
            <v>139994.33135581846</v>
          </cell>
          <cell r="AG75">
            <v>139638.76762921596</v>
          </cell>
          <cell r="AH75">
            <v>139088.74086954986</v>
          </cell>
          <cell r="AI75">
            <v>135696.28893608548</v>
          </cell>
          <cell r="AJ75">
            <v>135003.40909830816</v>
          </cell>
          <cell r="AK75">
            <v>134529.12072691071</v>
          </cell>
          <cell r="AL75">
            <v>134075.05375481327</v>
          </cell>
          <cell r="AM75">
            <v>133505.98269041619</v>
          </cell>
          <cell r="AN75">
            <v>133078.28463245014</v>
          </cell>
        </row>
        <row r="76">
          <cell r="D76">
            <v>0</v>
          </cell>
          <cell r="E76">
            <v>-5280.071302876222</v>
          </cell>
          <cell r="F76">
            <v>0</v>
          </cell>
          <cell r="G76">
            <v>0</v>
          </cell>
          <cell r="H76">
            <v>190870.58563822339</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row>
        <row r="77">
          <cell r="D77">
            <v>-222580.37003274725</v>
          </cell>
          <cell r="E77">
            <v>5690.9551364953513</v>
          </cell>
          <cell r="F77">
            <v>1571.4668091271888</v>
          </cell>
          <cell r="G77">
            <v>2714.8763902575301</v>
          </cell>
          <cell r="H77">
            <v>-17826.810892360169</v>
          </cell>
          <cell r="I77">
            <v>-437.31811197206844</v>
          </cell>
          <cell r="J77">
            <v>309.23475826706272</v>
          </cell>
          <cell r="K77">
            <v>989.99039617466042</v>
          </cell>
          <cell r="L77">
            <v>1251.9989559866081</v>
          </cell>
          <cell r="M77">
            <v>1532.6691877197009</v>
          </cell>
          <cell r="N77">
            <v>1712.7571872461413</v>
          </cell>
          <cell r="O77">
            <v>1833.1634669489868</v>
          </cell>
          <cell r="P77">
            <v>1905.782386200066</v>
          </cell>
          <cell r="Q77">
            <v>1968.3244908664783</v>
          </cell>
          <cell r="R77">
            <v>2050.6312024027866</v>
          </cell>
          <cell r="S77">
            <v>2121.7012009527243</v>
          </cell>
          <cell r="T77">
            <v>1878.6252981084399</v>
          </cell>
          <cell r="U77">
            <v>1915.308027490013</v>
          </cell>
          <cell r="V77">
            <v>1886.7846471366065</v>
          </cell>
          <cell r="W77">
            <v>2384.9281211961352</v>
          </cell>
          <cell r="X77">
            <v>2156.4047800510307</v>
          </cell>
          <cell r="Y77">
            <v>2090.8611709435645</v>
          </cell>
          <cell r="Z77">
            <v>2088.1556851097266</v>
          </cell>
          <cell r="AA77">
            <v>2123.8069022804848</v>
          </cell>
          <cell r="AB77">
            <v>2215.0481949397072</v>
          </cell>
          <cell r="AC77">
            <v>2171.0168048791529</v>
          </cell>
          <cell r="AD77">
            <v>2231.076274463936</v>
          </cell>
          <cell r="AE77">
            <v>2185.1717635774985</v>
          </cell>
          <cell r="AF77">
            <v>2348.9011055449664</v>
          </cell>
          <cell r="AG77">
            <v>2410.9376305030892</v>
          </cell>
          <cell r="AH77">
            <v>2336.1792101199972</v>
          </cell>
          <cell r="AI77">
            <v>2610.827763906389</v>
          </cell>
          <cell r="AJ77">
            <v>2386.3757083898818</v>
          </cell>
          <cell r="AK77">
            <v>2446.2097993881325</v>
          </cell>
          <cell r="AL77">
            <v>2437.4906708090566</v>
          </cell>
          <cell r="AM77">
            <v>2345.4551885045366</v>
          </cell>
          <cell r="AN77">
            <v>2340.5271809897094</v>
          </cell>
        </row>
        <row r="78">
          <cell r="D78">
            <v>-2.9103830456733704E-11</v>
          </cell>
          <cell r="E78">
            <v>-7.831078430172056E-3</v>
          </cell>
          <cell r="F78">
            <v>-1.7462298274040222E-10</v>
          </cell>
          <cell r="G78">
            <v>5.5297277867794037E-10</v>
          </cell>
          <cell r="H78">
            <v>-1.1641532182693481E-10</v>
          </cell>
          <cell r="I78">
            <v>1.1641532182693481E-10</v>
          </cell>
          <cell r="J78">
            <v>-8.149072527885437E-10</v>
          </cell>
          <cell r="K78">
            <v>4.0745362639427185E-10</v>
          </cell>
          <cell r="L78">
            <v>-1.4551915228366852E-10</v>
          </cell>
          <cell r="M78">
            <v>-2.3283064365386963E-10</v>
          </cell>
          <cell r="N78">
            <v>6.6938810050487518E-10</v>
          </cell>
          <cell r="O78">
            <v>-9.0221874415874481E-10</v>
          </cell>
          <cell r="P78">
            <v>4.3655745685100555E-10</v>
          </cell>
          <cell r="Q78">
            <v>-3.2014213502407074E-10</v>
          </cell>
          <cell r="R78">
            <v>2.0372681319713593E-10</v>
          </cell>
          <cell r="S78">
            <v>2.9103830456733704E-11</v>
          </cell>
          <cell r="T78">
            <v>-4.6566128730773926E-10</v>
          </cell>
          <cell r="U78">
            <v>2.9103830456733704E-11</v>
          </cell>
          <cell r="V78">
            <v>3.2014213502407074E-10</v>
          </cell>
          <cell r="W78">
            <v>4.3655745685100555E-10</v>
          </cell>
          <cell r="X78">
            <v>-1.2223608791828156E-9</v>
          </cell>
          <cell r="Y78">
            <v>-2.0372681319713593E-10</v>
          </cell>
          <cell r="Z78">
            <v>7.5669959187507629E-10</v>
          </cell>
          <cell r="AA78">
            <v>5.8207660913467407E-11</v>
          </cell>
          <cell r="AB78">
            <v>-4.3655745685100555E-10</v>
          </cell>
          <cell r="AC78">
            <v>-5.5297277867794037E-10</v>
          </cell>
          <cell r="AD78">
            <v>1.3678800314664841E-9</v>
          </cell>
          <cell r="AE78">
            <v>-4.6566128730773926E-10</v>
          </cell>
          <cell r="AF78">
            <v>4.9476511776447296E-10</v>
          </cell>
          <cell r="AG78">
            <v>3.4924596548080444E-10</v>
          </cell>
          <cell r="AH78">
            <v>3.4924596548080444E-10</v>
          </cell>
          <cell r="AI78">
            <v>-1.7462298274040222E-10</v>
          </cell>
          <cell r="AJ78">
            <v>-3.2014213502407074E-10</v>
          </cell>
          <cell r="AK78">
            <v>-1.7462298274040222E-10</v>
          </cell>
          <cell r="AL78">
            <v>4.6566128730773926E-10</v>
          </cell>
          <cell r="AM78">
            <v>-1.0477378964424133E-9</v>
          </cell>
          <cell r="AN78">
            <v>9.6042640507221222E-10</v>
          </cell>
        </row>
        <row r="79">
          <cell r="D79">
            <v>1967054.5361685974</v>
          </cell>
          <cell r="E79">
            <v>1986093.4596083497</v>
          </cell>
          <cell r="F79">
            <v>2018461.9653045607</v>
          </cell>
          <cell r="G79">
            <v>2013223.0499193452</v>
          </cell>
          <cell r="H79">
            <v>2274386.0577185755</v>
          </cell>
          <cell r="I79">
            <v>2329555.0944833071</v>
          </cell>
          <cell r="J79">
            <v>2385297.0713894796</v>
          </cell>
          <cell r="K79">
            <v>2441181.0819315049</v>
          </cell>
          <cell r="L79">
            <v>2497337.064073544</v>
          </cell>
          <cell r="M79">
            <v>2552903.888802317</v>
          </cell>
          <cell r="N79">
            <v>2608670.9739005007</v>
          </cell>
          <cell r="O79">
            <v>2664453.6458027065</v>
          </cell>
          <cell r="P79">
            <v>2720201.2992053619</v>
          </cell>
          <cell r="Q79">
            <v>2775674.805714183</v>
          </cell>
          <cell r="R79">
            <v>2831118.2608219711</v>
          </cell>
          <cell r="S79">
            <v>2886523.6411677091</v>
          </cell>
          <cell r="T79">
            <v>2938820.5006967168</v>
          </cell>
          <cell r="U79">
            <v>2991040.6749004275</v>
          </cell>
          <cell r="V79">
            <v>3043159.6933141109</v>
          </cell>
          <cell r="W79">
            <v>3095399.0956312567</v>
          </cell>
          <cell r="X79">
            <v>3147482.2587786717</v>
          </cell>
          <cell r="Y79">
            <v>3198839.2873616829</v>
          </cell>
          <cell r="Z79">
            <v>3250084.8446446913</v>
          </cell>
          <cell r="AA79">
            <v>3301239.6756672086</v>
          </cell>
          <cell r="AB79">
            <v>3352424.3430185863</v>
          </cell>
          <cell r="AC79">
            <v>3403482.1292776139</v>
          </cell>
          <cell r="AD79">
            <v>3454484.1090470636</v>
          </cell>
          <cell r="AE79">
            <v>3505365.9663728923</v>
          </cell>
          <cell r="AF79">
            <v>3552938.8696317892</v>
          </cell>
          <cell r="AG79">
            <v>3600462.2053080876</v>
          </cell>
          <cell r="AH79">
            <v>3647870.1554190223</v>
          </cell>
          <cell r="AI79">
            <v>3696117.266915373</v>
          </cell>
          <cell r="AJ79">
            <v>3744164.5572964377</v>
          </cell>
          <cell r="AK79">
            <v>3791565.283719725</v>
          </cell>
          <cell r="AL79">
            <v>3838790.2217433173</v>
          </cell>
          <cell r="AM79">
            <v>3885816.3521358697</v>
          </cell>
          <cell r="AN79">
            <v>3932696.9002353055</v>
          </cell>
        </row>
        <row r="82">
          <cell r="D82">
            <v>1967054.5361685974</v>
          </cell>
          <cell r="E82">
            <v>1986093.4596083497</v>
          </cell>
          <cell r="F82">
            <v>2018461.9653045607</v>
          </cell>
          <cell r="G82">
            <v>2013223.0499193452</v>
          </cell>
          <cell r="H82">
            <v>2274386.0577185755</v>
          </cell>
          <cell r="I82">
            <v>2329555.0944833071</v>
          </cell>
          <cell r="J82">
            <v>2385297.0713894796</v>
          </cell>
          <cell r="K82">
            <v>2441181.0819315049</v>
          </cell>
          <cell r="L82">
            <v>2497337.064073544</v>
          </cell>
          <cell r="M82">
            <v>2552903.888802317</v>
          </cell>
          <cell r="N82">
            <v>2608670.9739005007</v>
          </cell>
          <cell r="O82">
            <v>2664453.6458027065</v>
          </cell>
          <cell r="P82">
            <v>2720201.2992053619</v>
          </cell>
          <cell r="Q82">
            <v>2775674.805714183</v>
          </cell>
          <cell r="R82">
            <v>2831118.2608219711</v>
          </cell>
          <cell r="S82">
            <v>2886523.6411677091</v>
          </cell>
          <cell r="T82">
            <v>2938820.5006967168</v>
          </cell>
          <cell r="U82">
            <v>2991040.6749004275</v>
          </cell>
          <cell r="V82">
            <v>3043159.6933141109</v>
          </cell>
          <cell r="W82">
            <v>3095399.0956312567</v>
          </cell>
          <cell r="X82">
            <v>3147482.2587786717</v>
          </cell>
          <cell r="Y82">
            <v>3198839.2873616829</v>
          </cell>
          <cell r="Z82">
            <v>3250084.8446446913</v>
          </cell>
          <cell r="AA82">
            <v>3301239.6756672086</v>
          </cell>
          <cell r="AB82">
            <v>3352424.3430185863</v>
          </cell>
          <cell r="AC82">
            <v>3403482.1292776139</v>
          </cell>
          <cell r="AD82">
            <v>3454484.1090470636</v>
          </cell>
          <cell r="AE82">
            <v>3505365.9663728923</v>
          </cell>
          <cell r="AF82">
            <v>3552938.8696317892</v>
          </cell>
          <cell r="AG82">
            <v>3600462.2053080876</v>
          </cell>
          <cell r="AH82">
            <v>3647870.1554190223</v>
          </cell>
          <cell r="AI82">
            <v>3696117.266915373</v>
          </cell>
          <cell r="AJ82">
            <v>3744164.5572964377</v>
          </cell>
          <cell r="AK82">
            <v>3791565.283719725</v>
          </cell>
          <cell r="AL82">
            <v>3838790.2217433173</v>
          </cell>
          <cell r="AM82">
            <v>3885816.3521358697</v>
          </cell>
          <cell r="AN82">
            <v>3932696.9002353055</v>
          </cell>
        </row>
        <row r="83">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row>
        <row r="84">
          <cell r="D84">
            <v>1967054.5361685974</v>
          </cell>
          <cell r="E84">
            <v>1986093.4596083497</v>
          </cell>
          <cell r="F84">
            <v>2018461.9653045607</v>
          </cell>
          <cell r="G84">
            <v>2013223.0499193452</v>
          </cell>
          <cell r="H84">
            <v>2274386.0577185755</v>
          </cell>
          <cell r="I84">
            <v>2329555.0944833071</v>
          </cell>
          <cell r="J84">
            <v>2385297.0713894796</v>
          </cell>
          <cell r="K84">
            <v>2441181.0819315049</v>
          </cell>
          <cell r="L84">
            <v>2497337.064073544</v>
          </cell>
          <cell r="M84">
            <v>2552903.888802317</v>
          </cell>
          <cell r="N84">
            <v>2608670.9739005007</v>
          </cell>
          <cell r="O84">
            <v>2664453.6458027065</v>
          </cell>
          <cell r="P84">
            <v>2720201.2992053619</v>
          </cell>
          <cell r="Q84">
            <v>2775674.805714183</v>
          </cell>
          <cell r="R84">
            <v>2831118.2608219711</v>
          </cell>
          <cell r="S84">
            <v>2886523.6411677091</v>
          </cell>
          <cell r="T84">
            <v>2938820.5006967168</v>
          </cell>
          <cell r="U84">
            <v>2991040.6749004275</v>
          </cell>
          <cell r="V84">
            <v>3043159.6933141109</v>
          </cell>
          <cell r="W84">
            <v>3095399.0956312567</v>
          </cell>
          <cell r="X84">
            <v>3147482.2587786717</v>
          </cell>
          <cell r="Y84">
            <v>3198839.2873616829</v>
          </cell>
          <cell r="Z84">
            <v>3250084.8446446913</v>
          </cell>
          <cell r="AA84">
            <v>3301239.6756672086</v>
          </cell>
          <cell r="AB84">
            <v>3352424.3430185863</v>
          </cell>
          <cell r="AC84">
            <v>3403482.1292776139</v>
          </cell>
          <cell r="AD84">
            <v>3454484.1090470636</v>
          </cell>
          <cell r="AE84">
            <v>3505365.9663728923</v>
          </cell>
          <cell r="AF84">
            <v>3552938.8696317892</v>
          </cell>
          <cell r="AG84">
            <v>3600462.2053080876</v>
          </cell>
          <cell r="AH84">
            <v>3647870.1554190223</v>
          </cell>
          <cell r="AI84">
            <v>3696117.266915373</v>
          </cell>
          <cell r="AJ84">
            <v>3744164.5572964377</v>
          </cell>
          <cell r="AK84">
            <v>3791565.283719725</v>
          </cell>
          <cell r="AL84">
            <v>3838790.2217433173</v>
          </cell>
          <cell r="AM84">
            <v>3885816.3521358697</v>
          </cell>
          <cell r="AN84">
            <v>3932696.9002353055</v>
          </cell>
        </row>
        <row r="86">
          <cell r="D86">
            <v>169985.53616859752</v>
          </cell>
          <cell r="E86">
            <v>19038.923439751874</v>
          </cell>
          <cell r="F86">
            <v>32368.505696211152</v>
          </cell>
          <cell r="G86">
            <v>-5238.9153852152949</v>
          </cell>
          <cell r="H86">
            <v>261163.00779923055</v>
          </cell>
          <cell r="I86">
            <v>55169.036764731682</v>
          </cell>
          <cell r="J86">
            <v>55741.976906172051</v>
          </cell>
          <cell r="K86">
            <v>55884.01054202563</v>
          </cell>
          <cell r="L86">
            <v>56155.982142039102</v>
          </cell>
          <cell r="M86">
            <v>55566.824728772772</v>
          </cell>
          <cell r="N86">
            <v>55767.085098183823</v>
          </cell>
          <cell r="O86">
            <v>55782.671902205133</v>
          </cell>
          <cell r="P86">
            <v>55747.653402655706</v>
          </cell>
          <cell r="Q86">
            <v>55473.506508821032</v>
          </cell>
          <cell r="R86">
            <v>55443.455107788606</v>
          </cell>
          <cell r="S86">
            <v>55405.380345737918</v>
          </cell>
          <cell r="T86">
            <v>52296.859529007037</v>
          </cell>
          <cell r="U86">
            <v>52220.174203710812</v>
          </cell>
          <cell r="V86">
            <v>52119.0184136838</v>
          </cell>
          <cell r="W86">
            <v>52239.402317146159</v>
          </cell>
          <cell r="X86">
            <v>52083.163147414511</v>
          </cell>
          <cell r="Y86">
            <v>51357.028583010419</v>
          </cell>
          <cell r="Z86">
            <v>51245.557283009017</v>
          </cell>
          <cell r="AA86">
            <v>51154.831022517821</v>
          </cell>
          <cell r="AB86">
            <v>51184.667351377138</v>
          </cell>
          <cell r="AC86">
            <v>51057.786259026965</v>
          </cell>
          <cell r="AD86">
            <v>51001.979769451165</v>
          </cell>
          <cell r="AE86">
            <v>50881.857325827797</v>
          </cell>
          <cell r="AF86">
            <v>47572.903258897495</v>
          </cell>
          <cell r="AG86">
            <v>47523.335676298491</v>
          </cell>
          <cell r="AH86">
            <v>47407.950110934704</v>
          </cell>
          <cell r="AI86">
            <v>48247.111496350226</v>
          </cell>
          <cell r="AJ86">
            <v>48047.290381064551</v>
          </cell>
          <cell r="AK86">
            <v>47400.726423286986</v>
          </cell>
          <cell r="AL86">
            <v>47224.938023593408</v>
          </cell>
          <cell r="AM86">
            <v>47026.130392551022</v>
          </cell>
          <cell r="AN86">
            <v>46880.548099436732</v>
          </cell>
        </row>
        <row r="87">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row>
        <row r="88">
          <cell r="D88">
            <v>169985.53616859752</v>
          </cell>
          <cell r="E88">
            <v>19038.923439751874</v>
          </cell>
          <cell r="F88">
            <v>32368.505696211152</v>
          </cell>
          <cell r="G88">
            <v>-5238.9153852152949</v>
          </cell>
          <cell r="H88">
            <v>261163.00779923055</v>
          </cell>
          <cell r="I88">
            <v>55169.036764731682</v>
          </cell>
          <cell r="J88">
            <v>55741.976906172051</v>
          </cell>
          <cell r="K88">
            <v>55884.01054202563</v>
          </cell>
          <cell r="L88">
            <v>56155.982142039102</v>
          </cell>
          <cell r="M88">
            <v>55566.824728772772</v>
          </cell>
          <cell r="N88">
            <v>55767.085098183823</v>
          </cell>
          <cell r="O88">
            <v>55782.671902205133</v>
          </cell>
          <cell r="P88">
            <v>55747.653402655706</v>
          </cell>
          <cell r="Q88">
            <v>55473.506508821032</v>
          </cell>
          <cell r="R88">
            <v>55443.455107788606</v>
          </cell>
          <cell r="S88">
            <v>55405.380345737918</v>
          </cell>
          <cell r="T88">
            <v>52296.859529007037</v>
          </cell>
          <cell r="U88">
            <v>52220.174203710812</v>
          </cell>
          <cell r="V88">
            <v>52119.0184136838</v>
          </cell>
          <cell r="W88">
            <v>52239.402317146159</v>
          </cell>
          <cell r="X88">
            <v>52083.163147414511</v>
          </cell>
          <cell r="Y88">
            <v>51357.028583010419</v>
          </cell>
          <cell r="Z88">
            <v>51245.557283009017</v>
          </cell>
          <cell r="AA88">
            <v>51154.831022517821</v>
          </cell>
          <cell r="AB88">
            <v>51184.667351377138</v>
          </cell>
          <cell r="AC88">
            <v>51057.786259026965</v>
          </cell>
          <cell r="AD88">
            <v>51001.979769451165</v>
          </cell>
          <cell r="AE88">
            <v>50881.857325827797</v>
          </cell>
          <cell r="AF88">
            <v>47572.903258897495</v>
          </cell>
          <cell r="AG88">
            <v>47523.335676298491</v>
          </cell>
          <cell r="AH88">
            <v>47407.950110934704</v>
          </cell>
          <cell r="AI88">
            <v>48247.111496350226</v>
          </cell>
          <cell r="AJ88">
            <v>48047.290381064551</v>
          </cell>
          <cell r="AK88">
            <v>47400.726423286986</v>
          </cell>
          <cell r="AL88">
            <v>47224.938023593408</v>
          </cell>
          <cell r="AM88">
            <v>47026.130392551022</v>
          </cell>
          <cell r="AN88">
            <v>46880.548099436732</v>
          </cell>
        </row>
      </sheetData>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refreshError="1"/>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X Rates-Monthly History"/>
      <sheetName val="FX Rate - Current Month Rates"/>
      <sheetName val="UVAC Rate Calc"/>
      <sheetName val="Sheet1"/>
      <sheetName val="Sheet2"/>
      <sheetName val="Sheet3"/>
      <sheetName val="VA_JPY_SOP031"/>
      <sheetName val="Summary_AdvPrem"/>
      <sheetName val="FX_Rates-Monthly_History"/>
      <sheetName val="FX_Rate_-_Current_Month_Rates"/>
      <sheetName val="UVAC_Rate_Calc"/>
    </sheetNames>
    <sheetDataSet>
      <sheetData sheetId="0" refreshError="1"/>
      <sheetData sheetId="1" refreshError="1">
        <row r="2">
          <cell r="A2" t="str">
            <v>currency</v>
          </cell>
          <cell r="B2" t="str">
            <v>Rate type</v>
          </cell>
          <cell r="C2" t="str">
            <v>as of date</v>
          </cell>
          <cell r="D2" t="str">
            <v>rate</v>
          </cell>
          <cell r="E2" t="str">
            <v>to currency</v>
          </cell>
        </row>
        <row r="3">
          <cell r="A3" t="str">
            <v>ADP</v>
          </cell>
          <cell r="B3" t="str">
            <v>CRRNT</v>
          </cell>
          <cell r="C3">
            <v>38625</v>
          </cell>
          <cell r="D3">
            <v>7.2275200000000003E-3</v>
          </cell>
          <cell r="E3" t="str">
            <v>USD</v>
          </cell>
          <cell r="G3" t="str">
            <v>ADP</v>
          </cell>
          <cell r="H3" t="str">
            <v>CRRNT</v>
          </cell>
          <cell r="I3">
            <v>38656</v>
          </cell>
          <cell r="J3">
            <v>7.2082400000000003E-3</v>
          </cell>
          <cell r="K3" t="str">
            <v>USD</v>
          </cell>
          <cell r="M3" t="str">
            <v>ADP</v>
          </cell>
          <cell r="N3" t="str">
            <v>CRRNT</v>
          </cell>
          <cell r="O3">
            <v>38686</v>
          </cell>
          <cell r="P3">
            <v>7.0846599999999996E-3</v>
          </cell>
          <cell r="Q3" t="str">
            <v>USD</v>
          </cell>
          <cell r="S3" t="str">
            <v>ADP</v>
          </cell>
          <cell r="T3" t="str">
            <v>CRRNT</v>
          </cell>
          <cell r="U3">
            <v>38716</v>
          </cell>
          <cell r="V3">
            <v>7.1204700000000003E-3</v>
          </cell>
          <cell r="W3" t="str">
            <v>USD</v>
          </cell>
        </row>
        <row r="4">
          <cell r="A4" t="str">
            <v>AED</v>
          </cell>
          <cell r="B4" t="str">
            <v>CRRNT</v>
          </cell>
          <cell r="C4">
            <v>38625</v>
          </cell>
          <cell r="D4">
            <v>0.27233115000000002</v>
          </cell>
          <cell r="E4" t="str">
            <v>USD</v>
          </cell>
          <cell r="G4" t="str">
            <v>AED</v>
          </cell>
          <cell r="H4" t="str">
            <v>CRRNT</v>
          </cell>
          <cell r="I4">
            <v>38656</v>
          </cell>
          <cell r="J4">
            <v>0.27221254</v>
          </cell>
          <cell r="K4" t="str">
            <v>USD</v>
          </cell>
          <cell r="M4" t="str">
            <v>AED</v>
          </cell>
          <cell r="N4" t="str">
            <v>CRRNT</v>
          </cell>
          <cell r="O4">
            <v>38686</v>
          </cell>
          <cell r="P4">
            <v>0.27225701000000002</v>
          </cell>
          <cell r="Q4" t="str">
            <v>USD</v>
          </cell>
          <cell r="S4" t="str">
            <v>AED</v>
          </cell>
          <cell r="T4" t="str">
            <v>CRRNT</v>
          </cell>
          <cell r="U4">
            <v>38716</v>
          </cell>
          <cell r="V4">
            <v>0.27224958999999999</v>
          </cell>
          <cell r="W4" t="str">
            <v>USD</v>
          </cell>
        </row>
        <row r="5">
          <cell r="A5" t="str">
            <v>ALL</v>
          </cell>
          <cell r="B5" t="str">
            <v>CRRNT</v>
          </cell>
          <cell r="C5">
            <v>38625</v>
          </cell>
          <cell r="D5">
            <v>9.7699099999999997E-3</v>
          </cell>
          <cell r="E5" t="str">
            <v>USD</v>
          </cell>
          <cell r="G5" t="str">
            <v>AFA</v>
          </cell>
          <cell r="H5" t="str">
            <v>CRRNT</v>
          </cell>
          <cell r="I5">
            <v>38656</v>
          </cell>
          <cell r="J5">
            <v>2.3372670000000002E-2</v>
          </cell>
          <cell r="K5" t="str">
            <v>USD</v>
          </cell>
          <cell r="M5" t="str">
            <v>ALL</v>
          </cell>
          <cell r="N5" t="str">
            <v>CRRNT</v>
          </cell>
          <cell r="O5">
            <v>38686</v>
          </cell>
          <cell r="P5">
            <v>9.6070700000000005E-3</v>
          </cell>
          <cell r="Q5" t="str">
            <v>USD</v>
          </cell>
          <cell r="S5" t="str">
            <v>AFA</v>
          </cell>
          <cell r="T5" t="str">
            <v>CRRNT</v>
          </cell>
          <cell r="U5">
            <v>38716</v>
          </cell>
          <cell r="V5">
            <v>2.0169989999999999E-2</v>
          </cell>
          <cell r="W5" t="str">
            <v>USD</v>
          </cell>
        </row>
        <row r="6">
          <cell r="A6" t="str">
            <v>AMD</v>
          </cell>
          <cell r="B6" t="str">
            <v>CRRNT</v>
          </cell>
          <cell r="C6">
            <v>38625</v>
          </cell>
          <cell r="D6">
            <v>2.2518899999999999E-3</v>
          </cell>
          <cell r="E6" t="str">
            <v>USD</v>
          </cell>
          <cell r="G6" t="str">
            <v>ALL</v>
          </cell>
          <cell r="H6" t="str">
            <v>CRRNT</v>
          </cell>
          <cell r="I6">
            <v>38656</v>
          </cell>
          <cell r="J6">
            <v>9.7532399999999998E-3</v>
          </cell>
          <cell r="K6" t="str">
            <v>USD</v>
          </cell>
          <cell r="M6" t="str">
            <v>AMD</v>
          </cell>
          <cell r="N6" t="str">
            <v>CRRNT</v>
          </cell>
          <cell r="O6">
            <v>38686</v>
          </cell>
          <cell r="P6">
            <v>2.2337799999999999E-3</v>
          </cell>
          <cell r="Q6" t="str">
            <v>USD</v>
          </cell>
          <cell r="S6" t="str">
            <v>ALL</v>
          </cell>
          <cell r="T6" t="str">
            <v>CRRNT</v>
          </cell>
          <cell r="U6">
            <v>38716</v>
          </cell>
          <cell r="V6">
            <v>9.5867999999999995E-3</v>
          </cell>
          <cell r="W6" t="str">
            <v>USD</v>
          </cell>
        </row>
        <row r="7">
          <cell r="A7" t="str">
            <v>ANG</v>
          </cell>
          <cell r="B7" t="str">
            <v>CRRNT</v>
          </cell>
          <cell r="C7">
            <v>38625</v>
          </cell>
          <cell r="D7">
            <v>0.55865920999999996</v>
          </cell>
          <cell r="E7" t="str">
            <v>USD</v>
          </cell>
          <cell r="G7" t="str">
            <v>AMD</v>
          </cell>
          <cell r="H7" t="str">
            <v>CRRNT</v>
          </cell>
          <cell r="I7">
            <v>38656</v>
          </cell>
          <cell r="J7">
            <v>2.21046E-3</v>
          </cell>
          <cell r="K7" t="str">
            <v>USD</v>
          </cell>
          <cell r="M7" t="str">
            <v>ANG</v>
          </cell>
          <cell r="N7" t="str">
            <v>CRRNT</v>
          </cell>
          <cell r="O7">
            <v>38686</v>
          </cell>
          <cell r="P7">
            <v>0.56179774999999998</v>
          </cell>
          <cell r="Q7" t="str">
            <v>USD</v>
          </cell>
          <cell r="S7" t="str">
            <v>AMD</v>
          </cell>
          <cell r="T7" t="str">
            <v>CRRNT</v>
          </cell>
          <cell r="U7">
            <v>38716</v>
          </cell>
          <cell r="V7">
            <v>2.2164400000000001E-3</v>
          </cell>
          <cell r="W7" t="str">
            <v>USD</v>
          </cell>
        </row>
        <row r="8">
          <cell r="A8" t="str">
            <v>AON</v>
          </cell>
          <cell r="B8" t="str">
            <v>CRRNT</v>
          </cell>
          <cell r="C8">
            <v>38625</v>
          </cell>
          <cell r="D8">
            <v>1.1210029999999999E-2</v>
          </cell>
          <cell r="E8" t="str">
            <v>USD</v>
          </cell>
          <cell r="G8" t="str">
            <v>ANG</v>
          </cell>
          <cell r="H8" t="str">
            <v>CRRNT</v>
          </cell>
          <cell r="I8">
            <v>38656</v>
          </cell>
          <cell r="J8">
            <v>0.56179774999999998</v>
          </cell>
          <cell r="K8" t="str">
            <v>USD</v>
          </cell>
          <cell r="M8" t="str">
            <v>AON</v>
          </cell>
          <cell r="N8" t="str">
            <v>CRRNT</v>
          </cell>
          <cell r="O8">
            <v>38686</v>
          </cell>
          <cell r="P8">
            <v>1.238124E-2</v>
          </cell>
          <cell r="Q8" t="str">
            <v>USD</v>
          </cell>
          <cell r="S8" t="str">
            <v>ANG</v>
          </cell>
          <cell r="T8" t="str">
            <v>CRRNT</v>
          </cell>
          <cell r="U8">
            <v>38716</v>
          </cell>
          <cell r="V8">
            <v>0.56179774999999998</v>
          </cell>
          <cell r="W8" t="str">
            <v>USD</v>
          </cell>
        </row>
        <row r="9">
          <cell r="A9" t="str">
            <v>ARS</v>
          </cell>
          <cell r="B9" t="str">
            <v>CRRNT</v>
          </cell>
          <cell r="C9">
            <v>38625</v>
          </cell>
          <cell r="D9">
            <v>0.34378437000000001</v>
          </cell>
          <cell r="E9" t="str">
            <v>USD</v>
          </cell>
          <cell r="G9" t="str">
            <v>AON</v>
          </cell>
          <cell r="H9" t="str">
            <v>CRRNT</v>
          </cell>
          <cell r="I9">
            <v>38656</v>
          </cell>
          <cell r="J9">
            <v>1.1285170000000001E-2</v>
          </cell>
          <cell r="K9" t="str">
            <v>USD</v>
          </cell>
          <cell r="M9" t="str">
            <v>ARS</v>
          </cell>
          <cell r="N9" t="str">
            <v>CRRNT</v>
          </cell>
          <cell r="O9">
            <v>38686</v>
          </cell>
          <cell r="P9">
            <v>0.33715441000000002</v>
          </cell>
          <cell r="Q9" t="str">
            <v>USD</v>
          </cell>
          <cell r="S9" t="str">
            <v>AON</v>
          </cell>
          <cell r="T9" t="str">
            <v>CRRNT</v>
          </cell>
          <cell r="U9">
            <v>38716</v>
          </cell>
          <cell r="V9">
            <v>1.237999E-2</v>
          </cell>
          <cell r="W9" t="str">
            <v>USD</v>
          </cell>
        </row>
        <row r="10">
          <cell r="A10" t="str">
            <v>ATS</v>
          </cell>
          <cell r="B10" t="str">
            <v>CRRNT</v>
          </cell>
          <cell r="C10">
            <v>38625</v>
          </cell>
          <cell r="D10">
            <v>8.7392719999999993E-2</v>
          </cell>
          <cell r="E10" t="str">
            <v>USD</v>
          </cell>
          <cell r="G10" t="str">
            <v>ARS</v>
          </cell>
          <cell r="H10" t="str">
            <v>CRRNT</v>
          </cell>
          <cell r="I10">
            <v>38656</v>
          </cell>
          <cell r="J10">
            <v>0.33318894999999998</v>
          </cell>
          <cell r="K10" t="str">
            <v>USD</v>
          </cell>
          <cell r="M10" t="str">
            <v>ATS</v>
          </cell>
          <cell r="N10" t="str">
            <v>CRRNT</v>
          </cell>
          <cell r="O10">
            <v>38686</v>
          </cell>
          <cell r="P10">
            <v>8.566704E-2</v>
          </cell>
          <cell r="Q10" t="str">
            <v>USD</v>
          </cell>
          <cell r="S10" t="str">
            <v>ARS</v>
          </cell>
          <cell r="T10" t="str">
            <v>CRRNT</v>
          </cell>
          <cell r="U10">
            <v>38716</v>
          </cell>
          <cell r="V10">
            <v>0.33003300000000002</v>
          </cell>
          <cell r="W10" t="str">
            <v>USD</v>
          </cell>
        </row>
        <row r="11">
          <cell r="A11" t="str">
            <v>AUD</v>
          </cell>
          <cell r="B11" t="str">
            <v>CRRNT</v>
          </cell>
          <cell r="C11">
            <v>38625</v>
          </cell>
          <cell r="D11">
            <v>0.76199996999999997</v>
          </cell>
          <cell r="E11" t="str">
            <v>USD</v>
          </cell>
          <cell r="G11" t="str">
            <v>ATS</v>
          </cell>
          <cell r="H11" t="str">
            <v>CRRNT</v>
          </cell>
          <cell r="I11">
            <v>38656</v>
          </cell>
          <cell r="J11">
            <v>8.7160399999999999E-2</v>
          </cell>
          <cell r="K11" t="str">
            <v>USD</v>
          </cell>
          <cell r="M11" t="str">
            <v>AUD</v>
          </cell>
          <cell r="N11" t="str">
            <v>CRRNT</v>
          </cell>
          <cell r="O11">
            <v>38686</v>
          </cell>
          <cell r="P11">
            <v>0.73799974999999995</v>
          </cell>
          <cell r="Q11" t="str">
            <v>USD</v>
          </cell>
          <cell r="S11" t="str">
            <v>ATS</v>
          </cell>
          <cell r="T11" t="str">
            <v>CRRNT</v>
          </cell>
          <cell r="U11">
            <v>38716</v>
          </cell>
          <cell r="V11">
            <v>8.6099270000000006E-2</v>
          </cell>
          <cell r="W11" t="str">
            <v>USD</v>
          </cell>
        </row>
        <row r="12">
          <cell r="A12" t="str">
            <v>AWG</v>
          </cell>
          <cell r="B12" t="str">
            <v>CRRNT</v>
          </cell>
          <cell r="C12">
            <v>38625</v>
          </cell>
          <cell r="D12">
            <v>0.55865920999999996</v>
          </cell>
          <cell r="E12" t="str">
            <v>USD</v>
          </cell>
          <cell r="G12" t="str">
            <v>AUD</v>
          </cell>
          <cell r="H12" t="str">
            <v>CRRNT</v>
          </cell>
          <cell r="I12">
            <v>38656</v>
          </cell>
          <cell r="J12">
            <v>0.74820001000000003</v>
          </cell>
          <cell r="K12" t="str">
            <v>USD</v>
          </cell>
          <cell r="M12" t="str">
            <v>AWG</v>
          </cell>
          <cell r="N12" t="str">
            <v>CRRNT</v>
          </cell>
          <cell r="O12">
            <v>38686</v>
          </cell>
          <cell r="P12">
            <v>0.55865920999999996</v>
          </cell>
          <cell r="Q12" t="str">
            <v>USD</v>
          </cell>
          <cell r="S12" t="str">
            <v>AUD</v>
          </cell>
          <cell r="T12" t="str">
            <v>CRRNT</v>
          </cell>
          <cell r="U12">
            <v>38716</v>
          </cell>
          <cell r="V12">
            <v>0.73279989999999995</v>
          </cell>
          <cell r="W12" t="str">
            <v>USD</v>
          </cell>
        </row>
        <row r="13">
          <cell r="A13" t="str">
            <v>AZM</v>
          </cell>
          <cell r="B13" t="str">
            <v>CRRNT</v>
          </cell>
          <cell r="C13">
            <v>38625</v>
          </cell>
          <cell r="D13">
            <v>2.1698999999999999E-4</v>
          </cell>
          <cell r="E13" t="str">
            <v>USD</v>
          </cell>
          <cell r="G13" t="str">
            <v>AWG</v>
          </cell>
          <cell r="H13" t="str">
            <v>CRRNT</v>
          </cell>
          <cell r="I13">
            <v>38656</v>
          </cell>
          <cell r="J13">
            <v>0.55865920999999996</v>
          </cell>
          <cell r="K13" t="str">
            <v>USD</v>
          </cell>
          <cell r="M13" t="str">
            <v>AZM</v>
          </cell>
          <cell r="N13" t="str">
            <v>CRRNT</v>
          </cell>
          <cell r="O13">
            <v>38686</v>
          </cell>
          <cell r="P13">
            <v>2.1713E-4</v>
          </cell>
          <cell r="Q13" t="str">
            <v>USD</v>
          </cell>
          <cell r="S13" t="str">
            <v>AWG</v>
          </cell>
          <cell r="T13" t="str">
            <v>CRRNT</v>
          </cell>
          <cell r="U13">
            <v>38716</v>
          </cell>
          <cell r="V13">
            <v>0.55865920999999996</v>
          </cell>
          <cell r="W13" t="str">
            <v>USD</v>
          </cell>
        </row>
        <row r="14">
          <cell r="A14" t="str">
            <v>BAM</v>
          </cell>
          <cell r="B14" t="str">
            <v>CRRNT</v>
          </cell>
          <cell r="C14">
            <v>38625</v>
          </cell>
          <cell r="D14">
            <v>0.61644679999999996</v>
          </cell>
          <cell r="E14" t="str">
            <v>USD</v>
          </cell>
          <cell r="G14" t="str">
            <v>AZM</v>
          </cell>
          <cell r="H14" t="str">
            <v>CRRNT</v>
          </cell>
          <cell r="I14">
            <v>38656</v>
          </cell>
          <cell r="J14">
            <v>2.1682E-4</v>
          </cell>
          <cell r="K14" t="str">
            <v>USD</v>
          </cell>
          <cell r="M14" t="str">
            <v>BAM</v>
          </cell>
          <cell r="N14" t="str">
            <v>CRRNT</v>
          </cell>
          <cell r="O14">
            <v>38686</v>
          </cell>
          <cell r="P14">
            <v>0.60280909000000005</v>
          </cell>
          <cell r="Q14" t="str">
            <v>USD</v>
          </cell>
          <cell r="S14" t="str">
            <v>AZM</v>
          </cell>
          <cell r="T14" t="str">
            <v>CRRNT</v>
          </cell>
          <cell r="U14">
            <v>38716</v>
          </cell>
          <cell r="V14">
            <v>2.1708E-4</v>
          </cell>
          <cell r="W14" t="str">
            <v>USD</v>
          </cell>
        </row>
        <row r="15">
          <cell r="A15" t="str">
            <v>BBD</v>
          </cell>
          <cell r="B15" t="str">
            <v>CRRNT</v>
          </cell>
          <cell r="C15">
            <v>38625</v>
          </cell>
          <cell r="D15">
            <v>0.5</v>
          </cell>
          <cell r="E15" t="str">
            <v>USD</v>
          </cell>
          <cell r="G15" t="str">
            <v>BAM</v>
          </cell>
          <cell r="H15" t="str">
            <v>CRRNT</v>
          </cell>
          <cell r="I15">
            <v>38656</v>
          </cell>
          <cell r="J15">
            <v>0.61248239000000004</v>
          </cell>
          <cell r="K15" t="str">
            <v>USD</v>
          </cell>
          <cell r="M15" t="str">
            <v>BBD</v>
          </cell>
          <cell r="N15" t="str">
            <v>CRRNT</v>
          </cell>
          <cell r="O15">
            <v>38686</v>
          </cell>
          <cell r="P15">
            <v>0.50251256</v>
          </cell>
          <cell r="Q15" t="str">
            <v>USD</v>
          </cell>
          <cell r="S15" t="str">
            <v>BAM</v>
          </cell>
          <cell r="T15" t="str">
            <v>CRRNT</v>
          </cell>
          <cell r="U15">
            <v>38716</v>
          </cell>
          <cell r="V15">
            <v>0.60317268000000002</v>
          </cell>
          <cell r="W15" t="str">
            <v>USD</v>
          </cell>
        </row>
        <row r="16">
          <cell r="A16" t="str">
            <v>BDT</v>
          </cell>
          <cell r="B16" t="str">
            <v>CRRNT</v>
          </cell>
          <cell r="C16">
            <v>38625</v>
          </cell>
          <cell r="D16">
            <v>1.521028E-2</v>
          </cell>
          <cell r="E16" t="str">
            <v>USD</v>
          </cell>
          <cell r="G16" t="str">
            <v>BBD</v>
          </cell>
          <cell r="H16" t="str">
            <v>CRRNT</v>
          </cell>
          <cell r="I16">
            <v>38656</v>
          </cell>
          <cell r="J16">
            <v>0.50251256</v>
          </cell>
          <cell r="K16" t="str">
            <v>USD</v>
          </cell>
          <cell r="M16" t="str">
            <v>BDT</v>
          </cell>
          <cell r="N16" t="str">
            <v>CRRNT</v>
          </cell>
          <cell r="O16">
            <v>38686</v>
          </cell>
          <cell r="P16">
            <v>1.5157250000000001E-2</v>
          </cell>
          <cell r="Q16" t="str">
            <v>USD</v>
          </cell>
          <cell r="S16" t="str">
            <v>BBD</v>
          </cell>
          <cell r="T16" t="str">
            <v>CRRNT</v>
          </cell>
          <cell r="U16">
            <v>38716</v>
          </cell>
          <cell r="V16">
            <v>0.50251256</v>
          </cell>
          <cell r="W16" t="str">
            <v>USD</v>
          </cell>
        </row>
        <row r="17">
          <cell r="A17" t="str">
            <v>BEF</v>
          </cell>
          <cell r="B17" t="str">
            <v>CRRNT</v>
          </cell>
          <cell r="C17">
            <v>38625</v>
          </cell>
          <cell r="D17">
            <v>2.9810429999999999E-2</v>
          </cell>
          <cell r="E17" t="str">
            <v>USD</v>
          </cell>
          <cell r="G17" t="str">
            <v>BDT</v>
          </cell>
          <cell r="H17" t="str">
            <v>CRRNT</v>
          </cell>
          <cell r="I17">
            <v>38656</v>
          </cell>
          <cell r="J17">
            <v>1.518718E-2</v>
          </cell>
          <cell r="K17" t="str">
            <v>USD</v>
          </cell>
          <cell r="M17" t="str">
            <v>BEF</v>
          </cell>
          <cell r="N17" t="str">
            <v>CRRNT</v>
          </cell>
          <cell r="O17">
            <v>38686</v>
          </cell>
          <cell r="P17">
            <v>2.9221649999999998E-2</v>
          </cell>
          <cell r="Q17" t="str">
            <v>USD</v>
          </cell>
          <cell r="S17" t="str">
            <v>BDT</v>
          </cell>
          <cell r="T17" t="str">
            <v>CRRNT</v>
          </cell>
          <cell r="U17">
            <v>38716</v>
          </cell>
          <cell r="V17">
            <v>1.507272E-2</v>
          </cell>
          <cell r="W17" t="str">
            <v>USD</v>
          </cell>
        </row>
        <row r="18">
          <cell r="A18" t="str">
            <v>BGL</v>
          </cell>
          <cell r="B18" t="str">
            <v>CRRNT</v>
          </cell>
          <cell r="C18">
            <v>38625</v>
          </cell>
          <cell r="D18">
            <v>0.61644679999999996</v>
          </cell>
          <cell r="E18" t="str">
            <v>USD</v>
          </cell>
          <cell r="G18" t="str">
            <v>BEF</v>
          </cell>
          <cell r="H18" t="str">
            <v>CRRNT</v>
          </cell>
          <cell r="I18">
            <v>38656</v>
          </cell>
          <cell r="J18">
            <v>2.9731110000000002E-2</v>
          </cell>
          <cell r="K18" t="str">
            <v>USD</v>
          </cell>
          <cell r="M18" t="str">
            <v>BGL</v>
          </cell>
          <cell r="N18" t="str">
            <v>CRRNT</v>
          </cell>
          <cell r="O18">
            <v>38686</v>
          </cell>
          <cell r="P18">
            <v>0.60266377000000004</v>
          </cell>
          <cell r="Q18" t="str">
            <v>USD</v>
          </cell>
          <cell r="S18" t="str">
            <v>BEF</v>
          </cell>
          <cell r="T18" t="str">
            <v>CRRNT</v>
          </cell>
          <cell r="U18">
            <v>38716</v>
          </cell>
          <cell r="V18">
            <v>2.936917E-2</v>
          </cell>
          <cell r="W18" t="str">
            <v>USD</v>
          </cell>
        </row>
        <row r="19">
          <cell r="A19" t="str">
            <v>BHD</v>
          </cell>
          <cell r="B19" t="str">
            <v>CRRNT</v>
          </cell>
          <cell r="C19">
            <v>38625</v>
          </cell>
          <cell r="D19">
            <v>2.6524495300000002</v>
          </cell>
          <cell r="E19" t="str">
            <v>USD</v>
          </cell>
          <cell r="G19" t="str">
            <v>BGL</v>
          </cell>
          <cell r="H19" t="str">
            <v>CRRNT</v>
          </cell>
          <cell r="I19">
            <v>38656</v>
          </cell>
          <cell r="J19">
            <v>0.61233236999999996</v>
          </cell>
          <cell r="K19" t="str">
            <v>USD</v>
          </cell>
          <cell r="M19" t="str">
            <v>BHD</v>
          </cell>
          <cell r="N19" t="str">
            <v>CRRNT</v>
          </cell>
          <cell r="O19">
            <v>38686</v>
          </cell>
          <cell r="P19">
            <v>2.6530124900000001</v>
          </cell>
          <cell r="Q19" t="str">
            <v>USD</v>
          </cell>
          <cell r="S19" t="str">
            <v>BGL</v>
          </cell>
          <cell r="T19" t="str">
            <v>CRRNT</v>
          </cell>
          <cell r="U19">
            <v>38716</v>
          </cell>
          <cell r="V19">
            <v>0.60313629999999996</v>
          </cell>
          <cell r="W19" t="str">
            <v>USD</v>
          </cell>
        </row>
        <row r="20">
          <cell r="A20" t="str">
            <v>BIF</v>
          </cell>
          <cell r="B20" t="str">
            <v>CRRNT</v>
          </cell>
          <cell r="C20">
            <v>38625</v>
          </cell>
          <cell r="D20">
            <v>9.6529000000000005E-4</v>
          </cell>
          <cell r="E20" t="str">
            <v>USD</v>
          </cell>
          <cell r="G20" t="str">
            <v>BHD</v>
          </cell>
          <cell r="H20" t="str">
            <v>CRRNT</v>
          </cell>
          <cell r="I20">
            <v>38656</v>
          </cell>
          <cell r="J20">
            <v>2.6524495300000002</v>
          </cell>
          <cell r="K20" t="str">
            <v>USD</v>
          </cell>
          <cell r="M20" t="str">
            <v>BIF</v>
          </cell>
          <cell r="N20" t="str">
            <v>CRRNT</v>
          </cell>
          <cell r="O20">
            <v>38686</v>
          </cell>
          <cell r="P20">
            <v>1.0002500000000001E-3</v>
          </cell>
          <cell r="Q20" t="str">
            <v>USD</v>
          </cell>
          <cell r="S20" t="str">
            <v>BHD</v>
          </cell>
          <cell r="T20" t="str">
            <v>CRRNT</v>
          </cell>
          <cell r="U20">
            <v>38716</v>
          </cell>
          <cell r="V20">
            <v>2.6529421100000001</v>
          </cell>
          <cell r="W20" t="str">
            <v>USD</v>
          </cell>
        </row>
        <row r="21">
          <cell r="A21" t="str">
            <v>BMD</v>
          </cell>
          <cell r="B21" t="str">
            <v>CRRNT</v>
          </cell>
          <cell r="C21">
            <v>38625</v>
          </cell>
          <cell r="D21">
            <v>1</v>
          </cell>
          <cell r="E21" t="str">
            <v>USD</v>
          </cell>
          <cell r="G21" t="str">
            <v>BIF</v>
          </cell>
          <cell r="H21" t="str">
            <v>CRRNT</v>
          </cell>
          <cell r="I21">
            <v>38656</v>
          </cell>
          <cell r="J21">
            <v>1E-3</v>
          </cell>
          <cell r="K21" t="str">
            <v>USD</v>
          </cell>
          <cell r="M21" t="str">
            <v>BMD</v>
          </cell>
          <cell r="N21" t="str">
            <v>CRRNT</v>
          </cell>
          <cell r="O21">
            <v>38686</v>
          </cell>
          <cell r="P21">
            <v>1</v>
          </cell>
          <cell r="Q21" t="str">
            <v>USD</v>
          </cell>
          <cell r="S21" t="str">
            <v>BIF</v>
          </cell>
          <cell r="T21" t="str">
            <v>CRRNT</v>
          </cell>
          <cell r="U21">
            <v>38716</v>
          </cell>
          <cell r="V21">
            <v>1.02564E-3</v>
          </cell>
          <cell r="W21" t="str">
            <v>USD</v>
          </cell>
        </row>
        <row r="22">
          <cell r="A22" t="str">
            <v>BND</v>
          </cell>
          <cell r="B22" t="str">
            <v>CRRNT</v>
          </cell>
          <cell r="C22">
            <v>38625</v>
          </cell>
          <cell r="D22">
            <v>0.59189108999999995</v>
          </cell>
          <cell r="E22" t="str">
            <v>USD</v>
          </cell>
          <cell r="G22" t="str">
            <v>BMD</v>
          </cell>
          <cell r="H22" t="str">
            <v>CRRNT</v>
          </cell>
          <cell r="I22">
            <v>38656</v>
          </cell>
          <cell r="J22">
            <v>1</v>
          </cell>
          <cell r="K22" t="str">
            <v>USD</v>
          </cell>
          <cell r="M22" t="str">
            <v>BND</v>
          </cell>
          <cell r="N22" t="str">
            <v>CRRNT</v>
          </cell>
          <cell r="O22">
            <v>38686</v>
          </cell>
          <cell r="P22">
            <v>0.59150597000000005</v>
          </cell>
          <cell r="Q22" t="str">
            <v>USD</v>
          </cell>
          <cell r="S22" t="str">
            <v>BMD</v>
          </cell>
          <cell r="T22" t="str">
            <v>CRRNT</v>
          </cell>
          <cell r="U22">
            <v>38716</v>
          </cell>
          <cell r="V22">
            <v>1</v>
          </cell>
          <cell r="W22" t="str">
            <v>USD</v>
          </cell>
        </row>
        <row r="23">
          <cell r="A23" t="str">
            <v>BOB</v>
          </cell>
          <cell r="B23" t="str">
            <v>CRRNT</v>
          </cell>
          <cell r="C23">
            <v>38625</v>
          </cell>
          <cell r="D23">
            <v>0.12441679</v>
          </cell>
          <cell r="E23" t="str">
            <v>USD</v>
          </cell>
          <cell r="G23" t="str">
            <v>BND</v>
          </cell>
          <cell r="H23" t="str">
            <v>CRRNT</v>
          </cell>
          <cell r="I23">
            <v>38656</v>
          </cell>
          <cell r="J23">
            <v>0.58972694999999997</v>
          </cell>
          <cell r="K23" t="str">
            <v>USD</v>
          </cell>
          <cell r="M23" t="str">
            <v>BOB</v>
          </cell>
          <cell r="N23" t="str">
            <v>CRRNT</v>
          </cell>
          <cell r="O23">
            <v>38686</v>
          </cell>
          <cell r="P23">
            <v>0.12468827</v>
          </cell>
          <cell r="Q23" t="str">
            <v>USD</v>
          </cell>
          <cell r="S23" t="str">
            <v>BND</v>
          </cell>
          <cell r="T23" t="str">
            <v>CRRNT</v>
          </cell>
          <cell r="U23">
            <v>38716</v>
          </cell>
          <cell r="V23">
            <v>0.60103377000000002</v>
          </cell>
          <cell r="W23" t="str">
            <v>USD</v>
          </cell>
        </row>
        <row r="24">
          <cell r="A24" t="str">
            <v>BRL</v>
          </cell>
          <cell r="B24" t="str">
            <v>CRRNT</v>
          </cell>
          <cell r="C24">
            <v>38625</v>
          </cell>
          <cell r="D24">
            <v>0.44893378</v>
          </cell>
          <cell r="E24" t="str">
            <v>USD</v>
          </cell>
          <cell r="G24" t="str">
            <v>BOB</v>
          </cell>
          <cell r="H24" t="str">
            <v>CRRNT</v>
          </cell>
          <cell r="I24">
            <v>38656</v>
          </cell>
          <cell r="J24">
            <v>0.12468827</v>
          </cell>
          <cell r="K24" t="str">
            <v>USD</v>
          </cell>
          <cell r="M24" t="str">
            <v>BRL</v>
          </cell>
          <cell r="N24" t="str">
            <v>CRRNT</v>
          </cell>
          <cell r="O24">
            <v>38686</v>
          </cell>
          <cell r="P24">
            <v>0.45382346000000001</v>
          </cell>
          <cell r="Q24" t="str">
            <v>USD</v>
          </cell>
          <cell r="S24" t="str">
            <v>BOB</v>
          </cell>
          <cell r="T24" t="str">
            <v>CRRNT</v>
          </cell>
          <cell r="U24">
            <v>38716</v>
          </cell>
          <cell r="V24">
            <v>0.125</v>
          </cell>
          <cell r="W24" t="str">
            <v>USD</v>
          </cell>
        </row>
        <row r="25">
          <cell r="A25" t="str">
            <v>BSD</v>
          </cell>
          <cell r="B25" t="str">
            <v>CRRNT</v>
          </cell>
          <cell r="C25">
            <v>38625</v>
          </cell>
          <cell r="D25">
            <v>1</v>
          </cell>
          <cell r="E25" t="str">
            <v>USD</v>
          </cell>
          <cell r="G25" t="str">
            <v>BRL</v>
          </cell>
          <cell r="H25" t="str">
            <v>CRRNT</v>
          </cell>
          <cell r="I25">
            <v>38656</v>
          </cell>
          <cell r="J25">
            <v>0.44408916999999998</v>
          </cell>
          <cell r="K25" t="str">
            <v>USD</v>
          </cell>
          <cell r="M25" t="str">
            <v>BSD</v>
          </cell>
          <cell r="N25" t="str">
            <v>CRRNT</v>
          </cell>
          <cell r="O25">
            <v>38686</v>
          </cell>
          <cell r="P25">
            <v>1</v>
          </cell>
          <cell r="Q25" t="str">
            <v>USD</v>
          </cell>
          <cell r="S25" t="str">
            <v>BRL</v>
          </cell>
          <cell r="T25" t="str">
            <v>CRRNT</v>
          </cell>
          <cell r="U25">
            <v>38716</v>
          </cell>
          <cell r="V25">
            <v>0.42817382999999998</v>
          </cell>
          <cell r="W25" t="str">
            <v>USD</v>
          </cell>
        </row>
        <row r="26">
          <cell r="A26" t="str">
            <v>BTN</v>
          </cell>
          <cell r="B26" t="str">
            <v>CRRNT</v>
          </cell>
          <cell r="C26">
            <v>38625</v>
          </cell>
          <cell r="D26">
            <v>2.271952E-2</v>
          </cell>
          <cell r="E26" t="str">
            <v>USD</v>
          </cell>
          <cell r="G26" t="str">
            <v>BSD</v>
          </cell>
          <cell r="H26" t="str">
            <v>CRRNT</v>
          </cell>
          <cell r="I26">
            <v>38656</v>
          </cell>
          <cell r="J26">
            <v>1</v>
          </cell>
          <cell r="K26" t="str">
            <v>USD</v>
          </cell>
          <cell r="M26" t="str">
            <v>BTN</v>
          </cell>
          <cell r="N26" t="str">
            <v>CRRNT</v>
          </cell>
          <cell r="O26">
            <v>38686</v>
          </cell>
          <cell r="P26">
            <v>2.177287E-2</v>
          </cell>
          <cell r="Q26" t="str">
            <v>USD</v>
          </cell>
          <cell r="S26" t="str">
            <v>BSD</v>
          </cell>
          <cell r="T26" t="str">
            <v>CRRNT</v>
          </cell>
          <cell r="U26">
            <v>38716</v>
          </cell>
          <cell r="V26">
            <v>1</v>
          </cell>
          <cell r="W26" t="str">
            <v>USD</v>
          </cell>
        </row>
        <row r="27">
          <cell r="A27" t="str">
            <v>BWP</v>
          </cell>
          <cell r="B27" t="str">
            <v>CRRNT</v>
          </cell>
          <cell r="C27">
            <v>38625</v>
          </cell>
          <cell r="D27">
            <v>0.18480000999999999</v>
          </cell>
          <cell r="E27" t="str">
            <v>USD</v>
          </cell>
          <cell r="G27" t="str">
            <v>BTN</v>
          </cell>
          <cell r="H27" t="str">
            <v>CRRNT</v>
          </cell>
          <cell r="I27">
            <v>38656</v>
          </cell>
          <cell r="J27">
            <v>2.2187700000000001E-2</v>
          </cell>
          <cell r="K27" t="str">
            <v>USD</v>
          </cell>
          <cell r="M27" t="str">
            <v>BWP</v>
          </cell>
          <cell r="N27" t="str">
            <v>CRRNT</v>
          </cell>
          <cell r="O27">
            <v>38686</v>
          </cell>
          <cell r="P27">
            <v>0.1792</v>
          </cell>
          <cell r="Q27" t="str">
            <v>USD</v>
          </cell>
          <cell r="S27" t="str">
            <v>BTN</v>
          </cell>
          <cell r="T27" t="str">
            <v>CRRNT</v>
          </cell>
          <cell r="U27">
            <v>38716</v>
          </cell>
          <cell r="V27">
            <v>2.219755E-2</v>
          </cell>
          <cell r="W27" t="str">
            <v>USD</v>
          </cell>
        </row>
        <row r="28">
          <cell r="A28" t="str">
            <v>BYR</v>
          </cell>
          <cell r="B28" t="str">
            <v>CRRNT</v>
          </cell>
          <cell r="C28">
            <v>38625</v>
          </cell>
          <cell r="D28">
            <v>4.6467999999999998E-4</v>
          </cell>
          <cell r="E28" t="str">
            <v>USD</v>
          </cell>
          <cell r="G28" t="str">
            <v>BWP</v>
          </cell>
          <cell r="H28" t="str">
            <v>CRRNT</v>
          </cell>
          <cell r="I28">
            <v>38656</v>
          </cell>
          <cell r="J28">
            <v>0.17790001</v>
          </cell>
          <cell r="K28" t="str">
            <v>USD</v>
          </cell>
          <cell r="M28" t="str">
            <v>BYR</v>
          </cell>
          <cell r="N28" t="str">
            <v>CRRNT</v>
          </cell>
          <cell r="O28">
            <v>38686</v>
          </cell>
          <cell r="P28">
            <v>4.6478999999999997E-4</v>
          </cell>
          <cell r="Q28" t="str">
            <v>USD</v>
          </cell>
          <cell r="S28" t="str">
            <v>BWP</v>
          </cell>
          <cell r="T28" t="str">
            <v>CRRNT</v>
          </cell>
          <cell r="U28">
            <v>38716</v>
          </cell>
          <cell r="V28">
            <v>0.18159998999999999</v>
          </cell>
          <cell r="W28" t="str">
            <v>USD</v>
          </cell>
        </row>
        <row r="29">
          <cell r="A29" t="str">
            <v>BZD</v>
          </cell>
          <cell r="B29" t="str">
            <v>CRRNT</v>
          </cell>
          <cell r="C29">
            <v>38625</v>
          </cell>
          <cell r="D29">
            <v>0.50761420999999995</v>
          </cell>
          <cell r="E29" t="str">
            <v>USD</v>
          </cell>
          <cell r="G29" t="str">
            <v>BYR</v>
          </cell>
          <cell r="H29" t="str">
            <v>CRRNT</v>
          </cell>
          <cell r="I29">
            <v>38656</v>
          </cell>
          <cell r="J29">
            <v>4.6484E-4</v>
          </cell>
          <cell r="K29" t="str">
            <v>USD</v>
          </cell>
          <cell r="M29" t="str">
            <v>BZD</v>
          </cell>
          <cell r="N29" t="str">
            <v>CRRNT</v>
          </cell>
          <cell r="O29">
            <v>38686</v>
          </cell>
          <cell r="P29">
            <v>0.51020407999999995</v>
          </cell>
          <cell r="Q29" t="str">
            <v>USD</v>
          </cell>
          <cell r="S29" t="str">
            <v>BYR</v>
          </cell>
          <cell r="T29" t="str">
            <v>CRRNT</v>
          </cell>
          <cell r="U29">
            <v>38716</v>
          </cell>
          <cell r="V29">
            <v>4.6435999999999998E-4</v>
          </cell>
          <cell r="W29" t="str">
            <v>USD</v>
          </cell>
        </row>
        <row r="30">
          <cell r="A30" t="str">
            <v>CAD</v>
          </cell>
          <cell r="B30" t="str">
            <v>CRRNT</v>
          </cell>
          <cell r="C30">
            <v>38625</v>
          </cell>
          <cell r="D30">
            <v>0.85984521999999997</v>
          </cell>
          <cell r="E30" t="str">
            <v>USD</v>
          </cell>
          <cell r="G30" t="str">
            <v>BZD</v>
          </cell>
          <cell r="H30" t="str">
            <v>CRRNT</v>
          </cell>
          <cell r="I30">
            <v>38656</v>
          </cell>
          <cell r="J30">
            <v>0.51020407999999995</v>
          </cell>
          <cell r="K30" t="str">
            <v>USD</v>
          </cell>
          <cell r="M30" t="str">
            <v>CAD</v>
          </cell>
          <cell r="N30" t="str">
            <v>CRRNT</v>
          </cell>
          <cell r="O30">
            <v>38686</v>
          </cell>
          <cell r="P30">
            <v>0.85785365000000002</v>
          </cell>
          <cell r="Q30" t="str">
            <v>USD</v>
          </cell>
          <cell r="S30" t="str">
            <v>BZD</v>
          </cell>
          <cell r="T30" t="str">
            <v>CRRNT</v>
          </cell>
          <cell r="U30">
            <v>38716</v>
          </cell>
          <cell r="V30">
            <v>0.51020407999999995</v>
          </cell>
          <cell r="W30" t="str">
            <v>USD</v>
          </cell>
        </row>
        <row r="31">
          <cell r="A31" t="str">
            <v>CDF</v>
          </cell>
          <cell r="B31" t="str">
            <v>CRRNT</v>
          </cell>
          <cell r="C31">
            <v>38625</v>
          </cell>
          <cell r="D31">
            <v>2.1668400000000002E-3</v>
          </cell>
          <cell r="E31" t="str">
            <v>USD</v>
          </cell>
          <cell r="G31" t="str">
            <v>CAD</v>
          </cell>
          <cell r="H31" t="str">
            <v>CRRNT</v>
          </cell>
          <cell r="I31">
            <v>38656</v>
          </cell>
          <cell r="J31">
            <v>0.84588056</v>
          </cell>
          <cell r="K31" t="str">
            <v>USD</v>
          </cell>
          <cell r="M31" t="str">
            <v>CDF</v>
          </cell>
          <cell r="N31" t="str">
            <v>CRRNT</v>
          </cell>
          <cell r="O31">
            <v>38686</v>
          </cell>
          <cell r="P31">
            <v>2.1459199999999999E-3</v>
          </cell>
          <cell r="Q31" t="str">
            <v>USD</v>
          </cell>
          <cell r="S31" t="str">
            <v>CAD</v>
          </cell>
          <cell r="T31" t="str">
            <v>CRRNT</v>
          </cell>
          <cell r="U31">
            <v>38716</v>
          </cell>
          <cell r="V31">
            <v>0.86058519</v>
          </cell>
          <cell r="W31" t="str">
            <v>USD</v>
          </cell>
        </row>
        <row r="32">
          <cell r="A32" t="str">
            <v>CHF</v>
          </cell>
          <cell r="B32" t="str">
            <v>CRRNT</v>
          </cell>
          <cell r="C32">
            <v>38625</v>
          </cell>
          <cell r="D32">
            <v>0.77285725000000005</v>
          </cell>
          <cell r="E32" t="str">
            <v>USD</v>
          </cell>
          <cell r="G32" t="str">
            <v>CDF</v>
          </cell>
          <cell r="H32" t="str">
            <v>CRRNT</v>
          </cell>
          <cell r="I32">
            <v>38656</v>
          </cell>
          <cell r="J32">
            <v>2.17155E-3</v>
          </cell>
          <cell r="K32" t="str">
            <v>USD</v>
          </cell>
          <cell r="M32" t="str">
            <v>CHF</v>
          </cell>
          <cell r="N32" t="str">
            <v>CRRNT</v>
          </cell>
          <cell r="O32">
            <v>38686</v>
          </cell>
          <cell r="P32">
            <v>0.76034062999999996</v>
          </cell>
          <cell r="Q32" t="str">
            <v>USD</v>
          </cell>
          <cell r="S32" t="str">
            <v>CDF</v>
          </cell>
          <cell r="T32" t="str">
            <v>CRRNT</v>
          </cell>
          <cell r="U32">
            <v>38716</v>
          </cell>
          <cell r="V32">
            <v>2.2727200000000002E-3</v>
          </cell>
          <cell r="W32" t="str">
            <v>USD</v>
          </cell>
        </row>
        <row r="33">
          <cell r="A33" t="str">
            <v>CLF</v>
          </cell>
          <cell r="B33" t="str">
            <v>CRRNT</v>
          </cell>
          <cell r="C33">
            <v>38625</v>
          </cell>
          <cell r="D33">
            <v>5.6440000000000002E-5</v>
          </cell>
          <cell r="E33" t="str">
            <v>USD</v>
          </cell>
          <cell r="G33" t="str">
            <v>CHF</v>
          </cell>
          <cell r="H33" t="str">
            <v>CRRNT</v>
          </cell>
          <cell r="I33">
            <v>38656</v>
          </cell>
          <cell r="J33">
            <v>0.77609623000000005</v>
          </cell>
          <cell r="K33" t="str">
            <v>USD</v>
          </cell>
          <cell r="M33" t="str">
            <v>CLF</v>
          </cell>
          <cell r="N33" t="str">
            <v>CRRNT</v>
          </cell>
          <cell r="O33">
            <v>38686</v>
          </cell>
          <cell r="P33">
            <v>5.5630000000000001E-5</v>
          </cell>
          <cell r="Q33" t="str">
            <v>USD</v>
          </cell>
          <cell r="S33" t="str">
            <v>CHF</v>
          </cell>
          <cell r="T33" t="str">
            <v>CRRNT</v>
          </cell>
          <cell r="U33">
            <v>38716</v>
          </cell>
          <cell r="V33">
            <v>0.76138267000000004</v>
          </cell>
          <cell r="W33" t="str">
            <v>USD</v>
          </cell>
        </row>
        <row r="34">
          <cell r="A34" t="str">
            <v>CLP</v>
          </cell>
          <cell r="B34" t="str">
            <v>CRRNT</v>
          </cell>
          <cell r="C34">
            <v>38625</v>
          </cell>
          <cell r="D34">
            <v>1.8876800000000001E-3</v>
          </cell>
          <cell r="E34" t="str">
            <v>USD</v>
          </cell>
          <cell r="G34" t="str">
            <v>CLF</v>
          </cell>
          <cell r="H34" t="str">
            <v>CRRNT</v>
          </cell>
          <cell r="I34">
            <v>38656</v>
          </cell>
          <cell r="J34">
            <v>5.5989999999999998E-5</v>
          </cell>
          <cell r="K34" t="str">
            <v>USD</v>
          </cell>
          <cell r="M34" t="str">
            <v>CLP</v>
          </cell>
          <cell r="N34" t="str">
            <v>CRRNT</v>
          </cell>
          <cell r="O34">
            <v>38686</v>
          </cell>
          <cell r="P34">
            <v>1.93798E-3</v>
          </cell>
          <cell r="Q34" t="str">
            <v>USD</v>
          </cell>
          <cell r="S34" t="str">
            <v>CLF</v>
          </cell>
          <cell r="T34" t="str">
            <v>CRRNT</v>
          </cell>
          <cell r="U34">
            <v>38716</v>
          </cell>
          <cell r="V34">
            <v>5.5619999999999999E-5</v>
          </cell>
          <cell r="W34" t="str">
            <v>USD</v>
          </cell>
        </row>
        <row r="35">
          <cell r="A35" t="str">
            <v>CNY</v>
          </cell>
          <cell r="B35" t="str">
            <v>CRRNT</v>
          </cell>
          <cell r="C35">
            <v>38625</v>
          </cell>
          <cell r="D35">
            <v>0.12357884</v>
          </cell>
          <cell r="E35" t="str">
            <v>USD</v>
          </cell>
          <cell r="G35" t="str">
            <v>CLP</v>
          </cell>
          <cell r="H35" t="str">
            <v>CRRNT</v>
          </cell>
          <cell r="I35">
            <v>38656</v>
          </cell>
          <cell r="J35">
            <v>1.8382299999999999E-3</v>
          </cell>
          <cell r="K35" t="str">
            <v>USD</v>
          </cell>
          <cell r="M35" t="str">
            <v>CNY</v>
          </cell>
          <cell r="N35" t="str">
            <v>CRRNT</v>
          </cell>
          <cell r="O35">
            <v>38686</v>
          </cell>
          <cell r="P35">
            <v>0.12375624</v>
          </cell>
          <cell r="Q35" t="str">
            <v>USD</v>
          </cell>
          <cell r="S35" t="str">
            <v>CLP</v>
          </cell>
          <cell r="T35" t="str">
            <v>CRRNT</v>
          </cell>
          <cell r="U35">
            <v>38716</v>
          </cell>
          <cell r="V35">
            <v>1.95312E-3</v>
          </cell>
          <cell r="W35" t="str">
            <v>USD</v>
          </cell>
        </row>
        <row r="36">
          <cell r="A36" t="str">
            <v>COP</v>
          </cell>
          <cell r="B36" t="str">
            <v>CRRNT</v>
          </cell>
          <cell r="C36">
            <v>38625</v>
          </cell>
          <cell r="D36">
            <v>4.3717000000000002E-4</v>
          </cell>
          <cell r="E36" t="str">
            <v>USD</v>
          </cell>
          <cell r="G36" t="str">
            <v>CNY</v>
          </cell>
          <cell r="H36" t="str">
            <v>CRRNT</v>
          </cell>
          <cell r="I36">
            <v>38656</v>
          </cell>
          <cell r="J36">
            <v>0.12369347999999999</v>
          </cell>
          <cell r="K36" t="str">
            <v>USD</v>
          </cell>
          <cell r="M36" t="str">
            <v>COP</v>
          </cell>
          <cell r="N36" t="str">
            <v>CRRNT</v>
          </cell>
          <cell r="O36">
            <v>38686</v>
          </cell>
          <cell r="P36">
            <v>4.3988000000000002E-4</v>
          </cell>
          <cell r="Q36" t="str">
            <v>USD</v>
          </cell>
          <cell r="S36" t="str">
            <v>CNY</v>
          </cell>
          <cell r="T36" t="str">
            <v>CRRNT</v>
          </cell>
          <cell r="U36">
            <v>38716</v>
          </cell>
          <cell r="V36">
            <v>0.12391265999999999</v>
          </cell>
          <cell r="W36" t="str">
            <v>USD</v>
          </cell>
        </row>
        <row r="37">
          <cell r="A37" t="str">
            <v>CRC</v>
          </cell>
          <cell r="B37" t="str">
            <v>CRRNT</v>
          </cell>
          <cell r="C37">
            <v>38625</v>
          </cell>
          <cell r="D37">
            <v>2.05149E-3</v>
          </cell>
          <cell r="E37" t="str">
            <v>USD</v>
          </cell>
          <cell r="G37" t="str">
            <v>COP</v>
          </cell>
          <cell r="H37" t="str">
            <v>CRRNT</v>
          </cell>
          <cell r="I37">
            <v>38656</v>
          </cell>
          <cell r="J37">
            <v>4.3763E-4</v>
          </cell>
          <cell r="K37" t="str">
            <v>USD</v>
          </cell>
          <cell r="M37" t="str">
            <v>CRC</v>
          </cell>
          <cell r="N37" t="str">
            <v>CRRNT</v>
          </cell>
          <cell r="O37">
            <v>38686</v>
          </cell>
          <cell r="P37">
            <v>2.0253099999999998E-3</v>
          </cell>
          <cell r="Q37" t="str">
            <v>USD</v>
          </cell>
          <cell r="S37" t="str">
            <v>COP</v>
          </cell>
          <cell r="T37" t="str">
            <v>CRRNT</v>
          </cell>
          <cell r="U37">
            <v>38716</v>
          </cell>
          <cell r="V37">
            <v>4.3733999999999998E-4</v>
          </cell>
          <cell r="W37" t="str">
            <v>USD</v>
          </cell>
        </row>
        <row r="38">
          <cell r="A38" t="str">
            <v>CUP</v>
          </cell>
          <cell r="B38" t="str">
            <v>CRRNT</v>
          </cell>
          <cell r="C38">
            <v>38625</v>
          </cell>
          <cell r="D38">
            <v>1</v>
          </cell>
          <cell r="E38" t="str">
            <v>USD</v>
          </cell>
          <cell r="G38" t="str">
            <v>CRC</v>
          </cell>
          <cell r="H38" t="str">
            <v>CRRNT</v>
          </cell>
          <cell r="I38">
            <v>38656</v>
          </cell>
          <cell r="J38">
            <v>2.0389399999999999E-3</v>
          </cell>
          <cell r="K38" t="str">
            <v>USD</v>
          </cell>
          <cell r="M38" t="str">
            <v>CUP</v>
          </cell>
          <cell r="N38" t="str">
            <v>CRRNT</v>
          </cell>
          <cell r="O38">
            <v>38686</v>
          </cell>
          <cell r="P38">
            <v>1</v>
          </cell>
          <cell r="Q38" t="str">
            <v>USD</v>
          </cell>
          <cell r="S38" t="str">
            <v>CRC</v>
          </cell>
          <cell r="T38" t="str">
            <v>CRRNT</v>
          </cell>
          <cell r="U38">
            <v>38716</v>
          </cell>
          <cell r="V38">
            <v>2.0134900000000002E-3</v>
          </cell>
          <cell r="W38" t="str">
            <v>USD</v>
          </cell>
        </row>
        <row r="39">
          <cell r="A39" t="str">
            <v>CVE</v>
          </cell>
          <cell r="B39" t="str">
            <v>CRRNT</v>
          </cell>
          <cell r="C39">
            <v>38625</v>
          </cell>
          <cell r="D39">
            <v>1.084363E-2</v>
          </cell>
          <cell r="E39" t="str">
            <v>USD</v>
          </cell>
          <cell r="G39" t="str">
            <v>CUP</v>
          </cell>
          <cell r="H39" t="str">
            <v>CRRNT</v>
          </cell>
          <cell r="I39">
            <v>38656</v>
          </cell>
          <cell r="J39">
            <v>1</v>
          </cell>
          <cell r="K39" t="str">
            <v>USD</v>
          </cell>
          <cell r="M39" t="str">
            <v>CVE</v>
          </cell>
          <cell r="N39" t="str">
            <v>CRRNT</v>
          </cell>
          <cell r="O39">
            <v>38686</v>
          </cell>
          <cell r="P39">
            <v>1.063038E-2</v>
          </cell>
          <cell r="Q39" t="str">
            <v>USD</v>
          </cell>
          <cell r="S39" t="str">
            <v>CUP</v>
          </cell>
          <cell r="T39" t="str">
            <v>CRRNT</v>
          </cell>
          <cell r="U39">
            <v>38716</v>
          </cell>
          <cell r="V39">
            <v>1</v>
          </cell>
          <cell r="W39" t="str">
            <v>USD</v>
          </cell>
        </row>
        <row r="40">
          <cell r="A40" t="str">
            <v>CYP</v>
          </cell>
          <cell r="B40" t="str">
            <v>CRRNT</v>
          </cell>
          <cell r="C40">
            <v>38625</v>
          </cell>
          <cell r="D40">
            <v>2.0990764</v>
          </cell>
          <cell r="E40" t="str">
            <v>USD</v>
          </cell>
          <cell r="G40" t="str">
            <v>CVE</v>
          </cell>
          <cell r="H40" t="str">
            <v>CRRNT</v>
          </cell>
          <cell r="I40">
            <v>38656</v>
          </cell>
          <cell r="J40">
            <v>1.083188E-2</v>
          </cell>
          <cell r="K40" t="str">
            <v>USD</v>
          </cell>
          <cell r="M40" t="str">
            <v>CYP</v>
          </cell>
          <cell r="N40" t="str">
            <v>CRRNT</v>
          </cell>
          <cell r="O40">
            <v>38686</v>
          </cell>
          <cell r="P40">
            <v>2.0559210499999998</v>
          </cell>
          <cell r="Q40" t="str">
            <v>USD</v>
          </cell>
          <cell r="S40" t="str">
            <v>CVE</v>
          </cell>
          <cell r="T40" t="str">
            <v>CRRNT</v>
          </cell>
          <cell r="U40">
            <v>38716</v>
          </cell>
          <cell r="V40">
            <v>1.068147E-2</v>
          </cell>
          <cell r="W40" t="str">
            <v>USD</v>
          </cell>
        </row>
        <row r="41">
          <cell r="A41" t="str">
            <v>CZK</v>
          </cell>
          <cell r="B41" t="str">
            <v>CRRNT</v>
          </cell>
          <cell r="C41">
            <v>38625</v>
          </cell>
          <cell r="D41">
            <v>4.0630579999999999E-2</v>
          </cell>
          <cell r="E41" t="str">
            <v>USD</v>
          </cell>
          <cell r="G41" t="str">
            <v>CYP</v>
          </cell>
          <cell r="H41" t="str">
            <v>CRRNT</v>
          </cell>
          <cell r="I41">
            <v>38656</v>
          </cell>
          <cell r="J41">
            <v>2.0911752400000001</v>
          </cell>
          <cell r="K41" t="str">
            <v>USD</v>
          </cell>
          <cell r="M41" t="str">
            <v>CZK</v>
          </cell>
          <cell r="N41" t="str">
            <v>CRRNT</v>
          </cell>
          <cell r="O41">
            <v>38686</v>
          </cell>
          <cell r="P41">
            <v>4.070501E-2</v>
          </cell>
          <cell r="Q41" t="str">
            <v>USD</v>
          </cell>
          <cell r="S41" t="str">
            <v>CYP</v>
          </cell>
          <cell r="T41" t="str">
            <v>CRRNT</v>
          </cell>
          <cell r="U41">
            <v>38716</v>
          </cell>
          <cell r="V41">
            <v>2.0571898700000002</v>
          </cell>
          <cell r="W41" t="str">
            <v>USD</v>
          </cell>
        </row>
        <row r="42">
          <cell r="A42" t="str">
            <v>DEM</v>
          </cell>
          <cell r="B42" t="str">
            <v>CRRNT</v>
          </cell>
          <cell r="C42">
            <v>38625</v>
          </cell>
          <cell r="D42">
            <v>0.61485489000000004</v>
          </cell>
          <cell r="E42" t="str">
            <v>USD</v>
          </cell>
          <cell r="G42" t="str">
            <v>CZK</v>
          </cell>
          <cell r="H42" t="str">
            <v>CRRNT</v>
          </cell>
          <cell r="I42">
            <v>38656</v>
          </cell>
          <cell r="J42">
            <v>4.0475990000000003E-2</v>
          </cell>
          <cell r="K42" t="str">
            <v>USD</v>
          </cell>
          <cell r="M42" t="str">
            <v>DEM</v>
          </cell>
          <cell r="N42" t="str">
            <v>CRRNT</v>
          </cell>
          <cell r="O42">
            <v>38686</v>
          </cell>
          <cell r="P42">
            <v>0.60270009000000002</v>
          </cell>
          <cell r="Q42" t="str">
            <v>USD</v>
          </cell>
          <cell r="S42" t="str">
            <v>CZK</v>
          </cell>
          <cell r="T42" t="str">
            <v>CRRNT</v>
          </cell>
          <cell r="U42">
            <v>38716</v>
          </cell>
          <cell r="V42">
            <v>4.0727390000000002E-2</v>
          </cell>
          <cell r="W42" t="str">
            <v>USD</v>
          </cell>
        </row>
        <row r="43">
          <cell r="A43" t="str">
            <v>DKK</v>
          </cell>
          <cell r="B43" t="str">
            <v>CRRNT</v>
          </cell>
          <cell r="C43">
            <v>38625</v>
          </cell>
          <cell r="D43">
            <v>0.16115256</v>
          </cell>
          <cell r="E43" t="str">
            <v>USD</v>
          </cell>
          <cell r="G43" t="str">
            <v>DEM</v>
          </cell>
          <cell r="H43" t="str">
            <v>CRRNT</v>
          </cell>
          <cell r="I43">
            <v>38656</v>
          </cell>
          <cell r="J43">
            <v>0.61323357999999994</v>
          </cell>
          <cell r="K43" t="str">
            <v>USD</v>
          </cell>
          <cell r="M43" t="str">
            <v>DKK</v>
          </cell>
          <cell r="N43" t="str">
            <v>CRRNT</v>
          </cell>
          <cell r="O43">
            <v>38686</v>
          </cell>
          <cell r="P43">
            <v>0.15815027000000001</v>
          </cell>
          <cell r="Q43" t="str">
            <v>USD</v>
          </cell>
          <cell r="S43" t="str">
            <v>DEM</v>
          </cell>
          <cell r="T43" t="str">
            <v>CRRNT</v>
          </cell>
          <cell r="U43">
            <v>38716</v>
          </cell>
          <cell r="V43">
            <v>0.6057669</v>
          </cell>
          <cell r="W43" t="str">
            <v>USD</v>
          </cell>
        </row>
        <row r="44">
          <cell r="A44" t="str">
            <v>DOP</v>
          </cell>
          <cell r="B44" t="str">
            <v>CRRNT</v>
          </cell>
          <cell r="C44">
            <v>38625</v>
          </cell>
          <cell r="D44">
            <v>3.1796499999999998E-2</v>
          </cell>
          <cell r="E44" t="str">
            <v>USD</v>
          </cell>
          <cell r="G44" t="str">
            <v>DJF</v>
          </cell>
          <cell r="H44" t="str">
            <v>CRRNT</v>
          </cell>
          <cell r="I44">
            <v>38656</v>
          </cell>
          <cell r="J44">
            <v>5.6268200000000003E-3</v>
          </cell>
          <cell r="K44" t="str">
            <v>USD</v>
          </cell>
          <cell r="M44" t="str">
            <v>DOP</v>
          </cell>
          <cell r="N44" t="str">
            <v>CRRNT</v>
          </cell>
          <cell r="O44">
            <v>38686</v>
          </cell>
          <cell r="P44">
            <v>3.0175009999999999E-2</v>
          </cell>
          <cell r="Q44" t="str">
            <v>USD</v>
          </cell>
          <cell r="S44" t="str">
            <v>DJF</v>
          </cell>
          <cell r="T44" t="str">
            <v>CRRNT</v>
          </cell>
          <cell r="U44">
            <v>38716</v>
          </cell>
          <cell r="V44">
            <v>5.6268200000000003E-3</v>
          </cell>
          <cell r="W44" t="str">
            <v>USD</v>
          </cell>
        </row>
        <row r="45">
          <cell r="A45" t="str">
            <v>DZD</v>
          </cell>
          <cell r="B45" t="str">
            <v>CRRNT</v>
          </cell>
          <cell r="C45">
            <v>38625</v>
          </cell>
          <cell r="D45">
            <v>1.3747590000000001E-2</v>
          </cell>
          <cell r="E45" t="str">
            <v>USD</v>
          </cell>
          <cell r="G45" t="str">
            <v>DKK</v>
          </cell>
          <cell r="H45" t="str">
            <v>CRRNT</v>
          </cell>
          <cell r="I45">
            <v>38656</v>
          </cell>
          <cell r="J45">
            <v>0.16069161000000001</v>
          </cell>
          <cell r="K45" t="str">
            <v>USD</v>
          </cell>
          <cell r="M45" t="str">
            <v>DZD</v>
          </cell>
          <cell r="N45" t="str">
            <v>CRRNT</v>
          </cell>
          <cell r="O45">
            <v>38686</v>
          </cell>
          <cell r="P45">
            <v>1.3687380000000001E-2</v>
          </cell>
          <cell r="Q45" t="str">
            <v>USD</v>
          </cell>
          <cell r="S45" t="str">
            <v>DKK</v>
          </cell>
          <cell r="T45" t="str">
            <v>CRRNT</v>
          </cell>
          <cell r="U45">
            <v>38716</v>
          </cell>
          <cell r="V45">
            <v>0.15879317000000001</v>
          </cell>
          <cell r="W45" t="str">
            <v>USD</v>
          </cell>
        </row>
        <row r="46">
          <cell r="A46" t="str">
            <v>ECS</v>
          </cell>
          <cell r="B46" t="str">
            <v>CRRNT</v>
          </cell>
          <cell r="C46">
            <v>38625</v>
          </cell>
          <cell r="D46">
            <v>4.0000000000000003E-5</v>
          </cell>
          <cell r="E46" t="str">
            <v>USD</v>
          </cell>
          <cell r="G46" t="str">
            <v>DOP</v>
          </cell>
          <cell r="H46" t="str">
            <v>CRRNT</v>
          </cell>
          <cell r="I46">
            <v>38656</v>
          </cell>
          <cell r="J46">
            <v>2.9985000000000001E-2</v>
          </cell>
          <cell r="K46" t="str">
            <v>USD</v>
          </cell>
          <cell r="M46" t="str">
            <v>ECS</v>
          </cell>
          <cell r="N46" t="str">
            <v>CRRNT</v>
          </cell>
          <cell r="O46">
            <v>38686</v>
          </cell>
          <cell r="P46">
            <v>4.0000000000000003E-5</v>
          </cell>
          <cell r="Q46" t="str">
            <v>USD</v>
          </cell>
          <cell r="S46" t="str">
            <v>DOP</v>
          </cell>
          <cell r="T46" t="str">
            <v>CRRNT</v>
          </cell>
          <cell r="U46">
            <v>38716</v>
          </cell>
          <cell r="V46">
            <v>2.9023360000000002E-2</v>
          </cell>
          <cell r="W46" t="str">
            <v>USD</v>
          </cell>
        </row>
        <row r="47">
          <cell r="A47" t="str">
            <v>EEK</v>
          </cell>
          <cell r="B47" t="str">
            <v>CRRNT</v>
          </cell>
          <cell r="C47">
            <v>38625</v>
          </cell>
          <cell r="D47">
            <v>7.7071290000000001E-2</v>
          </cell>
          <cell r="E47" t="str">
            <v>USD</v>
          </cell>
          <cell r="G47" t="str">
            <v>DZD</v>
          </cell>
          <cell r="H47" t="str">
            <v>CRRNT</v>
          </cell>
          <cell r="I47">
            <v>38656</v>
          </cell>
          <cell r="J47">
            <v>1.378359E-2</v>
          </cell>
          <cell r="K47" t="str">
            <v>USD</v>
          </cell>
          <cell r="M47" t="str">
            <v>EEK</v>
          </cell>
          <cell r="N47" t="str">
            <v>CRRNT</v>
          </cell>
          <cell r="O47">
            <v>38686</v>
          </cell>
          <cell r="P47">
            <v>7.5377260000000001E-2</v>
          </cell>
          <cell r="Q47" t="str">
            <v>USD</v>
          </cell>
          <cell r="S47" t="str">
            <v>DZD</v>
          </cell>
          <cell r="T47" t="str">
            <v>CRRNT</v>
          </cell>
          <cell r="U47">
            <v>38716</v>
          </cell>
          <cell r="V47">
            <v>1.3591570000000001E-2</v>
          </cell>
          <cell r="W47" t="str">
            <v>USD</v>
          </cell>
        </row>
        <row r="48">
          <cell r="A48" t="str">
            <v>EGP</v>
          </cell>
          <cell r="B48" t="str">
            <v>CRRNT</v>
          </cell>
          <cell r="C48">
            <v>38625</v>
          </cell>
          <cell r="D48">
            <v>0.17361111000000001</v>
          </cell>
          <cell r="E48" t="str">
            <v>USD</v>
          </cell>
          <cell r="G48" t="str">
            <v>ECS</v>
          </cell>
          <cell r="H48" t="str">
            <v>CRRNT</v>
          </cell>
          <cell r="I48">
            <v>38656</v>
          </cell>
          <cell r="J48">
            <v>4.0000000000000003E-5</v>
          </cell>
          <cell r="K48" t="str">
            <v>USD</v>
          </cell>
          <cell r="M48" t="str">
            <v>EGP</v>
          </cell>
          <cell r="N48" t="str">
            <v>CRRNT</v>
          </cell>
          <cell r="O48">
            <v>38686</v>
          </cell>
          <cell r="P48">
            <v>0.17351470999999999</v>
          </cell>
          <cell r="Q48" t="str">
            <v>USD</v>
          </cell>
          <cell r="S48" t="str">
            <v>ECS</v>
          </cell>
          <cell r="T48" t="str">
            <v>CRRNT</v>
          </cell>
          <cell r="U48">
            <v>38716</v>
          </cell>
          <cell r="V48">
            <v>4.0000000000000003E-5</v>
          </cell>
          <cell r="W48" t="str">
            <v>USD</v>
          </cell>
        </row>
        <row r="49">
          <cell r="A49" t="str">
            <v>ESP</v>
          </cell>
          <cell r="B49" t="str">
            <v>CRRNT</v>
          </cell>
          <cell r="C49">
            <v>38625</v>
          </cell>
          <cell r="D49">
            <v>7.2275200000000003E-3</v>
          </cell>
          <cell r="E49" t="str">
            <v>USD</v>
          </cell>
          <cell r="G49" t="str">
            <v>EEK</v>
          </cell>
          <cell r="H49" t="str">
            <v>CRRNT</v>
          </cell>
          <cell r="I49">
            <v>38656</v>
          </cell>
          <cell r="J49">
            <v>7.6641269999999997E-2</v>
          </cell>
          <cell r="K49" t="str">
            <v>USD</v>
          </cell>
          <cell r="M49" t="str">
            <v>ESP</v>
          </cell>
          <cell r="N49" t="str">
            <v>CRRNT</v>
          </cell>
          <cell r="O49">
            <v>38686</v>
          </cell>
          <cell r="P49">
            <v>7.0846599999999996E-3</v>
          </cell>
          <cell r="Q49" t="str">
            <v>USD</v>
          </cell>
          <cell r="S49" t="str">
            <v>EEK</v>
          </cell>
          <cell r="T49" t="str">
            <v>CRRNT</v>
          </cell>
          <cell r="U49">
            <v>38716</v>
          </cell>
          <cell r="V49">
            <v>7.5720860000000001E-2</v>
          </cell>
          <cell r="W49" t="str">
            <v>USD</v>
          </cell>
        </row>
        <row r="50">
          <cell r="A50" t="str">
            <v>ETB</v>
          </cell>
          <cell r="B50" t="str">
            <v>CRRNT</v>
          </cell>
          <cell r="C50">
            <v>38625</v>
          </cell>
          <cell r="D50">
            <v>0.11473547000000001</v>
          </cell>
          <cell r="E50" t="str">
            <v>USD</v>
          </cell>
          <cell r="G50" t="str">
            <v>EGP</v>
          </cell>
          <cell r="H50" t="str">
            <v>CRRNT</v>
          </cell>
          <cell r="I50">
            <v>38656</v>
          </cell>
          <cell r="J50">
            <v>0.17371665999999999</v>
          </cell>
          <cell r="K50" t="str">
            <v>USD</v>
          </cell>
          <cell r="M50" t="str">
            <v>ETB</v>
          </cell>
          <cell r="N50" t="str">
            <v>CRRNT</v>
          </cell>
          <cell r="O50">
            <v>38686</v>
          </cell>
          <cell r="P50">
            <v>0.11465523</v>
          </cell>
          <cell r="Q50" t="str">
            <v>USD</v>
          </cell>
          <cell r="S50" t="str">
            <v>EGP</v>
          </cell>
          <cell r="T50" t="str">
            <v>CRRNT</v>
          </cell>
          <cell r="U50">
            <v>38716</v>
          </cell>
          <cell r="V50">
            <v>0.17425245</v>
          </cell>
          <cell r="W50" t="str">
            <v>USD</v>
          </cell>
        </row>
        <row r="51">
          <cell r="A51" t="str">
            <v>EUR</v>
          </cell>
          <cell r="B51" t="str">
            <v>CRRNT</v>
          </cell>
          <cell r="C51">
            <v>38625</v>
          </cell>
          <cell r="D51">
            <v>1.2025995300000001</v>
          </cell>
          <cell r="E51" t="str">
            <v>USD</v>
          </cell>
          <cell r="G51" t="str">
            <v>ESP</v>
          </cell>
          <cell r="H51" t="str">
            <v>CRRNT</v>
          </cell>
          <cell r="I51">
            <v>38656</v>
          </cell>
          <cell r="J51">
            <v>7.2082400000000003E-3</v>
          </cell>
          <cell r="K51" t="str">
            <v>USD</v>
          </cell>
          <cell r="M51" t="str">
            <v>EUR</v>
          </cell>
          <cell r="N51" t="str">
            <v>CRRNT</v>
          </cell>
          <cell r="O51">
            <v>38686</v>
          </cell>
          <cell r="P51">
            <v>1.17880045</v>
          </cell>
          <cell r="Q51" t="str">
            <v>USD</v>
          </cell>
          <cell r="S51" t="str">
            <v>ESP</v>
          </cell>
          <cell r="T51" t="str">
            <v>CRRNT</v>
          </cell>
          <cell r="U51">
            <v>38716</v>
          </cell>
          <cell r="V51">
            <v>7.1204700000000003E-3</v>
          </cell>
          <cell r="W51" t="str">
            <v>USD</v>
          </cell>
        </row>
        <row r="52">
          <cell r="A52" t="str">
            <v>FIM</v>
          </cell>
          <cell r="B52" t="str">
            <v>CRRNT</v>
          </cell>
          <cell r="C52">
            <v>38625</v>
          </cell>
          <cell r="D52">
            <v>0.20225309</v>
          </cell>
          <cell r="E52" t="str">
            <v>USD</v>
          </cell>
          <cell r="G52" t="str">
            <v>ETB</v>
          </cell>
          <cell r="H52" t="str">
            <v>CRRNT</v>
          </cell>
          <cell r="I52">
            <v>38656</v>
          </cell>
          <cell r="J52">
            <v>0.11468415</v>
          </cell>
          <cell r="K52" t="str">
            <v>USD</v>
          </cell>
          <cell r="M52" t="str">
            <v>FIM</v>
          </cell>
          <cell r="N52" t="str">
            <v>CRRNT</v>
          </cell>
          <cell r="O52">
            <v>38686</v>
          </cell>
          <cell r="P52">
            <v>0.19825928000000001</v>
          </cell>
          <cell r="Q52" t="str">
            <v>USD</v>
          </cell>
          <cell r="S52" t="str">
            <v>ETB</v>
          </cell>
          <cell r="T52" t="str">
            <v>CRRNT</v>
          </cell>
          <cell r="U52">
            <v>38716</v>
          </cell>
          <cell r="V52">
            <v>0.11463157</v>
          </cell>
          <cell r="W52" t="str">
            <v>USD</v>
          </cell>
        </row>
        <row r="53">
          <cell r="A53" t="str">
            <v>FJD</v>
          </cell>
          <cell r="B53" t="str">
            <v>CRRNT</v>
          </cell>
          <cell r="C53">
            <v>38625</v>
          </cell>
          <cell r="D53">
            <v>0.58699983</v>
          </cell>
          <cell r="E53" t="str">
            <v>USD</v>
          </cell>
          <cell r="G53" t="str">
            <v>EUR</v>
          </cell>
          <cell r="H53" t="str">
            <v>CRRNT</v>
          </cell>
          <cell r="I53">
            <v>38656</v>
          </cell>
          <cell r="J53">
            <v>1.19920037</v>
          </cell>
          <cell r="K53" t="str">
            <v>USD</v>
          </cell>
          <cell r="M53" t="str">
            <v>FJD</v>
          </cell>
          <cell r="N53" t="str">
            <v>CRRNT</v>
          </cell>
          <cell r="O53">
            <v>38686</v>
          </cell>
          <cell r="P53">
            <v>0.57820011999999998</v>
          </cell>
          <cell r="Q53" t="str">
            <v>USD</v>
          </cell>
          <cell r="S53" t="str">
            <v>EUR</v>
          </cell>
          <cell r="T53" t="str">
            <v>CRRNT</v>
          </cell>
          <cell r="U53">
            <v>38716</v>
          </cell>
          <cell r="V53">
            <v>1.1849000999999999</v>
          </cell>
          <cell r="W53" t="str">
            <v>USD</v>
          </cell>
        </row>
        <row r="54">
          <cell r="A54" t="str">
            <v>FRF</v>
          </cell>
          <cell r="B54" t="str">
            <v>CRRNT</v>
          </cell>
          <cell r="C54">
            <v>38625</v>
          </cell>
          <cell r="D54">
            <v>0.18332813000000001</v>
          </cell>
          <cell r="E54" t="str">
            <v>USD</v>
          </cell>
          <cell r="G54" t="str">
            <v>FIM</v>
          </cell>
          <cell r="H54" t="str">
            <v>CRRNT</v>
          </cell>
          <cell r="I54">
            <v>38656</v>
          </cell>
          <cell r="J54">
            <v>0.20171457000000001</v>
          </cell>
          <cell r="K54" t="str">
            <v>USD</v>
          </cell>
          <cell r="M54" t="str">
            <v>FRF</v>
          </cell>
          <cell r="N54" t="str">
            <v>CRRNT</v>
          </cell>
          <cell r="O54">
            <v>38686</v>
          </cell>
          <cell r="P54">
            <v>0.17970743</v>
          </cell>
          <cell r="Q54" t="str">
            <v>USD</v>
          </cell>
          <cell r="S54" t="str">
            <v>FIM</v>
          </cell>
          <cell r="T54" t="str">
            <v>CRRNT</v>
          </cell>
          <cell r="U54">
            <v>38716</v>
          </cell>
          <cell r="V54">
            <v>0.19925875000000001</v>
          </cell>
          <cell r="W54" t="str">
            <v>USD</v>
          </cell>
        </row>
        <row r="55">
          <cell r="A55" t="str">
            <v>GBP</v>
          </cell>
          <cell r="B55" t="str">
            <v>CRRNT</v>
          </cell>
          <cell r="C55">
            <v>38625</v>
          </cell>
          <cell r="D55">
            <v>1.7643000900000001</v>
          </cell>
          <cell r="E55" t="str">
            <v>USD</v>
          </cell>
          <cell r="G55" t="str">
            <v>FJD</v>
          </cell>
          <cell r="H55" t="str">
            <v>CRRNT</v>
          </cell>
          <cell r="I55">
            <v>38656</v>
          </cell>
          <cell r="J55">
            <v>0.58449998999999997</v>
          </cell>
          <cell r="K55" t="str">
            <v>USD</v>
          </cell>
          <cell r="M55" t="str">
            <v>GBP</v>
          </cell>
          <cell r="N55" t="str">
            <v>CRRNT</v>
          </cell>
          <cell r="O55">
            <v>38686</v>
          </cell>
          <cell r="P55">
            <v>1.72920031</v>
          </cell>
          <cell r="Q55" t="str">
            <v>USD</v>
          </cell>
          <cell r="S55" t="str">
            <v>FJD</v>
          </cell>
          <cell r="T55" t="str">
            <v>CRRNT</v>
          </cell>
          <cell r="U55">
            <v>38716</v>
          </cell>
          <cell r="V55">
            <v>0.57559985999999996</v>
          </cell>
          <cell r="W55" t="str">
            <v>USD</v>
          </cell>
        </row>
        <row r="56">
          <cell r="A56" t="str">
            <v>GEL</v>
          </cell>
          <cell r="B56" t="str">
            <v>CRRNT</v>
          </cell>
          <cell r="C56">
            <v>38625</v>
          </cell>
          <cell r="D56">
            <v>0.55756899000000004</v>
          </cell>
          <cell r="E56" t="str">
            <v>USD</v>
          </cell>
          <cell r="G56" t="str">
            <v>FRF</v>
          </cell>
          <cell r="H56" t="str">
            <v>CRRNT</v>
          </cell>
          <cell r="I56">
            <v>38656</v>
          </cell>
          <cell r="J56">
            <v>0.18283874999999999</v>
          </cell>
          <cell r="K56" t="str">
            <v>USD</v>
          </cell>
          <cell r="M56" t="str">
            <v>GEL</v>
          </cell>
          <cell r="N56" t="str">
            <v>CRRNT</v>
          </cell>
          <cell r="O56">
            <v>38686</v>
          </cell>
          <cell r="P56">
            <v>0.56163998000000004</v>
          </cell>
          <cell r="Q56" t="str">
            <v>USD</v>
          </cell>
          <cell r="S56" t="str">
            <v>FRF</v>
          </cell>
          <cell r="T56" t="str">
            <v>CRRNT</v>
          </cell>
          <cell r="U56">
            <v>38716</v>
          </cell>
          <cell r="V56">
            <v>0.180613</v>
          </cell>
          <cell r="W56" t="str">
            <v>USD</v>
          </cell>
        </row>
        <row r="57">
          <cell r="A57" t="str">
            <v>GHC</v>
          </cell>
          <cell r="B57" t="str">
            <v>CRRNT</v>
          </cell>
          <cell r="C57">
            <v>38625</v>
          </cell>
          <cell r="D57">
            <v>1.1034E-4</v>
          </cell>
          <cell r="E57" t="str">
            <v>USD</v>
          </cell>
          <cell r="G57" t="str">
            <v>GBP</v>
          </cell>
          <cell r="H57" t="str">
            <v>CRRNT</v>
          </cell>
          <cell r="I57">
            <v>38656</v>
          </cell>
          <cell r="J57">
            <v>1.7698989700000001</v>
          </cell>
          <cell r="K57" t="str">
            <v>USD</v>
          </cell>
          <cell r="M57" t="str">
            <v>GHC</v>
          </cell>
          <cell r="N57" t="str">
            <v>CRRNT</v>
          </cell>
          <cell r="O57">
            <v>38686</v>
          </cell>
          <cell r="P57">
            <v>1.0989000000000001E-4</v>
          </cell>
          <cell r="Q57" t="str">
            <v>USD</v>
          </cell>
          <cell r="S57" t="str">
            <v>GBP</v>
          </cell>
          <cell r="T57" t="str">
            <v>CRRNT</v>
          </cell>
          <cell r="U57">
            <v>38716</v>
          </cell>
          <cell r="V57">
            <v>1.7230001500000001</v>
          </cell>
          <cell r="W57" t="str">
            <v>USD</v>
          </cell>
        </row>
        <row r="58">
          <cell r="A58" t="str">
            <v>GIP</v>
          </cell>
          <cell r="B58" t="str">
            <v>CRRNT</v>
          </cell>
          <cell r="C58">
            <v>38625</v>
          </cell>
          <cell r="D58">
            <v>1.7643000900000001</v>
          </cell>
          <cell r="E58" t="str">
            <v>USD</v>
          </cell>
          <cell r="G58" t="str">
            <v>GEL</v>
          </cell>
          <cell r="H58" t="str">
            <v>CRRNT</v>
          </cell>
          <cell r="I58">
            <v>38656</v>
          </cell>
          <cell r="J58">
            <v>0.55666888999999997</v>
          </cell>
          <cell r="K58" t="str">
            <v>USD</v>
          </cell>
          <cell r="M58" t="str">
            <v>GIP</v>
          </cell>
          <cell r="N58" t="str">
            <v>CRRNT</v>
          </cell>
          <cell r="O58">
            <v>38686</v>
          </cell>
          <cell r="P58">
            <v>1.72920031</v>
          </cell>
          <cell r="Q58" t="str">
            <v>USD</v>
          </cell>
          <cell r="S58" t="str">
            <v>GEL</v>
          </cell>
          <cell r="T58" t="str">
            <v>CRRNT</v>
          </cell>
          <cell r="U58">
            <v>38716</v>
          </cell>
          <cell r="V58">
            <v>0.56138774999999996</v>
          </cell>
          <cell r="W58" t="str">
            <v>USD</v>
          </cell>
        </row>
        <row r="59">
          <cell r="A59" t="str">
            <v>GMD</v>
          </cell>
          <cell r="B59" t="str">
            <v>CRRNT</v>
          </cell>
          <cell r="C59">
            <v>38625</v>
          </cell>
          <cell r="D59">
            <v>3.5335680000000001E-2</v>
          </cell>
          <cell r="E59" t="str">
            <v>USD</v>
          </cell>
          <cell r="G59" t="str">
            <v>GHC</v>
          </cell>
          <cell r="H59" t="str">
            <v>CRRNT</v>
          </cell>
          <cell r="I59">
            <v>38656</v>
          </cell>
          <cell r="J59">
            <v>1.1019E-4</v>
          </cell>
          <cell r="K59" t="str">
            <v>USD</v>
          </cell>
          <cell r="M59" t="str">
            <v>GMD</v>
          </cell>
          <cell r="N59" t="str">
            <v>CRRNT</v>
          </cell>
          <cell r="O59">
            <v>38686</v>
          </cell>
          <cell r="P59">
            <v>3.5087710000000001E-2</v>
          </cell>
          <cell r="Q59" t="str">
            <v>USD</v>
          </cell>
          <cell r="S59" t="str">
            <v>GHC</v>
          </cell>
          <cell r="T59" t="str">
            <v>CRRNT</v>
          </cell>
          <cell r="U59">
            <v>38716</v>
          </cell>
          <cell r="V59">
            <v>1.0989000000000001E-4</v>
          </cell>
          <cell r="W59" t="str">
            <v>USD</v>
          </cell>
        </row>
        <row r="60">
          <cell r="A60" t="str">
            <v>GNF</v>
          </cell>
          <cell r="B60" t="str">
            <v>CRRNT</v>
          </cell>
          <cell r="C60">
            <v>38625</v>
          </cell>
          <cell r="D60">
            <v>2.4844E-4</v>
          </cell>
          <cell r="E60" t="str">
            <v>USD</v>
          </cell>
          <cell r="G60" t="str">
            <v>GIP</v>
          </cell>
          <cell r="H60" t="str">
            <v>CRRNT</v>
          </cell>
          <cell r="I60">
            <v>38656</v>
          </cell>
          <cell r="J60">
            <v>1.7698989700000001</v>
          </cell>
          <cell r="K60" t="str">
            <v>USD</v>
          </cell>
          <cell r="M60" t="str">
            <v>GNF</v>
          </cell>
          <cell r="N60" t="str">
            <v>CRRNT</v>
          </cell>
          <cell r="O60">
            <v>38686</v>
          </cell>
          <cell r="P60">
            <v>2.3094000000000001E-4</v>
          </cell>
          <cell r="Q60" t="str">
            <v>USD</v>
          </cell>
          <cell r="S60" t="str">
            <v>GIP</v>
          </cell>
          <cell r="T60" t="str">
            <v>CRRNT</v>
          </cell>
          <cell r="U60">
            <v>38716</v>
          </cell>
          <cell r="V60">
            <v>1.7230001500000001</v>
          </cell>
          <cell r="W60" t="str">
            <v>USD</v>
          </cell>
        </row>
        <row r="61">
          <cell r="A61" t="str">
            <v>GRD</v>
          </cell>
          <cell r="B61" t="str">
            <v>CRRNT</v>
          </cell>
          <cell r="C61">
            <v>38625</v>
          </cell>
          <cell r="D61">
            <v>3.52907E-3</v>
          </cell>
          <cell r="E61" t="str">
            <v>USD</v>
          </cell>
          <cell r="G61" t="str">
            <v>GMD</v>
          </cell>
          <cell r="H61" t="str">
            <v>CRRNT</v>
          </cell>
          <cell r="I61">
            <v>38656</v>
          </cell>
          <cell r="J61">
            <v>3.5398230000000003E-2</v>
          </cell>
          <cell r="K61" t="str">
            <v>USD</v>
          </cell>
          <cell r="M61" t="str">
            <v>GRD</v>
          </cell>
          <cell r="N61" t="str">
            <v>CRRNT</v>
          </cell>
          <cell r="O61">
            <v>38686</v>
          </cell>
          <cell r="P61">
            <v>3.4593599999999999E-3</v>
          </cell>
          <cell r="Q61" t="str">
            <v>USD</v>
          </cell>
          <cell r="S61" t="str">
            <v>GMD</v>
          </cell>
          <cell r="T61" t="str">
            <v>CRRNT</v>
          </cell>
          <cell r="U61">
            <v>38716</v>
          </cell>
          <cell r="V61">
            <v>3.4843199999999998E-2</v>
          </cell>
          <cell r="W61" t="str">
            <v>USD</v>
          </cell>
        </row>
        <row r="62">
          <cell r="A62" t="str">
            <v>GTQ</v>
          </cell>
          <cell r="B62" t="str">
            <v>CRRNT</v>
          </cell>
          <cell r="C62">
            <v>38625</v>
          </cell>
          <cell r="D62">
            <v>0.13079589</v>
          </cell>
          <cell r="E62" t="str">
            <v>USD</v>
          </cell>
          <cell r="G62" t="str">
            <v>GNF</v>
          </cell>
          <cell r="H62" t="str">
            <v>CRRNT</v>
          </cell>
          <cell r="I62">
            <v>38656</v>
          </cell>
          <cell r="J62">
            <v>2.4212999999999999E-4</v>
          </cell>
          <cell r="K62" t="str">
            <v>USD</v>
          </cell>
          <cell r="M62" t="str">
            <v>GTQ</v>
          </cell>
          <cell r="N62" t="str">
            <v>CRRNT</v>
          </cell>
          <cell r="O62">
            <v>38686</v>
          </cell>
          <cell r="P62">
            <v>0.13105301</v>
          </cell>
          <cell r="Q62" t="str">
            <v>USD</v>
          </cell>
          <cell r="S62" t="str">
            <v>GNF</v>
          </cell>
          <cell r="T62" t="str">
            <v>CRRNT</v>
          </cell>
          <cell r="U62">
            <v>38716</v>
          </cell>
          <cell r="V62">
            <v>2.3227999999999999E-4</v>
          </cell>
          <cell r="W62" t="str">
            <v>USD</v>
          </cell>
        </row>
        <row r="63">
          <cell r="A63" t="str">
            <v>HKD</v>
          </cell>
          <cell r="B63" t="str">
            <v>CRRNT</v>
          </cell>
          <cell r="C63">
            <v>38625</v>
          </cell>
          <cell r="D63">
            <v>0.12890750000000001</v>
          </cell>
          <cell r="E63" t="str">
            <v>USD</v>
          </cell>
          <cell r="G63" t="str">
            <v>GRD</v>
          </cell>
          <cell r="H63" t="str">
            <v>CRRNT</v>
          </cell>
          <cell r="I63">
            <v>38656</v>
          </cell>
          <cell r="J63">
            <v>3.5197599999999998E-3</v>
          </cell>
          <cell r="K63" t="str">
            <v>USD</v>
          </cell>
          <cell r="M63" t="str">
            <v>GYD</v>
          </cell>
          <cell r="N63" t="str">
            <v>CRRNT</v>
          </cell>
          <cell r="O63">
            <v>38686</v>
          </cell>
          <cell r="P63">
            <v>5.2631500000000003E-3</v>
          </cell>
          <cell r="Q63" t="str">
            <v>USD</v>
          </cell>
          <cell r="S63" t="str">
            <v>GRD</v>
          </cell>
          <cell r="T63" t="str">
            <v>CRRNT</v>
          </cell>
          <cell r="U63">
            <v>38716</v>
          </cell>
          <cell r="V63">
            <v>3.47693E-3</v>
          </cell>
          <cell r="W63" t="str">
            <v>USD</v>
          </cell>
        </row>
        <row r="64">
          <cell r="A64" t="str">
            <v>HNL</v>
          </cell>
          <cell r="B64" t="str">
            <v>CRRNT</v>
          </cell>
          <cell r="C64">
            <v>38625</v>
          </cell>
          <cell r="D64">
            <v>5.3022260000000002E-2</v>
          </cell>
          <cell r="E64" t="str">
            <v>USD</v>
          </cell>
          <cell r="G64" t="str">
            <v>GTQ</v>
          </cell>
          <cell r="H64" t="str">
            <v>CRRNT</v>
          </cell>
          <cell r="I64">
            <v>38656</v>
          </cell>
          <cell r="J64">
            <v>0.13149242999999999</v>
          </cell>
          <cell r="K64" t="str">
            <v>USD</v>
          </cell>
          <cell r="M64" t="str">
            <v>HKD</v>
          </cell>
          <cell r="N64" t="str">
            <v>CRRNT</v>
          </cell>
          <cell r="O64">
            <v>38686</v>
          </cell>
          <cell r="P64">
            <v>0.12895404999999999</v>
          </cell>
          <cell r="Q64" t="str">
            <v>USD</v>
          </cell>
          <cell r="S64" t="str">
            <v>GTQ</v>
          </cell>
          <cell r="T64" t="str">
            <v>CRRNT</v>
          </cell>
          <cell r="U64">
            <v>38716</v>
          </cell>
          <cell r="V64">
            <v>0.13157029000000001</v>
          </cell>
          <cell r="W64" t="str">
            <v>USD</v>
          </cell>
        </row>
        <row r="65">
          <cell r="A65" t="str">
            <v>HRK</v>
          </cell>
          <cell r="B65" t="str">
            <v>CRRNT</v>
          </cell>
          <cell r="C65">
            <v>38625</v>
          </cell>
          <cell r="D65">
            <v>0.16209030999999999</v>
          </cell>
          <cell r="E65" t="str">
            <v>USD</v>
          </cell>
          <cell r="G65" t="str">
            <v>GYD</v>
          </cell>
          <cell r="H65" t="str">
            <v>CRRNT</v>
          </cell>
          <cell r="I65">
            <v>38656</v>
          </cell>
          <cell r="J65">
            <v>5.2631500000000003E-3</v>
          </cell>
          <cell r="K65" t="str">
            <v>USD</v>
          </cell>
          <cell r="M65" t="str">
            <v>HNL</v>
          </cell>
          <cell r="N65" t="str">
            <v>CRRNT</v>
          </cell>
          <cell r="O65">
            <v>38686</v>
          </cell>
          <cell r="P65">
            <v>5.2938060000000002E-2</v>
          </cell>
          <cell r="Q65" t="str">
            <v>USD</v>
          </cell>
          <cell r="S65" t="str">
            <v>GYD</v>
          </cell>
          <cell r="T65" t="str">
            <v>CRRNT</v>
          </cell>
          <cell r="U65">
            <v>38716</v>
          </cell>
          <cell r="V65">
            <v>5.2631500000000003E-3</v>
          </cell>
          <cell r="W65" t="str">
            <v>USD</v>
          </cell>
        </row>
        <row r="66">
          <cell r="A66" t="str">
            <v>HUF</v>
          </cell>
          <cell r="B66" t="str">
            <v>CRRNT</v>
          </cell>
          <cell r="C66">
            <v>38625</v>
          </cell>
          <cell r="D66">
            <v>4.8175300000000004E-3</v>
          </cell>
          <cell r="E66" t="str">
            <v>USD</v>
          </cell>
          <cell r="G66" t="str">
            <v>HKD</v>
          </cell>
          <cell r="H66" t="str">
            <v>CRRNT</v>
          </cell>
          <cell r="I66">
            <v>38656</v>
          </cell>
          <cell r="J66">
            <v>0.12899563</v>
          </cell>
          <cell r="K66" t="str">
            <v>USD</v>
          </cell>
          <cell r="M66" t="str">
            <v>HRK</v>
          </cell>
          <cell r="N66" t="str">
            <v>CRRNT</v>
          </cell>
          <cell r="O66">
            <v>38686</v>
          </cell>
          <cell r="P66">
            <v>0.15970614</v>
          </cell>
          <cell r="Q66" t="str">
            <v>USD</v>
          </cell>
          <cell r="S66" t="str">
            <v>HKD</v>
          </cell>
          <cell r="T66" t="str">
            <v>CRRNT</v>
          </cell>
          <cell r="U66">
            <v>38716</v>
          </cell>
          <cell r="V66">
            <v>0.12895736999999999</v>
          </cell>
          <cell r="W66" t="str">
            <v>USD</v>
          </cell>
        </row>
        <row r="67">
          <cell r="A67" t="str">
            <v>IDR</v>
          </cell>
          <cell r="B67" t="str">
            <v>CRRNT</v>
          </cell>
          <cell r="C67">
            <v>38625</v>
          </cell>
          <cell r="D67">
            <v>9.7079999999999999E-5</v>
          </cell>
          <cell r="E67" t="str">
            <v>USD</v>
          </cell>
          <cell r="G67" t="str">
            <v>HNL</v>
          </cell>
          <cell r="H67" t="str">
            <v>CRRNT</v>
          </cell>
          <cell r="I67">
            <v>38656</v>
          </cell>
          <cell r="J67">
            <v>5.3022260000000002E-2</v>
          </cell>
          <cell r="K67" t="str">
            <v>USD</v>
          </cell>
          <cell r="M67" t="str">
            <v>HUF</v>
          </cell>
          <cell r="N67" t="str">
            <v>CRRNT</v>
          </cell>
          <cell r="O67">
            <v>38686</v>
          </cell>
          <cell r="P67">
            <v>4.6516999999999999E-3</v>
          </cell>
          <cell r="Q67" t="str">
            <v>USD</v>
          </cell>
          <cell r="S67" t="str">
            <v>HNL</v>
          </cell>
          <cell r="T67" t="str">
            <v>CRRNT</v>
          </cell>
          <cell r="U67">
            <v>38716</v>
          </cell>
          <cell r="V67">
            <v>5.2938060000000002E-2</v>
          </cell>
          <cell r="W67" t="str">
            <v>USD</v>
          </cell>
        </row>
        <row r="68">
          <cell r="A68" t="str">
            <v>IEP</v>
          </cell>
          <cell r="B68" t="str">
            <v>CRRNT</v>
          </cell>
          <cell r="C68">
            <v>38625</v>
          </cell>
          <cell r="D68">
            <v>1.5268993799999999</v>
          </cell>
          <cell r="E68" t="str">
            <v>USD</v>
          </cell>
          <cell r="G68" t="str">
            <v>HRK</v>
          </cell>
          <cell r="H68" t="str">
            <v>CRRNT</v>
          </cell>
          <cell r="I68">
            <v>38656</v>
          </cell>
          <cell r="J68">
            <v>0.16273657</v>
          </cell>
          <cell r="K68" t="str">
            <v>USD</v>
          </cell>
          <cell r="M68" t="str">
            <v>IDR</v>
          </cell>
          <cell r="N68" t="str">
            <v>CRRNT</v>
          </cell>
          <cell r="O68">
            <v>38686</v>
          </cell>
          <cell r="P68">
            <v>9.9749999999999999E-5</v>
          </cell>
          <cell r="Q68" t="str">
            <v>USD</v>
          </cell>
          <cell r="S68" t="str">
            <v>HRK</v>
          </cell>
          <cell r="T68" t="str">
            <v>CRRNT</v>
          </cell>
          <cell r="U68">
            <v>38716</v>
          </cell>
          <cell r="V68">
            <v>0.16077427999999999</v>
          </cell>
          <cell r="W68" t="str">
            <v>USD</v>
          </cell>
        </row>
        <row r="69">
          <cell r="A69" t="str">
            <v>ILS</v>
          </cell>
          <cell r="B69" t="str">
            <v>CRRNT</v>
          </cell>
          <cell r="C69">
            <v>38625</v>
          </cell>
          <cell r="D69">
            <v>0.21756629999999999</v>
          </cell>
          <cell r="E69" t="str">
            <v>USD</v>
          </cell>
          <cell r="G69" t="str">
            <v>HUF</v>
          </cell>
          <cell r="H69" t="str">
            <v>CRRNT</v>
          </cell>
          <cell r="I69">
            <v>38656</v>
          </cell>
          <cell r="J69">
            <v>4.7831999999999996E-3</v>
          </cell>
          <cell r="K69" t="str">
            <v>USD</v>
          </cell>
          <cell r="M69" t="str">
            <v>IEP</v>
          </cell>
          <cell r="N69" t="str">
            <v>CRRNT</v>
          </cell>
          <cell r="O69">
            <v>38686</v>
          </cell>
          <cell r="P69">
            <v>1.49679984</v>
          </cell>
          <cell r="Q69" t="str">
            <v>USD</v>
          </cell>
          <cell r="S69" t="str">
            <v>HUF</v>
          </cell>
          <cell r="T69" t="str">
            <v>CRRNT</v>
          </cell>
          <cell r="U69">
            <v>38716</v>
          </cell>
          <cell r="V69">
            <v>4.6956000000000003E-3</v>
          </cell>
          <cell r="W69" t="str">
            <v>USD</v>
          </cell>
        </row>
        <row r="70">
          <cell r="A70" t="str">
            <v>INR</v>
          </cell>
          <cell r="B70" t="str">
            <v>CRRNT</v>
          </cell>
          <cell r="C70">
            <v>38625</v>
          </cell>
          <cell r="D70">
            <v>2.271952E-2</v>
          </cell>
          <cell r="E70" t="str">
            <v>USD</v>
          </cell>
          <cell r="G70" t="str">
            <v>IDR</v>
          </cell>
          <cell r="H70" t="str">
            <v>CRRNT</v>
          </cell>
          <cell r="I70">
            <v>38656</v>
          </cell>
          <cell r="J70">
            <v>9.878E-5</v>
          </cell>
          <cell r="K70" t="str">
            <v>USD</v>
          </cell>
          <cell r="M70" t="str">
            <v>ILS</v>
          </cell>
          <cell r="N70" t="str">
            <v>CRRNT</v>
          </cell>
          <cell r="O70">
            <v>38686</v>
          </cell>
          <cell r="P70">
            <v>0.21477663</v>
          </cell>
          <cell r="Q70" t="str">
            <v>USD</v>
          </cell>
          <cell r="S70" t="str">
            <v>IDR</v>
          </cell>
          <cell r="T70" t="str">
            <v>CRRNT</v>
          </cell>
          <cell r="U70">
            <v>38716</v>
          </cell>
          <cell r="V70">
            <v>1.0172E-4</v>
          </cell>
          <cell r="W70" t="str">
            <v>USD</v>
          </cell>
        </row>
        <row r="71">
          <cell r="A71" t="str">
            <v>IRR</v>
          </cell>
          <cell r="B71" t="str">
            <v>CRRNT</v>
          </cell>
          <cell r="C71">
            <v>38625</v>
          </cell>
          <cell r="D71">
            <v>1.1068E-4</v>
          </cell>
          <cell r="E71" t="str">
            <v>USD</v>
          </cell>
          <cell r="G71" t="str">
            <v>IEP</v>
          </cell>
          <cell r="H71" t="str">
            <v>CRRNT</v>
          </cell>
          <cell r="I71">
            <v>38656</v>
          </cell>
          <cell r="J71">
            <v>1.52289984</v>
          </cell>
          <cell r="K71" t="str">
            <v>USD</v>
          </cell>
          <cell r="M71" t="str">
            <v>INR</v>
          </cell>
          <cell r="N71" t="str">
            <v>CRRNT</v>
          </cell>
          <cell r="O71">
            <v>38686</v>
          </cell>
          <cell r="P71">
            <v>2.177287E-2</v>
          </cell>
          <cell r="Q71" t="str">
            <v>USD</v>
          </cell>
          <cell r="S71" t="str">
            <v>IEP</v>
          </cell>
          <cell r="T71" t="str">
            <v>CRRNT</v>
          </cell>
          <cell r="U71">
            <v>38716</v>
          </cell>
          <cell r="V71">
            <v>1.5043000399999999</v>
          </cell>
          <cell r="W71" t="str">
            <v>USD</v>
          </cell>
        </row>
        <row r="72">
          <cell r="A72" t="str">
            <v>ISK</v>
          </cell>
          <cell r="B72" t="str">
            <v>CRRNT</v>
          </cell>
          <cell r="C72">
            <v>38625</v>
          </cell>
          <cell r="D72">
            <v>1.6374650000000001E-2</v>
          </cell>
          <cell r="E72" t="str">
            <v>USD</v>
          </cell>
          <cell r="G72" t="str">
            <v>ILS</v>
          </cell>
          <cell r="H72" t="str">
            <v>CRRNT</v>
          </cell>
          <cell r="I72">
            <v>38656</v>
          </cell>
          <cell r="J72">
            <v>0.21541974</v>
          </cell>
          <cell r="K72" t="str">
            <v>USD</v>
          </cell>
          <cell r="M72" t="str">
            <v>IRR</v>
          </cell>
          <cell r="N72" t="str">
            <v>CRRNT</v>
          </cell>
          <cell r="O72">
            <v>38686</v>
          </cell>
          <cell r="P72">
            <v>1.1024E-4</v>
          </cell>
          <cell r="Q72" t="str">
            <v>USD</v>
          </cell>
          <cell r="S72" t="str">
            <v>ILS</v>
          </cell>
          <cell r="T72" t="str">
            <v>CRRNT</v>
          </cell>
          <cell r="U72">
            <v>38716</v>
          </cell>
          <cell r="V72">
            <v>0.21710810999999999</v>
          </cell>
          <cell r="W72" t="str">
            <v>USD</v>
          </cell>
        </row>
        <row r="73">
          <cell r="A73" t="str">
            <v>ITL</v>
          </cell>
          <cell r="B73" t="str">
            <v>CRRNT</v>
          </cell>
          <cell r="C73">
            <v>38625</v>
          </cell>
          <cell r="D73">
            <v>6.2105999999999999E-4</v>
          </cell>
          <cell r="E73" t="str">
            <v>USD</v>
          </cell>
          <cell r="G73" t="str">
            <v>INR</v>
          </cell>
          <cell r="H73" t="str">
            <v>CRRNT</v>
          </cell>
          <cell r="I73">
            <v>38656</v>
          </cell>
          <cell r="J73">
            <v>2.2187700000000001E-2</v>
          </cell>
          <cell r="K73" t="str">
            <v>USD</v>
          </cell>
          <cell r="M73" t="str">
            <v>ISK</v>
          </cell>
          <cell r="N73" t="str">
            <v>CRRNT</v>
          </cell>
          <cell r="O73">
            <v>38686</v>
          </cell>
          <cell r="P73">
            <v>1.5845339999999999E-2</v>
          </cell>
          <cell r="Q73" t="str">
            <v>USD</v>
          </cell>
          <cell r="S73" t="str">
            <v>INR</v>
          </cell>
          <cell r="T73" t="str">
            <v>CRRNT</v>
          </cell>
          <cell r="U73">
            <v>38716</v>
          </cell>
          <cell r="V73">
            <v>2.219755E-2</v>
          </cell>
          <cell r="W73" t="str">
            <v>USD</v>
          </cell>
        </row>
        <row r="74">
          <cell r="A74" t="str">
            <v>JOD</v>
          </cell>
          <cell r="B74" t="str">
            <v>CRRNT</v>
          </cell>
          <cell r="C74">
            <v>38625</v>
          </cell>
          <cell r="D74">
            <v>1.4104372300000001</v>
          </cell>
          <cell r="E74" t="str">
            <v>USD</v>
          </cell>
          <cell r="G74" t="str">
            <v>IQD</v>
          </cell>
          <cell r="H74" t="str">
            <v>CRRNT</v>
          </cell>
          <cell r="I74">
            <v>38656</v>
          </cell>
          <cell r="J74">
            <v>6.8044000000000004E-4</v>
          </cell>
          <cell r="K74" t="str">
            <v>USD</v>
          </cell>
          <cell r="M74" t="str">
            <v>ITL</v>
          </cell>
          <cell r="N74" t="str">
            <v>CRRNT</v>
          </cell>
          <cell r="O74">
            <v>38686</v>
          </cell>
          <cell r="P74">
            <v>6.0879E-4</v>
          </cell>
          <cell r="Q74" t="str">
            <v>USD</v>
          </cell>
          <cell r="S74" t="str">
            <v>IQD</v>
          </cell>
          <cell r="T74" t="str">
            <v>CRRNT</v>
          </cell>
          <cell r="U74">
            <v>38716</v>
          </cell>
          <cell r="V74">
            <v>6.7812999999999999E-4</v>
          </cell>
          <cell r="W74" t="str">
            <v>USD</v>
          </cell>
        </row>
        <row r="75">
          <cell r="A75" t="str">
            <v>JPY</v>
          </cell>
          <cell r="B75" t="str">
            <v>CRRNT</v>
          </cell>
          <cell r="C75">
            <v>38625</v>
          </cell>
          <cell r="D75">
            <v>8.8097899999999996E-3</v>
          </cell>
          <cell r="E75" t="str">
            <v>USD</v>
          </cell>
          <cell r="G75" t="str">
            <v>IRR</v>
          </cell>
          <cell r="H75" t="str">
            <v>CRRNT</v>
          </cell>
          <cell r="I75">
            <v>38656</v>
          </cell>
          <cell r="J75">
            <v>1.1048999999999999E-4</v>
          </cell>
          <cell r="K75" t="str">
            <v>USD</v>
          </cell>
          <cell r="M75" t="str">
            <v>JMD</v>
          </cell>
          <cell r="N75" t="str">
            <v>CRRNT</v>
          </cell>
          <cell r="O75">
            <v>38686</v>
          </cell>
          <cell r="P75">
            <v>1.5533979999999999E-2</v>
          </cell>
          <cell r="Q75" t="str">
            <v>USD</v>
          </cell>
          <cell r="S75" t="str">
            <v>IRR</v>
          </cell>
          <cell r="T75" t="str">
            <v>CRRNT</v>
          </cell>
          <cell r="U75">
            <v>38716</v>
          </cell>
          <cell r="V75">
            <v>1.0998E-4</v>
          </cell>
          <cell r="W75" t="str">
            <v>USD</v>
          </cell>
        </row>
        <row r="76">
          <cell r="A76" t="str">
            <v>KES</v>
          </cell>
          <cell r="B76" t="str">
            <v>CRRNT</v>
          </cell>
          <cell r="C76">
            <v>38625</v>
          </cell>
          <cell r="D76">
            <v>1.351899E-2</v>
          </cell>
          <cell r="E76" t="str">
            <v>USD</v>
          </cell>
          <cell r="G76" t="str">
            <v>ISK</v>
          </cell>
          <cell r="H76" t="str">
            <v>CRRNT</v>
          </cell>
          <cell r="I76">
            <v>38656</v>
          </cell>
          <cell r="J76">
            <v>1.6425749999999999E-2</v>
          </cell>
          <cell r="K76" t="str">
            <v>USD</v>
          </cell>
          <cell r="M76" t="str">
            <v>JOD</v>
          </cell>
          <cell r="N76" t="str">
            <v>CRRNT</v>
          </cell>
          <cell r="O76">
            <v>38686</v>
          </cell>
          <cell r="P76">
            <v>1.41222991</v>
          </cell>
          <cell r="Q76" t="str">
            <v>USD</v>
          </cell>
          <cell r="S76" t="str">
            <v>ISK</v>
          </cell>
          <cell r="T76" t="str">
            <v>CRRNT</v>
          </cell>
          <cell r="U76">
            <v>38716</v>
          </cell>
          <cell r="V76">
            <v>1.5840320000000001E-2</v>
          </cell>
          <cell r="W76" t="str">
            <v>USD</v>
          </cell>
        </row>
        <row r="77">
          <cell r="A77" t="str">
            <v>KGS</v>
          </cell>
          <cell r="B77" t="str">
            <v>CRRNT</v>
          </cell>
          <cell r="C77">
            <v>38625</v>
          </cell>
          <cell r="D77">
            <v>2.447974E-2</v>
          </cell>
          <cell r="E77" t="str">
            <v>USD</v>
          </cell>
          <cell r="G77" t="str">
            <v>ITL</v>
          </cell>
          <cell r="H77" t="str">
            <v>CRRNT</v>
          </cell>
          <cell r="I77">
            <v>38656</v>
          </cell>
          <cell r="J77">
            <v>6.1941000000000003E-4</v>
          </cell>
          <cell r="K77" t="str">
            <v>USD</v>
          </cell>
          <cell r="M77" t="str">
            <v>JPY</v>
          </cell>
          <cell r="N77" t="str">
            <v>CRRNT</v>
          </cell>
          <cell r="O77">
            <v>38686</v>
          </cell>
          <cell r="P77">
            <v>8.3465399999999995E-3</v>
          </cell>
          <cell r="Q77" t="str">
            <v>USD</v>
          </cell>
          <cell r="S77" t="str">
            <v>ITL</v>
          </cell>
          <cell r="T77" t="str">
            <v>CRRNT</v>
          </cell>
          <cell r="U77">
            <v>38716</v>
          </cell>
          <cell r="V77">
            <v>6.1187000000000004E-4</v>
          </cell>
          <cell r="W77" t="str">
            <v>USD</v>
          </cell>
        </row>
        <row r="78">
          <cell r="A78" t="str">
            <v>KHR</v>
          </cell>
          <cell r="B78" t="str">
            <v>CRRNT</v>
          </cell>
          <cell r="C78">
            <v>38625</v>
          </cell>
          <cell r="D78">
            <v>2.3837000000000001E-4</v>
          </cell>
          <cell r="E78" t="str">
            <v>USD</v>
          </cell>
          <cell r="G78" t="str">
            <v>JMD</v>
          </cell>
          <cell r="H78" t="str">
            <v>CRRNT</v>
          </cell>
          <cell r="I78">
            <v>38656</v>
          </cell>
          <cell r="J78">
            <v>1.5635989999999999E-2</v>
          </cell>
          <cell r="K78" t="str">
            <v>USD</v>
          </cell>
          <cell r="M78" t="str">
            <v>KES</v>
          </cell>
          <cell r="N78" t="str">
            <v>CRRNT</v>
          </cell>
          <cell r="O78">
            <v>38686</v>
          </cell>
          <cell r="P78">
            <v>1.3540959999999999E-2</v>
          </cell>
          <cell r="Q78" t="str">
            <v>USD</v>
          </cell>
          <cell r="S78" t="str">
            <v>JMD</v>
          </cell>
          <cell r="T78" t="str">
            <v>CRRNT</v>
          </cell>
          <cell r="U78">
            <v>38716</v>
          </cell>
          <cell r="V78">
            <v>1.552795E-2</v>
          </cell>
          <cell r="W78" t="str">
            <v>USD</v>
          </cell>
        </row>
        <row r="79">
          <cell r="A79" t="str">
            <v>KMF</v>
          </cell>
          <cell r="B79" t="str">
            <v>CRRNT</v>
          </cell>
          <cell r="C79">
            <v>38625</v>
          </cell>
          <cell r="D79">
            <v>2.4506599999999999E-3</v>
          </cell>
          <cell r="E79" t="str">
            <v>USD</v>
          </cell>
          <cell r="G79" t="str">
            <v>JOD</v>
          </cell>
          <cell r="H79" t="str">
            <v>CRRNT</v>
          </cell>
          <cell r="I79">
            <v>38656</v>
          </cell>
          <cell r="J79">
            <v>1.41003948</v>
          </cell>
          <cell r="K79" t="str">
            <v>USD</v>
          </cell>
          <cell r="M79" t="str">
            <v>KGS</v>
          </cell>
          <cell r="N79" t="str">
            <v>CRRNT</v>
          </cell>
          <cell r="O79">
            <v>38686</v>
          </cell>
          <cell r="P79">
            <v>2.4278259999999999E-2</v>
          </cell>
          <cell r="Q79" t="str">
            <v>USD</v>
          </cell>
          <cell r="S79" t="str">
            <v>JOD</v>
          </cell>
          <cell r="T79" t="str">
            <v>CRRNT</v>
          </cell>
          <cell r="U79">
            <v>38716</v>
          </cell>
          <cell r="V79">
            <v>1.4114325999999999</v>
          </cell>
          <cell r="W79" t="str">
            <v>USD</v>
          </cell>
        </row>
        <row r="80">
          <cell r="A80" t="str">
            <v>KRW</v>
          </cell>
          <cell r="B80" t="str">
            <v>CRRNT</v>
          </cell>
          <cell r="C80">
            <v>38625</v>
          </cell>
          <cell r="D80">
            <v>9.5932000000000005E-4</v>
          </cell>
          <cell r="E80" t="str">
            <v>USD</v>
          </cell>
          <cell r="G80" t="str">
            <v>JPY</v>
          </cell>
          <cell r="H80" t="str">
            <v>CRRNT</v>
          </cell>
          <cell r="I80">
            <v>38656</v>
          </cell>
          <cell r="J80">
            <v>8.5910599999999993E-3</v>
          </cell>
          <cell r="K80" t="str">
            <v>USD</v>
          </cell>
          <cell r="M80" t="str">
            <v>KHR</v>
          </cell>
          <cell r="N80" t="str">
            <v>CRRNT</v>
          </cell>
          <cell r="O80">
            <v>38686</v>
          </cell>
          <cell r="P80">
            <v>2.3902999999999999E-4</v>
          </cell>
          <cell r="Q80" t="str">
            <v>USD</v>
          </cell>
          <cell r="S80" t="str">
            <v>JPY</v>
          </cell>
          <cell r="T80" t="str">
            <v>CRRNT</v>
          </cell>
          <cell r="U80">
            <v>38716</v>
          </cell>
          <cell r="V80">
            <v>8.4925599999999997E-3</v>
          </cell>
          <cell r="W80" t="str">
            <v>USD</v>
          </cell>
        </row>
        <row r="81">
          <cell r="A81" t="str">
            <v>KWD</v>
          </cell>
          <cell r="B81" t="str">
            <v>CRRNT</v>
          </cell>
          <cell r="C81">
            <v>38625</v>
          </cell>
          <cell r="D81">
            <v>3.4245402500000002</v>
          </cell>
          <cell r="E81" t="str">
            <v>USD</v>
          </cell>
          <cell r="G81" t="str">
            <v>KES</v>
          </cell>
          <cell r="H81" t="str">
            <v>CRRNT</v>
          </cell>
          <cell r="I81">
            <v>38656</v>
          </cell>
          <cell r="J81">
            <v>1.3550130000000001E-2</v>
          </cell>
          <cell r="K81" t="str">
            <v>USD</v>
          </cell>
          <cell r="M81" t="str">
            <v>KMF</v>
          </cell>
          <cell r="N81" t="str">
            <v>CRRNT</v>
          </cell>
          <cell r="O81">
            <v>38686</v>
          </cell>
          <cell r="P81">
            <v>2.39639E-3</v>
          </cell>
          <cell r="Q81" t="str">
            <v>USD</v>
          </cell>
          <cell r="S81" t="str">
            <v>KES</v>
          </cell>
          <cell r="T81" t="str">
            <v>CRRNT</v>
          </cell>
          <cell r="U81">
            <v>38716</v>
          </cell>
          <cell r="V81">
            <v>1.380262E-2</v>
          </cell>
          <cell r="W81" t="str">
            <v>USD</v>
          </cell>
        </row>
        <row r="82">
          <cell r="A82" t="str">
            <v>KYD</v>
          </cell>
          <cell r="B82" t="str">
            <v>CRRNT</v>
          </cell>
          <cell r="C82">
            <v>38625</v>
          </cell>
          <cell r="D82">
            <v>1.20750051</v>
          </cell>
          <cell r="E82" t="str">
            <v>USD</v>
          </cell>
          <cell r="G82" t="str">
            <v>KGS</v>
          </cell>
          <cell r="H82" t="str">
            <v>CRRNT</v>
          </cell>
          <cell r="I82">
            <v>38656</v>
          </cell>
          <cell r="J82">
            <v>2.4478420000000001E-2</v>
          </cell>
          <cell r="K82" t="str">
            <v>USD</v>
          </cell>
          <cell r="M82" t="str">
            <v>KRW</v>
          </cell>
          <cell r="N82" t="str">
            <v>CRRNT</v>
          </cell>
          <cell r="O82">
            <v>38686</v>
          </cell>
          <cell r="P82">
            <v>9.6739000000000005E-4</v>
          </cell>
          <cell r="Q82" t="str">
            <v>USD</v>
          </cell>
          <cell r="S82" t="str">
            <v>KGS</v>
          </cell>
          <cell r="T82" t="str">
            <v>CRRNT</v>
          </cell>
          <cell r="U82">
            <v>38716</v>
          </cell>
          <cell r="V82">
            <v>2.421243E-2</v>
          </cell>
          <cell r="W82" t="str">
            <v>USD</v>
          </cell>
        </row>
        <row r="83">
          <cell r="A83" t="str">
            <v>KZT</v>
          </cell>
          <cell r="B83" t="str">
            <v>CRRNT</v>
          </cell>
          <cell r="C83">
            <v>38625</v>
          </cell>
          <cell r="D83">
            <v>7.4799899999999997E-3</v>
          </cell>
          <cell r="E83" t="str">
            <v>USD</v>
          </cell>
          <cell r="G83" t="str">
            <v>KHR</v>
          </cell>
          <cell r="H83" t="str">
            <v>CRRNT</v>
          </cell>
          <cell r="I83">
            <v>38656</v>
          </cell>
          <cell r="J83">
            <v>2.3696000000000001E-4</v>
          </cell>
          <cell r="K83" t="str">
            <v>USD</v>
          </cell>
          <cell r="M83" t="str">
            <v>KWD</v>
          </cell>
          <cell r="N83" t="str">
            <v>CRRNT</v>
          </cell>
          <cell r="O83">
            <v>38686</v>
          </cell>
          <cell r="P83">
            <v>3.4246575300000002</v>
          </cell>
          <cell r="Q83" t="str">
            <v>USD</v>
          </cell>
          <cell r="S83" t="str">
            <v>KHR</v>
          </cell>
          <cell r="T83" t="str">
            <v>CRRNT</v>
          </cell>
          <cell r="U83">
            <v>38716</v>
          </cell>
          <cell r="V83">
            <v>2.4251000000000001E-4</v>
          </cell>
          <cell r="W83" t="str">
            <v>USD</v>
          </cell>
        </row>
        <row r="84">
          <cell r="A84" t="str">
            <v>LAK</v>
          </cell>
          <cell r="B84" t="str">
            <v>CRRNT</v>
          </cell>
          <cell r="C84">
            <v>38625</v>
          </cell>
          <cell r="D84">
            <v>9.187E-5</v>
          </cell>
          <cell r="E84" t="str">
            <v>USD</v>
          </cell>
          <cell r="G84" t="str">
            <v>KMF</v>
          </cell>
          <cell r="H84" t="str">
            <v>CRRNT</v>
          </cell>
          <cell r="I84">
            <v>38656</v>
          </cell>
          <cell r="J84">
            <v>2.4346099999999998E-3</v>
          </cell>
          <cell r="K84" t="str">
            <v>USD</v>
          </cell>
          <cell r="M84" t="str">
            <v>KYD</v>
          </cell>
          <cell r="N84" t="str">
            <v>CRRNT</v>
          </cell>
          <cell r="O84">
            <v>38686</v>
          </cell>
          <cell r="P84">
            <v>1.20750051</v>
          </cell>
          <cell r="Q84" t="str">
            <v>USD</v>
          </cell>
          <cell r="S84" t="str">
            <v>KMF</v>
          </cell>
          <cell r="T84" t="str">
            <v>CRRNT</v>
          </cell>
          <cell r="U84">
            <v>38716</v>
          </cell>
          <cell r="V84">
            <v>2.3976100000000001E-3</v>
          </cell>
          <cell r="W84" t="str">
            <v>USD</v>
          </cell>
        </row>
        <row r="85">
          <cell r="A85" t="str">
            <v>LBP</v>
          </cell>
          <cell r="B85" t="str">
            <v>CRRNT</v>
          </cell>
          <cell r="C85">
            <v>38625</v>
          </cell>
          <cell r="D85">
            <v>6.6511000000000001E-4</v>
          </cell>
          <cell r="E85" t="str">
            <v>USD</v>
          </cell>
          <cell r="G85" t="str">
            <v>KRW</v>
          </cell>
          <cell r="H85" t="str">
            <v>CRRNT</v>
          </cell>
          <cell r="I85">
            <v>38656</v>
          </cell>
          <cell r="J85">
            <v>9.6106999999999996E-4</v>
          </cell>
          <cell r="K85" t="str">
            <v>USD</v>
          </cell>
          <cell r="M85" t="str">
            <v>KZT</v>
          </cell>
          <cell r="N85" t="str">
            <v>CRRNT</v>
          </cell>
          <cell r="O85">
            <v>38686</v>
          </cell>
          <cell r="P85">
            <v>7.4576699999999996E-3</v>
          </cell>
          <cell r="Q85" t="str">
            <v>USD</v>
          </cell>
          <cell r="S85" t="str">
            <v>KRW</v>
          </cell>
          <cell r="T85" t="str">
            <v>CRRNT</v>
          </cell>
          <cell r="U85">
            <v>38716</v>
          </cell>
          <cell r="V85">
            <v>9.9008999999999989E-4</v>
          </cell>
          <cell r="W85" t="str">
            <v>USD</v>
          </cell>
        </row>
        <row r="86">
          <cell r="A86" t="str">
            <v>LKR</v>
          </cell>
          <cell r="B86" t="str">
            <v>CRRNT</v>
          </cell>
          <cell r="C86">
            <v>38625</v>
          </cell>
          <cell r="D86">
            <v>9.8687400000000008E-3</v>
          </cell>
          <cell r="E86" t="str">
            <v>USD</v>
          </cell>
          <cell r="G86" t="str">
            <v>KWD</v>
          </cell>
          <cell r="H86" t="str">
            <v>CRRNT</v>
          </cell>
          <cell r="I86">
            <v>38656</v>
          </cell>
          <cell r="J86">
            <v>3.4245402500000002</v>
          </cell>
          <cell r="K86" t="str">
            <v>USD</v>
          </cell>
          <cell r="M86" t="str">
            <v>LBP</v>
          </cell>
          <cell r="N86" t="str">
            <v>CRRNT</v>
          </cell>
          <cell r="O86">
            <v>38686</v>
          </cell>
          <cell r="P86">
            <v>6.6555E-4</v>
          </cell>
          <cell r="Q86" t="str">
            <v>USD</v>
          </cell>
          <cell r="S86" t="str">
            <v>KWD</v>
          </cell>
          <cell r="T86" t="str">
            <v>CRRNT</v>
          </cell>
          <cell r="U86">
            <v>38716</v>
          </cell>
          <cell r="V86">
            <v>3.4245402500000002</v>
          </cell>
          <cell r="W86" t="str">
            <v>USD</v>
          </cell>
        </row>
        <row r="87">
          <cell r="A87" t="str">
            <v>LSL</v>
          </cell>
          <cell r="B87" t="str">
            <v>CRRNT</v>
          </cell>
          <cell r="C87">
            <v>38625</v>
          </cell>
          <cell r="D87">
            <v>0.15698587</v>
          </cell>
          <cell r="E87" t="str">
            <v>USD</v>
          </cell>
          <cell r="G87" t="str">
            <v>KYD</v>
          </cell>
          <cell r="H87" t="str">
            <v>CRRNT</v>
          </cell>
          <cell r="I87">
            <v>38656</v>
          </cell>
          <cell r="J87">
            <v>1.20750051</v>
          </cell>
          <cell r="K87" t="str">
            <v>USD</v>
          </cell>
          <cell r="M87" t="str">
            <v>LKR</v>
          </cell>
          <cell r="N87" t="str">
            <v>CRRNT</v>
          </cell>
          <cell r="O87">
            <v>38686</v>
          </cell>
          <cell r="P87">
            <v>9.8048800000000002E-3</v>
          </cell>
          <cell r="Q87" t="str">
            <v>USD</v>
          </cell>
          <cell r="S87" t="str">
            <v>KYD</v>
          </cell>
          <cell r="T87" t="str">
            <v>CRRNT</v>
          </cell>
          <cell r="U87">
            <v>38716</v>
          </cell>
          <cell r="V87">
            <v>1.20750051</v>
          </cell>
          <cell r="W87" t="str">
            <v>USD</v>
          </cell>
        </row>
        <row r="88">
          <cell r="A88" t="str">
            <v>LTL</v>
          </cell>
          <cell r="B88" t="str">
            <v>CRRNT</v>
          </cell>
          <cell r="C88">
            <v>38625</v>
          </cell>
          <cell r="D88">
            <v>0.34922297000000002</v>
          </cell>
          <cell r="E88" t="str">
            <v>USD</v>
          </cell>
          <cell r="G88" t="str">
            <v>KZT</v>
          </cell>
          <cell r="H88" t="str">
            <v>CRRNT</v>
          </cell>
          <cell r="I88">
            <v>38656</v>
          </cell>
          <cell r="J88">
            <v>7.4635200000000004E-3</v>
          </cell>
          <cell r="K88" t="str">
            <v>USD</v>
          </cell>
          <cell r="M88" t="str">
            <v>LSL</v>
          </cell>
          <cell r="N88" t="str">
            <v>CRRNT</v>
          </cell>
          <cell r="O88">
            <v>38686</v>
          </cell>
          <cell r="P88">
            <v>0.15473887</v>
          </cell>
          <cell r="Q88" t="str">
            <v>USD</v>
          </cell>
          <cell r="S88" t="str">
            <v>KZT</v>
          </cell>
          <cell r="T88" t="str">
            <v>CRRNT</v>
          </cell>
          <cell r="U88">
            <v>38716</v>
          </cell>
          <cell r="V88">
            <v>7.4808299999999999E-3</v>
          </cell>
          <cell r="W88" t="str">
            <v>USD</v>
          </cell>
        </row>
        <row r="89">
          <cell r="A89" t="str">
            <v>LUF</v>
          </cell>
          <cell r="B89" t="str">
            <v>CRRNT</v>
          </cell>
          <cell r="C89">
            <v>38625</v>
          </cell>
          <cell r="D89">
            <v>2.9810699999999999E-2</v>
          </cell>
          <cell r="E89" t="str">
            <v>USD</v>
          </cell>
          <cell r="G89" t="str">
            <v>LAK</v>
          </cell>
          <cell r="H89" t="str">
            <v>CRRNT</v>
          </cell>
          <cell r="I89">
            <v>38656</v>
          </cell>
          <cell r="J89">
            <v>9.2169999999999993E-5</v>
          </cell>
          <cell r="K89" t="str">
            <v>USD</v>
          </cell>
          <cell r="M89" t="str">
            <v>LTL</v>
          </cell>
          <cell r="N89" t="str">
            <v>CRRNT</v>
          </cell>
          <cell r="O89">
            <v>38686</v>
          </cell>
          <cell r="P89">
            <v>0.34146008</v>
          </cell>
          <cell r="Q89" t="str">
            <v>USD</v>
          </cell>
          <cell r="S89" t="str">
            <v>LAK</v>
          </cell>
          <cell r="T89" t="str">
            <v>CRRNT</v>
          </cell>
          <cell r="U89">
            <v>38716</v>
          </cell>
          <cell r="V89">
            <v>9.2570000000000003E-5</v>
          </cell>
          <cell r="W89" t="str">
            <v>USD</v>
          </cell>
        </row>
        <row r="90">
          <cell r="A90" t="str">
            <v>LVL</v>
          </cell>
          <cell r="B90" t="str">
            <v>CRRNT</v>
          </cell>
          <cell r="C90">
            <v>38625</v>
          </cell>
          <cell r="D90">
            <v>1.7280110500000001</v>
          </cell>
          <cell r="E90" t="str">
            <v>USD</v>
          </cell>
          <cell r="G90" t="str">
            <v>LBP</v>
          </cell>
          <cell r="H90" t="str">
            <v>CRRNT</v>
          </cell>
          <cell r="I90">
            <v>38656</v>
          </cell>
          <cell r="J90">
            <v>6.6511000000000001E-4</v>
          </cell>
          <cell r="K90" t="str">
            <v>USD</v>
          </cell>
          <cell r="M90" t="str">
            <v>LUF</v>
          </cell>
          <cell r="N90" t="str">
            <v>CRRNT</v>
          </cell>
          <cell r="O90">
            <v>38686</v>
          </cell>
          <cell r="P90">
            <v>2.9221819999999999E-2</v>
          </cell>
          <cell r="Q90" t="str">
            <v>USD</v>
          </cell>
          <cell r="S90" t="str">
            <v>LBP</v>
          </cell>
          <cell r="T90" t="str">
            <v>CRRNT</v>
          </cell>
          <cell r="U90">
            <v>38716</v>
          </cell>
          <cell r="V90">
            <v>6.6357000000000005E-4</v>
          </cell>
          <cell r="W90" t="str">
            <v>USD</v>
          </cell>
        </row>
        <row r="91">
          <cell r="A91" t="str">
            <v>MAD</v>
          </cell>
          <cell r="B91" t="str">
            <v>CRRNT</v>
          </cell>
          <cell r="C91">
            <v>38625</v>
          </cell>
          <cell r="D91">
            <v>0.10969723000000001</v>
          </cell>
          <cell r="E91" t="str">
            <v>USD</v>
          </cell>
          <cell r="G91" t="str">
            <v>LKR</v>
          </cell>
          <cell r="H91" t="str">
            <v>CRRNT</v>
          </cell>
          <cell r="I91">
            <v>38656</v>
          </cell>
          <cell r="J91">
            <v>9.8154599999999998E-3</v>
          </cell>
          <cell r="K91" t="str">
            <v>USD</v>
          </cell>
          <cell r="M91" t="str">
            <v>LVL</v>
          </cell>
          <cell r="N91" t="str">
            <v>CRRNT</v>
          </cell>
          <cell r="O91">
            <v>38686</v>
          </cell>
          <cell r="P91">
            <v>1.6929067200000001</v>
          </cell>
          <cell r="Q91" t="str">
            <v>USD</v>
          </cell>
          <cell r="S91" t="str">
            <v>LKR</v>
          </cell>
          <cell r="T91" t="str">
            <v>CRRNT</v>
          </cell>
          <cell r="U91">
            <v>38716</v>
          </cell>
          <cell r="V91">
            <v>9.7943100000000005E-3</v>
          </cell>
          <cell r="W91" t="str">
            <v>USD</v>
          </cell>
        </row>
        <row r="92">
          <cell r="A92" t="str">
            <v>MDL</v>
          </cell>
          <cell r="B92" t="str">
            <v>CRRNT</v>
          </cell>
          <cell r="C92">
            <v>38625</v>
          </cell>
          <cell r="D92">
            <v>7.9522860000000001E-2</v>
          </cell>
          <cell r="E92" t="str">
            <v>USD</v>
          </cell>
          <cell r="G92" t="str">
            <v>LRD</v>
          </cell>
          <cell r="H92" t="str">
            <v>CRRNT</v>
          </cell>
          <cell r="I92">
            <v>38656</v>
          </cell>
          <cell r="J92">
            <v>1.834862E-2</v>
          </cell>
          <cell r="K92" t="str">
            <v>USD</v>
          </cell>
          <cell r="M92" t="str">
            <v>LYD</v>
          </cell>
          <cell r="N92" t="str">
            <v>CRRNT</v>
          </cell>
          <cell r="O92">
            <v>38686</v>
          </cell>
          <cell r="P92">
            <v>0.73817080999999996</v>
          </cell>
          <cell r="Q92" t="str">
            <v>USD</v>
          </cell>
          <cell r="S92" t="str">
            <v>LRD</v>
          </cell>
          <cell r="T92" t="str">
            <v>CRRNT</v>
          </cell>
          <cell r="U92">
            <v>38716</v>
          </cell>
          <cell r="V92">
            <v>1.7699110000000001E-2</v>
          </cell>
          <cell r="W92" t="str">
            <v>USD</v>
          </cell>
        </row>
        <row r="93">
          <cell r="A93" t="str">
            <v>MKD</v>
          </cell>
          <cell r="B93" t="str">
            <v>CRRNT</v>
          </cell>
          <cell r="C93">
            <v>38625</v>
          </cell>
          <cell r="D93">
            <v>1.9702250000000001E-2</v>
          </cell>
          <cell r="E93" t="str">
            <v>USD</v>
          </cell>
          <cell r="G93" t="str">
            <v>LSL</v>
          </cell>
          <cell r="H93" t="str">
            <v>CRRNT</v>
          </cell>
          <cell r="I93">
            <v>38656</v>
          </cell>
          <cell r="J93">
            <v>0.14919805999999999</v>
          </cell>
          <cell r="K93" t="str">
            <v>USD</v>
          </cell>
          <cell r="M93" t="str">
            <v>MAD</v>
          </cell>
          <cell r="N93" t="str">
            <v>CRRNT</v>
          </cell>
          <cell r="O93">
            <v>38686</v>
          </cell>
          <cell r="P93">
            <v>0.10779579</v>
          </cell>
          <cell r="Q93" t="str">
            <v>USD</v>
          </cell>
          <cell r="S93" t="str">
            <v>LSL</v>
          </cell>
          <cell r="T93" t="str">
            <v>CRRNT</v>
          </cell>
          <cell r="U93">
            <v>38716</v>
          </cell>
          <cell r="V93">
            <v>0.15800782999999999</v>
          </cell>
          <cell r="W93" t="str">
            <v>USD</v>
          </cell>
        </row>
        <row r="94">
          <cell r="A94" t="str">
            <v>MNT</v>
          </cell>
          <cell r="B94" t="str">
            <v>CRRNT</v>
          </cell>
          <cell r="C94">
            <v>38625</v>
          </cell>
          <cell r="D94">
            <v>8.3646999999999997E-4</v>
          </cell>
          <cell r="E94" t="str">
            <v>USD</v>
          </cell>
          <cell r="G94" t="str">
            <v>LTL</v>
          </cell>
          <cell r="H94" t="str">
            <v>CRRNT</v>
          </cell>
          <cell r="I94">
            <v>38656</v>
          </cell>
          <cell r="J94">
            <v>0.34734282</v>
          </cell>
          <cell r="K94" t="str">
            <v>USD</v>
          </cell>
          <cell r="M94" t="str">
            <v>MDL</v>
          </cell>
          <cell r="N94" t="str">
            <v>CRRNT</v>
          </cell>
          <cell r="O94">
            <v>38686</v>
          </cell>
          <cell r="P94">
            <v>7.7654819999999999E-2</v>
          </cell>
          <cell r="Q94" t="str">
            <v>USD</v>
          </cell>
          <cell r="S94" t="str">
            <v>LTL</v>
          </cell>
          <cell r="T94" t="str">
            <v>CRRNT</v>
          </cell>
          <cell r="U94">
            <v>38716</v>
          </cell>
          <cell r="V94">
            <v>0.34295904999999999</v>
          </cell>
          <cell r="W94" t="str">
            <v>USD</v>
          </cell>
        </row>
        <row r="95">
          <cell r="A95" t="str">
            <v>MOP</v>
          </cell>
          <cell r="B95" t="str">
            <v>CRRNT</v>
          </cell>
          <cell r="C95">
            <v>38625</v>
          </cell>
          <cell r="D95">
            <v>0.12513921</v>
          </cell>
          <cell r="E95" t="str">
            <v>USD</v>
          </cell>
          <cell r="G95" t="str">
            <v>LUF</v>
          </cell>
          <cell r="H95" t="str">
            <v>CRRNT</v>
          </cell>
          <cell r="I95">
            <v>38656</v>
          </cell>
          <cell r="J95">
            <v>2.9730929999999999E-2</v>
          </cell>
          <cell r="K95" t="str">
            <v>USD</v>
          </cell>
          <cell r="M95" t="str">
            <v>MKD</v>
          </cell>
          <cell r="N95" t="str">
            <v>CRRNT</v>
          </cell>
          <cell r="O95">
            <v>38686</v>
          </cell>
          <cell r="P95">
            <v>1.9270860000000001E-2</v>
          </cell>
          <cell r="Q95" t="str">
            <v>USD</v>
          </cell>
          <cell r="S95" t="str">
            <v>LUF</v>
          </cell>
          <cell r="T95" t="str">
            <v>CRRNT</v>
          </cell>
          <cell r="U95">
            <v>38716</v>
          </cell>
          <cell r="V95">
            <v>2.9369429999999998E-2</v>
          </cell>
          <cell r="W95" t="str">
            <v>USD</v>
          </cell>
        </row>
        <row r="96">
          <cell r="A96" t="str">
            <v>MRO</v>
          </cell>
          <cell r="B96" t="str">
            <v>CRRNT</v>
          </cell>
          <cell r="C96">
            <v>38625</v>
          </cell>
          <cell r="D96">
            <v>3.7936200000000002E-3</v>
          </cell>
          <cell r="E96" t="str">
            <v>USD</v>
          </cell>
          <cell r="G96" t="str">
            <v>LVL</v>
          </cell>
          <cell r="H96" t="str">
            <v>CRRNT</v>
          </cell>
          <cell r="I96">
            <v>38656</v>
          </cell>
          <cell r="J96">
            <v>1.72146668</v>
          </cell>
          <cell r="K96" t="str">
            <v>USD</v>
          </cell>
          <cell r="M96" t="str">
            <v>MNT</v>
          </cell>
          <cell r="N96" t="str">
            <v>CRRNT</v>
          </cell>
          <cell r="O96">
            <v>38686</v>
          </cell>
          <cell r="P96">
            <v>8.1267000000000004E-4</v>
          </cell>
          <cell r="Q96" t="str">
            <v>USD</v>
          </cell>
          <cell r="S96" t="str">
            <v>LVL</v>
          </cell>
          <cell r="T96" t="str">
            <v>CRRNT</v>
          </cell>
          <cell r="U96">
            <v>38716</v>
          </cell>
          <cell r="V96">
            <v>1.7015484000000001</v>
          </cell>
          <cell r="W96" t="str">
            <v>USD</v>
          </cell>
        </row>
        <row r="97">
          <cell r="A97" t="str">
            <v>MTL</v>
          </cell>
          <cell r="B97" t="str">
            <v>CRRNT</v>
          </cell>
          <cell r="C97">
            <v>38625</v>
          </cell>
          <cell r="D97">
            <v>2.80140294</v>
          </cell>
          <cell r="E97" t="str">
            <v>USD</v>
          </cell>
          <cell r="G97" t="str">
            <v>LYD</v>
          </cell>
          <cell r="H97" t="str">
            <v>CRRNT</v>
          </cell>
          <cell r="I97">
            <v>38656</v>
          </cell>
          <cell r="J97">
            <v>0.75035640999999997</v>
          </cell>
          <cell r="K97" t="str">
            <v>USD</v>
          </cell>
          <cell r="M97" t="str">
            <v>MOP</v>
          </cell>
          <cell r="N97" t="str">
            <v>CRRNT</v>
          </cell>
          <cell r="O97">
            <v>38686</v>
          </cell>
          <cell r="P97">
            <v>0.12491256000000001</v>
          </cell>
          <cell r="Q97" t="str">
            <v>USD</v>
          </cell>
          <cell r="S97" t="str">
            <v>LYD</v>
          </cell>
          <cell r="T97" t="str">
            <v>CRRNT</v>
          </cell>
          <cell r="U97">
            <v>38716</v>
          </cell>
          <cell r="V97">
            <v>0.74233537999999999</v>
          </cell>
          <cell r="W97" t="str">
            <v>USD</v>
          </cell>
        </row>
        <row r="98">
          <cell r="A98" t="str">
            <v>MUR</v>
          </cell>
          <cell r="B98" t="str">
            <v>CRRNT</v>
          </cell>
          <cell r="C98">
            <v>38625</v>
          </cell>
          <cell r="D98">
            <v>3.3003299999999999E-2</v>
          </cell>
          <cell r="E98" t="str">
            <v>USD</v>
          </cell>
          <cell r="G98" t="str">
            <v>MAD</v>
          </cell>
          <cell r="H98" t="str">
            <v>CRRNT</v>
          </cell>
          <cell r="I98">
            <v>38656</v>
          </cell>
          <cell r="J98">
            <v>0.10928125</v>
          </cell>
          <cell r="K98" t="str">
            <v>USD</v>
          </cell>
          <cell r="M98" t="str">
            <v>MRO</v>
          </cell>
          <cell r="N98" t="str">
            <v>CRRNT</v>
          </cell>
          <cell r="O98">
            <v>38686</v>
          </cell>
          <cell r="P98">
            <v>3.7502299999999998E-3</v>
          </cell>
          <cell r="Q98" t="str">
            <v>USD</v>
          </cell>
          <cell r="S98" t="str">
            <v>MAD</v>
          </cell>
          <cell r="T98" t="str">
            <v>CRRNT</v>
          </cell>
          <cell r="U98">
            <v>38716</v>
          </cell>
          <cell r="V98">
            <v>0.10822276</v>
          </cell>
          <cell r="W98" t="str">
            <v>USD</v>
          </cell>
        </row>
        <row r="99">
          <cell r="A99" t="str">
            <v>MVR</v>
          </cell>
          <cell r="B99" t="str">
            <v>CRRNT</v>
          </cell>
          <cell r="C99">
            <v>38625</v>
          </cell>
          <cell r="D99">
            <v>7.8003119999999995E-2</v>
          </cell>
          <cell r="E99" t="str">
            <v>USD</v>
          </cell>
          <cell r="G99" t="str">
            <v>MDL</v>
          </cell>
          <cell r="H99" t="str">
            <v>CRRNT</v>
          </cell>
          <cell r="I99">
            <v>38656</v>
          </cell>
          <cell r="J99">
            <v>7.9160889999999998E-2</v>
          </cell>
          <cell r="K99" t="str">
            <v>USD</v>
          </cell>
          <cell r="M99" t="str">
            <v>MTL</v>
          </cell>
          <cell r="N99" t="str">
            <v>CRRNT</v>
          </cell>
          <cell r="O99">
            <v>38686</v>
          </cell>
          <cell r="P99">
            <v>2.7455028600000002</v>
          </cell>
          <cell r="Q99" t="str">
            <v>USD</v>
          </cell>
          <cell r="S99" t="str">
            <v>MDL</v>
          </cell>
          <cell r="T99" t="str">
            <v>CRRNT</v>
          </cell>
          <cell r="U99">
            <v>38716</v>
          </cell>
          <cell r="V99">
            <v>7.7972700000000006E-2</v>
          </cell>
          <cell r="W99" t="str">
            <v>USD</v>
          </cell>
        </row>
        <row r="100">
          <cell r="A100" t="str">
            <v>MWK</v>
          </cell>
          <cell r="B100" t="str">
            <v>CRRNT</v>
          </cell>
          <cell r="C100">
            <v>38625</v>
          </cell>
          <cell r="D100">
            <v>8.0580500000000006E-3</v>
          </cell>
          <cell r="E100" t="str">
            <v>USD</v>
          </cell>
          <cell r="G100" t="str">
            <v>MKD</v>
          </cell>
          <cell r="H100" t="str">
            <v>CRRNT</v>
          </cell>
          <cell r="I100">
            <v>38656</v>
          </cell>
          <cell r="J100">
            <v>1.983528E-2</v>
          </cell>
          <cell r="K100" t="str">
            <v>USD</v>
          </cell>
          <cell r="M100" t="str">
            <v>MUR</v>
          </cell>
          <cell r="N100" t="str">
            <v>CRRNT</v>
          </cell>
          <cell r="O100">
            <v>38686</v>
          </cell>
          <cell r="P100">
            <v>3.2679729999999997E-2</v>
          </cell>
          <cell r="Q100" t="str">
            <v>USD</v>
          </cell>
          <cell r="S100" t="str">
            <v>MKD</v>
          </cell>
          <cell r="T100" t="str">
            <v>CRRNT</v>
          </cell>
          <cell r="U100">
            <v>38716</v>
          </cell>
          <cell r="V100">
            <v>1.9331290000000001E-2</v>
          </cell>
          <cell r="W100" t="str">
            <v>USD</v>
          </cell>
        </row>
        <row r="101">
          <cell r="A101" t="str">
            <v>MXN</v>
          </cell>
          <cell r="B101" t="str">
            <v>CRRNT</v>
          </cell>
          <cell r="C101">
            <v>38625</v>
          </cell>
          <cell r="D101">
            <v>9.2945440000000004E-2</v>
          </cell>
          <cell r="E101" t="str">
            <v>USD</v>
          </cell>
          <cell r="G101" t="str">
            <v>MMK</v>
          </cell>
          <cell r="H101" t="str">
            <v>CRRNT</v>
          </cell>
          <cell r="I101">
            <v>38656</v>
          </cell>
          <cell r="J101">
            <v>0.15576323</v>
          </cell>
          <cell r="K101" t="str">
            <v>USD</v>
          </cell>
          <cell r="M101" t="str">
            <v>MVR</v>
          </cell>
          <cell r="N101" t="str">
            <v>CRRNT</v>
          </cell>
          <cell r="O101">
            <v>38686</v>
          </cell>
          <cell r="P101">
            <v>7.8125E-2</v>
          </cell>
          <cell r="Q101" t="str">
            <v>USD</v>
          </cell>
          <cell r="S101" t="str">
            <v>MMK</v>
          </cell>
          <cell r="T101" t="str">
            <v>CRRNT</v>
          </cell>
          <cell r="U101">
            <v>38716</v>
          </cell>
          <cell r="V101">
            <v>0.15576323</v>
          </cell>
          <cell r="W101" t="str">
            <v>USD</v>
          </cell>
        </row>
        <row r="102">
          <cell r="A102" t="str">
            <v>MYR</v>
          </cell>
          <cell r="B102" t="str">
            <v>CRRNT</v>
          </cell>
          <cell r="C102">
            <v>38625</v>
          </cell>
          <cell r="D102">
            <v>0.26532235999999998</v>
          </cell>
          <cell r="E102" t="str">
            <v>USD</v>
          </cell>
          <cell r="G102" t="str">
            <v>MNT</v>
          </cell>
          <cell r="H102" t="str">
            <v>CRRNT</v>
          </cell>
          <cell r="I102">
            <v>38656</v>
          </cell>
          <cell r="J102">
            <v>8.4139000000000002E-4</v>
          </cell>
          <cell r="K102" t="str">
            <v>USD</v>
          </cell>
          <cell r="M102" t="str">
            <v>MWK</v>
          </cell>
          <cell r="N102" t="str">
            <v>CRRNT</v>
          </cell>
          <cell r="O102">
            <v>38686</v>
          </cell>
          <cell r="P102">
            <v>8.2987500000000006E-3</v>
          </cell>
          <cell r="Q102" t="str">
            <v>USD</v>
          </cell>
          <cell r="S102" t="str">
            <v>MNT</v>
          </cell>
          <cell r="T102" t="str">
            <v>CRRNT</v>
          </cell>
          <cell r="U102">
            <v>38716</v>
          </cell>
          <cell r="V102">
            <v>8.1134999999999996E-4</v>
          </cell>
          <cell r="W102" t="str">
            <v>USD</v>
          </cell>
        </row>
        <row r="103">
          <cell r="A103" t="str">
            <v>MZM</v>
          </cell>
          <cell r="B103" t="str">
            <v>CRRNT</v>
          </cell>
          <cell r="C103">
            <v>38625</v>
          </cell>
          <cell r="D103">
            <v>4.0420000000000003E-5</v>
          </cell>
          <cell r="E103" t="str">
            <v>USD</v>
          </cell>
          <cell r="G103" t="str">
            <v>MOP</v>
          </cell>
          <cell r="H103" t="str">
            <v>CRRNT</v>
          </cell>
          <cell r="I103">
            <v>38656</v>
          </cell>
          <cell r="J103">
            <v>0.12520972</v>
          </cell>
          <cell r="K103" t="str">
            <v>USD</v>
          </cell>
          <cell r="M103" t="str">
            <v>MXN</v>
          </cell>
          <cell r="N103" t="str">
            <v>CRRNT</v>
          </cell>
          <cell r="O103">
            <v>38686</v>
          </cell>
          <cell r="P103">
            <v>9.4714900000000005E-2</v>
          </cell>
          <cell r="Q103" t="str">
            <v>USD</v>
          </cell>
          <cell r="S103" t="str">
            <v>MOP</v>
          </cell>
          <cell r="T103" t="str">
            <v>CRRNT</v>
          </cell>
          <cell r="U103">
            <v>38716</v>
          </cell>
          <cell r="V103">
            <v>0.12491256000000001</v>
          </cell>
          <cell r="W103" t="str">
            <v>USD</v>
          </cell>
        </row>
        <row r="104">
          <cell r="A104" t="str">
            <v>NAD</v>
          </cell>
          <cell r="B104" t="str">
            <v>CRRNT</v>
          </cell>
          <cell r="C104">
            <v>38625</v>
          </cell>
          <cell r="D104">
            <v>0.15698587</v>
          </cell>
          <cell r="E104" t="str">
            <v>USD</v>
          </cell>
          <cell r="G104" t="str">
            <v>MRO</v>
          </cell>
          <cell r="H104" t="str">
            <v>CRRNT</v>
          </cell>
          <cell r="I104">
            <v>38656</v>
          </cell>
          <cell r="J104">
            <v>3.6927599999999998E-3</v>
          </cell>
          <cell r="K104" t="str">
            <v>USD</v>
          </cell>
          <cell r="M104" t="str">
            <v>MYR</v>
          </cell>
          <cell r="N104" t="str">
            <v>CRRNT</v>
          </cell>
          <cell r="O104">
            <v>38686</v>
          </cell>
          <cell r="P104">
            <v>0.26472533999999998</v>
          </cell>
          <cell r="Q104" t="str">
            <v>USD</v>
          </cell>
          <cell r="S104" t="str">
            <v>MRO</v>
          </cell>
          <cell r="T104" t="str">
            <v>CRRNT</v>
          </cell>
          <cell r="U104">
            <v>38716</v>
          </cell>
          <cell r="V104">
            <v>3.6489600000000001E-3</v>
          </cell>
          <cell r="W104" t="str">
            <v>USD</v>
          </cell>
        </row>
        <row r="105">
          <cell r="A105" t="str">
            <v>NGN</v>
          </cell>
          <cell r="B105" t="str">
            <v>CRRNT</v>
          </cell>
          <cell r="C105">
            <v>38625</v>
          </cell>
          <cell r="D105">
            <v>7.6481800000000001E-3</v>
          </cell>
          <cell r="E105" t="str">
            <v>USD</v>
          </cell>
          <cell r="G105" t="str">
            <v>MTL</v>
          </cell>
          <cell r="H105" t="str">
            <v>CRRNT</v>
          </cell>
          <cell r="I105">
            <v>38656</v>
          </cell>
          <cell r="J105">
            <v>2.7939984899999999</v>
          </cell>
          <cell r="K105" t="str">
            <v>USD</v>
          </cell>
          <cell r="M105" t="str">
            <v>MZM</v>
          </cell>
          <cell r="N105" t="str">
            <v>CRRNT</v>
          </cell>
          <cell r="O105">
            <v>38686</v>
          </cell>
          <cell r="P105">
            <v>3.7549999999999998E-5</v>
          </cell>
          <cell r="Q105" t="str">
            <v>USD</v>
          </cell>
          <cell r="S105" t="str">
            <v>MTL</v>
          </cell>
          <cell r="T105" t="str">
            <v>CRRNT</v>
          </cell>
          <cell r="U105">
            <v>38716</v>
          </cell>
          <cell r="V105">
            <v>2.75010106</v>
          </cell>
          <cell r="W105" t="str">
            <v>USD</v>
          </cell>
        </row>
        <row r="106">
          <cell r="A106" t="str">
            <v>NIO</v>
          </cell>
          <cell r="B106" t="str">
            <v>CRRNT</v>
          </cell>
          <cell r="C106">
            <v>38625</v>
          </cell>
          <cell r="D106">
            <v>6.1087349999999999E-2</v>
          </cell>
          <cell r="E106" t="str">
            <v>USD</v>
          </cell>
          <cell r="G106" t="str">
            <v>MUR</v>
          </cell>
          <cell r="H106" t="str">
            <v>CRRNT</v>
          </cell>
          <cell r="I106">
            <v>38656</v>
          </cell>
          <cell r="J106">
            <v>3.294892E-2</v>
          </cell>
          <cell r="K106" t="str">
            <v>USD</v>
          </cell>
          <cell r="M106" t="str">
            <v>NAD</v>
          </cell>
          <cell r="N106" t="str">
            <v>CRRNT</v>
          </cell>
          <cell r="O106">
            <v>38686</v>
          </cell>
          <cell r="P106">
            <v>0.15473887</v>
          </cell>
          <cell r="Q106" t="str">
            <v>USD</v>
          </cell>
          <cell r="S106" t="str">
            <v>MUR</v>
          </cell>
          <cell r="T106" t="str">
            <v>CRRNT</v>
          </cell>
          <cell r="U106">
            <v>38716</v>
          </cell>
          <cell r="V106">
            <v>3.2840719999999997E-2</v>
          </cell>
          <cell r="W106" t="str">
            <v>USD</v>
          </cell>
        </row>
        <row r="107">
          <cell r="A107" t="str">
            <v>NLG</v>
          </cell>
          <cell r="B107" t="str">
            <v>CRRNT</v>
          </cell>
          <cell r="C107">
            <v>38625</v>
          </cell>
          <cell r="D107">
            <v>0.54570258999999999</v>
          </cell>
          <cell r="E107" t="str">
            <v>USD</v>
          </cell>
          <cell r="G107" t="str">
            <v>MVR</v>
          </cell>
          <cell r="H107" t="str">
            <v>CRRNT</v>
          </cell>
          <cell r="I107">
            <v>38656</v>
          </cell>
          <cell r="J107">
            <v>7.8125E-2</v>
          </cell>
          <cell r="K107" t="str">
            <v>USD</v>
          </cell>
          <cell r="M107" t="str">
            <v>NGN</v>
          </cell>
          <cell r="N107" t="str">
            <v>CRRNT</v>
          </cell>
          <cell r="O107">
            <v>38686</v>
          </cell>
          <cell r="P107">
            <v>7.6745900000000002E-3</v>
          </cell>
          <cell r="Q107" t="str">
            <v>USD</v>
          </cell>
          <cell r="S107" t="str">
            <v>MVR</v>
          </cell>
          <cell r="T107" t="str">
            <v>CRRNT</v>
          </cell>
          <cell r="U107">
            <v>38716</v>
          </cell>
          <cell r="V107">
            <v>7.8125E-2</v>
          </cell>
          <cell r="W107" t="str">
            <v>USD</v>
          </cell>
        </row>
        <row r="108">
          <cell r="A108" t="str">
            <v>NOK</v>
          </cell>
          <cell r="B108" t="str">
            <v>CRRNT</v>
          </cell>
          <cell r="C108">
            <v>38625</v>
          </cell>
          <cell r="D108">
            <v>0.15274636999999999</v>
          </cell>
          <cell r="E108" t="str">
            <v>USD</v>
          </cell>
          <cell r="G108" t="str">
            <v>MWK</v>
          </cell>
          <cell r="H108" t="str">
            <v>CRRNT</v>
          </cell>
          <cell r="I108">
            <v>38656</v>
          </cell>
          <cell r="J108">
            <v>8.0886499999999993E-3</v>
          </cell>
          <cell r="K108" t="str">
            <v>USD</v>
          </cell>
          <cell r="M108" t="str">
            <v>NIO</v>
          </cell>
          <cell r="N108" t="str">
            <v>CRRNT</v>
          </cell>
          <cell r="O108">
            <v>38686</v>
          </cell>
          <cell r="P108">
            <v>5.9453029999999997E-2</v>
          </cell>
          <cell r="Q108" t="str">
            <v>USD</v>
          </cell>
          <cell r="S108" t="str">
            <v>MWK</v>
          </cell>
          <cell r="T108" t="str">
            <v>CRRNT</v>
          </cell>
          <cell r="U108">
            <v>38716</v>
          </cell>
          <cell r="V108">
            <v>7.9684400000000002E-3</v>
          </cell>
          <cell r="W108" t="str">
            <v>USD</v>
          </cell>
        </row>
        <row r="109">
          <cell r="A109" t="str">
            <v>NPR</v>
          </cell>
          <cell r="B109" t="str">
            <v>CRRNT</v>
          </cell>
          <cell r="C109">
            <v>38625</v>
          </cell>
          <cell r="D109">
            <v>1.421585E-2</v>
          </cell>
          <cell r="E109" t="str">
            <v>USD</v>
          </cell>
          <cell r="G109" t="str">
            <v>MXN</v>
          </cell>
          <cell r="H109" t="str">
            <v>CRRNT</v>
          </cell>
          <cell r="I109">
            <v>38656</v>
          </cell>
          <cell r="J109">
            <v>9.2704179999999997E-2</v>
          </cell>
          <cell r="K109" t="str">
            <v>USD</v>
          </cell>
          <cell r="M109" t="str">
            <v>NLG</v>
          </cell>
          <cell r="N109" t="str">
            <v>CRRNT</v>
          </cell>
          <cell r="O109">
            <v>38686</v>
          </cell>
          <cell r="P109">
            <v>0.53490238000000001</v>
          </cell>
          <cell r="Q109" t="str">
            <v>USD</v>
          </cell>
          <cell r="S109" t="str">
            <v>MXN</v>
          </cell>
          <cell r="T109" t="str">
            <v>CRRNT</v>
          </cell>
          <cell r="U109">
            <v>38716</v>
          </cell>
          <cell r="V109">
            <v>9.4030030000000001E-2</v>
          </cell>
          <cell r="W109" t="str">
            <v>USD</v>
          </cell>
        </row>
        <row r="110">
          <cell r="A110" t="str">
            <v>NZD</v>
          </cell>
          <cell r="B110" t="str">
            <v>CRRNT</v>
          </cell>
          <cell r="C110">
            <v>38625</v>
          </cell>
          <cell r="D110">
            <v>0.69139987999999997</v>
          </cell>
          <cell r="E110" t="str">
            <v>USD</v>
          </cell>
          <cell r="G110" t="str">
            <v>MYR</v>
          </cell>
          <cell r="H110" t="str">
            <v>CRRNT</v>
          </cell>
          <cell r="I110">
            <v>38656</v>
          </cell>
          <cell r="J110">
            <v>0.26490066000000001</v>
          </cell>
          <cell r="K110" t="str">
            <v>USD</v>
          </cell>
          <cell r="M110" t="str">
            <v>NOK</v>
          </cell>
          <cell r="N110" t="str">
            <v>CRRNT</v>
          </cell>
          <cell r="O110">
            <v>38686</v>
          </cell>
          <cell r="P110">
            <v>0.14837234999999999</v>
          </cell>
          <cell r="Q110" t="str">
            <v>USD</v>
          </cell>
          <cell r="S110" t="str">
            <v>MYR</v>
          </cell>
          <cell r="T110" t="str">
            <v>CRRNT</v>
          </cell>
          <cell r="U110">
            <v>38716</v>
          </cell>
          <cell r="V110">
            <v>0.26458525999999999</v>
          </cell>
          <cell r="W110" t="str">
            <v>USD</v>
          </cell>
        </row>
        <row r="111">
          <cell r="A111" t="str">
            <v>OMR</v>
          </cell>
          <cell r="B111" t="str">
            <v>CRRNT</v>
          </cell>
          <cell r="C111">
            <v>38625</v>
          </cell>
          <cell r="D111">
            <v>2.5975375299999999</v>
          </cell>
          <cell r="E111" t="str">
            <v>USD</v>
          </cell>
          <cell r="G111" t="str">
            <v>MZM</v>
          </cell>
          <cell r="H111" t="str">
            <v>CRRNT</v>
          </cell>
          <cell r="I111">
            <v>38656</v>
          </cell>
          <cell r="J111">
            <v>3.7639999999999999E-5</v>
          </cell>
          <cell r="K111" t="str">
            <v>USD</v>
          </cell>
          <cell r="M111" t="str">
            <v>NPR</v>
          </cell>
          <cell r="N111" t="str">
            <v>CRRNT</v>
          </cell>
          <cell r="O111">
            <v>38686</v>
          </cell>
          <cell r="P111">
            <v>1.3888879999999999E-2</v>
          </cell>
          <cell r="Q111" t="str">
            <v>USD</v>
          </cell>
          <cell r="S111" t="str">
            <v>MZM</v>
          </cell>
          <cell r="T111" t="str">
            <v>CRRNT</v>
          </cell>
          <cell r="U111">
            <v>38716</v>
          </cell>
          <cell r="V111">
            <v>4.206E-5</v>
          </cell>
          <cell r="W111" t="str">
            <v>USD</v>
          </cell>
        </row>
        <row r="112">
          <cell r="A112" t="str">
            <v>PAB</v>
          </cell>
          <cell r="B112" t="str">
            <v>CRRNT</v>
          </cell>
          <cell r="C112">
            <v>38625</v>
          </cell>
          <cell r="D112">
            <v>1</v>
          </cell>
          <cell r="E112" t="str">
            <v>USD</v>
          </cell>
          <cell r="G112" t="str">
            <v>NAD</v>
          </cell>
          <cell r="H112" t="str">
            <v>CRRNT</v>
          </cell>
          <cell r="I112">
            <v>38656</v>
          </cell>
          <cell r="J112">
            <v>0.14919805999999999</v>
          </cell>
          <cell r="K112" t="str">
            <v>USD</v>
          </cell>
          <cell r="M112" t="str">
            <v>NZD</v>
          </cell>
          <cell r="N112" t="str">
            <v>CRRNT</v>
          </cell>
          <cell r="O112">
            <v>38686</v>
          </cell>
          <cell r="P112">
            <v>0.70279994999999995</v>
          </cell>
          <cell r="Q112" t="str">
            <v>USD</v>
          </cell>
          <cell r="S112" t="str">
            <v>NAD</v>
          </cell>
          <cell r="T112" t="str">
            <v>CRRNT</v>
          </cell>
          <cell r="U112">
            <v>38716</v>
          </cell>
          <cell r="V112">
            <v>0.15800782999999999</v>
          </cell>
          <cell r="W112" t="str">
            <v>USD</v>
          </cell>
        </row>
        <row r="113">
          <cell r="A113" t="str">
            <v>PEN</v>
          </cell>
          <cell r="B113" t="str">
            <v>CRRNT</v>
          </cell>
          <cell r="C113">
            <v>38625</v>
          </cell>
          <cell r="D113">
            <v>0.29940118999999998</v>
          </cell>
          <cell r="E113" t="str">
            <v>USD</v>
          </cell>
          <cell r="G113" t="str">
            <v>NGN</v>
          </cell>
          <cell r="H113" t="str">
            <v>CRRNT</v>
          </cell>
          <cell r="I113">
            <v>38656</v>
          </cell>
          <cell r="J113">
            <v>7.6775400000000001E-3</v>
          </cell>
          <cell r="K113" t="str">
            <v>USD</v>
          </cell>
          <cell r="M113" t="str">
            <v>OMR</v>
          </cell>
          <cell r="N113" t="str">
            <v>CRRNT</v>
          </cell>
          <cell r="O113">
            <v>38686</v>
          </cell>
          <cell r="P113">
            <v>2.59686298</v>
          </cell>
          <cell r="Q113" t="str">
            <v>USD</v>
          </cell>
          <cell r="S113" t="str">
            <v>NGN</v>
          </cell>
          <cell r="T113" t="str">
            <v>CRRNT</v>
          </cell>
          <cell r="U113">
            <v>38716</v>
          </cell>
          <cell r="V113">
            <v>7.6698799999999996E-3</v>
          </cell>
          <cell r="W113" t="str">
            <v>USD</v>
          </cell>
        </row>
        <row r="114">
          <cell r="A114" t="str">
            <v>PGK</v>
          </cell>
          <cell r="B114" t="str">
            <v>CRRNT</v>
          </cell>
          <cell r="C114">
            <v>38625</v>
          </cell>
          <cell r="D114">
            <v>0.32650001000000001</v>
          </cell>
          <cell r="E114" t="str">
            <v>USD</v>
          </cell>
          <cell r="G114" t="str">
            <v>NIO</v>
          </cell>
          <cell r="H114" t="str">
            <v>CRRNT</v>
          </cell>
          <cell r="I114">
            <v>38656</v>
          </cell>
          <cell r="J114">
            <v>5.9630290000000002E-2</v>
          </cell>
          <cell r="K114" t="str">
            <v>USD</v>
          </cell>
          <cell r="M114" t="str">
            <v>PAB</v>
          </cell>
          <cell r="N114" t="str">
            <v>CRRNT</v>
          </cell>
          <cell r="O114">
            <v>38686</v>
          </cell>
          <cell r="P114">
            <v>1</v>
          </cell>
          <cell r="Q114" t="str">
            <v>USD</v>
          </cell>
          <cell r="S114" t="str">
            <v>NIO</v>
          </cell>
          <cell r="T114" t="str">
            <v>CRRNT</v>
          </cell>
          <cell r="U114">
            <v>38716</v>
          </cell>
          <cell r="V114">
            <v>6.079027E-2</v>
          </cell>
          <cell r="W114" t="str">
            <v>USD</v>
          </cell>
        </row>
        <row r="115">
          <cell r="A115" t="str">
            <v>PHP</v>
          </cell>
          <cell r="B115" t="str">
            <v>CRRNT</v>
          </cell>
          <cell r="C115">
            <v>38625</v>
          </cell>
          <cell r="D115">
            <v>1.7847579999999998E-2</v>
          </cell>
          <cell r="E115" t="str">
            <v>USD</v>
          </cell>
          <cell r="G115" t="str">
            <v>NLG</v>
          </cell>
          <cell r="H115" t="str">
            <v>CRRNT</v>
          </cell>
          <cell r="I115">
            <v>38656</v>
          </cell>
          <cell r="J115">
            <v>0.54424729999999999</v>
          </cell>
          <cell r="K115" t="str">
            <v>USD</v>
          </cell>
          <cell r="M115" t="str">
            <v>PEN</v>
          </cell>
          <cell r="N115" t="str">
            <v>CRRNT</v>
          </cell>
          <cell r="O115">
            <v>38686</v>
          </cell>
          <cell r="P115">
            <v>0.29347027999999997</v>
          </cell>
          <cell r="Q115" t="str">
            <v>USD</v>
          </cell>
          <cell r="S115" t="str">
            <v>NLG</v>
          </cell>
          <cell r="T115" t="str">
            <v>CRRNT</v>
          </cell>
          <cell r="U115">
            <v>38716</v>
          </cell>
          <cell r="V115">
            <v>0.53760549999999996</v>
          </cell>
          <cell r="W115" t="str">
            <v>USD</v>
          </cell>
        </row>
        <row r="116">
          <cell r="A116" t="str">
            <v>PKR</v>
          </cell>
          <cell r="B116" t="str">
            <v>CRRNT</v>
          </cell>
          <cell r="C116">
            <v>38625</v>
          </cell>
          <cell r="D116">
            <v>1.675041E-2</v>
          </cell>
          <cell r="E116" t="str">
            <v>USD</v>
          </cell>
          <cell r="G116" t="str">
            <v>NOK</v>
          </cell>
          <cell r="H116" t="str">
            <v>CRRNT</v>
          </cell>
          <cell r="I116">
            <v>38656</v>
          </cell>
          <cell r="J116">
            <v>0.15382485000000001</v>
          </cell>
          <cell r="K116" t="str">
            <v>USD</v>
          </cell>
          <cell r="M116" t="str">
            <v>PGK</v>
          </cell>
          <cell r="N116" t="str">
            <v>CRRNT</v>
          </cell>
          <cell r="O116">
            <v>38686</v>
          </cell>
          <cell r="P116">
            <v>0.33060003999999998</v>
          </cell>
          <cell r="Q116" t="str">
            <v>USD</v>
          </cell>
          <cell r="S116" t="str">
            <v>NOK</v>
          </cell>
          <cell r="T116" t="str">
            <v>CRRNT</v>
          </cell>
          <cell r="U116">
            <v>38716</v>
          </cell>
          <cell r="V116">
            <v>0.14827555000000001</v>
          </cell>
          <cell r="W116" t="str">
            <v>USD</v>
          </cell>
        </row>
        <row r="117">
          <cell r="A117" t="str">
            <v>PLN</v>
          </cell>
          <cell r="B117" t="str">
            <v>CRRNT</v>
          </cell>
          <cell r="C117">
            <v>38625</v>
          </cell>
          <cell r="D117">
            <v>0.30641009000000002</v>
          </cell>
          <cell r="E117" t="str">
            <v>USD</v>
          </cell>
          <cell r="G117" t="str">
            <v>NPR</v>
          </cell>
          <cell r="H117" t="str">
            <v>CRRNT</v>
          </cell>
          <cell r="I117">
            <v>38656</v>
          </cell>
          <cell r="J117">
            <v>1.433691E-2</v>
          </cell>
          <cell r="K117" t="str">
            <v>USD</v>
          </cell>
          <cell r="M117" t="str">
            <v>PHP</v>
          </cell>
          <cell r="N117" t="str">
            <v>CRRNT</v>
          </cell>
          <cell r="O117">
            <v>38686</v>
          </cell>
          <cell r="P117">
            <v>1.8497960000000001E-2</v>
          </cell>
          <cell r="Q117" t="str">
            <v>USD</v>
          </cell>
          <cell r="S117" t="str">
            <v>NPR</v>
          </cell>
          <cell r="T117" t="str">
            <v>CRRNT</v>
          </cell>
          <cell r="U117">
            <v>38716</v>
          </cell>
          <cell r="V117">
            <v>1.3888879999999999E-2</v>
          </cell>
          <cell r="W117" t="str">
            <v>USD</v>
          </cell>
        </row>
        <row r="118">
          <cell r="A118" t="str">
            <v>PTE</v>
          </cell>
          <cell r="B118" t="str">
            <v>CRRNT</v>
          </cell>
          <cell r="C118">
            <v>38625</v>
          </cell>
          <cell r="D118">
            <v>5.9982899999999999E-3</v>
          </cell>
          <cell r="E118" t="str">
            <v>USD</v>
          </cell>
          <cell r="G118" t="str">
            <v>NZD</v>
          </cell>
          <cell r="H118" t="str">
            <v>CRRNT</v>
          </cell>
          <cell r="I118">
            <v>38656</v>
          </cell>
          <cell r="J118">
            <v>0.70030020999999998</v>
          </cell>
          <cell r="K118" t="str">
            <v>USD</v>
          </cell>
          <cell r="M118" t="str">
            <v>PKR</v>
          </cell>
          <cell r="N118" t="str">
            <v>CRRNT</v>
          </cell>
          <cell r="O118">
            <v>38686</v>
          </cell>
          <cell r="P118">
            <v>1.6736399999999999E-2</v>
          </cell>
          <cell r="Q118" t="str">
            <v>USD</v>
          </cell>
          <cell r="S118" t="str">
            <v>NZD</v>
          </cell>
          <cell r="T118" t="str">
            <v>CRRNT</v>
          </cell>
          <cell r="U118">
            <v>38716</v>
          </cell>
          <cell r="V118">
            <v>0.68369990999999997</v>
          </cell>
          <cell r="W118" t="str">
            <v>USD</v>
          </cell>
        </row>
        <row r="119">
          <cell r="A119" t="str">
            <v>PYG</v>
          </cell>
          <cell r="B119" t="str">
            <v>CRRNT</v>
          </cell>
          <cell r="C119">
            <v>38625</v>
          </cell>
          <cell r="D119">
            <v>1.6312999999999999E-4</v>
          </cell>
          <cell r="E119" t="str">
            <v>USD</v>
          </cell>
          <cell r="G119" t="str">
            <v>OMR</v>
          </cell>
          <cell r="H119" t="str">
            <v>CRRNT</v>
          </cell>
          <cell r="I119">
            <v>38656</v>
          </cell>
          <cell r="J119">
            <v>2.59747006</v>
          </cell>
          <cell r="K119" t="str">
            <v>USD</v>
          </cell>
          <cell r="M119" t="str">
            <v>PLN</v>
          </cell>
          <cell r="N119" t="str">
            <v>CRRNT</v>
          </cell>
          <cell r="O119">
            <v>38686</v>
          </cell>
          <cell r="P119">
            <v>0.30142270999999998</v>
          </cell>
          <cell r="Q119" t="str">
            <v>USD</v>
          </cell>
          <cell r="S119" t="str">
            <v>OMR</v>
          </cell>
          <cell r="T119" t="str">
            <v>CRRNT</v>
          </cell>
          <cell r="U119">
            <v>38716</v>
          </cell>
          <cell r="V119">
            <v>2.59747006</v>
          </cell>
          <cell r="W119" t="str">
            <v>USD</v>
          </cell>
        </row>
        <row r="120">
          <cell r="A120" t="str">
            <v>QAR</v>
          </cell>
          <cell r="B120" t="str">
            <v>CRRNT</v>
          </cell>
          <cell r="C120">
            <v>38625</v>
          </cell>
          <cell r="D120">
            <v>0.27468754000000001</v>
          </cell>
          <cell r="E120" t="str">
            <v>USD</v>
          </cell>
          <cell r="G120" t="str">
            <v>PAB</v>
          </cell>
          <cell r="H120" t="str">
            <v>CRRNT</v>
          </cell>
          <cell r="I120">
            <v>38656</v>
          </cell>
          <cell r="J120">
            <v>1</v>
          </cell>
          <cell r="K120" t="str">
            <v>USD</v>
          </cell>
          <cell r="M120" t="str">
            <v>PTE</v>
          </cell>
          <cell r="N120" t="str">
            <v>CRRNT</v>
          </cell>
          <cell r="O120">
            <v>38686</v>
          </cell>
          <cell r="P120">
            <v>5.87982E-3</v>
          </cell>
          <cell r="Q120" t="str">
            <v>USD</v>
          </cell>
          <cell r="S120" t="str">
            <v>PAB</v>
          </cell>
          <cell r="T120" t="str">
            <v>CRRNT</v>
          </cell>
          <cell r="U120">
            <v>38716</v>
          </cell>
          <cell r="V120">
            <v>1</v>
          </cell>
          <cell r="W120" t="str">
            <v>USD</v>
          </cell>
        </row>
        <row r="121">
          <cell r="A121" t="str">
            <v>ROL</v>
          </cell>
          <cell r="B121" t="str">
            <v>CRRNT</v>
          </cell>
          <cell r="C121">
            <v>38625</v>
          </cell>
          <cell r="D121">
            <v>3.379E-5</v>
          </cell>
          <cell r="E121" t="str">
            <v>USD</v>
          </cell>
          <cell r="G121" t="str">
            <v>PEN</v>
          </cell>
          <cell r="H121" t="str">
            <v>CRRNT</v>
          </cell>
          <cell r="I121">
            <v>38656</v>
          </cell>
          <cell r="J121">
            <v>0.29629629000000002</v>
          </cell>
          <cell r="K121" t="str">
            <v>USD</v>
          </cell>
          <cell r="M121" t="str">
            <v>PYG</v>
          </cell>
          <cell r="N121" t="str">
            <v>CRRNT</v>
          </cell>
          <cell r="O121">
            <v>38686</v>
          </cell>
          <cell r="P121">
            <v>1.6273000000000001E-4</v>
          </cell>
          <cell r="Q121" t="str">
            <v>USD</v>
          </cell>
          <cell r="S121" t="str">
            <v>PEN</v>
          </cell>
          <cell r="T121" t="str">
            <v>CRRNT</v>
          </cell>
          <cell r="U121">
            <v>38716</v>
          </cell>
          <cell r="V121">
            <v>0.29235491000000002</v>
          </cell>
          <cell r="W121" t="str">
            <v>USD</v>
          </cell>
        </row>
        <row r="122">
          <cell r="A122" t="str">
            <v>RUB</v>
          </cell>
          <cell r="B122" t="str">
            <v>CRRNT</v>
          </cell>
          <cell r="C122">
            <v>38625</v>
          </cell>
          <cell r="D122">
            <v>3.5090549999999998E-2</v>
          </cell>
          <cell r="E122" t="str">
            <v>USD</v>
          </cell>
          <cell r="G122" t="str">
            <v>PGK</v>
          </cell>
          <cell r="H122" t="str">
            <v>CRRNT</v>
          </cell>
          <cell r="I122">
            <v>38656</v>
          </cell>
          <cell r="J122">
            <v>0.32450001000000001</v>
          </cell>
          <cell r="K122" t="str">
            <v>USD</v>
          </cell>
          <cell r="M122" t="str">
            <v>QAR</v>
          </cell>
          <cell r="N122" t="str">
            <v>CRRNT</v>
          </cell>
          <cell r="O122">
            <v>38686</v>
          </cell>
          <cell r="P122">
            <v>0.27467245000000001</v>
          </cell>
          <cell r="Q122" t="str">
            <v>USD</v>
          </cell>
          <cell r="S122" t="str">
            <v>PGK</v>
          </cell>
          <cell r="T122" t="str">
            <v>CRRNT</v>
          </cell>
          <cell r="U122">
            <v>38716</v>
          </cell>
          <cell r="V122">
            <v>0.32300002</v>
          </cell>
          <cell r="W122" t="str">
            <v>USD</v>
          </cell>
        </row>
        <row r="123">
          <cell r="A123" t="str">
            <v>RWF</v>
          </cell>
          <cell r="B123" t="str">
            <v>CRRNT</v>
          </cell>
          <cell r="C123">
            <v>38625</v>
          </cell>
          <cell r="D123">
            <v>1.84928E-3</v>
          </cell>
          <cell r="E123" t="str">
            <v>USD</v>
          </cell>
          <cell r="G123" t="str">
            <v>PHP</v>
          </cell>
          <cell r="H123" t="str">
            <v>CRRNT</v>
          </cell>
          <cell r="I123">
            <v>38656</v>
          </cell>
          <cell r="J123">
            <v>1.82083E-2</v>
          </cell>
          <cell r="K123" t="str">
            <v>USD</v>
          </cell>
          <cell r="M123" t="str">
            <v>ROL</v>
          </cell>
          <cell r="N123" t="str">
            <v>CRRNT</v>
          </cell>
          <cell r="O123">
            <v>38686</v>
          </cell>
          <cell r="P123">
            <v>3.2199999999999997E-5</v>
          </cell>
          <cell r="Q123" t="str">
            <v>USD</v>
          </cell>
          <cell r="S123" t="str">
            <v>PHP</v>
          </cell>
          <cell r="T123" t="str">
            <v>CRRNT</v>
          </cell>
          <cell r="U123">
            <v>38716</v>
          </cell>
          <cell r="V123">
            <v>1.8837710000000001E-2</v>
          </cell>
          <cell r="W123" t="str">
            <v>USD</v>
          </cell>
        </row>
        <row r="124">
          <cell r="A124" t="str">
            <v>SAR</v>
          </cell>
          <cell r="B124" t="str">
            <v>CRRNT</v>
          </cell>
          <cell r="C124">
            <v>38625</v>
          </cell>
          <cell r="D124">
            <v>0.26646059999999999</v>
          </cell>
          <cell r="E124" t="str">
            <v>USD</v>
          </cell>
          <cell r="G124" t="str">
            <v>PKR</v>
          </cell>
          <cell r="H124" t="str">
            <v>CRRNT</v>
          </cell>
          <cell r="I124">
            <v>38656</v>
          </cell>
          <cell r="J124">
            <v>1.6746210000000001E-2</v>
          </cell>
          <cell r="K124" t="str">
            <v>USD</v>
          </cell>
          <cell r="M124" t="str">
            <v>RUB</v>
          </cell>
          <cell r="N124" t="str">
            <v>CRRNT</v>
          </cell>
          <cell r="O124">
            <v>38686</v>
          </cell>
          <cell r="P124">
            <v>3.4713540000000001E-2</v>
          </cell>
          <cell r="Q124" t="str">
            <v>USD</v>
          </cell>
          <cell r="S124" t="str">
            <v>PKR</v>
          </cell>
          <cell r="T124" t="str">
            <v>CRRNT</v>
          </cell>
          <cell r="U124">
            <v>38716</v>
          </cell>
          <cell r="V124">
            <v>1.6725199999999999E-2</v>
          </cell>
          <cell r="W124" t="str">
            <v>USD</v>
          </cell>
        </row>
        <row r="125">
          <cell r="A125" t="str">
            <v>SCR</v>
          </cell>
          <cell r="B125" t="str">
            <v>CRRNT</v>
          </cell>
          <cell r="C125">
            <v>38625</v>
          </cell>
          <cell r="D125">
            <v>0.18113973</v>
          </cell>
          <cell r="E125" t="str">
            <v>USD</v>
          </cell>
          <cell r="G125" t="str">
            <v>PLN</v>
          </cell>
          <cell r="H125" t="str">
            <v>CRRNT</v>
          </cell>
          <cell r="I125">
            <v>38656</v>
          </cell>
          <cell r="J125">
            <v>0.30237972000000002</v>
          </cell>
          <cell r="K125" t="str">
            <v>USD</v>
          </cell>
          <cell r="M125" t="str">
            <v>RWF</v>
          </cell>
          <cell r="N125" t="str">
            <v>CRRNT</v>
          </cell>
          <cell r="O125">
            <v>38686</v>
          </cell>
          <cell r="P125">
            <v>1.8616699999999999E-3</v>
          </cell>
          <cell r="Q125" t="str">
            <v>USD</v>
          </cell>
          <cell r="S125" t="str">
            <v>PLN</v>
          </cell>
          <cell r="T125" t="str">
            <v>CRRNT</v>
          </cell>
          <cell r="U125">
            <v>38716</v>
          </cell>
          <cell r="V125">
            <v>0.30816640000000001</v>
          </cell>
          <cell r="W125" t="str">
            <v>USD</v>
          </cell>
        </row>
        <row r="126">
          <cell r="A126" t="str">
            <v>SDD</v>
          </cell>
          <cell r="B126" t="str">
            <v>CRRNT</v>
          </cell>
          <cell r="C126">
            <v>38625</v>
          </cell>
          <cell r="D126">
            <v>4.1981500000000003E-3</v>
          </cell>
          <cell r="E126" t="str">
            <v>USD</v>
          </cell>
          <cell r="G126" t="str">
            <v>PTE</v>
          </cell>
          <cell r="H126" t="str">
            <v>CRRNT</v>
          </cell>
          <cell r="I126">
            <v>38656</v>
          </cell>
          <cell r="J126">
            <v>5.9823200000000002E-3</v>
          </cell>
          <cell r="K126" t="str">
            <v>USD</v>
          </cell>
          <cell r="M126" t="str">
            <v>SAR</v>
          </cell>
          <cell r="N126" t="str">
            <v>CRRNT</v>
          </cell>
          <cell r="O126">
            <v>38686</v>
          </cell>
          <cell r="P126">
            <v>0.26658135999999999</v>
          </cell>
          <cell r="Q126" t="str">
            <v>USD</v>
          </cell>
          <cell r="S126" t="str">
            <v>PTE</v>
          </cell>
          <cell r="T126" t="str">
            <v>CRRNT</v>
          </cell>
          <cell r="U126">
            <v>38716</v>
          </cell>
          <cell r="V126">
            <v>5.9094999999999998E-3</v>
          </cell>
          <cell r="W126" t="str">
            <v>USD</v>
          </cell>
        </row>
        <row r="127">
          <cell r="A127" t="str">
            <v>SDP</v>
          </cell>
          <cell r="B127" t="str">
            <v>CRRNT</v>
          </cell>
          <cell r="C127">
            <v>38625</v>
          </cell>
          <cell r="D127">
            <v>4.1982E-4</v>
          </cell>
          <cell r="E127" t="str">
            <v>USD</v>
          </cell>
          <cell r="G127" t="str">
            <v>PYG</v>
          </cell>
          <cell r="H127" t="str">
            <v>CRRNT</v>
          </cell>
          <cell r="I127">
            <v>38656</v>
          </cell>
          <cell r="J127">
            <v>1.6299000000000001E-4</v>
          </cell>
          <cell r="K127" t="str">
            <v>USD</v>
          </cell>
          <cell r="M127" t="str">
            <v>SCR</v>
          </cell>
          <cell r="N127" t="str">
            <v>CRRNT</v>
          </cell>
          <cell r="O127">
            <v>38686</v>
          </cell>
          <cell r="P127">
            <v>0.19240019</v>
          </cell>
          <cell r="Q127" t="str">
            <v>USD</v>
          </cell>
          <cell r="S127" t="str">
            <v>PYG</v>
          </cell>
          <cell r="T127" t="str">
            <v>CRRNT</v>
          </cell>
          <cell r="U127">
            <v>38716</v>
          </cell>
          <cell r="V127">
            <v>1.6393000000000001E-4</v>
          </cell>
          <cell r="W127" t="str">
            <v>USD</v>
          </cell>
        </row>
        <row r="128">
          <cell r="A128" t="str">
            <v>SEK</v>
          </cell>
          <cell r="B128" t="str">
            <v>CRRNT</v>
          </cell>
          <cell r="C128">
            <v>38625</v>
          </cell>
          <cell r="D128">
            <v>0.12911888999999999</v>
          </cell>
          <cell r="E128" t="str">
            <v>USD</v>
          </cell>
          <cell r="G128" t="str">
            <v>QAR</v>
          </cell>
          <cell r="H128" t="str">
            <v>CRRNT</v>
          </cell>
          <cell r="I128">
            <v>38656</v>
          </cell>
          <cell r="J128">
            <v>0.27467998999999998</v>
          </cell>
          <cell r="K128" t="str">
            <v>USD</v>
          </cell>
          <cell r="M128" t="str">
            <v>SDD</v>
          </cell>
          <cell r="N128" t="str">
            <v>CRRNT</v>
          </cell>
          <cell r="O128">
            <v>38686</v>
          </cell>
          <cell r="P128">
            <v>4.3256299999999996E-3</v>
          </cell>
          <cell r="Q128" t="str">
            <v>USD</v>
          </cell>
          <cell r="S128" t="str">
            <v>QAR</v>
          </cell>
          <cell r="T128" t="str">
            <v>CRRNT</v>
          </cell>
          <cell r="U128">
            <v>38716</v>
          </cell>
          <cell r="V128">
            <v>0.27467998999999998</v>
          </cell>
          <cell r="W128" t="str">
            <v>USD</v>
          </cell>
        </row>
        <row r="129">
          <cell r="A129" t="str">
            <v>SGD</v>
          </cell>
          <cell r="B129" t="str">
            <v>CRRNT</v>
          </cell>
          <cell r="C129">
            <v>38625</v>
          </cell>
          <cell r="D129">
            <v>0.59101654000000003</v>
          </cell>
          <cell r="E129" t="str">
            <v>USD</v>
          </cell>
          <cell r="G129" t="str">
            <v>ROL</v>
          </cell>
          <cell r="H129" t="str">
            <v>CRRNT</v>
          </cell>
          <cell r="I129">
            <v>38656</v>
          </cell>
          <cell r="J129">
            <v>3.277E-5</v>
          </cell>
          <cell r="K129" t="str">
            <v>USD</v>
          </cell>
          <cell r="M129" t="str">
            <v>SDP</v>
          </cell>
          <cell r="N129" t="str">
            <v>CRRNT</v>
          </cell>
          <cell r="O129">
            <v>38686</v>
          </cell>
          <cell r="P129">
            <v>4.3257000000000001E-4</v>
          </cell>
          <cell r="Q129" t="str">
            <v>USD</v>
          </cell>
          <cell r="S129" t="str">
            <v>ROL</v>
          </cell>
          <cell r="T129" t="str">
            <v>CRRNT</v>
          </cell>
          <cell r="U129">
            <v>38716</v>
          </cell>
          <cell r="V129">
            <v>3.2159999999999997E-5</v>
          </cell>
          <cell r="W129" t="str">
            <v>USD</v>
          </cell>
        </row>
        <row r="130">
          <cell r="A130" t="str">
            <v>SHP</v>
          </cell>
          <cell r="B130" t="str">
            <v>CRRNT</v>
          </cell>
          <cell r="C130">
            <v>38625</v>
          </cell>
          <cell r="D130">
            <v>1.7643000900000001</v>
          </cell>
          <cell r="E130" t="str">
            <v>USD</v>
          </cell>
          <cell r="G130" t="str">
            <v>RUB</v>
          </cell>
          <cell r="H130" t="str">
            <v>CRRNT</v>
          </cell>
          <cell r="I130">
            <v>38656</v>
          </cell>
          <cell r="J130">
            <v>3.4983380000000001E-2</v>
          </cell>
          <cell r="K130" t="str">
            <v>USD</v>
          </cell>
          <cell r="M130" t="str">
            <v>SEK</v>
          </cell>
          <cell r="N130" t="str">
            <v>CRRNT</v>
          </cell>
          <cell r="O130">
            <v>38686</v>
          </cell>
          <cell r="P130">
            <v>0.12379148</v>
          </cell>
          <cell r="Q130" t="str">
            <v>USD</v>
          </cell>
          <cell r="S130" t="str">
            <v>RUB</v>
          </cell>
          <cell r="T130" t="str">
            <v>CRRNT</v>
          </cell>
          <cell r="U130">
            <v>38716</v>
          </cell>
          <cell r="V130">
            <v>3.4793009999999999E-2</v>
          </cell>
          <cell r="W130" t="str">
            <v>USD</v>
          </cell>
        </row>
        <row r="131">
          <cell r="A131" t="str">
            <v>SIT</v>
          </cell>
          <cell r="B131" t="str">
            <v>CRRNT</v>
          </cell>
          <cell r="C131">
            <v>38625</v>
          </cell>
          <cell r="D131">
            <v>5.0211800000000001E-3</v>
          </cell>
          <cell r="E131" t="str">
            <v>USD</v>
          </cell>
          <cell r="G131" t="str">
            <v>RWF</v>
          </cell>
          <cell r="H131" t="str">
            <v>CRRNT</v>
          </cell>
          <cell r="I131">
            <v>38656</v>
          </cell>
          <cell r="J131">
            <v>1.82398E-3</v>
          </cell>
          <cell r="K131" t="str">
            <v>USD</v>
          </cell>
          <cell r="M131" t="str">
            <v>SGD</v>
          </cell>
          <cell r="N131" t="str">
            <v>CRRNT</v>
          </cell>
          <cell r="O131">
            <v>38686</v>
          </cell>
          <cell r="P131">
            <v>0.59119124999999995</v>
          </cell>
          <cell r="Q131" t="str">
            <v>USD</v>
          </cell>
          <cell r="S131" t="str">
            <v>RWF</v>
          </cell>
          <cell r="T131" t="str">
            <v>CRRNT</v>
          </cell>
          <cell r="U131">
            <v>38716</v>
          </cell>
          <cell r="V131">
            <v>1.8570100000000001E-3</v>
          </cell>
          <cell r="W131" t="str">
            <v>USD</v>
          </cell>
        </row>
        <row r="132">
          <cell r="A132" t="str">
            <v>SKK</v>
          </cell>
          <cell r="B132" t="str">
            <v>CRRNT</v>
          </cell>
          <cell r="C132">
            <v>38625</v>
          </cell>
          <cell r="D132">
            <v>3.0923849999999999E-2</v>
          </cell>
          <cell r="E132" t="str">
            <v>USD</v>
          </cell>
          <cell r="G132" t="str">
            <v>SAR</v>
          </cell>
          <cell r="H132" t="str">
            <v>CRRNT</v>
          </cell>
          <cell r="I132">
            <v>38656</v>
          </cell>
          <cell r="J132">
            <v>0.26663821999999998</v>
          </cell>
          <cell r="K132" t="str">
            <v>USD</v>
          </cell>
          <cell r="M132" t="str">
            <v>SHP</v>
          </cell>
          <cell r="N132" t="str">
            <v>CRRNT</v>
          </cell>
          <cell r="O132">
            <v>38686</v>
          </cell>
          <cell r="P132">
            <v>1.72920031</v>
          </cell>
          <cell r="Q132" t="str">
            <v>USD</v>
          </cell>
          <cell r="S132" t="str">
            <v>SAR</v>
          </cell>
          <cell r="T132" t="str">
            <v>CRRNT</v>
          </cell>
          <cell r="U132">
            <v>38716</v>
          </cell>
          <cell r="V132">
            <v>0.26664533000000001</v>
          </cell>
          <cell r="W132" t="str">
            <v>USD</v>
          </cell>
        </row>
        <row r="133">
          <cell r="A133" t="str">
            <v>SLL</v>
          </cell>
          <cell r="B133" t="str">
            <v>CRRNT</v>
          </cell>
          <cell r="C133">
            <v>38625</v>
          </cell>
          <cell r="D133">
            <v>4.1630999999999998E-4</v>
          </cell>
          <cell r="E133" t="str">
            <v>USD</v>
          </cell>
          <cell r="G133" t="str">
            <v>SBD</v>
          </cell>
          <cell r="H133" t="str">
            <v>CRRNT</v>
          </cell>
          <cell r="I133">
            <v>38656</v>
          </cell>
          <cell r="J133">
            <v>0.13192612000000001</v>
          </cell>
          <cell r="K133" t="str">
            <v>USD</v>
          </cell>
          <cell r="M133" t="str">
            <v>SIT</v>
          </cell>
          <cell r="N133" t="str">
            <v>CRRNT</v>
          </cell>
          <cell r="O133">
            <v>38686</v>
          </cell>
          <cell r="P133">
            <v>4.9222199999999997E-3</v>
          </cell>
          <cell r="Q133" t="str">
            <v>USD</v>
          </cell>
          <cell r="S133" t="str">
            <v>SBD</v>
          </cell>
          <cell r="T133" t="str">
            <v>CRRNT</v>
          </cell>
          <cell r="U133">
            <v>38716</v>
          </cell>
          <cell r="V133">
            <v>0.13192612000000001</v>
          </cell>
          <cell r="W133" t="str">
            <v>USD</v>
          </cell>
        </row>
        <row r="134">
          <cell r="A134" t="str">
            <v>SOS</v>
          </cell>
          <cell r="B134" t="str">
            <v>CRRNT</v>
          </cell>
          <cell r="C134">
            <v>38625</v>
          </cell>
          <cell r="D134">
            <v>4.7124999999999999E-4</v>
          </cell>
          <cell r="E134" t="str">
            <v>USD</v>
          </cell>
          <cell r="G134" t="str">
            <v>SCR</v>
          </cell>
          <cell r="H134" t="str">
            <v>CRRNT</v>
          </cell>
          <cell r="I134">
            <v>38656</v>
          </cell>
          <cell r="J134">
            <v>0.19240019</v>
          </cell>
          <cell r="K134" t="str">
            <v>USD</v>
          </cell>
          <cell r="M134" t="str">
            <v>SKK</v>
          </cell>
          <cell r="N134" t="str">
            <v>CRRNT</v>
          </cell>
          <cell r="O134">
            <v>38686</v>
          </cell>
          <cell r="P134">
            <v>3.1109999999999999E-2</v>
          </cell>
          <cell r="Q134" t="str">
            <v>USD</v>
          </cell>
          <cell r="S134" t="str">
            <v>SCR</v>
          </cell>
          <cell r="T134" t="str">
            <v>CRRNT</v>
          </cell>
          <cell r="U134">
            <v>38716</v>
          </cell>
          <cell r="V134">
            <v>0.19240019</v>
          </cell>
          <cell r="W134" t="str">
            <v>USD</v>
          </cell>
        </row>
        <row r="135">
          <cell r="A135" t="str">
            <v>STD</v>
          </cell>
          <cell r="B135" t="str">
            <v>CRRNT</v>
          </cell>
          <cell r="C135">
            <v>38625</v>
          </cell>
          <cell r="D135">
            <v>1.2833000000000001E-4</v>
          </cell>
          <cell r="E135" t="str">
            <v>USD</v>
          </cell>
          <cell r="G135" t="str">
            <v>SDD</v>
          </cell>
          <cell r="H135" t="str">
            <v>CRRNT</v>
          </cell>
          <cell r="I135">
            <v>38656</v>
          </cell>
          <cell r="J135">
            <v>4.2663900000000001E-3</v>
          </cell>
          <cell r="K135" t="str">
            <v>USD</v>
          </cell>
          <cell r="M135" t="str">
            <v>SLL</v>
          </cell>
          <cell r="N135" t="str">
            <v>CRRNT</v>
          </cell>
          <cell r="O135">
            <v>38686</v>
          </cell>
          <cell r="P135">
            <v>4.1630999999999998E-4</v>
          </cell>
          <cell r="Q135" t="str">
            <v>USD</v>
          </cell>
          <cell r="S135" t="str">
            <v>SDD</v>
          </cell>
          <cell r="T135" t="str">
            <v>CRRNT</v>
          </cell>
          <cell r="U135">
            <v>38716</v>
          </cell>
          <cell r="V135">
            <v>4.3376400000000002E-3</v>
          </cell>
          <cell r="W135" t="str">
            <v>USD</v>
          </cell>
        </row>
        <row r="136">
          <cell r="A136" t="str">
            <v>SVC</v>
          </cell>
          <cell r="B136" t="str">
            <v>CRRNT</v>
          </cell>
          <cell r="C136">
            <v>38625</v>
          </cell>
          <cell r="D136">
            <v>0.11425958999999999</v>
          </cell>
          <cell r="E136" t="str">
            <v>USD</v>
          </cell>
          <cell r="G136" t="str">
            <v>SDP</v>
          </cell>
          <cell r="H136" t="str">
            <v>CRRNT</v>
          </cell>
          <cell r="I136">
            <v>38656</v>
          </cell>
          <cell r="J136">
            <v>4.2663999999999999E-4</v>
          </cell>
          <cell r="K136" t="str">
            <v>USD</v>
          </cell>
          <cell r="M136" t="str">
            <v>SOS</v>
          </cell>
          <cell r="N136" t="str">
            <v>CRRNT</v>
          </cell>
          <cell r="O136">
            <v>38686</v>
          </cell>
          <cell r="P136">
            <v>5.4734E-4</v>
          </cell>
          <cell r="Q136" t="str">
            <v>USD</v>
          </cell>
          <cell r="S136" t="str">
            <v>SDP</v>
          </cell>
          <cell r="T136" t="str">
            <v>CRRNT</v>
          </cell>
          <cell r="U136">
            <v>38716</v>
          </cell>
          <cell r="V136">
            <v>4.3375E-4</v>
          </cell>
          <cell r="W136" t="str">
            <v>USD</v>
          </cell>
        </row>
        <row r="137">
          <cell r="A137" t="str">
            <v>SYP</v>
          </cell>
          <cell r="B137" t="str">
            <v>CRRNT</v>
          </cell>
          <cell r="C137">
            <v>38625</v>
          </cell>
          <cell r="D137">
            <v>1.9243719999999999E-2</v>
          </cell>
          <cell r="E137" t="str">
            <v>USD</v>
          </cell>
          <cell r="G137" t="str">
            <v>SEK</v>
          </cell>
          <cell r="H137" t="str">
            <v>CRRNT</v>
          </cell>
          <cell r="I137">
            <v>38656</v>
          </cell>
          <cell r="J137">
            <v>0.12562498</v>
          </cell>
          <cell r="K137" t="str">
            <v>USD</v>
          </cell>
          <cell r="M137" t="str">
            <v>STD</v>
          </cell>
          <cell r="N137" t="str">
            <v>CRRNT</v>
          </cell>
          <cell r="O137">
            <v>38686</v>
          </cell>
          <cell r="P137">
            <v>1.3592000000000001E-4</v>
          </cell>
          <cell r="Q137" t="str">
            <v>USD</v>
          </cell>
          <cell r="S137" t="str">
            <v>SEK</v>
          </cell>
          <cell r="T137" t="str">
            <v>CRRNT</v>
          </cell>
          <cell r="U137">
            <v>38716</v>
          </cell>
          <cell r="V137">
            <v>0.12596679</v>
          </cell>
          <cell r="W137" t="str">
            <v>USD</v>
          </cell>
        </row>
        <row r="138">
          <cell r="A138" t="str">
            <v>SZL</v>
          </cell>
          <cell r="B138" t="str">
            <v>CRRNT</v>
          </cell>
          <cell r="C138">
            <v>38625</v>
          </cell>
          <cell r="D138">
            <v>0.15698587</v>
          </cell>
          <cell r="E138" t="str">
            <v>USD</v>
          </cell>
          <cell r="G138" t="str">
            <v>SGD</v>
          </cell>
          <cell r="H138" t="str">
            <v>CRRNT</v>
          </cell>
          <cell r="I138">
            <v>38656</v>
          </cell>
          <cell r="J138">
            <v>0.59052793000000003</v>
          </cell>
          <cell r="K138" t="str">
            <v>USD</v>
          </cell>
          <cell r="M138" t="str">
            <v>SVC</v>
          </cell>
          <cell r="N138" t="str">
            <v>CRRNT</v>
          </cell>
          <cell r="O138">
            <v>38686</v>
          </cell>
          <cell r="P138">
            <v>0.11428571</v>
          </cell>
          <cell r="Q138" t="str">
            <v>USD</v>
          </cell>
          <cell r="S138" t="str">
            <v>SGD</v>
          </cell>
          <cell r="T138" t="str">
            <v>CRRNT</v>
          </cell>
          <cell r="U138">
            <v>38716</v>
          </cell>
          <cell r="V138">
            <v>0.60132291000000004</v>
          </cell>
          <cell r="W138" t="str">
            <v>USD</v>
          </cell>
        </row>
        <row r="139">
          <cell r="A139" t="str">
            <v>THB</v>
          </cell>
          <cell r="B139" t="str">
            <v>CRRNT</v>
          </cell>
          <cell r="C139">
            <v>38625</v>
          </cell>
          <cell r="D139">
            <v>2.4360529999999998E-2</v>
          </cell>
          <cell r="E139" t="str">
            <v>USD</v>
          </cell>
          <cell r="G139" t="str">
            <v>SHP</v>
          </cell>
          <cell r="H139" t="str">
            <v>CRRNT</v>
          </cell>
          <cell r="I139">
            <v>38656</v>
          </cell>
          <cell r="J139">
            <v>1.7698989700000001</v>
          </cell>
          <cell r="K139" t="str">
            <v>USD</v>
          </cell>
          <cell r="M139" t="str">
            <v>SYP</v>
          </cell>
          <cell r="N139" t="str">
            <v>CRRNT</v>
          </cell>
          <cell r="O139">
            <v>38686</v>
          </cell>
          <cell r="P139">
            <v>1.9243719999999999E-2</v>
          </cell>
          <cell r="Q139" t="str">
            <v>USD</v>
          </cell>
          <cell r="S139" t="str">
            <v>SHP</v>
          </cell>
          <cell r="T139" t="str">
            <v>CRRNT</v>
          </cell>
          <cell r="U139">
            <v>38716</v>
          </cell>
          <cell r="V139">
            <v>1.7230001500000001</v>
          </cell>
          <cell r="W139" t="str">
            <v>USD</v>
          </cell>
        </row>
        <row r="140">
          <cell r="A140" t="str">
            <v>TJR</v>
          </cell>
          <cell r="B140" t="str">
            <v>CRRNT</v>
          </cell>
          <cell r="C140">
            <v>38625</v>
          </cell>
          <cell r="D140">
            <v>0.31444562999999998</v>
          </cell>
          <cell r="E140" t="str">
            <v>USD</v>
          </cell>
          <cell r="G140" t="str">
            <v>SIT</v>
          </cell>
          <cell r="H140" t="str">
            <v>CRRNT</v>
          </cell>
          <cell r="I140">
            <v>38656</v>
          </cell>
          <cell r="J140">
            <v>5.0070000000000002E-3</v>
          </cell>
          <cell r="K140" t="str">
            <v>USD</v>
          </cell>
          <cell r="M140" t="str">
            <v>SZL</v>
          </cell>
          <cell r="N140" t="str">
            <v>CRRNT</v>
          </cell>
          <cell r="O140">
            <v>38686</v>
          </cell>
          <cell r="P140">
            <v>0.15473887</v>
          </cell>
          <cell r="Q140" t="str">
            <v>USD</v>
          </cell>
          <cell r="S140" t="str">
            <v>SIT</v>
          </cell>
          <cell r="T140" t="str">
            <v>CRRNT</v>
          </cell>
          <cell r="U140">
            <v>38716</v>
          </cell>
          <cell r="V140">
            <v>4.9474300000000001E-3</v>
          </cell>
          <cell r="W140" t="str">
            <v>USD</v>
          </cell>
        </row>
        <row r="141">
          <cell r="A141" t="str">
            <v>TND</v>
          </cell>
          <cell r="B141" t="str">
            <v>CRRNT</v>
          </cell>
          <cell r="C141">
            <v>38625</v>
          </cell>
          <cell r="D141">
            <v>0.7459903</v>
          </cell>
          <cell r="E141" t="str">
            <v>USD</v>
          </cell>
          <cell r="G141" t="str">
            <v>SKK</v>
          </cell>
          <cell r="H141" t="str">
            <v>CRRNT</v>
          </cell>
          <cell r="I141">
            <v>38656</v>
          </cell>
          <cell r="J141">
            <v>3.0731399999999999E-2</v>
          </cell>
          <cell r="K141" t="str">
            <v>USD</v>
          </cell>
          <cell r="M141" t="str">
            <v>THB</v>
          </cell>
          <cell r="N141" t="str">
            <v>CRRNT</v>
          </cell>
          <cell r="O141">
            <v>38686</v>
          </cell>
          <cell r="P141">
            <v>2.4242420000000001E-2</v>
          </cell>
          <cell r="Q141" t="str">
            <v>USD</v>
          </cell>
          <cell r="S141" t="str">
            <v>SKK</v>
          </cell>
          <cell r="T141" t="str">
            <v>CRRNT</v>
          </cell>
          <cell r="U141">
            <v>38716</v>
          </cell>
          <cell r="V141">
            <v>3.1273450000000001E-2</v>
          </cell>
          <cell r="W141" t="str">
            <v>USD</v>
          </cell>
        </row>
        <row r="142">
          <cell r="A142" t="str">
            <v>TOP</v>
          </cell>
          <cell r="B142" t="str">
            <v>CRRNT</v>
          </cell>
          <cell r="C142">
            <v>38625</v>
          </cell>
          <cell r="D142">
            <v>0.50815589999999999</v>
          </cell>
          <cell r="E142" t="str">
            <v>USD</v>
          </cell>
          <cell r="G142" t="str">
            <v>SLL</v>
          </cell>
          <cell r="H142" t="str">
            <v>CRRNT</v>
          </cell>
          <cell r="I142">
            <v>38656</v>
          </cell>
          <cell r="J142">
            <v>4.2462000000000001E-4</v>
          </cell>
          <cell r="K142" t="str">
            <v>USD</v>
          </cell>
          <cell r="M142" t="str">
            <v>TJR</v>
          </cell>
          <cell r="N142" t="str">
            <v>CRRNT</v>
          </cell>
          <cell r="O142">
            <v>38686</v>
          </cell>
          <cell r="P142">
            <v>0.31298904</v>
          </cell>
          <cell r="Q142" t="str">
            <v>USD</v>
          </cell>
          <cell r="S142" t="str">
            <v>SLL</v>
          </cell>
          <cell r="T142" t="str">
            <v>CRRNT</v>
          </cell>
          <cell r="U142">
            <v>38716</v>
          </cell>
          <cell r="V142">
            <v>4.1630999999999998E-4</v>
          </cell>
          <cell r="W142" t="str">
            <v>USD</v>
          </cell>
        </row>
        <row r="143">
          <cell r="A143" t="str">
            <v>TRL</v>
          </cell>
          <cell r="B143" t="str">
            <v>CRRNT</v>
          </cell>
          <cell r="C143">
            <v>38625</v>
          </cell>
          <cell r="D143">
            <v>7.4000000000000001E-7</v>
          </cell>
          <cell r="G143" t="str">
            <v>SOS</v>
          </cell>
          <cell r="H143" t="str">
            <v>CRRNT</v>
          </cell>
          <cell r="I143">
            <v>38656</v>
          </cell>
          <cell r="J143">
            <v>5.0708999999999997E-4</v>
          </cell>
          <cell r="K143" t="str">
            <v>USD</v>
          </cell>
          <cell r="M143" t="str">
            <v>TND</v>
          </cell>
          <cell r="N143" t="str">
            <v>CRRNT</v>
          </cell>
          <cell r="O143">
            <v>38686</v>
          </cell>
          <cell r="P143">
            <v>0.73115448999999999</v>
          </cell>
          <cell r="Q143" t="str">
            <v>USD</v>
          </cell>
          <cell r="S143" t="str">
            <v>SOS</v>
          </cell>
          <cell r="T143" t="str">
            <v>CRRNT</v>
          </cell>
          <cell r="U143">
            <v>38716</v>
          </cell>
          <cell r="V143">
            <v>5.8410999999999999E-4</v>
          </cell>
          <cell r="W143" t="str">
            <v>USD</v>
          </cell>
        </row>
        <row r="144">
          <cell r="A144" t="str">
            <v>TTD</v>
          </cell>
          <cell r="B144" t="str">
            <v>CRRNT</v>
          </cell>
          <cell r="C144">
            <v>38625</v>
          </cell>
          <cell r="D144">
            <v>0.15923566</v>
          </cell>
          <cell r="E144" t="str">
            <v>USD</v>
          </cell>
          <cell r="G144" t="str">
            <v>SRG</v>
          </cell>
          <cell r="H144" t="str">
            <v>CRRNT</v>
          </cell>
          <cell r="I144">
            <v>38656</v>
          </cell>
          <cell r="J144">
            <v>3.6496E-4</v>
          </cell>
          <cell r="K144" t="str">
            <v>USD</v>
          </cell>
          <cell r="M144" t="str">
            <v>TOP</v>
          </cell>
          <cell r="N144" t="str">
            <v>CRRNT</v>
          </cell>
          <cell r="O144">
            <v>38686</v>
          </cell>
          <cell r="P144">
            <v>0.496</v>
          </cell>
          <cell r="Q144" t="str">
            <v>USD</v>
          </cell>
          <cell r="S144" t="str">
            <v>SRG</v>
          </cell>
          <cell r="T144" t="str">
            <v>CRRNT</v>
          </cell>
          <cell r="U144">
            <v>38716</v>
          </cell>
          <cell r="V144">
            <v>3.6496E-4</v>
          </cell>
          <cell r="W144" t="str">
            <v>USD</v>
          </cell>
        </row>
        <row r="145">
          <cell r="A145" t="str">
            <v>TWD</v>
          </cell>
          <cell r="B145" t="str">
            <v>CRRNT</v>
          </cell>
          <cell r="C145">
            <v>38625</v>
          </cell>
          <cell r="D145">
            <v>3.0131370000000001E-2</v>
          </cell>
          <cell r="E145" t="str">
            <v>USD</v>
          </cell>
          <cell r="G145" t="str">
            <v>STD</v>
          </cell>
          <cell r="H145" t="str">
            <v>CRRNT</v>
          </cell>
          <cell r="I145">
            <v>38656</v>
          </cell>
          <cell r="J145">
            <v>1.3240999999999999E-4</v>
          </cell>
          <cell r="K145" t="str">
            <v>USD</v>
          </cell>
          <cell r="M145" t="str">
            <v>TRL</v>
          </cell>
          <cell r="N145" t="str">
            <v>CRRNT</v>
          </cell>
          <cell r="O145">
            <v>38686</v>
          </cell>
          <cell r="P145">
            <v>7.3E-7</v>
          </cell>
          <cell r="Q145" t="str">
            <v>USD</v>
          </cell>
          <cell r="S145" t="str">
            <v>STD</v>
          </cell>
          <cell r="T145" t="str">
            <v>CRRNT</v>
          </cell>
          <cell r="U145">
            <v>38716</v>
          </cell>
          <cell r="V145">
            <v>1.3684999999999999E-4</v>
          </cell>
          <cell r="W145" t="str">
            <v>USD</v>
          </cell>
        </row>
        <row r="146">
          <cell r="A146" t="str">
            <v>TZS</v>
          </cell>
          <cell r="B146" t="str">
            <v>CRRNT</v>
          </cell>
          <cell r="C146">
            <v>38625</v>
          </cell>
          <cell r="D146">
            <v>8.8066000000000001E-4</v>
          </cell>
          <cell r="E146" t="str">
            <v>USD</v>
          </cell>
          <cell r="G146" t="str">
            <v>SVC</v>
          </cell>
          <cell r="H146" t="str">
            <v>CRRNT</v>
          </cell>
          <cell r="I146">
            <v>38656</v>
          </cell>
          <cell r="J146">
            <v>0.11428571</v>
          </cell>
          <cell r="K146" t="str">
            <v>USD</v>
          </cell>
          <cell r="M146" t="str">
            <v>TTD</v>
          </cell>
          <cell r="N146" t="str">
            <v>CRRNT</v>
          </cell>
          <cell r="O146">
            <v>38686</v>
          </cell>
          <cell r="P146">
            <v>0.15948962999999999</v>
          </cell>
          <cell r="Q146" t="str">
            <v>USD</v>
          </cell>
          <cell r="S146" t="str">
            <v>SVC</v>
          </cell>
          <cell r="T146" t="str">
            <v>CRRNT</v>
          </cell>
          <cell r="U146">
            <v>38716</v>
          </cell>
          <cell r="V146">
            <v>0.11428571</v>
          </cell>
          <cell r="W146" t="str">
            <v>USD</v>
          </cell>
        </row>
        <row r="147">
          <cell r="A147" t="str">
            <v>UAH</v>
          </cell>
          <cell r="B147" t="str">
            <v>CRRNT</v>
          </cell>
          <cell r="C147">
            <v>38625</v>
          </cell>
          <cell r="D147">
            <v>0.19807863000000001</v>
          </cell>
          <cell r="E147" t="str">
            <v>USD</v>
          </cell>
          <cell r="G147" t="str">
            <v>SYP</v>
          </cell>
          <cell r="H147" t="str">
            <v>CRRNT</v>
          </cell>
          <cell r="I147">
            <v>38656</v>
          </cell>
          <cell r="J147">
            <v>1.9243719999999999E-2</v>
          </cell>
          <cell r="K147" t="str">
            <v>USD</v>
          </cell>
          <cell r="M147" t="str">
            <v>TWD</v>
          </cell>
          <cell r="N147" t="str">
            <v>CRRNT</v>
          </cell>
          <cell r="O147">
            <v>38686</v>
          </cell>
          <cell r="P147">
            <v>2.983827E-2</v>
          </cell>
          <cell r="Q147" t="str">
            <v>USD</v>
          </cell>
          <cell r="S147" t="str">
            <v>SYP</v>
          </cell>
          <cell r="T147" t="str">
            <v>CRRNT</v>
          </cell>
          <cell r="U147">
            <v>38716</v>
          </cell>
          <cell r="V147">
            <v>1.9243719999999999E-2</v>
          </cell>
          <cell r="W147" t="str">
            <v>USD</v>
          </cell>
        </row>
        <row r="148">
          <cell r="A148" t="str">
            <v>UDI</v>
          </cell>
          <cell r="B148" t="str">
            <v>CRRNT</v>
          </cell>
          <cell r="C148">
            <v>38625</v>
          </cell>
          <cell r="D148">
            <v>0.27880882000000001</v>
          </cell>
          <cell r="E148" t="str">
            <v>USD</v>
          </cell>
          <cell r="G148" t="str">
            <v>SZL</v>
          </cell>
          <cell r="H148" t="str">
            <v>CRRNT</v>
          </cell>
          <cell r="I148">
            <v>38656</v>
          </cell>
          <cell r="J148">
            <v>0.14919805999999999</v>
          </cell>
          <cell r="K148" t="str">
            <v>USD</v>
          </cell>
          <cell r="M148" t="str">
            <v>TZS</v>
          </cell>
          <cell r="N148" t="str">
            <v>CRRNT</v>
          </cell>
          <cell r="O148">
            <v>38686</v>
          </cell>
          <cell r="P148">
            <v>8.3998000000000005E-4</v>
          </cell>
          <cell r="Q148" t="str">
            <v>USD</v>
          </cell>
          <cell r="S148" t="str">
            <v>SZL</v>
          </cell>
          <cell r="T148" t="str">
            <v>CRRNT</v>
          </cell>
          <cell r="U148">
            <v>38716</v>
          </cell>
          <cell r="V148">
            <v>0.15800782999999999</v>
          </cell>
          <cell r="W148" t="str">
            <v>USD</v>
          </cell>
        </row>
        <row r="149">
          <cell r="A149" t="str">
            <v>UGX</v>
          </cell>
          <cell r="B149" t="str">
            <v>CRRNT</v>
          </cell>
          <cell r="C149">
            <v>38625</v>
          </cell>
          <cell r="D149">
            <v>5.3560999999999995E-4</v>
          </cell>
          <cell r="E149" t="str">
            <v>USD</v>
          </cell>
          <cell r="G149" t="str">
            <v>THB</v>
          </cell>
          <cell r="H149" t="str">
            <v>CRRNT</v>
          </cell>
          <cell r="I149">
            <v>38656</v>
          </cell>
          <cell r="J149">
            <v>2.452182E-2</v>
          </cell>
          <cell r="K149" t="str">
            <v>USD</v>
          </cell>
          <cell r="M149" t="str">
            <v>UAH</v>
          </cell>
          <cell r="N149" t="str">
            <v>CRRNT</v>
          </cell>
          <cell r="O149">
            <v>38686</v>
          </cell>
          <cell r="P149">
            <v>0.19782393000000001</v>
          </cell>
          <cell r="Q149" t="str">
            <v>USD</v>
          </cell>
          <cell r="S149" t="str">
            <v>THB</v>
          </cell>
          <cell r="T149" t="str">
            <v>CRRNT</v>
          </cell>
          <cell r="U149">
            <v>38716</v>
          </cell>
          <cell r="V149">
            <v>2.4372410000000001E-2</v>
          </cell>
          <cell r="W149" t="str">
            <v>USD</v>
          </cell>
        </row>
        <row r="150">
          <cell r="A150" t="str">
            <v>USD</v>
          </cell>
          <cell r="B150" t="str">
            <v>CRRNT</v>
          </cell>
          <cell r="C150">
            <v>38625</v>
          </cell>
          <cell r="D150">
            <v>1</v>
          </cell>
          <cell r="E150" t="str">
            <v>USD</v>
          </cell>
          <cell r="G150" t="str">
            <v>TJR</v>
          </cell>
          <cell r="H150" t="str">
            <v>CRRNT</v>
          </cell>
          <cell r="I150">
            <v>38656</v>
          </cell>
          <cell r="J150">
            <v>0.31389288999999998</v>
          </cell>
          <cell r="K150" t="str">
            <v>USD</v>
          </cell>
          <cell r="M150" t="str">
            <v>UDI</v>
          </cell>
          <cell r="N150" t="str">
            <v>CRRNT</v>
          </cell>
          <cell r="O150">
            <v>38686</v>
          </cell>
          <cell r="P150">
            <v>0.27669260000000001</v>
          </cell>
          <cell r="Q150" t="str">
            <v>USD</v>
          </cell>
          <cell r="S150" t="str">
            <v>TJR</v>
          </cell>
          <cell r="T150" t="str">
            <v>CRRNT</v>
          </cell>
          <cell r="U150">
            <v>38716</v>
          </cell>
          <cell r="V150">
            <v>0.31253905999999998</v>
          </cell>
          <cell r="W150" t="str">
            <v>USD</v>
          </cell>
        </row>
        <row r="151">
          <cell r="A151" t="str">
            <v>UYU</v>
          </cell>
          <cell r="B151" t="str">
            <v>CRRNT</v>
          </cell>
          <cell r="C151">
            <v>38625</v>
          </cell>
          <cell r="D151">
            <v>4.1536860000000002E-2</v>
          </cell>
          <cell r="E151" t="str">
            <v>USD</v>
          </cell>
          <cell r="G151" t="str">
            <v>TMM</v>
          </cell>
          <cell r="H151" t="str">
            <v>CRRNT</v>
          </cell>
          <cell r="I151">
            <v>38656</v>
          </cell>
          <cell r="J151">
            <v>1.9230000000000001E-4</v>
          </cell>
          <cell r="K151" t="str">
            <v>USD</v>
          </cell>
          <cell r="M151" t="str">
            <v>UGX</v>
          </cell>
          <cell r="N151" t="str">
            <v>CRRNT</v>
          </cell>
          <cell r="O151">
            <v>38686</v>
          </cell>
          <cell r="P151">
            <v>5.4584999999999996E-4</v>
          </cell>
          <cell r="Q151" t="str">
            <v>USD</v>
          </cell>
          <cell r="S151" t="str">
            <v>TMM</v>
          </cell>
          <cell r="T151" t="str">
            <v>CRRNT</v>
          </cell>
          <cell r="U151">
            <v>38716</v>
          </cell>
          <cell r="V151">
            <v>1.9230000000000001E-4</v>
          </cell>
          <cell r="W151" t="str">
            <v>USD</v>
          </cell>
        </row>
        <row r="152">
          <cell r="A152" t="str">
            <v>UZS</v>
          </cell>
          <cell r="B152" t="str">
            <v>CRRNT</v>
          </cell>
          <cell r="C152">
            <v>38625</v>
          </cell>
          <cell r="D152">
            <v>8.7719000000000002E-4</v>
          </cell>
          <cell r="E152" t="str">
            <v>USD</v>
          </cell>
          <cell r="G152" t="str">
            <v>TND</v>
          </cell>
          <cell r="H152" t="str">
            <v>CRRNT</v>
          </cell>
          <cell r="I152">
            <v>38656</v>
          </cell>
          <cell r="J152">
            <v>0.74465707999999997</v>
          </cell>
          <cell r="K152" t="str">
            <v>USD</v>
          </cell>
          <cell r="M152" t="str">
            <v>USD</v>
          </cell>
          <cell r="N152" t="str">
            <v>CRRNT</v>
          </cell>
          <cell r="O152">
            <v>38686</v>
          </cell>
          <cell r="P152">
            <v>1</v>
          </cell>
          <cell r="Q152" t="str">
            <v>USD</v>
          </cell>
          <cell r="S152" t="str">
            <v>TND</v>
          </cell>
          <cell r="T152" t="str">
            <v>CRRNT</v>
          </cell>
          <cell r="U152">
            <v>38716</v>
          </cell>
          <cell r="V152">
            <v>0.73697398000000003</v>
          </cell>
          <cell r="W152" t="str">
            <v>USD</v>
          </cell>
        </row>
        <row r="153">
          <cell r="A153" t="str">
            <v>VEB</v>
          </cell>
          <cell r="B153" t="str">
            <v>CRRNT</v>
          </cell>
          <cell r="C153">
            <v>38625</v>
          </cell>
          <cell r="D153">
            <v>4.6579999999999999E-4</v>
          </cell>
          <cell r="E153" t="str">
            <v>USD</v>
          </cell>
          <cell r="G153" t="str">
            <v>TOP</v>
          </cell>
          <cell r="H153" t="str">
            <v>CRRNT</v>
          </cell>
          <cell r="I153">
            <v>38656</v>
          </cell>
          <cell r="J153">
            <v>0.50924274999999997</v>
          </cell>
          <cell r="K153" t="str">
            <v>USD</v>
          </cell>
          <cell r="M153" t="str">
            <v>UYU</v>
          </cell>
          <cell r="N153" t="str">
            <v>CRRNT</v>
          </cell>
          <cell r="O153">
            <v>38686</v>
          </cell>
          <cell r="P153">
            <v>4.2671210000000001E-2</v>
          </cell>
          <cell r="Q153" t="str">
            <v>USD</v>
          </cell>
          <cell r="S153" t="str">
            <v>TOP</v>
          </cell>
          <cell r="T153" t="str">
            <v>CRRNT</v>
          </cell>
          <cell r="U153">
            <v>38716</v>
          </cell>
          <cell r="V153">
            <v>0.48370003</v>
          </cell>
          <cell r="W153" t="str">
            <v>USD</v>
          </cell>
        </row>
        <row r="154">
          <cell r="A154" t="str">
            <v>VND</v>
          </cell>
          <cell r="B154" t="str">
            <v>CRRNT</v>
          </cell>
          <cell r="C154">
            <v>38625</v>
          </cell>
          <cell r="D154">
            <v>6.2890000000000003E-5</v>
          </cell>
          <cell r="E154" t="str">
            <v>USD</v>
          </cell>
          <cell r="G154" t="str">
            <v>TRL</v>
          </cell>
          <cell r="H154" t="str">
            <v>CRRNT</v>
          </cell>
          <cell r="I154">
            <v>38656</v>
          </cell>
          <cell r="J154">
            <v>7.4000000000000001E-7</v>
          </cell>
          <cell r="K154" t="str">
            <v>USD</v>
          </cell>
          <cell r="M154" t="str">
            <v>UZS</v>
          </cell>
          <cell r="N154" t="str">
            <v>CRRNT</v>
          </cell>
          <cell r="O154">
            <v>38686</v>
          </cell>
          <cell r="P154">
            <v>8.5630999999999999E-4</v>
          </cell>
          <cell r="Q154" t="str">
            <v>USD</v>
          </cell>
          <cell r="S154" t="str">
            <v>TRL</v>
          </cell>
          <cell r="T154" t="str">
            <v>CRRNT</v>
          </cell>
          <cell r="U154">
            <v>38716</v>
          </cell>
          <cell r="V154">
            <v>7.4000000000000001E-7</v>
          </cell>
          <cell r="W154" t="str">
            <v>USD</v>
          </cell>
        </row>
        <row r="155">
          <cell r="A155" t="str">
            <v>VUV</v>
          </cell>
          <cell r="B155" t="str">
            <v>CRRNT</v>
          </cell>
          <cell r="C155">
            <v>38625</v>
          </cell>
          <cell r="D155">
            <v>8.9166200000000001E-3</v>
          </cell>
          <cell r="E155" t="str">
            <v>USD</v>
          </cell>
          <cell r="G155" t="str">
            <v>TTD</v>
          </cell>
          <cell r="H155" t="str">
            <v>CRRNT</v>
          </cell>
          <cell r="I155">
            <v>38656</v>
          </cell>
          <cell r="J155">
            <v>0.15948962999999999</v>
          </cell>
          <cell r="K155" t="str">
            <v>USD</v>
          </cell>
          <cell r="M155" t="str">
            <v>VEB</v>
          </cell>
          <cell r="N155" t="str">
            <v>CRRNT</v>
          </cell>
          <cell r="O155">
            <v>38686</v>
          </cell>
          <cell r="P155">
            <v>4.6576000000000001E-4</v>
          </cell>
          <cell r="Q155" t="str">
            <v>USD</v>
          </cell>
          <cell r="S155" t="str">
            <v>TTD</v>
          </cell>
          <cell r="T155" t="str">
            <v>CRRNT</v>
          </cell>
          <cell r="U155">
            <v>38716</v>
          </cell>
          <cell r="V155">
            <v>0.15923566</v>
          </cell>
          <cell r="W155" t="str">
            <v>USD</v>
          </cell>
        </row>
        <row r="156">
          <cell r="A156" t="str">
            <v>WST</v>
          </cell>
          <cell r="B156" t="str">
            <v>CRRNT</v>
          </cell>
          <cell r="C156">
            <v>38625</v>
          </cell>
          <cell r="D156">
            <v>0.36750005000000002</v>
          </cell>
          <cell r="E156" t="str">
            <v>USD</v>
          </cell>
          <cell r="G156" t="str">
            <v>TWD</v>
          </cell>
          <cell r="H156" t="str">
            <v>CRRNT</v>
          </cell>
          <cell r="I156">
            <v>38656</v>
          </cell>
          <cell r="J156">
            <v>2.9806249999999999E-2</v>
          </cell>
          <cell r="K156" t="str">
            <v>USD</v>
          </cell>
          <cell r="M156" t="str">
            <v>VND</v>
          </cell>
          <cell r="N156" t="str">
            <v>CRRNT</v>
          </cell>
          <cell r="O156">
            <v>38686</v>
          </cell>
          <cell r="P156">
            <v>6.2840000000000001E-5</v>
          </cell>
          <cell r="Q156" t="str">
            <v>USD</v>
          </cell>
          <cell r="S156" t="str">
            <v>TWD</v>
          </cell>
          <cell r="T156" t="str">
            <v>CRRNT</v>
          </cell>
          <cell r="U156">
            <v>38716</v>
          </cell>
          <cell r="V156">
            <v>3.0464580000000002E-2</v>
          </cell>
          <cell r="W156" t="str">
            <v>USD</v>
          </cell>
        </row>
        <row r="157">
          <cell r="A157" t="str">
            <v>XAF</v>
          </cell>
          <cell r="B157" t="str">
            <v>CRRNT</v>
          </cell>
          <cell r="C157">
            <v>38625</v>
          </cell>
          <cell r="D157">
            <v>1.838E-3</v>
          </cell>
          <cell r="E157" t="str">
            <v>USD</v>
          </cell>
          <cell r="G157" t="str">
            <v>TZS</v>
          </cell>
          <cell r="H157" t="str">
            <v>CRRNT</v>
          </cell>
          <cell r="I157">
            <v>38656</v>
          </cell>
          <cell r="J157">
            <v>8.7297999999999998E-4</v>
          </cell>
          <cell r="K157" t="str">
            <v>USD</v>
          </cell>
          <cell r="M157" t="str">
            <v>VUV</v>
          </cell>
          <cell r="N157" t="str">
            <v>CRRNT</v>
          </cell>
          <cell r="O157">
            <v>38686</v>
          </cell>
          <cell r="P157">
            <v>8.7834799999999998E-3</v>
          </cell>
          <cell r="Q157" t="str">
            <v>USD</v>
          </cell>
          <cell r="S157" t="str">
            <v>TZS</v>
          </cell>
          <cell r="T157" t="str">
            <v>CRRNT</v>
          </cell>
          <cell r="U157">
            <v>38716</v>
          </cell>
          <cell r="V157">
            <v>8.6918E-4</v>
          </cell>
          <cell r="W157" t="str">
            <v>USD</v>
          </cell>
        </row>
        <row r="158">
          <cell r="A158" t="str">
            <v>XCD</v>
          </cell>
          <cell r="B158" t="str">
            <v>CRRNT</v>
          </cell>
          <cell r="C158">
            <v>38625</v>
          </cell>
          <cell r="D158">
            <v>0.37313432000000002</v>
          </cell>
          <cell r="E158" t="str">
            <v>USD</v>
          </cell>
          <cell r="G158" t="str">
            <v>UAH</v>
          </cell>
          <cell r="H158" t="str">
            <v>CRRNT</v>
          </cell>
          <cell r="I158">
            <v>38656</v>
          </cell>
          <cell r="J158">
            <v>0.19900497</v>
          </cell>
          <cell r="K158" t="str">
            <v>USD</v>
          </cell>
          <cell r="M158" t="str">
            <v>WST</v>
          </cell>
          <cell r="N158" t="str">
            <v>CRRNT</v>
          </cell>
          <cell r="O158">
            <v>38686</v>
          </cell>
          <cell r="P158">
            <v>0.36800003999999997</v>
          </cell>
          <cell r="Q158" t="str">
            <v>USD</v>
          </cell>
          <cell r="S158" t="str">
            <v>UAH</v>
          </cell>
          <cell r="T158" t="str">
            <v>CRRNT</v>
          </cell>
          <cell r="U158">
            <v>38716</v>
          </cell>
          <cell r="V158">
            <v>0.19807863000000001</v>
          </cell>
          <cell r="W158" t="str">
            <v>USD</v>
          </cell>
        </row>
        <row r="159">
          <cell r="A159" t="str">
            <v>XDR</v>
          </cell>
          <cell r="B159" t="str">
            <v>CRRNT</v>
          </cell>
          <cell r="C159">
            <v>38625</v>
          </cell>
          <cell r="D159">
            <v>1.44946022</v>
          </cell>
          <cell r="E159" t="str">
            <v>USD</v>
          </cell>
          <cell r="G159" t="str">
            <v>UDI</v>
          </cell>
          <cell r="H159" t="str">
            <v>CRRNT</v>
          </cell>
          <cell r="I159">
            <v>38656</v>
          </cell>
          <cell r="J159">
            <v>0.27778841999999998</v>
          </cell>
          <cell r="K159" t="str">
            <v>USD</v>
          </cell>
          <cell r="M159" t="str">
            <v>XAF</v>
          </cell>
          <cell r="N159" t="str">
            <v>CRRNT</v>
          </cell>
          <cell r="O159">
            <v>38686</v>
          </cell>
          <cell r="P159">
            <v>1.7969100000000001E-3</v>
          </cell>
          <cell r="Q159" t="str">
            <v>USD</v>
          </cell>
          <cell r="S159" t="str">
            <v>UDI</v>
          </cell>
          <cell r="T159" t="str">
            <v>CRRNT</v>
          </cell>
          <cell r="U159">
            <v>38716</v>
          </cell>
          <cell r="V159">
            <v>0.27498287999999999</v>
          </cell>
          <cell r="W159" t="str">
            <v>USD</v>
          </cell>
        </row>
        <row r="160">
          <cell r="A160" t="str">
            <v>XEU</v>
          </cell>
          <cell r="B160" t="str">
            <v>CRRNT</v>
          </cell>
          <cell r="C160">
            <v>38625</v>
          </cell>
          <cell r="D160">
            <v>1.2025995300000001</v>
          </cell>
          <cell r="E160" t="str">
            <v>USD</v>
          </cell>
          <cell r="G160" t="str">
            <v>UGX</v>
          </cell>
          <cell r="H160" t="str">
            <v>CRRNT</v>
          </cell>
          <cell r="I160">
            <v>38656</v>
          </cell>
          <cell r="J160">
            <v>5.4436000000000003E-4</v>
          </cell>
          <cell r="K160" t="str">
            <v>USD</v>
          </cell>
          <cell r="M160" t="str">
            <v>XCD</v>
          </cell>
          <cell r="N160" t="str">
            <v>CRRNT</v>
          </cell>
          <cell r="O160">
            <v>38686</v>
          </cell>
          <cell r="P160">
            <v>0.37313432000000002</v>
          </cell>
          <cell r="Q160" t="str">
            <v>USD</v>
          </cell>
          <cell r="S160" t="str">
            <v>UGX</v>
          </cell>
          <cell r="T160" t="str">
            <v>CRRNT</v>
          </cell>
          <cell r="U160">
            <v>38716</v>
          </cell>
          <cell r="V160">
            <v>5.4945000000000005E-4</v>
          </cell>
          <cell r="W160" t="str">
            <v>USD</v>
          </cell>
        </row>
        <row r="161">
          <cell r="A161" t="str">
            <v>XPF</v>
          </cell>
          <cell r="B161" t="str">
            <v>CRRNT</v>
          </cell>
          <cell r="C161">
            <v>38625</v>
          </cell>
          <cell r="D161">
            <v>1.0110269999999999E-2</v>
          </cell>
          <cell r="E161" t="str">
            <v>USD</v>
          </cell>
          <cell r="G161" t="str">
            <v>USD</v>
          </cell>
          <cell r="H161" t="str">
            <v>CRRNT</v>
          </cell>
          <cell r="I161">
            <v>38656</v>
          </cell>
          <cell r="J161">
            <v>1</v>
          </cell>
          <cell r="K161" t="str">
            <v>USD</v>
          </cell>
          <cell r="M161" t="str">
            <v>XDR</v>
          </cell>
          <cell r="N161" t="str">
            <v>CRRNT</v>
          </cell>
          <cell r="O161">
            <v>38686</v>
          </cell>
          <cell r="P161">
            <v>1.4241403100000001</v>
          </cell>
          <cell r="Q161" t="str">
            <v>USD</v>
          </cell>
          <cell r="S161" t="str">
            <v>USD</v>
          </cell>
          <cell r="T161" t="str">
            <v>CRRNT</v>
          </cell>
          <cell r="U161">
            <v>38716</v>
          </cell>
          <cell r="V161">
            <v>1</v>
          </cell>
          <cell r="W161" t="str">
            <v>USD</v>
          </cell>
        </row>
        <row r="162">
          <cell r="A162" t="str">
            <v>YER</v>
          </cell>
          <cell r="B162" t="str">
            <v>CRRNT</v>
          </cell>
          <cell r="C162">
            <v>38625</v>
          </cell>
          <cell r="D162">
            <v>5.5533900000000001E-3</v>
          </cell>
          <cell r="E162" t="str">
            <v>USD</v>
          </cell>
          <cell r="G162" t="str">
            <v>UYU</v>
          </cell>
          <cell r="H162" t="str">
            <v>CRRNT</v>
          </cell>
          <cell r="I162">
            <v>38656</v>
          </cell>
          <cell r="J162">
            <v>4.2964549999999997E-2</v>
          </cell>
          <cell r="K162" t="str">
            <v>USD</v>
          </cell>
          <cell r="M162" t="str">
            <v>XEU</v>
          </cell>
          <cell r="N162" t="str">
            <v>CRRNT</v>
          </cell>
          <cell r="O162">
            <v>38686</v>
          </cell>
          <cell r="P162">
            <v>1.17880045</v>
          </cell>
          <cell r="Q162" t="str">
            <v>USD</v>
          </cell>
          <cell r="S162" t="str">
            <v>UYU</v>
          </cell>
          <cell r="T162" t="str">
            <v>CRRNT</v>
          </cell>
          <cell r="U162">
            <v>38716</v>
          </cell>
          <cell r="V162">
            <v>4.1580039999999999E-2</v>
          </cell>
          <cell r="W162" t="str">
            <v>USD</v>
          </cell>
        </row>
        <row r="163">
          <cell r="A163" t="str">
            <v>YUM</v>
          </cell>
          <cell r="B163" t="str">
            <v>CRRNT</v>
          </cell>
          <cell r="C163">
            <v>38625</v>
          </cell>
          <cell r="D163">
            <v>1.4138710000000001E-2</v>
          </cell>
          <cell r="E163" t="str">
            <v>USD</v>
          </cell>
          <cell r="G163" t="str">
            <v>UZS</v>
          </cell>
          <cell r="H163" t="str">
            <v>CRRNT</v>
          </cell>
          <cell r="I163">
            <v>38656</v>
          </cell>
          <cell r="J163">
            <v>8.6803E-4</v>
          </cell>
          <cell r="K163" t="str">
            <v>USD</v>
          </cell>
          <cell r="M163" t="str">
            <v>XPF</v>
          </cell>
          <cell r="N163" t="str">
            <v>CRRNT</v>
          </cell>
          <cell r="O163">
            <v>38686</v>
          </cell>
          <cell r="P163">
            <v>9.8863600000000003E-3</v>
          </cell>
          <cell r="Q163" t="str">
            <v>USD</v>
          </cell>
          <cell r="S163" t="str">
            <v>UZS</v>
          </cell>
          <cell r="T163" t="str">
            <v>CRRNT</v>
          </cell>
          <cell r="U163">
            <v>38716</v>
          </cell>
          <cell r="V163">
            <v>8.4745000000000003E-4</v>
          </cell>
          <cell r="W163" t="str">
            <v>USD</v>
          </cell>
        </row>
        <row r="164">
          <cell r="A164" t="str">
            <v>ZAR</v>
          </cell>
          <cell r="B164" t="str">
            <v>CRRNT</v>
          </cell>
          <cell r="C164">
            <v>38625</v>
          </cell>
          <cell r="D164">
            <v>0.15698587</v>
          </cell>
          <cell r="E164" t="str">
            <v>USD</v>
          </cell>
          <cell r="G164" t="str">
            <v>VEB</v>
          </cell>
          <cell r="H164" t="str">
            <v>CRRNT</v>
          </cell>
          <cell r="I164">
            <v>38656</v>
          </cell>
          <cell r="J164">
            <v>4.6569999999999999E-4</v>
          </cell>
          <cell r="K164" t="str">
            <v>USD</v>
          </cell>
          <cell r="M164" t="str">
            <v>YER</v>
          </cell>
          <cell r="N164" t="str">
            <v>CRRNT</v>
          </cell>
          <cell r="O164">
            <v>38686</v>
          </cell>
          <cell r="P164">
            <v>5.4809500000000001E-3</v>
          </cell>
          <cell r="Q164" t="str">
            <v>USD</v>
          </cell>
          <cell r="S164" t="str">
            <v>VEB</v>
          </cell>
          <cell r="T164" t="str">
            <v>CRRNT</v>
          </cell>
          <cell r="U164">
            <v>38716</v>
          </cell>
          <cell r="V164">
            <v>4.6569999999999999E-4</v>
          </cell>
          <cell r="W164" t="str">
            <v>USD</v>
          </cell>
        </row>
        <row r="165">
          <cell r="A165" t="str">
            <v>ZMK</v>
          </cell>
          <cell r="B165" t="str">
            <v>CRRNT</v>
          </cell>
          <cell r="C165">
            <v>38625</v>
          </cell>
          <cell r="D165">
            <v>2.2113999999999999E-4</v>
          </cell>
          <cell r="E165" t="str">
            <v>USD</v>
          </cell>
          <cell r="G165" t="str">
            <v>VND</v>
          </cell>
          <cell r="H165" t="str">
            <v>CRRNT</v>
          </cell>
          <cell r="I165">
            <v>38656</v>
          </cell>
          <cell r="J165">
            <v>6.2920000000000001E-5</v>
          </cell>
          <cell r="K165" t="str">
            <v>USD</v>
          </cell>
          <cell r="M165" t="str">
            <v>YUM</v>
          </cell>
          <cell r="N165" t="str">
            <v>CRRNT</v>
          </cell>
          <cell r="O165">
            <v>38686</v>
          </cell>
          <cell r="P165">
            <v>1.3629540000000001E-2</v>
          </cell>
          <cell r="Q165" t="str">
            <v>USD</v>
          </cell>
          <cell r="S165" t="str">
            <v>VND</v>
          </cell>
          <cell r="T165" t="str">
            <v>CRRNT</v>
          </cell>
          <cell r="U165">
            <v>38716</v>
          </cell>
          <cell r="V165">
            <v>6.2819999999999998E-5</v>
          </cell>
          <cell r="W165" t="str">
            <v>USD</v>
          </cell>
        </row>
        <row r="166">
          <cell r="A166" t="str">
            <v>ZWD</v>
          </cell>
          <cell r="B166" t="str">
            <v>CRRNT</v>
          </cell>
          <cell r="C166">
            <v>38625</v>
          </cell>
          <cell r="D166">
            <v>3.8449999999999999E-5</v>
          </cell>
          <cell r="E166" t="str">
            <v>USD</v>
          </cell>
          <cell r="G166" t="str">
            <v>VUV</v>
          </cell>
          <cell r="H166" t="str">
            <v>CRRNT</v>
          </cell>
          <cell r="I166">
            <v>38656</v>
          </cell>
          <cell r="J166">
            <v>8.9007500000000007E-3</v>
          </cell>
          <cell r="K166" t="str">
            <v>USD</v>
          </cell>
          <cell r="M166" t="str">
            <v>ZAR</v>
          </cell>
          <cell r="N166" t="str">
            <v>CRRNT</v>
          </cell>
          <cell r="O166">
            <v>38686</v>
          </cell>
          <cell r="P166">
            <v>0.15473887</v>
          </cell>
          <cell r="Q166" t="str">
            <v>USD</v>
          </cell>
          <cell r="S166" t="str">
            <v>VUV</v>
          </cell>
          <cell r="T166" t="str">
            <v>CRRNT</v>
          </cell>
          <cell r="U166">
            <v>38716</v>
          </cell>
          <cell r="V166">
            <v>8.8159999999999992E-3</v>
          </cell>
          <cell r="W166" t="str">
            <v>USD</v>
          </cell>
        </row>
        <row r="167">
          <cell r="G167" t="str">
            <v>WST</v>
          </cell>
          <cell r="H167" t="str">
            <v>CRRNT</v>
          </cell>
          <cell r="I167">
            <v>38656</v>
          </cell>
          <cell r="J167">
            <v>0.36850001999999998</v>
          </cell>
          <cell r="K167" t="str">
            <v>USD</v>
          </cell>
          <cell r="M167" t="str">
            <v>ZMK</v>
          </cell>
          <cell r="N167" t="str">
            <v>CRRNT</v>
          </cell>
          <cell r="O167">
            <v>38686</v>
          </cell>
          <cell r="P167">
            <v>3.0720999999999998E-4</v>
          </cell>
          <cell r="Q167" t="str">
            <v>USD</v>
          </cell>
          <cell r="S167" t="str">
            <v>WST</v>
          </cell>
          <cell r="T167" t="str">
            <v>CRRNT</v>
          </cell>
          <cell r="U167">
            <v>38716</v>
          </cell>
          <cell r="V167">
            <v>0.36499999999999999</v>
          </cell>
          <cell r="W167" t="str">
            <v>USD</v>
          </cell>
        </row>
        <row r="168">
          <cell r="G168" t="str">
            <v>XAF</v>
          </cell>
          <cell r="H168" t="str">
            <v>CRRNT</v>
          </cell>
          <cell r="I168">
            <v>38656</v>
          </cell>
          <cell r="J168">
            <v>1.82588E-3</v>
          </cell>
          <cell r="K168" t="str">
            <v>USD</v>
          </cell>
          <cell r="M168" t="str">
            <v>ZWD</v>
          </cell>
          <cell r="N168" t="str">
            <v>CRRNT</v>
          </cell>
          <cell r="O168">
            <v>38686</v>
          </cell>
          <cell r="P168">
            <v>1.418E-5</v>
          </cell>
          <cell r="Q168" t="str">
            <v>USD</v>
          </cell>
          <cell r="S168" t="str">
            <v>XAF</v>
          </cell>
          <cell r="T168" t="str">
            <v>CRRNT</v>
          </cell>
          <cell r="U168">
            <v>38716</v>
          </cell>
          <cell r="V168">
            <v>1.7983000000000001E-3</v>
          </cell>
          <cell r="W168" t="str">
            <v>USD</v>
          </cell>
        </row>
        <row r="169">
          <cell r="G169" t="str">
            <v>XCD</v>
          </cell>
          <cell r="H169" t="str">
            <v>CRRNT</v>
          </cell>
          <cell r="I169">
            <v>38656</v>
          </cell>
          <cell r="J169">
            <v>0.37313432000000002</v>
          </cell>
          <cell r="K169" t="str">
            <v>USD</v>
          </cell>
          <cell r="S169" t="str">
            <v>XCD</v>
          </cell>
          <cell r="T169" t="str">
            <v>CRRNT</v>
          </cell>
          <cell r="U169">
            <v>38716</v>
          </cell>
          <cell r="V169">
            <v>0.37313432000000002</v>
          </cell>
          <cell r="W169" t="str">
            <v>USD</v>
          </cell>
        </row>
        <row r="170">
          <cell r="G170" t="str">
            <v>XDR</v>
          </cell>
          <cell r="H170" t="str">
            <v>CRRNT</v>
          </cell>
          <cell r="I170">
            <v>38656</v>
          </cell>
          <cell r="J170">
            <v>1.44579915</v>
          </cell>
          <cell r="K170" t="str">
            <v>USD</v>
          </cell>
          <cell r="S170" t="str">
            <v>XDR</v>
          </cell>
          <cell r="T170" t="str">
            <v>CRRNT</v>
          </cell>
          <cell r="U170">
            <v>38716</v>
          </cell>
          <cell r="V170">
            <v>1.42926972</v>
          </cell>
          <cell r="W170" t="str">
            <v>USD</v>
          </cell>
        </row>
        <row r="171">
          <cell r="G171" t="str">
            <v>XEU</v>
          </cell>
          <cell r="H171" t="str">
            <v>CRRNT</v>
          </cell>
          <cell r="I171">
            <v>38656</v>
          </cell>
          <cell r="J171">
            <v>1.19920037</v>
          </cell>
          <cell r="K171" t="str">
            <v>USD</v>
          </cell>
          <cell r="S171" t="str">
            <v>XEU</v>
          </cell>
          <cell r="T171" t="str">
            <v>CRRNT</v>
          </cell>
          <cell r="U171">
            <v>38716</v>
          </cell>
          <cell r="V171">
            <v>1.1849000999999999</v>
          </cell>
          <cell r="W171" t="str">
            <v>USD</v>
          </cell>
        </row>
        <row r="172">
          <cell r="G172" t="str">
            <v>XPF</v>
          </cell>
          <cell r="H172" t="str">
            <v>CRRNT</v>
          </cell>
          <cell r="I172">
            <v>38656</v>
          </cell>
          <cell r="J172">
            <v>1.0044030000000001E-2</v>
          </cell>
          <cell r="K172" t="str">
            <v>USD</v>
          </cell>
          <cell r="S172" t="str">
            <v>XPF</v>
          </cell>
          <cell r="T172" t="str">
            <v>CRRNT</v>
          </cell>
          <cell r="U172">
            <v>38716</v>
          </cell>
          <cell r="V172">
            <v>9.8913999999999998E-3</v>
          </cell>
          <cell r="W172" t="str">
            <v>USD</v>
          </cell>
        </row>
        <row r="173">
          <cell r="G173" t="str">
            <v>YER</v>
          </cell>
          <cell r="H173" t="str">
            <v>CRRNT</v>
          </cell>
          <cell r="I173">
            <v>38656</v>
          </cell>
          <cell r="J173">
            <v>5.4809500000000001E-3</v>
          </cell>
          <cell r="K173" t="str">
            <v>USD</v>
          </cell>
          <cell r="S173" t="str">
            <v>YER</v>
          </cell>
          <cell r="T173" t="str">
            <v>CRRNT</v>
          </cell>
          <cell r="U173">
            <v>38716</v>
          </cell>
          <cell r="V173">
            <v>5.1321500000000003E-3</v>
          </cell>
          <cell r="W173" t="str">
            <v>USD</v>
          </cell>
        </row>
        <row r="174">
          <cell r="G174" t="str">
            <v>YUM</v>
          </cell>
          <cell r="H174" t="str">
            <v>CRRNT</v>
          </cell>
          <cell r="I174">
            <v>38656</v>
          </cell>
          <cell r="J174">
            <v>1.3953810000000001E-2</v>
          </cell>
          <cell r="K174" t="str">
            <v>USD</v>
          </cell>
          <cell r="S174" t="str">
            <v>YUM</v>
          </cell>
          <cell r="T174" t="str">
            <v>CRRNT</v>
          </cell>
          <cell r="U174">
            <v>38716</v>
          </cell>
          <cell r="V174">
            <v>1.379317E-2</v>
          </cell>
          <cell r="W174" t="str">
            <v>USD</v>
          </cell>
        </row>
        <row r="175">
          <cell r="G175" t="str">
            <v>ZAR</v>
          </cell>
          <cell r="H175" t="str">
            <v>CRRNT</v>
          </cell>
          <cell r="I175">
            <v>38656</v>
          </cell>
          <cell r="J175">
            <v>0.14919805999999999</v>
          </cell>
          <cell r="K175" t="str">
            <v>USD</v>
          </cell>
          <cell r="S175" t="str">
            <v>ZAR</v>
          </cell>
          <cell r="T175" t="str">
            <v>CRRNT</v>
          </cell>
          <cell r="U175">
            <v>38716</v>
          </cell>
          <cell r="V175">
            <v>0.15800782999999999</v>
          </cell>
          <cell r="W175" t="str">
            <v>USD</v>
          </cell>
        </row>
        <row r="176">
          <cell r="G176" t="str">
            <v>ZMK</v>
          </cell>
          <cell r="H176" t="str">
            <v>CRRNT</v>
          </cell>
          <cell r="I176">
            <v>38656</v>
          </cell>
          <cell r="J176">
            <v>2.3137E-4</v>
          </cell>
          <cell r="K176" t="str">
            <v>USD</v>
          </cell>
          <cell r="S176" t="str">
            <v>ZMK</v>
          </cell>
          <cell r="T176" t="str">
            <v>CRRNT</v>
          </cell>
          <cell r="U176">
            <v>38716</v>
          </cell>
          <cell r="V176">
            <v>2.9894999999999998E-4</v>
          </cell>
          <cell r="W176" t="str">
            <v>USD</v>
          </cell>
        </row>
        <row r="177">
          <cell r="G177" t="str">
            <v>ZWD</v>
          </cell>
          <cell r="H177" t="str">
            <v>CRRNT</v>
          </cell>
          <cell r="I177">
            <v>38656</v>
          </cell>
          <cell r="J177">
            <v>1.645E-5</v>
          </cell>
          <cell r="K177" t="str">
            <v>USD</v>
          </cell>
          <cell r="S177" t="str">
            <v>ZWD</v>
          </cell>
          <cell r="T177" t="str">
            <v>CRRNT</v>
          </cell>
          <cell r="U177">
            <v>38716</v>
          </cell>
          <cell r="V177">
            <v>1.182E-5</v>
          </cell>
          <cell r="W177" t="str">
            <v>USD</v>
          </cell>
        </row>
        <row r="178">
          <cell r="S178" t="str">
            <v>UF</v>
          </cell>
          <cell r="T178" t="str">
            <v>CRRNT</v>
          </cell>
          <cell r="U178">
            <v>38716</v>
          </cell>
          <cell r="V178">
            <v>34.97</v>
          </cell>
          <cell r="W178" t="str">
            <v>USD</v>
          </cell>
        </row>
        <row r="189">
          <cell r="A189" t="str">
            <v>ADP</v>
          </cell>
          <cell r="B189" t="str">
            <v>AVG</v>
          </cell>
          <cell r="C189">
            <v>38625</v>
          </cell>
          <cell r="D189">
            <v>7.35974E-3</v>
          </cell>
          <cell r="E189" t="str">
            <v>USD</v>
          </cell>
          <cell r="G189" t="str">
            <v>ADP</v>
          </cell>
          <cell r="H189" t="str">
            <v>AVG</v>
          </cell>
          <cell r="I189">
            <v>38656</v>
          </cell>
          <cell r="J189">
            <v>7.2296599999999997E-3</v>
          </cell>
          <cell r="K189" t="str">
            <v>USD</v>
          </cell>
          <cell r="M189" t="str">
            <v>ADP</v>
          </cell>
          <cell r="N189" t="str">
            <v>AVG</v>
          </cell>
          <cell r="O189">
            <v>38686</v>
          </cell>
          <cell r="P189">
            <v>7.0892300000000002E-3</v>
          </cell>
          <cell r="Q189" t="str">
            <v>USD</v>
          </cell>
          <cell r="S189" t="str">
            <v>ADP</v>
          </cell>
          <cell r="T189" t="str">
            <v>AVG</v>
          </cell>
          <cell r="U189">
            <v>38716</v>
          </cell>
          <cell r="V189">
            <v>7.1277600000000003E-3</v>
          </cell>
          <cell r="W189" t="str">
            <v>USD</v>
          </cell>
        </row>
        <row r="190">
          <cell r="A190" t="str">
            <v>AED</v>
          </cell>
          <cell r="B190" t="str">
            <v>AVG</v>
          </cell>
          <cell r="C190">
            <v>38625</v>
          </cell>
          <cell r="D190">
            <v>0.27224994000000002</v>
          </cell>
          <cell r="E190" t="str">
            <v>USD</v>
          </cell>
          <cell r="G190" t="str">
            <v>AED</v>
          </cell>
          <cell r="H190" t="str">
            <v>AVG</v>
          </cell>
          <cell r="I190">
            <v>38656</v>
          </cell>
          <cell r="J190">
            <v>0.27225313000000001</v>
          </cell>
          <cell r="K190" t="str">
            <v>USD</v>
          </cell>
          <cell r="M190" t="str">
            <v>AED</v>
          </cell>
          <cell r="N190" t="str">
            <v>AVG</v>
          </cell>
          <cell r="O190">
            <v>38686</v>
          </cell>
          <cell r="P190">
            <v>0.27223915999999998</v>
          </cell>
          <cell r="Q190" t="str">
            <v>USD</v>
          </cell>
          <cell r="S190" t="str">
            <v>AED</v>
          </cell>
          <cell r="T190" t="str">
            <v>AVG</v>
          </cell>
          <cell r="U190">
            <v>38716</v>
          </cell>
          <cell r="V190">
            <v>0.27225398000000001</v>
          </cell>
          <cell r="W190" t="str">
            <v>USD</v>
          </cell>
        </row>
        <row r="191">
          <cell r="A191" t="str">
            <v>ALL</v>
          </cell>
          <cell r="B191" t="str">
            <v>AVG</v>
          </cell>
          <cell r="C191">
            <v>38625</v>
          </cell>
          <cell r="D191">
            <v>9.8983000000000005E-3</v>
          </cell>
          <cell r="E191" t="str">
            <v>USD</v>
          </cell>
          <cell r="G191" t="str">
            <v>AFA</v>
          </cell>
          <cell r="H191" t="str">
            <v>AVG</v>
          </cell>
          <cell r="I191">
            <v>38656</v>
          </cell>
          <cell r="J191">
            <v>2.337268E-2</v>
          </cell>
          <cell r="K191" t="str">
            <v>USD</v>
          </cell>
          <cell r="M191" t="str">
            <v>AFA</v>
          </cell>
          <cell r="N191" t="str">
            <v>AVG</v>
          </cell>
          <cell r="O191">
            <v>38686</v>
          </cell>
          <cell r="P191">
            <v>2.3366540000000002E-2</v>
          </cell>
          <cell r="Q191" t="str">
            <v>USD</v>
          </cell>
          <cell r="S191" t="str">
            <v>AFA</v>
          </cell>
          <cell r="T191" t="str">
            <v>AVG</v>
          </cell>
          <cell r="U191">
            <v>38716</v>
          </cell>
          <cell r="V191">
            <v>2.0372439999999999E-2</v>
          </cell>
          <cell r="W191" t="str">
            <v>USD</v>
          </cell>
        </row>
        <row r="192">
          <cell r="A192" t="str">
            <v>AMD</v>
          </cell>
          <cell r="B192" t="str">
            <v>AVG</v>
          </cell>
          <cell r="C192">
            <v>38625</v>
          </cell>
          <cell r="D192">
            <v>2.2021599999999999E-3</v>
          </cell>
          <cell r="E192" t="str">
            <v>USD</v>
          </cell>
          <cell r="G192" t="str">
            <v>ALL</v>
          </cell>
          <cell r="H192" t="str">
            <v>AVG</v>
          </cell>
          <cell r="I192">
            <v>38656</v>
          </cell>
          <cell r="J192">
            <v>9.7789699999999997E-3</v>
          </cell>
          <cell r="K192" t="str">
            <v>USD</v>
          </cell>
          <cell r="M192" t="str">
            <v>ALL</v>
          </cell>
          <cell r="N192" t="str">
            <v>AVG</v>
          </cell>
          <cell r="O192">
            <v>38686</v>
          </cell>
          <cell r="P192">
            <v>9.6113899999999992E-3</v>
          </cell>
          <cell r="Q192" t="str">
            <v>USD</v>
          </cell>
          <cell r="S192" t="str">
            <v>ALL</v>
          </cell>
          <cell r="T192" t="str">
            <v>AVG</v>
          </cell>
          <cell r="U192">
            <v>38716</v>
          </cell>
          <cell r="V192">
            <v>9.6732799999999994E-3</v>
          </cell>
          <cell r="W192" t="str">
            <v>USD</v>
          </cell>
        </row>
        <row r="193">
          <cell r="A193" t="str">
            <v>ANG</v>
          </cell>
          <cell r="B193" t="str">
            <v>AVG</v>
          </cell>
          <cell r="C193">
            <v>38625</v>
          </cell>
          <cell r="D193">
            <v>0.56079913000000003</v>
          </cell>
          <cell r="E193" t="str">
            <v>USD</v>
          </cell>
          <cell r="G193" t="str">
            <v>AMD</v>
          </cell>
          <cell r="H193" t="str">
            <v>AVG</v>
          </cell>
          <cell r="I193">
            <v>38656</v>
          </cell>
          <cell r="J193">
            <v>2.2233299999999999E-3</v>
          </cell>
          <cell r="K193" t="str">
            <v>USD</v>
          </cell>
          <cell r="M193" t="str">
            <v>AMD</v>
          </cell>
          <cell r="N193" t="str">
            <v>AVG</v>
          </cell>
          <cell r="O193">
            <v>38686</v>
          </cell>
          <cell r="P193">
            <v>2.1813499999999999E-3</v>
          </cell>
          <cell r="Q193" t="str">
            <v>USD</v>
          </cell>
          <cell r="S193" t="str">
            <v>AMD</v>
          </cell>
          <cell r="T193" t="str">
            <v>AVG</v>
          </cell>
          <cell r="U193">
            <v>38716</v>
          </cell>
          <cell r="V193">
            <v>2.2271999999999999E-3</v>
          </cell>
          <cell r="W193" t="str">
            <v>USD</v>
          </cell>
        </row>
        <row r="194">
          <cell r="A194" t="str">
            <v>AON</v>
          </cell>
          <cell r="B194" t="str">
            <v>AVG</v>
          </cell>
          <cell r="C194">
            <v>38625</v>
          </cell>
          <cell r="D194">
            <v>1.1220219999999999E-2</v>
          </cell>
          <cell r="E194" t="str">
            <v>USD</v>
          </cell>
          <cell r="G194" t="str">
            <v>ANG</v>
          </cell>
          <cell r="H194" t="str">
            <v>AVG</v>
          </cell>
          <cell r="I194">
            <v>38656</v>
          </cell>
          <cell r="J194">
            <v>0.56105048000000002</v>
          </cell>
          <cell r="K194" t="str">
            <v>USD</v>
          </cell>
          <cell r="M194" t="str">
            <v>ANG</v>
          </cell>
          <cell r="N194" t="str">
            <v>AVG</v>
          </cell>
          <cell r="O194">
            <v>38686</v>
          </cell>
          <cell r="P194">
            <v>0.56065646999999996</v>
          </cell>
          <cell r="Q194" t="str">
            <v>USD</v>
          </cell>
          <cell r="S194" t="str">
            <v>ANG</v>
          </cell>
          <cell r="T194" t="str">
            <v>AVG</v>
          </cell>
          <cell r="U194">
            <v>38716</v>
          </cell>
          <cell r="V194">
            <v>0.55985485000000001</v>
          </cell>
          <cell r="W194" t="str">
            <v>USD</v>
          </cell>
        </row>
        <row r="195">
          <cell r="A195" t="str">
            <v>ARS</v>
          </cell>
          <cell r="B195" t="str">
            <v>AVG</v>
          </cell>
          <cell r="C195">
            <v>38625</v>
          </cell>
          <cell r="D195">
            <v>0.34350700000000001</v>
          </cell>
          <cell r="E195" t="str">
            <v>USD</v>
          </cell>
          <cell r="G195" t="str">
            <v>AON</v>
          </cell>
          <cell r="H195" t="str">
            <v>AVG</v>
          </cell>
          <cell r="I195">
            <v>38656</v>
          </cell>
          <cell r="J195">
            <v>1.12391E-2</v>
          </cell>
          <cell r="K195" t="str">
            <v>USD</v>
          </cell>
          <cell r="M195" t="str">
            <v>AON</v>
          </cell>
          <cell r="N195" t="str">
            <v>AVG</v>
          </cell>
          <cell r="O195">
            <v>38686</v>
          </cell>
          <cell r="P195">
            <v>1.212031E-2</v>
          </cell>
          <cell r="Q195" t="str">
            <v>USD</v>
          </cell>
          <cell r="S195" t="str">
            <v>AON</v>
          </cell>
          <cell r="T195" t="str">
            <v>AVG</v>
          </cell>
          <cell r="U195">
            <v>38716</v>
          </cell>
          <cell r="V195">
            <v>1.237803E-2</v>
          </cell>
          <cell r="W195" t="str">
            <v>USD</v>
          </cell>
        </row>
        <row r="196">
          <cell r="A196" t="str">
            <v>ATS</v>
          </cell>
          <cell r="B196" t="str">
            <v>AVG</v>
          </cell>
          <cell r="C196">
            <v>38625</v>
          </cell>
          <cell r="D196">
            <v>8.8992440000000006E-2</v>
          </cell>
          <cell r="E196" t="str">
            <v>USD</v>
          </cell>
          <cell r="G196" t="str">
            <v>ARS</v>
          </cell>
          <cell r="H196" t="str">
            <v>AVG</v>
          </cell>
          <cell r="I196">
            <v>38656</v>
          </cell>
          <cell r="J196">
            <v>0.33716291999999998</v>
          </cell>
          <cell r="K196" t="str">
            <v>USD</v>
          </cell>
          <cell r="M196" t="str">
            <v>ARS</v>
          </cell>
          <cell r="N196" t="str">
            <v>AVG</v>
          </cell>
          <cell r="O196">
            <v>38686</v>
          </cell>
          <cell r="P196">
            <v>0.33729969999999998</v>
          </cell>
          <cell r="Q196" t="str">
            <v>USD</v>
          </cell>
          <cell r="S196" t="str">
            <v>ARS</v>
          </cell>
          <cell r="T196" t="str">
            <v>AVG</v>
          </cell>
          <cell r="U196">
            <v>38716</v>
          </cell>
          <cell r="V196">
            <v>0.33184340000000001</v>
          </cell>
          <cell r="W196" t="str">
            <v>USD</v>
          </cell>
        </row>
        <row r="197">
          <cell r="A197" t="str">
            <v>AUD</v>
          </cell>
          <cell r="B197" t="str">
            <v>AVG</v>
          </cell>
          <cell r="C197">
            <v>38625</v>
          </cell>
          <cell r="D197">
            <v>0.76537266000000004</v>
          </cell>
          <cell r="E197" t="str">
            <v>USD</v>
          </cell>
          <cell r="G197" t="str">
            <v>ATS</v>
          </cell>
          <cell r="H197" t="str">
            <v>AVG</v>
          </cell>
          <cell r="I197">
            <v>38656</v>
          </cell>
          <cell r="J197">
            <v>8.7419230000000001E-2</v>
          </cell>
          <cell r="K197" t="str">
            <v>USD</v>
          </cell>
          <cell r="M197" t="str">
            <v>ATS</v>
          </cell>
          <cell r="N197" t="str">
            <v>AVG</v>
          </cell>
          <cell r="O197">
            <v>38686</v>
          </cell>
          <cell r="P197">
            <v>8.5720619999999997E-2</v>
          </cell>
          <cell r="Q197" t="str">
            <v>USD</v>
          </cell>
          <cell r="S197" t="str">
            <v>ATS</v>
          </cell>
          <cell r="T197" t="str">
            <v>AVG</v>
          </cell>
          <cell r="U197">
            <v>38716</v>
          </cell>
          <cell r="V197">
            <v>8.6186819999999997E-2</v>
          </cell>
          <cell r="W197" t="str">
            <v>USD</v>
          </cell>
        </row>
        <row r="198">
          <cell r="A198" t="str">
            <v>AWG</v>
          </cell>
          <cell r="B198" t="str">
            <v>AVG</v>
          </cell>
          <cell r="C198">
            <v>38625</v>
          </cell>
          <cell r="D198">
            <v>0.55865922000000001</v>
          </cell>
          <cell r="E198" t="str">
            <v>USD</v>
          </cell>
          <cell r="G198" t="str">
            <v>AUD</v>
          </cell>
          <cell r="H198" t="str">
            <v>AVG</v>
          </cell>
          <cell r="I198">
            <v>38656</v>
          </cell>
          <cell r="J198">
            <v>0.75404762000000003</v>
          </cell>
          <cell r="K198" t="str">
            <v>USD</v>
          </cell>
          <cell r="M198" t="str">
            <v>AUD</v>
          </cell>
          <cell r="N198" t="str">
            <v>AVG</v>
          </cell>
          <cell r="O198">
            <v>38686</v>
          </cell>
          <cell r="P198">
            <v>0.73583635999999997</v>
          </cell>
          <cell r="Q198" t="str">
            <v>USD</v>
          </cell>
          <cell r="S198" t="str">
            <v>AUD</v>
          </cell>
          <cell r="T198" t="str">
            <v>AVG</v>
          </cell>
          <cell r="U198">
            <v>38716</v>
          </cell>
          <cell r="V198">
            <v>0.74159547000000003</v>
          </cell>
          <cell r="W198" t="str">
            <v>USD</v>
          </cell>
        </row>
        <row r="199">
          <cell r="A199" t="str">
            <v>AZM</v>
          </cell>
          <cell r="B199" t="str">
            <v>AVG</v>
          </cell>
          <cell r="C199">
            <v>38625</v>
          </cell>
          <cell r="D199">
            <v>2.1838000000000001E-4</v>
          </cell>
          <cell r="E199" t="str">
            <v>USD</v>
          </cell>
          <cell r="G199" t="str">
            <v>AWG</v>
          </cell>
          <cell r="H199" t="str">
            <v>AVG</v>
          </cell>
          <cell r="I199">
            <v>38656</v>
          </cell>
          <cell r="J199">
            <v>0.55587783000000002</v>
          </cell>
          <cell r="K199" t="str">
            <v>USD</v>
          </cell>
          <cell r="M199" t="str">
            <v>AWG</v>
          </cell>
          <cell r="N199" t="str">
            <v>AVG</v>
          </cell>
          <cell r="O199">
            <v>38686</v>
          </cell>
          <cell r="P199">
            <v>0.55865922000000001</v>
          </cell>
          <cell r="Q199" t="str">
            <v>USD</v>
          </cell>
          <cell r="S199" t="str">
            <v>AWG</v>
          </cell>
          <cell r="T199" t="str">
            <v>AVG</v>
          </cell>
          <cell r="U199">
            <v>38716</v>
          </cell>
          <cell r="V199">
            <v>0.55865922000000001</v>
          </cell>
          <cell r="W199" t="str">
            <v>USD</v>
          </cell>
        </row>
        <row r="200">
          <cell r="A200" t="str">
            <v>BAM</v>
          </cell>
          <cell r="B200" t="str">
            <v>AVG</v>
          </cell>
          <cell r="C200">
            <v>38625</v>
          </cell>
          <cell r="D200">
            <v>0.62631468999999995</v>
          </cell>
          <cell r="E200" t="str">
            <v>USD</v>
          </cell>
          <cell r="G200" t="str">
            <v>AZM</v>
          </cell>
          <cell r="H200" t="str">
            <v>AVG</v>
          </cell>
          <cell r="I200">
            <v>38656</v>
          </cell>
          <cell r="J200">
            <v>2.1688999999999999E-4</v>
          </cell>
          <cell r="K200" t="str">
            <v>USD</v>
          </cell>
          <cell r="M200" t="str">
            <v>AZM</v>
          </cell>
          <cell r="N200" t="str">
            <v>AVG</v>
          </cell>
          <cell r="O200">
            <v>38686</v>
          </cell>
          <cell r="P200">
            <v>2.1681000000000001E-4</v>
          </cell>
          <cell r="Q200" t="str">
            <v>USD</v>
          </cell>
          <cell r="S200" t="str">
            <v>AZM</v>
          </cell>
          <cell r="T200" t="str">
            <v>AVG</v>
          </cell>
          <cell r="U200">
            <v>38716</v>
          </cell>
          <cell r="V200">
            <v>2.1683E-4</v>
          </cell>
          <cell r="W200" t="str">
            <v>USD</v>
          </cell>
        </row>
        <row r="201">
          <cell r="A201" t="str">
            <v>BBD</v>
          </cell>
          <cell r="B201" t="str">
            <v>AVG</v>
          </cell>
          <cell r="C201">
            <v>38625</v>
          </cell>
          <cell r="D201">
            <v>0.50175448</v>
          </cell>
          <cell r="E201" t="str">
            <v>USD</v>
          </cell>
          <cell r="G201" t="str">
            <v>BAM</v>
          </cell>
          <cell r="H201" t="str">
            <v>AVG</v>
          </cell>
          <cell r="I201">
            <v>38656</v>
          </cell>
          <cell r="J201">
            <v>0.61465798000000005</v>
          </cell>
          <cell r="K201" t="str">
            <v>USD</v>
          </cell>
          <cell r="M201" t="str">
            <v>BAM</v>
          </cell>
          <cell r="N201" t="str">
            <v>AVG</v>
          </cell>
          <cell r="O201">
            <v>38686</v>
          </cell>
          <cell r="P201">
            <v>0.60242563999999998</v>
          </cell>
          <cell r="Q201" t="str">
            <v>USD</v>
          </cell>
          <cell r="S201" t="str">
            <v>BAM</v>
          </cell>
          <cell r="T201" t="str">
            <v>AVG</v>
          </cell>
          <cell r="U201">
            <v>38716</v>
          </cell>
          <cell r="V201">
            <v>0.60638400999999997</v>
          </cell>
          <cell r="W201" t="str">
            <v>USD</v>
          </cell>
        </row>
        <row r="202">
          <cell r="A202" t="str">
            <v>BDT</v>
          </cell>
          <cell r="B202" t="str">
            <v>AVG</v>
          </cell>
          <cell r="C202">
            <v>38625</v>
          </cell>
          <cell r="D202">
            <v>1.520822E-2</v>
          </cell>
          <cell r="E202" t="str">
            <v>USD</v>
          </cell>
          <cell r="G202" t="str">
            <v>BBD</v>
          </cell>
          <cell r="H202" t="str">
            <v>AVG</v>
          </cell>
          <cell r="I202">
            <v>38656</v>
          </cell>
          <cell r="J202">
            <v>0.50191350999999995</v>
          </cell>
          <cell r="K202" t="str">
            <v>USD</v>
          </cell>
          <cell r="M202" t="str">
            <v>BBD</v>
          </cell>
          <cell r="N202" t="str">
            <v>AVG</v>
          </cell>
          <cell r="O202">
            <v>38686</v>
          </cell>
          <cell r="P202">
            <v>0.50159889999999996</v>
          </cell>
          <cell r="Q202" t="str">
            <v>USD</v>
          </cell>
          <cell r="S202" t="str">
            <v>BBD</v>
          </cell>
          <cell r="T202" t="str">
            <v>AVG</v>
          </cell>
          <cell r="U202">
            <v>38716</v>
          </cell>
          <cell r="V202">
            <v>0.50137049</v>
          </cell>
          <cell r="W202" t="str">
            <v>USD</v>
          </cell>
        </row>
        <row r="203">
          <cell r="A203" t="str">
            <v>BEF</v>
          </cell>
          <cell r="B203" t="str">
            <v>AVG</v>
          </cell>
          <cell r="C203">
            <v>38625</v>
          </cell>
          <cell r="D203">
            <v>3.0356089999999999E-2</v>
          </cell>
          <cell r="E203" t="str">
            <v>USD</v>
          </cell>
          <cell r="G203" t="str">
            <v>BDT</v>
          </cell>
          <cell r="H203" t="str">
            <v>AVG</v>
          </cell>
          <cell r="I203">
            <v>38656</v>
          </cell>
          <cell r="J203">
            <v>1.5203090000000001E-2</v>
          </cell>
          <cell r="K203" t="str">
            <v>USD</v>
          </cell>
          <cell r="M203" t="str">
            <v>BDT</v>
          </cell>
          <cell r="N203" t="str">
            <v>AVG</v>
          </cell>
          <cell r="O203">
            <v>38686</v>
          </cell>
          <cell r="P203">
            <v>1.518605E-2</v>
          </cell>
          <cell r="Q203" t="str">
            <v>USD</v>
          </cell>
          <cell r="S203" t="str">
            <v>BDT</v>
          </cell>
          <cell r="T203" t="str">
            <v>AVG</v>
          </cell>
          <cell r="U203">
            <v>38716</v>
          </cell>
          <cell r="V203">
            <v>1.511033E-2</v>
          </cell>
          <cell r="W203" t="str">
            <v>USD</v>
          </cell>
        </row>
        <row r="204">
          <cell r="A204" t="str">
            <v>BGL</v>
          </cell>
          <cell r="B204" t="str">
            <v>AVG</v>
          </cell>
          <cell r="C204">
            <v>38625</v>
          </cell>
          <cell r="D204">
            <v>0.62620664000000004</v>
          </cell>
          <cell r="E204" t="str">
            <v>USD</v>
          </cell>
          <cell r="G204" t="str">
            <v>BEF</v>
          </cell>
          <cell r="H204" t="str">
            <v>AVG</v>
          </cell>
          <cell r="I204">
            <v>38656</v>
          </cell>
          <cell r="J204">
            <v>2.9819470000000001E-2</v>
          </cell>
          <cell r="K204" t="str">
            <v>USD</v>
          </cell>
          <cell r="M204" t="str">
            <v>BEF</v>
          </cell>
          <cell r="N204" t="str">
            <v>AVG</v>
          </cell>
          <cell r="O204">
            <v>38686</v>
          </cell>
          <cell r="P204">
            <v>2.9240059999999998E-2</v>
          </cell>
          <cell r="Q204" t="str">
            <v>USD</v>
          </cell>
          <cell r="S204" t="str">
            <v>BEF</v>
          </cell>
          <cell r="T204" t="str">
            <v>AVG</v>
          </cell>
          <cell r="U204">
            <v>38716</v>
          </cell>
          <cell r="V204">
            <v>2.9399109999999999E-2</v>
          </cell>
          <cell r="W204" t="str">
            <v>USD</v>
          </cell>
        </row>
        <row r="205">
          <cell r="A205" t="str">
            <v>BHD</v>
          </cell>
          <cell r="B205" t="str">
            <v>AVG</v>
          </cell>
          <cell r="C205">
            <v>38625</v>
          </cell>
          <cell r="D205">
            <v>2.6524527400000002</v>
          </cell>
          <cell r="E205" t="str">
            <v>USD</v>
          </cell>
          <cell r="G205" t="str">
            <v>BGL</v>
          </cell>
          <cell r="H205" t="str">
            <v>AVG</v>
          </cell>
          <cell r="I205">
            <v>38656</v>
          </cell>
          <cell r="J205">
            <v>0.61472442999999999</v>
          </cell>
          <cell r="K205" t="str">
            <v>USD</v>
          </cell>
          <cell r="M205" t="str">
            <v>BGL</v>
          </cell>
          <cell r="N205" t="str">
            <v>AVG</v>
          </cell>
          <cell r="O205">
            <v>38686</v>
          </cell>
          <cell r="P205">
            <v>0.60236568000000001</v>
          </cell>
          <cell r="Q205" t="str">
            <v>USD</v>
          </cell>
          <cell r="S205" t="str">
            <v>BGL</v>
          </cell>
          <cell r="T205" t="str">
            <v>AVG</v>
          </cell>
          <cell r="U205">
            <v>38716</v>
          </cell>
          <cell r="V205">
            <v>0.60630368999999995</v>
          </cell>
          <cell r="W205" t="str">
            <v>USD</v>
          </cell>
        </row>
        <row r="206">
          <cell r="A206" t="str">
            <v>BIF</v>
          </cell>
          <cell r="B206" t="str">
            <v>AVG</v>
          </cell>
          <cell r="C206">
            <v>38625</v>
          </cell>
          <cell r="D206">
            <v>9.6535000000000002E-4</v>
          </cell>
          <cell r="E206" t="str">
            <v>USD</v>
          </cell>
          <cell r="G206" t="str">
            <v>BHD</v>
          </cell>
          <cell r="H206" t="str">
            <v>AVG</v>
          </cell>
          <cell r="I206">
            <v>38656</v>
          </cell>
          <cell r="J206">
            <v>2.6527578599999999</v>
          </cell>
          <cell r="K206" t="str">
            <v>USD</v>
          </cell>
          <cell r="M206" t="str">
            <v>BHD</v>
          </cell>
          <cell r="N206" t="str">
            <v>AVG</v>
          </cell>
          <cell r="O206">
            <v>38686</v>
          </cell>
          <cell r="P206">
            <v>2.6535182800000001</v>
          </cell>
          <cell r="Q206" t="str">
            <v>USD</v>
          </cell>
          <cell r="S206" t="str">
            <v>BHD</v>
          </cell>
          <cell r="T206" t="str">
            <v>AVG</v>
          </cell>
          <cell r="U206">
            <v>38716</v>
          </cell>
          <cell r="V206">
            <v>2.65296771</v>
          </cell>
          <cell r="W206" t="str">
            <v>USD</v>
          </cell>
        </row>
        <row r="207">
          <cell r="A207" t="str">
            <v>BMD</v>
          </cell>
          <cell r="B207" t="str">
            <v>AVG</v>
          </cell>
          <cell r="C207">
            <v>38625</v>
          </cell>
          <cell r="D207">
            <v>1</v>
          </cell>
          <cell r="E207" t="str">
            <v>USD</v>
          </cell>
          <cell r="G207" t="str">
            <v>BIF</v>
          </cell>
          <cell r="H207" t="str">
            <v>AVG</v>
          </cell>
          <cell r="I207">
            <v>38656</v>
          </cell>
          <cell r="J207">
            <v>9.7521000000000001E-4</v>
          </cell>
          <cell r="K207" t="str">
            <v>USD</v>
          </cell>
          <cell r="M207" t="str">
            <v>BIF</v>
          </cell>
          <cell r="N207" t="str">
            <v>AVG</v>
          </cell>
          <cell r="O207">
            <v>38686</v>
          </cell>
          <cell r="P207">
            <v>1.0001400000000001E-3</v>
          </cell>
          <cell r="Q207" t="str">
            <v>USD</v>
          </cell>
          <cell r="S207" t="str">
            <v>BIF</v>
          </cell>
          <cell r="T207" t="str">
            <v>AVG</v>
          </cell>
          <cell r="U207">
            <v>38716</v>
          </cell>
          <cell r="V207">
            <v>1.0042199999999999E-3</v>
          </cell>
          <cell r="W207" t="str">
            <v>USD</v>
          </cell>
        </row>
        <row r="208">
          <cell r="A208" t="str">
            <v>BND</v>
          </cell>
          <cell r="B208" t="str">
            <v>AVG</v>
          </cell>
          <cell r="C208">
            <v>38625</v>
          </cell>
          <cell r="D208">
            <v>0.59462143000000001</v>
          </cell>
          <cell r="E208" t="str">
            <v>USD</v>
          </cell>
          <cell r="G208" t="str">
            <v>BMD</v>
          </cell>
          <cell r="H208" t="str">
            <v>AVG</v>
          </cell>
          <cell r="I208">
            <v>38656</v>
          </cell>
          <cell r="J208">
            <v>1</v>
          </cell>
          <cell r="K208" t="str">
            <v>USD</v>
          </cell>
          <cell r="M208" t="str">
            <v>BMD</v>
          </cell>
          <cell r="N208" t="str">
            <v>AVG</v>
          </cell>
          <cell r="O208">
            <v>38686</v>
          </cell>
          <cell r="P208">
            <v>1</v>
          </cell>
          <cell r="Q208" t="str">
            <v>USD</v>
          </cell>
          <cell r="S208" t="str">
            <v>BMD</v>
          </cell>
          <cell r="T208" t="str">
            <v>AVG</v>
          </cell>
          <cell r="U208">
            <v>38716</v>
          </cell>
          <cell r="V208">
            <v>1</v>
          </cell>
          <cell r="W208" t="str">
            <v>USD</v>
          </cell>
        </row>
        <row r="209">
          <cell r="A209" t="str">
            <v>BOB</v>
          </cell>
          <cell r="B209" t="str">
            <v>AVG</v>
          </cell>
          <cell r="C209">
            <v>38625</v>
          </cell>
          <cell r="D209">
            <v>0.12433539</v>
          </cell>
          <cell r="E209" t="str">
            <v>USD</v>
          </cell>
          <cell r="G209" t="str">
            <v>BND</v>
          </cell>
          <cell r="H209" t="str">
            <v>AVG</v>
          </cell>
          <cell r="I209">
            <v>38656</v>
          </cell>
          <cell r="J209">
            <v>0.59124140000000003</v>
          </cell>
          <cell r="K209" t="str">
            <v>USD</v>
          </cell>
          <cell r="M209" t="str">
            <v>BND</v>
          </cell>
          <cell r="N209" t="str">
            <v>AVG</v>
          </cell>
          <cell r="O209">
            <v>38686</v>
          </cell>
          <cell r="P209">
            <v>0.58881574999999997</v>
          </cell>
          <cell r="Q209" t="str">
            <v>USD</v>
          </cell>
          <cell r="S209" t="str">
            <v>BND</v>
          </cell>
          <cell r="T209" t="str">
            <v>AVG</v>
          </cell>
          <cell r="U209">
            <v>38716</v>
          </cell>
          <cell r="V209">
            <v>0.59740484000000005</v>
          </cell>
          <cell r="W209" t="str">
            <v>USD</v>
          </cell>
        </row>
        <row r="210">
          <cell r="A210" t="str">
            <v>BRL</v>
          </cell>
          <cell r="B210" t="str">
            <v>AVG</v>
          </cell>
          <cell r="C210">
            <v>38625</v>
          </cell>
          <cell r="D210">
            <v>0.4361852</v>
          </cell>
          <cell r="E210" t="str">
            <v>USD</v>
          </cell>
          <cell r="G210" t="str">
            <v>BOB</v>
          </cell>
          <cell r="H210" t="str">
            <v>AVG</v>
          </cell>
          <cell r="I210">
            <v>38656</v>
          </cell>
          <cell r="J210">
            <v>0.124498</v>
          </cell>
          <cell r="K210" t="str">
            <v>USD</v>
          </cell>
          <cell r="M210" t="str">
            <v>BOB</v>
          </cell>
          <cell r="N210" t="str">
            <v>AVG</v>
          </cell>
          <cell r="O210">
            <v>38686</v>
          </cell>
          <cell r="P210">
            <v>0.12468828</v>
          </cell>
          <cell r="Q210" t="str">
            <v>USD</v>
          </cell>
          <cell r="S210" t="str">
            <v>BOB</v>
          </cell>
          <cell r="T210" t="str">
            <v>AVG</v>
          </cell>
          <cell r="U210">
            <v>38716</v>
          </cell>
          <cell r="V210">
            <v>0.12479219</v>
          </cell>
          <cell r="W210" t="str">
            <v>USD</v>
          </cell>
        </row>
        <row r="211">
          <cell r="A211" t="str">
            <v>BSD</v>
          </cell>
          <cell r="B211" t="str">
            <v>AVG</v>
          </cell>
          <cell r="C211">
            <v>38625</v>
          </cell>
          <cell r="D211">
            <v>1</v>
          </cell>
          <cell r="E211" t="str">
            <v>USD</v>
          </cell>
          <cell r="G211" t="str">
            <v>BRL</v>
          </cell>
          <cell r="H211" t="str">
            <v>AVG</v>
          </cell>
          <cell r="I211">
            <v>38656</v>
          </cell>
          <cell r="J211">
            <v>0.44298230999999999</v>
          </cell>
          <cell r="K211" t="str">
            <v>USD</v>
          </cell>
          <cell r="M211" t="str">
            <v>BRL</v>
          </cell>
          <cell r="N211" t="str">
            <v>AVG</v>
          </cell>
          <cell r="O211">
            <v>38686</v>
          </cell>
          <cell r="P211">
            <v>0.45248117999999998</v>
          </cell>
          <cell r="Q211" t="str">
            <v>USD</v>
          </cell>
          <cell r="S211" t="str">
            <v>BRL</v>
          </cell>
          <cell r="T211" t="str">
            <v>AVG</v>
          </cell>
          <cell r="U211">
            <v>38716</v>
          </cell>
          <cell r="V211">
            <v>0.43782904</v>
          </cell>
          <cell r="W211" t="str">
            <v>USD</v>
          </cell>
        </row>
        <row r="212">
          <cell r="A212" t="str">
            <v>BTN</v>
          </cell>
          <cell r="B212" t="str">
            <v>AVG</v>
          </cell>
          <cell r="C212">
            <v>38625</v>
          </cell>
          <cell r="D212">
            <v>2.2771820000000002E-2</v>
          </cell>
          <cell r="E212" t="str">
            <v>USD</v>
          </cell>
          <cell r="G212" t="str">
            <v>BSD</v>
          </cell>
          <cell r="H212" t="str">
            <v>AVG</v>
          </cell>
          <cell r="I212">
            <v>38656</v>
          </cell>
          <cell r="J212">
            <v>1</v>
          </cell>
          <cell r="K212" t="str">
            <v>USD</v>
          </cell>
          <cell r="M212" t="str">
            <v>BSD</v>
          </cell>
          <cell r="N212" t="str">
            <v>AVG</v>
          </cell>
          <cell r="O212">
            <v>38686</v>
          </cell>
          <cell r="P212">
            <v>1</v>
          </cell>
          <cell r="Q212" t="str">
            <v>USD</v>
          </cell>
          <cell r="S212" t="str">
            <v>BSD</v>
          </cell>
          <cell r="T212" t="str">
            <v>AVG</v>
          </cell>
          <cell r="U212">
            <v>38716</v>
          </cell>
          <cell r="V212">
            <v>1</v>
          </cell>
          <cell r="W212" t="str">
            <v>USD</v>
          </cell>
        </row>
        <row r="213">
          <cell r="A213" t="str">
            <v>BWP</v>
          </cell>
          <cell r="B213" t="str">
            <v>AVG</v>
          </cell>
          <cell r="C213">
            <v>38625</v>
          </cell>
          <cell r="D213">
            <v>0.18575000999999999</v>
          </cell>
          <cell r="E213" t="str">
            <v>USD</v>
          </cell>
          <cell r="G213" t="str">
            <v>BTN</v>
          </cell>
          <cell r="H213" t="str">
            <v>AVG</v>
          </cell>
          <cell r="I213">
            <v>38656</v>
          </cell>
          <cell r="J213">
            <v>2.2303179999999999E-2</v>
          </cell>
          <cell r="K213" t="str">
            <v>USD</v>
          </cell>
          <cell r="M213" t="str">
            <v>BTN</v>
          </cell>
          <cell r="N213" t="str">
            <v>AVG</v>
          </cell>
          <cell r="O213">
            <v>38686</v>
          </cell>
          <cell r="P213">
            <v>2.1876699999999999E-2</v>
          </cell>
          <cell r="Q213" t="str">
            <v>USD</v>
          </cell>
          <cell r="S213" t="str">
            <v>BTN</v>
          </cell>
          <cell r="T213" t="str">
            <v>AVG</v>
          </cell>
          <cell r="U213">
            <v>38716</v>
          </cell>
          <cell r="V213">
            <v>2.1925119999999999E-2</v>
          </cell>
          <cell r="W213" t="str">
            <v>USD</v>
          </cell>
        </row>
        <row r="214">
          <cell r="A214" t="str">
            <v>BYR</v>
          </cell>
          <cell r="B214" t="str">
            <v>AVG</v>
          </cell>
          <cell r="C214">
            <v>38625</v>
          </cell>
          <cell r="D214">
            <v>4.6457999999999997E-4</v>
          </cell>
          <cell r="E214" t="str">
            <v>USD</v>
          </cell>
          <cell r="G214" t="str">
            <v>BWP</v>
          </cell>
          <cell r="H214" t="str">
            <v>AVG</v>
          </cell>
          <cell r="I214">
            <v>38656</v>
          </cell>
          <cell r="J214">
            <v>0.18010000000000001</v>
          </cell>
          <cell r="K214" t="str">
            <v>USD</v>
          </cell>
          <cell r="M214" t="str">
            <v>BWP</v>
          </cell>
          <cell r="N214" t="str">
            <v>AVG</v>
          </cell>
          <cell r="O214">
            <v>38686</v>
          </cell>
          <cell r="P214">
            <v>0.17716818000000001</v>
          </cell>
          <cell r="Q214" t="str">
            <v>USD</v>
          </cell>
          <cell r="S214" t="str">
            <v>BWP</v>
          </cell>
          <cell r="T214" t="str">
            <v>AVG</v>
          </cell>
          <cell r="U214">
            <v>38716</v>
          </cell>
          <cell r="V214">
            <v>0.18183636</v>
          </cell>
          <cell r="W214" t="str">
            <v>USD</v>
          </cell>
        </row>
        <row r="215">
          <cell r="A215" t="str">
            <v>BZD</v>
          </cell>
          <cell r="B215" t="str">
            <v>AVG</v>
          </cell>
          <cell r="C215">
            <v>38625</v>
          </cell>
          <cell r="D215">
            <v>0.50832054000000004</v>
          </cell>
          <cell r="E215" t="str">
            <v>USD</v>
          </cell>
          <cell r="G215" t="str">
            <v>BYR</v>
          </cell>
          <cell r="H215" t="str">
            <v>AVG</v>
          </cell>
          <cell r="I215">
            <v>38656</v>
          </cell>
          <cell r="J215">
            <v>4.6473E-4</v>
          </cell>
          <cell r="K215" t="str">
            <v>USD</v>
          </cell>
          <cell r="M215" t="str">
            <v>BYR</v>
          </cell>
          <cell r="N215" t="str">
            <v>AVG</v>
          </cell>
          <cell r="O215">
            <v>38686</v>
          </cell>
          <cell r="P215">
            <v>4.6485999999999999E-4</v>
          </cell>
          <cell r="Q215" t="str">
            <v>USD</v>
          </cell>
          <cell r="S215" t="str">
            <v>BYR</v>
          </cell>
          <cell r="T215" t="str">
            <v>AVG</v>
          </cell>
          <cell r="U215">
            <v>38716</v>
          </cell>
          <cell r="V215">
            <v>4.6464999999999999E-4</v>
          </cell>
          <cell r="W215" t="str">
            <v>USD</v>
          </cell>
        </row>
        <row r="216">
          <cell r="A216" t="str">
            <v>CAD</v>
          </cell>
          <cell r="B216" t="str">
            <v>AVG</v>
          </cell>
          <cell r="C216">
            <v>38625</v>
          </cell>
          <cell r="D216">
            <v>0.84884470000000001</v>
          </cell>
          <cell r="E216" t="str">
            <v>USD</v>
          </cell>
          <cell r="G216" t="str">
            <v>BZD</v>
          </cell>
          <cell r="H216" t="str">
            <v>AVG</v>
          </cell>
          <cell r="I216">
            <v>38656</v>
          </cell>
          <cell r="J216">
            <v>0.50940291999999998</v>
          </cell>
          <cell r="K216" t="str">
            <v>USD</v>
          </cell>
          <cell r="M216" t="str">
            <v>BZD</v>
          </cell>
          <cell r="N216" t="str">
            <v>AVG</v>
          </cell>
          <cell r="O216">
            <v>38686</v>
          </cell>
          <cell r="P216">
            <v>0.50853320999999996</v>
          </cell>
          <cell r="Q216" t="str">
            <v>USD</v>
          </cell>
          <cell r="S216" t="str">
            <v>BZD</v>
          </cell>
          <cell r="T216" t="str">
            <v>AVG</v>
          </cell>
          <cell r="U216">
            <v>38716</v>
          </cell>
          <cell r="V216">
            <v>0.50808328000000003</v>
          </cell>
          <cell r="W216" t="str">
            <v>USD</v>
          </cell>
        </row>
        <row r="217">
          <cell r="A217" t="str">
            <v>CDF</v>
          </cell>
          <cell r="B217" t="str">
            <v>AVG</v>
          </cell>
          <cell r="C217">
            <v>38625</v>
          </cell>
          <cell r="D217">
            <v>2.12677E-3</v>
          </cell>
          <cell r="E217" t="str">
            <v>USD</v>
          </cell>
          <cell r="G217" t="str">
            <v>CAD</v>
          </cell>
          <cell r="H217" t="str">
            <v>AVG</v>
          </cell>
          <cell r="I217">
            <v>38656</v>
          </cell>
          <cell r="J217">
            <v>0.84911877999999996</v>
          </cell>
          <cell r="K217" t="str">
            <v>USD</v>
          </cell>
          <cell r="M217" t="str">
            <v>CAD</v>
          </cell>
          <cell r="N217" t="str">
            <v>AVG</v>
          </cell>
          <cell r="O217">
            <v>38686</v>
          </cell>
          <cell r="P217">
            <v>0.84659611999999995</v>
          </cell>
          <cell r="Q217" t="str">
            <v>USD</v>
          </cell>
          <cell r="S217" t="str">
            <v>CAD</v>
          </cell>
          <cell r="T217" t="str">
            <v>AVG</v>
          </cell>
          <cell r="U217">
            <v>38716</v>
          </cell>
          <cell r="V217">
            <v>0.86069492000000003</v>
          </cell>
          <cell r="W217" t="str">
            <v>USD</v>
          </cell>
        </row>
        <row r="218">
          <cell r="A218" t="str">
            <v>CHF</v>
          </cell>
          <cell r="B218" t="str">
            <v>AVG</v>
          </cell>
          <cell r="C218">
            <v>38625</v>
          </cell>
          <cell r="D218">
            <v>0.79024548999999999</v>
          </cell>
          <cell r="E218" t="str">
            <v>USD</v>
          </cell>
          <cell r="G218" t="str">
            <v>CDF</v>
          </cell>
          <cell r="H218" t="str">
            <v>AVG</v>
          </cell>
          <cell r="I218">
            <v>38656</v>
          </cell>
          <cell r="J218">
            <v>2.1707900000000001E-3</v>
          </cell>
          <cell r="K218" t="str">
            <v>USD</v>
          </cell>
          <cell r="M218" t="str">
            <v>CDF</v>
          </cell>
          <cell r="N218" t="str">
            <v>AVG</v>
          </cell>
          <cell r="O218">
            <v>38686</v>
          </cell>
          <cell r="P218">
            <v>2.1594000000000001E-3</v>
          </cell>
          <cell r="Q218" t="str">
            <v>USD</v>
          </cell>
          <cell r="S218" t="str">
            <v>CDF</v>
          </cell>
          <cell r="T218" t="str">
            <v>AVG</v>
          </cell>
          <cell r="U218">
            <v>38716</v>
          </cell>
          <cell r="V218">
            <v>2.23749E-3</v>
          </cell>
          <cell r="W218" t="str">
            <v>USD</v>
          </cell>
        </row>
        <row r="219">
          <cell r="A219" t="str">
            <v>CLF</v>
          </cell>
          <cell r="B219" t="str">
            <v>AVG</v>
          </cell>
          <cell r="C219">
            <v>38625</v>
          </cell>
          <cell r="D219">
            <v>5.6530000000000003E-5</v>
          </cell>
          <cell r="E219" t="str">
            <v>USD</v>
          </cell>
          <cell r="G219" t="str">
            <v>CHF</v>
          </cell>
          <cell r="H219" t="str">
            <v>AVG</v>
          </cell>
          <cell r="I219">
            <v>38656</v>
          </cell>
          <cell r="J219">
            <v>0.77684909999999996</v>
          </cell>
          <cell r="K219" t="str">
            <v>USD</v>
          </cell>
          <cell r="M219" t="str">
            <v>CHF</v>
          </cell>
          <cell r="N219" t="str">
            <v>AVG</v>
          </cell>
          <cell r="O219">
            <v>38686</v>
          </cell>
          <cell r="P219">
            <v>0.76337944000000002</v>
          </cell>
          <cell r="Q219" t="str">
            <v>USD</v>
          </cell>
          <cell r="S219" t="str">
            <v>CHF</v>
          </cell>
          <cell r="T219" t="str">
            <v>AVG</v>
          </cell>
          <cell r="U219">
            <v>38716</v>
          </cell>
          <cell r="V219">
            <v>0.76594395999999998</v>
          </cell>
          <cell r="W219" t="str">
            <v>USD</v>
          </cell>
        </row>
        <row r="220">
          <cell r="A220" t="str">
            <v>CLP</v>
          </cell>
          <cell r="B220" t="str">
            <v>AVG</v>
          </cell>
          <cell r="C220">
            <v>38625</v>
          </cell>
          <cell r="D220">
            <v>1.86651E-3</v>
          </cell>
          <cell r="E220" t="str">
            <v>USD</v>
          </cell>
          <cell r="G220" t="str">
            <v>CLF</v>
          </cell>
          <cell r="H220" t="str">
            <v>AVG</v>
          </cell>
          <cell r="I220">
            <v>38656</v>
          </cell>
          <cell r="J220">
            <v>5.6249999999999998E-5</v>
          </cell>
          <cell r="K220" t="str">
            <v>USD</v>
          </cell>
          <cell r="M220" t="str">
            <v>CLF</v>
          </cell>
          <cell r="N220" t="str">
            <v>AVG</v>
          </cell>
          <cell r="O220">
            <v>38686</v>
          </cell>
          <cell r="P220">
            <v>5.5789999999999999E-5</v>
          </cell>
          <cell r="Q220" t="str">
            <v>USD</v>
          </cell>
          <cell r="S220" t="str">
            <v>CLF</v>
          </cell>
          <cell r="T220" t="str">
            <v>AVG</v>
          </cell>
          <cell r="U220">
            <v>38716</v>
          </cell>
          <cell r="V220">
            <v>5.5600000000000003E-5</v>
          </cell>
          <cell r="W220" t="str">
            <v>USD</v>
          </cell>
        </row>
        <row r="221">
          <cell r="A221" t="str">
            <v>CNY</v>
          </cell>
          <cell r="B221" t="str">
            <v>AVG</v>
          </cell>
          <cell r="C221">
            <v>38625</v>
          </cell>
          <cell r="D221">
            <v>0.12358246000000001</v>
          </cell>
          <cell r="E221" t="str">
            <v>USD</v>
          </cell>
          <cell r="G221" t="str">
            <v>CLP</v>
          </cell>
          <cell r="H221" t="str">
            <v>AVG</v>
          </cell>
          <cell r="I221">
            <v>38656</v>
          </cell>
          <cell r="J221">
            <v>1.86564E-3</v>
          </cell>
          <cell r="K221" t="str">
            <v>USD</v>
          </cell>
          <cell r="M221" t="str">
            <v>CLP</v>
          </cell>
          <cell r="N221" t="str">
            <v>AVG</v>
          </cell>
          <cell r="O221">
            <v>38686</v>
          </cell>
          <cell r="P221">
            <v>1.89072E-3</v>
          </cell>
          <cell r="Q221" t="str">
            <v>USD</v>
          </cell>
          <cell r="S221" t="str">
            <v>CLP</v>
          </cell>
          <cell r="T221" t="str">
            <v>AVG</v>
          </cell>
          <cell r="U221">
            <v>38716</v>
          </cell>
          <cell r="V221">
            <v>1.9465299999999999E-3</v>
          </cell>
          <cell r="W221" t="str">
            <v>USD</v>
          </cell>
        </row>
        <row r="222">
          <cell r="A222" t="str">
            <v>COP</v>
          </cell>
          <cell r="B222" t="str">
            <v>AVG</v>
          </cell>
          <cell r="C222">
            <v>38625</v>
          </cell>
          <cell r="D222">
            <v>4.3595E-4</v>
          </cell>
          <cell r="E222" t="str">
            <v>USD</v>
          </cell>
          <cell r="G222" t="str">
            <v>CNY</v>
          </cell>
          <cell r="H222" t="str">
            <v>AVG</v>
          </cell>
          <cell r="I222">
            <v>38656</v>
          </cell>
          <cell r="J222">
            <v>0.12362127000000001</v>
          </cell>
          <cell r="K222" t="str">
            <v>USD</v>
          </cell>
          <cell r="M222" t="str">
            <v>CNY</v>
          </cell>
          <cell r="N222" t="str">
            <v>AVG</v>
          </cell>
          <cell r="O222">
            <v>38686</v>
          </cell>
          <cell r="P222">
            <v>0.12370449</v>
          </cell>
          <cell r="Q222" t="str">
            <v>USD</v>
          </cell>
          <cell r="S222" t="str">
            <v>CNY</v>
          </cell>
          <cell r="T222" t="str">
            <v>AVG</v>
          </cell>
          <cell r="U222">
            <v>38716</v>
          </cell>
          <cell r="V222">
            <v>0.12382836</v>
          </cell>
          <cell r="W222" t="str">
            <v>USD</v>
          </cell>
        </row>
        <row r="223">
          <cell r="A223" t="str">
            <v>CRC</v>
          </cell>
          <cell r="B223" t="str">
            <v>AVG</v>
          </cell>
          <cell r="C223">
            <v>38625</v>
          </cell>
          <cell r="D223">
            <v>2.0581499999999999E-3</v>
          </cell>
          <cell r="E223" t="str">
            <v>USD</v>
          </cell>
          <cell r="G223" t="str">
            <v>COP</v>
          </cell>
          <cell r="H223" t="str">
            <v>AVG</v>
          </cell>
          <cell r="I223">
            <v>38656</v>
          </cell>
          <cell r="J223">
            <v>4.3630999999999997E-4</v>
          </cell>
          <cell r="K223" t="str">
            <v>USD</v>
          </cell>
          <cell r="M223" t="str">
            <v>COP</v>
          </cell>
          <cell r="N223" t="str">
            <v>AVG</v>
          </cell>
          <cell r="O223">
            <v>38686</v>
          </cell>
          <cell r="P223">
            <v>4.3864000000000002E-4</v>
          </cell>
          <cell r="Q223" t="str">
            <v>USD</v>
          </cell>
          <cell r="S223" t="str">
            <v>COP</v>
          </cell>
          <cell r="T223" t="str">
            <v>AVG</v>
          </cell>
          <cell r="U223">
            <v>38716</v>
          </cell>
          <cell r="V223">
            <v>4.3867E-4</v>
          </cell>
          <cell r="W223" t="str">
            <v>USD</v>
          </cell>
        </row>
        <row r="224">
          <cell r="A224" t="str">
            <v>CUP</v>
          </cell>
          <cell r="B224" t="str">
            <v>AVG</v>
          </cell>
          <cell r="C224">
            <v>38625</v>
          </cell>
          <cell r="D224">
            <v>1</v>
          </cell>
          <cell r="E224" t="str">
            <v>USD</v>
          </cell>
          <cell r="G224" t="str">
            <v>CRC</v>
          </cell>
          <cell r="H224" t="str">
            <v>AVG</v>
          </cell>
          <cell r="I224">
            <v>38656</v>
          </cell>
          <cell r="J224">
            <v>2.0450099999999999E-3</v>
          </cell>
          <cell r="K224" t="str">
            <v>USD</v>
          </cell>
          <cell r="M224" t="str">
            <v>CRC</v>
          </cell>
          <cell r="N224" t="str">
            <v>AVG</v>
          </cell>
          <cell r="O224">
            <v>38686</v>
          </cell>
          <cell r="P224">
            <v>2.0319499999999998E-3</v>
          </cell>
          <cell r="Q224" t="str">
            <v>USD</v>
          </cell>
          <cell r="S224" t="str">
            <v>CRC</v>
          </cell>
          <cell r="T224" t="str">
            <v>AVG</v>
          </cell>
          <cell r="U224">
            <v>38716</v>
          </cell>
          <cell r="V224">
            <v>2.0194100000000001E-3</v>
          </cell>
          <cell r="W224" t="str">
            <v>USD</v>
          </cell>
        </row>
        <row r="225">
          <cell r="A225" t="str">
            <v>CVE</v>
          </cell>
          <cell r="B225" t="str">
            <v>AVG</v>
          </cell>
          <cell r="C225">
            <v>38625</v>
          </cell>
          <cell r="D225">
            <v>1.105299E-2</v>
          </cell>
          <cell r="E225" t="str">
            <v>USD</v>
          </cell>
          <cell r="G225" t="str">
            <v>CUP</v>
          </cell>
          <cell r="H225" t="str">
            <v>AVG</v>
          </cell>
          <cell r="I225">
            <v>38656</v>
          </cell>
          <cell r="J225">
            <v>1</v>
          </cell>
          <cell r="K225" t="str">
            <v>USD</v>
          </cell>
          <cell r="M225" t="str">
            <v>CUP</v>
          </cell>
          <cell r="N225" t="str">
            <v>AVG</v>
          </cell>
          <cell r="O225">
            <v>38686</v>
          </cell>
          <cell r="P225">
            <v>1</v>
          </cell>
          <cell r="Q225" t="str">
            <v>USD</v>
          </cell>
          <cell r="S225" t="str">
            <v>CUP</v>
          </cell>
          <cell r="T225" t="str">
            <v>AVG</v>
          </cell>
          <cell r="U225">
            <v>38716</v>
          </cell>
          <cell r="V225">
            <v>1</v>
          </cell>
          <cell r="W225" t="str">
            <v>USD</v>
          </cell>
        </row>
        <row r="226">
          <cell r="A226" t="str">
            <v>CYP</v>
          </cell>
          <cell r="B226" t="str">
            <v>AVG</v>
          </cell>
          <cell r="C226">
            <v>38625</v>
          </cell>
          <cell r="D226">
            <v>2.13814481</v>
          </cell>
          <cell r="E226" t="str">
            <v>USD</v>
          </cell>
          <cell r="G226" t="str">
            <v>CVE</v>
          </cell>
          <cell r="H226" t="str">
            <v>AVG</v>
          </cell>
          <cell r="I226">
            <v>38656</v>
          </cell>
          <cell r="J226">
            <v>1.0841150000000001E-2</v>
          </cell>
          <cell r="K226" t="str">
            <v>USD</v>
          </cell>
          <cell r="M226" t="str">
            <v>CVE</v>
          </cell>
          <cell r="N226" t="str">
            <v>AVG</v>
          </cell>
          <cell r="O226">
            <v>38686</v>
          </cell>
          <cell r="P226">
            <v>1.0646859999999999E-2</v>
          </cell>
          <cell r="Q226" t="str">
            <v>USD</v>
          </cell>
          <cell r="S226" t="str">
            <v>CVE</v>
          </cell>
          <cell r="T226" t="str">
            <v>AVG</v>
          </cell>
          <cell r="U226">
            <v>38716</v>
          </cell>
          <cell r="V226">
            <v>1.0721349999999999E-2</v>
          </cell>
          <cell r="W226" t="str">
            <v>USD</v>
          </cell>
        </row>
        <row r="227">
          <cell r="A227" t="str">
            <v>CZK</v>
          </cell>
          <cell r="B227" t="str">
            <v>AVG</v>
          </cell>
          <cell r="C227">
            <v>38625</v>
          </cell>
          <cell r="D227">
            <v>4.1763950000000001E-2</v>
          </cell>
          <cell r="E227" t="str">
            <v>USD</v>
          </cell>
          <cell r="G227" t="str">
            <v>CYP</v>
          </cell>
          <cell r="H227" t="str">
            <v>AVG</v>
          </cell>
          <cell r="I227">
            <v>38656</v>
          </cell>
          <cell r="J227">
            <v>2.0995441000000001</v>
          </cell>
          <cell r="K227" t="str">
            <v>USD</v>
          </cell>
          <cell r="M227" t="str">
            <v>CYP</v>
          </cell>
          <cell r="N227" t="str">
            <v>AVG</v>
          </cell>
          <cell r="O227">
            <v>38686</v>
          </cell>
          <cell r="P227">
            <v>2.0572510300000002</v>
          </cell>
          <cell r="Q227" t="str">
            <v>USD</v>
          </cell>
          <cell r="S227" t="str">
            <v>CYP</v>
          </cell>
          <cell r="T227" t="str">
            <v>AVG</v>
          </cell>
          <cell r="U227">
            <v>38716</v>
          </cell>
          <cell r="V227">
            <v>2.0684448400000002</v>
          </cell>
          <cell r="W227" t="str">
            <v>USD</v>
          </cell>
        </row>
        <row r="228">
          <cell r="A228" t="str">
            <v>DEM</v>
          </cell>
          <cell r="B228" t="str">
            <v>AVG</v>
          </cell>
          <cell r="C228">
            <v>38625</v>
          </cell>
          <cell r="D228">
            <v>0.62610615000000003</v>
          </cell>
          <cell r="E228" t="str">
            <v>USD</v>
          </cell>
          <cell r="G228" t="str">
            <v>CZK</v>
          </cell>
          <cell r="H228" t="str">
            <v>AVG</v>
          </cell>
          <cell r="I228">
            <v>38656</v>
          </cell>
          <cell r="J228">
            <v>4.0532890000000002E-2</v>
          </cell>
          <cell r="K228" t="str">
            <v>USD</v>
          </cell>
          <cell r="M228" t="str">
            <v>CZK</v>
          </cell>
          <cell r="N228" t="str">
            <v>AVG</v>
          </cell>
          <cell r="O228">
            <v>38686</v>
          </cell>
          <cell r="P228">
            <v>4.0321139999999998E-2</v>
          </cell>
          <cell r="Q228" t="str">
            <v>USD</v>
          </cell>
          <cell r="S228" t="str">
            <v>CZK</v>
          </cell>
          <cell r="T228" t="str">
            <v>AVG</v>
          </cell>
          <cell r="U228">
            <v>38716</v>
          </cell>
          <cell r="V228">
            <v>4.0921539999999999E-2</v>
          </cell>
          <cell r="W228" t="str">
            <v>USD</v>
          </cell>
        </row>
        <row r="229">
          <cell r="A229" t="str">
            <v>DJF</v>
          </cell>
          <cell r="B229" t="str">
            <v>AVG</v>
          </cell>
          <cell r="C229">
            <v>38625</v>
          </cell>
          <cell r="D229">
            <v>5.6268300000000002E-3</v>
          </cell>
          <cell r="E229" t="str">
            <v>USD</v>
          </cell>
          <cell r="G229" t="str">
            <v>DEM</v>
          </cell>
          <cell r="H229" t="str">
            <v>AVG</v>
          </cell>
          <cell r="I229">
            <v>38656</v>
          </cell>
          <cell r="J229">
            <v>0.61504294000000004</v>
          </cell>
          <cell r="K229" t="str">
            <v>USD</v>
          </cell>
          <cell r="M229" t="str">
            <v>DEM</v>
          </cell>
          <cell r="N229" t="str">
            <v>AVG</v>
          </cell>
          <cell r="O229">
            <v>38686</v>
          </cell>
          <cell r="P229">
            <v>0.60309151999999999</v>
          </cell>
          <cell r="Q229" t="str">
            <v>USD</v>
          </cell>
          <cell r="S229" t="str">
            <v>DEM</v>
          </cell>
          <cell r="T229" t="str">
            <v>AVG</v>
          </cell>
          <cell r="U229">
            <v>38716</v>
          </cell>
          <cell r="V229">
            <v>0.60637057000000005</v>
          </cell>
          <cell r="W229" t="str">
            <v>USD</v>
          </cell>
        </row>
        <row r="230">
          <cell r="A230" t="str">
            <v>DKK</v>
          </cell>
          <cell r="B230" t="str">
            <v>AVG</v>
          </cell>
          <cell r="C230">
            <v>38625</v>
          </cell>
          <cell r="D230">
            <v>0.16418437999999999</v>
          </cell>
          <cell r="E230" t="str">
            <v>USD</v>
          </cell>
          <cell r="G230" t="str">
            <v>DJF</v>
          </cell>
          <cell r="H230" t="str">
            <v>AVG</v>
          </cell>
          <cell r="I230">
            <v>38656</v>
          </cell>
          <cell r="J230">
            <v>5.6268300000000002E-3</v>
          </cell>
          <cell r="K230" t="str">
            <v>USD</v>
          </cell>
          <cell r="M230" t="str">
            <v>DJF</v>
          </cell>
          <cell r="N230" t="str">
            <v>AVG</v>
          </cell>
          <cell r="O230">
            <v>38686</v>
          </cell>
          <cell r="P230">
            <v>5.6268300000000002E-3</v>
          </cell>
          <cell r="Q230" t="str">
            <v>USD</v>
          </cell>
          <cell r="S230" t="str">
            <v>DJF</v>
          </cell>
          <cell r="T230" t="str">
            <v>AVG</v>
          </cell>
          <cell r="U230">
            <v>38716</v>
          </cell>
          <cell r="V230">
            <v>5.6268300000000002E-3</v>
          </cell>
          <cell r="W230" t="str">
            <v>USD</v>
          </cell>
        </row>
        <row r="231">
          <cell r="A231" t="str">
            <v>DOP</v>
          </cell>
          <cell r="B231" t="str">
            <v>AVG</v>
          </cell>
          <cell r="C231">
            <v>38625</v>
          </cell>
          <cell r="D231">
            <v>3.3031730000000002E-2</v>
          </cell>
          <cell r="E231" t="str">
            <v>USD</v>
          </cell>
          <cell r="G231" t="str">
            <v>DKK</v>
          </cell>
          <cell r="H231" t="str">
            <v>AVG</v>
          </cell>
          <cell r="I231">
            <v>38656</v>
          </cell>
          <cell r="J231">
            <v>0.16120129</v>
          </cell>
          <cell r="K231" t="str">
            <v>USD</v>
          </cell>
          <cell r="M231" t="str">
            <v>DKK</v>
          </cell>
          <cell r="N231" t="str">
            <v>AVG</v>
          </cell>
          <cell r="O231">
            <v>38686</v>
          </cell>
          <cell r="P231">
            <v>0.15813149000000001</v>
          </cell>
          <cell r="Q231" t="str">
            <v>USD</v>
          </cell>
          <cell r="S231" t="str">
            <v>DKK</v>
          </cell>
          <cell r="T231" t="str">
            <v>AVG</v>
          </cell>
          <cell r="U231">
            <v>38716</v>
          </cell>
          <cell r="V231">
            <v>0.15906640999999999</v>
          </cell>
          <cell r="W231" t="str">
            <v>USD</v>
          </cell>
        </row>
        <row r="232">
          <cell r="A232" t="str">
            <v>DZD</v>
          </cell>
          <cell r="B232" t="str">
            <v>AVG</v>
          </cell>
          <cell r="C232">
            <v>38625</v>
          </cell>
          <cell r="D232">
            <v>1.381902E-2</v>
          </cell>
          <cell r="E232" t="str">
            <v>USD</v>
          </cell>
          <cell r="G232" t="str">
            <v>DOP</v>
          </cell>
          <cell r="H232" t="str">
            <v>AVG</v>
          </cell>
          <cell r="I232">
            <v>38656</v>
          </cell>
          <cell r="J232">
            <v>3.119775E-2</v>
          </cell>
          <cell r="K232" t="str">
            <v>USD</v>
          </cell>
          <cell r="M232" t="str">
            <v>DOP</v>
          </cell>
          <cell r="N232" t="str">
            <v>AVG</v>
          </cell>
          <cell r="O232">
            <v>38686</v>
          </cell>
          <cell r="P232">
            <v>3.0124089999999999E-2</v>
          </cell>
          <cell r="Q232" t="str">
            <v>USD</v>
          </cell>
          <cell r="S232" t="str">
            <v>DOP</v>
          </cell>
          <cell r="T232" t="str">
            <v>AVG</v>
          </cell>
          <cell r="U232">
            <v>38716</v>
          </cell>
          <cell r="V232">
            <v>3.0263740000000001E-2</v>
          </cell>
          <cell r="W232" t="str">
            <v>USD</v>
          </cell>
        </row>
        <row r="233">
          <cell r="A233" t="str">
            <v>ECS</v>
          </cell>
          <cell r="B233" t="str">
            <v>AVG</v>
          </cell>
          <cell r="C233">
            <v>38625</v>
          </cell>
          <cell r="D233">
            <v>4.0000000000000003E-5</v>
          </cell>
          <cell r="E233" t="str">
            <v>USD</v>
          </cell>
          <cell r="G233" t="str">
            <v>DZD</v>
          </cell>
          <cell r="H233" t="str">
            <v>AVG</v>
          </cell>
          <cell r="I233">
            <v>38656</v>
          </cell>
          <cell r="J233">
            <v>1.3759169999999999E-2</v>
          </cell>
          <cell r="K233" t="str">
            <v>USD</v>
          </cell>
          <cell r="M233" t="str">
            <v>DZD</v>
          </cell>
          <cell r="N233" t="str">
            <v>AVG</v>
          </cell>
          <cell r="O233">
            <v>38686</v>
          </cell>
          <cell r="P233">
            <v>1.3648820000000001E-2</v>
          </cell>
          <cell r="Q233" t="str">
            <v>USD</v>
          </cell>
          <cell r="S233" t="str">
            <v>DZD</v>
          </cell>
          <cell r="T233" t="str">
            <v>AVG</v>
          </cell>
          <cell r="U233">
            <v>38716</v>
          </cell>
          <cell r="V233">
            <v>1.3774450000000001E-2</v>
          </cell>
          <cell r="W233" t="str">
            <v>USD</v>
          </cell>
        </row>
        <row r="234">
          <cell r="A234" t="str">
            <v>EEK</v>
          </cell>
          <cell r="B234" t="str">
            <v>AVG</v>
          </cell>
          <cell r="C234">
            <v>38625</v>
          </cell>
          <cell r="D234">
            <v>7.8319399999999997E-2</v>
          </cell>
          <cell r="E234" t="str">
            <v>USD</v>
          </cell>
          <cell r="G234" t="str">
            <v>ECS</v>
          </cell>
          <cell r="H234" t="str">
            <v>AVG</v>
          </cell>
          <cell r="I234">
            <v>38656</v>
          </cell>
          <cell r="J234">
            <v>4.0000000000000003E-5</v>
          </cell>
          <cell r="K234" t="str">
            <v>USD</v>
          </cell>
          <cell r="M234" t="str">
            <v>ECS</v>
          </cell>
          <cell r="N234" t="str">
            <v>AVG</v>
          </cell>
          <cell r="O234">
            <v>38686</v>
          </cell>
          <cell r="P234">
            <v>4.0000000000000003E-5</v>
          </cell>
          <cell r="Q234" t="str">
            <v>USD</v>
          </cell>
          <cell r="S234" t="str">
            <v>ECS</v>
          </cell>
          <cell r="T234" t="str">
            <v>AVG</v>
          </cell>
          <cell r="U234">
            <v>38716</v>
          </cell>
          <cell r="V234">
            <v>4.0000000000000003E-5</v>
          </cell>
          <cell r="W234" t="str">
            <v>USD</v>
          </cell>
        </row>
        <row r="235">
          <cell r="A235" t="str">
            <v>EGP</v>
          </cell>
          <cell r="B235" t="str">
            <v>AVG</v>
          </cell>
          <cell r="C235">
            <v>38625</v>
          </cell>
          <cell r="D235">
            <v>0.1734058</v>
          </cell>
          <cell r="E235" t="str">
            <v>USD</v>
          </cell>
          <cell r="G235" t="str">
            <v>EEK</v>
          </cell>
          <cell r="H235" t="str">
            <v>AVG</v>
          </cell>
          <cell r="I235">
            <v>38656</v>
          </cell>
          <cell r="J235">
            <v>7.6893929999999999E-2</v>
          </cell>
          <cell r="K235" t="str">
            <v>USD</v>
          </cell>
          <cell r="M235" t="str">
            <v>EEK</v>
          </cell>
          <cell r="N235" t="str">
            <v>AVG</v>
          </cell>
          <cell r="O235">
            <v>38686</v>
          </cell>
          <cell r="P235">
            <v>7.5400209999999995E-2</v>
          </cell>
          <cell r="Q235" t="str">
            <v>USD</v>
          </cell>
          <cell r="S235" t="str">
            <v>EEK</v>
          </cell>
          <cell r="T235" t="str">
            <v>AVG</v>
          </cell>
          <cell r="U235">
            <v>38716</v>
          </cell>
          <cell r="V235">
            <v>7.5886930000000005E-2</v>
          </cell>
          <cell r="W235" t="str">
            <v>USD</v>
          </cell>
        </row>
        <row r="236">
          <cell r="A236" t="str">
            <v>ESP</v>
          </cell>
          <cell r="B236" t="str">
            <v>AVG</v>
          </cell>
          <cell r="C236">
            <v>38625</v>
          </cell>
          <cell r="D236">
            <v>7.35974E-3</v>
          </cell>
          <cell r="E236" t="str">
            <v>USD</v>
          </cell>
          <cell r="G236" t="str">
            <v>EGP</v>
          </cell>
          <cell r="H236" t="str">
            <v>AVG</v>
          </cell>
          <cell r="I236">
            <v>38656</v>
          </cell>
          <cell r="J236">
            <v>0.17357718999999999</v>
          </cell>
          <cell r="K236" t="str">
            <v>USD</v>
          </cell>
          <cell r="M236" t="str">
            <v>EGP</v>
          </cell>
          <cell r="N236" t="str">
            <v>AVG</v>
          </cell>
          <cell r="O236">
            <v>38686</v>
          </cell>
          <cell r="P236">
            <v>0.17360181</v>
          </cell>
          <cell r="Q236" t="str">
            <v>USD</v>
          </cell>
          <cell r="S236" t="str">
            <v>EGP</v>
          </cell>
          <cell r="T236" t="str">
            <v>AVG</v>
          </cell>
          <cell r="U236">
            <v>38716</v>
          </cell>
          <cell r="V236">
            <v>0.17402514999999999</v>
          </cell>
          <cell r="W236" t="str">
            <v>USD</v>
          </cell>
        </row>
        <row r="237">
          <cell r="A237" t="str">
            <v>ETB</v>
          </cell>
          <cell r="B237" t="str">
            <v>AVG</v>
          </cell>
          <cell r="C237">
            <v>38625</v>
          </cell>
          <cell r="D237">
            <v>0.1148433</v>
          </cell>
          <cell r="E237" t="str">
            <v>USD</v>
          </cell>
          <cell r="G237" t="str">
            <v>ESP</v>
          </cell>
          <cell r="H237" t="str">
            <v>AVG</v>
          </cell>
          <cell r="I237">
            <v>38656</v>
          </cell>
          <cell r="J237">
            <v>7.2296599999999997E-3</v>
          </cell>
          <cell r="K237" t="str">
            <v>USD</v>
          </cell>
          <cell r="M237" t="str">
            <v>ESP</v>
          </cell>
          <cell r="N237" t="str">
            <v>AVG</v>
          </cell>
          <cell r="O237">
            <v>38686</v>
          </cell>
          <cell r="P237">
            <v>7.0892300000000002E-3</v>
          </cell>
          <cell r="Q237" t="str">
            <v>USD</v>
          </cell>
          <cell r="S237" t="str">
            <v>ESP</v>
          </cell>
          <cell r="T237" t="str">
            <v>AVG</v>
          </cell>
          <cell r="U237">
            <v>38716</v>
          </cell>
          <cell r="V237">
            <v>7.1277600000000003E-3</v>
          </cell>
          <cell r="W237" t="str">
            <v>USD</v>
          </cell>
        </row>
        <row r="238">
          <cell r="A238" t="str">
            <v>EUR</v>
          </cell>
          <cell r="B238" t="str">
            <v>AVG</v>
          </cell>
          <cell r="C238">
            <v>38625</v>
          </cell>
          <cell r="D238">
            <v>1.2245770300000001</v>
          </cell>
          <cell r="E238" t="str">
            <v>USD</v>
          </cell>
          <cell r="G238" t="str">
            <v>ETB</v>
          </cell>
          <cell r="H238" t="str">
            <v>AVG</v>
          </cell>
          <cell r="I238">
            <v>38656</v>
          </cell>
          <cell r="J238">
            <v>0.11484540999999999</v>
          </cell>
          <cell r="K238" t="str">
            <v>USD</v>
          </cell>
          <cell r="M238" t="str">
            <v>ETB</v>
          </cell>
          <cell r="N238" t="str">
            <v>AVG</v>
          </cell>
          <cell r="O238">
            <v>38686</v>
          </cell>
          <cell r="P238">
            <v>0.11467346</v>
          </cell>
          <cell r="Q238" t="str">
            <v>USD</v>
          </cell>
          <cell r="S238" t="str">
            <v>ETB</v>
          </cell>
          <cell r="T238" t="str">
            <v>AVG</v>
          </cell>
          <cell r="U238">
            <v>38716</v>
          </cell>
          <cell r="V238">
            <v>0.11469345</v>
          </cell>
          <cell r="W238" t="str">
            <v>USD</v>
          </cell>
        </row>
        <row r="239">
          <cell r="A239" t="str">
            <v>FIM</v>
          </cell>
          <cell r="B239" t="str">
            <v>AVG</v>
          </cell>
          <cell r="C239">
            <v>38625</v>
          </cell>
          <cell r="D239">
            <v>0.20595654999999999</v>
          </cell>
          <cell r="E239" t="str">
            <v>USD</v>
          </cell>
          <cell r="G239" t="str">
            <v>EUR</v>
          </cell>
          <cell r="H239" t="str">
            <v>AVG</v>
          </cell>
          <cell r="I239">
            <v>38656</v>
          </cell>
          <cell r="J239">
            <v>1.20293345</v>
          </cell>
          <cell r="K239" t="str">
            <v>USD</v>
          </cell>
          <cell r="M239" t="str">
            <v>EUR</v>
          </cell>
          <cell r="N239" t="str">
            <v>AVG</v>
          </cell>
          <cell r="O239">
            <v>38686</v>
          </cell>
          <cell r="P239">
            <v>1.1796092300000001</v>
          </cell>
          <cell r="Q239" t="str">
            <v>USD</v>
          </cell>
          <cell r="S239" t="str">
            <v>EUR</v>
          </cell>
          <cell r="T239" t="str">
            <v>AVG</v>
          </cell>
          <cell r="U239">
            <v>38716</v>
          </cell>
          <cell r="V239">
            <v>1.1858772200000001</v>
          </cell>
          <cell r="W239" t="str">
            <v>USD</v>
          </cell>
        </row>
        <row r="240">
          <cell r="A240" t="str">
            <v>FJD</v>
          </cell>
          <cell r="B240" t="str">
            <v>AVG</v>
          </cell>
          <cell r="C240">
            <v>38625</v>
          </cell>
          <cell r="D240">
            <v>0.59037269999999997</v>
          </cell>
          <cell r="E240" t="str">
            <v>USD</v>
          </cell>
          <cell r="G240" t="str">
            <v>FIM</v>
          </cell>
          <cell r="H240" t="str">
            <v>AVG</v>
          </cell>
          <cell r="I240">
            <v>38656</v>
          </cell>
          <cell r="J240">
            <v>0.20231503000000001</v>
          </cell>
          <cell r="K240" t="str">
            <v>USD</v>
          </cell>
          <cell r="M240" t="str">
            <v>FIM</v>
          </cell>
          <cell r="N240" t="str">
            <v>AVG</v>
          </cell>
          <cell r="O240">
            <v>38686</v>
          </cell>
          <cell r="P240">
            <v>0.19838471999999999</v>
          </cell>
          <cell r="Q240" t="str">
            <v>USD</v>
          </cell>
          <cell r="S240" t="str">
            <v>FIM</v>
          </cell>
          <cell r="T240" t="str">
            <v>AVG</v>
          </cell>
          <cell r="U240">
            <v>38716</v>
          </cell>
          <cell r="V240">
            <v>0.19946369999999999</v>
          </cell>
          <cell r="W240" t="str">
            <v>USD</v>
          </cell>
        </row>
        <row r="241">
          <cell r="A241" t="str">
            <v>FRF</v>
          </cell>
          <cell r="B241" t="str">
            <v>AVG</v>
          </cell>
          <cell r="C241">
            <v>38625</v>
          </cell>
          <cell r="D241">
            <v>0.18668303</v>
          </cell>
          <cell r="E241" t="str">
            <v>USD</v>
          </cell>
          <cell r="G241" t="str">
            <v>FJD</v>
          </cell>
          <cell r="H241" t="str">
            <v>AVG</v>
          </cell>
          <cell r="I241">
            <v>38656</v>
          </cell>
          <cell r="J241">
            <v>0.58522850000000004</v>
          </cell>
          <cell r="K241" t="str">
            <v>USD</v>
          </cell>
          <cell r="M241" t="str">
            <v>FJD</v>
          </cell>
          <cell r="N241" t="str">
            <v>AVG</v>
          </cell>
          <cell r="O241">
            <v>38686</v>
          </cell>
          <cell r="P241">
            <v>0.57540000999999996</v>
          </cell>
          <cell r="Q241" t="str">
            <v>USD</v>
          </cell>
          <cell r="S241" t="str">
            <v>FJD</v>
          </cell>
          <cell r="T241" t="str">
            <v>AVG</v>
          </cell>
          <cell r="U241">
            <v>38716</v>
          </cell>
          <cell r="V241">
            <v>0.57816184999999998</v>
          </cell>
          <cell r="W241" t="str">
            <v>USD</v>
          </cell>
        </row>
        <row r="242">
          <cell r="A242" t="str">
            <v>GBP</v>
          </cell>
          <cell r="B242" t="str">
            <v>AVG</v>
          </cell>
          <cell r="C242">
            <v>38625</v>
          </cell>
          <cell r="D242">
            <v>1.8077228400000001</v>
          </cell>
          <cell r="E242" t="str">
            <v>USD</v>
          </cell>
          <cell r="G242" t="str">
            <v>FRF</v>
          </cell>
          <cell r="H242" t="str">
            <v>AVG</v>
          </cell>
          <cell r="I242">
            <v>38656</v>
          </cell>
          <cell r="J242">
            <v>0.18338296000000001</v>
          </cell>
          <cell r="K242" t="str">
            <v>USD</v>
          </cell>
          <cell r="M242" t="str">
            <v>FRF</v>
          </cell>
          <cell r="N242" t="str">
            <v>AVG</v>
          </cell>
          <cell r="O242">
            <v>38686</v>
          </cell>
          <cell r="P242">
            <v>0.17981976</v>
          </cell>
          <cell r="Q242" t="str">
            <v>USD</v>
          </cell>
          <cell r="S242" t="str">
            <v>FRF</v>
          </cell>
          <cell r="T242" t="str">
            <v>AVG</v>
          </cell>
          <cell r="U242">
            <v>38716</v>
          </cell>
          <cell r="V242">
            <v>0.18079787999999999</v>
          </cell>
          <cell r="W242" t="str">
            <v>USD</v>
          </cell>
        </row>
        <row r="243">
          <cell r="A243" t="str">
            <v>GEL</v>
          </cell>
          <cell r="B243" t="str">
            <v>AVG</v>
          </cell>
          <cell r="C243">
            <v>38625</v>
          </cell>
          <cell r="D243">
            <v>0.55714529000000002</v>
          </cell>
          <cell r="E243" t="str">
            <v>USD</v>
          </cell>
          <cell r="G243" t="str">
            <v>GBP</v>
          </cell>
          <cell r="H243" t="str">
            <v>AVG</v>
          </cell>
          <cell r="I243">
            <v>38656</v>
          </cell>
          <cell r="J243">
            <v>1.76503302</v>
          </cell>
          <cell r="K243" t="str">
            <v>USD</v>
          </cell>
          <cell r="M243" t="str">
            <v>GBP</v>
          </cell>
          <cell r="N243" t="str">
            <v>AVG</v>
          </cell>
          <cell r="O243">
            <v>38686</v>
          </cell>
          <cell r="P243">
            <v>1.73541352</v>
          </cell>
          <cell r="Q243" t="str">
            <v>USD</v>
          </cell>
          <cell r="S243" t="str">
            <v>GBP</v>
          </cell>
          <cell r="T243" t="str">
            <v>AVG</v>
          </cell>
          <cell r="U243">
            <v>38716</v>
          </cell>
          <cell r="V243">
            <v>1.7456678400000001</v>
          </cell>
          <cell r="W243" t="str">
            <v>USD</v>
          </cell>
        </row>
        <row r="244">
          <cell r="A244" t="str">
            <v>GHC</v>
          </cell>
          <cell r="B244" t="str">
            <v>AVG</v>
          </cell>
          <cell r="C244">
            <v>38625</v>
          </cell>
          <cell r="D244">
            <v>1.1042E-4</v>
          </cell>
          <cell r="E244" t="str">
            <v>USD</v>
          </cell>
          <cell r="G244" t="str">
            <v>GEL</v>
          </cell>
          <cell r="H244" t="str">
            <v>AVG</v>
          </cell>
          <cell r="I244">
            <v>38656</v>
          </cell>
          <cell r="J244">
            <v>0.55643503000000005</v>
          </cell>
          <cell r="K244" t="str">
            <v>USD</v>
          </cell>
          <cell r="M244" t="str">
            <v>GEL</v>
          </cell>
          <cell r="N244" t="str">
            <v>AVG</v>
          </cell>
          <cell r="O244">
            <v>38686</v>
          </cell>
          <cell r="P244">
            <v>0.55727523999999995</v>
          </cell>
          <cell r="Q244" t="str">
            <v>USD</v>
          </cell>
          <cell r="S244" t="str">
            <v>GEL</v>
          </cell>
          <cell r="T244" t="str">
            <v>AVG</v>
          </cell>
          <cell r="U244">
            <v>38716</v>
          </cell>
          <cell r="V244">
            <v>0.56104494000000005</v>
          </cell>
          <cell r="W244" t="str">
            <v>USD</v>
          </cell>
        </row>
        <row r="245">
          <cell r="A245" t="str">
            <v>GIP</v>
          </cell>
          <cell r="B245" t="str">
            <v>AVG</v>
          </cell>
          <cell r="C245">
            <v>38625</v>
          </cell>
          <cell r="D245">
            <v>1.8077228400000001</v>
          </cell>
          <cell r="E245" t="str">
            <v>USD</v>
          </cell>
          <cell r="G245" t="str">
            <v>GHC</v>
          </cell>
          <cell r="H245" t="str">
            <v>AVG</v>
          </cell>
          <cell r="I245">
            <v>38656</v>
          </cell>
          <cell r="J245">
            <v>1.1025E-4</v>
          </cell>
          <cell r="K245" t="str">
            <v>USD</v>
          </cell>
          <cell r="M245" t="str">
            <v>GHC</v>
          </cell>
          <cell r="N245" t="str">
            <v>AVG</v>
          </cell>
          <cell r="O245">
            <v>38686</v>
          </cell>
          <cell r="P245">
            <v>1.1004E-4</v>
          </cell>
          <cell r="Q245" t="str">
            <v>USD</v>
          </cell>
          <cell r="S245" t="str">
            <v>GHC</v>
          </cell>
          <cell r="T245" t="str">
            <v>AVG</v>
          </cell>
          <cell r="U245">
            <v>38716</v>
          </cell>
          <cell r="V245">
            <v>1.0998E-4</v>
          </cell>
          <cell r="W245" t="str">
            <v>USD</v>
          </cell>
        </row>
        <row r="246">
          <cell r="A246" t="str">
            <v>GMD</v>
          </cell>
          <cell r="B246" t="str">
            <v>AVG</v>
          </cell>
          <cell r="C246">
            <v>38625</v>
          </cell>
          <cell r="D246">
            <v>3.5769189999999999E-2</v>
          </cell>
          <cell r="E246" t="str">
            <v>USD</v>
          </cell>
          <cell r="G246" t="str">
            <v>GIP</v>
          </cell>
          <cell r="H246" t="str">
            <v>AVG</v>
          </cell>
          <cell r="I246">
            <v>38656</v>
          </cell>
          <cell r="J246">
            <v>1.76503302</v>
          </cell>
          <cell r="K246" t="str">
            <v>USD</v>
          </cell>
          <cell r="M246" t="str">
            <v>GIP</v>
          </cell>
          <cell r="N246" t="str">
            <v>AVG</v>
          </cell>
          <cell r="O246">
            <v>38686</v>
          </cell>
          <cell r="P246">
            <v>1.73541352</v>
          </cell>
          <cell r="Q246" t="str">
            <v>USD</v>
          </cell>
          <cell r="S246" t="str">
            <v>GIP</v>
          </cell>
          <cell r="T246" t="str">
            <v>AVG</v>
          </cell>
          <cell r="U246">
            <v>38716</v>
          </cell>
          <cell r="V246">
            <v>1.7456678400000001</v>
          </cell>
          <cell r="W246" t="str">
            <v>USD</v>
          </cell>
        </row>
        <row r="247">
          <cell r="A247" t="str">
            <v>GNF</v>
          </cell>
          <cell r="B247" t="str">
            <v>AVG</v>
          </cell>
          <cell r="C247">
            <v>38625</v>
          </cell>
          <cell r="D247">
            <v>2.5754E-4</v>
          </cell>
          <cell r="E247" t="str">
            <v>USD</v>
          </cell>
          <cell r="G247" t="str">
            <v>GMD</v>
          </cell>
          <cell r="H247" t="str">
            <v>AVG</v>
          </cell>
          <cell r="I247">
            <v>38656</v>
          </cell>
          <cell r="J247">
            <v>3.5390339999999999E-2</v>
          </cell>
          <cell r="K247" t="str">
            <v>USD</v>
          </cell>
          <cell r="M247" t="str">
            <v>GMD</v>
          </cell>
          <cell r="N247" t="str">
            <v>AVG</v>
          </cell>
          <cell r="O247">
            <v>38686</v>
          </cell>
          <cell r="P247">
            <v>3.5092180000000001E-2</v>
          </cell>
          <cell r="Q247" t="str">
            <v>USD</v>
          </cell>
          <cell r="S247" t="str">
            <v>GMD</v>
          </cell>
          <cell r="T247" t="str">
            <v>AVG</v>
          </cell>
          <cell r="U247">
            <v>38716</v>
          </cell>
          <cell r="V247">
            <v>3.4982930000000002E-2</v>
          </cell>
          <cell r="W247" t="str">
            <v>USD</v>
          </cell>
        </row>
        <row r="248">
          <cell r="A248" t="str">
            <v>GRD</v>
          </cell>
          <cell r="B248" t="str">
            <v>AVG</v>
          </cell>
          <cell r="C248">
            <v>38625</v>
          </cell>
          <cell r="D248">
            <v>3.5937199999999999E-3</v>
          </cell>
          <cell r="E248" t="str">
            <v>USD</v>
          </cell>
          <cell r="G248" t="str">
            <v>GNF</v>
          </cell>
          <cell r="H248" t="str">
            <v>AVG</v>
          </cell>
          <cell r="I248">
            <v>38656</v>
          </cell>
          <cell r="J248">
            <v>2.4337999999999999E-4</v>
          </cell>
          <cell r="K248" t="str">
            <v>USD</v>
          </cell>
          <cell r="M248" t="str">
            <v>GNF</v>
          </cell>
          <cell r="N248" t="str">
            <v>AVG</v>
          </cell>
          <cell r="O248">
            <v>38686</v>
          </cell>
          <cell r="P248">
            <v>2.4104000000000001E-4</v>
          </cell>
          <cell r="Q248" t="str">
            <v>USD</v>
          </cell>
          <cell r="S248" t="str">
            <v>GNF</v>
          </cell>
          <cell r="T248" t="str">
            <v>AVG</v>
          </cell>
          <cell r="U248">
            <v>38716</v>
          </cell>
          <cell r="V248">
            <v>2.3243999999999999E-4</v>
          </cell>
          <cell r="W248" t="str">
            <v>USD</v>
          </cell>
        </row>
        <row r="249">
          <cell r="A249" t="str">
            <v>GTQ</v>
          </cell>
          <cell r="B249" t="str">
            <v>AVG</v>
          </cell>
          <cell r="C249">
            <v>38625</v>
          </cell>
          <cell r="D249">
            <v>0.13116649</v>
          </cell>
          <cell r="E249" t="str">
            <v>USD</v>
          </cell>
          <cell r="G249" t="str">
            <v>GRD</v>
          </cell>
          <cell r="H249" t="str">
            <v>AVG</v>
          </cell>
          <cell r="I249">
            <v>38656</v>
          </cell>
          <cell r="J249">
            <v>3.5302100000000002E-3</v>
          </cell>
          <cell r="K249" t="str">
            <v>USD</v>
          </cell>
          <cell r="M249" t="str">
            <v>GRD</v>
          </cell>
          <cell r="N249" t="str">
            <v>AVG</v>
          </cell>
          <cell r="O249">
            <v>38686</v>
          </cell>
          <cell r="P249">
            <v>3.4615900000000001E-3</v>
          </cell>
          <cell r="Q249" t="str">
            <v>USD</v>
          </cell>
          <cell r="S249" t="str">
            <v>GRD</v>
          </cell>
          <cell r="T249" t="str">
            <v>AVG</v>
          </cell>
          <cell r="U249">
            <v>38716</v>
          </cell>
          <cell r="V249">
            <v>3.48045E-3</v>
          </cell>
          <cell r="W249" t="str">
            <v>USD</v>
          </cell>
        </row>
        <row r="250">
          <cell r="A250" t="str">
            <v>GYD</v>
          </cell>
          <cell r="B250" t="str">
            <v>AVG</v>
          </cell>
          <cell r="C250">
            <v>38625</v>
          </cell>
          <cell r="D250">
            <v>5.2420899999999996E-3</v>
          </cell>
          <cell r="E250" t="str">
            <v>USD</v>
          </cell>
          <cell r="G250" t="str">
            <v>GTQ</v>
          </cell>
          <cell r="H250" t="str">
            <v>AVG</v>
          </cell>
          <cell r="I250">
            <v>38656</v>
          </cell>
          <cell r="J250">
            <v>0.12995309999999999</v>
          </cell>
          <cell r="K250" t="str">
            <v>USD</v>
          </cell>
          <cell r="M250" t="str">
            <v>GTQ</v>
          </cell>
          <cell r="N250" t="str">
            <v>AVG</v>
          </cell>
          <cell r="O250">
            <v>38686</v>
          </cell>
          <cell r="P250">
            <v>0.13125887</v>
          </cell>
          <cell r="Q250" t="str">
            <v>USD</v>
          </cell>
          <cell r="S250" t="str">
            <v>GTQ</v>
          </cell>
          <cell r="T250" t="str">
            <v>AVG</v>
          </cell>
          <cell r="U250">
            <v>38716</v>
          </cell>
          <cell r="V250">
            <v>0.13125933000000001</v>
          </cell>
          <cell r="W250" t="str">
            <v>USD</v>
          </cell>
        </row>
        <row r="251">
          <cell r="A251" t="str">
            <v>HKD</v>
          </cell>
          <cell r="B251" t="str">
            <v>AVG</v>
          </cell>
          <cell r="C251">
            <v>38625</v>
          </cell>
          <cell r="D251">
            <v>0.12883152</v>
          </cell>
          <cell r="E251" t="str">
            <v>USD</v>
          </cell>
          <cell r="G251" t="str">
            <v>GYD</v>
          </cell>
          <cell r="H251" t="str">
            <v>AVG</v>
          </cell>
          <cell r="I251">
            <v>38656</v>
          </cell>
          <cell r="J251">
            <v>5.2334900000000004E-3</v>
          </cell>
          <cell r="K251" t="str">
            <v>USD</v>
          </cell>
          <cell r="M251" t="str">
            <v>GYD</v>
          </cell>
          <cell r="N251" t="str">
            <v>AVG</v>
          </cell>
          <cell r="O251">
            <v>38686</v>
          </cell>
          <cell r="P251">
            <v>5.2409500000000003E-3</v>
          </cell>
          <cell r="Q251" t="str">
            <v>USD</v>
          </cell>
          <cell r="S251" t="str">
            <v>GYD</v>
          </cell>
          <cell r="T251" t="str">
            <v>AVG</v>
          </cell>
          <cell r="U251">
            <v>38716</v>
          </cell>
          <cell r="V251">
            <v>5.2066300000000003E-3</v>
          </cell>
          <cell r="W251" t="str">
            <v>USD</v>
          </cell>
        </row>
        <row r="252">
          <cell r="A252" t="str">
            <v>HNL</v>
          </cell>
          <cell r="B252" t="str">
            <v>AVG</v>
          </cell>
          <cell r="C252">
            <v>38625</v>
          </cell>
          <cell r="D252">
            <v>5.3006320000000003E-2</v>
          </cell>
          <cell r="E252" t="str">
            <v>USD</v>
          </cell>
          <cell r="G252" t="str">
            <v>HKD</v>
          </cell>
          <cell r="H252" t="str">
            <v>AVG</v>
          </cell>
          <cell r="I252">
            <v>38656</v>
          </cell>
          <cell r="J252">
            <v>0.12893014999999999</v>
          </cell>
          <cell r="K252" t="str">
            <v>USD</v>
          </cell>
          <cell r="M252" t="str">
            <v>HKD</v>
          </cell>
          <cell r="N252" t="str">
            <v>AVG</v>
          </cell>
          <cell r="O252">
            <v>38686</v>
          </cell>
          <cell r="P252">
            <v>0.12896531999999999</v>
          </cell>
          <cell r="Q252" t="str">
            <v>USD</v>
          </cell>
          <cell r="S252" t="str">
            <v>HKD</v>
          </cell>
          <cell r="T252" t="str">
            <v>AVG</v>
          </cell>
          <cell r="U252">
            <v>38716</v>
          </cell>
          <cell r="V252">
            <v>0.12897288000000001</v>
          </cell>
          <cell r="W252" t="str">
            <v>USD</v>
          </cell>
        </row>
        <row r="253">
          <cell r="A253" t="str">
            <v>HRK</v>
          </cell>
          <cell r="B253" t="str">
            <v>AVG</v>
          </cell>
          <cell r="C253">
            <v>38625</v>
          </cell>
          <cell r="D253">
            <v>0.16468292000000001</v>
          </cell>
          <cell r="E253" t="str">
            <v>USD</v>
          </cell>
          <cell r="G253" t="str">
            <v>HNL</v>
          </cell>
          <cell r="H253" t="str">
            <v>AVG</v>
          </cell>
          <cell r="I253">
            <v>38656</v>
          </cell>
          <cell r="J253">
            <v>5.3002210000000001E-2</v>
          </cell>
          <cell r="K253" t="str">
            <v>USD</v>
          </cell>
          <cell r="M253" t="str">
            <v>HNL</v>
          </cell>
          <cell r="N253" t="str">
            <v>AVG</v>
          </cell>
          <cell r="O253">
            <v>38686</v>
          </cell>
          <cell r="P253">
            <v>5.2977610000000001E-2</v>
          </cell>
          <cell r="Q253" t="str">
            <v>USD</v>
          </cell>
          <cell r="S253" t="str">
            <v>HNL</v>
          </cell>
          <cell r="T253" t="str">
            <v>AVG</v>
          </cell>
          <cell r="U253">
            <v>38716</v>
          </cell>
          <cell r="V253">
            <v>5.2927790000000002E-2</v>
          </cell>
          <cell r="W253" t="str">
            <v>USD</v>
          </cell>
        </row>
        <row r="254">
          <cell r="A254" t="str">
            <v>HUF</v>
          </cell>
          <cell r="B254" t="str">
            <v>AVG</v>
          </cell>
          <cell r="C254">
            <v>38625</v>
          </cell>
          <cell r="D254">
            <v>4.9776200000000003E-3</v>
          </cell>
          <cell r="E254" t="str">
            <v>USD</v>
          </cell>
          <cell r="G254" t="str">
            <v>HRK</v>
          </cell>
          <cell r="H254" t="str">
            <v>AVG</v>
          </cell>
          <cell r="I254">
            <v>38656</v>
          </cell>
          <cell r="J254">
            <v>0.16301045</v>
          </cell>
          <cell r="K254" t="str">
            <v>USD</v>
          </cell>
          <cell r="M254" t="str">
            <v>HRK</v>
          </cell>
          <cell r="N254" t="str">
            <v>AVG</v>
          </cell>
          <cell r="O254">
            <v>38686</v>
          </cell>
          <cell r="P254">
            <v>0.15979118</v>
          </cell>
          <cell r="Q254" t="str">
            <v>USD</v>
          </cell>
          <cell r="S254" t="str">
            <v>HRK</v>
          </cell>
          <cell r="T254" t="str">
            <v>AVG</v>
          </cell>
          <cell r="U254">
            <v>38716</v>
          </cell>
          <cell r="V254">
            <v>0.16056161999999999</v>
          </cell>
          <cell r="W254" t="str">
            <v>USD</v>
          </cell>
        </row>
        <row r="255">
          <cell r="A255" t="str">
            <v>IDR</v>
          </cell>
          <cell r="B255" t="str">
            <v>AVG</v>
          </cell>
          <cell r="C255">
            <v>38625</v>
          </cell>
          <cell r="D255">
            <v>9.7720000000000006E-5</v>
          </cell>
          <cell r="E255" t="str">
            <v>USD</v>
          </cell>
          <cell r="G255" t="str">
            <v>HUF</v>
          </cell>
          <cell r="H255" t="str">
            <v>AVG</v>
          </cell>
          <cell r="I255">
            <v>38656</v>
          </cell>
          <cell r="J255">
            <v>4.7793999999999996E-3</v>
          </cell>
          <cell r="K255" t="str">
            <v>USD</v>
          </cell>
          <cell r="M255" t="str">
            <v>HUF</v>
          </cell>
          <cell r="N255" t="str">
            <v>AVG</v>
          </cell>
          <cell r="O255">
            <v>38686</v>
          </cell>
          <cell r="P255">
            <v>4.6939E-3</v>
          </cell>
          <cell r="Q255" t="str">
            <v>USD</v>
          </cell>
          <cell r="S255" t="str">
            <v>HUF</v>
          </cell>
          <cell r="T255" t="str">
            <v>AVG</v>
          </cell>
          <cell r="U255">
            <v>38716</v>
          </cell>
          <cell r="V255">
            <v>4.6974199999999999E-3</v>
          </cell>
          <cell r="W255" t="str">
            <v>USD</v>
          </cell>
        </row>
        <row r="256">
          <cell r="A256" t="str">
            <v>IEP</v>
          </cell>
          <cell r="B256" t="str">
            <v>AVG</v>
          </cell>
          <cell r="C256">
            <v>38625</v>
          </cell>
          <cell r="D256">
            <v>1.55487281</v>
          </cell>
          <cell r="E256" t="str">
            <v>USD</v>
          </cell>
          <cell r="G256" t="str">
            <v>IDR</v>
          </cell>
          <cell r="H256" t="str">
            <v>AVG</v>
          </cell>
          <cell r="I256">
            <v>38656</v>
          </cell>
          <cell r="J256">
            <v>9.9170000000000001E-5</v>
          </cell>
          <cell r="K256" t="str">
            <v>USD</v>
          </cell>
          <cell r="M256" t="str">
            <v>IDR</v>
          </cell>
          <cell r="N256" t="str">
            <v>AVG</v>
          </cell>
          <cell r="O256">
            <v>38686</v>
          </cell>
          <cell r="P256">
            <v>9.9669999999999999E-5</v>
          </cell>
          <cell r="Q256" t="str">
            <v>USD</v>
          </cell>
          <cell r="S256" t="str">
            <v>IDR</v>
          </cell>
          <cell r="T256" t="str">
            <v>AVG</v>
          </cell>
          <cell r="U256">
            <v>38716</v>
          </cell>
          <cell r="V256">
            <v>1.0153999999999999E-4</v>
          </cell>
          <cell r="W256" t="str">
            <v>USD</v>
          </cell>
        </row>
        <row r="257">
          <cell r="A257" t="str">
            <v>ILS</v>
          </cell>
          <cell r="B257" t="str">
            <v>AVG</v>
          </cell>
          <cell r="C257">
            <v>38625</v>
          </cell>
          <cell r="D257">
            <v>0.22017940999999999</v>
          </cell>
          <cell r="E257" t="str">
            <v>USD</v>
          </cell>
          <cell r="G257" t="str">
            <v>IEP</v>
          </cell>
          <cell r="H257" t="str">
            <v>AVG</v>
          </cell>
          <cell r="I257">
            <v>38656</v>
          </cell>
          <cell r="J257">
            <v>1.5273950300000001</v>
          </cell>
          <cell r="K257" t="str">
            <v>USD</v>
          </cell>
          <cell r="M257" t="str">
            <v>IEP</v>
          </cell>
          <cell r="N257" t="str">
            <v>AVG</v>
          </cell>
          <cell r="O257">
            <v>38686</v>
          </cell>
          <cell r="P257">
            <v>1.4977090900000001</v>
          </cell>
          <cell r="Q257" t="str">
            <v>USD</v>
          </cell>
          <cell r="S257" t="str">
            <v>IEP</v>
          </cell>
          <cell r="T257" t="str">
            <v>AVG</v>
          </cell>
          <cell r="U257">
            <v>38716</v>
          </cell>
          <cell r="V257">
            <v>1.50585898</v>
          </cell>
          <cell r="W257" t="str">
            <v>USD</v>
          </cell>
        </row>
        <row r="258">
          <cell r="A258" t="str">
            <v>INR</v>
          </cell>
          <cell r="B258" t="str">
            <v>AVG</v>
          </cell>
          <cell r="C258">
            <v>38625</v>
          </cell>
          <cell r="D258">
            <v>2.2771820000000002E-2</v>
          </cell>
          <cell r="E258" t="str">
            <v>USD</v>
          </cell>
          <cell r="G258" t="str">
            <v>ILS</v>
          </cell>
          <cell r="H258" t="str">
            <v>AVG</v>
          </cell>
          <cell r="I258">
            <v>38656</v>
          </cell>
          <cell r="J258">
            <v>0.21631181999999999</v>
          </cell>
          <cell r="K258" t="str">
            <v>USD</v>
          </cell>
          <cell r="M258" t="str">
            <v>ILS</v>
          </cell>
          <cell r="N258" t="str">
            <v>AVG</v>
          </cell>
          <cell r="O258">
            <v>38686</v>
          </cell>
          <cell r="P258">
            <v>0.21292326</v>
          </cell>
          <cell r="Q258" t="str">
            <v>USD</v>
          </cell>
          <cell r="S258" t="str">
            <v>ILS</v>
          </cell>
          <cell r="T258" t="str">
            <v>AVG</v>
          </cell>
          <cell r="U258">
            <v>38716</v>
          </cell>
          <cell r="V258">
            <v>0.21690418</v>
          </cell>
          <cell r="W258" t="str">
            <v>USD</v>
          </cell>
        </row>
        <row r="259">
          <cell r="A259" t="str">
            <v>IQD</v>
          </cell>
          <cell r="B259" t="str">
            <v>AVG</v>
          </cell>
          <cell r="C259">
            <v>38625</v>
          </cell>
          <cell r="D259">
            <v>6.7794000000000003E-4</v>
          </cell>
          <cell r="E259" t="str">
            <v>USD</v>
          </cell>
          <cell r="G259" t="str">
            <v>INR</v>
          </cell>
          <cell r="H259" t="str">
            <v>AVG</v>
          </cell>
          <cell r="I259">
            <v>38656</v>
          </cell>
          <cell r="J259">
            <v>2.2302269999999999E-2</v>
          </cell>
          <cell r="K259" t="str">
            <v>USD</v>
          </cell>
          <cell r="M259" t="str">
            <v>INR</v>
          </cell>
          <cell r="N259" t="str">
            <v>AVG</v>
          </cell>
          <cell r="O259">
            <v>38686</v>
          </cell>
          <cell r="P259">
            <v>2.1876699999999999E-2</v>
          </cell>
          <cell r="Q259" t="str">
            <v>USD</v>
          </cell>
          <cell r="S259" t="str">
            <v>INR</v>
          </cell>
          <cell r="T259" t="str">
            <v>AVG</v>
          </cell>
          <cell r="U259">
            <v>38716</v>
          </cell>
          <cell r="V259">
            <v>2.1925119999999999E-2</v>
          </cell>
          <cell r="W259" t="str">
            <v>USD</v>
          </cell>
        </row>
        <row r="260">
          <cell r="A260" t="str">
            <v>IRR</v>
          </cell>
          <cell r="B260" t="str">
            <v>AVG</v>
          </cell>
          <cell r="C260">
            <v>38625</v>
          </cell>
          <cell r="D260">
            <v>1.1093E-4</v>
          </cell>
          <cell r="E260" t="str">
            <v>USD</v>
          </cell>
          <cell r="G260" t="str">
            <v>IQD</v>
          </cell>
          <cell r="H260" t="str">
            <v>AVG</v>
          </cell>
          <cell r="I260">
            <v>38656</v>
          </cell>
          <cell r="J260">
            <v>6.7993000000000003E-4</v>
          </cell>
          <cell r="K260" t="str">
            <v>USD</v>
          </cell>
          <cell r="M260" t="str">
            <v>IQD</v>
          </cell>
          <cell r="N260" t="str">
            <v>AVG</v>
          </cell>
          <cell r="O260">
            <v>38686</v>
          </cell>
          <cell r="P260">
            <v>6.7863999999999999E-4</v>
          </cell>
          <cell r="Q260" t="str">
            <v>USD</v>
          </cell>
          <cell r="S260" t="str">
            <v>IQD</v>
          </cell>
          <cell r="T260" t="str">
            <v>AVG</v>
          </cell>
          <cell r="U260">
            <v>38716</v>
          </cell>
          <cell r="V260">
            <v>6.7862E-4</v>
          </cell>
          <cell r="W260" t="str">
            <v>USD</v>
          </cell>
        </row>
        <row r="261">
          <cell r="A261" t="str">
            <v>ISK</v>
          </cell>
          <cell r="B261" t="str">
            <v>AVG</v>
          </cell>
          <cell r="C261">
            <v>38625</v>
          </cell>
          <cell r="D261">
            <v>1.6094359999999999E-2</v>
          </cell>
          <cell r="E261" t="str">
            <v>USD</v>
          </cell>
          <cell r="G261" t="str">
            <v>IRR</v>
          </cell>
          <cell r="H261" t="str">
            <v>AVG</v>
          </cell>
          <cell r="I261">
            <v>38656</v>
          </cell>
          <cell r="J261">
            <v>1.1056999999999999E-4</v>
          </cell>
          <cell r="K261" t="str">
            <v>USD</v>
          </cell>
          <cell r="M261" t="str">
            <v>IRR</v>
          </cell>
          <cell r="N261" t="str">
            <v>AVG</v>
          </cell>
          <cell r="O261">
            <v>38686</v>
          </cell>
          <cell r="P261">
            <v>1.1032E-4</v>
          </cell>
          <cell r="Q261" t="str">
            <v>USD</v>
          </cell>
          <cell r="S261" t="str">
            <v>IRR</v>
          </cell>
          <cell r="T261" t="str">
            <v>AVG</v>
          </cell>
          <cell r="U261">
            <v>38716</v>
          </cell>
          <cell r="V261">
            <v>1.1011E-4</v>
          </cell>
          <cell r="W261" t="str">
            <v>USD</v>
          </cell>
        </row>
        <row r="262">
          <cell r="A262" t="str">
            <v>ITL</v>
          </cell>
          <cell r="B262" t="str">
            <v>AVG</v>
          </cell>
          <cell r="C262">
            <v>38625</v>
          </cell>
          <cell r="D262">
            <v>6.3243000000000001E-4</v>
          </cell>
          <cell r="E262" t="str">
            <v>USD</v>
          </cell>
          <cell r="G262" t="str">
            <v>ISK</v>
          </cell>
          <cell r="H262" t="str">
            <v>AVG</v>
          </cell>
          <cell r="I262">
            <v>38656</v>
          </cell>
          <cell r="J262">
            <v>1.6413959999999998E-2</v>
          </cell>
          <cell r="K262" t="str">
            <v>USD</v>
          </cell>
          <cell r="M262" t="str">
            <v>ISK</v>
          </cell>
          <cell r="N262" t="str">
            <v>AVG</v>
          </cell>
          <cell r="O262">
            <v>38686</v>
          </cell>
          <cell r="P262">
            <v>1.6164749999999999E-2</v>
          </cell>
          <cell r="Q262" t="str">
            <v>USD</v>
          </cell>
          <cell r="S262" t="str">
            <v>ISK</v>
          </cell>
          <cell r="T262" t="str">
            <v>AVG</v>
          </cell>
          <cell r="U262">
            <v>38716</v>
          </cell>
          <cell r="V262">
            <v>1.574182E-2</v>
          </cell>
          <cell r="W262" t="str">
            <v>USD</v>
          </cell>
        </row>
        <row r="263">
          <cell r="A263" t="str">
            <v>JMD</v>
          </cell>
          <cell r="B263" t="str">
            <v>AVG</v>
          </cell>
          <cell r="C263">
            <v>38625</v>
          </cell>
          <cell r="D263">
            <v>1.5985659999999999E-2</v>
          </cell>
          <cell r="E263" t="str">
            <v>USD</v>
          </cell>
          <cell r="G263" t="str">
            <v>ITL</v>
          </cell>
          <cell r="H263" t="str">
            <v>AVG</v>
          </cell>
          <cell r="I263">
            <v>38656</v>
          </cell>
          <cell r="J263">
            <v>6.2124999999999995E-4</v>
          </cell>
          <cell r="K263" t="str">
            <v>USD</v>
          </cell>
          <cell r="M263" t="str">
            <v>ITL</v>
          </cell>
          <cell r="N263" t="str">
            <v>AVG</v>
          </cell>
          <cell r="O263">
            <v>38686</v>
          </cell>
          <cell r="P263">
            <v>6.0917999999999996E-4</v>
          </cell>
          <cell r="Q263" t="str">
            <v>USD</v>
          </cell>
          <cell r="S263" t="str">
            <v>ITL</v>
          </cell>
          <cell r="T263" t="str">
            <v>AVG</v>
          </cell>
          <cell r="U263">
            <v>38716</v>
          </cell>
          <cell r="V263">
            <v>6.1249999999999998E-4</v>
          </cell>
          <cell r="W263" t="str">
            <v>USD</v>
          </cell>
        </row>
        <row r="264">
          <cell r="A264" t="str">
            <v>JOD</v>
          </cell>
          <cell r="B264" t="str">
            <v>AVG</v>
          </cell>
          <cell r="C264">
            <v>38625</v>
          </cell>
          <cell r="D264">
            <v>1.41166839</v>
          </cell>
          <cell r="E264" t="str">
            <v>USD</v>
          </cell>
          <cell r="G264" t="str">
            <v>JMD</v>
          </cell>
          <cell r="H264" t="str">
            <v>AVG</v>
          </cell>
          <cell r="I264">
            <v>38656</v>
          </cell>
          <cell r="J264">
            <v>1.587423E-2</v>
          </cell>
          <cell r="K264" t="str">
            <v>USD</v>
          </cell>
          <cell r="M264" t="str">
            <v>JMD</v>
          </cell>
          <cell r="N264" t="str">
            <v>AVG</v>
          </cell>
          <cell r="O264">
            <v>38686</v>
          </cell>
          <cell r="P264">
            <v>1.56207E-2</v>
          </cell>
          <cell r="Q264" t="str">
            <v>USD</v>
          </cell>
          <cell r="S264" t="str">
            <v>JMD</v>
          </cell>
          <cell r="T264" t="str">
            <v>AVG</v>
          </cell>
          <cell r="U264">
            <v>38716</v>
          </cell>
          <cell r="V264">
            <v>1.5504820000000001E-2</v>
          </cell>
          <cell r="W264" t="str">
            <v>USD</v>
          </cell>
        </row>
        <row r="265">
          <cell r="A265" t="str">
            <v>JPY</v>
          </cell>
          <cell r="B265" t="str">
            <v>AVG</v>
          </cell>
          <cell r="C265">
            <v>38625</v>
          </cell>
          <cell r="D265">
            <v>8.9945600000000004E-3</v>
          </cell>
          <cell r="E265" t="str">
            <v>USD</v>
          </cell>
          <cell r="G265" t="str">
            <v>JOD</v>
          </cell>
          <cell r="H265" t="str">
            <v>AVG</v>
          </cell>
          <cell r="I265">
            <v>38656</v>
          </cell>
          <cell r="J265">
            <v>1.4100775699999999</v>
          </cell>
          <cell r="K265" t="str">
            <v>USD</v>
          </cell>
          <cell r="M265" t="str">
            <v>JOD</v>
          </cell>
          <cell r="N265" t="str">
            <v>AVG</v>
          </cell>
          <cell r="O265">
            <v>38686</v>
          </cell>
          <cell r="P265">
            <v>1.4104033499999999</v>
          </cell>
          <cell r="Q265" t="str">
            <v>USD</v>
          </cell>
          <cell r="S265" t="str">
            <v>JOD</v>
          </cell>
          <cell r="T265" t="str">
            <v>AVG</v>
          </cell>
          <cell r="U265">
            <v>38716</v>
          </cell>
          <cell r="V265">
            <v>1.41145334</v>
          </cell>
          <cell r="W265" t="str">
            <v>USD</v>
          </cell>
        </row>
        <row r="266">
          <cell r="A266" t="str">
            <v>KES</v>
          </cell>
          <cell r="B266" t="str">
            <v>AVG</v>
          </cell>
          <cell r="C266">
            <v>38625</v>
          </cell>
          <cell r="D266">
            <v>1.351344E-2</v>
          </cell>
          <cell r="E266" t="str">
            <v>USD</v>
          </cell>
          <cell r="G266" t="str">
            <v>JPY</v>
          </cell>
          <cell r="H266" t="str">
            <v>AVG</v>
          </cell>
          <cell r="I266">
            <v>38656</v>
          </cell>
          <cell r="J266">
            <v>8.7057799999999998E-3</v>
          </cell>
          <cell r="K266" t="str">
            <v>USD</v>
          </cell>
          <cell r="M266" t="str">
            <v>JPY</v>
          </cell>
          <cell r="N266" t="str">
            <v>AVG</v>
          </cell>
          <cell r="O266">
            <v>38686</v>
          </cell>
          <cell r="P266">
            <v>8.4422000000000004E-3</v>
          </cell>
          <cell r="Q266" t="str">
            <v>USD</v>
          </cell>
          <cell r="S266" t="str">
            <v>JPY</v>
          </cell>
          <cell r="T266" t="str">
            <v>AVG</v>
          </cell>
          <cell r="U266">
            <v>38716</v>
          </cell>
          <cell r="V266">
            <v>8.4475100000000001E-3</v>
          </cell>
          <cell r="W266" t="str">
            <v>USD</v>
          </cell>
        </row>
        <row r="267">
          <cell r="A267" t="str">
            <v>KGS</v>
          </cell>
          <cell r="B267" t="str">
            <v>AVG</v>
          </cell>
          <cell r="C267">
            <v>38625</v>
          </cell>
          <cell r="D267">
            <v>2.445555E-2</v>
          </cell>
          <cell r="E267" t="str">
            <v>USD</v>
          </cell>
          <cell r="G267" t="str">
            <v>KES</v>
          </cell>
          <cell r="H267" t="str">
            <v>AVG</v>
          </cell>
          <cell r="I267">
            <v>38656</v>
          </cell>
          <cell r="J267">
            <v>1.357614E-2</v>
          </cell>
          <cell r="K267" t="str">
            <v>USD</v>
          </cell>
          <cell r="M267" t="str">
            <v>KES</v>
          </cell>
          <cell r="N267" t="str">
            <v>AVG</v>
          </cell>
          <cell r="O267">
            <v>38686</v>
          </cell>
          <cell r="P267">
            <v>1.339747E-2</v>
          </cell>
          <cell r="Q267" t="str">
            <v>USD</v>
          </cell>
          <cell r="S267" t="str">
            <v>KES</v>
          </cell>
          <cell r="T267" t="str">
            <v>AVG</v>
          </cell>
          <cell r="U267">
            <v>38716</v>
          </cell>
          <cell r="V267">
            <v>1.3695769999999999E-2</v>
          </cell>
          <cell r="W267" t="str">
            <v>USD</v>
          </cell>
        </row>
        <row r="268">
          <cell r="A268" t="str">
            <v>KHR</v>
          </cell>
          <cell r="B268" t="str">
            <v>AVG</v>
          </cell>
          <cell r="C268">
            <v>38625</v>
          </cell>
          <cell r="D268">
            <v>2.3808E-4</v>
          </cell>
          <cell r="E268" t="str">
            <v>USD</v>
          </cell>
          <cell r="G268" t="str">
            <v>KGS</v>
          </cell>
          <cell r="H268" t="str">
            <v>AVG</v>
          </cell>
          <cell r="I268">
            <v>38656</v>
          </cell>
          <cell r="J268">
            <v>2.4479219999999999E-2</v>
          </cell>
          <cell r="K268" t="str">
            <v>USD</v>
          </cell>
          <cell r="M268" t="str">
            <v>KGS</v>
          </cell>
          <cell r="N268" t="str">
            <v>AVG</v>
          </cell>
          <cell r="O268">
            <v>38686</v>
          </cell>
          <cell r="P268">
            <v>2.447123E-2</v>
          </cell>
          <cell r="Q268" t="str">
            <v>USD</v>
          </cell>
          <cell r="S268" t="str">
            <v>KGS</v>
          </cell>
          <cell r="T268" t="str">
            <v>AVG</v>
          </cell>
          <cell r="U268">
            <v>38716</v>
          </cell>
          <cell r="V268">
            <v>2.4232449999999999E-2</v>
          </cell>
          <cell r="W268" t="str">
            <v>USD</v>
          </cell>
        </row>
        <row r="269">
          <cell r="A269" t="str">
            <v>KMF</v>
          </cell>
          <cell r="B269" t="str">
            <v>AVG</v>
          </cell>
          <cell r="C269">
            <v>38625</v>
          </cell>
          <cell r="D269">
            <v>2.4897600000000002E-3</v>
          </cell>
          <cell r="E269" t="str">
            <v>USD</v>
          </cell>
          <cell r="G269" t="str">
            <v>KHR</v>
          </cell>
          <cell r="H269" t="str">
            <v>AVG</v>
          </cell>
          <cell r="I269">
            <v>38656</v>
          </cell>
          <cell r="J269">
            <v>2.3739E-4</v>
          </cell>
          <cell r="K269" t="str">
            <v>USD</v>
          </cell>
          <cell r="M269" t="str">
            <v>KHR</v>
          </cell>
          <cell r="N269" t="str">
            <v>AVG</v>
          </cell>
          <cell r="O269">
            <v>38686</v>
          </cell>
          <cell r="P269">
            <v>2.3876999999999999E-4</v>
          </cell>
          <cell r="Q269" t="str">
            <v>USD</v>
          </cell>
          <cell r="S269" t="str">
            <v>KHR</v>
          </cell>
          <cell r="T269" t="str">
            <v>AVG</v>
          </cell>
          <cell r="U269">
            <v>38716</v>
          </cell>
          <cell r="V269">
            <v>2.4211999999999999E-4</v>
          </cell>
          <cell r="W269" t="str">
            <v>USD</v>
          </cell>
        </row>
        <row r="270">
          <cell r="A270" t="str">
            <v>KRW</v>
          </cell>
          <cell r="B270" t="str">
            <v>AVG</v>
          </cell>
          <cell r="C270">
            <v>38625</v>
          </cell>
          <cell r="D270">
            <v>9.7117999999999998E-4</v>
          </cell>
          <cell r="E270" t="str">
            <v>USD</v>
          </cell>
          <cell r="G270" t="str">
            <v>KMF</v>
          </cell>
          <cell r="H270" t="str">
            <v>AVG</v>
          </cell>
          <cell r="I270">
            <v>38656</v>
          </cell>
          <cell r="J270">
            <v>2.4434700000000001E-3</v>
          </cell>
          <cell r="K270" t="str">
            <v>USD</v>
          </cell>
          <cell r="M270" t="str">
            <v>KMF</v>
          </cell>
          <cell r="N270" t="str">
            <v>AVG</v>
          </cell>
          <cell r="O270">
            <v>38686</v>
          </cell>
          <cell r="P270">
            <v>2.3948099999999998E-3</v>
          </cell>
          <cell r="Q270" t="str">
            <v>USD</v>
          </cell>
          <cell r="S270" t="str">
            <v>KMF</v>
          </cell>
          <cell r="T270" t="str">
            <v>AVG</v>
          </cell>
          <cell r="U270">
            <v>38716</v>
          </cell>
          <cell r="V270">
            <v>2.41055E-3</v>
          </cell>
          <cell r="W270" t="str">
            <v>USD</v>
          </cell>
        </row>
        <row r="271">
          <cell r="A271" t="str">
            <v>KWD</v>
          </cell>
          <cell r="B271" t="str">
            <v>AVG</v>
          </cell>
          <cell r="C271">
            <v>38625</v>
          </cell>
          <cell r="D271">
            <v>3.4245615800000002</v>
          </cell>
          <cell r="E271" t="str">
            <v>USD</v>
          </cell>
          <cell r="G271" t="str">
            <v>KRW</v>
          </cell>
          <cell r="H271" t="str">
            <v>AVG</v>
          </cell>
          <cell r="I271">
            <v>38656</v>
          </cell>
          <cell r="J271">
            <v>9.5662999999999998E-4</v>
          </cell>
          <cell r="K271" t="str">
            <v>USD</v>
          </cell>
          <cell r="M271" t="str">
            <v>KRW</v>
          </cell>
          <cell r="N271" t="str">
            <v>AVG</v>
          </cell>
          <cell r="O271">
            <v>38686</v>
          </cell>
          <cell r="P271">
            <v>9.6133999999999998E-4</v>
          </cell>
          <cell r="Q271" t="str">
            <v>USD</v>
          </cell>
          <cell r="S271" t="str">
            <v>KRW</v>
          </cell>
          <cell r="T271" t="str">
            <v>AVG</v>
          </cell>
          <cell r="U271">
            <v>38716</v>
          </cell>
          <cell r="V271">
            <v>9.7828999999999993E-4</v>
          </cell>
          <cell r="W271" t="str">
            <v>USD</v>
          </cell>
        </row>
        <row r="272">
          <cell r="A272" t="str">
            <v>KYD</v>
          </cell>
          <cell r="B272" t="str">
            <v>AVG</v>
          </cell>
          <cell r="C272">
            <v>38625</v>
          </cell>
          <cell r="D272">
            <v>1.2075604</v>
          </cell>
          <cell r="E272" t="str">
            <v>USD</v>
          </cell>
          <cell r="G272" t="str">
            <v>KWD</v>
          </cell>
          <cell r="H272" t="str">
            <v>AVG</v>
          </cell>
          <cell r="I272">
            <v>38656</v>
          </cell>
          <cell r="J272">
            <v>3.4244397599999998</v>
          </cell>
          <cell r="K272" t="str">
            <v>USD</v>
          </cell>
          <cell r="M272" t="str">
            <v>KWD</v>
          </cell>
          <cell r="N272" t="str">
            <v>AVG</v>
          </cell>
          <cell r="O272">
            <v>38686</v>
          </cell>
          <cell r="P272">
            <v>3.42466289</v>
          </cell>
          <cell r="Q272" t="str">
            <v>USD</v>
          </cell>
          <cell r="S272" t="str">
            <v>KWD</v>
          </cell>
          <cell r="T272" t="str">
            <v>AVG</v>
          </cell>
          <cell r="U272">
            <v>38716</v>
          </cell>
          <cell r="V272">
            <v>3.4245562500000002</v>
          </cell>
          <cell r="W272" t="str">
            <v>USD</v>
          </cell>
        </row>
        <row r="273">
          <cell r="A273" t="str">
            <v>KZT</v>
          </cell>
          <cell r="B273" t="str">
            <v>AVG</v>
          </cell>
          <cell r="C273">
            <v>38625</v>
          </cell>
          <cell r="D273">
            <v>7.4520300000000001E-3</v>
          </cell>
          <cell r="E273" t="str">
            <v>USD</v>
          </cell>
          <cell r="G273" t="str">
            <v>KYD</v>
          </cell>
          <cell r="H273" t="str">
            <v>AVG</v>
          </cell>
          <cell r="I273">
            <v>38656</v>
          </cell>
          <cell r="J273">
            <v>1.20716365</v>
          </cell>
          <cell r="K273" t="str">
            <v>USD</v>
          </cell>
          <cell r="M273" t="str">
            <v>KYD</v>
          </cell>
          <cell r="N273" t="str">
            <v>AVG</v>
          </cell>
          <cell r="O273">
            <v>38686</v>
          </cell>
          <cell r="P273">
            <v>1.20750051</v>
          </cell>
          <cell r="Q273" t="str">
            <v>USD</v>
          </cell>
          <cell r="S273" t="str">
            <v>KYD</v>
          </cell>
          <cell r="T273" t="str">
            <v>AVG</v>
          </cell>
          <cell r="U273">
            <v>38716</v>
          </cell>
          <cell r="V273">
            <v>1.20750051</v>
          </cell>
          <cell r="W273" t="str">
            <v>USD</v>
          </cell>
        </row>
        <row r="274">
          <cell r="A274" t="str">
            <v>LAK</v>
          </cell>
          <cell r="B274" t="str">
            <v>AVG</v>
          </cell>
          <cell r="C274">
            <v>38625</v>
          </cell>
          <cell r="D274">
            <v>9.2079999999999999E-5</v>
          </cell>
          <cell r="E274" t="str">
            <v>USD</v>
          </cell>
          <cell r="G274" t="str">
            <v>KZT</v>
          </cell>
          <cell r="H274" t="str">
            <v>AVG</v>
          </cell>
          <cell r="I274">
            <v>38656</v>
          </cell>
          <cell r="J274">
            <v>7.4723400000000001E-3</v>
          </cell>
          <cell r="K274" t="str">
            <v>USD</v>
          </cell>
          <cell r="M274" t="str">
            <v>KZT</v>
          </cell>
          <cell r="N274" t="str">
            <v>AVG</v>
          </cell>
          <cell r="O274">
            <v>38686</v>
          </cell>
          <cell r="P274">
            <v>7.4579599999999996E-3</v>
          </cell>
          <cell r="Q274" t="str">
            <v>USD</v>
          </cell>
          <cell r="S274" t="str">
            <v>KZT</v>
          </cell>
          <cell r="T274" t="str">
            <v>AVG</v>
          </cell>
          <cell r="U274">
            <v>38716</v>
          </cell>
          <cell r="V274">
            <v>7.47278E-3</v>
          </cell>
          <cell r="W274" t="str">
            <v>USD</v>
          </cell>
        </row>
        <row r="275">
          <cell r="A275" t="str">
            <v>LBP</v>
          </cell>
          <cell r="B275" t="str">
            <v>AVG</v>
          </cell>
          <cell r="C275">
            <v>38625</v>
          </cell>
          <cell r="D275">
            <v>6.6496000000000003E-4</v>
          </cell>
          <cell r="E275" t="str">
            <v>USD</v>
          </cell>
          <cell r="G275" t="str">
            <v>LAK</v>
          </cell>
          <cell r="H275" t="str">
            <v>AVG</v>
          </cell>
          <cell r="I275">
            <v>38656</v>
          </cell>
          <cell r="J275">
            <v>9.2029999999999998E-5</v>
          </cell>
          <cell r="K275" t="str">
            <v>USD</v>
          </cell>
          <cell r="M275" t="str">
            <v>LAK</v>
          </cell>
          <cell r="N275" t="str">
            <v>AVG</v>
          </cell>
          <cell r="O275">
            <v>38686</v>
          </cell>
          <cell r="P275">
            <v>9.2280000000000004E-5</v>
          </cell>
          <cell r="Q275" t="str">
            <v>USD</v>
          </cell>
          <cell r="S275" t="str">
            <v>LAK</v>
          </cell>
          <cell r="T275" t="str">
            <v>AVG</v>
          </cell>
          <cell r="U275">
            <v>38716</v>
          </cell>
          <cell r="V275">
            <v>9.2499999999999999E-5</v>
          </cell>
          <cell r="W275" t="str">
            <v>USD</v>
          </cell>
        </row>
        <row r="276">
          <cell r="A276" t="str">
            <v>LKR</v>
          </cell>
          <cell r="B276" t="str">
            <v>AVG</v>
          </cell>
          <cell r="C276">
            <v>38625</v>
          </cell>
          <cell r="D276">
            <v>9.8625299999999996E-3</v>
          </cell>
          <cell r="E276" t="str">
            <v>USD</v>
          </cell>
          <cell r="G276" t="str">
            <v>LBP</v>
          </cell>
          <cell r="H276" t="str">
            <v>AVG</v>
          </cell>
          <cell r="I276">
            <v>38656</v>
          </cell>
          <cell r="J276">
            <v>6.6496999999999997E-4</v>
          </cell>
          <cell r="K276" t="str">
            <v>USD</v>
          </cell>
          <cell r="M276" t="str">
            <v>LBP</v>
          </cell>
          <cell r="N276" t="str">
            <v>AVG</v>
          </cell>
          <cell r="O276">
            <v>38686</v>
          </cell>
          <cell r="P276">
            <v>6.6520999999999995E-4</v>
          </cell>
          <cell r="Q276" t="str">
            <v>USD</v>
          </cell>
          <cell r="S276" t="str">
            <v>LBP</v>
          </cell>
          <cell r="T276" t="str">
            <v>AVG</v>
          </cell>
          <cell r="U276">
            <v>38716</v>
          </cell>
          <cell r="V276">
            <v>6.6478000000000002E-4</v>
          </cell>
          <cell r="W276" t="str">
            <v>USD</v>
          </cell>
        </row>
        <row r="277">
          <cell r="A277" t="str">
            <v>LSL</v>
          </cell>
          <cell r="B277" t="str">
            <v>AVG</v>
          </cell>
          <cell r="C277">
            <v>38625</v>
          </cell>
          <cell r="D277">
            <v>0.15729829000000001</v>
          </cell>
          <cell r="E277" t="str">
            <v>USD</v>
          </cell>
          <cell r="G277" t="str">
            <v>LKR</v>
          </cell>
          <cell r="H277" t="str">
            <v>AVG</v>
          </cell>
          <cell r="I277">
            <v>38656</v>
          </cell>
          <cell r="J277">
            <v>9.8472300000000002E-3</v>
          </cell>
          <cell r="K277" t="str">
            <v>USD</v>
          </cell>
          <cell r="M277" t="str">
            <v>LKR</v>
          </cell>
          <cell r="N277" t="str">
            <v>AVG</v>
          </cell>
          <cell r="O277">
            <v>38686</v>
          </cell>
          <cell r="P277">
            <v>9.8137899999999993E-3</v>
          </cell>
          <cell r="Q277" t="str">
            <v>USD</v>
          </cell>
          <cell r="S277" t="str">
            <v>LKR</v>
          </cell>
          <cell r="T277" t="str">
            <v>AVG</v>
          </cell>
          <cell r="U277">
            <v>38716</v>
          </cell>
          <cell r="V277">
            <v>9.8014799999999996E-3</v>
          </cell>
          <cell r="W277" t="str">
            <v>USD</v>
          </cell>
        </row>
        <row r="278">
          <cell r="A278" t="str">
            <v>LTL</v>
          </cell>
          <cell r="B278" t="str">
            <v>AVG</v>
          </cell>
          <cell r="C278">
            <v>38625</v>
          </cell>
          <cell r="D278">
            <v>0.35475261000000002</v>
          </cell>
          <cell r="E278" t="str">
            <v>USD</v>
          </cell>
          <cell r="G278" t="str">
            <v>LRD</v>
          </cell>
          <cell r="H278" t="str">
            <v>AVG</v>
          </cell>
          <cell r="I278">
            <v>38656</v>
          </cell>
          <cell r="J278">
            <v>1.7744670000000001E-2</v>
          </cell>
          <cell r="K278" t="str">
            <v>USD</v>
          </cell>
          <cell r="M278" t="str">
            <v>LRD</v>
          </cell>
          <cell r="N278" t="str">
            <v>AVG</v>
          </cell>
          <cell r="O278">
            <v>38686</v>
          </cell>
          <cell r="P278">
            <v>1.8352159999999999E-2</v>
          </cell>
          <cell r="Q278" t="str">
            <v>USD</v>
          </cell>
          <cell r="S278" t="str">
            <v>LRD</v>
          </cell>
          <cell r="T278" t="str">
            <v>AVG</v>
          </cell>
          <cell r="U278">
            <v>38716</v>
          </cell>
          <cell r="V278">
            <v>1.826902E-2</v>
          </cell>
          <cell r="W278" t="str">
            <v>USD</v>
          </cell>
        </row>
        <row r="279">
          <cell r="A279" t="str">
            <v>LUF</v>
          </cell>
          <cell r="B279" t="str">
            <v>AVG</v>
          </cell>
          <cell r="C279">
            <v>38625</v>
          </cell>
          <cell r="D279">
            <v>3.03561E-2</v>
          </cell>
          <cell r="E279" t="str">
            <v>USD</v>
          </cell>
          <cell r="G279" t="str">
            <v>LSL</v>
          </cell>
          <cell r="H279" t="str">
            <v>AVG</v>
          </cell>
          <cell r="I279">
            <v>38656</v>
          </cell>
          <cell r="J279">
            <v>0.15197511999999999</v>
          </cell>
          <cell r="K279" t="str">
            <v>USD</v>
          </cell>
          <cell r="M279" t="str">
            <v>LSL</v>
          </cell>
          <cell r="N279" t="str">
            <v>AVG</v>
          </cell>
          <cell r="O279">
            <v>38686</v>
          </cell>
          <cell r="P279">
            <v>0.15037827000000001</v>
          </cell>
          <cell r="Q279" t="str">
            <v>USD</v>
          </cell>
          <cell r="S279" t="str">
            <v>LSL</v>
          </cell>
          <cell r="T279" t="str">
            <v>AVG</v>
          </cell>
          <cell r="U279">
            <v>38716</v>
          </cell>
          <cell r="V279">
            <v>0.15731412</v>
          </cell>
          <cell r="W279" t="str">
            <v>USD</v>
          </cell>
        </row>
        <row r="280">
          <cell r="A280" t="str">
            <v>LVL</v>
          </cell>
          <cell r="B280" t="str">
            <v>AVG</v>
          </cell>
          <cell r="C280">
            <v>38625</v>
          </cell>
          <cell r="D280">
            <v>1.7589996400000001</v>
          </cell>
          <cell r="E280" t="str">
            <v>USD</v>
          </cell>
          <cell r="G280" t="str">
            <v>LTL</v>
          </cell>
          <cell r="H280" t="str">
            <v>AVG</v>
          </cell>
          <cell r="I280">
            <v>38656</v>
          </cell>
          <cell r="J280">
            <v>0.34824031</v>
          </cell>
          <cell r="K280" t="str">
            <v>USD</v>
          </cell>
          <cell r="M280" t="str">
            <v>LTL</v>
          </cell>
          <cell r="N280" t="str">
            <v>AVG</v>
          </cell>
          <cell r="O280">
            <v>38686</v>
          </cell>
          <cell r="P280">
            <v>0.34128139000000002</v>
          </cell>
          <cell r="Q280" t="str">
            <v>USD</v>
          </cell>
          <cell r="S280" t="str">
            <v>LTL</v>
          </cell>
          <cell r="T280" t="str">
            <v>AVG</v>
          </cell>
          <cell r="U280">
            <v>38716</v>
          </cell>
          <cell r="V280">
            <v>0.34347249000000002</v>
          </cell>
          <cell r="W280" t="str">
            <v>USD</v>
          </cell>
        </row>
        <row r="281">
          <cell r="A281" t="str">
            <v>LYD</v>
          </cell>
          <cell r="B281" t="str">
            <v>AVG</v>
          </cell>
          <cell r="C281">
            <v>38625</v>
          </cell>
          <cell r="D281">
            <v>0.75927575999999997</v>
          </cell>
          <cell r="E281" t="str">
            <v>USD</v>
          </cell>
          <cell r="G281" t="str">
            <v>LUF</v>
          </cell>
          <cell r="H281" t="str">
            <v>AVG</v>
          </cell>
          <cell r="I281">
            <v>38656</v>
          </cell>
          <cell r="J281">
            <v>2.9819490000000001E-2</v>
          </cell>
          <cell r="K281" t="str">
            <v>USD</v>
          </cell>
          <cell r="M281" t="str">
            <v>LUF</v>
          </cell>
          <cell r="N281" t="str">
            <v>AVG</v>
          </cell>
          <cell r="O281">
            <v>38686</v>
          </cell>
          <cell r="P281">
            <v>2.924001E-2</v>
          </cell>
          <cell r="Q281" t="str">
            <v>USD</v>
          </cell>
          <cell r="S281" t="str">
            <v>LUF</v>
          </cell>
          <cell r="T281" t="str">
            <v>AVG</v>
          </cell>
          <cell r="U281">
            <v>38716</v>
          </cell>
          <cell r="V281">
            <v>2.9399120000000001E-2</v>
          </cell>
          <cell r="W281" t="str">
            <v>USD</v>
          </cell>
        </row>
        <row r="282">
          <cell r="A282" t="str">
            <v>MAD</v>
          </cell>
          <cell r="B282" t="str">
            <v>AVG</v>
          </cell>
          <cell r="C282">
            <v>38625</v>
          </cell>
          <cell r="D282">
            <v>0.11135655999999999</v>
          </cell>
          <cell r="E282" t="str">
            <v>USD</v>
          </cell>
          <cell r="G282" t="str">
            <v>LVL</v>
          </cell>
          <cell r="H282" t="str">
            <v>AVG</v>
          </cell>
          <cell r="I282">
            <v>38656</v>
          </cell>
          <cell r="J282">
            <v>1.72735471</v>
          </cell>
          <cell r="K282" t="str">
            <v>USD</v>
          </cell>
          <cell r="M282" t="str">
            <v>LVL</v>
          </cell>
          <cell r="N282" t="str">
            <v>AVG</v>
          </cell>
          <cell r="O282">
            <v>38686</v>
          </cell>
          <cell r="P282">
            <v>1.69304908</v>
          </cell>
          <cell r="Q282" t="str">
            <v>USD</v>
          </cell>
          <cell r="S282" t="str">
            <v>LVL</v>
          </cell>
          <cell r="T282" t="str">
            <v>AVG</v>
          </cell>
          <cell r="U282">
            <v>38716</v>
          </cell>
          <cell r="V282">
            <v>1.7031984899999999</v>
          </cell>
          <cell r="W282" t="str">
            <v>USD</v>
          </cell>
        </row>
        <row r="283">
          <cell r="A283" t="str">
            <v>MDL</v>
          </cell>
          <cell r="B283" t="str">
            <v>AVG</v>
          </cell>
          <cell r="C283">
            <v>38625</v>
          </cell>
          <cell r="D283">
            <v>7.9723959999999996E-2</v>
          </cell>
          <cell r="E283" t="str">
            <v>USD</v>
          </cell>
          <cell r="G283" t="str">
            <v>LYD</v>
          </cell>
          <cell r="H283" t="str">
            <v>AVG</v>
          </cell>
          <cell r="I283">
            <v>38656</v>
          </cell>
          <cell r="J283">
            <v>0.74764856000000002</v>
          </cell>
          <cell r="K283" t="str">
            <v>USD</v>
          </cell>
          <cell r="M283" t="str">
            <v>LYD</v>
          </cell>
          <cell r="N283" t="str">
            <v>AVG</v>
          </cell>
          <cell r="O283">
            <v>38686</v>
          </cell>
          <cell r="P283">
            <v>0.73862320999999997</v>
          </cell>
          <cell r="Q283" t="str">
            <v>USD</v>
          </cell>
          <cell r="S283" t="str">
            <v>LYD</v>
          </cell>
          <cell r="T283" t="str">
            <v>AVG</v>
          </cell>
          <cell r="U283">
            <v>38716</v>
          </cell>
          <cell r="V283">
            <v>0.74168672000000002</v>
          </cell>
          <cell r="W283" t="str">
            <v>USD</v>
          </cell>
        </row>
        <row r="284">
          <cell r="A284" t="str">
            <v>MKD</v>
          </cell>
          <cell r="B284" t="str">
            <v>AVG</v>
          </cell>
          <cell r="C284">
            <v>38625</v>
          </cell>
          <cell r="D284">
            <v>2.0030619999999999E-2</v>
          </cell>
          <cell r="E284" t="str">
            <v>USD</v>
          </cell>
          <cell r="G284" t="str">
            <v>MAD</v>
          </cell>
          <cell r="H284" t="str">
            <v>AVG</v>
          </cell>
          <cell r="I284">
            <v>38656</v>
          </cell>
          <cell r="J284">
            <v>0.10979922</v>
          </cell>
          <cell r="K284" t="str">
            <v>USD</v>
          </cell>
          <cell r="M284" t="str">
            <v>MAD</v>
          </cell>
          <cell r="N284" t="str">
            <v>AVG</v>
          </cell>
          <cell r="O284">
            <v>38686</v>
          </cell>
          <cell r="P284">
            <v>0.10791363</v>
          </cell>
          <cell r="Q284" t="str">
            <v>USD</v>
          </cell>
          <cell r="S284" t="str">
            <v>MAD</v>
          </cell>
          <cell r="T284" t="str">
            <v>AVG</v>
          </cell>
          <cell r="U284">
            <v>38716</v>
          </cell>
          <cell r="V284">
            <v>0.1083258</v>
          </cell>
          <cell r="W284" t="str">
            <v>USD</v>
          </cell>
        </row>
        <row r="285">
          <cell r="A285" t="str">
            <v>MMK</v>
          </cell>
          <cell r="B285" t="str">
            <v>AVG</v>
          </cell>
          <cell r="C285">
            <v>38625</v>
          </cell>
          <cell r="D285">
            <v>0.15576324</v>
          </cell>
          <cell r="E285" t="str">
            <v>USD</v>
          </cell>
          <cell r="G285" t="str">
            <v>MDL</v>
          </cell>
          <cell r="H285" t="str">
            <v>AVG</v>
          </cell>
          <cell r="I285">
            <v>38656</v>
          </cell>
          <cell r="J285">
            <v>7.9419710000000004E-2</v>
          </cell>
          <cell r="K285" t="str">
            <v>USD</v>
          </cell>
          <cell r="M285" t="str">
            <v>MDL</v>
          </cell>
          <cell r="N285" t="str">
            <v>AVG</v>
          </cell>
          <cell r="O285">
            <v>38686</v>
          </cell>
          <cell r="P285">
            <v>7.8442780000000004E-2</v>
          </cell>
          <cell r="Q285" t="str">
            <v>USD</v>
          </cell>
          <cell r="S285" t="str">
            <v>MDL</v>
          </cell>
          <cell r="T285" t="str">
            <v>AVG</v>
          </cell>
          <cell r="U285">
            <v>38716</v>
          </cell>
          <cell r="V285">
            <v>7.8027139999999995E-2</v>
          </cell>
          <cell r="W285" t="str">
            <v>USD</v>
          </cell>
        </row>
        <row r="286">
          <cell r="A286" t="str">
            <v>MNT</v>
          </cell>
          <cell r="B286" t="str">
            <v>AVG</v>
          </cell>
          <cell r="C286">
            <v>38625</v>
          </cell>
          <cell r="D286">
            <v>8.3597999999999995E-4</v>
          </cell>
          <cell r="E286" t="str">
            <v>USD</v>
          </cell>
          <cell r="G286" t="str">
            <v>MKD</v>
          </cell>
          <cell r="H286" t="str">
            <v>AVG</v>
          </cell>
          <cell r="I286">
            <v>38656</v>
          </cell>
          <cell r="J286">
            <v>1.9642409999999999E-2</v>
          </cell>
          <cell r="K286" t="str">
            <v>USD</v>
          </cell>
          <cell r="M286" t="str">
            <v>MKD</v>
          </cell>
          <cell r="N286" t="str">
            <v>AVG</v>
          </cell>
          <cell r="O286">
            <v>38686</v>
          </cell>
          <cell r="P286">
            <v>1.9283000000000002E-2</v>
          </cell>
          <cell r="Q286" t="str">
            <v>USD</v>
          </cell>
          <cell r="S286" t="str">
            <v>MKD</v>
          </cell>
          <cell r="T286" t="str">
            <v>AVG</v>
          </cell>
          <cell r="U286">
            <v>38716</v>
          </cell>
          <cell r="V286">
            <v>1.9370600000000002E-2</v>
          </cell>
          <cell r="W286" t="str">
            <v>USD</v>
          </cell>
        </row>
        <row r="287">
          <cell r="A287" t="str">
            <v>MOP</v>
          </cell>
          <cell r="B287" t="str">
            <v>AVG</v>
          </cell>
          <cell r="C287">
            <v>38625</v>
          </cell>
          <cell r="D287">
            <v>0.12506818</v>
          </cell>
          <cell r="E287" t="str">
            <v>USD</v>
          </cell>
          <cell r="G287" t="str">
            <v>MMK</v>
          </cell>
          <cell r="H287" t="str">
            <v>AVG</v>
          </cell>
          <cell r="I287">
            <v>38656</v>
          </cell>
          <cell r="J287">
            <v>0.15576324</v>
          </cell>
          <cell r="K287" t="str">
            <v>USD</v>
          </cell>
          <cell r="M287" t="str">
            <v>MMK</v>
          </cell>
          <cell r="N287" t="str">
            <v>AVG</v>
          </cell>
          <cell r="O287">
            <v>38686</v>
          </cell>
          <cell r="P287">
            <v>0.15576324</v>
          </cell>
          <cell r="Q287" t="str">
            <v>USD</v>
          </cell>
          <cell r="S287" t="str">
            <v>MMK</v>
          </cell>
          <cell r="T287" t="str">
            <v>AVG</v>
          </cell>
          <cell r="U287">
            <v>38716</v>
          </cell>
          <cell r="V287">
            <v>0.15576324</v>
          </cell>
          <cell r="W287" t="str">
            <v>USD</v>
          </cell>
        </row>
        <row r="288">
          <cell r="A288" t="str">
            <v>MRO</v>
          </cell>
          <cell r="B288" t="str">
            <v>AVG</v>
          </cell>
          <cell r="C288">
            <v>38625</v>
          </cell>
          <cell r="D288">
            <v>3.7910499999999998E-3</v>
          </cell>
          <cell r="E288" t="str">
            <v>USD</v>
          </cell>
          <cell r="G288" t="str">
            <v>MNT</v>
          </cell>
          <cell r="H288" t="str">
            <v>AVG</v>
          </cell>
          <cell r="I288">
            <v>38656</v>
          </cell>
          <cell r="J288">
            <v>8.3754999999999995E-4</v>
          </cell>
          <cell r="K288" t="str">
            <v>USD</v>
          </cell>
          <cell r="M288" t="str">
            <v>MNT</v>
          </cell>
          <cell r="N288" t="str">
            <v>AVG</v>
          </cell>
          <cell r="O288">
            <v>38686</v>
          </cell>
          <cell r="P288">
            <v>8.3617999999999995E-4</v>
          </cell>
          <cell r="Q288" t="str">
            <v>USD</v>
          </cell>
          <cell r="S288" t="str">
            <v>MNT</v>
          </cell>
          <cell r="T288" t="str">
            <v>AVG</v>
          </cell>
          <cell r="U288">
            <v>38716</v>
          </cell>
          <cell r="V288">
            <v>8.1183999999999998E-4</v>
          </cell>
          <cell r="W288" t="str">
            <v>USD</v>
          </cell>
        </row>
        <row r="289">
          <cell r="A289" t="str">
            <v>MTL</v>
          </cell>
          <cell r="B289" t="str">
            <v>AVG</v>
          </cell>
          <cell r="C289">
            <v>38625</v>
          </cell>
          <cell r="D289">
            <v>2.85421792</v>
          </cell>
          <cell r="E289" t="str">
            <v>USD</v>
          </cell>
          <cell r="G289" t="str">
            <v>MOP</v>
          </cell>
          <cell r="H289" t="str">
            <v>AVG</v>
          </cell>
          <cell r="I289">
            <v>38656</v>
          </cell>
          <cell r="J289">
            <v>0.12516436</v>
          </cell>
          <cell r="K289" t="str">
            <v>USD</v>
          </cell>
          <cell r="M289" t="str">
            <v>MOP</v>
          </cell>
          <cell r="N289" t="str">
            <v>AVG</v>
          </cell>
          <cell r="O289">
            <v>38686</v>
          </cell>
          <cell r="P289">
            <v>0.12511069</v>
          </cell>
          <cell r="Q289" t="str">
            <v>USD</v>
          </cell>
          <cell r="S289" t="str">
            <v>MOP</v>
          </cell>
          <cell r="T289" t="str">
            <v>AVG</v>
          </cell>
          <cell r="U289">
            <v>38716</v>
          </cell>
          <cell r="V289">
            <v>0.12509876</v>
          </cell>
          <cell r="W289" t="str">
            <v>USD</v>
          </cell>
        </row>
        <row r="290">
          <cell r="A290" t="str">
            <v>MUR</v>
          </cell>
          <cell r="B290" t="str">
            <v>AVG</v>
          </cell>
          <cell r="C290">
            <v>38625</v>
          </cell>
          <cell r="D290">
            <v>3.3625679999999998E-2</v>
          </cell>
          <cell r="E290" t="str">
            <v>USD</v>
          </cell>
          <cell r="G290" t="str">
            <v>MRO</v>
          </cell>
          <cell r="H290" t="str">
            <v>AVG</v>
          </cell>
          <cell r="I290">
            <v>38656</v>
          </cell>
          <cell r="J290">
            <v>3.7791999999999999E-3</v>
          </cell>
          <cell r="K290" t="str">
            <v>USD</v>
          </cell>
          <cell r="M290" t="str">
            <v>MRO</v>
          </cell>
          <cell r="N290" t="str">
            <v>AVG</v>
          </cell>
          <cell r="O290">
            <v>38686</v>
          </cell>
          <cell r="P290">
            <v>3.68309E-3</v>
          </cell>
          <cell r="Q290" t="str">
            <v>USD</v>
          </cell>
          <cell r="S290" t="str">
            <v>MRO</v>
          </cell>
          <cell r="T290" t="str">
            <v>AVG</v>
          </cell>
          <cell r="U290">
            <v>38716</v>
          </cell>
          <cell r="V290">
            <v>3.65358E-3</v>
          </cell>
          <cell r="W290" t="str">
            <v>USD</v>
          </cell>
        </row>
        <row r="291">
          <cell r="A291" t="str">
            <v>MVR</v>
          </cell>
          <cell r="B291" t="str">
            <v>AVG</v>
          </cell>
          <cell r="C291">
            <v>38625</v>
          </cell>
          <cell r="D291">
            <v>7.7937240000000005E-2</v>
          </cell>
          <cell r="E291" t="str">
            <v>USD</v>
          </cell>
          <cell r="G291" t="str">
            <v>MTL</v>
          </cell>
          <cell r="H291" t="str">
            <v>AVG</v>
          </cell>
          <cell r="I291">
            <v>38656</v>
          </cell>
          <cell r="J291">
            <v>2.8022624700000001</v>
          </cell>
          <cell r="K291" t="str">
            <v>USD</v>
          </cell>
          <cell r="M291" t="str">
            <v>MTL</v>
          </cell>
          <cell r="N291" t="str">
            <v>AVG</v>
          </cell>
          <cell r="O291">
            <v>38686</v>
          </cell>
          <cell r="P291">
            <v>2.7476823399999999</v>
          </cell>
          <cell r="Q291" t="str">
            <v>USD</v>
          </cell>
          <cell r="S291" t="str">
            <v>MTL</v>
          </cell>
          <cell r="T291" t="str">
            <v>AVG</v>
          </cell>
          <cell r="U291">
            <v>38716</v>
          </cell>
          <cell r="V291">
            <v>2.7617727900000002</v>
          </cell>
          <cell r="W291" t="str">
            <v>USD</v>
          </cell>
        </row>
        <row r="292">
          <cell r="A292" t="str">
            <v>MWK</v>
          </cell>
          <cell r="B292" t="str">
            <v>AVG</v>
          </cell>
          <cell r="C292">
            <v>38625</v>
          </cell>
          <cell r="D292">
            <v>8.1011799999999995E-3</v>
          </cell>
          <cell r="E292" t="str">
            <v>USD</v>
          </cell>
          <cell r="G292" t="str">
            <v>MUR</v>
          </cell>
          <cell r="H292" t="str">
            <v>AVG</v>
          </cell>
          <cell r="I292">
            <v>38656</v>
          </cell>
          <cell r="J292">
            <v>3.2969070000000003E-2</v>
          </cell>
          <cell r="K292" t="str">
            <v>USD</v>
          </cell>
          <cell r="M292" t="str">
            <v>MUR</v>
          </cell>
          <cell r="N292" t="str">
            <v>AVG</v>
          </cell>
          <cell r="O292">
            <v>38686</v>
          </cell>
          <cell r="P292">
            <v>3.2836890000000001E-2</v>
          </cell>
          <cell r="Q292" t="str">
            <v>USD</v>
          </cell>
          <cell r="S292" t="str">
            <v>MUR</v>
          </cell>
          <cell r="T292" t="str">
            <v>AVG</v>
          </cell>
          <cell r="U292">
            <v>38716</v>
          </cell>
          <cell r="V292">
            <v>3.26988E-2</v>
          </cell>
          <cell r="W292" t="str">
            <v>USD</v>
          </cell>
        </row>
        <row r="293">
          <cell r="A293" t="str">
            <v>MXN</v>
          </cell>
          <cell r="B293" t="str">
            <v>AVG</v>
          </cell>
          <cell r="C293">
            <v>38625</v>
          </cell>
          <cell r="D293">
            <v>9.2752039999999994E-2</v>
          </cell>
          <cell r="E293" t="str">
            <v>USD</v>
          </cell>
          <cell r="G293" t="str">
            <v>MVR</v>
          </cell>
          <cell r="H293" t="str">
            <v>AVG</v>
          </cell>
          <cell r="I293">
            <v>38656</v>
          </cell>
          <cell r="J293">
            <v>7.7952820000000006E-2</v>
          </cell>
          <cell r="K293" t="str">
            <v>USD</v>
          </cell>
          <cell r="M293" t="str">
            <v>MVR</v>
          </cell>
          <cell r="N293" t="str">
            <v>AVG</v>
          </cell>
          <cell r="O293">
            <v>38686</v>
          </cell>
          <cell r="P293">
            <v>7.8040819999999997E-2</v>
          </cell>
          <cell r="Q293" t="str">
            <v>USD</v>
          </cell>
          <cell r="S293" t="str">
            <v>MVR</v>
          </cell>
          <cell r="T293" t="str">
            <v>AVG</v>
          </cell>
          <cell r="U293">
            <v>38716</v>
          </cell>
          <cell r="V293">
            <v>7.8125E-2</v>
          </cell>
          <cell r="W293" t="str">
            <v>USD</v>
          </cell>
        </row>
        <row r="294">
          <cell r="A294" t="str">
            <v>MYR</v>
          </cell>
          <cell r="B294" t="str">
            <v>AVG</v>
          </cell>
          <cell r="C294">
            <v>38625</v>
          </cell>
          <cell r="D294">
            <v>0.26534555999999998</v>
          </cell>
          <cell r="E294" t="str">
            <v>USD</v>
          </cell>
          <cell r="G294" t="str">
            <v>MWK</v>
          </cell>
          <cell r="H294" t="str">
            <v>AVG</v>
          </cell>
          <cell r="I294">
            <v>38656</v>
          </cell>
          <cell r="J294">
            <v>8.0771100000000002E-3</v>
          </cell>
          <cell r="K294" t="str">
            <v>USD</v>
          </cell>
          <cell r="M294" t="str">
            <v>MWK</v>
          </cell>
          <cell r="N294" t="str">
            <v>AVG</v>
          </cell>
          <cell r="O294">
            <v>38686</v>
          </cell>
          <cell r="P294">
            <v>8.0824199999999999E-3</v>
          </cell>
          <cell r="Q294" t="str">
            <v>USD</v>
          </cell>
          <cell r="S294" t="str">
            <v>MWK</v>
          </cell>
          <cell r="T294" t="str">
            <v>AVG</v>
          </cell>
          <cell r="U294">
            <v>38716</v>
          </cell>
          <cell r="V294">
            <v>8.0672799999999996E-3</v>
          </cell>
          <cell r="W294" t="str">
            <v>USD</v>
          </cell>
        </row>
        <row r="295">
          <cell r="A295" t="str">
            <v>MZM</v>
          </cell>
          <cell r="B295" t="str">
            <v>AVG</v>
          </cell>
          <cell r="C295">
            <v>38625</v>
          </cell>
          <cell r="D295">
            <v>4.083E-5</v>
          </cell>
          <cell r="E295" t="str">
            <v>USD</v>
          </cell>
          <cell r="G295" t="str">
            <v>MXN</v>
          </cell>
          <cell r="H295" t="str">
            <v>AVG</v>
          </cell>
          <cell r="I295">
            <v>38656</v>
          </cell>
          <cell r="J295">
            <v>9.2275159999999995E-2</v>
          </cell>
          <cell r="K295" t="str">
            <v>USD</v>
          </cell>
          <cell r="M295" t="str">
            <v>MXN</v>
          </cell>
          <cell r="N295" t="str">
            <v>AVG</v>
          </cell>
          <cell r="O295">
            <v>38686</v>
          </cell>
          <cell r="P295">
            <v>9.3769539999999998E-2</v>
          </cell>
          <cell r="Q295" t="str">
            <v>USD</v>
          </cell>
          <cell r="S295" t="str">
            <v>MXN</v>
          </cell>
          <cell r="T295" t="str">
            <v>AVG</v>
          </cell>
          <cell r="U295">
            <v>38716</v>
          </cell>
          <cell r="V295">
            <v>9.4083079999999999E-2</v>
          </cell>
          <cell r="W295" t="str">
            <v>USD</v>
          </cell>
        </row>
        <row r="296">
          <cell r="A296" t="str">
            <v>NAD</v>
          </cell>
          <cell r="B296" t="str">
            <v>AVG</v>
          </cell>
          <cell r="C296">
            <v>38625</v>
          </cell>
          <cell r="D296">
            <v>0.15729829000000001</v>
          </cell>
          <cell r="E296" t="str">
            <v>USD</v>
          </cell>
          <cell r="G296" t="str">
            <v>MYR</v>
          </cell>
          <cell r="H296" t="str">
            <v>AVG</v>
          </cell>
          <cell r="I296">
            <v>38656</v>
          </cell>
          <cell r="J296">
            <v>0.26508566</v>
          </cell>
          <cell r="K296" t="str">
            <v>USD</v>
          </cell>
          <cell r="M296" t="str">
            <v>MYR</v>
          </cell>
          <cell r="N296" t="str">
            <v>AVG</v>
          </cell>
          <cell r="O296">
            <v>38686</v>
          </cell>
          <cell r="P296">
            <v>0.26466392</v>
          </cell>
          <cell r="Q296" t="str">
            <v>USD</v>
          </cell>
          <cell r="S296" t="str">
            <v>MYR</v>
          </cell>
          <cell r="T296" t="str">
            <v>AVG</v>
          </cell>
          <cell r="U296">
            <v>38716</v>
          </cell>
          <cell r="V296">
            <v>0.26475567999999999</v>
          </cell>
          <cell r="W296" t="str">
            <v>USD</v>
          </cell>
        </row>
        <row r="297">
          <cell r="A297" t="str">
            <v>NGN</v>
          </cell>
          <cell r="B297" t="str">
            <v>AVG</v>
          </cell>
          <cell r="C297">
            <v>38625</v>
          </cell>
          <cell r="D297">
            <v>7.5950799999999997E-3</v>
          </cell>
          <cell r="E297" t="str">
            <v>USD</v>
          </cell>
          <cell r="G297" t="str">
            <v>MZM</v>
          </cell>
          <cell r="H297" t="str">
            <v>AVG</v>
          </cell>
          <cell r="I297">
            <v>38656</v>
          </cell>
          <cell r="J297">
            <v>3.9709999999999998E-5</v>
          </cell>
          <cell r="K297" t="str">
            <v>USD</v>
          </cell>
          <cell r="M297" t="str">
            <v>MZM</v>
          </cell>
          <cell r="N297" t="str">
            <v>AVG</v>
          </cell>
          <cell r="O297">
            <v>38686</v>
          </cell>
          <cell r="P297">
            <v>3.663E-5</v>
          </cell>
          <cell r="Q297" t="str">
            <v>USD</v>
          </cell>
          <cell r="S297" t="str">
            <v>MZM</v>
          </cell>
          <cell r="T297" t="str">
            <v>AVG</v>
          </cell>
          <cell r="U297">
            <v>38716</v>
          </cell>
          <cell r="V297">
            <v>4.087E-5</v>
          </cell>
          <cell r="W297" t="str">
            <v>USD</v>
          </cell>
        </row>
        <row r="298">
          <cell r="A298" t="str">
            <v>NIO</v>
          </cell>
          <cell r="B298" t="str">
            <v>AVG</v>
          </cell>
          <cell r="C298">
            <v>38625</v>
          </cell>
          <cell r="D298">
            <v>6.1087349999999999E-2</v>
          </cell>
          <cell r="E298" t="str">
            <v>USD</v>
          </cell>
          <cell r="G298" t="str">
            <v>NAD</v>
          </cell>
          <cell r="H298" t="str">
            <v>AVG</v>
          </cell>
          <cell r="I298">
            <v>38656</v>
          </cell>
          <cell r="J298">
            <v>0.15197511999999999</v>
          </cell>
          <cell r="K298" t="str">
            <v>USD</v>
          </cell>
          <cell r="M298" t="str">
            <v>NAD</v>
          </cell>
          <cell r="N298" t="str">
            <v>AVG</v>
          </cell>
          <cell r="O298">
            <v>38686</v>
          </cell>
          <cell r="P298">
            <v>0.15037827000000001</v>
          </cell>
          <cell r="Q298" t="str">
            <v>USD</v>
          </cell>
          <cell r="S298" t="str">
            <v>NAD</v>
          </cell>
          <cell r="T298" t="str">
            <v>AVG</v>
          </cell>
          <cell r="U298">
            <v>38716</v>
          </cell>
          <cell r="V298">
            <v>0.15731412</v>
          </cell>
          <cell r="W298" t="str">
            <v>USD</v>
          </cell>
        </row>
        <row r="299">
          <cell r="A299" t="str">
            <v>NLG</v>
          </cell>
          <cell r="B299" t="str">
            <v>AVG</v>
          </cell>
          <cell r="C299">
            <v>38625</v>
          </cell>
          <cell r="D299">
            <v>0.55568158000000001</v>
          </cell>
          <cell r="E299" t="str">
            <v>USD</v>
          </cell>
          <cell r="G299" t="str">
            <v>NGN</v>
          </cell>
          <cell r="H299" t="str">
            <v>AVG</v>
          </cell>
          <cell r="I299">
            <v>38656</v>
          </cell>
          <cell r="J299">
            <v>7.6641799999999996E-3</v>
          </cell>
          <cell r="K299" t="str">
            <v>USD</v>
          </cell>
          <cell r="M299" t="str">
            <v>NGN</v>
          </cell>
          <cell r="N299" t="str">
            <v>AVG</v>
          </cell>
          <cell r="O299">
            <v>38686</v>
          </cell>
          <cell r="P299">
            <v>7.6605099999999997E-3</v>
          </cell>
          <cell r="Q299" t="str">
            <v>USD</v>
          </cell>
          <cell r="S299" t="str">
            <v>NGN</v>
          </cell>
          <cell r="T299" t="str">
            <v>AVG</v>
          </cell>
          <cell r="U299">
            <v>38716</v>
          </cell>
          <cell r="V299">
            <v>7.7012499999999998E-3</v>
          </cell>
          <cell r="W299" t="str">
            <v>USD</v>
          </cell>
        </row>
        <row r="300">
          <cell r="A300" t="str">
            <v>NOK</v>
          </cell>
          <cell r="B300" t="str">
            <v>AVG</v>
          </cell>
          <cell r="C300">
            <v>38625</v>
          </cell>
          <cell r="D300">
            <v>0.15681702</v>
          </cell>
          <cell r="E300" t="str">
            <v>USD</v>
          </cell>
          <cell r="G300" t="str">
            <v>NIO</v>
          </cell>
          <cell r="H300" t="str">
            <v>AVG</v>
          </cell>
          <cell r="I300">
            <v>38656</v>
          </cell>
          <cell r="J300">
            <v>6.0879200000000001E-2</v>
          </cell>
          <cell r="K300" t="str">
            <v>USD</v>
          </cell>
          <cell r="M300" t="str">
            <v>NIO</v>
          </cell>
          <cell r="N300" t="str">
            <v>AVG</v>
          </cell>
          <cell r="O300">
            <v>38686</v>
          </cell>
          <cell r="P300">
            <v>5.9577089999999999E-2</v>
          </cell>
          <cell r="Q300" t="str">
            <v>USD</v>
          </cell>
          <cell r="S300" t="str">
            <v>NIO</v>
          </cell>
          <cell r="T300" t="str">
            <v>AVG</v>
          </cell>
          <cell r="U300">
            <v>38716</v>
          </cell>
          <cell r="V300">
            <v>6.1180320000000003E-2</v>
          </cell>
          <cell r="W300" t="str">
            <v>USD</v>
          </cell>
        </row>
        <row r="301">
          <cell r="A301" t="str">
            <v>NPR</v>
          </cell>
          <cell r="B301" t="str">
            <v>AVG</v>
          </cell>
          <cell r="C301">
            <v>38625</v>
          </cell>
          <cell r="D301">
            <v>1.4312389999999999E-2</v>
          </cell>
          <cell r="E301" t="str">
            <v>USD</v>
          </cell>
          <cell r="G301" t="str">
            <v>NLG</v>
          </cell>
          <cell r="H301" t="str">
            <v>AVG</v>
          </cell>
          <cell r="I301">
            <v>38656</v>
          </cell>
          <cell r="J301">
            <v>0.54585711000000003</v>
          </cell>
          <cell r="K301" t="str">
            <v>USD</v>
          </cell>
          <cell r="M301" t="str">
            <v>NLG</v>
          </cell>
          <cell r="N301" t="str">
            <v>AVG</v>
          </cell>
          <cell r="O301">
            <v>38686</v>
          </cell>
          <cell r="P301">
            <v>0.53525261999999996</v>
          </cell>
          <cell r="Q301" t="str">
            <v>USD</v>
          </cell>
          <cell r="S301" t="str">
            <v>NLG</v>
          </cell>
          <cell r="T301" t="str">
            <v>AVG</v>
          </cell>
          <cell r="U301">
            <v>38716</v>
          </cell>
          <cell r="V301">
            <v>0.53815917000000002</v>
          </cell>
          <cell r="W301" t="str">
            <v>USD</v>
          </cell>
        </row>
        <row r="302">
          <cell r="A302" t="str">
            <v>NZD</v>
          </cell>
          <cell r="B302" t="str">
            <v>AVG</v>
          </cell>
          <cell r="C302">
            <v>38625</v>
          </cell>
          <cell r="D302">
            <v>0.69934547000000002</v>
          </cell>
          <cell r="E302" t="str">
            <v>USD</v>
          </cell>
          <cell r="G302" t="str">
            <v>NOK</v>
          </cell>
          <cell r="H302" t="str">
            <v>AVG</v>
          </cell>
          <cell r="I302">
            <v>38656</v>
          </cell>
          <cell r="J302">
            <v>0.15357489999999999</v>
          </cell>
          <cell r="K302" t="str">
            <v>USD</v>
          </cell>
          <cell r="M302" t="str">
            <v>NOK</v>
          </cell>
          <cell r="N302" t="str">
            <v>AVG</v>
          </cell>
          <cell r="O302">
            <v>38686</v>
          </cell>
          <cell r="P302">
            <v>0.15064702999999999</v>
          </cell>
          <cell r="Q302" t="str">
            <v>USD</v>
          </cell>
          <cell r="S302" t="str">
            <v>NOK</v>
          </cell>
          <cell r="T302" t="str">
            <v>AVG</v>
          </cell>
          <cell r="U302">
            <v>38716</v>
          </cell>
          <cell r="V302">
            <v>0.1486122</v>
          </cell>
          <cell r="W302" t="str">
            <v>USD</v>
          </cell>
        </row>
        <row r="303">
          <cell r="A303" t="str">
            <v>OMR</v>
          </cell>
          <cell r="B303" t="str">
            <v>AVG</v>
          </cell>
          <cell r="C303">
            <v>38625</v>
          </cell>
          <cell r="D303">
            <v>2.5974516599999999</v>
          </cell>
          <cell r="E303" t="str">
            <v>USD</v>
          </cell>
          <cell r="G303" t="str">
            <v>NPR</v>
          </cell>
          <cell r="H303" t="str">
            <v>AVG</v>
          </cell>
          <cell r="I303">
            <v>38656</v>
          </cell>
          <cell r="J303">
            <v>1.433162E-2</v>
          </cell>
          <cell r="K303" t="str">
            <v>USD</v>
          </cell>
          <cell r="M303" t="str">
            <v>NPR</v>
          </cell>
          <cell r="N303" t="str">
            <v>AVG</v>
          </cell>
          <cell r="O303">
            <v>38686</v>
          </cell>
          <cell r="P303">
            <v>1.380556E-2</v>
          </cell>
          <cell r="Q303" t="str">
            <v>USD</v>
          </cell>
          <cell r="S303" t="str">
            <v>NPR</v>
          </cell>
          <cell r="T303" t="str">
            <v>AVG</v>
          </cell>
          <cell r="U303">
            <v>38716</v>
          </cell>
          <cell r="V303">
            <v>1.372776E-2</v>
          </cell>
          <cell r="W303" t="str">
            <v>USD</v>
          </cell>
        </row>
        <row r="304">
          <cell r="A304" t="str">
            <v>PAB</v>
          </cell>
          <cell r="B304" t="str">
            <v>AVG</v>
          </cell>
          <cell r="C304">
            <v>38625</v>
          </cell>
          <cell r="D304">
            <v>1</v>
          </cell>
          <cell r="E304" t="str">
            <v>USD</v>
          </cell>
          <cell r="G304" t="str">
            <v>NZD</v>
          </cell>
          <cell r="H304" t="str">
            <v>AVG</v>
          </cell>
          <cell r="I304">
            <v>38656</v>
          </cell>
          <cell r="J304">
            <v>0.69831427999999995</v>
          </cell>
          <cell r="K304" t="str">
            <v>USD</v>
          </cell>
          <cell r="M304" t="str">
            <v>NZD</v>
          </cell>
          <cell r="N304" t="str">
            <v>AVG</v>
          </cell>
          <cell r="O304">
            <v>38686</v>
          </cell>
          <cell r="P304">
            <v>0.69014092000000005</v>
          </cell>
          <cell r="Q304" t="str">
            <v>USD</v>
          </cell>
          <cell r="S304" t="str">
            <v>NZD</v>
          </cell>
          <cell r="T304" t="str">
            <v>AVG</v>
          </cell>
          <cell r="U304">
            <v>38716</v>
          </cell>
          <cell r="V304">
            <v>0.69336363000000001</v>
          </cell>
          <cell r="W304" t="str">
            <v>USD</v>
          </cell>
        </row>
        <row r="305">
          <cell r="A305" t="str">
            <v>PEN</v>
          </cell>
          <cell r="B305" t="str">
            <v>AVG</v>
          </cell>
          <cell r="C305">
            <v>38625</v>
          </cell>
          <cell r="D305">
            <v>0.30228811999999999</v>
          </cell>
          <cell r="E305" t="str">
            <v>USD</v>
          </cell>
          <cell r="G305" t="str">
            <v>OMR</v>
          </cell>
          <cell r="H305" t="str">
            <v>AVG</v>
          </cell>
          <cell r="I305">
            <v>38656</v>
          </cell>
          <cell r="J305">
            <v>2.5973994</v>
          </cell>
          <cell r="K305" t="str">
            <v>USD</v>
          </cell>
          <cell r="M305" t="str">
            <v>OMR</v>
          </cell>
          <cell r="N305" t="str">
            <v>AVG</v>
          </cell>
          <cell r="O305">
            <v>38686</v>
          </cell>
          <cell r="P305">
            <v>2.5971972499999998</v>
          </cell>
          <cell r="Q305" t="str">
            <v>USD</v>
          </cell>
          <cell r="S305" t="str">
            <v>OMR</v>
          </cell>
          <cell r="T305" t="str">
            <v>AVG</v>
          </cell>
          <cell r="U305">
            <v>38716</v>
          </cell>
          <cell r="V305">
            <v>2.5973535499999998</v>
          </cell>
          <cell r="W305" t="str">
            <v>USD</v>
          </cell>
        </row>
        <row r="306">
          <cell r="A306" t="str">
            <v>PGK</v>
          </cell>
          <cell r="B306" t="str">
            <v>AVG</v>
          </cell>
          <cell r="C306">
            <v>38625</v>
          </cell>
          <cell r="D306">
            <v>0.32908235000000002</v>
          </cell>
          <cell r="E306" t="str">
            <v>USD</v>
          </cell>
          <cell r="G306" t="str">
            <v>PAB</v>
          </cell>
          <cell r="H306" t="str">
            <v>AVG</v>
          </cell>
          <cell r="I306">
            <v>38656</v>
          </cell>
          <cell r="J306">
            <v>1</v>
          </cell>
          <cell r="K306" t="str">
            <v>USD</v>
          </cell>
          <cell r="M306" t="str">
            <v>PAB</v>
          </cell>
          <cell r="N306" t="str">
            <v>AVG</v>
          </cell>
          <cell r="O306">
            <v>38686</v>
          </cell>
          <cell r="P306">
            <v>1</v>
          </cell>
          <cell r="Q306" t="str">
            <v>USD</v>
          </cell>
          <cell r="S306" t="str">
            <v>PAB</v>
          </cell>
          <cell r="T306" t="str">
            <v>AVG</v>
          </cell>
          <cell r="U306">
            <v>38716</v>
          </cell>
          <cell r="V306">
            <v>1</v>
          </cell>
          <cell r="W306" t="str">
            <v>USD</v>
          </cell>
        </row>
        <row r="307">
          <cell r="A307" t="str">
            <v>PHP</v>
          </cell>
          <cell r="B307" t="str">
            <v>AVG</v>
          </cell>
          <cell r="C307">
            <v>38625</v>
          </cell>
          <cell r="D307">
            <v>1.7812419999999999E-2</v>
          </cell>
          <cell r="E307" t="str">
            <v>USD</v>
          </cell>
          <cell r="G307" t="str">
            <v>PEN</v>
          </cell>
          <cell r="H307" t="str">
            <v>AVG</v>
          </cell>
          <cell r="I307">
            <v>38656</v>
          </cell>
          <cell r="J307">
            <v>0.29585299999999998</v>
          </cell>
          <cell r="K307" t="str">
            <v>USD</v>
          </cell>
          <cell r="M307" t="str">
            <v>PEN</v>
          </cell>
          <cell r="N307" t="str">
            <v>AVG</v>
          </cell>
          <cell r="O307">
            <v>38686</v>
          </cell>
          <cell r="P307">
            <v>0.29615454000000002</v>
          </cell>
          <cell r="Q307" t="str">
            <v>USD</v>
          </cell>
          <cell r="S307" t="str">
            <v>PEN</v>
          </cell>
          <cell r="T307" t="str">
            <v>AVG</v>
          </cell>
          <cell r="U307">
            <v>38716</v>
          </cell>
          <cell r="V307">
            <v>0.29225436999999999</v>
          </cell>
          <cell r="W307" t="str">
            <v>USD</v>
          </cell>
        </row>
        <row r="308">
          <cell r="A308" t="str">
            <v>PKR</v>
          </cell>
          <cell r="B308" t="str">
            <v>AVG</v>
          </cell>
          <cell r="C308">
            <v>38625</v>
          </cell>
          <cell r="D308">
            <v>1.6726660000000001E-2</v>
          </cell>
          <cell r="E308" t="str">
            <v>USD</v>
          </cell>
          <cell r="G308" t="str">
            <v>PGK</v>
          </cell>
          <cell r="H308" t="str">
            <v>AVG</v>
          </cell>
          <cell r="I308">
            <v>38656</v>
          </cell>
          <cell r="J308">
            <v>0.32514115999999998</v>
          </cell>
          <cell r="K308" t="str">
            <v>USD</v>
          </cell>
          <cell r="M308" t="str">
            <v>PGK</v>
          </cell>
          <cell r="N308" t="str">
            <v>AVG</v>
          </cell>
          <cell r="O308">
            <v>38686</v>
          </cell>
          <cell r="P308">
            <v>0.32851428999999999</v>
          </cell>
          <cell r="Q308" t="str">
            <v>USD</v>
          </cell>
          <cell r="S308" t="str">
            <v>PGK</v>
          </cell>
          <cell r="T308" t="str">
            <v>AVG</v>
          </cell>
          <cell r="U308">
            <v>38716</v>
          </cell>
          <cell r="V308">
            <v>0.32689474000000002</v>
          </cell>
          <cell r="W308" t="str">
            <v>USD</v>
          </cell>
        </row>
        <row r="309">
          <cell r="A309" t="str">
            <v>PLN</v>
          </cell>
          <cell r="B309" t="str">
            <v>AVG</v>
          </cell>
          <cell r="C309">
            <v>38625</v>
          </cell>
          <cell r="D309">
            <v>0.31245461000000002</v>
          </cell>
          <cell r="E309" t="str">
            <v>USD</v>
          </cell>
          <cell r="G309" t="str">
            <v>PHP</v>
          </cell>
          <cell r="H309" t="str">
            <v>AVG</v>
          </cell>
          <cell r="I309">
            <v>38656</v>
          </cell>
          <cell r="J309">
            <v>1.7988500000000001E-2</v>
          </cell>
          <cell r="K309" t="str">
            <v>USD</v>
          </cell>
          <cell r="M309" t="str">
            <v>PHP</v>
          </cell>
          <cell r="N309" t="str">
            <v>AVG</v>
          </cell>
          <cell r="O309">
            <v>38686</v>
          </cell>
          <cell r="P309">
            <v>1.834703E-2</v>
          </cell>
          <cell r="Q309" t="str">
            <v>USD</v>
          </cell>
          <cell r="S309" t="str">
            <v>PHP</v>
          </cell>
          <cell r="T309" t="str">
            <v>AVG</v>
          </cell>
          <cell r="U309">
            <v>38716</v>
          </cell>
          <cell r="V309">
            <v>1.8704350000000002E-2</v>
          </cell>
          <cell r="W309" t="str">
            <v>USD</v>
          </cell>
        </row>
        <row r="310">
          <cell r="A310" t="str">
            <v>PTE</v>
          </cell>
          <cell r="B310" t="str">
            <v>AVG</v>
          </cell>
          <cell r="C310">
            <v>38625</v>
          </cell>
          <cell r="D310">
            <v>6.10809E-3</v>
          </cell>
          <cell r="E310" t="str">
            <v>USD</v>
          </cell>
          <cell r="G310" t="str">
            <v>PKR</v>
          </cell>
          <cell r="H310" t="str">
            <v>AVG</v>
          </cell>
          <cell r="I310">
            <v>38656</v>
          </cell>
          <cell r="J310">
            <v>1.673941E-2</v>
          </cell>
          <cell r="K310" t="str">
            <v>USD</v>
          </cell>
          <cell r="M310" t="str">
            <v>PKR</v>
          </cell>
          <cell r="N310" t="str">
            <v>AVG</v>
          </cell>
          <cell r="O310">
            <v>38686</v>
          </cell>
          <cell r="P310">
            <v>1.673241E-2</v>
          </cell>
          <cell r="Q310" t="str">
            <v>USD</v>
          </cell>
          <cell r="S310" t="str">
            <v>PKR</v>
          </cell>
          <cell r="T310" t="str">
            <v>AVG</v>
          </cell>
          <cell r="U310">
            <v>38716</v>
          </cell>
          <cell r="V310">
            <v>1.6719749999999999E-2</v>
          </cell>
          <cell r="W310" t="str">
            <v>USD</v>
          </cell>
        </row>
        <row r="311">
          <cell r="A311" t="str">
            <v>PYG</v>
          </cell>
          <cell r="B311" t="str">
            <v>AVG</v>
          </cell>
          <cell r="C311">
            <v>38625</v>
          </cell>
          <cell r="D311">
            <v>1.6330000000000001E-4</v>
          </cell>
          <cell r="E311" t="str">
            <v>USD</v>
          </cell>
          <cell r="G311" t="str">
            <v>PLN</v>
          </cell>
          <cell r="H311" t="str">
            <v>AVG</v>
          </cell>
          <cell r="I311">
            <v>38656</v>
          </cell>
          <cell r="J311">
            <v>0.30682120000000002</v>
          </cell>
          <cell r="K311" t="str">
            <v>USD</v>
          </cell>
          <cell r="M311" t="str">
            <v>PLN</v>
          </cell>
          <cell r="N311" t="str">
            <v>AVG</v>
          </cell>
          <cell r="O311">
            <v>38686</v>
          </cell>
          <cell r="P311">
            <v>0.29710723999999999</v>
          </cell>
          <cell r="Q311" t="str">
            <v>USD</v>
          </cell>
          <cell r="S311" t="str">
            <v>PLN</v>
          </cell>
          <cell r="T311" t="str">
            <v>AVG</v>
          </cell>
          <cell r="U311">
            <v>38716</v>
          </cell>
          <cell r="V311">
            <v>0.30814114999999997</v>
          </cell>
          <cell r="W311" t="str">
            <v>USD</v>
          </cell>
        </row>
        <row r="312">
          <cell r="A312" t="str">
            <v>QAR</v>
          </cell>
          <cell r="B312" t="str">
            <v>AVG</v>
          </cell>
          <cell r="C312">
            <v>38625</v>
          </cell>
          <cell r="D312">
            <v>0.27479152000000001</v>
          </cell>
          <cell r="E312" t="str">
            <v>USD</v>
          </cell>
          <cell r="G312" t="str">
            <v>PTE</v>
          </cell>
          <cell r="H312" t="str">
            <v>AVG</v>
          </cell>
          <cell r="I312">
            <v>38656</v>
          </cell>
          <cell r="J312">
            <v>6.0001100000000003E-3</v>
          </cell>
          <cell r="K312" t="str">
            <v>USD</v>
          </cell>
          <cell r="M312" t="str">
            <v>PTE</v>
          </cell>
          <cell r="N312" t="str">
            <v>AVG</v>
          </cell>
          <cell r="O312">
            <v>38686</v>
          </cell>
          <cell r="P312">
            <v>5.8835199999999997E-3</v>
          </cell>
          <cell r="Q312" t="str">
            <v>USD</v>
          </cell>
          <cell r="S312" t="str">
            <v>PTE</v>
          </cell>
          <cell r="T312" t="str">
            <v>AVG</v>
          </cell>
          <cell r="U312">
            <v>38716</v>
          </cell>
          <cell r="V312">
            <v>5.9155199999999996E-3</v>
          </cell>
          <cell r="W312" t="str">
            <v>USD</v>
          </cell>
        </row>
        <row r="313">
          <cell r="A313" t="str">
            <v>ROL</v>
          </cell>
          <cell r="B313" t="str">
            <v>AVG</v>
          </cell>
          <cell r="C313">
            <v>38625</v>
          </cell>
          <cell r="D313">
            <v>3.4870000000000003E-5</v>
          </cell>
          <cell r="E313" t="str">
            <v>USD</v>
          </cell>
          <cell r="G313" t="str">
            <v>PYG</v>
          </cell>
          <cell r="H313" t="str">
            <v>AVG</v>
          </cell>
          <cell r="I313">
            <v>38656</v>
          </cell>
          <cell r="J313">
            <v>1.6323999999999999E-4</v>
          </cell>
          <cell r="K313" t="str">
            <v>USD</v>
          </cell>
          <cell r="M313" t="str">
            <v>PYG</v>
          </cell>
          <cell r="N313" t="str">
            <v>AVG</v>
          </cell>
          <cell r="O313">
            <v>38686</v>
          </cell>
          <cell r="P313">
            <v>1.6305000000000001E-4</v>
          </cell>
          <cell r="Q313" t="str">
            <v>USD</v>
          </cell>
          <cell r="S313" t="str">
            <v>PYG</v>
          </cell>
          <cell r="T313" t="str">
            <v>AVG</v>
          </cell>
          <cell r="U313">
            <v>38716</v>
          </cell>
          <cell r="V313">
            <v>1.6333999999999999E-4</v>
          </cell>
          <cell r="W313" t="str">
            <v>USD</v>
          </cell>
        </row>
        <row r="314">
          <cell r="A314" t="str">
            <v>RUB</v>
          </cell>
          <cell r="B314" t="str">
            <v>AVG</v>
          </cell>
          <cell r="C314">
            <v>38625</v>
          </cell>
          <cell r="D314">
            <v>3.5225909999999999E-2</v>
          </cell>
          <cell r="E314" t="str">
            <v>USD</v>
          </cell>
          <cell r="G314" t="str">
            <v>QAR</v>
          </cell>
          <cell r="H314" t="str">
            <v>AVG</v>
          </cell>
          <cell r="I314">
            <v>38656</v>
          </cell>
          <cell r="J314">
            <v>0.27467029999999998</v>
          </cell>
          <cell r="K314" t="str">
            <v>USD</v>
          </cell>
          <cell r="M314" t="str">
            <v>QAR</v>
          </cell>
          <cell r="N314" t="str">
            <v>AVG</v>
          </cell>
          <cell r="O314">
            <v>38686</v>
          </cell>
          <cell r="P314">
            <v>0.27467554</v>
          </cell>
          <cell r="Q314" t="str">
            <v>USD</v>
          </cell>
          <cell r="S314" t="str">
            <v>QAR</v>
          </cell>
          <cell r="T314" t="str">
            <v>AVG</v>
          </cell>
          <cell r="U314">
            <v>38716</v>
          </cell>
          <cell r="V314">
            <v>0.27467931000000001</v>
          </cell>
          <cell r="W314" t="str">
            <v>USD</v>
          </cell>
        </row>
        <row r="315">
          <cell r="A315" t="str">
            <v>RWF</v>
          </cell>
          <cell r="B315" t="str">
            <v>AVG</v>
          </cell>
          <cell r="C315">
            <v>38625</v>
          </cell>
          <cell r="D315">
            <v>1.84278E-3</v>
          </cell>
          <cell r="E315" t="str">
            <v>USD</v>
          </cell>
          <cell r="G315" t="str">
            <v>ROL</v>
          </cell>
          <cell r="H315" t="str">
            <v>AVG</v>
          </cell>
          <cell r="I315">
            <v>38656</v>
          </cell>
          <cell r="J315">
            <v>3.3420000000000002E-5</v>
          </cell>
          <cell r="K315" t="str">
            <v>USD</v>
          </cell>
          <cell r="M315" t="str">
            <v>ROL</v>
          </cell>
          <cell r="N315" t="str">
            <v>AVG</v>
          </cell>
          <cell r="O315">
            <v>38686</v>
          </cell>
          <cell r="P315">
            <v>3.2270000000000001E-5</v>
          </cell>
          <cell r="Q315" t="str">
            <v>USD</v>
          </cell>
          <cell r="S315" t="str">
            <v>ROL</v>
          </cell>
          <cell r="T315" t="str">
            <v>AVG</v>
          </cell>
          <cell r="U315">
            <v>38716</v>
          </cell>
          <cell r="V315">
            <v>3.2419999999999998E-5</v>
          </cell>
          <cell r="W315" t="str">
            <v>USD</v>
          </cell>
        </row>
        <row r="316">
          <cell r="A316" t="str">
            <v>SAR</v>
          </cell>
          <cell r="B316" t="str">
            <v>AVG</v>
          </cell>
          <cell r="C316">
            <v>38625</v>
          </cell>
          <cell r="D316">
            <v>0.26662499000000001</v>
          </cell>
          <cell r="E316" t="str">
            <v>USD</v>
          </cell>
          <cell r="G316" t="str">
            <v>RUB</v>
          </cell>
          <cell r="H316" t="str">
            <v>AVG</v>
          </cell>
          <cell r="I316">
            <v>38656</v>
          </cell>
          <cell r="J316">
            <v>3.5021829999999997E-2</v>
          </cell>
          <cell r="K316" t="str">
            <v>USD</v>
          </cell>
          <cell r="M316" t="str">
            <v>RUB</v>
          </cell>
          <cell r="N316" t="str">
            <v>AVG</v>
          </cell>
          <cell r="O316">
            <v>38686</v>
          </cell>
          <cell r="P316">
            <v>3.4773310000000002E-2</v>
          </cell>
          <cell r="Q316" t="str">
            <v>USD</v>
          </cell>
          <cell r="S316" t="str">
            <v>RUB</v>
          </cell>
          <cell r="T316" t="str">
            <v>AVG</v>
          </cell>
          <cell r="U316">
            <v>38716</v>
          </cell>
          <cell r="V316">
            <v>3.4719489999999999E-2</v>
          </cell>
          <cell r="W316" t="str">
            <v>USD</v>
          </cell>
        </row>
        <row r="317">
          <cell r="A317" t="str">
            <v>SBD</v>
          </cell>
          <cell r="B317" t="str">
            <v>AVG</v>
          </cell>
          <cell r="C317">
            <v>38625</v>
          </cell>
          <cell r="D317">
            <v>0.13277670999999999</v>
          </cell>
          <cell r="E317" t="str">
            <v>USD</v>
          </cell>
          <cell r="G317" t="str">
            <v>RWF</v>
          </cell>
          <cell r="H317" t="str">
            <v>AVG</v>
          </cell>
          <cell r="I317">
            <v>38656</v>
          </cell>
          <cell r="J317">
            <v>1.8383799999999999E-3</v>
          </cell>
          <cell r="K317" t="str">
            <v>USD</v>
          </cell>
          <cell r="M317" t="str">
            <v>RWF</v>
          </cell>
          <cell r="N317" t="str">
            <v>AVG</v>
          </cell>
          <cell r="O317">
            <v>38686</v>
          </cell>
          <cell r="P317">
            <v>1.85322E-3</v>
          </cell>
          <cell r="Q317" t="str">
            <v>USD</v>
          </cell>
          <cell r="S317" t="str">
            <v>RWF</v>
          </cell>
          <cell r="T317" t="str">
            <v>AVG</v>
          </cell>
          <cell r="U317">
            <v>38716</v>
          </cell>
          <cell r="V317">
            <v>1.8559799999999999E-3</v>
          </cell>
          <cell r="W317" t="str">
            <v>USD</v>
          </cell>
        </row>
        <row r="318">
          <cell r="A318" t="str">
            <v>SCR</v>
          </cell>
          <cell r="B318" t="str">
            <v>AVG</v>
          </cell>
          <cell r="C318">
            <v>38625</v>
          </cell>
          <cell r="D318">
            <v>0.18919532999999999</v>
          </cell>
          <cell r="E318" t="str">
            <v>USD</v>
          </cell>
          <cell r="G318" t="str">
            <v>SAR</v>
          </cell>
          <cell r="H318" t="str">
            <v>AVG</v>
          </cell>
          <cell r="I318">
            <v>38656</v>
          </cell>
          <cell r="J318">
            <v>0.26659050000000001</v>
          </cell>
          <cell r="K318" t="str">
            <v>USD</v>
          </cell>
          <cell r="M318" t="str">
            <v>SAR</v>
          </cell>
          <cell r="N318" t="str">
            <v>AVG</v>
          </cell>
          <cell r="O318">
            <v>38686</v>
          </cell>
          <cell r="P318">
            <v>0.26660592</v>
          </cell>
          <cell r="Q318" t="str">
            <v>USD</v>
          </cell>
          <cell r="S318" t="str">
            <v>SAR</v>
          </cell>
          <cell r="T318" t="str">
            <v>AVG</v>
          </cell>
          <cell r="U318">
            <v>38716</v>
          </cell>
          <cell r="V318">
            <v>0.26659654999999999</v>
          </cell>
          <cell r="W318" t="str">
            <v>USD</v>
          </cell>
        </row>
        <row r="319">
          <cell r="A319" t="str">
            <v>SDD</v>
          </cell>
          <cell r="B319" t="str">
            <v>AVG</v>
          </cell>
          <cell r="C319">
            <v>38625</v>
          </cell>
          <cell r="D319">
            <v>4.1569099999999998E-3</v>
          </cell>
          <cell r="E319" t="str">
            <v>USD</v>
          </cell>
          <cell r="G319" t="str">
            <v>SBD</v>
          </cell>
          <cell r="H319" t="str">
            <v>AVG</v>
          </cell>
          <cell r="I319">
            <v>38656</v>
          </cell>
          <cell r="J319">
            <v>0.13206591000000001</v>
          </cell>
          <cell r="K319" t="str">
            <v>USD</v>
          </cell>
          <cell r="M319" t="str">
            <v>SBD</v>
          </cell>
          <cell r="N319" t="str">
            <v>AVG</v>
          </cell>
          <cell r="O319">
            <v>38686</v>
          </cell>
          <cell r="P319">
            <v>0.1322103</v>
          </cell>
          <cell r="Q319" t="str">
            <v>USD</v>
          </cell>
          <cell r="S319" t="str">
            <v>SBD</v>
          </cell>
          <cell r="T319" t="str">
            <v>AVG</v>
          </cell>
          <cell r="U319">
            <v>38716</v>
          </cell>
          <cell r="V319">
            <v>0.13197259</v>
          </cell>
          <cell r="W319" t="str">
            <v>USD</v>
          </cell>
        </row>
        <row r="320">
          <cell r="A320" t="str">
            <v>SDP</v>
          </cell>
          <cell r="B320" t="str">
            <v>AVG</v>
          </cell>
          <cell r="C320">
            <v>38625</v>
          </cell>
          <cell r="D320">
            <v>4.1569000000000003E-4</v>
          </cell>
          <cell r="E320" t="str">
            <v>USD</v>
          </cell>
          <cell r="G320" t="str">
            <v>SCR</v>
          </cell>
          <cell r="H320" t="str">
            <v>AVG</v>
          </cell>
          <cell r="I320">
            <v>38656</v>
          </cell>
          <cell r="J320">
            <v>0.18987923000000001</v>
          </cell>
          <cell r="K320" t="str">
            <v>USD</v>
          </cell>
          <cell r="M320" t="str">
            <v>SCR</v>
          </cell>
          <cell r="N320" t="str">
            <v>AVG</v>
          </cell>
          <cell r="O320">
            <v>38686</v>
          </cell>
          <cell r="P320">
            <v>0.18845022</v>
          </cell>
          <cell r="Q320" t="str">
            <v>USD</v>
          </cell>
          <cell r="S320" t="str">
            <v>SCR</v>
          </cell>
          <cell r="T320" t="str">
            <v>AVG</v>
          </cell>
          <cell r="U320">
            <v>38716</v>
          </cell>
          <cell r="V320">
            <v>0.18628881</v>
          </cell>
          <cell r="W320" t="str">
            <v>USD</v>
          </cell>
        </row>
        <row r="321">
          <cell r="A321" t="str">
            <v>SEK</v>
          </cell>
          <cell r="B321" t="str">
            <v>AVG</v>
          </cell>
          <cell r="C321">
            <v>38625</v>
          </cell>
          <cell r="D321">
            <v>0.13120514999999999</v>
          </cell>
          <cell r="E321" t="str">
            <v>USD</v>
          </cell>
          <cell r="G321" t="str">
            <v>SDD</v>
          </cell>
          <cell r="H321" t="str">
            <v>AVG</v>
          </cell>
          <cell r="I321">
            <v>38656</v>
          </cell>
          <cell r="J321">
            <v>4.2406800000000001E-3</v>
          </cell>
          <cell r="K321" t="str">
            <v>USD</v>
          </cell>
          <cell r="M321" t="str">
            <v>SDD</v>
          </cell>
          <cell r="N321" t="str">
            <v>AVG</v>
          </cell>
          <cell r="O321">
            <v>38686</v>
          </cell>
          <cell r="P321">
            <v>4.2932500000000002E-3</v>
          </cell>
          <cell r="Q321" t="str">
            <v>USD</v>
          </cell>
          <cell r="S321" t="str">
            <v>SDD</v>
          </cell>
          <cell r="T321" t="str">
            <v>AVG</v>
          </cell>
          <cell r="U321">
            <v>38716</v>
          </cell>
          <cell r="V321">
            <v>4.3347899999999998E-3</v>
          </cell>
          <cell r="W321" t="str">
            <v>USD</v>
          </cell>
        </row>
        <row r="322">
          <cell r="A322" t="str">
            <v>SGD</v>
          </cell>
          <cell r="B322" t="str">
            <v>AVG</v>
          </cell>
          <cell r="C322">
            <v>38625</v>
          </cell>
          <cell r="D322">
            <v>0.59475016999999997</v>
          </cell>
          <cell r="E322" t="str">
            <v>USD</v>
          </cell>
          <cell r="G322" t="str">
            <v>SDP</v>
          </cell>
          <cell r="H322" t="str">
            <v>AVG</v>
          </cell>
          <cell r="I322">
            <v>38656</v>
          </cell>
          <cell r="J322">
            <v>4.2407000000000002E-4</v>
          </cell>
          <cell r="K322" t="str">
            <v>USD</v>
          </cell>
          <cell r="M322" t="str">
            <v>SDP</v>
          </cell>
          <cell r="N322" t="str">
            <v>AVG</v>
          </cell>
          <cell r="O322">
            <v>38686</v>
          </cell>
          <cell r="P322">
            <v>4.2933000000000001E-4</v>
          </cell>
          <cell r="Q322" t="str">
            <v>USD</v>
          </cell>
          <cell r="S322" t="str">
            <v>SDP</v>
          </cell>
          <cell r="T322" t="str">
            <v>AVG</v>
          </cell>
          <cell r="U322">
            <v>38716</v>
          </cell>
          <cell r="V322">
            <v>4.3347999999999998E-4</v>
          </cell>
          <cell r="W322" t="str">
            <v>USD</v>
          </cell>
        </row>
        <row r="323">
          <cell r="A323" t="str">
            <v>SHP</v>
          </cell>
          <cell r="B323" t="str">
            <v>AVG</v>
          </cell>
          <cell r="C323">
            <v>38625</v>
          </cell>
          <cell r="D323">
            <v>1.8077228400000001</v>
          </cell>
          <cell r="E323" t="str">
            <v>USD</v>
          </cell>
          <cell r="G323" t="str">
            <v>SEK</v>
          </cell>
          <cell r="H323" t="str">
            <v>AVG</v>
          </cell>
          <cell r="I323">
            <v>38656</v>
          </cell>
          <cell r="J323">
            <v>0.12756529999999999</v>
          </cell>
          <cell r="K323" t="str">
            <v>USD</v>
          </cell>
          <cell r="M323" t="str">
            <v>SEK</v>
          </cell>
          <cell r="N323" t="str">
            <v>AVG</v>
          </cell>
          <cell r="O323">
            <v>38686</v>
          </cell>
          <cell r="P323">
            <v>0.12325411</v>
          </cell>
          <cell r="Q323" t="str">
            <v>USD</v>
          </cell>
          <cell r="S323" t="str">
            <v>SEK</v>
          </cell>
          <cell r="T323" t="str">
            <v>AVG</v>
          </cell>
          <cell r="U323">
            <v>38716</v>
          </cell>
          <cell r="V323">
            <v>0.12565614999999999</v>
          </cell>
          <cell r="W323" t="str">
            <v>USD</v>
          </cell>
        </row>
        <row r="324">
          <cell r="A324" t="str">
            <v>SIT</v>
          </cell>
          <cell r="B324" t="str">
            <v>AVG</v>
          </cell>
          <cell r="C324">
            <v>38625</v>
          </cell>
          <cell r="D324">
            <v>5.11365E-3</v>
          </cell>
          <cell r="E324" t="str">
            <v>USD</v>
          </cell>
          <cell r="G324" t="str">
            <v>SGD</v>
          </cell>
          <cell r="H324" t="str">
            <v>AVG</v>
          </cell>
          <cell r="I324">
            <v>38656</v>
          </cell>
          <cell r="J324">
            <v>0.59140756000000005</v>
          </cell>
          <cell r="K324" t="str">
            <v>USD</v>
          </cell>
          <cell r="M324" t="str">
            <v>SGD</v>
          </cell>
          <cell r="N324" t="str">
            <v>AVG</v>
          </cell>
          <cell r="O324">
            <v>38686</v>
          </cell>
          <cell r="P324">
            <v>0.58895302999999999</v>
          </cell>
          <cell r="Q324" t="str">
            <v>USD</v>
          </cell>
          <cell r="S324" t="str">
            <v>SGD</v>
          </cell>
          <cell r="T324" t="str">
            <v>AVG</v>
          </cell>
          <cell r="U324">
            <v>38716</v>
          </cell>
          <cell r="V324">
            <v>0.59751631999999999</v>
          </cell>
          <cell r="W324" t="str">
            <v>USD</v>
          </cell>
        </row>
        <row r="325">
          <cell r="A325" t="str">
            <v>SKK</v>
          </cell>
          <cell r="B325" t="str">
            <v>AVG</v>
          </cell>
          <cell r="C325">
            <v>38625</v>
          </cell>
          <cell r="D325">
            <v>3.1830999999999998E-2</v>
          </cell>
          <cell r="E325" t="str">
            <v>USD</v>
          </cell>
          <cell r="G325" t="str">
            <v>SHP</v>
          </cell>
          <cell r="H325" t="str">
            <v>AVG</v>
          </cell>
          <cell r="I325">
            <v>38656</v>
          </cell>
          <cell r="J325">
            <v>1.76503302</v>
          </cell>
          <cell r="K325" t="str">
            <v>USD</v>
          </cell>
          <cell r="M325" t="str">
            <v>SHP</v>
          </cell>
          <cell r="N325" t="str">
            <v>AVG</v>
          </cell>
          <cell r="O325">
            <v>38686</v>
          </cell>
          <cell r="P325">
            <v>1.73541352</v>
          </cell>
          <cell r="Q325" t="str">
            <v>USD</v>
          </cell>
          <cell r="S325" t="str">
            <v>SHP</v>
          </cell>
          <cell r="T325" t="str">
            <v>AVG</v>
          </cell>
          <cell r="U325">
            <v>38716</v>
          </cell>
          <cell r="V325">
            <v>1.7456678400000001</v>
          </cell>
          <cell r="W325" t="str">
            <v>USD</v>
          </cell>
        </row>
        <row r="326">
          <cell r="A326" t="str">
            <v>SLL</v>
          </cell>
          <cell r="B326" t="str">
            <v>AVG</v>
          </cell>
          <cell r="C326">
            <v>38625</v>
          </cell>
          <cell r="D326">
            <v>4.3322E-4</v>
          </cell>
          <cell r="E326" t="str">
            <v>USD</v>
          </cell>
          <cell r="G326" t="str">
            <v>SIT</v>
          </cell>
          <cell r="H326" t="str">
            <v>AVG</v>
          </cell>
          <cell r="I326">
            <v>38656</v>
          </cell>
          <cell r="J326">
            <v>5.0224800000000002E-3</v>
          </cell>
          <cell r="K326" t="str">
            <v>USD</v>
          </cell>
          <cell r="M326" t="str">
            <v>SIT</v>
          </cell>
          <cell r="N326" t="str">
            <v>AVG</v>
          </cell>
          <cell r="O326">
            <v>38686</v>
          </cell>
          <cell r="P326">
            <v>4.9251099999999999E-3</v>
          </cell>
          <cell r="Q326" t="str">
            <v>USD</v>
          </cell>
          <cell r="S326" t="str">
            <v>SIT</v>
          </cell>
          <cell r="T326" t="str">
            <v>AVG</v>
          </cell>
          <cell r="U326">
            <v>38716</v>
          </cell>
          <cell r="V326">
            <v>4.95138E-3</v>
          </cell>
          <cell r="W326" t="str">
            <v>USD</v>
          </cell>
        </row>
        <row r="327">
          <cell r="A327" t="str">
            <v>SOS</v>
          </cell>
          <cell r="B327" t="str">
            <v>AVG</v>
          </cell>
          <cell r="C327">
            <v>38625</v>
          </cell>
          <cell r="D327">
            <v>4.5539000000000002E-4</v>
          </cell>
          <cell r="E327" t="str">
            <v>USD</v>
          </cell>
          <cell r="G327" t="str">
            <v>SKK</v>
          </cell>
          <cell r="H327" t="str">
            <v>AVG</v>
          </cell>
          <cell r="I327">
            <v>38656</v>
          </cell>
          <cell r="J327">
            <v>3.0895389999999998E-2</v>
          </cell>
          <cell r="K327" t="str">
            <v>USD</v>
          </cell>
          <cell r="M327" t="str">
            <v>SKK</v>
          </cell>
          <cell r="N327" t="str">
            <v>AVG</v>
          </cell>
          <cell r="O327">
            <v>38686</v>
          </cell>
          <cell r="P327">
            <v>3.04993E-2</v>
          </cell>
          <cell r="Q327" t="str">
            <v>USD</v>
          </cell>
          <cell r="S327" t="str">
            <v>SKK</v>
          </cell>
          <cell r="T327" t="str">
            <v>AVG</v>
          </cell>
          <cell r="U327">
            <v>38716</v>
          </cell>
          <cell r="V327">
            <v>3.1305609999999998E-2</v>
          </cell>
          <cell r="W327" t="str">
            <v>USD</v>
          </cell>
        </row>
        <row r="328">
          <cell r="A328" t="str">
            <v>SRG</v>
          </cell>
          <cell r="B328" t="str">
            <v>AVG</v>
          </cell>
          <cell r="C328">
            <v>38625</v>
          </cell>
          <cell r="D328">
            <v>3.6496E-4</v>
          </cell>
          <cell r="E328" t="str">
            <v>USD</v>
          </cell>
          <cell r="G328" t="str">
            <v>SLL</v>
          </cell>
          <cell r="H328" t="str">
            <v>AVG</v>
          </cell>
          <cell r="I328">
            <v>38656</v>
          </cell>
          <cell r="J328">
            <v>4.2048999999999998E-4</v>
          </cell>
          <cell r="K328" t="str">
            <v>USD</v>
          </cell>
          <cell r="M328" t="str">
            <v>SLL</v>
          </cell>
          <cell r="N328" t="str">
            <v>AVG</v>
          </cell>
          <cell r="O328">
            <v>38686</v>
          </cell>
          <cell r="P328">
            <v>4.2010000000000002E-4</v>
          </cell>
          <cell r="Q328" t="str">
            <v>USD</v>
          </cell>
          <cell r="S328" t="str">
            <v>SLL</v>
          </cell>
          <cell r="T328" t="str">
            <v>AVG</v>
          </cell>
          <cell r="U328">
            <v>38716</v>
          </cell>
          <cell r="V328">
            <v>4.1744999999999998E-4</v>
          </cell>
          <cell r="W328" t="str">
            <v>USD</v>
          </cell>
        </row>
        <row r="329">
          <cell r="A329" t="str">
            <v>STD</v>
          </cell>
          <cell r="B329" t="str">
            <v>AVG</v>
          </cell>
          <cell r="C329">
            <v>38625</v>
          </cell>
          <cell r="D329">
            <v>1.2674999999999999E-4</v>
          </cell>
          <cell r="E329" t="str">
            <v>USD</v>
          </cell>
          <cell r="G329" t="str">
            <v>SOS</v>
          </cell>
          <cell r="H329" t="str">
            <v>AVG</v>
          </cell>
          <cell r="I329">
            <v>38656</v>
          </cell>
          <cell r="J329">
            <v>4.8844000000000003E-4</v>
          </cell>
          <cell r="K329" t="str">
            <v>USD</v>
          </cell>
          <cell r="M329" t="str">
            <v>SOS</v>
          </cell>
          <cell r="N329" t="str">
            <v>AVG</v>
          </cell>
          <cell r="O329">
            <v>38686</v>
          </cell>
          <cell r="P329">
            <v>5.3666E-4</v>
          </cell>
          <cell r="Q329" t="str">
            <v>USD</v>
          </cell>
          <cell r="S329" t="str">
            <v>SOS</v>
          </cell>
          <cell r="T329" t="str">
            <v>AVG</v>
          </cell>
          <cell r="U329">
            <v>38716</v>
          </cell>
          <cell r="V329">
            <v>5.7112999999999999E-4</v>
          </cell>
          <cell r="W329" t="str">
            <v>USD</v>
          </cell>
        </row>
        <row r="330">
          <cell r="A330" t="str">
            <v>SVC</v>
          </cell>
          <cell r="B330" t="str">
            <v>AVG</v>
          </cell>
          <cell r="C330">
            <v>38625</v>
          </cell>
          <cell r="D330">
            <v>0.1142774</v>
          </cell>
          <cell r="E330" t="str">
            <v>USD</v>
          </cell>
          <cell r="G330" t="str">
            <v>SRG</v>
          </cell>
          <cell r="H330" t="str">
            <v>AVG</v>
          </cell>
          <cell r="I330">
            <v>38656</v>
          </cell>
          <cell r="J330">
            <v>3.6496E-4</v>
          </cell>
          <cell r="K330" t="str">
            <v>USD</v>
          </cell>
          <cell r="M330" t="str">
            <v>SRG</v>
          </cell>
          <cell r="N330" t="str">
            <v>AVG</v>
          </cell>
          <cell r="O330">
            <v>38686</v>
          </cell>
          <cell r="P330">
            <v>3.6496E-4</v>
          </cell>
          <cell r="Q330" t="str">
            <v>USD</v>
          </cell>
          <cell r="S330" t="str">
            <v>SRG</v>
          </cell>
          <cell r="T330" t="str">
            <v>AVG</v>
          </cell>
          <cell r="U330">
            <v>38716</v>
          </cell>
          <cell r="V330">
            <v>3.6496E-4</v>
          </cell>
          <cell r="W330" t="str">
            <v>USD</v>
          </cell>
        </row>
        <row r="331">
          <cell r="A331" t="str">
            <v>SYP</v>
          </cell>
          <cell r="B331" t="str">
            <v>AVG</v>
          </cell>
          <cell r="C331">
            <v>38625</v>
          </cell>
          <cell r="D331">
            <v>1.9243719999999999E-2</v>
          </cell>
          <cell r="E331" t="str">
            <v>USD</v>
          </cell>
          <cell r="G331" t="str">
            <v>STD</v>
          </cell>
          <cell r="H331" t="str">
            <v>AVG</v>
          </cell>
          <cell r="I331">
            <v>38656</v>
          </cell>
          <cell r="J331">
            <v>1.2975000000000001E-4</v>
          </cell>
          <cell r="K331" t="str">
            <v>USD</v>
          </cell>
          <cell r="M331" t="str">
            <v>STD</v>
          </cell>
          <cell r="N331" t="str">
            <v>AVG</v>
          </cell>
          <cell r="O331">
            <v>38686</v>
          </cell>
          <cell r="P331">
            <v>1.3430000000000001E-4</v>
          </cell>
          <cell r="Q331" t="str">
            <v>USD</v>
          </cell>
          <cell r="S331" t="str">
            <v>STD</v>
          </cell>
          <cell r="T331" t="str">
            <v>AVG</v>
          </cell>
          <cell r="U331">
            <v>38716</v>
          </cell>
          <cell r="V331">
            <v>1.3668999999999999E-4</v>
          </cell>
          <cell r="W331" t="str">
            <v>USD</v>
          </cell>
        </row>
        <row r="332">
          <cell r="A332" t="str">
            <v>SZL</v>
          </cell>
          <cell r="B332" t="str">
            <v>AVG</v>
          </cell>
          <cell r="C332">
            <v>38625</v>
          </cell>
          <cell r="D332">
            <v>0.15729829000000001</v>
          </cell>
          <cell r="E332" t="str">
            <v>USD</v>
          </cell>
          <cell r="G332" t="str">
            <v>SVC</v>
          </cell>
          <cell r="H332" t="str">
            <v>AVG</v>
          </cell>
          <cell r="I332">
            <v>38656</v>
          </cell>
          <cell r="J332">
            <v>0.11427950000000001</v>
          </cell>
          <cell r="K332" t="str">
            <v>USD</v>
          </cell>
          <cell r="M332" t="str">
            <v>SVC</v>
          </cell>
          <cell r="N332" t="str">
            <v>AVG</v>
          </cell>
          <cell r="O332">
            <v>38686</v>
          </cell>
          <cell r="P332">
            <v>0.11427622</v>
          </cell>
          <cell r="Q332" t="str">
            <v>USD</v>
          </cell>
          <cell r="S332" t="str">
            <v>SVC</v>
          </cell>
          <cell r="T332" t="str">
            <v>AVG</v>
          </cell>
          <cell r="U332">
            <v>38716</v>
          </cell>
          <cell r="V332">
            <v>0.11426955</v>
          </cell>
          <cell r="W332" t="str">
            <v>USD</v>
          </cell>
        </row>
        <row r="333">
          <cell r="A333" t="str">
            <v>THB</v>
          </cell>
          <cell r="B333" t="str">
            <v>AVG</v>
          </cell>
          <cell r="C333">
            <v>38625</v>
          </cell>
          <cell r="D333">
            <v>2.4365540000000002E-2</v>
          </cell>
          <cell r="E333" t="str">
            <v>USD</v>
          </cell>
          <cell r="G333" t="str">
            <v>SYP</v>
          </cell>
          <cell r="H333" t="str">
            <v>AVG</v>
          </cell>
          <cell r="I333">
            <v>38656</v>
          </cell>
          <cell r="J333">
            <v>1.9243719999999999E-2</v>
          </cell>
          <cell r="K333" t="str">
            <v>USD</v>
          </cell>
          <cell r="M333" t="str">
            <v>SYP</v>
          </cell>
          <cell r="N333" t="str">
            <v>AVG</v>
          </cell>
          <cell r="O333">
            <v>38686</v>
          </cell>
          <cell r="P333">
            <v>1.9243719999999999E-2</v>
          </cell>
          <cell r="Q333" t="str">
            <v>USD</v>
          </cell>
          <cell r="S333" t="str">
            <v>SYP</v>
          </cell>
          <cell r="T333" t="str">
            <v>AVG</v>
          </cell>
          <cell r="U333">
            <v>38716</v>
          </cell>
          <cell r="V333">
            <v>1.9243719999999999E-2</v>
          </cell>
          <cell r="W333" t="str">
            <v>USD</v>
          </cell>
        </row>
        <row r="334">
          <cell r="A334" t="str">
            <v>TJR</v>
          </cell>
          <cell r="B334" t="str">
            <v>AVG</v>
          </cell>
          <cell r="C334">
            <v>38625</v>
          </cell>
          <cell r="D334">
            <v>0.31400953999999998</v>
          </cell>
          <cell r="E334" t="str">
            <v>USD</v>
          </cell>
          <cell r="G334" t="str">
            <v>SZL</v>
          </cell>
          <cell r="H334" t="str">
            <v>AVG</v>
          </cell>
          <cell r="I334">
            <v>38656</v>
          </cell>
          <cell r="J334">
            <v>0.15197511999999999</v>
          </cell>
          <cell r="K334" t="str">
            <v>USD</v>
          </cell>
          <cell r="M334" t="str">
            <v>SZL</v>
          </cell>
          <cell r="N334" t="str">
            <v>AVG</v>
          </cell>
          <cell r="O334">
            <v>38686</v>
          </cell>
          <cell r="P334">
            <v>0.15037827000000001</v>
          </cell>
          <cell r="Q334" t="str">
            <v>USD</v>
          </cell>
          <cell r="S334" t="str">
            <v>SZL</v>
          </cell>
          <cell r="T334" t="str">
            <v>AVG</v>
          </cell>
          <cell r="U334">
            <v>38716</v>
          </cell>
          <cell r="V334">
            <v>0.15731412</v>
          </cell>
          <cell r="W334" t="str">
            <v>USD</v>
          </cell>
        </row>
        <row r="335">
          <cell r="A335" t="str">
            <v>TND</v>
          </cell>
          <cell r="B335" t="str">
            <v>AVG</v>
          </cell>
          <cell r="C335">
            <v>38625</v>
          </cell>
          <cell r="D335">
            <v>0.75735810999999997</v>
          </cell>
          <cell r="E335" t="str">
            <v>USD</v>
          </cell>
          <cell r="G335" t="str">
            <v>THB</v>
          </cell>
          <cell r="H335" t="str">
            <v>AVG</v>
          </cell>
          <cell r="I335">
            <v>38656</v>
          </cell>
          <cell r="J335">
            <v>2.4447750000000001E-2</v>
          </cell>
          <cell r="K335" t="str">
            <v>USD</v>
          </cell>
          <cell r="M335" t="str">
            <v>THB</v>
          </cell>
          <cell r="N335" t="str">
            <v>AVG</v>
          </cell>
          <cell r="O335">
            <v>38686</v>
          </cell>
          <cell r="P335">
            <v>2.431527E-2</v>
          </cell>
          <cell r="Q335" t="str">
            <v>USD</v>
          </cell>
          <cell r="S335" t="str">
            <v>THB</v>
          </cell>
          <cell r="T335" t="str">
            <v>AVG</v>
          </cell>
          <cell r="U335">
            <v>38716</v>
          </cell>
          <cell r="V335">
            <v>2.4339110000000001E-2</v>
          </cell>
          <cell r="W335" t="str">
            <v>USD</v>
          </cell>
        </row>
        <row r="336">
          <cell r="A336" t="str">
            <v>TOP</v>
          </cell>
          <cell r="B336" t="str">
            <v>AVG</v>
          </cell>
          <cell r="C336">
            <v>38625</v>
          </cell>
          <cell r="D336">
            <v>0.51181721000000002</v>
          </cell>
          <cell r="E336" t="str">
            <v>USD</v>
          </cell>
          <cell r="G336" t="str">
            <v>TJR</v>
          </cell>
          <cell r="H336" t="str">
            <v>AVG</v>
          </cell>
          <cell r="I336">
            <v>38656</v>
          </cell>
          <cell r="J336">
            <v>0.31412776999999997</v>
          </cell>
          <cell r="K336" t="str">
            <v>USD</v>
          </cell>
          <cell r="M336" t="str">
            <v>TJR</v>
          </cell>
          <cell r="N336" t="str">
            <v>AVG</v>
          </cell>
          <cell r="O336">
            <v>38686</v>
          </cell>
          <cell r="P336">
            <v>0.31335134999999997</v>
          </cell>
          <cell r="Q336" t="str">
            <v>USD</v>
          </cell>
          <cell r="S336" t="str">
            <v>TJR</v>
          </cell>
          <cell r="T336" t="str">
            <v>AVG</v>
          </cell>
          <cell r="U336">
            <v>38716</v>
          </cell>
          <cell r="V336">
            <v>0.31294502000000002</v>
          </cell>
          <cell r="W336" t="str">
            <v>USD</v>
          </cell>
        </row>
        <row r="337">
          <cell r="A337" t="str">
            <v>TRL</v>
          </cell>
          <cell r="B337" t="str">
            <v>AVG</v>
          </cell>
          <cell r="C337">
            <v>38625</v>
          </cell>
          <cell r="D337">
            <v>7.5000000000000002E-7</v>
          </cell>
          <cell r="E337" t="str">
            <v>USD</v>
          </cell>
          <cell r="G337" t="str">
            <v>TMM</v>
          </cell>
          <cell r="H337" t="str">
            <v>AVG</v>
          </cell>
          <cell r="I337">
            <v>38656</v>
          </cell>
          <cell r="J337">
            <v>1.9231000000000001E-4</v>
          </cell>
          <cell r="K337" t="str">
            <v>USD</v>
          </cell>
          <cell r="M337" t="str">
            <v>TMM</v>
          </cell>
          <cell r="N337" t="str">
            <v>AVG</v>
          </cell>
          <cell r="O337">
            <v>38686</v>
          </cell>
          <cell r="P337">
            <v>1.9231000000000001E-4</v>
          </cell>
          <cell r="Q337" t="str">
            <v>USD</v>
          </cell>
          <cell r="S337" t="str">
            <v>TMM</v>
          </cell>
          <cell r="T337" t="str">
            <v>AVG</v>
          </cell>
          <cell r="U337">
            <v>38716</v>
          </cell>
          <cell r="V337">
            <v>1.9231000000000001E-4</v>
          </cell>
          <cell r="W337" t="str">
            <v>USD</v>
          </cell>
        </row>
        <row r="338">
          <cell r="A338" t="str">
            <v>TTD</v>
          </cell>
          <cell r="B338" t="str">
            <v>AVG</v>
          </cell>
          <cell r="C338">
            <v>38625</v>
          </cell>
          <cell r="D338">
            <v>0.15972158</v>
          </cell>
          <cell r="E338" t="str">
            <v>USD</v>
          </cell>
          <cell r="G338" t="str">
            <v>TND</v>
          </cell>
          <cell r="H338" t="str">
            <v>AVG</v>
          </cell>
          <cell r="I338">
            <v>38656</v>
          </cell>
          <cell r="J338">
            <v>0.74626521999999995</v>
          </cell>
          <cell r="K338" t="str">
            <v>USD</v>
          </cell>
          <cell r="M338" t="str">
            <v>TND</v>
          </cell>
          <cell r="N338" t="str">
            <v>AVG</v>
          </cell>
          <cell r="O338">
            <v>38686</v>
          </cell>
          <cell r="P338">
            <v>0.73135119999999998</v>
          </cell>
          <cell r="Q338" t="str">
            <v>USD</v>
          </cell>
          <cell r="S338" t="str">
            <v>TND</v>
          </cell>
          <cell r="T338" t="str">
            <v>AVG</v>
          </cell>
          <cell r="U338">
            <v>38716</v>
          </cell>
          <cell r="V338">
            <v>0.73661670000000001</v>
          </cell>
          <cell r="W338" t="str">
            <v>USD</v>
          </cell>
        </row>
        <row r="339">
          <cell r="A339" t="str">
            <v>TWD</v>
          </cell>
          <cell r="B339" t="str">
            <v>AVG</v>
          </cell>
          <cell r="C339">
            <v>38625</v>
          </cell>
          <cell r="D339">
            <v>3.0388109999999999E-2</v>
          </cell>
          <cell r="E339" t="str">
            <v>USD</v>
          </cell>
          <cell r="G339" t="str">
            <v>TOP</v>
          </cell>
          <cell r="H339" t="str">
            <v>AVG</v>
          </cell>
          <cell r="I339">
            <v>38656</v>
          </cell>
          <cell r="J339">
            <v>0.50821006000000002</v>
          </cell>
          <cell r="K339" t="str">
            <v>USD</v>
          </cell>
          <cell r="M339" t="str">
            <v>TOP</v>
          </cell>
          <cell r="N339" t="str">
            <v>AVG</v>
          </cell>
          <cell r="O339">
            <v>38686</v>
          </cell>
          <cell r="P339">
            <v>0.49897277000000001</v>
          </cell>
          <cell r="Q339" t="str">
            <v>USD</v>
          </cell>
          <cell r="S339" t="str">
            <v>TOP</v>
          </cell>
          <cell r="T339" t="str">
            <v>AVG</v>
          </cell>
          <cell r="U339">
            <v>38716</v>
          </cell>
          <cell r="V339">
            <v>0.48835911999999998</v>
          </cell>
          <cell r="W339" t="str">
            <v>USD</v>
          </cell>
        </row>
        <row r="340">
          <cell r="A340" t="str">
            <v>TZS</v>
          </cell>
          <cell r="B340" t="str">
            <v>AVG</v>
          </cell>
          <cell r="C340">
            <v>38625</v>
          </cell>
          <cell r="D340">
            <v>8.8243000000000002E-4</v>
          </cell>
          <cell r="E340" t="str">
            <v>USD</v>
          </cell>
          <cell r="G340" t="str">
            <v>TRL</v>
          </cell>
          <cell r="H340" t="str">
            <v>AVG</v>
          </cell>
          <cell r="I340">
            <v>38656</v>
          </cell>
          <cell r="J340">
            <v>7.4000000000000001E-7</v>
          </cell>
          <cell r="K340" t="str">
            <v>USD</v>
          </cell>
          <cell r="M340" t="str">
            <v>TRL</v>
          </cell>
          <cell r="N340" t="str">
            <v>AVG</v>
          </cell>
          <cell r="O340">
            <v>38686</v>
          </cell>
          <cell r="P340">
            <v>7.4000000000000001E-7</v>
          </cell>
          <cell r="Q340" t="str">
            <v>USD</v>
          </cell>
          <cell r="S340" t="str">
            <v>TRL</v>
          </cell>
          <cell r="T340" t="str">
            <v>AVG</v>
          </cell>
          <cell r="U340">
            <v>38716</v>
          </cell>
          <cell r="V340">
            <v>7.4000000000000001E-7</v>
          </cell>
          <cell r="W340" t="str">
            <v>USD</v>
          </cell>
        </row>
        <row r="341">
          <cell r="A341" t="str">
            <v>UAH</v>
          </cell>
          <cell r="B341" t="str">
            <v>AVG</v>
          </cell>
          <cell r="C341">
            <v>38625</v>
          </cell>
          <cell r="D341">
            <v>0.19950250999999999</v>
          </cell>
          <cell r="E341" t="str">
            <v>USD</v>
          </cell>
          <cell r="G341" t="str">
            <v>TTD</v>
          </cell>
          <cell r="H341" t="str">
            <v>AVG</v>
          </cell>
          <cell r="I341">
            <v>38656</v>
          </cell>
          <cell r="J341">
            <v>0.15963579999999999</v>
          </cell>
          <cell r="K341" t="str">
            <v>USD</v>
          </cell>
          <cell r="M341" t="str">
            <v>TTD</v>
          </cell>
          <cell r="N341" t="str">
            <v>AVG</v>
          </cell>
          <cell r="O341">
            <v>38686</v>
          </cell>
          <cell r="P341">
            <v>0.15951282999999999</v>
          </cell>
          <cell r="Q341" t="str">
            <v>USD</v>
          </cell>
          <cell r="S341" t="str">
            <v>TTD</v>
          </cell>
          <cell r="T341" t="str">
            <v>AVG</v>
          </cell>
          <cell r="U341">
            <v>38716</v>
          </cell>
          <cell r="V341">
            <v>0.15959913000000001</v>
          </cell>
          <cell r="W341" t="str">
            <v>USD</v>
          </cell>
        </row>
        <row r="342">
          <cell r="A342" t="str">
            <v>UDI</v>
          </cell>
          <cell r="B342" t="str">
            <v>AVG</v>
          </cell>
          <cell r="C342">
            <v>38625</v>
          </cell>
          <cell r="D342">
            <v>0.27915919</v>
          </cell>
          <cell r="E342" t="str">
            <v>USD</v>
          </cell>
          <cell r="G342" t="str">
            <v>TWD</v>
          </cell>
          <cell r="H342" t="str">
            <v>AVG</v>
          </cell>
          <cell r="I342">
            <v>38656</v>
          </cell>
          <cell r="J342">
            <v>2.988323E-2</v>
          </cell>
          <cell r="K342" t="str">
            <v>USD</v>
          </cell>
          <cell r="M342" t="str">
            <v>TWD</v>
          </cell>
          <cell r="N342" t="str">
            <v>AVG</v>
          </cell>
          <cell r="O342">
            <v>38686</v>
          </cell>
          <cell r="P342">
            <v>2.9781080000000001E-2</v>
          </cell>
          <cell r="Q342" t="str">
            <v>USD</v>
          </cell>
          <cell r="S342" t="str">
            <v>TWD</v>
          </cell>
          <cell r="T342" t="str">
            <v>AVG</v>
          </cell>
          <cell r="U342">
            <v>38716</v>
          </cell>
          <cell r="V342">
            <v>3.003548E-2</v>
          </cell>
          <cell r="W342" t="str">
            <v>USD</v>
          </cell>
        </row>
        <row r="343">
          <cell r="A343" t="str">
            <v>UGX</v>
          </cell>
          <cell r="B343" t="str">
            <v>AVG</v>
          </cell>
          <cell r="C343">
            <v>38625</v>
          </cell>
          <cell r="D343">
            <v>5.4005999999999998E-4</v>
          </cell>
          <cell r="E343" t="str">
            <v>USD</v>
          </cell>
          <cell r="G343" t="str">
            <v>TZS</v>
          </cell>
          <cell r="H343" t="str">
            <v>AVG</v>
          </cell>
          <cell r="I343">
            <v>38656</v>
          </cell>
          <cell r="J343">
            <v>8.7752000000000001E-4</v>
          </cell>
          <cell r="K343" t="str">
            <v>USD</v>
          </cell>
          <cell r="M343" t="str">
            <v>TZS</v>
          </cell>
          <cell r="N343" t="str">
            <v>AVG</v>
          </cell>
          <cell r="O343">
            <v>38686</v>
          </cell>
          <cell r="P343">
            <v>8.5610000000000005E-4</v>
          </cell>
          <cell r="Q343" t="str">
            <v>USD</v>
          </cell>
          <cell r="S343" t="str">
            <v>TZS</v>
          </cell>
          <cell r="T343" t="str">
            <v>AVG</v>
          </cell>
          <cell r="U343">
            <v>38716</v>
          </cell>
          <cell r="V343">
            <v>8.5913999999999999E-4</v>
          </cell>
          <cell r="W343" t="str">
            <v>USD</v>
          </cell>
        </row>
        <row r="344">
          <cell r="A344" t="str">
            <v>USD</v>
          </cell>
          <cell r="B344" t="str">
            <v>AVG</v>
          </cell>
          <cell r="C344">
            <v>38625</v>
          </cell>
          <cell r="D344">
            <v>1</v>
          </cell>
          <cell r="E344" t="str">
            <v>USD</v>
          </cell>
          <cell r="G344" t="str">
            <v>UAH</v>
          </cell>
          <cell r="H344" t="str">
            <v>AVG</v>
          </cell>
          <cell r="I344">
            <v>38656</v>
          </cell>
          <cell r="J344">
            <v>0.19846415000000001</v>
          </cell>
          <cell r="K344" t="str">
            <v>USD</v>
          </cell>
          <cell r="M344" t="str">
            <v>UAH</v>
          </cell>
          <cell r="N344" t="str">
            <v>AVG</v>
          </cell>
          <cell r="O344">
            <v>38686</v>
          </cell>
          <cell r="P344">
            <v>0.19900587</v>
          </cell>
          <cell r="Q344" t="str">
            <v>USD</v>
          </cell>
          <cell r="S344" t="str">
            <v>UAH</v>
          </cell>
          <cell r="T344" t="str">
            <v>AVG</v>
          </cell>
          <cell r="U344">
            <v>38716</v>
          </cell>
          <cell r="V344">
            <v>0.19881294999999999</v>
          </cell>
          <cell r="W344" t="str">
            <v>USD</v>
          </cell>
        </row>
        <row r="345">
          <cell r="A345" t="str">
            <v>UYU</v>
          </cell>
          <cell r="B345" t="str">
            <v>AVG</v>
          </cell>
          <cell r="C345">
            <v>38625</v>
          </cell>
          <cell r="D345">
            <v>4.1543860000000002E-2</v>
          </cell>
          <cell r="E345" t="str">
            <v>USD</v>
          </cell>
          <cell r="G345" t="str">
            <v>UDI</v>
          </cell>
          <cell r="H345" t="str">
            <v>AVG</v>
          </cell>
          <cell r="I345">
            <v>38656</v>
          </cell>
          <cell r="J345">
            <v>0.27813341000000003</v>
          </cell>
          <cell r="K345" t="str">
            <v>USD</v>
          </cell>
          <cell r="M345" t="str">
            <v>UDI</v>
          </cell>
          <cell r="N345" t="str">
            <v>AVG</v>
          </cell>
          <cell r="O345">
            <v>38686</v>
          </cell>
          <cell r="P345">
            <v>0.27738293000000003</v>
          </cell>
          <cell r="Q345" t="str">
            <v>USD</v>
          </cell>
          <cell r="S345" t="str">
            <v>UDI</v>
          </cell>
          <cell r="T345" t="str">
            <v>AVG</v>
          </cell>
          <cell r="U345">
            <v>38716</v>
          </cell>
          <cell r="V345">
            <v>0.27553776000000002</v>
          </cell>
          <cell r="W345" t="str">
            <v>USD</v>
          </cell>
        </row>
        <row r="346">
          <cell r="A346" t="str">
            <v>UZS</v>
          </cell>
          <cell r="B346" t="str">
            <v>AVG</v>
          </cell>
          <cell r="C346">
            <v>38625</v>
          </cell>
          <cell r="D346">
            <v>8.8259999999999999E-4</v>
          </cell>
          <cell r="E346" t="str">
            <v>USD</v>
          </cell>
          <cell r="G346" t="str">
            <v>UGX</v>
          </cell>
          <cell r="H346" t="str">
            <v>AVG</v>
          </cell>
          <cell r="I346">
            <v>38656</v>
          </cell>
          <cell r="J346">
            <v>5.3892000000000002E-4</v>
          </cell>
          <cell r="K346" t="str">
            <v>USD</v>
          </cell>
          <cell r="M346" t="str">
            <v>UGX</v>
          </cell>
          <cell r="N346" t="str">
            <v>AVG</v>
          </cell>
          <cell r="O346">
            <v>38686</v>
          </cell>
          <cell r="P346">
            <v>5.4462E-4</v>
          </cell>
          <cell r="Q346" t="str">
            <v>USD</v>
          </cell>
          <cell r="S346" t="str">
            <v>UGX</v>
          </cell>
          <cell r="T346" t="str">
            <v>AVG</v>
          </cell>
          <cell r="U346">
            <v>38716</v>
          </cell>
          <cell r="V346">
            <v>5.5097000000000002E-4</v>
          </cell>
          <cell r="W346" t="str">
            <v>USD</v>
          </cell>
        </row>
        <row r="347">
          <cell r="A347" t="str">
            <v>VEB</v>
          </cell>
          <cell r="B347" t="str">
            <v>AVG</v>
          </cell>
          <cell r="C347">
            <v>38625</v>
          </cell>
          <cell r="D347">
            <v>4.6574000000000002E-4</v>
          </cell>
          <cell r="E347" t="str">
            <v>USD</v>
          </cell>
          <cell r="G347" t="str">
            <v>USD</v>
          </cell>
          <cell r="H347" t="str">
            <v>AVG</v>
          </cell>
          <cell r="I347">
            <v>38656</v>
          </cell>
          <cell r="J347">
            <v>1</v>
          </cell>
          <cell r="K347" t="str">
            <v>USD</v>
          </cell>
          <cell r="M347" t="str">
            <v>USD</v>
          </cell>
          <cell r="N347" t="str">
            <v>AVG</v>
          </cell>
          <cell r="O347">
            <v>38686</v>
          </cell>
          <cell r="P347">
            <v>1</v>
          </cell>
          <cell r="Q347" t="str">
            <v>USD</v>
          </cell>
          <cell r="S347" t="str">
            <v>USD</v>
          </cell>
          <cell r="T347" t="str">
            <v>AVG</v>
          </cell>
          <cell r="U347">
            <v>38716</v>
          </cell>
          <cell r="V347">
            <v>1</v>
          </cell>
          <cell r="W347" t="str">
            <v>USD</v>
          </cell>
        </row>
        <row r="348">
          <cell r="A348" t="str">
            <v>VND</v>
          </cell>
          <cell r="B348" t="str">
            <v>AVG</v>
          </cell>
          <cell r="C348">
            <v>38625</v>
          </cell>
          <cell r="D348">
            <v>6.2959999999999994E-5</v>
          </cell>
          <cell r="E348" t="str">
            <v>USD</v>
          </cell>
          <cell r="G348" t="str">
            <v>UYU</v>
          </cell>
          <cell r="H348" t="str">
            <v>AVG</v>
          </cell>
          <cell r="I348">
            <v>38656</v>
          </cell>
          <cell r="J348">
            <v>4.2383209999999998E-2</v>
          </cell>
          <cell r="K348" t="str">
            <v>USD</v>
          </cell>
          <cell r="M348" t="str">
            <v>UYU</v>
          </cell>
          <cell r="N348" t="str">
            <v>AVG</v>
          </cell>
          <cell r="O348">
            <v>38686</v>
          </cell>
          <cell r="P348">
            <v>4.2564699999999997E-2</v>
          </cell>
          <cell r="Q348" t="str">
            <v>USD</v>
          </cell>
          <cell r="S348" t="str">
            <v>UYU</v>
          </cell>
          <cell r="T348" t="str">
            <v>AVG</v>
          </cell>
          <cell r="U348">
            <v>38716</v>
          </cell>
          <cell r="V348">
            <v>4.2565199999999997E-2</v>
          </cell>
          <cell r="W348" t="str">
            <v>USD</v>
          </cell>
        </row>
        <row r="349">
          <cell r="A349" t="str">
            <v>VUV</v>
          </cell>
          <cell r="B349" t="str">
            <v>AVG</v>
          </cell>
          <cell r="C349">
            <v>38625</v>
          </cell>
          <cell r="D349">
            <v>9.0073400000000008E-3</v>
          </cell>
          <cell r="E349" t="str">
            <v>USD</v>
          </cell>
          <cell r="G349" t="str">
            <v>UZS</v>
          </cell>
          <cell r="H349" t="str">
            <v>AVG</v>
          </cell>
          <cell r="I349">
            <v>38656</v>
          </cell>
          <cell r="J349">
            <v>8.7228000000000002E-4</v>
          </cell>
          <cell r="K349" t="str">
            <v>USD</v>
          </cell>
          <cell r="M349" t="str">
            <v>UZS</v>
          </cell>
          <cell r="N349" t="str">
            <v>AVG</v>
          </cell>
          <cell r="O349">
            <v>38686</v>
          </cell>
          <cell r="P349">
            <v>8.6206E-4</v>
          </cell>
          <cell r="Q349" t="str">
            <v>USD</v>
          </cell>
          <cell r="S349" t="str">
            <v>UZS</v>
          </cell>
          <cell r="T349" t="str">
            <v>AVG</v>
          </cell>
          <cell r="U349">
            <v>38716</v>
          </cell>
          <cell r="V349">
            <v>8.5178000000000001E-4</v>
          </cell>
          <cell r="W349" t="str">
            <v>USD</v>
          </cell>
        </row>
        <row r="350">
          <cell r="A350" t="str">
            <v>WST</v>
          </cell>
          <cell r="B350" t="str">
            <v>AVG</v>
          </cell>
          <cell r="C350">
            <v>38625</v>
          </cell>
          <cell r="D350">
            <v>0.36931818999999999</v>
          </cell>
          <cell r="E350" t="str">
            <v>USD</v>
          </cell>
          <cell r="G350" t="str">
            <v>VEB</v>
          </cell>
          <cell r="H350" t="str">
            <v>AVG</v>
          </cell>
          <cell r="I350">
            <v>38656</v>
          </cell>
          <cell r="J350">
            <v>4.6570999999999998E-4</v>
          </cell>
          <cell r="K350" t="str">
            <v>USD</v>
          </cell>
          <cell r="M350" t="str">
            <v>VEB</v>
          </cell>
          <cell r="N350" t="str">
            <v>AVG</v>
          </cell>
          <cell r="O350">
            <v>38686</v>
          </cell>
          <cell r="P350">
            <v>4.6572999999999997E-4</v>
          </cell>
          <cell r="Q350" t="str">
            <v>USD</v>
          </cell>
          <cell r="S350" t="str">
            <v>VEB</v>
          </cell>
          <cell r="T350" t="str">
            <v>AVG</v>
          </cell>
          <cell r="U350">
            <v>38716</v>
          </cell>
          <cell r="V350">
            <v>4.6574000000000002E-4</v>
          </cell>
          <cell r="W350" t="str">
            <v>USD</v>
          </cell>
        </row>
        <row r="351">
          <cell r="A351" t="str">
            <v>XAF</v>
          </cell>
          <cell r="B351" t="str">
            <v>AVG</v>
          </cell>
          <cell r="C351">
            <v>38625</v>
          </cell>
          <cell r="D351">
            <v>1.8671200000000001E-3</v>
          </cell>
          <cell r="E351" t="str">
            <v>USD</v>
          </cell>
          <cell r="G351" t="str">
            <v>VND</v>
          </cell>
          <cell r="H351" t="str">
            <v>AVG</v>
          </cell>
          <cell r="I351">
            <v>38656</v>
          </cell>
          <cell r="J351">
            <v>6.2879999999999994E-5</v>
          </cell>
          <cell r="K351" t="str">
            <v>USD</v>
          </cell>
          <cell r="M351" t="str">
            <v>VND</v>
          </cell>
          <cell r="N351" t="str">
            <v>AVG</v>
          </cell>
          <cell r="O351">
            <v>38686</v>
          </cell>
          <cell r="P351">
            <v>6.2879999999999994E-5</v>
          </cell>
          <cell r="Q351" t="str">
            <v>USD</v>
          </cell>
          <cell r="S351" t="str">
            <v>VND</v>
          </cell>
          <cell r="T351" t="str">
            <v>AVG</v>
          </cell>
          <cell r="U351">
            <v>38716</v>
          </cell>
          <cell r="V351">
            <v>6.2860000000000005E-5</v>
          </cell>
          <cell r="W351" t="str">
            <v>USD</v>
          </cell>
        </row>
        <row r="352">
          <cell r="A352" t="str">
            <v>XCD</v>
          </cell>
          <cell r="B352" t="str">
            <v>AVG</v>
          </cell>
          <cell r="C352">
            <v>38625</v>
          </cell>
          <cell r="D352">
            <v>0.37339265999999999</v>
          </cell>
          <cell r="E352" t="str">
            <v>USD</v>
          </cell>
          <cell r="G352" t="str">
            <v>VUV</v>
          </cell>
          <cell r="H352" t="str">
            <v>AVG</v>
          </cell>
          <cell r="I352">
            <v>38656</v>
          </cell>
          <cell r="J352">
            <v>8.9067999999999994E-3</v>
          </cell>
          <cell r="K352" t="str">
            <v>USD</v>
          </cell>
          <cell r="M352" t="str">
            <v>VUV</v>
          </cell>
          <cell r="N352" t="str">
            <v>AVG</v>
          </cell>
          <cell r="O352">
            <v>38686</v>
          </cell>
          <cell r="P352">
            <v>8.7880700000000003E-3</v>
          </cell>
          <cell r="Q352" t="str">
            <v>USD</v>
          </cell>
          <cell r="S352" t="str">
            <v>VUV</v>
          </cell>
          <cell r="T352" t="str">
            <v>AVG</v>
          </cell>
          <cell r="U352">
            <v>38716</v>
          </cell>
          <cell r="V352">
            <v>8.8401999999999994E-3</v>
          </cell>
          <cell r="W352" t="str">
            <v>USD</v>
          </cell>
        </row>
        <row r="353">
          <cell r="A353" t="str">
            <v>XDR</v>
          </cell>
          <cell r="B353" t="str">
            <v>AVG</v>
          </cell>
          <cell r="C353">
            <v>38625</v>
          </cell>
          <cell r="D353">
            <v>1.4651014899999999</v>
          </cell>
          <cell r="E353" t="str">
            <v>USD</v>
          </cell>
          <cell r="G353" t="str">
            <v>WST</v>
          </cell>
          <cell r="H353" t="str">
            <v>AVG</v>
          </cell>
          <cell r="I353">
            <v>38656</v>
          </cell>
          <cell r="J353">
            <v>0.36733335</v>
          </cell>
          <cell r="K353" t="str">
            <v>USD</v>
          </cell>
          <cell r="M353" t="str">
            <v>WST</v>
          </cell>
          <cell r="N353" t="str">
            <v>AVG</v>
          </cell>
          <cell r="O353">
            <v>38686</v>
          </cell>
          <cell r="P353">
            <v>0.36619547000000002</v>
          </cell>
          <cell r="Q353" t="str">
            <v>USD</v>
          </cell>
          <cell r="S353" t="str">
            <v>WST</v>
          </cell>
          <cell r="T353" t="str">
            <v>AVG</v>
          </cell>
          <cell r="U353">
            <v>38716</v>
          </cell>
          <cell r="V353">
            <v>0.36746667</v>
          </cell>
          <cell r="W353" t="str">
            <v>USD</v>
          </cell>
        </row>
        <row r="354">
          <cell r="A354" t="str">
            <v>XEU</v>
          </cell>
          <cell r="B354" t="str">
            <v>AVG</v>
          </cell>
          <cell r="C354">
            <v>38625</v>
          </cell>
          <cell r="D354">
            <v>1.2245770300000001</v>
          </cell>
          <cell r="E354" t="str">
            <v>USD</v>
          </cell>
          <cell r="G354" t="str">
            <v>XAF</v>
          </cell>
          <cell r="H354" t="str">
            <v>AVG</v>
          </cell>
          <cell r="I354">
            <v>38656</v>
          </cell>
          <cell r="J354">
            <v>1.8328000000000001E-3</v>
          </cell>
          <cell r="K354" t="str">
            <v>USD</v>
          </cell>
          <cell r="M354" t="str">
            <v>XAF</v>
          </cell>
          <cell r="N354" t="str">
            <v>AVG</v>
          </cell>
          <cell r="O354">
            <v>38686</v>
          </cell>
          <cell r="P354">
            <v>1.7948899999999999E-3</v>
          </cell>
          <cell r="Q354" t="str">
            <v>USD</v>
          </cell>
          <cell r="S354" t="str">
            <v>XAF</v>
          </cell>
          <cell r="T354" t="str">
            <v>AVG</v>
          </cell>
          <cell r="U354">
            <v>38716</v>
          </cell>
          <cell r="V354">
            <v>1.80788E-3</v>
          </cell>
          <cell r="W354" t="str">
            <v>USD</v>
          </cell>
        </row>
        <row r="355">
          <cell r="A355" t="str">
            <v>XPF</v>
          </cell>
          <cell r="B355" t="str">
            <v>AVG</v>
          </cell>
          <cell r="C355">
            <v>38625</v>
          </cell>
          <cell r="D355">
            <v>1.0271560000000001E-2</v>
          </cell>
          <cell r="E355" t="str">
            <v>USD</v>
          </cell>
          <cell r="G355" t="str">
            <v>XCD</v>
          </cell>
          <cell r="H355" t="str">
            <v>AVG</v>
          </cell>
          <cell r="I355">
            <v>38656</v>
          </cell>
          <cell r="J355">
            <v>0.37326939999999997</v>
          </cell>
          <cell r="K355" t="str">
            <v>USD</v>
          </cell>
          <cell r="M355" t="str">
            <v>XCD</v>
          </cell>
          <cell r="N355" t="str">
            <v>AVG</v>
          </cell>
          <cell r="O355">
            <v>38686</v>
          </cell>
          <cell r="P355">
            <v>0.37351593999999999</v>
          </cell>
          <cell r="Q355" t="str">
            <v>USD</v>
          </cell>
          <cell r="S355" t="str">
            <v>XCD</v>
          </cell>
          <cell r="T355" t="str">
            <v>AVG</v>
          </cell>
          <cell r="U355">
            <v>38716</v>
          </cell>
          <cell r="V355">
            <v>0.37345193999999998</v>
          </cell>
          <cell r="W355" t="str">
            <v>USD</v>
          </cell>
        </row>
        <row r="356">
          <cell r="A356" t="str">
            <v>YER</v>
          </cell>
          <cell r="B356" t="str">
            <v>AVG</v>
          </cell>
          <cell r="C356">
            <v>38625</v>
          </cell>
          <cell r="D356">
            <v>5.5012899999999998E-3</v>
          </cell>
          <cell r="E356" t="str">
            <v>USD</v>
          </cell>
          <cell r="G356" t="str">
            <v>XDR</v>
          </cell>
          <cell r="H356" t="str">
            <v>AVG</v>
          </cell>
          <cell r="I356">
            <v>38656</v>
          </cell>
          <cell r="J356">
            <v>1.4454040399999999</v>
          </cell>
          <cell r="K356" t="str">
            <v>USD</v>
          </cell>
          <cell r="M356" t="str">
            <v>XDR</v>
          </cell>
          <cell r="N356" t="str">
            <v>AVG</v>
          </cell>
          <cell r="O356">
            <v>38686</v>
          </cell>
          <cell r="P356">
            <v>1.42716237</v>
          </cell>
          <cell r="Q356" t="str">
            <v>USD</v>
          </cell>
          <cell r="S356" t="str">
            <v>XDR</v>
          </cell>
          <cell r="T356" t="str">
            <v>AVG</v>
          </cell>
          <cell r="U356">
            <v>38716</v>
          </cell>
          <cell r="V356">
            <v>1.4312260000000001</v>
          </cell>
          <cell r="W356" t="str">
            <v>USD</v>
          </cell>
        </row>
        <row r="357">
          <cell r="A357" t="str">
            <v>YUM</v>
          </cell>
          <cell r="B357" t="str">
            <v>AVG</v>
          </cell>
          <cell r="C357">
            <v>38625</v>
          </cell>
          <cell r="D357">
            <v>1.442858E-2</v>
          </cell>
          <cell r="E357" t="str">
            <v>USD</v>
          </cell>
          <cell r="G357" t="str">
            <v>XEU</v>
          </cell>
          <cell r="H357" t="str">
            <v>AVG</v>
          </cell>
          <cell r="I357">
            <v>38656</v>
          </cell>
          <cell r="J357">
            <v>1.20293345</v>
          </cell>
          <cell r="K357" t="str">
            <v>USD</v>
          </cell>
          <cell r="M357" t="str">
            <v>XEU</v>
          </cell>
          <cell r="N357" t="str">
            <v>AVG</v>
          </cell>
          <cell r="O357">
            <v>38686</v>
          </cell>
          <cell r="P357">
            <v>1.1796092300000001</v>
          </cell>
          <cell r="Q357" t="str">
            <v>USD</v>
          </cell>
          <cell r="S357" t="str">
            <v>XEU</v>
          </cell>
          <cell r="T357" t="str">
            <v>AVG</v>
          </cell>
          <cell r="U357">
            <v>38716</v>
          </cell>
          <cell r="V357">
            <v>1.1858772200000001</v>
          </cell>
          <cell r="W357" t="str">
            <v>USD</v>
          </cell>
        </row>
        <row r="358">
          <cell r="A358" t="str">
            <v>ZAR</v>
          </cell>
          <cell r="B358" t="str">
            <v>AVG</v>
          </cell>
          <cell r="C358">
            <v>38625</v>
          </cell>
          <cell r="D358">
            <v>0.15729829000000001</v>
          </cell>
          <cell r="E358" t="str">
            <v>USD</v>
          </cell>
          <cell r="G358" t="str">
            <v>XPF</v>
          </cell>
          <cell r="H358" t="str">
            <v>AVG</v>
          </cell>
          <cell r="I358">
            <v>38656</v>
          </cell>
          <cell r="J358">
            <v>1.0080560000000001E-2</v>
          </cell>
          <cell r="K358" t="str">
            <v>USD</v>
          </cell>
          <cell r="M358" t="str">
            <v>XPF</v>
          </cell>
          <cell r="N358" t="str">
            <v>AVG</v>
          </cell>
          <cell r="O358">
            <v>38686</v>
          </cell>
          <cell r="P358">
            <v>9.8798400000000008E-3</v>
          </cell>
          <cell r="Q358" t="str">
            <v>USD</v>
          </cell>
          <cell r="S358" t="str">
            <v>XPF</v>
          </cell>
          <cell r="T358" t="str">
            <v>AVG</v>
          </cell>
          <cell r="U358">
            <v>38716</v>
          </cell>
          <cell r="V358">
            <v>9.9447700000000003E-3</v>
          </cell>
          <cell r="W358" t="str">
            <v>USD</v>
          </cell>
        </row>
        <row r="359">
          <cell r="A359" t="str">
            <v>ZMK</v>
          </cell>
          <cell r="B359" t="str">
            <v>AVG</v>
          </cell>
          <cell r="C359">
            <v>38625</v>
          </cell>
          <cell r="D359">
            <v>2.2617000000000001E-4</v>
          </cell>
          <cell r="E359" t="str">
            <v>USD</v>
          </cell>
          <cell r="G359" t="str">
            <v>YER</v>
          </cell>
          <cell r="H359" t="str">
            <v>AVG</v>
          </cell>
          <cell r="I359">
            <v>38656</v>
          </cell>
          <cell r="J359">
            <v>5.53543E-3</v>
          </cell>
          <cell r="K359" t="str">
            <v>USD</v>
          </cell>
          <cell r="M359" t="str">
            <v>YER</v>
          </cell>
          <cell r="N359" t="str">
            <v>AVG</v>
          </cell>
          <cell r="O359">
            <v>38686</v>
          </cell>
          <cell r="P359">
            <v>5.5232299999999996E-3</v>
          </cell>
          <cell r="Q359" t="str">
            <v>USD</v>
          </cell>
          <cell r="S359" t="str">
            <v>YER</v>
          </cell>
          <cell r="T359" t="str">
            <v>AVG</v>
          </cell>
          <cell r="U359">
            <v>38716</v>
          </cell>
          <cell r="V359">
            <v>5.5238099999999997E-3</v>
          </cell>
          <cell r="W359" t="str">
            <v>USD</v>
          </cell>
        </row>
        <row r="360">
          <cell r="A360" t="str">
            <v>ZWD</v>
          </cell>
          <cell r="B360" t="str">
            <v>AVG</v>
          </cell>
          <cell r="C360">
            <v>38625</v>
          </cell>
          <cell r="D360">
            <v>3.9339999999999999E-5</v>
          </cell>
          <cell r="E360" t="str">
            <v>USD</v>
          </cell>
          <cell r="G360" t="str">
            <v>YUM</v>
          </cell>
          <cell r="H360" t="str">
            <v>AVG</v>
          </cell>
          <cell r="I360">
            <v>38656</v>
          </cell>
          <cell r="J360">
            <v>1.405109E-2</v>
          </cell>
          <cell r="K360" t="str">
            <v>USD</v>
          </cell>
          <cell r="M360" t="str">
            <v>YUM</v>
          </cell>
          <cell r="N360" t="str">
            <v>AVG</v>
          </cell>
          <cell r="O360">
            <v>38686</v>
          </cell>
          <cell r="P360">
            <v>1.36312E-2</v>
          </cell>
          <cell r="Q360" t="str">
            <v>USD</v>
          </cell>
          <cell r="S360" t="str">
            <v>YUM</v>
          </cell>
          <cell r="T360" t="str">
            <v>AVG</v>
          </cell>
          <cell r="U360">
            <v>38716</v>
          </cell>
          <cell r="V360">
            <v>1.3763859999999999E-2</v>
          </cell>
          <cell r="W360" t="str">
            <v>USD</v>
          </cell>
        </row>
        <row r="361">
          <cell r="G361" t="str">
            <v>ZAR</v>
          </cell>
          <cell r="H361" t="str">
            <v>AVG</v>
          </cell>
          <cell r="I361">
            <v>38656</v>
          </cell>
          <cell r="J361">
            <v>0.15197511999999999</v>
          </cell>
          <cell r="K361" t="str">
            <v>USD</v>
          </cell>
          <cell r="M361" t="str">
            <v>ZAR</v>
          </cell>
          <cell r="N361" t="str">
            <v>AVG</v>
          </cell>
          <cell r="O361">
            <v>38686</v>
          </cell>
          <cell r="P361">
            <v>0.15037827000000001</v>
          </cell>
          <cell r="Q361" t="str">
            <v>USD</v>
          </cell>
          <cell r="S361" t="str">
            <v>ZAR</v>
          </cell>
          <cell r="T361" t="str">
            <v>AVG</v>
          </cell>
          <cell r="U361">
            <v>38716</v>
          </cell>
          <cell r="V361">
            <v>0.15731412</v>
          </cell>
          <cell r="W361" t="str">
            <v>USD</v>
          </cell>
        </row>
        <row r="362">
          <cell r="G362" t="str">
            <v>ZMK</v>
          </cell>
          <cell r="H362" t="str">
            <v>AVG</v>
          </cell>
          <cell r="I362">
            <v>38656</v>
          </cell>
          <cell r="J362">
            <v>2.3363999999999999E-4</v>
          </cell>
          <cell r="K362" t="str">
            <v>USD</v>
          </cell>
          <cell r="M362" t="str">
            <v>ZMK</v>
          </cell>
          <cell r="N362" t="str">
            <v>AVG</v>
          </cell>
          <cell r="O362">
            <v>38686</v>
          </cell>
          <cell r="P362">
            <v>2.5202999999999998E-4</v>
          </cell>
          <cell r="Q362" t="str">
            <v>USD</v>
          </cell>
          <cell r="S362" t="str">
            <v>ZMK</v>
          </cell>
          <cell r="T362" t="str">
            <v>AVG</v>
          </cell>
          <cell r="U362">
            <v>38716</v>
          </cell>
          <cell r="V362">
            <v>2.9571000000000003E-4</v>
          </cell>
          <cell r="W362" t="str">
            <v>USD</v>
          </cell>
        </row>
        <row r="363">
          <cell r="G363" t="str">
            <v>ZWD</v>
          </cell>
          <cell r="H363" t="str">
            <v>AVG</v>
          </cell>
          <cell r="I363">
            <v>38656</v>
          </cell>
          <cell r="J363">
            <v>3.4069999999999997E-5</v>
          </cell>
          <cell r="K363" t="str">
            <v>USD</v>
          </cell>
          <cell r="M363" t="str">
            <v>ZWD</v>
          </cell>
          <cell r="N363" t="str">
            <v>AVG</v>
          </cell>
          <cell r="O363">
            <v>38686</v>
          </cell>
          <cell r="P363">
            <v>1.5610000000000001E-5</v>
          </cell>
          <cell r="Q363" t="str">
            <v>USD</v>
          </cell>
          <cell r="S363" t="str">
            <v>ZWD</v>
          </cell>
          <cell r="T363" t="str">
            <v>AVG</v>
          </cell>
          <cell r="U363">
            <v>38716</v>
          </cell>
          <cell r="V363">
            <v>1.2799999999999999E-5</v>
          </cell>
          <cell r="W363" t="str">
            <v>USD</v>
          </cell>
        </row>
        <row r="364">
          <cell r="S364" t="str">
            <v>UF</v>
          </cell>
          <cell r="T364" t="str">
            <v>AVG</v>
          </cell>
          <cell r="U364">
            <v>38716</v>
          </cell>
          <cell r="V364">
            <v>35.17</v>
          </cell>
          <cell r="W364" t="str">
            <v>USD</v>
          </cell>
        </row>
      </sheetData>
      <sheetData sheetId="2" refreshError="1"/>
      <sheetData sheetId="3" refreshError="1"/>
      <sheetData sheetId="4" refreshError="1"/>
      <sheetData sheetId="5" refreshError="1"/>
      <sheetData sheetId="6" refreshError="1"/>
      <sheetData sheetId="7" refreshError="1"/>
      <sheetData sheetId="8"/>
      <sheetData sheetId="9">
        <row r="2">
          <cell r="A2" t="str">
            <v>currency</v>
          </cell>
        </row>
      </sheetData>
      <sheetData sheetId="10"/>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FX Rates-Monthly History"/>
      <sheetName val="FX Rate - Current Month Rates"/>
      <sheetName val="UVAC Rate Calc"/>
      <sheetName val="Sheet2"/>
      <sheetName val="FX_Rates-Monthly_History"/>
      <sheetName val="FX_Rate_-_Current_Month_Rates"/>
      <sheetName val="UVAC_Rate_Calc"/>
      <sheetName val="Change in AML VA"/>
      <sheetName val="Change in CML VA"/>
      <sheetName val="Invested Assets"/>
      <sheetName val="FM by Sector MD&amp;A"/>
      <sheetName val="EITF 01"/>
    </sheetNames>
    <sheetDataSet>
      <sheetData sheetId="0" refreshError="1"/>
      <sheetData sheetId="1" refreshError="1">
        <row r="3">
          <cell r="CA3" t="str">
            <v>ADP</v>
          </cell>
          <cell r="CB3" t="str">
            <v>CRRNT</v>
          </cell>
          <cell r="CC3">
            <v>39021</v>
          </cell>
          <cell r="CD3">
            <v>7.6710600000000004E-3</v>
          </cell>
          <cell r="CE3" t="str">
            <v>USD</v>
          </cell>
          <cell r="CG3" t="str">
            <v>ADP</v>
          </cell>
          <cell r="CH3" t="str">
            <v>CRRNT</v>
          </cell>
          <cell r="CI3">
            <v>39051</v>
          </cell>
          <cell r="CJ3">
            <v>7.9586099999999996E-3</v>
          </cell>
          <cell r="CK3" t="str">
            <v>USD</v>
          </cell>
          <cell r="CM3" t="str">
            <v>ADP</v>
          </cell>
          <cell r="CN3" t="str">
            <v>CRRNT</v>
          </cell>
          <cell r="CO3">
            <v>39080</v>
          </cell>
          <cell r="CP3">
            <v>7.9327300000000007E-3</v>
          </cell>
          <cell r="CQ3" t="str">
            <v>USD</v>
          </cell>
        </row>
        <row r="4">
          <cell r="CA4" t="str">
            <v>AED</v>
          </cell>
          <cell r="CB4" t="str">
            <v>CRRNT</v>
          </cell>
          <cell r="CC4">
            <v>39021</v>
          </cell>
          <cell r="CD4">
            <v>0.27225701000000002</v>
          </cell>
          <cell r="CE4" t="str">
            <v>USD</v>
          </cell>
          <cell r="CG4" t="str">
            <v>AED</v>
          </cell>
          <cell r="CH4" t="str">
            <v>CRRNT</v>
          </cell>
          <cell r="CI4">
            <v>39051</v>
          </cell>
          <cell r="CJ4">
            <v>0.27227182999999999</v>
          </cell>
          <cell r="CK4" t="str">
            <v>USD</v>
          </cell>
          <cell r="CM4" t="str">
            <v>AED</v>
          </cell>
          <cell r="CN4" t="str">
            <v>CRRNT</v>
          </cell>
          <cell r="CO4">
            <v>39080</v>
          </cell>
          <cell r="CP4">
            <v>0.27226442000000001</v>
          </cell>
          <cell r="CQ4" t="str">
            <v>USD</v>
          </cell>
        </row>
        <row r="5">
          <cell r="CA5" t="str">
            <v>AFA</v>
          </cell>
          <cell r="CB5" t="str">
            <v>CRRNT</v>
          </cell>
          <cell r="CC5">
            <v>39021</v>
          </cell>
          <cell r="CD5">
            <v>2.021059E-2</v>
          </cell>
          <cell r="CE5" t="str">
            <v>USD</v>
          </cell>
          <cell r="CG5" t="str">
            <v>AFA</v>
          </cell>
          <cell r="CH5" t="str">
            <v>CRRNT</v>
          </cell>
          <cell r="CI5">
            <v>39051</v>
          </cell>
          <cell r="CJ5">
            <v>2.0169989999999999E-2</v>
          </cell>
          <cell r="CK5" t="str">
            <v>USD</v>
          </cell>
          <cell r="CM5" t="str">
            <v>AFA</v>
          </cell>
          <cell r="CN5" t="str">
            <v>CRRNT</v>
          </cell>
          <cell r="CO5">
            <v>39080</v>
          </cell>
          <cell r="CP5">
            <v>2.0169989999999999E-2</v>
          </cell>
          <cell r="CQ5" t="str">
            <v>USD</v>
          </cell>
        </row>
        <row r="6">
          <cell r="CA6" t="str">
            <v>ALL</v>
          </cell>
          <cell r="CB6" t="str">
            <v>CRRNT</v>
          </cell>
          <cell r="CC6">
            <v>39021</v>
          </cell>
          <cell r="CD6">
            <v>1.031459E-2</v>
          </cell>
          <cell r="CE6" t="str">
            <v>USD</v>
          </cell>
          <cell r="CG6" t="str">
            <v>ALL</v>
          </cell>
          <cell r="CH6" t="str">
            <v>CRRNT</v>
          </cell>
          <cell r="CI6">
            <v>39051</v>
          </cell>
          <cell r="CJ6">
            <v>1.069061E-2</v>
          </cell>
          <cell r="CK6" t="str">
            <v>USD</v>
          </cell>
          <cell r="CM6" t="str">
            <v>ALL</v>
          </cell>
          <cell r="CN6" t="str">
            <v>CRRNT</v>
          </cell>
          <cell r="CO6">
            <v>39080</v>
          </cell>
          <cell r="CP6">
            <v>1.0641690000000001E-2</v>
          </cell>
          <cell r="CQ6" t="str">
            <v>USD</v>
          </cell>
        </row>
        <row r="7">
          <cell r="CA7" t="str">
            <v>AMD</v>
          </cell>
          <cell r="CB7" t="str">
            <v>CRRNT</v>
          </cell>
          <cell r="CC7">
            <v>39021</v>
          </cell>
          <cell r="CD7">
            <v>2.6351999999999999E-3</v>
          </cell>
          <cell r="CE7" t="str">
            <v>USD</v>
          </cell>
          <cell r="CG7" t="str">
            <v>AMD</v>
          </cell>
          <cell r="CH7" t="str">
            <v>CRRNT</v>
          </cell>
          <cell r="CI7">
            <v>39051</v>
          </cell>
          <cell r="CJ7">
            <v>2.7124900000000001E-3</v>
          </cell>
          <cell r="CK7" t="str">
            <v>USD</v>
          </cell>
          <cell r="CM7" t="str">
            <v>AMD</v>
          </cell>
          <cell r="CN7" t="str">
            <v>CRRNT</v>
          </cell>
          <cell r="CO7">
            <v>39080</v>
          </cell>
          <cell r="CP7">
            <v>2.7504500000000002E-3</v>
          </cell>
          <cell r="CQ7" t="str">
            <v>USD</v>
          </cell>
        </row>
        <row r="8">
          <cell r="CA8" t="str">
            <v>ANG</v>
          </cell>
          <cell r="CB8" t="str">
            <v>CRRNT</v>
          </cell>
          <cell r="CC8">
            <v>39021</v>
          </cell>
          <cell r="CD8">
            <v>0.55865920999999996</v>
          </cell>
          <cell r="CE8" t="str">
            <v>USD</v>
          </cell>
          <cell r="CG8" t="str">
            <v>ANG</v>
          </cell>
          <cell r="CH8" t="str">
            <v>CRRNT</v>
          </cell>
          <cell r="CI8">
            <v>39051</v>
          </cell>
          <cell r="CJ8">
            <v>0.55865920999999996</v>
          </cell>
          <cell r="CK8" t="str">
            <v>USD</v>
          </cell>
          <cell r="CM8" t="str">
            <v>ANG</v>
          </cell>
          <cell r="CN8" t="str">
            <v>CRRNT</v>
          </cell>
          <cell r="CO8">
            <v>39080</v>
          </cell>
          <cell r="CP8">
            <v>0.55865920999999996</v>
          </cell>
          <cell r="CQ8" t="str">
            <v>USD</v>
          </cell>
        </row>
        <row r="9">
          <cell r="CA9" t="str">
            <v>AON</v>
          </cell>
          <cell r="CB9" t="str">
            <v>CRRNT</v>
          </cell>
          <cell r="CC9">
            <v>39021</v>
          </cell>
          <cell r="CD9">
            <v>1.2441570000000001E-2</v>
          </cell>
          <cell r="CE9" t="str">
            <v>USD</v>
          </cell>
          <cell r="CG9" t="str">
            <v>AON</v>
          </cell>
          <cell r="CH9" t="str">
            <v>CRRNT</v>
          </cell>
          <cell r="CI9">
            <v>39051</v>
          </cell>
          <cell r="CJ9">
            <v>1.246676E-2</v>
          </cell>
          <cell r="CK9" t="str">
            <v>USD</v>
          </cell>
          <cell r="CM9" t="str">
            <v>AON</v>
          </cell>
          <cell r="CN9" t="str">
            <v>CRRNT</v>
          </cell>
          <cell r="CO9">
            <v>39080</v>
          </cell>
          <cell r="CP9">
            <v>1.2455890000000001E-2</v>
          </cell>
          <cell r="CQ9" t="str">
            <v>USD</v>
          </cell>
        </row>
        <row r="10">
          <cell r="CA10" t="str">
            <v>ARS</v>
          </cell>
          <cell r="CB10" t="str">
            <v>CRRNT</v>
          </cell>
          <cell r="CC10">
            <v>39021</v>
          </cell>
          <cell r="CD10">
            <v>0.32362458999999999</v>
          </cell>
          <cell r="CE10" t="str">
            <v>USD</v>
          </cell>
          <cell r="CG10" t="str">
            <v>ARS</v>
          </cell>
          <cell r="CH10" t="str">
            <v>CRRNT</v>
          </cell>
          <cell r="CI10">
            <v>39051</v>
          </cell>
          <cell r="CJ10">
            <v>0.32589212000000001</v>
          </cell>
          <cell r="CK10" t="str">
            <v>USD</v>
          </cell>
          <cell r="CM10" t="str">
            <v>ARS</v>
          </cell>
          <cell r="CN10" t="str">
            <v>CRRNT</v>
          </cell>
          <cell r="CO10">
            <v>39080</v>
          </cell>
          <cell r="CP10">
            <v>0.32669061999999999</v>
          </cell>
          <cell r="CQ10" t="str">
            <v>USD</v>
          </cell>
        </row>
        <row r="11">
          <cell r="CA11" t="str">
            <v>ATS</v>
          </cell>
          <cell r="CB11" t="str">
            <v>CRRNT</v>
          </cell>
          <cell r="CC11">
            <v>39021</v>
          </cell>
          <cell r="CD11">
            <v>9.2755770000000001E-2</v>
          </cell>
          <cell r="CE11" t="str">
            <v>USD</v>
          </cell>
          <cell r="CG11" t="str">
            <v>ATS</v>
          </cell>
          <cell r="CH11" t="str">
            <v>CRRNT</v>
          </cell>
          <cell r="CI11">
            <v>39051</v>
          </cell>
          <cell r="CJ11">
            <v>9.6237119999999995E-2</v>
          </cell>
          <cell r="CK11" t="str">
            <v>USD</v>
          </cell>
          <cell r="CM11" t="str">
            <v>ATS</v>
          </cell>
          <cell r="CN11" t="str">
            <v>CRRNT</v>
          </cell>
          <cell r="CO11">
            <v>39080</v>
          </cell>
          <cell r="CP11">
            <v>9.591682E-2</v>
          </cell>
          <cell r="CQ11" t="str">
            <v>USD</v>
          </cell>
        </row>
        <row r="12">
          <cell r="CA12" t="str">
            <v>AUD</v>
          </cell>
          <cell r="CB12" t="str">
            <v>CRRNT</v>
          </cell>
          <cell r="CC12">
            <v>39021</v>
          </cell>
          <cell r="CD12">
            <v>0.77379975000000001</v>
          </cell>
          <cell r="CE12" t="str">
            <v>USD</v>
          </cell>
          <cell r="CG12" t="str">
            <v>AUD</v>
          </cell>
          <cell r="CH12" t="str">
            <v>CRRNT</v>
          </cell>
          <cell r="CI12">
            <v>39051</v>
          </cell>
          <cell r="CJ12">
            <v>0.78859999000000003</v>
          </cell>
          <cell r="CK12" t="str">
            <v>USD</v>
          </cell>
          <cell r="CM12" t="str">
            <v>AUD</v>
          </cell>
          <cell r="CN12" t="str">
            <v>CRRNT</v>
          </cell>
          <cell r="CO12">
            <v>39080</v>
          </cell>
          <cell r="CP12">
            <v>0.78859999000000003</v>
          </cell>
          <cell r="CQ12" t="str">
            <v>USD</v>
          </cell>
        </row>
        <row r="13">
          <cell r="CA13" t="str">
            <v>AWG</v>
          </cell>
          <cell r="CB13" t="str">
            <v>CRRNT</v>
          </cell>
          <cell r="CC13">
            <v>39021</v>
          </cell>
          <cell r="CD13">
            <v>0.55865920999999996</v>
          </cell>
          <cell r="CE13" t="str">
            <v>USD</v>
          </cell>
          <cell r="CG13" t="str">
            <v>AWG</v>
          </cell>
          <cell r="CH13" t="str">
            <v>CRRNT</v>
          </cell>
          <cell r="CI13">
            <v>39051</v>
          </cell>
          <cell r="CJ13">
            <v>0.55865920999999996</v>
          </cell>
          <cell r="CK13" t="str">
            <v>USD</v>
          </cell>
          <cell r="CM13" t="str">
            <v>AWG</v>
          </cell>
          <cell r="CN13" t="str">
            <v>CRRNT</v>
          </cell>
          <cell r="CO13">
            <v>39080</v>
          </cell>
          <cell r="CP13">
            <v>0.55865920999999996</v>
          </cell>
          <cell r="CQ13" t="str">
            <v>USD</v>
          </cell>
        </row>
        <row r="14">
          <cell r="CA14" t="str">
            <v>BAM</v>
          </cell>
          <cell r="CB14" t="str">
            <v>CRRNT</v>
          </cell>
          <cell r="CC14">
            <v>39021</v>
          </cell>
          <cell r="CD14">
            <v>0.65261371000000001</v>
          </cell>
          <cell r="CE14" t="str">
            <v>USD</v>
          </cell>
          <cell r="CG14" t="str">
            <v>BAM</v>
          </cell>
          <cell r="CH14" t="str">
            <v>CRRNT</v>
          </cell>
          <cell r="CI14">
            <v>39051</v>
          </cell>
          <cell r="CJ14">
            <v>0.67773636000000004</v>
          </cell>
          <cell r="CK14" t="str">
            <v>USD</v>
          </cell>
          <cell r="CM14" t="str">
            <v>BAM</v>
          </cell>
          <cell r="CN14" t="str">
            <v>CRRNT</v>
          </cell>
          <cell r="CO14">
            <v>39080</v>
          </cell>
          <cell r="CP14">
            <v>0.67421790000000004</v>
          </cell>
          <cell r="CQ14" t="str">
            <v>USD</v>
          </cell>
        </row>
        <row r="15">
          <cell r="CA15" t="str">
            <v>BBD</v>
          </cell>
          <cell r="CB15" t="str">
            <v>CRRNT</v>
          </cell>
          <cell r="CC15">
            <v>39021</v>
          </cell>
          <cell r="CD15">
            <v>0.5</v>
          </cell>
          <cell r="CE15" t="str">
            <v>USD</v>
          </cell>
          <cell r="CG15" t="str">
            <v>BBD</v>
          </cell>
          <cell r="CH15" t="str">
            <v>CRRNT</v>
          </cell>
          <cell r="CI15">
            <v>39051</v>
          </cell>
          <cell r="CJ15">
            <v>0.5</v>
          </cell>
          <cell r="CK15" t="str">
            <v>USD</v>
          </cell>
          <cell r="CM15" t="str">
            <v>BBD</v>
          </cell>
          <cell r="CN15" t="str">
            <v>CRRNT</v>
          </cell>
          <cell r="CO15">
            <v>39080</v>
          </cell>
          <cell r="CP15">
            <v>0.5</v>
          </cell>
          <cell r="CQ15" t="str">
            <v>USD</v>
          </cell>
        </row>
        <row r="16">
          <cell r="CA16" t="str">
            <v>BDT</v>
          </cell>
          <cell r="CB16" t="str">
            <v>CRRNT</v>
          </cell>
          <cell r="CC16">
            <v>39021</v>
          </cell>
          <cell r="CD16">
            <v>1.47765E-2</v>
          </cell>
          <cell r="CE16" t="str">
            <v>USD</v>
          </cell>
          <cell r="CG16" t="str">
            <v>BDT</v>
          </cell>
          <cell r="CH16" t="str">
            <v>CRRNT</v>
          </cell>
          <cell r="CI16">
            <v>39051</v>
          </cell>
          <cell r="CJ16">
            <v>1.460387E-2</v>
          </cell>
          <cell r="CK16" t="str">
            <v>USD</v>
          </cell>
          <cell r="CM16" t="str">
            <v>BDT</v>
          </cell>
          <cell r="CN16" t="str">
            <v>CRRNT</v>
          </cell>
          <cell r="CO16">
            <v>39080</v>
          </cell>
          <cell r="CP16">
            <v>1.447492E-2</v>
          </cell>
          <cell r="CQ16" t="str">
            <v>USD</v>
          </cell>
        </row>
        <row r="17">
          <cell r="CA17" t="str">
            <v>BEF</v>
          </cell>
          <cell r="CB17" t="str">
            <v>CRRNT</v>
          </cell>
          <cell r="CC17">
            <v>39021</v>
          </cell>
          <cell r="CD17">
            <v>3.1639859999999999E-2</v>
          </cell>
          <cell r="CE17" t="str">
            <v>USD</v>
          </cell>
          <cell r="CG17" t="str">
            <v>BEF</v>
          </cell>
          <cell r="CH17" t="str">
            <v>CRRNT</v>
          </cell>
          <cell r="CI17">
            <v>39051</v>
          </cell>
          <cell r="CJ17">
            <v>3.2827240000000001E-2</v>
          </cell>
          <cell r="CK17" t="str">
            <v>USD</v>
          </cell>
          <cell r="CM17" t="str">
            <v>BEF</v>
          </cell>
          <cell r="CN17" t="str">
            <v>CRRNT</v>
          </cell>
          <cell r="CO17">
            <v>39080</v>
          </cell>
          <cell r="CP17">
            <v>3.2718230000000001E-2</v>
          </cell>
          <cell r="CQ17" t="str">
            <v>USD</v>
          </cell>
        </row>
        <row r="18">
          <cell r="CA18" t="str">
            <v>BGL</v>
          </cell>
          <cell r="CB18" t="str">
            <v>CRRNT</v>
          </cell>
          <cell r="CC18">
            <v>39021</v>
          </cell>
          <cell r="CD18">
            <v>0.65269889999999997</v>
          </cell>
          <cell r="CE18" t="str">
            <v>USD</v>
          </cell>
          <cell r="CG18" t="str">
            <v>BGL</v>
          </cell>
          <cell r="CH18" t="str">
            <v>CRRNT</v>
          </cell>
          <cell r="CI18">
            <v>39051</v>
          </cell>
          <cell r="CJ18">
            <v>0.67773636000000004</v>
          </cell>
          <cell r="CK18" t="str">
            <v>USD</v>
          </cell>
          <cell r="CM18" t="str">
            <v>BGL</v>
          </cell>
          <cell r="CN18" t="str">
            <v>CRRNT</v>
          </cell>
          <cell r="CO18">
            <v>39080</v>
          </cell>
          <cell r="CP18">
            <v>0.67421790000000004</v>
          </cell>
          <cell r="CQ18" t="str">
            <v>USD</v>
          </cell>
        </row>
        <row r="19">
          <cell r="CA19" t="str">
            <v>BHD</v>
          </cell>
          <cell r="CB19" t="str">
            <v>CRRNT</v>
          </cell>
          <cell r="CC19">
            <v>39021</v>
          </cell>
          <cell r="CD19">
            <v>2.6524495300000002</v>
          </cell>
          <cell r="CE19" t="str">
            <v>USD</v>
          </cell>
          <cell r="CG19" t="str">
            <v>BHD</v>
          </cell>
          <cell r="CH19" t="str">
            <v>CRRNT</v>
          </cell>
          <cell r="CI19">
            <v>39051</v>
          </cell>
          <cell r="CJ19">
            <v>2.6525198900000002</v>
          </cell>
          <cell r="CK19" t="str">
            <v>USD</v>
          </cell>
          <cell r="CM19" t="str">
            <v>BHD</v>
          </cell>
          <cell r="CN19" t="str">
            <v>CRRNT</v>
          </cell>
          <cell r="CO19">
            <v>39080</v>
          </cell>
          <cell r="CP19">
            <v>2.6524495300000002</v>
          </cell>
          <cell r="CQ19" t="str">
            <v>USD</v>
          </cell>
        </row>
        <row r="20">
          <cell r="CA20" t="str">
            <v>BIF</v>
          </cell>
          <cell r="CB20" t="str">
            <v>CRRNT</v>
          </cell>
          <cell r="CC20">
            <v>39021</v>
          </cell>
          <cell r="CD20">
            <v>9.4419000000000002E-4</v>
          </cell>
          <cell r="CE20" t="str">
            <v>USD</v>
          </cell>
          <cell r="CG20" t="str">
            <v>BIF</v>
          </cell>
          <cell r="CH20" t="str">
            <v>CRRNT</v>
          </cell>
          <cell r="CI20">
            <v>39051</v>
          </cell>
          <cell r="CJ20">
            <v>9.5202000000000004E-4</v>
          </cell>
          <cell r="CK20" t="str">
            <v>USD</v>
          </cell>
          <cell r="CM20" t="str">
            <v>BIF</v>
          </cell>
          <cell r="CN20" t="str">
            <v>CRRNT</v>
          </cell>
          <cell r="CO20">
            <v>39080</v>
          </cell>
          <cell r="CP20">
            <v>9.9736000000000009E-4</v>
          </cell>
          <cell r="CQ20" t="str">
            <v>USD</v>
          </cell>
        </row>
        <row r="21">
          <cell r="CA21" t="str">
            <v>BMD</v>
          </cell>
          <cell r="CB21" t="str">
            <v>CRRNT</v>
          </cell>
          <cell r="CC21">
            <v>39021</v>
          </cell>
          <cell r="CD21">
            <v>1</v>
          </cell>
          <cell r="CE21" t="str">
            <v>USD</v>
          </cell>
          <cell r="CG21" t="str">
            <v>BMD</v>
          </cell>
          <cell r="CH21" t="str">
            <v>CRRNT</v>
          </cell>
          <cell r="CI21">
            <v>39051</v>
          </cell>
          <cell r="CJ21">
            <v>1</v>
          </cell>
          <cell r="CK21" t="str">
            <v>USD</v>
          </cell>
          <cell r="CM21" t="str">
            <v>BMD</v>
          </cell>
          <cell r="CN21" t="str">
            <v>CRRNT</v>
          </cell>
          <cell r="CO21">
            <v>39080</v>
          </cell>
          <cell r="CP21">
            <v>1</v>
          </cell>
          <cell r="CQ21" t="str">
            <v>USD</v>
          </cell>
        </row>
        <row r="22">
          <cell r="CA22" t="str">
            <v>BND</v>
          </cell>
          <cell r="CB22" t="str">
            <v>CRRNT</v>
          </cell>
          <cell r="CC22">
            <v>39021</v>
          </cell>
          <cell r="CD22">
            <v>0.64217826</v>
          </cell>
          <cell r="CE22" t="str">
            <v>USD</v>
          </cell>
          <cell r="CG22" t="str">
            <v>BND</v>
          </cell>
          <cell r="CH22" t="str">
            <v>CRRNT</v>
          </cell>
          <cell r="CI22">
            <v>39051</v>
          </cell>
          <cell r="CJ22">
            <v>0.64909775000000003</v>
          </cell>
          <cell r="CK22" t="str">
            <v>USD</v>
          </cell>
          <cell r="CM22" t="str">
            <v>BND</v>
          </cell>
          <cell r="CN22" t="str">
            <v>CRRNT</v>
          </cell>
          <cell r="CO22">
            <v>39080</v>
          </cell>
          <cell r="CP22">
            <v>0.65176301000000003</v>
          </cell>
          <cell r="CQ22" t="str">
            <v>USD</v>
          </cell>
        </row>
        <row r="23">
          <cell r="CA23" t="str">
            <v>BOB</v>
          </cell>
          <cell r="CB23" t="str">
            <v>CRRNT</v>
          </cell>
          <cell r="CC23">
            <v>39021</v>
          </cell>
          <cell r="CD23">
            <v>0.12507816999999999</v>
          </cell>
          <cell r="CE23" t="str">
            <v>USD</v>
          </cell>
          <cell r="CG23" t="str">
            <v>BOB</v>
          </cell>
          <cell r="CH23" t="str">
            <v>CRRNT</v>
          </cell>
          <cell r="CI23">
            <v>39051</v>
          </cell>
          <cell r="CJ23">
            <v>0.12507816999999999</v>
          </cell>
          <cell r="CK23" t="str">
            <v>USD</v>
          </cell>
          <cell r="CM23" t="str">
            <v>BOB</v>
          </cell>
          <cell r="CN23" t="str">
            <v>CRRNT</v>
          </cell>
          <cell r="CO23">
            <v>39080</v>
          </cell>
          <cell r="CP23">
            <v>0.12507816999999999</v>
          </cell>
          <cell r="CQ23" t="str">
            <v>USD</v>
          </cell>
        </row>
        <row r="24">
          <cell r="CA24" t="str">
            <v>BRL</v>
          </cell>
          <cell r="CB24" t="str">
            <v>CRRNT</v>
          </cell>
          <cell r="CC24">
            <v>39021</v>
          </cell>
          <cell r="CD24">
            <v>0.46678803000000002</v>
          </cell>
          <cell r="CE24" t="str">
            <v>USD</v>
          </cell>
          <cell r="CG24" t="str">
            <v>BRL</v>
          </cell>
          <cell r="CH24" t="str">
            <v>CRRNT</v>
          </cell>
          <cell r="CI24">
            <v>39051</v>
          </cell>
          <cell r="CJ24">
            <v>0.46189375999999999</v>
          </cell>
          <cell r="CK24" t="str">
            <v>USD</v>
          </cell>
          <cell r="CM24" t="str">
            <v>BSD</v>
          </cell>
          <cell r="CN24" t="str">
            <v>CRRNT</v>
          </cell>
          <cell r="CO24">
            <v>39080</v>
          </cell>
          <cell r="CP24">
            <v>1</v>
          </cell>
          <cell r="CQ24" t="str">
            <v>USD</v>
          </cell>
        </row>
        <row r="25">
          <cell r="CA25" t="str">
            <v>BSD</v>
          </cell>
          <cell r="CB25" t="str">
            <v>CRRNT</v>
          </cell>
          <cell r="CC25">
            <v>39021</v>
          </cell>
          <cell r="CD25">
            <v>1</v>
          </cell>
          <cell r="CE25" t="str">
            <v>USD</v>
          </cell>
          <cell r="CG25" t="str">
            <v>BSD</v>
          </cell>
          <cell r="CH25" t="str">
            <v>CRRNT</v>
          </cell>
          <cell r="CI25">
            <v>39051</v>
          </cell>
          <cell r="CJ25">
            <v>1</v>
          </cell>
          <cell r="CK25" t="str">
            <v>USD</v>
          </cell>
          <cell r="CM25" t="str">
            <v>BTN</v>
          </cell>
          <cell r="CN25" t="str">
            <v>CRRNT</v>
          </cell>
          <cell r="CO25">
            <v>39080</v>
          </cell>
          <cell r="CP25">
            <v>2.2593760000000001E-2</v>
          </cell>
          <cell r="CQ25" t="str">
            <v>USD</v>
          </cell>
        </row>
        <row r="26">
          <cell r="CA26" t="str">
            <v>BTN</v>
          </cell>
          <cell r="CB26" t="str">
            <v>CRRNT</v>
          </cell>
          <cell r="CC26">
            <v>39021</v>
          </cell>
          <cell r="CD26">
            <v>2.220865E-2</v>
          </cell>
          <cell r="CE26" t="str">
            <v>USD</v>
          </cell>
          <cell r="CG26" t="str">
            <v>BTN</v>
          </cell>
          <cell r="CH26" t="str">
            <v>CRRNT</v>
          </cell>
          <cell r="CI26">
            <v>39051</v>
          </cell>
          <cell r="CJ26">
            <v>2.2352609999999998E-2</v>
          </cell>
          <cell r="CK26" t="str">
            <v>USD</v>
          </cell>
          <cell r="CM26" t="str">
            <v>BWP</v>
          </cell>
          <cell r="CN26" t="str">
            <v>CRRNT</v>
          </cell>
          <cell r="CO26">
            <v>39080</v>
          </cell>
          <cell r="CP26">
            <v>0.16600001</v>
          </cell>
          <cell r="CQ26" t="str">
            <v>USD</v>
          </cell>
        </row>
        <row r="27">
          <cell r="CA27" t="str">
            <v>BWP</v>
          </cell>
          <cell r="CB27" t="str">
            <v>CRRNT</v>
          </cell>
          <cell r="CC27">
            <v>39021</v>
          </cell>
          <cell r="CD27">
            <v>0.16</v>
          </cell>
          <cell r="CE27" t="str">
            <v>USD</v>
          </cell>
          <cell r="CG27" t="str">
            <v>BWP</v>
          </cell>
          <cell r="CH27" t="str">
            <v>CRRNT</v>
          </cell>
          <cell r="CI27">
            <v>39051</v>
          </cell>
          <cell r="CJ27">
            <v>0.16199997999999999</v>
          </cell>
          <cell r="CK27" t="str">
            <v>USD</v>
          </cell>
          <cell r="CM27" t="str">
            <v>BYR</v>
          </cell>
          <cell r="CN27" t="str">
            <v>CRRNT</v>
          </cell>
          <cell r="CO27">
            <v>39080</v>
          </cell>
          <cell r="CP27">
            <v>4.6695999999999999E-4</v>
          </cell>
          <cell r="CQ27" t="str">
            <v>USD</v>
          </cell>
        </row>
        <row r="28">
          <cell r="CA28" t="str">
            <v>BYR</v>
          </cell>
          <cell r="CB28" t="str">
            <v>CRRNT</v>
          </cell>
          <cell r="CC28">
            <v>39021</v>
          </cell>
          <cell r="CD28">
            <v>4.6695999999999999E-4</v>
          </cell>
          <cell r="CE28" t="str">
            <v>USD</v>
          </cell>
          <cell r="CG28" t="str">
            <v>BYR</v>
          </cell>
          <cell r="CH28" t="str">
            <v>CRRNT</v>
          </cell>
          <cell r="CI28">
            <v>39051</v>
          </cell>
          <cell r="CJ28">
            <v>4.6706999999999999E-4</v>
          </cell>
          <cell r="CK28" t="str">
            <v>USD</v>
          </cell>
          <cell r="CM28" t="str">
            <v>BZD</v>
          </cell>
          <cell r="CN28" t="str">
            <v>CRRNT</v>
          </cell>
          <cell r="CO28">
            <v>39080</v>
          </cell>
          <cell r="CP28">
            <v>0.50761420999999995</v>
          </cell>
          <cell r="CQ28" t="str">
            <v>USD</v>
          </cell>
        </row>
        <row r="29">
          <cell r="CA29" t="str">
            <v>BZD</v>
          </cell>
          <cell r="CB29" t="str">
            <v>CRRNT</v>
          </cell>
          <cell r="CC29">
            <v>39021</v>
          </cell>
          <cell r="CD29">
            <v>0.50761420999999995</v>
          </cell>
          <cell r="CE29" t="str">
            <v>USD</v>
          </cell>
          <cell r="CG29" t="str">
            <v>BZD</v>
          </cell>
          <cell r="CH29" t="str">
            <v>CRRNT</v>
          </cell>
          <cell r="CI29">
            <v>39051</v>
          </cell>
          <cell r="CJ29">
            <v>0.50761420999999995</v>
          </cell>
          <cell r="CK29" t="str">
            <v>USD</v>
          </cell>
          <cell r="CM29" t="str">
            <v>CAD</v>
          </cell>
          <cell r="CN29" t="str">
            <v>CRRNT</v>
          </cell>
          <cell r="CO29">
            <v>39080</v>
          </cell>
          <cell r="CP29">
            <v>0.85770648999999999</v>
          </cell>
          <cell r="CQ29" t="str">
            <v>USD</v>
          </cell>
        </row>
        <row r="30">
          <cell r="CA30" t="str">
            <v>CAD</v>
          </cell>
          <cell r="CB30" t="str">
            <v>CRRNT</v>
          </cell>
          <cell r="CC30">
            <v>39021</v>
          </cell>
          <cell r="CD30">
            <v>0.89118615999999995</v>
          </cell>
          <cell r="CE30" t="str">
            <v>USD</v>
          </cell>
          <cell r="CG30" t="str">
            <v>CAD</v>
          </cell>
          <cell r="CH30" t="str">
            <v>CRRNT</v>
          </cell>
          <cell r="CI30">
            <v>39051</v>
          </cell>
          <cell r="CJ30">
            <v>0.87573341999999998</v>
          </cell>
          <cell r="CK30" t="str">
            <v>USD</v>
          </cell>
          <cell r="CM30" t="str">
            <v>CDF</v>
          </cell>
          <cell r="CN30" t="str">
            <v>CRRNT</v>
          </cell>
          <cell r="CO30">
            <v>39080</v>
          </cell>
          <cell r="CP30">
            <v>1.8518499999999999E-3</v>
          </cell>
          <cell r="CQ30" t="str">
            <v>USD</v>
          </cell>
        </row>
        <row r="31">
          <cell r="CA31" t="str">
            <v>CDF</v>
          </cell>
          <cell r="CB31" t="str">
            <v>CRRNT</v>
          </cell>
          <cell r="CC31">
            <v>39021</v>
          </cell>
          <cell r="CD31">
            <v>1.86046E-3</v>
          </cell>
          <cell r="CE31" t="str">
            <v>USD</v>
          </cell>
          <cell r="CG31" t="str">
            <v>CDF</v>
          </cell>
          <cell r="CH31" t="str">
            <v>CRRNT</v>
          </cell>
          <cell r="CI31">
            <v>39051</v>
          </cell>
          <cell r="CJ31">
            <v>1.8518499999999999E-3</v>
          </cell>
          <cell r="CK31" t="str">
            <v>USD</v>
          </cell>
          <cell r="CM31" t="str">
            <v>CHF</v>
          </cell>
          <cell r="CN31" t="str">
            <v>CRRNT</v>
          </cell>
          <cell r="CO31">
            <v>39080</v>
          </cell>
          <cell r="CP31">
            <v>0.82034454000000001</v>
          </cell>
          <cell r="CQ31" t="str">
            <v>USD</v>
          </cell>
        </row>
        <row r="32">
          <cell r="CA32" t="str">
            <v>CHF</v>
          </cell>
          <cell r="CB32" t="str">
            <v>CRRNT</v>
          </cell>
          <cell r="CC32">
            <v>39021</v>
          </cell>
          <cell r="CD32">
            <v>0.80379389999999995</v>
          </cell>
          <cell r="CE32" t="str">
            <v>USD</v>
          </cell>
          <cell r="CG32" t="str">
            <v>CHF</v>
          </cell>
          <cell r="CH32" t="str">
            <v>CRRNT</v>
          </cell>
          <cell r="CI32">
            <v>39051</v>
          </cell>
          <cell r="CJ32">
            <v>0.83437629999999996</v>
          </cell>
          <cell r="CK32" t="str">
            <v>USD</v>
          </cell>
          <cell r="CM32" t="str">
            <v>CLP</v>
          </cell>
          <cell r="CN32" t="str">
            <v>CRRNT</v>
          </cell>
          <cell r="CO32">
            <v>39080</v>
          </cell>
          <cell r="CP32">
            <v>1.8748300000000001E-3</v>
          </cell>
          <cell r="CQ32" t="str">
            <v>USD</v>
          </cell>
        </row>
        <row r="33">
          <cell r="CA33" t="str">
            <v>CLF</v>
          </cell>
          <cell r="CB33" t="str">
            <v>CRRNT</v>
          </cell>
          <cell r="CC33">
            <v>39021</v>
          </cell>
          <cell r="CD33">
            <v>5.4289999999999997E-5</v>
          </cell>
          <cell r="CE33" t="str">
            <v>USD</v>
          </cell>
          <cell r="CG33" t="str">
            <v>CLF</v>
          </cell>
          <cell r="CH33" t="str">
            <v>CRRNT</v>
          </cell>
          <cell r="CI33">
            <v>39051</v>
          </cell>
          <cell r="CJ33">
            <v>5.4400000000000001E-5</v>
          </cell>
          <cell r="CK33" t="str">
            <v>USD</v>
          </cell>
          <cell r="CM33" t="str">
            <v>CNY</v>
          </cell>
          <cell r="CN33" t="str">
            <v>CRRNT</v>
          </cell>
          <cell r="CO33">
            <v>39080</v>
          </cell>
          <cell r="CP33">
            <v>0.12812134999999999</v>
          </cell>
          <cell r="CQ33" t="str">
            <v>USD</v>
          </cell>
        </row>
        <row r="34">
          <cell r="CA34" t="str">
            <v>CLP</v>
          </cell>
          <cell r="CB34" t="str">
            <v>CRRNT</v>
          </cell>
          <cell r="CC34">
            <v>39021</v>
          </cell>
          <cell r="CD34">
            <v>1.9029400000000001E-3</v>
          </cell>
          <cell r="CE34" t="str">
            <v>USD</v>
          </cell>
          <cell r="CG34" t="str">
            <v>CLP</v>
          </cell>
          <cell r="CH34" t="str">
            <v>CRRNT</v>
          </cell>
          <cell r="CI34">
            <v>39051</v>
          </cell>
          <cell r="CJ34">
            <v>1.90059E-3</v>
          </cell>
          <cell r="CK34" t="str">
            <v>USD</v>
          </cell>
          <cell r="CM34" t="str">
            <v>COP</v>
          </cell>
          <cell r="CN34" t="str">
            <v>CRRNT</v>
          </cell>
          <cell r="CO34">
            <v>39080</v>
          </cell>
          <cell r="CP34">
            <v>4.4642E-4</v>
          </cell>
          <cell r="CQ34" t="str">
            <v>USD</v>
          </cell>
        </row>
        <row r="35">
          <cell r="CA35" t="str">
            <v>CNY</v>
          </cell>
          <cell r="CB35" t="str">
            <v>CRRNT</v>
          </cell>
          <cell r="CC35">
            <v>39021</v>
          </cell>
          <cell r="CD35">
            <v>0.12691964999999999</v>
          </cell>
          <cell r="CE35" t="str">
            <v>USD</v>
          </cell>
          <cell r="CG35" t="str">
            <v>CNY</v>
          </cell>
          <cell r="CH35" t="str">
            <v>CRRNT</v>
          </cell>
          <cell r="CI35">
            <v>39051</v>
          </cell>
          <cell r="CJ35">
            <v>0.12765847999999999</v>
          </cell>
          <cell r="CK35" t="str">
            <v>USD</v>
          </cell>
          <cell r="CM35" t="str">
            <v>CRC</v>
          </cell>
          <cell r="CN35" t="str">
            <v>CRRNT</v>
          </cell>
          <cell r="CO35">
            <v>39080</v>
          </cell>
          <cell r="CP35">
            <v>1.9333E-3</v>
          </cell>
          <cell r="CQ35" t="str">
            <v>USD</v>
          </cell>
        </row>
        <row r="36">
          <cell r="CA36" t="str">
            <v>COP</v>
          </cell>
          <cell r="CB36" t="str">
            <v>CRRNT</v>
          </cell>
          <cell r="CC36">
            <v>39021</v>
          </cell>
          <cell r="CD36">
            <v>4.3383000000000001E-4</v>
          </cell>
          <cell r="CE36" t="str">
            <v>USD</v>
          </cell>
          <cell r="CG36" t="str">
            <v>COP</v>
          </cell>
          <cell r="CH36" t="str">
            <v>CRRNT</v>
          </cell>
          <cell r="CI36">
            <v>39051</v>
          </cell>
          <cell r="CJ36">
            <v>4.3534999999999998E-4</v>
          </cell>
          <cell r="CK36" t="str">
            <v>USD</v>
          </cell>
          <cell r="CM36" t="str">
            <v>CUP</v>
          </cell>
          <cell r="CN36" t="str">
            <v>CRRNT</v>
          </cell>
          <cell r="CO36">
            <v>39080</v>
          </cell>
          <cell r="CP36">
            <v>1</v>
          </cell>
          <cell r="CQ36" t="str">
            <v>USD</v>
          </cell>
        </row>
        <row r="37">
          <cell r="CA37" t="str">
            <v>CRC</v>
          </cell>
          <cell r="CB37" t="str">
            <v>CRRNT</v>
          </cell>
          <cell r="CC37">
            <v>39021</v>
          </cell>
          <cell r="CD37">
            <v>1.9342300000000001E-3</v>
          </cell>
          <cell r="CE37" t="str">
            <v>USD</v>
          </cell>
          <cell r="CG37" t="str">
            <v>CRC</v>
          </cell>
          <cell r="CH37" t="str">
            <v>CRRNT</v>
          </cell>
          <cell r="CI37">
            <v>39051</v>
          </cell>
          <cell r="CJ37">
            <v>1.93115E-3</v>
          </cell>
          <cell r="CK37" t="str">
            <v>USD</v>
          </cell>
          <cell r="CM37" t="str">
            <v>CVE</v>
          </cell>
          <cell r="CN37" t="str">
            <v>CRRNT</v>
          </cell>
          <cell r="CO37">
            <v>39080</v>
          </cell>
          <cell r="CP37">
            <v>1.194394E-2</v>
          </cell>
          <cell r="CQ37" t="str">
            <v>USD</v>
          </cell>
        </row>
        <row r="38">
          <cell r="CA38" t="str">
            <v>CUP</v>
          </cell>
          <cell r="CB38" t="str">
            <v>CRRNT</v>
          </cell>
          <cell r="CC38">
            <v>39021</v>
          </cell>
          <cell r="CD38">
            <v>1</v>
          </cell>
          <cell r="CE38" t="str">
            <v>USD</v>
          </cell>
          <cell r="CG38" t="str">
            <v>CUP</v>
          </cell>
          <cell r="CH38" t="str">
            <v>CRRNT</v>
          </cell>
          <cell r="CI38">
            <v>39051</v>
          </cell>
          <cell r="CJ38">
            <v>1</v>
          </cell>
          <cell r="CK38" t="str">
            <v>USD</v>
          </cell>
          <cell r="CM38" t="str">
            <v>CYP</v>
          </cell>
          <cell r="CN38" t="str">
            <v>CRRNT</v>
          </cell>
          <cell r="CO38">
            <v>39080</v>
          </cell>
          <cell r="CP38">
            <v>2.2825838799999998</v>
          </cell>
          <cell r="CQ38" t="str">
            <v>USD</v>
          </cell>
        </row>
        <row r="39">
          <cell r="CA39" t="str">
            <v>CVE</v>
          </cell>
          <cell r="CB39" t="str">
            <v>CRRNT</v>
          </cell>
          <cell r="CC39">
            <v>39021</v>
          </cell>
          <cell r="CD39">
            <v>1.151407E-2</v>
          </cell>
          <cell r="CE39" t="str">
            <v>USD</v>
          </cell>
          <cell r="CG39" t="str">
            <v>CVE</v>
          </cell>
          <cell r="CH39" t="str">
            <v>CRRNT</v>
          </cell>
          <cell r="CI39">
            <v>39051</v>
          </cell>
          <cell r="CJ39">
            <v>1.197115E-2</v>
          </cell>
          <cell r="CK39" t="str">
            <v>USD</v>
          </cell>
          <cell r="CM39" t="str">
            <v>CZK</v>
          </cell>
          <cell r="CN39" t="str">
            <v>CRRNT</v>
          </cell>
          <cell r="CO39">
            <v>39080</v>
          </cell>
          <cell r="CP39">
            <v>4.8019199999999998E-2</v>
          </cell>
          <cell r="CQ39" t="str">
            <v>USD</v>
          </cell>
        </row>
        <row r="40">
          <cell r="CA40" t="str">
            <v>CYP</v>
          </cell>
          <cell r="CB40" t="str">
            <v>CRRNT</v>
          </cell>
          <cell r="CC40">
            <v>39021</v>
          </cell>
          <cell r="CD40">
            <v>2.21385875</v>
          </cell>
          <cell r="CE40" t="str">
            <v>USD</v>
          </cell>
          <cell r="CG40" t="str">
            <v>CYP</v>
          </cell>
          <cell r="CH40" t="str">
            <v>CRRNT</v>
          </cell>
          <cell r="CI40">
            <v>39051</v>
          </cell>
          <cell r="CJ40">
            <v>2.2935779799999998</v>
          </cell>
          <cell r="CK40" t="str">
            <v>USD</v>
          </cell>
          <cell r="CM40" t="str">
            <v>DEM</v>
          </cell>
          <cell r="CN40" t="str">
            <v>CRRNT</v>
          </cell>
          <cell r="CO40">
            <v>39080</v>
          </cell>
          <cell r="CP40">
            <v>0.67480936000000002</v>
          </cell>
          <cell r="CQ40" t="str">
            <v>USD</v>
          </cell>
        </row>
        <row r="41">
          <cell r="CA41" t="str">
            <v>CZK</v>
          </cell>
          <cell r="CB41" t="str">
            <v>CRRNT</v>
          </cell>
          <cell r="CC41">
            <v>39021</v>
          </cell>
          <cell r="CD41">
            <v>4.5356609999999999E-2</v>
          </cell>
          <cell r="CE41" t="str">
            <v>USD</v>
          </cell>
          <cell r="CG41" t="str">
            <v>CZK</v>
          </cell>
          <cell r="CH41" t="str">
            <v>CRRNT</v>
          </cell>
          <cell r="CI41">
            <v>39051</v>
          </cell>
          <cell r="CJ41">
            <v>4.7440580000000003E-2</v>
          </cell>
          <cell r="CK41" t="str">
            <v>USD</v>
          </cell>
          <cell r="CM41" t="str">
            <v>DJF</v>
          </cell>
          <cell r="CN41" t="str">
            <v>CRRNT</v>
          </cell>
          <cell r="CO41">
            <v>39080</v>
          </cell>
          <cell r="CP41">
            <v>5.6268200000000003E-3</v>
          </cell>
          <cell r="CQ41" t="str">
            <v>USD</v>
          </cell>
        </row>
        <row r="42">
          <cell r="CA42" t="str">
            <v>DEM</v>
          </cell>
          <cell r="CB42" t="str">
            <v>CRRNT</v>
          </cell>
          <cell r="CC42">
            <v>39021</v>
          </cell>
          <cell r="CD42">
            <v>0.65257113</v>
          </cell>
          <cell r="CE42" t="str">
            <v>USD</v>
          </cell>
          <cell r="CG42" t="str">
            <v>DEM</v>
          </cell>
          <cell r="CH42" t="str">
            <v>CRRNT</v>
          </cell>
          <cell r="CI42">
            <v>39051</v>
          </cell>
          <cell r="CJ42">
            <v>0.67709390999999997</v>
          </cell>
          <cell r="CK42" t="str">
            <v>USD</v>
          </cell>
          <cell r="CM42" t="str">
            <v>DKK</v>
          </cell>
          <cell r="CN42" t="str">
            <v>CRRNT</v>
          </cell>
          <cell r="CO42">
            <v>39080</v>
          </cell>
          <cell r="CP42">
            <v>0.17698801</v>
          </cell>
          <cell r="CQ42" t="str">
            <v>USD</v>
          </cell>
        </row>
        <row r="43">
          <cell r="CA43" t="str">
            <v>DJF</v>
          </cell>
          <cell r="CB43" t="str">
            <v>CRRNT</v>
          </cell>
          <cell r="CC43">
            <v>39021</v>
          </cell>
          <cell r="CD43">
            <v>5.6268200000000003E-3</v>
          </cell>
          <cell r="CE43" t="str">
            <v>USD</v>
          </cell>
          <cell r="CG43" t="str">
            <v>DJF</v>
          </cell>
          <cell r="CH43" t="str">
            <v>CRRNT</v>
          </cell>
          <cell r="CI43">
            <v>39051</v>
          </cell>
          <cell r="CJ43">
            <v>5.6268200000000003E-3</v>
          </cell>
          <cell r="CK43" t="str">
            <v>USD</v>
          </cell>
          <cell r="CM43" t="str">
            <v>DOP</v>
          </cell>
          <cell r="CN43" t="str">
            <v>CRRNT</v>
          </cell>
          <cell r="CO43">
            <v>39080</v>
          </cell>
          <cell r="CP43">
            <v>3.0052590000000001E-2</v>
          </cell>
          <cell r="CQ43" t="str">
            <v>USD</v>
          </cell>
        </row>
        <row r="44">
          <cell r="CA44" t="str">
            <v>DKK</v>
          </cell>
          <cell r="CB44" t="str">
            <v>CRRNT</v>
          </cell>
          <cell r="CC44">
            <v>39021</v>
          </cell>
          <cell r="CD44">
            <v>0.17120062999999999</v>
          </cell>
          <cell r="CE44" t="str">
            <v>USD</v>
          </cell>
          <cell r="CG44" t="str">
            <v>DKK</v>
          </cell>
          <cell r="CH44" t="str">
            <v>CRRNT</v>
          </cell>
          <cell r="CI44">
            <v>39051</v>
          </cell>
          <cell r="CJ44">
            <v>0.17763882</v>
          </cell>
          <cell r="CK44" t="str">
            <v>USD</v>
          </cell>
          <cell r="CM44" t="str">
            <v>DZD</v>
          </cell>
          <cell r="CN44" t="str">
            <v>CRRNT</v>
          </cell>
          <cell r="CO44">
            <v>39080</v>
          </cell>
          <cell r="CP44">
            <v>1.42633E-2</v>
          </cell>
          <cell r="CQ44" t="str">
            <v>USD</v>
          </cell>
        </row>
        <row r="45">
          <cell r="CA45" t="str">
            <v>DOP</v>
          </cell>
          <cell r="CB45" t="str">
            <v>CRRNT</v>
          </cell>
          <cell r="CC45">
            <v>39021</v>
          </cell>
          <cell r="CD45">
            <v>2.9761900000000001E-2</v>
          </cell>
          <cell r="CE45" t="str">
            <v>USD</v>
          </cell>
          <cell r="CG45" t="str">
            <v>DOP</v>
          </cell>
          <cell r="CH45" t="str">
            <v>CRRNT</v>
          </cell>
          <cell r="CI45">
            <v>39051</v>
          </cell>
          <cell r="CJ45">
            <v>2.9985000000000001E-2</v>
          </cell>
          <cell r="CK45" t="str">
            <v>USD</v>
          </cell>
          <cell r="CM45" t="str">
            <v>ECS</v>
          </cell>
          <cell r="CN45" t="str">
            <v>CRRNT</v>
          </cell>
          <cell r="CO45">
            <v>39080</v>
          </cell>
          <cell r="CP45">
            <v>4.0000000000000003E-5</v>
          </cell>
          <cell r="CQ45" t="str">
            <v>USD</v>
          </cell>
        </row>
        <row r="46">
          <cell r="CA46" t="str">
            <v>DZD</v>
          </cell>
          <cell r="CB46" t="str">
            <v>CRRNT</v>
          </cell>
          <cell r="CC46">
            <v>39021</v>
          </cell>
          <cell r="CD46">
            <v>1.44142E-2</v>
          </cell>
          <cell r="CE46" t="str">
            <v>USD</v>
          </cell>
          <cell r="CG46" t="str">
            <v>DZD</v>
          </cell>
          <cell r="CH46" t="str">
            <v>CRRNT</v>
          </cell>
          <cell r="CI46">
            <v>39051</v>
          </cell>
          <cell r="CJ46">
            <v>1.43287E-2</v>
          </cell>
          <cell r="CK46" t="str">
            <v>USD</v>
          </cell>
          <cell r="CM46" t="str">
            <v>EEK</v>
          </cell>
          <cell r="CN46" t="str">
            <v>CRRNT</v>
          </cell>
          <cell r="CO46">
            <v>39080</v>
          </cell>
          <cell r="CP46">
            <v>8.4370379999999995E-2</v>
          </cell>
          <cell r="CQ46" t="str">
            <v>USD</v>
          </cell>
        </row>
        <row r="47">
          <cell r="CA47" t="str">
            <v>ECS</v>
          </cell>
          <cell r="CB47" t="str">
            <v>CRRNT</v>
          </cell>
          <cell r="CC47">
            <v>39021</v>
          </cell>
          <cell r="CD47">
            <v>4.0000000000000003E-5</v>
          </cell>
          <cell r="CE47" t="str">
            <v>USD</v>
          </cell>
          <cell r="CG47" t="str">
            <v>ECS</v>
          </cell>
          <cell r="CH47" t="str">
            <v>CRRNT</v>
          </cell>
          <cell r="CI47">
            <v>39051</v>
          </cell>
          <cell r="CJ47">
            <v>4.0000000000000003E-5</v>
          </cell>
          <cell r="CK47" t="str">
            <v>USD</v>
          </cell>
          <cell r="CM47" t="str">
            <v>EGP</v>
          </cell>
          <cell r="CN47" t="str">
            <v>CRRNT</v>
          </cell>
          <cell r="CO47">
            <v>39080</v>
          </cell>
          <cell r="CP47">
            <v>0.17509147999999999</v>
          </cell>
          <cell r="CQ47" t="str">
            <v>USD</v>
          </cell>
        </row>
        <row r="48">
          <cell r="CA48" t="str">
            <v>EEK</v>
          </cell>
          <cell r="CB48" t="str">
            <v>CRRNT</v>
          </cell>
          <cell r="CC48">
            <v>39021</v>
          </cell>
          <cell r="CD48">
            <v>8.1577380000000005E-2</v>
          </cell>
          <cell r="CE48" t="str">
            <v>USD</v>
          </cell>
          <cell r="CG48" t="str">
            <v>EEK</v>
          </cell>
          <cell r="CH48" t="str">
            <v>CRRNT</v>
          </cell>
          <cell r="CI48">
            <v>39051</v>
          </cell>
          <cell r="CJ48">
            <v>8.4629570000000001E-2</v>
          </cell>
          <cell r="CK48" t="str">
            <v>USD</v>
          </cell>
          <cell r="CM48" t="str">
            <v>ESP</v>
          </cell>
          <cell r="CN48" t="str">
            <v>CRRNT</v>
          </cell>
          <cell r="CO48">
            <v>39080</v>
          </cell>
          <cell r="CP48">
            <v>7.9327300000000007E-3</v>
          </cell>
          <cell r="CQ48" t="str">
            <v>USD</v>
          </cell>
        </row>
        <row r="49">
          <cell r="CA49" t="str">
            <v>EGP</v>
          </cell>
          <cell r="CB49" t="str">
            <v>CRRNT</v>
          </cell>
          <cell r="CC49">
            <v>39021</v>
          </cell>
          <cell r="CD49">
            <v>0.17436790999999999</v>
          </cell>
          <cell r="CE49" t="str">
            <v>USD</v>
          </cell>
          <cell r="CG49" t="str">
            <v>EGP</v>
          </cell>
          <cell r="CH49" t="str">
            <v>CRRNT</v>
          </cell>
          <cell r="CI49">
            <v>39051</v>
          </cell>
          <cell r="CJ49">
            <v>0.17484045000000001</v>
          </cell>
          <cell r="CK49" t="str">
            <v>USD</v>
          </cell>
          <cell r="CM49" t="str">
            <v>ETB</v>
          </cell>
          <cell r="CN49" t="str">
            <v>CRRNT</v>
          </cell>
          <cell r="CO49">
            <v>39080</v>
          </cell>
          <cell r="CP49">
            <v>0.11338511</v>
          </cell>
          <cell r="CQ49" t="str">
            <v>USD</v>
          </cell>
        </row>
        <row r="50">
          <cell r="CA50" t="str">
            <v>ESP</v>
          </cell>
          <cell r="CB50" t="str">
            <v>CRRNT</v>
          </cell>
          <cell r="CC50">
            <v>39021</v>
          </cell>
          <cell r="CD50">
            <v>7.6710600000000004E-3</v>
          </cell>
          <cell r="CE50" t="str">
            <v>USD</v>
          </cell>
          <cell r="CG50" t="str">
            <v>ESP</v>
          </cell>
          <cell r="CH50" t="str">
            <v>CRRNT</v>
          </cell>
          <cell r="CI50">
            <v>39051</v>
          </cell>
          <cell r="CJ50">
            <v>7.9586099999999996E-3</v>
          </cell>
          <cell r="CK50" t="str">
            <v>USD</v>
          </cell>
          <cell r="CM50" t="str">
            <v>EUR</v>
          </cell>
          <cell r="CN50" t="str">
            <v>CRRNT</v>
          </cell>
          <cell r="CO50">
            <v>39080</v>
          </cell>
          <cell r="CP50">
            <v>1.31990026</v>
          </cell>
          <cell r="CQ50" t="str">
            <v>USD</v>
          </cell>
        </row>
        <row r="51">
          <cell r="CA51" t="str">
            <v>ETB</v>
          </cell>
          <cell r="CB51" t="str">
            <v>CRRNT</v>
          </cell>
          <cell r="CC51">
            <v>39021</v>
          </cell>
          <cell r="CD51">
            <v>0.11431576</v>
          </cell>
          <cell r="CE51" t="str">
            <v>USD</v>
          </cell>
          <cell r="CG51" t="str">
            <v>ETB</v>
          </cell>
          <cell r="CH51" t="str">
            <v>CRRNT</v>
          </cell>
          <cell r="CI51">
            <v>39051</v>
          </cell>
          <cell r="CJ51">
            <v>0.11428571</v>
          </cell>
          <cell r="CK51" t="str">
            <v>USD</v>
          </cell>
          <cell r="CM51" t="str">
            <v>FIM</v>
          </cell>
          <cell r="CN51" t="str">
            <v>CRRNT</v>
          </cell>
          <cell r="CO51">
            <v>39080</v>
          </cell>
          <cell r="CP51">
            <v>0.22198050999999999</v>
          </cell>
          <cell r="CQ51" t="str">
            <v>USD</v>
          </cell>
        </row>
        <row r="52">
          <cell r="CA52" t="str">
            <v>EUR</v>
          </cell>
          <cell r="CB52" t="str">
            <v>CRRNT</v>
          </cell>
          <cell r="CC52">
            <v>39021</v>
          </cell>
          <cell r="CD52">
            <v>1.2762003900000001</v>
          </cell>
          <cell r="CE52" t="str">
            <v>USD</v>
          </cell>
          <cell r="CG52" t="str">
            <v>EUR</v>
          </cell>
          <cell r="CH52" t="str">
            <v>CRRNT</v>
          </cell>
          <cell r="CI52">
            <v>39051</v>
          </cell>
          <cell r="CJ52">
            <v>1.3241998800000001</v>
          </cell>
          <cell r="CK52" t="str">
            <v>USD</v>
          </cell>
          <cell r="CM52" t="str">
            <v>FJD</v>
          </cell>
          <cell r="CN52" t="str">
            <v>CRRNT</v>
          </cell>
          <cell r="CO52">
            <v>39080</v>
          </cell>
          <cell r="CP52">
            <v>0.60299992000000002</v>
          </cell>
          <cell r="CQ52" t="str">
            <v>USD</v>
          </cell>
        </row>
        <row r="53">
          <cell r="CA53" t="str">
            <v>FIM</v>
          </cell>
          <cell r="CB53" t="str">
            <v>CRRNT</v>
          </cell>
          <cell r="CC53">
            <v>39021</v>
          </cell>
          <cell r="CD53">
            <v>0.21466597000000001</v>
          </cell>
          <cell r="CE53" t="str">
            <v>USD</v>
          </cell>
          <cell r="CG53" t="str">
            <v>FIM</v>
          </cell>
          <cell r="CH53" t="str">
            <v>CRRNT</v>
          </cell>
          <cell r="CI53">
            <v>39051</v>
          </cell>
          <cell r="CJ53">
            <v>0.22272210000000001</v>
          </cell>
          <cell r="CK53" t="str">
            <v>USD</v>
          </cell>
          <cell r="CM53" t="str">
            <v>FRF</v>
          </cell>
          <cell r="CN53" t="str">
            <v>CRRNT</v>
          </cell>
          <cell r="CO53">
            <v>39080</v>
          </cell>
          <cell r="CP53">
            <v>0.20121128999999999</v>
          </cell>
          <cell r="CQ53" t="str">
            <v>USD</v>
          </cell>
        </row>
        <row r="54">
          <cell r="CA54" t="str">
            <v>FJD</v>
          </cell>
          <cell r="CB54" t="str">
            <v>CRRNT</v>
          </cell>
          <cell r="CC54">
            <v>39021</v>
          </cell>
          <cell r="CD54">
            <v>0.58859987000000002</v>
          </cell>
          <cell r="CE54" t="str">
            <v>USD</v>
          </cell>
          <cell r="CG54" t="str">
            <v>FJD</v>
          </cell>
          <cell r="CH54" t="str">
            <v>CRRNT</v>
          </cell>
          <cell r="CI54">
            <v>39051</v>
          </cell>
          <cell r="CJ54">
            <v>0.59919993999999999</v>
          </cell>
          <cell r="CK54" t="str">
            <v>USD</v>
          </cell>
          <cell r="CM54" t="str">
            <v>GBP</v>
          </cell>
          <cell r="CN54" t="str">
            <v>CRRNT</v>
          </cell>
          <cell r="CO54">
            <v>39080</v>
          </cell>
          <cell r="CP54">
            <v>1.9588983900000001</v>
          </cell>
          <cell r="CQ54" t="str">
            <v>USD</v>
          </cell>
        </row>
        <row r="55">
          <cell r="CA55" t="str">
            <v>FRF</v>
          </cell>
          <cell r="CB55" t="str">
            <v>CRRNT</v>
          </cell>
          <cell r="CC55">
            <v>39021</v>
          </cell>
          <cell r="CD55">
            <v>0.19457901999999999</v>
          </cell>
          <cell r="CE55" t="str">
            <v>USD</v>
          </cell>
          <cell r="CG55" t="str">
            <v>FRF</v>
          </cell>
          <cell r="CH55" t="str">
            <v>CRRNT</v>
          </cell>
          <cell r="CI55">
            <v>39051</v>
          </cell>
          <cell r="CJ55">
            <v>0.20188153</v>
          </cell>
          <cell r="CK55" t="str">
            <v>USD</v>
          </cell>
          <cell r="CM55" t="str">
            <v>GEL</v>
          </cell>
          <cell r="CN55" t="str">
            <v>CRRNT</v>
          </cell>
          <cell r="CO55">
            <v>39080</v>
          </cell>
          <cell r="CP55">
            <v>0.58315837999999998</v>
          </cell>
          <cell r="CQ55" t="str">
            <v>USD</v>
          </cell>
        </row>
        <row r="56">
          <cell r="CA56" t="str">
            <v>GBP</v>
          </cell>
          <cell r="CB56" t="str">
            <v>CRRNT</v>
          </cell>
          <cell r="CC56">
            <v>39021</v>
          </cell>
          <cell r="CD56">
            <v>1.90739956</v>
          </cell>
          <cell r="CE56" t="str">
            <v>USD</v>
          </cell>
          <cell r="CG56" t="str">
            <v>GBP</v>
          </cell>
          <cell r="CH56" t="str">
            <v>CRRNT</v>
          </cell>
          <cell r="CI56">
            <v>39051</v>
          </cell>
          <cell r="CJ56">
            <v>1.9656985600000001</v>
          </cell>
          <cell r="CK56" t="str">
            <v>USD</v>
          </cell>
          <cell r="CM56" t="str">
            <v>GHC</v>
          </cell>
          <cell r="CN56" t="str">
            <v>CRRNT</v>
          </cell>
          <cell r="CO56">
            <v>39080</v>
          </cell>
          <cell r="CP56">
            <v>1.0842E-4</v>
          </cell>
          <cell r="CQ56" t="str">
            <v>USD</v>
          </cell>
        </row>
        <row r="57">
          <cell r="CA57" t="str">
            <v>GEL</v>
          </cell>
          <cell r="CB57" t="str">
            <v>CRRNT</v>
          </cell>
          <cell r="CC57">
            <v>39021</v>
          </cell>
          <cell r="CD57">
            <v>0.57573837999999999</v>
          </cell>
          <cell r="CE57" t="str">
            <v>USD</v>
          </cell>
          <cell r="CG57" t="str">
            <v>GEL</v>
          </cell>
          <cell r="CH57" t="str">
            <v>CRRNT</v>
          </cell>
          <cell r="CI57">
            <v>39051</v>
          </cell>
          <cell r="CJ57">
            <v>0.57870370000000004</v>
          </cell>
          <cell r="CK57" t="str">
            <v>USD</v>
          </cell>
          <cell r="CM57" t="str">
            <v>GIP</v>
          </cell>
          <cell r="CN57" t="str">
            <v>CRRNT</v>
          </cell>
          <cell r="CO57">
            <v>39080</v>
          </cell>
          <cell r="CP57">
            <v>1.9588983900000001</v>
          </cell>
          <cell r="CQ57" t="str">
            <v>USD</v>
          </cell>
        </row>
        <row r="58">
          <cell r="CA58" t="str">
            <v>GHC</v>
          </cell>
          <cell r="CB58" t="str">
            <v>CRRNT</v>
          </cell>
          <cell r="CC58">
            <v>39021</v>
          </cell>
          <cell r="CD58">
            <v>1.0818E-4</v>
          </cell>
          <cell r="CE58" t="str">
            <v>USD</v>
          </cell>
          <cell r="CG58" t="str">
            <v>GHC</v>
          </cell>
          <cell r="CH58" t="str">
            <v>CRRNT</v>
          </cell>
          <cell r="CI58">
            <v>39051</v>
          </cell>
          <cell r="CJ58">
            <v>1.0853000000000001E-4</v>
          </cell>
          <cell r="CK58" t="str">
            <v>USD</v>
          </cell>
          <cell r="CM58" t="str">
            <v>GMD</v>
          </cell>
          <cell r="CN58" t="str">
            <v>CRRNT</v>
          </cell>
          <cell r="CO58">
            <v>39080</v>
          </cell>
          <cell r="CP58">
            <v>3.6068530000000001E-2</v>
          </cell>
          <cell r="CQ58" t="str">
            <v>USD</v>
          </cell>
        </row>
        <row r="59">
          <cell r="CA59" t="str">
            <v>GIP</v>
          </cell>
          <cell r="CB59" t="str">
            <v>CRRNT</v>
          </cell>
          <cell r="CC59">
            <v>39021</v>
          </cell>
          <cell r="CD59">
            <v>1.90739956</v>
          </cell>
          <cell r="CE59" t="str">
            <v>USD</v>
          </cell>
          <cell r="CG59" t="str">
            <v>GIP</v>
          </cell>
          <cell r="CH59" t="str">
            <v>CRRNT</v>
          </cell>
          <cell r="CI59">
            <v>39051</v>
          </cell>
          <cell r="CJ59">
            <v>1.9656985600000001</v>
          </cell>
          <cell r="CK59" t="str">
            <v>USD</v>
          </cell>
          <cell r="CM59" t="str">
            <v>GNF</v>
          </cell>
          <cell r="CN59" t="str">
            <v>CRRNT</v>
          </cell>
          <cell r="CO59">
            <v>39080</v>
          </cell>
          <cell r="CP59">
            <v>1.7997999999999999E-4</v>
          </cell>
          <cell r="CQ59" t="str">
            <v>USD</v>
          </cell>
        </row>
        <row r="60">
          <cell r="CA60" t="str">
            <v>GMD</v>
          </cell>
          <cell r="CB60" t="str">
            <v>CRRNT</v>
          </cell>
          <cell r="CC60">
            <v>39021</v>
          </cell>
          <cell r="CD60">
            <v>3.5938900000000003E-2</v>
          </cell>
          <cell r="CE60" t="str">
            <v>USD</v>
          </cell>
          <cell r="CG60" t="str">
            <v>GMD</v>
          </cell>
          <cell r="CH60" t="str">
            <v>CRRNT</v>
          </cell>
          <cell r="CI60">
            <v>39051</v>
          </cell>
          <cell r="CJ60">
            <v>3.5938900000000003E-2</v>
          </cell>
          <cell r="CK60" t="str">
            <v>USD</v>
          </cell>
          <cell r="CM60" t="str">
            <v>GRD</v>
          </cell>
          <cell r="CN60" t="str">
            <v>CRRNT</v>
          </cell>
          <cell r="CO60">
            <v>39080</v>
          </cell>
          <cell r="CP60">
            <v>3.8734099999999999E-3</v>
          </cell>
          <cell r="CQ60" t="str">
            <v>USD</v>
          </cell>
        </row>
        <row r="61">
          <cell r="CA61" t="str">
            <v>GNF</v>
          </cell>
          <cell r="CB61" t="str">
            <v>CRRNT</v>
          </cell>
          <cell r="CC61">
            <v>39021</v>
          </cell>
          <cell r="CD61">
            <v>1.7997999999999999E-4</v>
          </cell>
          <cell r="CE61" t="str">
            <v>USD</v>
          </cell>
          <cell r="CG61" t="str">
            <v>GNF</v>
          </cell>
          <cell r="CH61" t="str">
            <v>CRRNT</v>
          </cell>
          <cell r="CI61">
            <v>39051</v>
          </cell>
          <cell r="CJ61">
            <v>1.7997999999999999E-4</v>
          </cell>
          <cell r="CK61" t="str">
            <v>USD</v>
          </cell>
          <cell r="CM61" t="str">
            <v>GTQ</v>
          </cell>
          <cell r="CN61" t="str">
            <v>CRRNT</v>
          </cell>
          <cell r="CO61">
            <v>39080</v>
          </cell>
          <cell r="CP61">
            <v>0.13123359000000001</v>
          </cell>
          <cell r="CQ61" t="str">
            <v>USD</v>
          </cell>
        </row>
        <row r="62">
          <cell r="CA62" t="str">
            <v>GRD</v>
          </cell>
          <cell r="CB62" t="str">
            <v>CRRNT</v>
          </cell>
          <cell r="CC62">
            <v>39021</v>
          </cell>
          <cell r="CD62">
            <v>3.7457300000000001E-3</v>
          </cell>
          <cell r="CE62" t="str">
            <v>USD</v>
          </cell>
          <cell r="CG62" t="str">
            <v>GRD</v>
          </cell>
          <cell r="CH62" t="str">
            <v>CRRNT</v>
          </cell>
          <cell r="CI62">
            <v>39051</v>
          </cell>
          <cell r="CJ62">
            <v>3.8862100000000002E-3</v>
          </cell>
          <cell r="CK62" t="str">
            <v>USD</v>
          </cell>
          <cell r="CM62" t="str">
            <v>GYD</v>
          </cell>
          <cell r="CN62" t="str">
            <v>CRRNT</v>
          </cell>
          <cell r="CO62">
            <v>39080</v>
          </cell>
          <cell r="CP62">
            <v>4.9578499999999998E-3</v>
          </cell>
          <cell r="CQ62" t="str">
            <v>USD</v>
          </cell>
        </row>
        <row r="63">
          <cell r="CA63" t="str">
            <v>GTQ</v>
          </cell>
          <cell r="CB63" t="str">
            <v>CRRNT</v>
          </cell>
          <cell r="CC63">
            <v>39021</v>
          </cell>
          <cell r="CD63">
            <v>0.13189132000000001</v>
          </cell>
          <cell r="CE63" t="str">
            <v>USD</v>
          </cell>
          <cell r="CG63" t="str">
            <v>GTQ</v>
          </cell>
          <cell r="CH63" t="str">
            <v>CRRNT</v>
          </cell>
          <cell r="CI63">
            <v>39051</v>
          </cell>
          <cell r="CJ63">
            <v>0.13095689999999999</v>
          </cell>
          <cell r="CK63" t="str">
            <v>USD</v>
          </cell>
          <cell r="CM63" t="str">
            <v>HKD</v>
          </cell>
          <cell r="CN63" t="str">
            <v>CRRNT</v>
          </cell>
          <cell r="CO63">
            <v>39080</v>
          </cell>
          <cell r="CP63">
            <v>0.12857105999999999</v>
          </cell>
          <cell r="CQ63" t="str">
            <v>USD</v>
          </cell>
        </row>
        <row r="64">
          <cell r="CA64" t="str">
            <v>GYD</v>
          </cell>
          <cell r="CB64" t="str">
            <v>CRRNT</v>
          </cell>
          <cell r="CC64">
            <v>39021</v>
          </cell>
          <cell r="CD64">
            <v>4.9652400000000001E-3</v>
          </cell>
          <cell r="CE64" t="str">
            <v>USD</v>
          </cell>
          <cell r="CG64" t="str">
            <v>GYD</v>
          </cell>
          <cell r="CH64" t="str">
            <v>CRRNT</v>
          </cell>
          <cell r="CI64">
            <v>39051</v>
          </cell>
          <cell r="CJ64">
            <v>4.9652400000000001E-3</v>
          </cell>
          <cell r="CK64" t="str">
            <v>USD</v>
          </cell>
          <cell r="CM64" t="str">
            <v>HNL</v>
          </cell>
          <cell r="CN64" t="str">
            <v>CRRNT</v>
          </cell>
          <cell r="CO64">
            <v>39080</v>
          </cell>
          <cell r="CP64">
            <v>5.292405E-2</v>
          </cell>
          <cell r="CQ64" t="str">
            <v>USD</v>
          </cell>
        </row>
        <row r="65">
          <cell r="CA65" t="str">
            <v>HKD</v>
          </cell>
          <cell r="CB65" t="str">
            <v>CRRNT</v>
          </cell>
          <cell r="CC65">
            <v>39021</v>
          </cell>
          <cell r="CD65">
            <v>0.12857271000000001</v>
          </cell>
          <cell r="CE65" t="str">
            <v>USD</v>
          </cell>
          <cell r="CG65" t="str">
            <v>HKD</v>
          </cell>
          <cell r="CH65" t="str">
            <v>CRRNT</v>
          </cell>
          <cell r="CI65">
            <v>39051</v>
          </cell>
          <cell r="CJ65">
            <v>0.12855617999999999</v>
          </cell>
          <cell r="CK65" t="str">
            <v>USD</v>
          </cell>
          <cell r="CM65" t="str">
            <v>HRK</v>
          </cell>
          <cell r="CN65" t="str">
            <v>CRRNT</v>
          </cell>
          <cell r="CO65">
            <v>39080</v>
          </cell>
          <cell r="CP65">
            <v>0.17956221999999999</v>
          </cell>
          <cell r="CQ65" t="str">
            <v>USD</v>
          </cell>
        </row>
        <row r="66">
          <cell r="CA66" t="str">
            <v>HNL</v>
          </cell>
          <cell r="CB66" t="str">
            <v>CRRNT</v>
          </cell>
          <cell r="CC66">
            <v>39021</v>
          </cell>
          <cell r="CD66">
            <v>5.292405E-2</v>
          </cell>
          <cell r="CE66" t="str">
            <v>USD</v>
          </cell>
          <cell r="CG66" t="str">
            <v>HNL</v>
          </cell>
          <cell r="CH66" t="str">
            <v>CRRNT</v>
          </cell>
          <cell r="CI66">
            <v>39051</v>
          </cell>
          <cell r="CJ66">
            <v>5.292405E-2</v>
          </cell>
          <cell r="CK66" t="str">
            <v>USD</v>
          </cell>
          <cell r="CM66" t="str">
            <v>HUF</v>
          </cell>
          <cell r="CN66" t="str">
            <v>CRRNT</v>
          </cell>
          <cell r="CO66">
            <v>39080</v>
          </cell>
          <cell r="CP66">
            <v>5.2551300000000002E-3</v>
          </cell>
          <cell r="CQ66" t="str">
            <v>USD</v>
          </cell>
        </row>
        <row r="67">
          <cell r="CA67" t="str">
            <v>HRK</v>
          </cell>
          <cell r="CB67" t="str">
            <v>CRRNT</v>
          </cell>
          <cell r="CC67">
            <v>39021</v>
          </cell>
          <cell r="CD67">
            <v>0.17333124999999999</v>
          </cell>
          <cell r="CE67" t="str">
            <v>USD</v>
          </cell>
          <cell r="CG67" t="str">
            <v>HRK</v>
          </cell>
          <cell r="CH67" t="str">
            <v>CRRNT</v>
          </cell>
          <cell r="CI67">
            <v>39051</v>
          </cell>
          <cell r="CJ67">
            <v>0.17988846</v>
          </cell>
          <cell r="CK67" t="str">
            <v>USD</v>
          </cell>
          <cell r="CM67" t="str">
            <v>IDR</v>
          </cell>
          <cell r="CN67" t="str">
            <v>CRRNT</v>
          </cell>
          <cell r="CO67">
            <v>39080</v>
          </cell>
          <cell r="CP67">
            <v>1.1118E-4</v>
          </cell>
          <cell r="CQ67" t="str">
            <v>USD</v>
          </cell>
        </row>
        <row r="68">
          <cell r="CA68" t="str">
            <v>HUF</v>
          </cell>
          <cell r="CB68" t="str">
            <v>CRRNT</v>
          </cell>
          <cell r="CC68">
            <v>39021</v>
          </cell>
          <cell r="CD68">
            <v>4.8938000000000002E-3</v>
          </cell>
          <cell r="CE68" t="str">
            <v>USD</v>
          </cell>
          <cell r="CG68" t="str">
            <v>HUF</v>
          </cell>
          <cell r="CH68" t="str">
            <v>CRRNT</v>
          </cell>
          <cell r="CI68">
            <v>39051</v>
          </cell>
          <cell r="CJ68">
            <v>5.1570299999999999E-3</v>
          </cell>
          <cell r="CK68" t="str">
            <v>USD</v>
          </cell>
          <cell r="CM68" t="str">
            <v>IEP</v>
          </cell>
          <cell r="CN68" t="str">
            <v>CRRNT</v>
          </cell>
          <cell r="CO68">
            <v>39080</v>
          </cell>
          <cell r="CP68">
            <v>1.6759008799999999</v>
          </cell>
          <cell r="CQ68" t="str">
            <v>USD</v>
          </cell>
        </row>
        <row r="69">
          <cell r="CA69" t="str">
            <v>IDR</v>
          </cell>
          <cell r="CB69" t="str">
            <v>CRRNT</v>
          </cell>
          <cell r="CC69">
            <v>39021</v>
          </cell>
          <cell r="CD69">
            <v>1.0996E-4</v>
          </cell>
          <cell r="CE69" t="str">
            <v>USD</v>
          </cell>
          <cell r="CG69" t="str">
            <v>IDR</v>
          </cell>
          <cell r="CH69" t="str">
            <v>CRRNT</v>
          </cell>
          <cell r="CI69">
            <v>39051</v>
          </cell>
          <cell r="CJ69">
            <v>1.0911E-4</v>
          </cell>
          <cell r="CK69" t="str">
            <v>USD</v>
          </cell>
          <cell r="CM69" t="str">
            <v>ILS</v>
          </cell>
          <cell r="CN69" t="str">
            <v>CRRNT</v>
          </cell>
          <cell r="CO69">
            <v>39080</v>
          </cell>
          <cell r="CP69">
            <v>0.23716914</v>
          </cell>
          <cell r="CQ69" t="str">
            <v>USD</v>
          </cell>
        </row>
        <row r="70">
          <cell r="CA70" t="str">
            <v>IEP</v>
          </cell>
          <cell r="CB70" t="str">
            <v>CRRNT</v>
          </cell>
          <cell r="CC70">
            <v>39021</v>
          </cell>
          <cell r="CD70">
            <v>1.6206010799999999</v>
          </cell>
          <cell r="CE70" t="str">
            <v>USD</v>
          </cell>
          <cell r="CG70" t="str">
            <v>IEP</v>
          </cell>
          <cell r="CH70" t="str">
            <v>CRRNT</v>
          </cell>
          <cell r="CI70">
            <v>39051</v>
          </cell>
          <cell r="CJ70">
            <v>1.6815002999999999</v>
          </cell>
          <cell r="CK70" t="str">
            <v>USD</v>
          </cell>
          <cell r="CM70" t="str">
            <v>INR</v>
          </cell>
          <cell r="CN70" t="str">
            <v>CRRNT</v>
          </cell>
          <cell r="CO70">
            <v>39080</v>
          </cell>
          <cell r="CP70">
            <v>2.2593760000000001E-2</v>
          </cell>
          <cell r="CQ70" t="str">
            <v>USD</v>
          </cell>
        </row>
        <row r="71">
          <cell r="CA71" t="str">
            <v>ILS</v>
          </cell>
          <cell r="CB71" t="str">
            <v>CRRNT</v>
          </cell>
          <cell r="CC71">
            <v>39021</v>
          </cell>
          <cell r="CD71">
            <v>0.23397285000000001</v>
          </cell>
          <cell r="CE71" t="str">
            <v>USD</v>
          </cell>
          <cell r="CG71" t="str">
            <v>ILS</v>
          </cell>
          <cell r="CH71" t="str">
            <v>CRRNT</v>
          </cell>
          <cell r="CI71">
            <v>39051</v>
          </cell>
          <cell r="CJ71">
            <v>0.23584905</v>
          </cell>
          <cell r="CK71" t="str">
            <v>USD</v>
          </cell>
          <cell r="CM71" t="str">
            <v>IQD</v>
          </cell>
          <cell r="CN71" t="str">
            <v>CRRNT</v>
          </cell>
          <cell r="CO71">
            <v>39080</v>
          </cell>
          <cell r="CP71">
            <v>7.5527999999999999E-4</v>
          </cell>
          <cell r="CQ71" t="str">
            <v>USD</v>
          </cell>
        </row>
        <row r="72">
          <cell r="CA72" t="str">
            <v>INR</v>
          </cell>
          <cell r="CB72" t="str">
            <v>CRRNT</v>
          </cell>
          <cell r="CC72">
            <v>39021</v>
          </cell>
          <cell r="CD72">
            <v>2.220865E-2</v>
          </cell>
          <cell r="CE72" t="str">
            <v>USD</v>
          </cell>
          <cell r="CG72" t="str">
            <v>INR</v>
          </cell>
          <cell r="CH72" t="str">
            <v>CRRNT</v>
          </cell>
          <cell r="CI72">
            <v>39051</v>
          </cell>
          <cell r="CJ72">
            <v>2.2352609999999998E-2</v>
          </cell>
          <cell r="CK72" t="str">
            <v>USD</v>
          </cell>
          <cell r="CM72" t="str">
            <v>IRR</v>
          </cell>
          <cell r="CN72" t="str">
            <v>CRRNT</v>
          </cell>
          <cell r="CO72">
            <v>39080</v>
          </cell>
          <cell r="CP72">
            <v>1.0834E-4</v>
          </cell>
          <cell r="CQ72" t="str">
            <v>USD</v>
          </cell>
        </row>
        <row r="73">
          <cell r="CA73" t="str">
            <v>IQD</v>
          </cell>
          <cell r="CB73" t="str">
            <v>CRRNT</v>
          </cell>
          <cell r="CC73">
            <v>39021</v>
          </cell>
          <cell r="CD73">
            <v>6.8044000000000004E-4</v>
          </cell>
          <cell r="CE73" t="str">
            <v>USD</v>
          </cell>
          <cell r="CG73" t="str">
            <v>IRR</v>
          </cell>
          <cell r="CH73" t="str">
            <v>CRRNT</v>
          </cell>
          <cell r="CI73">
            <v>39051</v>
          </cell>
          <cell r="CJ73">
            <v>1.0835E-4</v>
          </cell>
          <cell r="CK73" t="str">
            <v>USD</v>
          </cell>
          <cell r="CM73" t="str">
            <v>ISK</v>
          </cell>
          <cell r="CN73" t="str">
            <v>CRRNT</v>
          </cell>
          <cell r="CO73">
            <v>39080</v>
          </cell>
          <cell r="CP73">
            <v>1.407657E-2</v>
          </cell>
          <cell r="CQ73" t="str">
            <v>USD</v>
          </cell>
        </row>
        <row r="74">
          <cell r="CA74" t="str">
            <v>IRR</v>
          </cell>
          <cell r="CB74" t="str">
            <v>CRRNT</v>
          </cell>
          <cell r="CC74">
            <v>39021</v>
          </cell>
          <cell r="CD74">
            <v>1.0844E-4</v>
          </cell>
          <cell r="CE74" t="str">
            <v>USD</v>
          </cell>
          <cell r="CG74" t="str">
            <v>ISK</v>
          </cell>
          <cell r="CH74" t="str">
            <v>CRRNT</v>
          </cell>
          <cell r="CI74">
            <v>39051</v>
          </cell>
          <cell r="CJ74">
            <v>1.4654159999999999E-2</v>
          </cell>
          <cell r="CK74" t="str">
            <v>USD</v>
          </cell>
          <cell r="CM74" t="str">
            <v>ITL</v>
          </cell>
          <cell r="CN74" t="str">
            <v>CRRNT</v>
          </cell>
          <cell r="CO74">
            <v>39080</v>
          </cell>
          <cell r="CP74">
            <v>6.8163999999999996E-4</v>
          </cell>
          <cell r="CQ74" t="str">
            <v>USD</v>
          </cell>
        </row>
        <row r="75">
          <cell r="CA75" t="str">
            <v>ISK</v>
          </cell>
          <cell r="CB75" t="str">
            <v>CRRNT</v>
          </cell>
          <cell r="CC75">
            <v>39021</v>
          </cell>
          <cell r="CD75">
            <v>1.477759E-2</v>
          </cell>
          <cell r="CE75" t="str">
            <v>USD</v>
          </cell>
          <cell r="CG75" t="str">
            <v>ITL</v>
          </cell>
          <cell r="CH75" t="str">
            <v>CRRNT</v>
          </cell>
          <cell r="CI75">
            <v>39051</v>
          </cell>
          <cell r="CJ75">
            <v>6.8391000000000003E-4</v>
          </cell>
          <cell r="CK75" t="str">
            <v>USD</v>
          </cell>
          <cell r="CM75" t="str">
            <v>JMD</v>
          </cell>
          <cell r="CN75" t="str">
            <v>CRRNT</v>
          </cell>
          <cell r="CO75">
            <v>39080</v>
          </cell>
          <cell r="CP75">
            <v>1.49198E-2</v>
          </cell>
          <cell r="CQ75" t="str">
            <v>USD</v>
          </cell>
        </row>
        <row r="76">
          <cell r="CA76" t="str">
            <v>ITL</v>
          </cell>
          <cell r="CB76" t="str">
            <v>CRRNT</v>
          </cell>
          <cell r="CC76">
            <v>39021</v>
          </cell>
          <cell r="CD76">
            <v>6.5917000000000005E-4</v>
          </cell>
          <cell r="CE76" t="str">
            <v>USD</v>
          </cell>
          <cell r="CG76" t="str">
            <v>JMD</v>
          </cell>
          <cell r="CH76" t="str">
            <v>CRRNT</v>
          </cell>
          <cell r="CI76">
            <v>39051</v>
          </cell>
          <cell r="CJ76">
            <v>1.4971180000000001E-2</v>
          </cell>
          <cell r="CK76" t="str">
            <v>USD</v>
          </cell>
          <cell r="CM76" t="str">
            <v>JOD</v>
          </cell>
          <cell r="CN76" t="str">
            <v>CRRNT</v>
          </cell>
          <cell r="CO76">
            <v>39080</v>
          </cell>
          <cell r="CP76">
            <v>1.4104372300000001</v>
          </cell>
          <cell r="CQ76" t="str">
            <v>USD</v>
          </cell>
        </row>
        <row r="77">
          <cell r="CA77" t="str">
            <v>JMD</v>
          </cell>
          <cell r="CB77" t="str">
            <v>CRRNT</v>
          </cell>
          <cell r="CC77">
            <v>39021</v>
          </cell>
          <cell r="CD77">
            <v>1.508864E-2</v>
          </cell>
          <cell r="CE77" t="str">
            <v>USD</v>
          </cell>
          <cell r="CG77" t="str">
            <v>JOD</v>
          </cell>
          <cell r="CH77" t="str">
            <v>CRRNT</v>
          </cell>
          <cell r="CI77">
            <v>39051</v>
          </cell>
          <cell r="CJ77">
            <v>1.4114325999999999</v>
          </cell>
          <cell r="CK77" t="str">
            <v>USD</v>
          </cell>
          <cell r="CM77" t="str">
            <v>JPY</v>
          </cell>
          <cell r="CN77" t="str">
            <v>CRRNT</v>
          </cell>
          <cell r="CO77">
            <v>39080</v>
          </cell>
          <cell r="CP77">
            <v>8.3984200000000002E-3</v>
          </cell>
          <cell r="CQ77" t="str">
            <v>USD</v>
          </cell>
        </row>
        <row r="78">
          <cell r="CA78" t="str">
            <v>JOD</v>
          </cell>
          <cell r="CB78" t="str">
            <v>CRRNT</v>
          </cell>
          <cell r="CC78">
            <v>39021</v>
          </cell>
          <cell r="CD78">
            <v>1.4114325999999999</v>
          </cell>
          <cell r="CE78" t="str">
            <v>USD</v>
          </cell>
          <cell r="CG78" t="str">
            <v>JPY</v>
          </cell>
          <cell r="CH78" t="str">
            <v>CRRNT</v>
          </cell>
          <cell r="CI78">
            <v>39051</v>
          </cell>
          <cell r="CJ78">
            <v>8.6393000000000008E-3</v>
          </cell>
          <cell r="CK78" t="str">
            <v>USD</v>
          </cell>
          <cell r="CM78" t="str">
            <v>KES</v>
          </cell>
          <cell r="CN78" t="str">
            <v>CRRNT</v>
          </cell>
          <cell r="CO78">
            <v>39080</v>
          </cell>
          <cell r="CP78">
            <v>1.436781E-2</v>
          </cell>
          <cell r="CQ78" t="str">
            <v>USD</v>
          </cell>
        </row>
        <row r="79">
          <cell r="CA79" t="str">
            <v>JPY</v>
          </cell>
          <cell r="CB79" t="str">
            <v>CRRNT</v>
          </cell>
          <cell r="CC79">
            <v>39021</v>
          </cell>
          <cell r="CD79">
            <v>8.5484600000000008E-3</v>
          </cell>
          <cell r="CE79" t="str">
            <v>USD</v>
          </cell>
          <cell r="CG79" t="str">
            <v>KES</v>
          </cell>
          <cell r="CH79" t="str">
            <v>CRRNT</v>
          </cell>
          <cell r="CI79">
            <v>39051</v>
          </cell>
          <cell r="CJ79">
            <v>1.428571E-2</v>
          </cell>
          <cell r="CK79" t="str">
            <v>USD</v>
          </cell>
          <cell r="CM79" t="str">
            <v>KGS</v>
          </cell>
          <cell r="CN79" t="str">
            <v>CRRNT</v>
          </cell>
          <cell r="CO79">
            <v>39080</v>
          </cell>
          <cell r="CP79">
            <v>2.62989E-2</v>
          </cell>
          <cell r="CQ79" t="str">
            <v>USD</v>
          </cell>
        </row>
        <row r="80">
          <cell r="CA80" t="str">
            <v>KES</v>
          </cell>
          <cell r="CB80" t="str">
            <v>CRRNT</v>
          </cell>
          <cell r="CC80">
            <v>39021</v>
          </cell>
          <cell r="CD80">
            <v>1.392757E-2</v>
          </cell>
          <cell r="CE80" t="str">
            <v>USD</v>
          </cell>
          <cell r="CG80" t="str">
            <v>KGS</v>
          </cell>
          <cell r="CH80" t="str">
            <v>CRRNT</v>
          </cell>
          <cell r="CI80">
            <v>39051</v>
          </cell>
          <cell r="CJ80">
            <v>2.576987E-2</v>
          </cell>
          <cell r="CK80" t="str">
            <v>USD</v>
          </cell>
          <cell r="CM80" t="str">
            <v>KHR</v>
          </cell>
          <cell r="CN80" t="str">
            <v>CRRNT</v>
          </cell>
          <cell r="CO80">
            <v>39080</v>
          </cell>
          <cell r="CP80">
            <v>2.4570000000000001E-4</v>
          </cell>
          <cell r="CQ80" t="str">
            <v>USD</v>
          </cell>
        </row>
        <row r="81">
          <cell r="CA81" t="str">
            <v>KGS</v>
          </cell>
          <cell r="CB81" t="str">
            <v>CRRNT</v>
          </cell>
          <cell r="CC81">
            <v>39021</v>
          </cell>
          <cell r="CD81">
            <v>2.5586169999999998E-2</v>
          </cell>
          <cell r="CE81" t="str">
            <v>USD</v>
          </cell>
          <cell r="CG81" t="str">
            <v>KHR</v>
          </cell>
          <cell r="CH81" t="str">
            <v>CRRNT</v>
          </cell>
          <cell r="CI81">
            <v>39051</v>
          </cell>
          <cell r="CJ81">
            <v>2.4336E-4</v>
          </cell>
          <cell r="CK81" t="str">
            <v>USD</v>
          </cell>
          <cell r="CM81" t="str">
            <v>KMF</v>
          </cell>
          <cell r="CN81" t="str">
            <v>CRRNT</v>
          </cell>
          <cell r="CO81">
            <v>39080</v>
          </cell>
          <cell r="CP81">
            <v>2.6803500000000002E-3</v>
          </cell>
          <cell r="CQ81" t="str">
            <v>USD</v>
          </cell>
        </row>
        <row r="82">
          <cell r="CA82" t="str">
            <v>KHR</v>
          </cell>
          <cell r="CB82" t="str">
            <v>CRRNT</v>
          </cell>
          <cell r="CC82">
            <v>39021</v>
          </cell>
          <cell r="CD82">
            <v>2.4168E-4</v>
          </cell>
          <cell r="CE82" t="str">
            <v>USD</v>
          </cell>
          <cell r="CG82" t="str">
            <v>KMF</v>
          </cell>
          <cell r="CH82" t="str">
            <v>CRRNT</v>
          </cell>
          <cell r="CI82">
            <v>39051</v>
          </cell>
          <cell r="CJ82">
            <v>2.6943800000000001E-3</v>
          </cell>
          <cell r="CK82" t="str">
            <v>USD</v>
          </cell>
          <cell r="CM82" t="str">
            <v>KRW</v>
          </cell>
          <cell r="CN82" t="str">
            <v>CRRNT</v>
          </cell>
          <cell r="CO82">
            <v>39080</v>
          </cell>
          <cell r="CP82">
            <v>1.07526E-3</v>
          </cell>
          <cell r="CQ82" t="str">
            <v>USD</v>
          </cell>
        </row>
        <row r="83">
          <cell r="CA83" t="str">
            <v>KMF</v>
          </cell>
          <cell r="CB83" t="str">
            <v>CRRNT</v>
          </cell>
          <cell r="CC83">
            <v>39021</v>
          </cell>
          <cell r="CD83">
            <v>2.5943699999999999E-3</v>
          </cell>
          <cell r="CE83" t="str">
            <v>USD</v>
          </cell>
          <cell r="CG83" t="str">
            <v>KRW</v>
          </cell>
          <cell r="CH83" t="str">
            <v>CRRNT</v>
          </cell>
          <cell r="CI83">
            <v>39051</v>
          </cell>
          <cell r="CJ83">
            <v>1.07602E-3</v>
          </cell>
          <cell r="CK83" t="str">
            <v>USD</v>
          </cell>
          <cell r="CM83" t="str">
            <v>KWD</v>
          </cell>
          <cell r="CN83" t="str">
            <v>CRRNT</v>
          </cell>
          <cell r="CO83">
            <v>39080</v>
          </cell>
          <cell r="CP83">
            <v>3.45889107</v>
          </cell>
          <cell r="CQ83" t="str">
            <v>USD</v>
          </cell>
        </row>
        <row r="84">
          <cell r="CA84" t="str">
            <v>KRW</v>
          </cell>
          <cell r="CB84" t="str">
            <v>CRRNT</v>
          </cell>
          <cell r="CC84">
            <v>39021</v>
          </cell>
          <cell r="CD84">
            <v>1.06134E-3</v>
          </cell>
          <cell r="CE84" t="str">
            <v>USD</v>
          </cell>
          <cell r="CG84" t="str">
            <v>KWD</v>
          </cell>
          <cell r="CH84" t="str">
            <v>CRRNT</v>
          </cell>
          <cell r="CI84">
            <v>39051</v>
          </cell>
          <cell r="CJ84">
            <v>3.4578146599999999</v>
          </cell>
          <cell r="CK84" t="str">
            <v>USD</v>
          </cell>
          <cell r="CM84" t="str">
            <v>KYD</v>
          </cell>
          <cell r="CN84" t="str">
            <v>CRRNT</v>
          </cell>
          <cell r="CO84">
            <v>39080</v>
          </cell>
          <cell r="CP84">
            <v>1.21950029</v>
          </cell>
          <cell r="CQ84" t="str">
            <v>USD</v>
          </cell>
        </row>
        <row r="85">
          <cell r="CA85" t="str">
            <v>KWD</v>
          </cell>
          <cell r="CB85" t="str">
            <v>CRRNT</v>
          </cell>
          <cell r="CC85">
            <v>39021</v>
          </cell>
          <cell r="CD85">
            <v>3.4578146599999999</v>
          </cell>
          <cell r="CE85" t="str">
            <v>USD</v>
          </cell>
          <cell r="CG85" t="str">
            <v>KYD</v>
          </cell>
          <cell r="CH85" t="str">
            <v>CRRNT</v>
          </cell>
          <cell r="CI85">
            <v>39051</v>
          </cell>
          <cell r="CJ85">
            <v>1.21950029</v>
          </cell>
          <cell r="CK85" t="str">
            <v>USD</v>
          </cell>
          <cell r="CM85" t="str">
            <v>KZT</v>
          </cell>
          <cell r="CN85" t="str">
            <v>CRRNT</v>
          </cell>
          <cell r="CO85">
            <v>39080</v>
          </cell>
          <cell r="CP85">
            <v>7.8867399999999997E-3</v>
          </cell>
          <cell r="CQ85" t="str">
            <v>USD</v>
          </cell>
        </row>
        <row r="86">
          <cell r="CA86" t="str">
            <v>KYD</v>
          </cell>
          <cell r="CB86" t="str">
            <v>CRRNT</v>
          </cell>
          <cell r="CC86">
            <v>39021</v>
          </cell>
          <cell r="CD86">
            <v>1.21950029</v>
          </cell>
          <cell r="CE86" t="str">
            <v>USD</v>
          </cell>
          <cell r="CG86" t="str">
            <v>KZT</v>
          </cell>
          <cell r="CH86" t="str">
            <v>CRRNT</v>
          </cell>
          <cell r="CI86">
            <v>39051</v>
          </cell>
          <cell r="CJ86">
            <v>7.8158499999999992E-3</v>
          </cell>
          <cell r="CK86" t="str">
            <v>USD</v>
          </cell>
          <cell r="CM86" t="str">
            <v>LAK</v>
          </cell>
          <cell r="CN86" t="str">
            <v>CRRNT</v>
          </cell>
          <cell r="CO86">
            <v>39080</v>
          </cell>
          <cell r="CP86">
            <v>1.0310999999999999E-4</v>
          </cell>
          <cell r="CQ86" t="str">
            <v>USD</v>
          </cell>
        </row>
        <row r="87">
          <cell r="CA87" t="str">
            <v>KZT</v>
          </cell>
          <cell r="CB87" t="str">
            <v>CRRNT</v>
          </cell>
          <cell r="CC87">
            <v>39021</v>
          </cell>
          <cell r="CD87">
            <v>7.8235000000000006E-3</v>
          </cell>
          <cell r="CE87" t="str">
            <v>USD</v>
          </cell>
          <cell r="CG87" t="str">
            <v>LAK</v>
          </cell>
          <cell r="CH87" t="str">
            <v>CRRNT</v>
          </cell>
          <cell r="CI87">
            <v>39051</v>
          </cell>
          <cell r="CJ87">
            <v>1.0179999999999999E-4</v>
          </cell>
          <cell r="CK87" t="str">
            <v>USD</v>
          </cell>
          <cell r="CM87" t="str">
            <v>LBP</v>
          </cell>
          <cell r="CN87" t="str">
            <v>CRRNT</v>
          </cell>
          <cell r="CO87">
            <v>39080</v>
          </cell>
          <cell r="CP87">
            <v>6.6136999999999999E-4</v>
          </cell>
          <cell r="CQ87" t="str">
            <v>USD</v>
          </cell>
        </row>
        <row r="88">
          <cell r="CA88" t="str">
            <v>LAK</v>
          </cell>
          <cell r="CB88" t="str">
            <v>CRRNT</v>
          </cell>
          <cell r="CC88">
            <v>39021</v>
          </cell>
          <cell r="CD88">
            <v>1.009E-4</v>
          </cell>
          <cell r="CE88" t="str">
            <v>USD</v>
          </cell>
          <cell r="CG88" t="str">
            <v>LBP</v>
          </cell>
          <cell r="CH88" t="str">
            <v>CRRNT</v>
          </cell>
          <cell r="CI88">
            <v>39051</v>
          </cell>
          <cell r="CJ88">
            <v>6.6136999999999999E-4</v>
          </cell>
          <cell r="CK88" t="str">
            <v>USD</v>
          </cell>
          <cell r="CM88" t="str">
            <v>LKR</v>
          </cell>
          <cell r="CN88" t="str">
            <v>CRRNT</v>
          </cell>
          <cell r="CO88">
            <v>39080</v>
          </cell>
          <cell r="CP88">
            <v>9.3066499999999996E-3</v>
          </cell>
          <cell r="CQ88" t="str">
            <v>USD</v>
          </cell>
        </row>
        <row r="89">
          <cell r="CA89" t="str">
            <v>LBP</v>
          </cell>
          <cell r="CB89" t="str">
            <v>CRRNT</v>
          </cell>
          <cell r="CC89">
            <v>39021</v>
          </cell>
          <cell r="CD89">
            <v>6.6115E-4</v>
          </cell>
          <cell r="CE89" t="str">
            <v>USD</v>
          </cell>
          <cell r="CG89" t="str">
            <v>LKR</v>
          </cell>
          <cell r="CH89" t="str">
            <v>CRRNT</v>
          </cell>
          <cell r="CI89">
            <v>39051</v>
          </cell>
          <cell r="CJ89">
            <v>9.2506900000000006E-3</v>
          </cell>
          <cell r="CK89" t="str">
            <v>USD</v>
          </cell>
          <cell r="CM89" t="str">
            <v>LRD</v>
          </cell>
          <cell r="CN89" t="str">
            <v>CRRNT</v>
          </cell>
          <cell r="CO89">
            <v>39080</v>
          </cell>
          <cell r="CP89">
            <v>1.6806720000000001E-2</v>
          </cell>
          <cell r="CQ89" t="str">
            <v>USD</v>
          </cell>
        </row>
        <row r="90">
          <cell r="CA90" t="str">
            <v>LKR</v>
          </cell>
          <cell r="CB90" t="str">
            <v>CRRNT</v>
          </cell>
          <cell r="CC90">
            <v>39021</v>
          </cell>
          <cell r="CD90">
            <v>9.2807400000000009E-3</v>
          </cell>
          <cell r="CE90" t="str">
            <v>USD</v>
          </cell>
          <cell r="CG90" t="str">
            <v>LRD</v>
          </cell>
          <cell r="CH90" t="str">
            <v>CRRNT</v>
          </cell>
          <cell r="CI90">
            <v>39051</v>
          </cell>
          <cell r="CJ90">
            <v>1.7391299999999998E-2</v>
          </cell>
          <cell r="CK90" t="str">
            <v>USD</v>
          </cell>
          <cell r="CM90" t="str">
            <v>LSL</v>
          </cell>
          <cell r="CN90" t="str">
            <v>CRRNT</v>
          </cell>
          <cell r="CO90">
            <v>39080</v>
          </cell>
          <cell r="CP90">
            <v>0.14273275999999999</v>
          </cell>
          <cell r="CQ90" t="str">
            <v>USD</v>
          </cell>
        </row>
        <row r="91">
          <cell r="CA91" t="str">
            <v>LRD</v>
          </cell>
          <cell r="CB91" t="str">
            <v>CRRNT</v>
          </cell>
          <cell r="CC91">
            <v>39021</v>
          </cell>
          <cell r="CD91">
            <v>1.6806720000000001E-2</v>
          </cell>
          <cell r="CE91" t="str">
            <v>USD</v>
          </cell>
          <cell r="CG91" t="str">
            <v>LSL</v>
          </cell>
          <cell r="CH91" t="str">
            <v>CRRNT</v>
          </cell>
          <cell r="CI91">
            <v>39051</v>
          </cell>
          <cell r="CJ91">
            <v>0.13950892000000001</v>
          </cell>
          <cell r="CK91" t="str">
            <v>USD</v>
          </cell>
          <cell r="CM91" t="str">
            <v>LTL</v>
          </cell>
          <cell r="CN91" t="str">
            <v>CRRNT</v>
          </cell>
          <cell r="CO91">
            <v>39080</v>
          </cell>
          <cell r="CP91">
            <v>0.38221916</v>
          </cell>
          <cell r="CQ91" t="str">
            <v>USD</v>
          </cell>
        </row>
        <row r="92">
          <cell r="CA92" t="str">
            <v>LSL</v>
          </cell>
          <cell r="CB92" t="str">
            <v>CRRNT</v>
          </cell>
          <cell r="CC92">
            <v>39021</v>
          </cell>
          <cell r="CD92">
            <v>0.1356668</v>
          </cell>
          <cell r="CE92" t="str">
            <v>USD</v>
          </cell>
          <cell r="CG92" t="str">
            <v>LTL</v>
          </cell>
          <cell r="CH92" t="str">
            <v>CRRNT</v>
          </cell>
          <cell r="CI92">
            <v>39051</v>
          </cell>
          <cell r="CJ92">
            <v>0.38350909999999999</v>
          </cell>
          <cell r="CK92" t="str">
            <v>USD</v>
          </cell>
          <cell r="CM92" t="str">
            <v>LUF</v>
          </cell>
          <cell r="CN92" t="str">
            <v>CRRNT</v>
          </cell>
          <cell r="CO92">
            <v>39080</v>
          </cell>
          <cell r="CP92">
            <v>3.2718230000000001E-2</v>
          </cell>
          <cell r="CQ92" t="str">
            <v>USD</v>
          </cell>
        </row>
        <row r="93">
          <cell r="CA93" t="str">
            <v>LTL</v>
          </cell>
          <cell r="CB93" t="str">
            <v>CRRNT</v>
          </cell>
          <cell r="CC93">
            <v>39021</v>
          </cell>
          <cell r="CD93">
            <v>0.36961744000000002</v>
          </cell>
          <cell r="CE93" t="str">
            <v>USD</v>
          </cell>
          <cell r="CG93" t="str">
            <v>LUF</v>
          </cell>
          <cell r="CH93" t="str">
            <v>CRRNT</v>
          </cell>
          <cell r="CI93">
            <v>39051</v>
          </cell>
          <cell r="CJ93">
            <v>3.2827780000000001E-2</v>
          </cell>
          <cell r="CK93" t="str">
            <v>USD</v>
          </cell>
          <cell r="CM93" t="str">
            <v>LVL</v>
          </cell>
          <cell r="CN93" t="str">
            <v>CRRNT</v>
          </cell>
          <cell r="CO93">
            <v>39080</v>
          </cell>
          <cell r="CP93">
            <v>1.8928639</v>
          </cell>
          <cell r="CQ93" t="str">
            <v>USD</v>
          </cell>
        </row>
        <row r="94">
          <cell r="CA94" t="str">
            <v>LUF</v>
          </cell>
          <cell r="CB94" t="str">
            <v>CRRNT</v>
          </cell>
          <cell r="CC94">
            <v>39021</v>
          </cell>
          <cell r="CD94">
            <v>3.1639559999999997E-2</v>
          </cell>
          <cell r="CE94" t="str">
            <v>USD</v>
          </cell>
          <cell r="CG94" t="str">
            <v>LVL</v>
          </cell>
          <cell r="CH94" t="str">
            <v>CRRNT</v>
          </cell>
          <cell r="CI94">
            <v>39051</v>
          </cell>
          <cell r="CJ94">
            <v>1.8971732100000001</v>
          </cell>
          <cell r="CK94" t="str">
            <v>USD</v>
          </cell>
          <cell r="CM94" t="str">
            <v>LYD</v>
          </cell>
          <cell r="CN94" t="str">
            <v>CRRNT</v>
          </cell>
          <cell r="CO94">
            <v>39080</v>
          </cell>
          <cell r="CP94">
            <v>0.77942321999999997</v>
          </cell>
          <cell r="CQ94" t="str">
            <v>USD</v>
          </cell>
        </row>
        <row r="95">
          <cell r="CA95" t="str">
            <v>LVL</v>
          </cell>
          <cell r="CB95" t="str">
            <v>CRRNT</v>
          </cell>
          <cell r="CC95">
            <v>39021</v>
          </cell>
          <cell r="CD95">
            <v>1.83318056</v>
          </cell>
          <cell r="CE95" t="str">
            <v>USD</v>
          </cell>
          <cell r="CG95" t="str">
            <v>LYD</v>
          </cell>
          <cell r="CH95" t="str">
            <v>CRRNT</v>
          </cell>
          <cell r="CI95">
            <v>39051</v>
          </cell>
          <cell r="CJ95">
            <v>0.77736318000000004</v>
          </cell>
          <cell r="CK95" t="str">
            <v>USD</v>
          </cell>
          <cell r="CM95" t="str">
            <v>MAD</v>
          </cell>
          <cell r="CN95" t="str">
            <v>CRRNT</v>
          </cell>
          <cell r="CO95">
            <v>39080</v>
          </cell>
          <cell r="CP95">
            <v>0.11846797000000001</v>
          </cell>
          <cell r="CQ95" t="str">
            <v>USD</v>
          </cell>
        </row>
        <row r="96">
          <cell r="CA96" t="str">
            <v>LYD</v>
          </cell>
          <cell r="CB96" t="str">
            <v>CRRNT</v>
          </cell>
          <cell r="CC96">
            <v>39021</v>
          </cell>
          <cell r="CD96">
            <v>0.76423384999999999</v>
          </cell>
          <cell r="CE96" t="str">
            <v>USD</v>
          </cell>
          <cell r="CG96" t="str">
            <v>MAD</v>
          </cell>
          <cell r="CH96" t="str">
            <v>CRRNT</v>
          </cell>
          <cell r="CI96">
            <v>39051</v>
          </cell>
          <cell r="CJ96">
            <v>0.11878741</v>
          </cell>
          <cell r="CK96" t="str">
            <v>USD</v>
          </cell>
          <cell r="CM96" t="str">
            <v>MDL</v>
          </cell>
          <cell r="CN96" t="str">
            <v>CRRNT</v>
          </cell>
          <cell r="CO96">
            <v>39080</v>
          </cell>
          <cell r="CP96">
            <v>7.7220070000000002E-2</v>
          </cell>
          <cell r="CQ96" t="str">
            <v>USD</v>
          </cell>
        </row>
        <row r="97">
          <cell r="CA97" t="str">
            <v>MAD</v>
          </cell>
          <cell r="CB97" t="str">
            <v>CRRNT</v>
          </cell>
          <cell r="CC97">
            <v>39021</v>
          </cell>
          <cell r="CD97">
            <v>0.11526048</v>
          </cell>
          <cell r="CE97" t="str">
            <v>USD</v>
          </cell>
          <cell r="CG97" t="str">
            <v>MDL</v>
          </cell>
          <cell r="CH97" t="str">
            <v>CRRNT</v>
          </cell>
          <cell r="CI97">
            <v>39051</v>
          </cell>
          <cell r="CJ97">
            <v>7.6045619999999994E-2</v>
          </cell>
          <cell r="CK97" t="str">
            <v>USD</v>
          </cell>
          <cell r="CM97" t="str">
            <v>MKD</v>
          </cell>
          <cell r="CN97" t="str">
            <v>CRRNT</v>
          </cell>
          <cell r="CO97">
            <v>39080</v>
          </cell>
          <cell r="CP97">
            <v>2.152662E-2</v>
          </cell>
          <cell r="CQ97" t="str">
            <v>USD</v>
          </cell>
        </row>
        <row r="98">
          <cell r="CA98" t="str">
            <v>MDL</v>
          </cell>
          <cell r="CB98" t="str">
            <v>CRRNT</v>
          </cell>
          <cell r="CC98">
            <v>39021</v>
          </cell>
          <cell r="CD98">
            <v>7.5815010000000002E-2</v>
          </cell>
          <cell r="CE98" t="str">
            <v>USD</v>
          </cell>
          <cell r="CG98" t="str">
            <v>MKD</v>
          </cell>
          <cell r="CH98" t="str">
            <v>CRRNT</v>
          </cell>
          <cell r="CI98">
            <v>39051</v>
          </cell>
          <cell r="CJ98">
            <v>2.1506529999999999E-2</v>
          </cell>
          <cell r="CK98" t="str">
            <v>USD</v>
          </cell>
          <cell r="CM98" t="str">
            <v>MMK</v>
          </cell>
          <cell r="CN98" t="str">
            <v>CRRNT</v>
          </cell>
          <cell r="CO98">
            <v>39080</v>
          </cell>
          <cell r="CP98">
            <v>0.15576323</v>
          </cell>
          <cell r="CQ98" t="str">
            <v>USD</v>
          </cell>
        </row>
        <row r="99">
          <cell r="CA99" t="str">
            <v>MKD</v>
          </cell>
          <cell r="CB99" t="str">
            <v>CRRNT</v>
          </cell>
          <cell r="CC99">
            <v>39021</v>
          </cell>
          <cell r="CD99">
            <v>2.07882E-2</v>
          </cell>
          <cell r="CE99" t="str">
            <v>USD</v>
          </cell>
          <cell r="CG99" t="str">
            <v>MMK</v>
          </cell>
          <cell r="CH99" t="str">
            <v>CRRNT</v>
          </cell>
          <cell r="CI99">
            <v>39051</v>
          </cell>
          <cell r="CJ99">
            <v>0.15576323</v>
          </cell>
          <cell r="CK99" t="str">
            <v>USD</v>
          </cell>
          <cell r="CM99" t="str">
            <v>MNT</v>
          </cell>
          <cell r="CN99" t="str">
            <v>CRRNT</v>
          </cell>
          <cell r="CO99">
            <v>39080</v>
          </cell>
          <cell r="CP99">
            <v>8.5835999999999996E-4</v>
          </cell>
          <cell r="CQ99" t="str">
            <v>USD</v>
          </cell>
        </row>
        <row r="100">
          <cell r="CA100" t="str">
            <v>MMK</v>
          </cell>
          <cell r="CB100" t="str">
            <v>CRRNT</v>
          </cell>
          <cell r="CC100">
            <v>39021</v>
          </cell>
          <cell r="CD100">
            <v>0.15576323</v>
          </cell>
          <cell r="CE100" t="str">
            <v>USD</v>
          </cell>
          <cell r="CG100" t="str">
            <v>MNT</v>
          </cell>
          <cell r="CH100" t="str">
            <v>CRRNT</v>
          </cell>
          <cell r="CI100">
            <v>39051</v>
          </cell>
          <cell r="CJ100">
            <v>8.5910000000000001E-4</v>
          </cell>
          <cell r="CK100" t="str">
            <v>USD</v>
          </cell>
          <cell r="CM100" t="str">
            <v>MOP</v>
          </cell>
          <cell r="CN100" t="str">
            <v>CRRNT</v>
          </cell>
          <cell r="CO100">
            <v>39080</v>
          </cell>
          <cell r="CP100">
            <v>0.12490788</v>
          </cell>
          <cell r="CQ100" t="str">
            <v>USD</v>
          </cell>
        </row>
        <row r="101">
          <cell r="CA101" t="str">
            <v>MNT</v>
          </cell>
          <cell r="CB101" t="str">
            <v>CRRNT</v>
          </cell>
          <cell r="CC101">
            <v>39021</v>
          </cell>
          <cell r="CD101">
            <v>8.5835999999999996E-4</v>
          </cell>
          <cell r="CE101" t="str">
            <v>USD</v>
          </cell>
          <cell r="CG101" t="str">
            <v>MOP</v>
          </cell>
          <cell r="CH101" t="str">
            <v>CRRNT</v>
          </cell>
          <cell r="CI101">
            <v>39051</v>
          </cell>
          <cell r="CJ101">
            <v>0.12485641</v>
          </cell>
          <cell r="CK101" t="str">
            <v>USD</v>
          </cell>
          <cell r="CM101" t="str">
            <v>MRO</v>
          </cell>
          <cell r="CN101" t="str">
            <v>CRRNT</v>
          </cell>
          <cell r="CO101">
            <v>39080</v>
          </cell>
          <cell r="CP101">
            <v>3.6859499999999999E-3</v>
          </cell>
          <cell r="CQ101" t="str">
            <v>USD</v>
          </cell>
        </row>
        <row r="102">
          <cell r="CA102" t="str">
            <v>MOP</v>
          </cell>
          <cell r="CB102" t="str">
            <v>CRRNT</v>
          </cell>
          <cell r="CC102">
            <v>39021</v>
          </cell>
          <cell r="CD102">
            <v>0.12486576000000001</v>
          </cell>
          <cell r="CE102" t="str">
            <v>USD</v>
          </cell>
          <cell r="CG102" t="str">
            <v>MRO</v>
          </cell>
          <cell r="CH102" t="str">
            <v>CRRNT</v>
          </cell>
          <cell r="CI102">
            <v>39051</v>
          </cell>
          <cell r="CJ102">
            <v>3.6859499999999999E-3</v>
          </cell>
          <cell r="CK102" t="str">
            <v>USD</v>
          </cell>
          <cell r="CM102" t="str">
            <v>MTL</v>
          </cell>
          <cell r="CN102" t="str">
            <v>CRRNT</v>
          </cell>
          <cell r="CO102">
            <v>39080</v>
          </cell>
          <cell r="CP102">
            <v>3.0704986399999998</v>
          </cell>
          <cell r="CQ102" t="str">
            <v>USD</v>
          </cell>
        </row>
        <row r="103">
          <cell r="CA103" t="str">
            <v>MRO</v>
          </cell>
          <cell r="CB103" t="str">
            <v>CRRNT</v>
          </cell>
          <cell r="CC103">
            <v>39021</v>
          </cell>
          <cell r="CD103">
            <v>3.6859499999999999E-3</v>
          </cell>
          <cell r="CE103" t="str">
            <v>USD</v>
          </cell>
          <cell r="CG103" t="str">
            <v>MTL</v>
          </cell>
          <cell r="CH103" t="str">
            <v>CRRNT</v>
          </cell>
          <cell r="CI103">
            <v>39051</v>
          </cell>
          <cell r="CJ103">
            <v>3.0711964699999998</v>
          </cell>
          <cell r="CK103" t="str">
            <v>USD</v>
          </cell>
          <cell r="CM103" t="str">
            <v>MUR</v>
          </cell>
          <cell r="CN103" t="str">
            <v>CRRNT</v>
          </cell>
          <cell r="CO103">
            <v>39080</v>
          </cell>
          <cell r="CP103">
            <v>3.0759760000000001E-2</v>
          </cell>
          <cell r="CQ103" t="str">
            <v>USD</v>
          </cell>
        </row>
        <row r="104">
          <cell r="CA104" t="str">
            <v>MTL</v>
          </cell>
          <cell r="CB104" t="str">
            <v>CRRNT</v>
          </cell>
          <cell r="CC104">
            <v>39021</v>
          </cell>
          <cell r="CD104">
            <v>2.96210285</v>
          </cell>
          <cell r="CE104" t="str">
            <v>USD</v>
          </cell>
          <cell r="CG104" t="str">
            <v>MUR</v>
          </cell>
          <cell r="CH104" t="str">
            <v>CRRNT</v>
          </cell>
          <cell r="CI104">
            <v>39051</v>
          </cell>
          <cell r="CJ104">
            <v>3.0769230000000002E-2</v>
          </cell>
          <cell r="CK104" t="str">
            <v>USD</v>
          </cell>
          <cell r="CM104" t="str">
            <v>MVR</v>
          </cell>
          <cell r="CN104" t="str">
            <v>CRRNT</v>
          </cell>
          <cell r="CO104">
            <v>39080</v>
          </cell>
          <cell r="CP104">
            <v>7.8125E-2</v>
          </cell>
          <cell r="CQ104" t="str">
            <v>USD</v>
          </cell>
        </row>
        <row r="105">
          <cell r="CA105" t="str">
            <v>MUR</v>
          </cell>
          <cell r="CB105" t="str">
            <v>CRRNT</v>
          </cell>
          <cell r="CC105">
            <v>39021</v>
          </cell>
          <cell r="CD105">
            <v>3.0816639999999999E-2</v>
          </cell>
          <cell r="CE105" t="str">
            <v>USD</v>
          </cell>
          <cell r="CG105" t="str">
            <v>MVR</v>
          </cell>
          <cell r="CH105" t="str">
            <v>CRRNT</v>
          </cell>
          <cell r="CI105">
            <v>39051</v>
          </cell>
          <cell r="CJ105">
            <v>7.8125E-2</v>
          </cell>
          <cell r="CK105" t="str">
            <v>USD</v>
          </cell>
          <cell r="CM105" t="str">
            <v>MWK</v>
          </cell>
          <cell r="CN105" t="str">
            <v>CRRNT</v>
          </cell>
          <cell r="CO105">
            <v>39080</v>
          </cell>
          <cell r="CP105">
            <v>7.1765800000000001E-3</v>
          </cell>
          <cell r="CQ105" t="str">
            <v>USD</v>
          </cell>
        </row>
        <row r="106">
          <cell r="CA106" t="str">
            <v>MVR</v>
          </cell>
          <cell r="CB106" t="str">
            <v>CRRNT</v>
          </cell>
          <cell r="CC106">
            <v>39021</v>
          </cell>
          <cell r="CD106">
            <v>7.8125E-2</v>
          </cell>
          <cell r="CE106" t="str">
            <v>USD</v>
          </cell>
          <cell r="CG106" t="str">
            <v>MWK</v>
          </cell>
          <cell r="CH106" t="str">
            <v>CRRNT</v>
          </cell>
          <cell r="CI106">
            <v>39051</v>
          </cell>
          <cell r="CJ106">
            <v>7.2220899999999996E-3</v>
          </cell>
          <cell r="CK106" t="str">
            <v>USD</v>
          </cell>
          <cell r="CM106" t="str">
            <v>MXN</v>
          </cell>
          <cell r="CN106" t="str">
            <v>CRRNT</v>
          </cell>
          <cell r="CO106">
            <v>39080</v>
          </cell>
          <cell r="CP106">
            <v>9.2431689999999997E-2</v>
          </cell>
          <cell r="CQ106" t="str">
            <v>USD</v>
          </cell>
        </row>
        <row r="107">
          <cell r="CA107" t="str">
            <v>MWK</v>
          </cell>
          <cell r="CB107" t="str">
            <v>CRRNT</v>
          </cell>
          <cell r="CC107">
            <v>39021</v>
          </cell>
          <cell r="CD107">
            <v>7.2597800000000004E-3</v>
          </cell>
          <cell r="CE107" t="str">
            <v>USD</v>
          </cell>
          <cell r="CG107" t="str">
            <v>MXN</v>
          </cell>
          <cell r="CH107" t="str">
            <v>CRRNT</v>
          </cell>
          <cell r="CI107">
            <v>39051</v>
          </cell>
          <cell r="CJ107">
            <v>9.1035710000000006E-2</v>
          </cell>
          <cell r="CK107" t="str">
            <v>USD</v>
          </cell>
          <cell r="CM107" t="str">
            <v>MYR</v>
          </cell>
          <cell r="CN107" t="str">
            <v>CRRNT</v>
          </cell>
          <cell r="CO107">
            <v>39080</v>
          </cell>
          <cell r="CP107">
            <v>0.28344670999999999</v>
          </cell>
          <cell r="CQ107" t="str">
            <v>USD</v>
          </cell>
        </row>
        <row r="108">
          <cell r="CA108" t="str">
            <v>MXN</v>
          </cell>
          <cell r="CB108" t="str">
            <v>CRRNT</v>
          </cell>
          <cell r="CC108">
            <v>39021</v>
          </cell>
          <cell r="CD108">
            <v>9.3023250000000002E-2</v>
          </cell>
          <cell r="CE108" t="str">
            <v>USD</v>
          </cell>
          <cell r="CG108" t="str">
            <v>MYR</v>
          </cell>
          <cell r="CH108" t="str">
            <v>CRRNT</v>
          </cell>
          <cell r="CI108">
            <v>39051</v>
          </cell>
          <cell r="CJ108">
            <v>0.27639578999999997</v>
          </cell>
          <cell r="CK108" t="str">
            <v>USD</v>
          </cell>
          <cell r="CM108" t="str">
            <v>MZM</v>
          </cell>
          <cell r="CN108" t="str">
            <v>CRRNT</v>
          </cell>
          <cell r="CO108">
            <v>39080</v>
          </cell>
          <cell r="CP108">
            <v>3.8210000000000002E-5</v>
          </cell>
          <cell r="CQ108" t="str">
            <v>USD</v>
          </cell>
        </row>
        <row r="109">
          <cell r="CA109" t="str">
            <v>MYR</v>
          </cell>
          <cell r="CB109" t="str">
            <v>CRRNT</v>
          </cell>
          <cell r="CC109">
            <v>39021</v>
          </cell>
          <cell r="CD109">
            <v>0.27378507000000002</v>
          </cell>
          <cell r="CE109" t="str">
            <v>USD</v>
          </cell>
          <cell r="CG109" t="str">
            <v>MZM</v>
          </cell>
          <cell r="CH109" t="str">
            <v>CRRNT</v>
          </cell>
          <cell r="CI109">
            <v>39051</v>
          </cell>
          <cell r="CJ109">
            <v>3.841E-5</v>
          </cell>
          <cell r="CK109" t="str">
            <v>USD</v>
          </cell>
          <cell r="CM109" t="str">
            <v>NAD</v>
          </cell>
          <cell r="CN109" t="str">
            <v>CRRNT</v>
          </cell>
          <cell r="CO109">
            <v>39080</v>
          </cell>
          <cell r="CP109">
            <v>0.14273275999999999</v>
          </cell>
          <cell r="CQ109" t="str">
            <v>USD</v>
          </cell>
        </row>
        <row r="110">
          <cell r="CA110" t="str">
            <v>MZM</v>
          </cell>
          <cell r="CB110" t="str">
            <v>CRRNT</v>
          </cell>
          <cell r="CC110">
            <v>39021</v>
          </cell>
          <cell r="CD110">
            <v>3.8220000000000003E-5</v>
          </cell>
          <cell r="CE110" t="str">
            <v>USD</v>
          </cell>
          <cell r="CG110" t="str">
            <v>NAD</v>
          </cell>
          <cell r="CH110" t="str">
            <v>CRRNT</v>
          </cell>
          <cell r="CI110">
            <v>39051</v>
          </cell>
          <cell r="CJ110">
            <v>0.13950892000000001</v>
          </cell>
          <cell r="CK110" t="str">
            <v>USD</v>
          </cell>
          <cell r="CM110" t="str">
            <v>NGN</v>
          </cell>
          <cell r="CN110" t="str">
            <v>CRRNT</v>
          </cell>
          <cell r="CO110">
            <v>39080</v>
          </cell>
          <cell r="CP110">
            <v>7.7639700000000002E-3</v>
          </cell>
          <cell r="CQ110" t="str">
            <v>USD</v>
          </cell>
        </row>
        <row r="111">
          <cell r="CA111" t="str">
            <v>NAD</v>
          </cell>
          <cell r="CB111" t="str">
            <v>CRRNT</v>
          </cell>
          <cell r="CC111">
            <v>39021</v>
          </cell>
          <cell r="CD111">
            <v>0.1356668</v>
          </cell>
          <cell r="CE111" t="str">
            <v>USD</v>
          </cell>
          <cell r="CG111" t="str">
            <v>NGN</v>
          </cell>
          <cell r="CH111" t="str">
            <v>CRRNT</v>
          </cell>
          <cell r="CI111">
            <v>39051</v>
          </cell>
          <cell r="CJ111">
            <v>7.7972700000000002E-3</v>
          </cell>
          <cell r="CK111" t="str">
            <v>USD</v>
          </cell>
          <cell r="CM111" t="str">
            <v>NIO</v>
          </cell>
          <cell r="CN111" t="str">
            <v>CRRNT</v>
          </cell>
          <cell r="CO111">
            <v>39080</v>
          </cell>
          <cell r="CP111">
            <v>5.5569130000000001E-2</v>
          </cell>
          <cell r="CQ111" t="str">
            <v>USD</v>
          </cell>
        </row>
        <row r="112">
          <cell r="CA112" t="str">
            <v>NGN</v>
          </cell>
          <cell r="CB112" t="str">
            <v>CRRNT</v>
          </cell>
          <cell r="CC112">
            <v>39021</v>
          </cell>
          <cell r="CD112">
            <v>7.7972700000000002E-3</v>
          </cell>
          <cell r="CE112" t="str">
            <v>USD</v>
          </cell>
          <cell r="CG112" t="str">
            <v>NIO</v>
          </cell>
          <cell r="CH112" t="str">
            <v>CRRNT</v>
          </cell>
          <cell r="CI112">
            <v>39051</v>
          </cell>
          <cell r="CJ112">
            <v>5.5777420000000001E-2</v>
          </cell>
          <cell r="CK112" t="str">
            <v>USD</v>
          </cell>
          <cell r="CM112" t="str">
            <v>NLG</v>
          </cell>
          <cell r="CN112" t="str">
            <v>CRRNT</v>
          </cell>
          <cell r="CO112">
            <v>39080</v>
          </cell>
          <cell r="CP112">
            <v>0.59890997999999995</v>
          </cell>
          <cell r="CQ112" t="str">
            <v>USD</v>
          </cell>
        </row>
        <row r="113">
          <cell r="CA113" t="str">
            <v>NIO</v>
          </cell>
          <cell r="CB113" t="str">
            <v>CRRNT</v>
          </cell>
          <cell r="CC113">
            <v>39021</v>
          </cell>
          <cell r="CD113">
            <v>5.621135E-2</v>
          </cell>
          <cell r="CE113" t="str">
            <v>USD</v>
          </cell>
          <cell r="CG113" t="str">
            <v>NLG</v>
          </cell>
          <cell r="CH113" t="str">
            <v>CRRNT</v>
          </cell>
          <cell r="CI113">
            <v>39051</v>
          </cell>
          <cell r="CJ113">
            <v>0.60092542000000004</v>
          </cell>
          <cell r="CK113" t="str">
            <v>USD</v>
          </cell>
          <cell r="CM113" t="str">
            <v>NOK</v>
          </cell>
          <cell r="CN113" t="str">
            <v>CRRNT</v>
          </cell>
          <cell r="CO113">
            <v>39080</v>
          </cell>
          <cell r="CP113">
            <v>0.16035920000000001</v>
          </cell>
          <cell r="CQ113" t="str">
            <v>USD</v>
          </cell>
        </row>
        <row r="114">
          <cell r="CA114" t="str">
            <v>NLG</v>
          </cell>
          <cell r="CB114" t="str">
            <v>CRRNT</v>
          </cell>
          <cell r="CC114">
            <v>39021</v>
          </cell>
          <cell r="CD114">
            <v>0.57917293999999997</v>
          </cell>
          <cell r="CE114" t="str">
            <v>USD</v>
          </cell>
          <cell r="CG114" t="str">
            <v>NOK</v>
          </cell>
          <cell r="CH114" t="str">
            <v>CRRNT</v>
          </cell>
          <cell r="CI114">
            <v>39051</v>
          </cell>
          <cell r="CJ114">
            <v>0.16231657999999999</v>
          </cell>
          <cell r="CK114" t="str">
            <v>USD</v>
          </cell>
          <cell r="CM114" t="str">
            <v>NPR</v>
          </cell>
          <cell r="CN114" t="str">
            <v>CRRNT</v>
          </cell>
          <cell r="CO114">
            <v>39080</v>
          </cell>
          <cell r="CP114">
            <v>1.4121099999999999E-2</v>
          </cell>
          <cell r="CQ114" t="str">
            <v>USD</v>
          </cell>
        </row>
        <row r="115">
          <cell r="CA115" t="str">
            <v>NOK</v>
          </cell>
          <cell r="CB115" t="str">
            <v>CRRNT</v>
          </cell>
          <cell r="CC115">
            <v>39021</v>
          </cell>
          <cell r="CD115">
            <v>0.15289349999999999</v>
          </cell>
          <cell r="CE115" t="str">
            <v>USD</v>
          </cell>
          <cell r="CG115" t="str">
            <v>NPR</v>
          </cell>
          <cell r="CH115" t="str">
            <v>CRRNT</v>
          </cell>
          <cell r="CI115">
            <v>39051</v>
          </cell>
          <cell r="CJ115">
            <v>1.3973660000000001E-2</v>
          </cell>
          <cell r="CK115" t="str">
            <v>USD</v>
          </cell>
          <cell r="CM115" t="str">
            <v>NZD</v>
          </cell>
          <cell r="CN115" t="str">
            <v>CRRNT</v>
          </cell>
          <cell r="CO115">
            <v>39080</v>
          </cell>
          <cell r="CP115">
            <v>0.70390017000000005</v>
          </cell>
          <cell r="CQ115" t="str">
            <v>USD</v>
          </cell>
        </row>
        <row r="116">
          <cell r="CA116" t="str">
            <v>NPR</v>
          </cell>
          <cell r="CB116" t="str">
            <v>CRRNT</v>
          </cell>
          <cell r="CC116">
            <v>39021</v>
          </cell>
          <cell r="CD116">
            <v>1.387963E-2</v>
          </cell>
          <cell r="CE116" t="str">
            <v>USD</v>
          </cell>
          <cell r="CG116" t="str">
            <v>NZD</v>
          </cell>
          <cell r="CH116" t="str">
            <v>CRRNT</v>
          </cell>
          <cell r="CI116">
            <v>39051</v>
          </cell>
          <cell r="CJ116">
            <v>0.68390002999999999</v>
          </cell>
          <cell r="CK116" t="str">
            <v>USD</v>
          </cell>
          <cell r="CM116" t="str">
            <v>OMR</v>
          </cell>
          <cell r="CN116" t="str">
            <v>CRRNT</v>
          </cell>
          <cell r="CO116">
            <v>39080</v>
          </cell>
          <cell r="CP116">
            <v>2.59747006</v>
          </cell>
          <cell r="CQ116" t="str">
            <v>USD</v>
          </cell>
        </row>
        <row r="117">
          <cell r="CA117" t="str">
            <v>NZD</v>
          </cell>
          <cell r="CB117" t="str">
            <v>CRRNT</v>
          </cell>
          <cell r="CC117">
            <v>39021</v>
          </cell>
          <cell r="CD117">
            <v>0.67039990000000005</v>
          </cell>
          <cell r="CE117" t="str">
            <v>USD</v>
          </cell>
          <cell r="CG117" t="str">
            <v>OMR</v>
          </cell>
          <cell r="CH117" t="str">
            <v>CRRNT</v>
          </cell>
          <cell r="CI117">
            <v>39051</v>
          </cell>
          <cell r="CJ117">
            <v>2.5974025900000002</v>
          </cell>
          <cell r="CK117" t="str">
            <v>USD</v>
          </cell>
          <cell r="CM117" t="str">
            <v>PAB</v>
          </cell>
          <cell r="CN117" t="str">
            <v>CRRNT</v>
          </cell>
          <cell r="CO117">
            <v>39080</v>
          </cell>
          <cell r="CP117">
            <v>1</v>
          </cell>
          <cell r="CQ117" t="str">
            <v>USD</v>
          </cell>
        </row>
        <row r="118">
          <cell r="CA118" t="str">
            <v>OMR</v>
          </cell>
          <cell r="CB118" t="str">
            <v>CRRNT</v>
          </cell>
          <cell r="CC118">
            <v>39021</v>
          </cell>
          <cell r="CD118">
            <v>2.59747006</v>
          </cell>
          <cell r="CE118" t="str">
            <v>USD</v>
          </cell>
          <cell r="CG118" t="str">
            <v>PAB</v>
          </cell>
          <cell r="CH118" t="str">
            <v>CRRNT</v>
          </cell>
          <cell r="CI118">
            <v>39051</v>
          </cell>
          <cell r="CJ118">
            <v>1</v>
          </cell>
          <cell r="CK118" t="str">
            <v>USD</v>
          </cell>
          <cell r="CM118" t="str">
            <v>PEN</v>
          </cell>
          <cell r="CN118" t="str">
            <v>CRRNT</v>
          </cell>
          <cell r="CO118">
            <v>39080</v>
          </cell>
          <cell r="CP118">
            <v>0.31298904</v>
          </cell>
          <cell r="CQ118" t="str">
            <v>USD</v>
          </cell>
        </row>
        <row r="119">
          <cell r="CA119" t="str">
            <v>PAB</v>
          </cell>
          <cell r="CB119" t="str">
            <v>CRRNT</v>
          </cell>
          <cell r="CC119">
            <v>39021</v>
          </cell>
          <cell r="CD119">
            <v>1</v>
          </cell>
          <cell r="CE119" t="str">
            <v>USD</v>
          </cell>
          <cell r="CG119" t="str">
            <v>PEN</v>
          </cell>
          <cell r="CH119" t="str">
            <v>CRRNT</v>
          </cell>
          <cell r="CI119">
            <v>39051</v>
          </cell>
          <cell r="CJ119">
            <v>0.31089693000000002</v>
          </cell>
          <cell r="CK119" t="str">
            <v>USD</v>
          </cell>
          <cell r="CM119" t="str">
            <v>PHP</v>
          </cell>
          <cell r="CN119" t="str">
            <v>CRRNT</v>
          </cell>
          <cell r="CO119">
            <v>39080</v>
          </cell>
          <cell r="CP119">
            <v>2.040399E-2</v>
          </cell>
          <cell r="CQ119" t="str">
            <v>USD</v>
          </cell>
        </row>
        <row r="120">
          <cell r="CA120" t="str">
            <v>PEN</v>
          </cell>
          <cell r="CB120" t="str">
            <v>CRRNT</v>
          </cell>
          <cell r="CC120">
            <v>39021</v>
          </cell>
          <cell r="CD120">
            <v>0.31084861000000003</v>
          </cell>
          <cell r="CE120" t="str">
            <v>USD</v>
          </cell>
          <cell r="CG120" t="str">
            <v>PHP</v>
          </cell>
          <cell r="CH120" t="str">
            <v>CRRNT</v>
          </cell>
          <cell r="CI120">
            <v>39051</v>
          </cell>
          <cell r="CJ120">
            <v>2.015722E-2</v>
          </cell>
          <cell r="CK120" t="str">
            <v>USD</v>
          </cell>
          <cell r="CM120" t="str">
            <v>PKR</v>
          </cell>
          <cell r="CN120" t="str">
            <v>CRRNT</v>
          </cell>
          <cell r="CO120">
            <v>39080</v>
          </cell>
          <cell r="CP120">
            <v>1.6425749999999999E-2</v>
          </cell>
          <cell r="CQ120" t="str">
            <v>USD</v>
          </cell>
        </row>
        <row r="121">
          <cell r="CA121" t="str">
            <v>PHP</v>
          </cell>
          <cell r="CB121" t="str">
            <v>CRRNT</v>
          </cell>
          <cell r="CC121">
            <v>39021</v>
          </cell>
          <cell r="CD121">
            <v>2.009242E-2</v>
          </cell>
          <cell r="CE121" t="str">
            <v>USD</v>
          </cell>
          <cell r="CG121" t="str">
            <v>PKR</v>
          </cell>
          <cell r="CH121" t="str">
            <v>CRRNT</v>
          </cell>
          <cell r="CI121">
            <v>39051</v>
          </cell>
          <cell r="CJ121">
            <v>1.6428450000000001E-2</v>
          </cell>
          <cell r="CK121" t="str">
            <v>USD</v>
          </cell>
          <cell r="CM121" t="str">
            <v>PLN</v>
          </cell>
          <cell r="CN121" t="str">
            <v>CRRNT</v>
          </cell>
          <cell r="CO121">
            <v>39080</v>
          </cell>
          <cell r="CP121">
            <v>0.34444750000000002</v>
          </cell>
          <cell r="CQ121" t="str">
            <v>USD</v>
          </cell>
        </row>
        <row r="122">
          <cell r="CA122" t="str">
            <v>PKR</v>
          </cell>
          <cell r="CB122" t="str">
            <v>CRRNT</v>
          </cell>
          <cell r="CC122">
            <v>39021</v>
          </cell>
          <cell r="CD122">
            <v>1.649076E-2</v>
          </cell>
          <cell r="CE122" t="str">
            <v>USD</v>
          </cell>
          <cell r="CG122" t="str">
            <v>PLN</v>
          </cell>
          <cell r="CH122" t="str">
            <v>CRRNT</v>
          </cell>
          <cell r="CI122">
            <v>39051</v>
          </cell>
          <cell r="CJ122">
            <v>0.34696922000000002</v>
          </cell>
          <cell r="CK122" t="str">
            <v>USD</v>
          </cell>
          <cell r="CM122" t="str">
            <v>PTE</v>
          </cell>
          <cell r="CN122" t="str">
            <v>CRRNT</v>
          </cell>
          <cell r="CO122">
            <v>39080</v>
          </cell>
          <cell r="CP122">
            <v>6.5833599999999999E-3</v>
          </cell>
          <cell r="CQ122" t="str">
            <v>USD</v>
          </cell>
        </row>
        <row r="123">
          <cell r="CA123" t="str">
            <v>PLN</v>
          </cell>
          <cell r="CB123" t="str">
            <v>CRRNT</v>
          </cell>
          <cell r="CC123">
            <v>39021</v>
          </cell>
          <cell r="CD123">
            <v>0.32991323</v>
          </cell>
          <cell r="CE123" t="str">
            <v>USD</v>
          </cell>
          <cell r="CG123" t="str">
            <v>PTE</v>
          </cell>
          <cell r="CH123" t="str">
            <v>CRRNT</v>
          </cell>
          <cell r="CI123">
            <v>39051</v>
          </cell>
          <cell r="CJ123">
            <v>6.6053199999999996E-3</v>
          </cell>
          <cell r="CK123" t="str">
            <v>USD</v>
          </cell>
          <cell r="CM123" t="str">
            <v>PYG</v>
          </cell>
          <cell r="CN123" t="str">
            <v>CRRNT</v>
          </cell>
          <cell r="CO123">
            <v>39080</v>
          </cell>
          <cell r="CP123">
            <v>1.9342E-4</v>
          </cell>
          <cell r="CQ123" t="str">
            <v>USD</v>
          </cell>
        </row>
        <row r="124">
          <cell r="CA124" t="str">
            <v>PTE</v>
          </cell>
          <cell r="CB124" t="str">
            <v>CRRNT</v>
          </cell>
          <cell r="CC124">
            <v>39021</v>
          </cell>
          <cell r="CD124">
            <v>6.3664200000000002E-3</v>
          </cell>
          <cell r="CE124" t="str">
            <v>USD</v>
          </cell>
          <cell r="CG124" t="str">
            <v>PYG</v>
          </cell>
          <cell r="CH124" t="str">
            <v>CRRNT</v>
          </cell>
          <cell r="CI124">
            <v>39051</v>
          </cell>
          <cell r="CJ124">
            <v>1.8492000000000001E-4</v>
          </cell>
          <cell r="CK124" t="str">
            <v>USD</v>
          </cell>
          <cell r="CM124" t="str">
            <v>QAR</v>
          </cell>
          <cell r="CN124" t="str">
            <v>CRRNT</v>
          </cell>
          <cell r="CO124">
            <v>39080</v>
          </cell>
          <cell r="CP124">
            <v>0.27467998999999998</v>
          </cell>
          <cell r="CQ124" t="str">
            <v>USD</v>
          </cell>
        </row>
        <row r="125">
          <cell r="CA125" t="str">
            <v>PYG</v>
          </cell>
          <cell r="CB125" t="str">
            <v>CRRNT</v>
          </cell>
          <cell r="CC125">
            <v>39021</v>
          </cell>
          <cell r="CD125">
            <v>1.8656E-4</v>
          </cell>
          <cell r="CE125" t="str">
            <v>USD</v>
          </cell>
          <cell r="CG125" t="str">
            <v>QAR</v>
          </cell>
          <cell r="CH125" t="str">
            <v>CRRNT</v>
          </cell>
          <cell r="CI125">
            <v>39051</v>
          </cell>
          <cell r="CJ125">
            <v>0.27465736000000002</v>
          </cell>
          <cell r="CK125" t="str">
            <v>USD</v>
          </cell>
          <cell r="CM125" t="str">
            <v>ROL</v>
          </cell>
          <cell r="CN125" t="str">
            <v>CRRNT</v>
          </cell>
          <cell r="CO125">
            <v>39080</v>
          </cell>
          <cell r="CP125">
            <v>3.8999999999999999E-5</v>
          </cell>
          <cell r="CQ125" t="str">
            <v>USD</v>
          </cell>
        </row>
        <row r="126">
          <cell r="CA126" t="str">
            <v>QAR</v>
          </cell>
          <cell r="CB126" t="str">
            <v>CRRNT</v>
          </cell>
          <cell r="CC126">
            <v>39021</v>
          </cell>
          <cell r="CD126">
            <v>0.27466489999999999</v>
          </cell>
          <cell r="CE126" t="str">
            <v>USD</v>
          </cell>
          <cell r="CG126" t="str">
            <v>ROL</v>
          </cell>
          <cell r="CH126" t="str">
            <v>CRRNT</v>
          </cell>
          <cell r="CI126">
            <v>39051</v>
          </cell>
          <cell r="CJ126">
            <v>3.8630000000000001E-5</v>
          </cell>
          <cell r="CK126" t="str">
            <v>USD</v>
          </cell>
          <cell r="CM126" t="str">
            <v>RUB</v>
          </cell>
          <cell r="CN126" t="str">
            <v>CRRNT</v>
          </cell>
          <cell r="CO126">
            <v>39080</v>
          </cell>
          <cell r="CP126">
            <v>3.7985980000000003E-2</v>
          </cell>
          <cell r="CQ126" t="str">
            <v>USD</v>
          </cell>
        </row>
        <row r="127">
          <cell r="CA127" t="str">
            <v>ROL</v>
          </cell>
          <cell r="CB127" t="str">
            <v>CRRNT</v>
          </cell>
          <cell r="CC127">
            <v>39021</v>
          </cell>
          <cell r="CD127">
            <v>3.6279999999999998E-5</v>
          </cell>
          <cell r="CE127" t="str">
            <v>USD</v>
          </cell>
          <cell r="CG127" t="str">
            <v>RUB</v>
          </cell>
          <cell r="CH127" t="str">
            <v>CRRNT</v>
          </cell>
          <cell r="CI127">
            <v>39051</v>
          </cell>
          <cell r="CJ127">
            <v>3.8074200000000002E-2</v>
          </cell>
          <cell r="CK127" t="str">
            <v>USD</v>
          </cell>
          <cell r="CM127" t="str">
            <v>RWF</v>
          </cell>
          <cell r="CN127" t="str">
            <v>CRRNT</v>
          </cell>
          <cell r="CO127">
            <v>39080</v>
          </cell>
          <cell r="CP127">
            <v>1.8221299999999999E-3</v>
          </cell>
          <cell r="CQ127" t="str">
            <v>USD</v>
          </cell>
        </row>
        <row r="128">
          <cell r="CA128" t="str">
            <v>RUB</v>
          </cell>
          <cell r="CB128" t="str">
            <v>CRRNT</v>
          </cell>
          <cell r="CC128">
            <v>39021</v>
          </cell>
          <cell r="CD128">
            <v>3.7435650000000001E-2</v>
          </cell>
          <cell r="CE128" t="str">
            <v>USD</v>
          </cell>
          <cell r="CG128" t="str">
            <v>RWF</v>
          </cell>
          <cell r="CH128" t="str">
            <v>CRRNT</v>
          </cell>
          <cell r="CI128">
            <v>39051</v>
          </cell>
          <cell r="CJ128">
            <v>1.8157900000000001E-3</v>
          </cell>
          <cell r="CK128" t="str">
            <v>USD</v>
          </cell>
          <cell r="CM128" t="str">
            <v>SAR</v>
          </cell>
          <cell r="CN128" t="str">
            <v>CRRNT</v>
          </cell>
          <cell r="CO128">
            <v>39080</v>
          </cell>
          <cell r="CP128">
            <v>0.26664533000000001</v>
          </cell>
          <cell r="CQ128" t="str">
            <v>USD</v>
          </cell>
        </row>
        <row r="129">
          <cell r="CA129" t="str">
            <v>RWF</v>
          </cell>
          <cell r="CB129" t="str">
            <v>CRRNT</v>
          </cell>
          <cell r="CC129">
            <v>39021</v>
          </cell>
          <cell r="CD129">
            <v>1.8166199999999999E-3</v>
          </cell>
          <cell r="CE129" t="str">
            <v>USD</v>
          </cell>
          <cell r="CG129" t="str">
            <v>SAR</v>
          </cell>
          <cell r="CH129" t="str">
            <v>CRRNT</v>
          </cell>
          <cell r="CI129">
            <v>39051</v>
          </cell>
          <cell r="CJ129">
            <v>0.26664533000000001</v>
          </cell>
          <cell r="CK129" t="str">
            <v>USD</v>
          </cell>
          <cell r="CM129" t="str">
            <v>SBD</v>
          </cell>
          <cell r="CN129" t="str">
            <v>CRRNT</v>
          </cell>
          <cell r="CO129">
            <v>39080</v>
          </cell>
          <cell r="CP129">
            <v>0.13106159000000001</v>
          </cell>
          <cell r="CQ129" t="str">
            <v>USD</v>
          </cell>
        </row>
        <row r="130">
          <cell r="CA130" t="str">
            <v>SAR</v>
          </cell>
          <cell r="CB130" t="str">
            <v>CRRNT</v>
          </cell>
          <cell r="CC130">
            <v>39021</v>
          </cell>
          <cell r="CD130">
            <v>0.26665243999999999</v>
          </cell>
          <cell r="CE130" t="str">
            <v>USD</v>
          </cell>
          <cell r="CG130" t="str">
            <v>SBD</v>
          </cell>
          <cell r="CH130" t="str">
            <v>CRRNT</v>
          </cell>
          <cell r="CI130">
            <v>39051</v>
          </cell>
          <cell r="CJ130">
            <v>0.13106159000000001</v>
          </cell>
          <cell r="CK130" t="str">
            <v>USD</v>
          </cell>
          <cell r="CM130" t="str">
            <v>SCR</v>
          </cell>
          <cell r="CN130" t="str">
            <v>CRRNT</v>
          </cell>
          <cell r="CO130">
            <v>39080</v>
          </cell>
          <cell r="CP130">
            <v>0.17190105</v>
          </cell>
          <cell r="CQ130" t="str">
            <v>USD</v>
          </cell>
        </row>
        <row r="131">
          <cell r="CA131" t="str">
            <v>SBD</v>
          </cell>
          <cell r="CB131" t="str">
            <v>CRRNT</v>
          </cell>
          <cell r="CC131">
            <v>39021</v>
          </cell>
          <cell r="CD131">
            <v>0.13106159000000001</v>
          </cell>
          <cell r="CE131" t="str">
            <v>USD</v>
          </cell>
          <cell r="CG131" t="str">
            <v>SCR</v>
          </cell>
          <cell r="CH131" t="str">
            <v>CRRNT</v>
          </cell>
          <cell r="CI131">
            <v>39051</v>
          </cell>
          <cell r="CJ131">
            <v>0.17923395</v>
          </cell>
          <cell r="CK131" t="str">
            <v>USD</v>
          </cell>
          <cell r="CM131" t="str">
            <v>SDD</v>
          </cell>
          <cell r="CN131" t="str">
            <v>CRRNT</v>
          </cell>
          <cell r="CO131">
            <v>39080</v>
          </cell>
          <cell r="CP131">
            <v>4.9669600000000003E-3</v>
          </cell>
          <cell r="CQ131" t="str">
            <v>USD</v>
          </cell>
        </row>
        <row r="132">
          <cell r="CA132" t="str">
            <v>SCR</v>
          </cell>
          <cell r="CB132" t="str">
            <v>CRRNT</v>
          </cell>
          <cell r="CC132">
            <v>39021</v>
          </cell>
          <cell r="CD132">
            <v>0.18045981</v>
          </cell>
          <cell r="CE132" t="str">
            <v>USD</v>
          </cell>
          <cell r="CG132" t="str">
            <v>SDD</v>
          </cell>
          <cell r="CH132" t="str">
            <v>CRRNT</v>
          </cell>
          <cell r="CI132">
            <v>39051</v>
          </cell>
          <cell r="CJ132">
            <v>4.9149700000000003E-3</v>
          </cell>
          <cell r="CK132" t="str">
            <v>USD</v>
          </cell>
          <cell r="CM132" t="str">
            <v>SDP</v>
          </cell>
          <cell r="CN132" t="str">
            <v>CRRNT</v>
          </cell>
          <cell r="CO132">
            <v>39080</v>
          </cell>
          <cell r="CP132">
            <v>4.9669000000000004E-4</v>
          </cell>
          <cell r="CQ132" t="str">
            <v>USD</v>
          </cell>
        </row>
        <row r="133">
          <cell r="CA133" t="str">
            <v>SDD</v>
          </cell>
          <cell r="CB133" t="str">
            <v>CRRNT</v>
          </cell>
          <cell r="CC133">
            <v>39021</v>
          </cell>
          <cell r="CD133">
            <v>4.8541299999999999E-3</v>
          </cell>
          <cell r="CE133" t="str">
            <v>USD</v>
          </cell>
          <cell r="CG133" t="str">
            <v>SDP</v>
          </cell>
          <cell r="CH133" t="str">
            <v>CRRNT</v>
          </cell>
          <cell r="CI133">
            <v>39051</v>
          </cell>
          <cell r="CJ133">
            <v>4.9147999999999998E-4</v>
          </cell>
          <cell r="CK133" t="str">
            <v>USD</v>
          </cell>
          <cell r="CM133" t="str">
            <v>SEK</v>
          </cell>
          <cell r="CN133" t="str">
            <v>CRRNT</v>
          </cell>
          <cell r="CO133">
            <v>39080</v>
          </cell>
          <cell r="CP133">
            <v>0.14599179000000001</v>
          </cell>
          <cell r="CQ133" t="str">
            <v>USD</v>
          </cell>
        </row>
        <row r="134">
          <cell r="CA134" t="str">
            <v>SDP</v>
          </cell>
          <cell r="CB134" t="str">
            <v>CRRNT</v>
          </cell>
          <cell r="CC134">
            <v>39021</v>
          </cell>
          <cell r="CD134">
            <v>4.8539999999999998E-4</v>
          </cell>
          <cell r="CE134" t="str">
            <v>USD</v>
          </cell>
          <cell r="CG134" t="str">
            <v>SEK</v>
          </cell>
          <cell r="CH134" t="str">
            <v>CRRNT</v>
          </cell>
          <cell r="CI134">
            <v>39051</v>
          </cell>
          <cell r="CJ134">
            <v>0.14602589999999999</v>
          </cell>
          <cell r="CK134" t="str">
            <v>USD</v>
          </cell>
          <cell r="CM134" t="str">
            <v>SGD</v>
          </cell>
          <cell r="CN134" t="str">
            <v>CRRNT</v>
          </cell>
          <cell r="CO134">
            <v>39080</v>
          </cell>
          <cell r="CP134">
            <v>0.65023732999999995</v>
          </cell>
          <cell r="CQ134" t="str">
            <v>USD</v>
          </cell>
        </row>
        <row r="135">
          <cell r="CA135" t="str">
            <v>SEK</v>
          </cell>
          <cell r="CB135" t="str">
            <v>CRRNT</v>
          </cell>
          <cell r="CC135">
            <v>39021</v>
          </cell>
          <cell r="CD135">
            <v>0.13845046</v>
          </cell>
          <cell r="CE135" t="str">
            <v>USD</v>
          </cell>
          <cell r="CG135" t="str">
            <v>SGD</v>
          </cell>
          <cell r="CH135" t="str">
            <v>CRRNT</v>
          </cell>
          <cell r="CI135">
            <v>39051</v>
          </cell>
          <cell r="CJ135">
            <v>0.64964593999999998</v>
          </cell>
          <cell r="CK135" t="str">
            <v>USD</v>
          </cell>
          <cell r="CM135" t="str">
            <v>SHP</v>
          </cell>
          <cell r="CN135" t="str">
            <v>CRRNT</v>
          </cell>
          <cell r="CO135">
            <v>39080</v>
          </cell>
          <cell r="CP135">
            <v>1.9588983900000001</v>
          </cell>
          <cell r="CQ135" t="str">
            <v>USD</v>
          </cell>
        </row>
        <row r="136">
          <cell r="CA136" t="str">
            <v>SGD</v>
          </cell>
          <cell r="CB136" t="str">
            <v>CRRNT</v>
          </cell>
          <cell r="CC136">
            <v>39021</v>
          </cell>
          <cell r="CD136">
            <v>0.64250834999999995</v>
          </cell>
          <cell r="CE136" t="str">
            <v>USD</v>
          </cell>
          <cell r="CG136" t="str">
            <v>SHP</v>
          </cell>
          <cell r="CH136" t="str">
            <v>CRRNT</v>
          </cell>
          <cell r="CI136">
            <v>39051</v>
          </cell>
          <cell r="CJ136">
            <v>1.9656985600000001</v>
          </cell>
          <cell r="CK136" t="str">
            <v>USD</v>
          </cell>
          <cell r="CM136" t="str">
            <v>SIT</v>
          </cell>
          <cell r="CN136" t="str">
            <v>CRRNT</v>
          </cell>
          <cell r="CO136">
            <v>39080</v>
          </cell>
          <cell r="CP136">
            <v>5.5075100000000002E-3</v>
          </cell>
          <cell r="CQ136" t="str">
            <v>USD</v>
          </cell>
        </row>
        <row r="137">
          <cell r="CA137" t="str">
            <v>SHP</v>
          </cell>
          <cell r="CB137" t="str">
            <v>CRRNT</v>
          </cell>
          <cell r="CC137">
            <v>39021</v>
          </cell>
          <cell r="CD137">
            <v>1.90739956</v>
          </cell>
          <cell r="CE137" t="str">
            <v>USD</v>
          </cell>
          <cell r="CG137" t="str">
            <v>SIT</v>
          </cell>
          <cell r="CH137" t="str">
            <v>CRRNT</v>
          </cell>
          <cell r="CI137">
            <v>39051</v>
          </cell>
          <cell r="CJ137">
            <v>5.5253100000000003E-3</v>
          </cell>
          <cell r="CK137" t="str">
            <v>USD</v>
          </cell>
          <cell r="CM137" t="str">
            <v>SKK</v>
          </cell>
          <cell r="CN137" t="str">
            <v>CRRNT</v>
          </cell>
          <cell r="CO137">
            <v>39080</v>
          </cell>
          <cell r="CP137">
            <v>3.8314170000000002E-2</v>
          </cell>
          <cell r="CQ137" t="str">
            <v>USD</v>
          </cell>
        </row>
        <row r="138">
          <cell r="CA138" t="str">
            <v>SIT</v>
          </cell>
          <cell r="CB138" t="str">
            <v>CRRNT</v>
          </cell>
          <cell r="CC138">
            <v>39021</v>
          </cell>
          <cell r="CD138">
            <v>5.3263700000000004E-3</v>
          </cell>
          <cell r="CE138" t="str">
            <v>USD</v>
          </cell>
          <cell r="CG138" t="str">
            <v>SKK</v>
          </cell>
          <cell r="CH138" t="str">
            <v>CRRNT</v>
          </cell>
          <cell r="CI138">
            <v>39051</v>
          </cell>
          <cell r="CJ138">
            <v>3.7196840000000002E-2</v>
          </cell>
          <cell r="CK138" t="str">
            <v>USD</v>
          </cell>
          <cell r="CM138" t="str">
            <v>SLL</v>
          </cell>
          <cell r="CN138" t="str">
            <v>CRRNT</v>
          </cell>
          <cell r="CO138">
            <v>39080</v>
          </cell>
          <cell r="CP138">
            <v>3.3625000000000001E-4</v>
          </cell>
          <cell r="CQ138" t="str">
            <v>USD</v>
          </cell>
        </row>
        <row r="139">
          <cell r="CA139" t="str">
            <v>SKK</v>
          </cell>
          <cell r="CB139" t="str">
            <v>CRRNT</v>
          </cell>
          <cell r="CC139">
            <v>39021</v>
          </cell>
          <cell r="CD139">
            <v>3.5161739999999997E-2</v>
          </cell>
          <cell r="CE139" t="str">
            <v>USD</v>
          </cell>
          <cell r="CG139" t="str">
            <v>SLL</v>
          </cell>
          <cell r="CH139" t="str">
            <v>CRRNT</v>
          </cell>
          <cell r="CI139">
            <v>39051</v>
          </cell>
          <cell r="CJ139">
            <v>3.3442999999999998E-4</v>
          </cell>
          <cell r="CK139" t="str">
            <v>USD</v>
          </cell>
          <cell r="CM139" t="str">
            <v>SOS</v>
          </cell>
          <cell r="CN139" t="str">
            <v>CRRNT</v>
          </cell>
          <cell r="CO139">
            <v>39080</v>
          </cell>
          <cell r="CP139">
            <v>7.2586000000000005E-4</v>
          </cell>
          <cell r="CQ139" t="str">
            <v>USD</v>
          </cell>
        </row>
        <row r="140">
          <cell r="CA140" t="str">
            <v>SLL</v>
          </cell>
          <cell r="CB140" t="str">
            <v>CRRNT</v>
          </cell>
          <cell r="CC140">
            <v>39021</v>
          </cell>
          <cell r="CD140">
            <v>3.3479000000000001E-4</v>
          </cell>
          <cell r="CE140" t="str">
            <v>USD</v>
          </cell>
          <cell r="CG140" t="str">
            <v>SOS</v>
          </cell>
          <cell r="CH140" t="str">
            <v>CRRNT</v>
          </cell>
          <cell r="CI140">
            <v>39051</v>
          </cell>
          <cell r="CJ140">
            <v>7.2902000000000004E-4</v>
          </cell>
          <cell r="CK140" t="str">
            <v>USD</v>
          </cell>
          <cell r="CM140" t="str">
            <v>SRG</v>
          </cell>
          <cell r="CN140" t="str">
            <v>CRRNT</v>
          </cell>
          <cell r="CO140">
            <v>39080</v>
          </cell>
          <cell r="CP140">
            <v>3.6429000000000002E-4</v>
          </cell>
          <cell r="CQ140" t="str">
            <v>USD</v>
          </cell>
        </row>
        <row r="141">
          <cell r="CA141" t="str">
            <v>SOS</v>
          </cell>
          <cell r="CB141" t="str">
            <v>CRRNT</v>
          </cell>
          <cell r="CC141">
            <v>39021</v>
          </cell>
          <cell r="CD141">
            <v>7.2902000000000004E-4</v>
          </cell>
          <cell r="CE141" t="str">
            <v>USD</v>
          </cell>
          <cell r="CG141" t="str">
            <v>SRG</v>
          </cell>
          <cell r="CH141" t="str">
            <v>CRRNT</v>
          </cell>
          <cell r="CI141">
            <v>39051</v>
          </cell>
          <cell r="CJ141">
            <v>3.6429000000000002E-4</v>
          </cell>
          <cell r="CK141" t="str">
            <v>USD</v>
          </cell>
          <cell r="CM141" t="str">
            <v>STD</v>
          </cell>
          <cell r="CN141" t="str">
            <v>CRRNT</v>
          </cell>
          <cell r="CO141">
            <v>39080</v>
          </cell>
          <cell r="CP141">
            <v>1.4753999999999999E-4</v>
          </cell>
          <cell r="CQ141" t="str">
            <v>USD</v>
          </cell>
        </row>
        <row r="142">
          <cell r="CA142" t="str">
            <v>SRG</v>
          </cell>
          <cell r="CB142" t="str">
            <v>CRRNT</v>
          </cell>
          <cell r="CC142">
            <v>39021</v>
          </cell>
          <cell r="CD142">
            <v>3.6429000000000002E-4</v>
          </cell>
          <cell r="CE142" t="str">
            <v>USD</v>
          </cell>
          <cell r="CG142" t="str">
            <v>STD</v>
          </cell>
          <cell r="CH142" t="str">
            <v>CRRNT</v>
          </cell>
          <cell r="CI142">
            <v>39051</v>
          </cell>
          <cell r="CJ142">
            <v>1.4734000000000001E-4</v>
          </cell>
          <cell r="CK142" t="str">
            <v>USD</v>
          </cell>
          <cell r="CM142" t="str">
            <v>SVC</v>
          </cell>
          <cell r="CN142" t="str">
            <v>CRRNT</v>
          </cell>
          <cell r="CO142">
            <v>39080</v>
          </cell>
          <cell r="CP142">
            <v>0.11425958999999999</v>
          </cell>
          <cell r="CQ142" t="str">
            <v>USD</v>
          </cell>
        </row>
        <row r="143">
          <cell r="CA143" t="str">
            <v>STD</v>
          </cell>
          <cell r="CB143" t="str">
            <v>CRRNT</v>
          </cell>
          <cell r="CC143">
            <v>39021</v>
          </cell>
          <cell r="CD143">
            <v>1.4694999999999999E-4</v>
          </cell>
          <cell r="CE143" t="str">
            <v>USD</v>
          </cell>
          <cell r="CG143" t="str">
            <v>SVC</v>
          </cell>
          <cell r="CH143" t="str">
            <v>CRRNT</v>
          </cell>
          <cell r="CI143">
            <v>39051</v>
          </cell>
          <cell r="CJ143">
            <v>0.11425958999999999</v>
          </cell>
          <cell r="CK143" t="str">
            <v>USD</v>
          </cell>
          <cell r="CM143" t="str">
            <v>SYP</v>
          </cell>
          <cell r="CN143" t="str">
            <v>CRRNT</v>
          </cell>
          <cell r="CO143">
            <v>39080</v>
          </cell>
          <cell r="CP143">
            <v>1.9153409999999999E-2</v>
          </cell>
          <cell r="CQ143" t="str">
            <v>USD</v>
          </cell>
        </row>
        <row r="144">
          <cell r="CA144" t="str">
            <v>SVC</v>
          </cell>
          <cell r="CB144" t="str">
            <v>CRRNT</v>
          </cell>
          <cell r="CC144">
            <v>39021</v>
          </cell>
          <cell r="CD144">
            <v>0.11425958999999999</v>
          </cell>
          <cell r="CE144" t="str">
            <v>USD</v>
          </cell>
          <cell r="CG144" t="str">
            <v>SYP</v>
          </cell>
          <cell r="CH144" t="str">
            <v>CRRNT</v>
          </cell>
          <cell r="CI144">
            <v>39051</v>
          </cell>
          <cell r="CJ144">
            <v>1.9153409999999999E-2</v>
          </cell>
          <cell r="CK144" t="str">
            <v>USD</v>
          </cell>
          <cell r="CM144" t="str">
            <v>SZL</v>
          </cell>
          <cell r="CN144" t="str">
            <v>CRRNT</v>
          </cell>
          <cell r="CO144">
            <v>39080</v>
          </cell>
          <cell r="CP144">
            <v>0.14273275999999999</v>
          </cell>
          <cell r="CQ144" t="str">
            <v>USD</v>
          </cell>
        </row>
        <row r="145">
          <cell r="CA145" t="str">
            <v>SYP</v>
          </cell>
          <cell r="CB145" t="str">
            <v>CRRNT</v>
          </cell>
          <cell r="CC145">
            <v>39021</v>
          </cell>
          <cell r="CD145">
            <v>1.9153409999999999E-2</v>
          </cell>
          <cell r="CE145" t="str">
            <v>USD</v>
          </cell>
          <cell r="CG145" t="str">
            <v>SZL</v>
          </cell>
          <cell r="CH145" t="str">
            <v>CRRNT</v>
          </cell>
          <cell r="CI145">
            <v>39051</v>
          </cell>
          <cell r="CJ145">
            <v>0.13950892000000001</v>
          </cell>
          <cell r="CK145" t="str">
            <v>USD</v>
          </cell>
          <cell r="CM145" t="str">
            <v>THB</v>
          </cell>
          <cell r="CN145" t="str">
            <v>CRRNT</v>
          </cell>
          <cell r="CO145">
            <v>39080</v>
          </cell>
          <cell r="CP145">
            <v>2.820874E-2</v>
          </cell>
          <cell r="CQ145" t="str">
            <v>USD</v>
          </cell>
        </row>
        <row r="146">
          <cell r="CA146" t="str">
            <v>SZL</v>
          </cell>
          <cell r="CB146" t="str">
            <v>CRRNT</v>
          </cell>
          <cell r="CC146">
            <v>39021</v>
          </cell>
          <cell r="CD146">
            <v>0.1356668</v>
          </cell>
          <cell r="CE146" t="str">
            <v>USD</v>
          </cell>
          <cell r="CG146" t="str">
            <v>THB</v>
          </cell>
          <cell r="CH146" t="str">
            <v>CRRNT</v>
          </cell>
          <cell r="CI146">
            <v>39051</v>
          </cell>
          <cell r="CJ146">
            <v>2.7855149999999999E-2</v>
          </cell>
          <cell r="CK146" t="str">
            <v>USD</v>
          </cell>
          <cell r="CM146" t="str">
            <v>TJR</v>
          </cell>
          <cell r="CN146" t="str">
            <v>CRRNT</v>
          </cell>
          <cell r="CO146">
            <v>39080</v>
          </cell>
          <cell r="CP146">
            <v>0.29184297999999997</v>
          </cell>
          <cell r="CQ146" t="str">
            <v>USD</v>
          </cell>
        </row>
        <row r="147">
          <cell r="CA147" t="str">
            <v>THB</v>
          </cell>
          <cell r="CB147" t="str">
            <v>CRRNT</v>
          </cell>
          <cell r="CC147">
            <v>39021</v>
          </cell>
          <cell r="CD147">
            <v>2.7255379999999999E-2</v>
          </cell>
          <cell r="CE147" t="str">
            <v>USD</v>
          </cell>
          <cell r="CG147" t="str">
            <v>TJR</v>
          </cell>
          <cell r="CH147" t="str">
            <v>CRRNT</v>
          </cell>
          <cell r="CI147">
            <v>39051</v>
          </cell>
          <cell r="CJ147">
            <v>0.29442072000000002</v>
          </cell>
          <cell r="CK147" t="str">
            <v>USD</v>
          </cell>
          <cell r="CM147" t="str">
            <v>TMM</v>
          </cell>
          <cell r="CN147" t="str">
            <v>CRRNT</v>
          </cell>
          <cell r="CO147">
            <v>39080</v>
          </cell>
          <cell r="CP147">
            <v>1.9230000000000001E-4</v>
          </cell>
          <cell r="CQ147" t="str">
            <v>USD</v>
          </cell>
        </row>
        <row r="148">
          <cell r="CA148" t="str">
            <v>TJR</v>
          </cell>
          <cell r="CB148" t="str">
            <v>CRRNT</v>
          </cell>
          <cell r="CC148">
            <v>39021</v>
          </cell>
          <cell r="CD148">
            <v>0.2947418</v>
          </cell>
          <cell r="CE148" t="str">
            <v>USD</v>
          </cell>
          <cell r="CG148" t="str">
            <v>TMM</v>
          </cell>
          <cell r="CH148" t="str">
            <v>CRRNT</v>
          </cell>
          <cell r="CI148">
            <v>39051</v>
          </cell>
          <cell r="CJ148">
            <v>1.9230000000000001E-4</v>
          </cell>
          <cell r="CK148" t="str">
            <v>USD</v>
          </cell>
          <cell r="CM148" t="str">
            <v>TND</v>
          </cell>
          <cell r="CN148" t="str">
            <v>CRRNT</v>
          </cell>
          <cell r="CO148">
            <v>39080</v>
          </cell>
          <cell r="CP148">
            <v>0.76893502000000002</v>
          </cell>
          <cell r="CQ148" t="str">
            <v>USD</v>
          </cell>
        </row>
        <row r="149">
          <cell r="CA149" t="str">
            <v>TMM</v>
          </cell>
          <cell r="CB149" t="str">
            <v>CRRNT</v>
          </cell>
          <cell r="CC149">
            <v>39021</v>
          </cell>
          <cell r="CD149">
            <v>1.9230000000000001E-4</v>
          </cell>
          <cell r="CE149" t="str">
            <v>USD</v>
          </cell>
          <cell r="CG149" t="str">
            <v>TND</v>
          </cell>
          <cell r="CH149" t="str">
            <v>CRRNT</v>
          </cell>
          <cell r="CI149">
            <v>39051</v>
          </cell>
          <cell r="CJ149">
            <v>0.77255870999999998</v>
          </cell>
          <cell r="CK149" t="str">
            <v>USD</v>
          </cell>
          <cell r="CM149" t="str">
            <v>TOP</v>
          </cell>
          <cell r="CN149" t="str">
            <v>CRRNT</v>
          </cell>
          <cell r="CO149">
            <v>39080</v>
          </cell>
          <cell r="CP149">
            <v>0.49819999999999998</v>
          </cell>
          <cell r="CQ149" t="str">
            <v>USD</v>
          </cell>
        </row>
        <row r="150">
          <cell r="CA150" t="str">
            <v>TND</v>
          </cell>
          <cell r="CB150" t="str">
            <v>CRRNT</v>
          </cell>
          <cell r="CC150">
            <v>39021</v>
          </cell>
          <cell r="CD150">
            <v>0.75517292999999996</v>
          </cell>
          <cell r="CE150" t="str">
            <v>USD</v>
          </cell>
          <cell r="CG150" t="str">
            <v>TOP</v>
          </cell>
          <cell r="CH150" t="str">
            <v>CRRNT</v>
          </cell>
          <cell r="CI150">
            <v>39051</v>
          </cell>
          <cell r="CJ150">
            <v>0.50149997999999996</v>
          </cell>
          <cell r="CK150" t="str">
            <v>USD</v>
          </cell>
          <cell r="CM150" t="str">
            <v>TRL</v>
          </cell>
          <cell r="CN150" t="str">
            <v>CRRNT</v>
          </cell>
          <cell r="CO150">
            <v>39080</v>
          </cell>
          <cell r="CP150">
            <v>6.9999999999999997E-7</v>
          </cell>
          <cell r="CQ150" t="str">
            <v>USD</v>
          </cell>
        </row>
        <row r="151">
          <cell r="CA151" t="str">
            <v>TOP</v>
          </cell>
          <cell r="CB151" t="str">
            <v>CRRNT</v>
          </cell>
          <cell r="CC151">
            <v>39021</v>
          </cell>
          <cell r="CD151">
            <v>0.50059995999999995</v>
          </cell>
          <cell r="CE151" t="str">
            <v>USD</v>
          </cell>
          <cell r="CG151" t="str">
            <v>TRL</v>
          </cell>
          <cell r="CH151" t="str">
            <v>CRRNT</v>
          </cell>
          <cell r="CI151">
            <v>39051</v>
          </cell>
          <cell r="CJ151">
            <v>6.7999999999999995E-7</v>
          </cell>
          <cell r="CK151" t="str">
            <v>USD</v>
          </cell>
          <cell r="CM151" t="str">
            <v>TTD</v>
          </cell>
          <cell r="CN151" t="str">
            <v>CRRNT</v>
          </cell>
          <cell r="CO151">
            <v>39080</v>
          </cell>
          <cell r="CP151">
            <v>0.16077169999999999</v>
          </cell>
          <cell r="CQ151" t="str">
            <v>USD</v>
          </cell>
        </row>
        <row r="152">
          <cell r="CA152" t="str">
            <v>TRL</v>
          </cell>
          <cell r="CB152" t="str">
            <v>CRRNT</v>
          </cell>
          <cell r="CC152">
            <v>39021</v>
          </cell>
          <cell r="CD152">
            <v>6.7999999999999995E-7</v>
          </cell>
          <cell r="CE152" t="str">
            <v>USD</v>
          </cell>
          <cell r="CG152" t="str">
            <v>TTD</v>
          </cell>
          <cell r="CH152" t="str">
            <v>CRRNT</v>
          </cell>
          <cell r="CI152">
            <v>39051</v>
          </cell>
          <cell r="CJ152">
            <v>0.15873014999999999</v>
          </cell>
          <cell r="CK152" t="str">
            <v>USD</v>
          </cell>
          <cell r="CM152" t="str">
            <v>TWD</v>
          </cell>
          <cell r="CN152" t="str">
            <v>CRRNT</v>
          </cell>
          <cell r="CO152">
            <v>39080</v>
          </cell>
          <cell r="CP152">
            <v>3.068425E-2</v>
          </cell>
          <cell r="CQ152" t="str">
            <v>USD</v>
          </cell>
        </row>
        <row r="153">
          <cell r="CA153" t="str">
            <v>TTD</v>
          </cell>
          <cell r="CB153" t="str">
            <v>CRRNT</v>
          </cell>
          <cell r="CC153">
            <v>39021</v>
          </cell>
          <cell r="CD153">
            <v>0.15698587</v>
          </cell>
          <cell r="CE153" t="str">
            <v>USD</v>
          </cell>
          <cell r="CG153" t="str">
            <v>TWD</v>
          </cell>
          <cell r="CH153" t="str">
            <v>CRRNT</v>
          </cell>
          <cell r="CI153">
            <v>39051</v>
          </cell>
          <cell r="CJ153">
            <v>3.088803E-2</v>
          </cell>
          <cell r="CK153" t="str">
            <v>USD</v>
          </cell>
          <cell r="CM153" t="str">
            <v>TZS</v>
          </cell>
          <cell r="CN153" t="str">
            <v>CRRNT</v>
          </cell>
          <cell r="CO153">
            <v>39080</v>
          </cell>
          <cell r="CP153">
            <v>7.9082000000000002E-4</v>
          </cell>
          <cell r="CQ153" t="str">
            <v>USD</v>
          </cell>
        </row>
        <row r="154">
          <cell r="CA154" t="str">
            <v>TWD</v>
          </cell>
          <cell r="CB154" t="str">
            <v>CRRNT</v>
          </cell>
          <cell r="CC154">
            <v>39021</v>
          </cell>
          <cell r="CD154">
            <v>3.006433E-2</v>
          </cell>
          <cell r="CE154" t="str">
            <v>USD</v>
          </cell>
          <cell r="CG154" t="str">
            <v>TZS</v>
          </cell>
          <cell r="CH154" t="str">
            <v>CRRNT</v>
          </cell>
          <cell r="CI154">
            <v>39051</v>
          </cell>
          <cell r="CJ154">
            <v>7.8003000000000002E-4</v>
          </cell>
          <cell r="CK154" t="str">
            <v>USD</v>
          </cell>
          <cell r="CM154" t="str">
            <v>UAH</v>
          </cell>
          <cell r="CN154" t="str">
            <v>CRRNT</v>
          </cell>
          <cell r="CO154">
            <v>39080</v>
          </cell>
          <cell r="CP154">
            <v>0.19809825</v>
          </cell>
          <cell r="CQ154" t="str">
            <v>USD</v>
          </cell>
        </row>
        <row r="155">
          <cell r="CA155" t="str">
            <v>TZS</v>
          </cell>
          <cell r="CB155" t="str">
            <v>CRRNT</v>
          </cell>
          <cell r="CC155">
            <v>39021</v>
          </cell>
          <cell r="CD155">
            <v>7.7278999999999998E-4</v>
          </cell>
          <cell r="CE155" t="str">
            <v>USD</v>
          </cell>
          <cell r="CG155" t="str">
            <v>UAH</v>
          </cell>
          <cell r="CH155" t="str">
            <v>CRRNT</v>
          </cell>
          <cell r="CI155">
            <v>39051</v>
          </cell>
          <cell r="CJ155">
            <v>0.19787089999999999</v>
          </cell>
          <cell r="CK155" t="str">
            <v>USD</v>
          </cell>
          <cell r="CM155" t="str">
            <v>UGX</v>
          </cell>
          <cell r="CN155" t="str">
            <v>CRRNT</v>
          </cell>
          <cell r="CO155">
            <v>39080</v>
          </cell>
          <cell r="CP155">
            <v>5.7454000000000001E-4</v>
          </cell>
          <cell r="CQ155" t="str">
            <v>USD</v>
          </cell>
        </row>
        <row r="156">
          <cell r="CA156" t="str">
            <v>UAH</v>
          </cell>
          <cell r="CB156" t="str">
            <v>CRRNT</v>
          </cell>
          <cell r="CC156">
            <v>39021</v>
          </cell>
          <cell r="CD156">
            <v>0.19860973000000001</v>
          </cell>
          <cell r="CE156" t="str">
            <v>USD</v>
          </cell>
          <cell r="CG156" t="str">
            <v>UDI</v>
          </cell>
          <cell r="CH156" t="str">
            <v>CRRNT</v>
          </cell>
          <cell r="CI156">
            <v>39051</v>
          </cell>
          <cell r="CJ156">
            <v>0.26575713000000001</v>
          </cell>
          <cell r="CK156" t="str">
            <v>USD</v>
          </cell>
          <cell r="CM156" t="str">
            <v>USD</v>
          </cell>
          <cell r="CN156" t="str">
            <v>CRRNT</v>
          </cell>
          <cell r="CO156">
            <v>39080</v>
          </cell>
          <cell r="CP156">
            <v>1</v>
          </cell>
          <cell r="CQ156" t="str">
            <v>USD</v>
          </cell>
        </row>
        <row r="157">
          <cell r="CA157" t="str">
            <v>UDI</v>
          </cell>
          <cell r="CB157" t="str">
            <v>CRRNT</v>
          </cell>
          <cell r="CC157">
            <v>39021</v>
          </cell>
          <cell r="CD157">
            <v>0.26619574000000001</v>
          </cell>
          <cell r="CE157" t="str">
            <v>USD</v>
          </cell>
          <cell r="CG157" t="str">
            <v>UGX</v>
          </cell>
          <cell r="CH157" t="str">
            <v>CRRNT</v>
          </cell>
          <cell r="CI157">
            <v>39051</v>
          </cell>
          <cell r="CJ157">
            <v>5.5325000000000003E-4</v>
          </cell>
          <cell r="CK157" t="str">
            <v>USD</v>
          </cell>
          <cell r="CM157" t="str">
            <v>UYU</v>
          </cell>
          <cell r="CN157" t="str">
            <v>CRRNT</v>
          </cell>
          <cell r="CO157">
            <v>39080</v>
          </cell>
          <cell r="CP157">
            <v>4.095004E-2</v>
          </cell>
          <cell r="CQ157" t="str">
            <v>USD</v>
          </cell>
        </row>
        <row r="158">
          <cell r="CA158" t="str">
            <v>UGX</v>
          </cell>
          <cell r="CB158" t="str">
            <v>CRRNT</v>
          </cell>
          <cell r="CC158">
            <v>39021</v>
          </cell>
          <cell r="CD158">
            <v>5.4945000000000005E-4</v>
          </cell>
          <cell r="CE158" t="str">
            <v>USD</v>
          </cell>
          <cell r="CG158" t="str">
            <v>USD</v>
          </cell>
          <cell r="CH158" t="str">
            <v>CRRNT</v>
          </cell>
          <cell r="CI158">
            <v>39051</v>
          </cell>
          <cell r="CJ158">
            <v>1</v>
          </cell>
          <cell r="CK158" t="str">
            <v>USD</v>
          </cell>
          <cell r="CM158" t="str">
            <v>UZS</v>
          </cell>
          <cell r="CN158" t="str">
            <v>CRRNT</v>
          </cell>
          <cell r="CO158">
            <v>39080</v>
          </cell>
          <cell r="CP158">
            <v>8.0645000000000001E-4</v>
          </cell>
          <cell r="CQ158" t="str">
            <v>USD</v>
          </cell>
        </row>
        <row r="159">
          <cell r="CA159" t="str">
            <v>USD</v>
          </cell>
          <cell r="CB159" t="str">
            <v>CRRNT</v>
          </cell>
          <cell r="CC159">
            <v>39021</v>
          </cell>
          <cell r="CD159">
            <v>1</v>
          </cell>
          <cell r="CE159" t="str">
            <v>USD</v>
          </cell>
          <cell r="CG159" t="str">
            <v>UYU</v>
          </cell>
          <cell r="CH159" t="str">
            <v>CRRNT</v>
          </cell>
          <cell r="CI159">
            <v>39051</v>
          </cell>
          <cell r="CJ159">
            <v>4.1118420000000003E-2</v>
          </cell>
          <cell r="CK159" t="str">
            <v>USD</v>
          </cell>
          <cell r="CM159" t="str">
            <v>VEB</v>
          </cell>
          <cell r="CN159" t="str">
            <v>CRRNT</v>
          </cell>
          <cell r="CO159">
            <v>39080</v>
          </cell>
          <cell r="CP159">
            <v>4.6569999999999999E-4</v>
          </cell>
          <cell r="CQ159" t="str">
            <v>USD</v>
          </cell>
        </row>
        <row r="160">
          <cell r="CA160" t="str">
            <v>UYU</v>
          </cell>
          <cell r="CB160" t="str">
            <v>CRRNT</v>
          </cell>
          <cell r="CC160">
            <v>39021</v>
          </cell>
          <cell r="CD160">
            <v>4.191114E-2</v>
          </cell>
          <cell r="CE160" t="str">
            <v>USD</v>
          </cell>
          <cell r="CG160" t="str">
            <v>UZS</v>
          </cell>
          <cell r="CH160" t="str">
            <v>CRRNT</v>
          </cell>
          <cell r="CI160">
            <v>39051</v>
          </cell>
          <cell r="CJ160">
            <v>8.0946000000000002E-4</v>
          </cell>
          <cell r="CK160" t="str">
            <v>USD</v>
          </cell>
          <cell r="CM160" t="str">
            <v>VND</v>
          </cell>
          <cell r="CN160" t="str">
            <v>CRRNT</v>
          </cell>
          <cell r="CO160">
            <v>39080</v>
          </cell>
          <cell r="CP160">
            <v>6.2279999999999993E-5</v>
          </cell>
          <cell r="CQ160" t="str">
            <v>USD</v>
          </cell>
        </row>
        <row r="161">
          <cell r="CA161" t="str">
            <v>UZS</v>
          </cell>
          <cell r="CB161" t="str">
            <v>CRRNT</v>
          </cell>
          <cell r="CC161">
            <v>39021</v>
          </cell>
          <cell r="CD161">
            <v>8.1165000000000002E-4</v>
          </cell>
          <cell r="CE161" t="str">
            <v>USD</v>
          </cell>
          <cell r="CG161" t="str">
            <v>VEB</v>
          </cell>
          <cell r="CH161" t="str">
            <v>CRRNT</v>
          </cell>
          <cell r="CI161">
            <v>39051</v>
          </cell>
          <cell r="CJ161">
            <v>4.6569999999999999E-4</v>
          </cell>
          <cell r="CK161" t="str">
            <v>USD</v>
          </cell>
          <cell r="CM161" t="str">
            <v>VUV</v>
          </cell>
          <cell r="CN161" t="str">
            <v>CRRNT</v>
          </cell>
          <cell r="CO161">
            <v>39080</v>
          </cell>
          <cell r="CP161">
            <v>9.3659199999999998E-3</v>
          </cell>
          <cell r="CQ161" t="str">
            <v>USD</v>
          </cell>
        </row>
        <row r="162">
          <cell r="CA162" t="str">
            <v>VEB</v>
          </cell>
          <cell r="CB162" t="str">
            <v>CRRNT</v>
          </cell>
          <cell r="CC162">
            <v>39021</v>
          </cell>
          <cell r="CD162">
            <v>4.6569999999999999E-4</v>
          </cell>
          <cell r="CE162" t="str">
            <v>USD</v>
          </cell>
          <cell r="CG162" t="str">
            <v>VND</v>
          </cell>
          <cell r="CH162" t="str">
            <v>CRRNT</v>
          </cell>
          <cell r="CI162">
            <v>39051</v>
          </cell>
          <cell r="CJ162">
            <v>6.2219999999999997E-5</v>
          </cell>
          <cell r="CK162" t="str">
            <v>USD</v>
          </cell>
          <cell r="CM162" t="str">
            <v>WST</v>
          </cell>
          <cell r="CN162" t="str">
            <v>CRRNT</v>
          </cell>
          <cell r="CO162">
            <v>39080</v>
          </cell>
          <cell r="CP162">
            <v>0.37380004999999999</v>
          </cell>
          <cell r="CQ162" t="str">
            <v>USD</v>
          </cell>
        </row>
        <row r="163">
          <cell r="CA163" t="str">
            <v>VND</v>
          </cell>
          <cell r="CB163" t="str">
            <v>CRRNT</v>
          </cell>
          <cell r="CC163">
            <v>39021</v>
          </cell>
          <cell r="CD163">
            <v>6.2199999999999994E-5</v>
          </cell>
          <cell r="CE163" t="str">
            <v>USD</v>
          </cell>
          <cell r="CG163" t="str">
            <v>VUV</v>
          </cell>
          <cell r="CH163" t="str">
            <v>CRRNT</v>
          </cell>
          <cell r="CI163">
            <v>39051</v>
          </cell>
          <cell r="CJ163">
            <v>9.3335799999999993E-3</v>
          </cell>
          <cell r="CK163" t="str">
            <v>USD</v>
          </cell>
          <cell r="CM163" t="str">
            <v>XAF</v>
          </cell>
          <cell r="CN163" t="str">
            <v>CRRNT</v>
          </cell>
          <cell r="CO163">
            <v>39080</v>
          </cell>
          <cell r="CP163">
            <v>2.0102599999999998E-3</v>
          </cell>
          <cell r="CQ163" t="str">
            <v>USD</v>
          </cell>
        </row>
        <row r="164">
          <cell r="CA164" t="str">
            <v>VUV</v>
          </cell>
          <cell r="CB164" t="str">
            <v>CRRNT</v>
          </cell>
          <cell r="CC164">
            <v>39021</v>
          </cell>
          <cell r="CD164">
            <v>9.1675799999999998E-3</v>
          </cell>
          <cell r="CE164" t="str">
            <v>USD</v>
          </cell>
          <cell r="CG164" t="str">
            <v>WST</v>
          </cell>
          <cell r="CH164" t="str">
            <v>CRRNT</v>
          </cell>
          <cell r="CI164">
            <v>39051</v>
          </cell>
          <cell r="CJ164">
            <v>0.38019994000000001</v>
          </cell>
          <cell r="CK164" t="str">
            <v>USD</v>
          </cell>
          <cell r="CM164" t="str">
            <v>XCD</v>
          </cell>
          <cell r="CN164" t="str">
            <v>CRRNT</v>
          </cell>
          <cell r="CO164">
            <v>39080</v>
          </cell>
          <cell r="CP164">
            <v>0.37037037</v>
          </cell>
          <cell r="CQ164" t="str">
            <v>USD</v>
          </cell>
        </row>
        <row r="165">
          <cell r="CA165" t="str">
            <v>WST</v>
          </cell>
          <cell r="CB165" t="str">
            <v>CRRNT</v>
          </cell>
          <cell r="CC165">
            <v>39021</v>
          </cell>
          <cell r="CD165">
            <v>0.36699995000000002</v>
          </cell>
          <cell r="CE165" t="str">
            <v>USD</v>
          </cell>
          <cell r="CG165" t="str">
            <v>XAF</v>
          </cell>
          <cell r="CH165" t="str">
            <v>CRRNT</v>
          </cell>
          <cell r="CI165">
            <v>39051</v>
          </cell>
          <cell r="CJ165">
            <v>2.0207799999999998E-3</v>
          </cell>
          <cell r="CK165" t="str">
            <v>USD</v>
          </cell>
          <cell r="CM165" t="str">
            <v>XDR</v>
          </cell>
          <cell r="CN165" t="str">
            <v>CRRNT</v>
          </cell>
          <cell r="CO165">
            <v>39080</v>
          </cell>
          <cell r="CP165">
            <v>1.5043996100000001</v>
          </cell>
          <cell r="CQ165" t="str">
            <v>USD</v>
          </cell>
        </row>
        <row r="166">
          <cell r="CA166" t="str">
            <v>XAF</v>
          </cell>
          <cell r="CB166" t="str">
            <v>CRRNT</v>
          </cell>
          <cell r="CC166">
            <v>39021</v>
          </cell>
          <cell r="CD166">
            <v>1.94578E-3</v>
          </cell>
          <cell r="CE166" t="str">
            <v>USD</v>
          </cell>
          <cell r="CG166" t="str">
            <v>XCD</v>
          </cell>
          <cell r="CH166" t="str">
            <v>CRRNT</v>
          </cell>
          <cell r="CI166">
            <v>39051</v>
          </cell>
          <cell r="CJ166">
            <v>0.37037037</v>
          </cell>
          <cell r="CK166" t="str">
            <v>USD</v>
          </cell>
          <cell r="CM166" t="str">
            <v>XEU</v>
          </cell>
          <cell r="CN166" t="str">
            <v>CRRNT</v>
          </cell>
          <cell r="CO166">
            <v>39080</v>
          </cell>
          <cell r="CP166">
            <v>1.31990026</v>
          </cell>
          <cell r="CQ166" t="str">
            <v>USD</v>
          </cell>
        </row>
        <row r="167">
          <cell r="CA167" t="str">
            <v>XCD</v>
          </cell>
          <cell r="CB167" t="str">
            <v>CRRNT</v>
          </cell>
          <cell r="CC167">
            <v>39021</v>
          </cell>
          <cell r="CD167">
            <v>0.37037037</v>
          </cell>
          <cell r="CE167" t="str">
            <v>USD</v>
          </cell>
          <cell r="CG167" t="str">
            <v>XDR</v>
          </cell>
          <cell r="CH167" t="str">
            <v>CRRNT</v>
          </cell>
          <cell r="CI167">
            <v>39051</v>
          </cell>
          <cell r="CJ167">
            <v>1.5077293700000001</v>
          </cell>
          <cell r="CK167" t="str">
            <v>USD</v>
          </cell>
          <cell r="CM167" t="str">
            <v>XPF</v>
          </cell>
          <cell r="CN167" t="str">
            <v>CRRNT</v>
          </cell>
          <cell r="CO167">
            <v>39080</v>
          </cell>
          <cell r="CP167">
            <v>1.1057859999999999E-2</v>
          </cell>
          <cell r="CQ167" t="str">
            <v>USD</v>
          </cell>
        </row>
        <row r="168">
          <cell r="CA168" t="str">
            <v>XDR</v>
          </cell>
          <cell r="CB168" t="str">
            <v>CRRNT</v>
          </cell>
          <cell r="CC168">
            <v>39021</v>
          </cell>
          <cell r="CD168">
            <v>1.4800409000000001</v>
          </cell>
          <cell r="CE168" t="str">
            <v>USD</v>
          </cell>
          <cell r="CG168" t="str">
            <v>XEU</v>
          </cell>
          <cell r="CH168" t="str">
            <v>CRRNT</v>
          </cell>
          <cell r="CI168">
            <v>39051</v>
          </cell>
          <cell r="CJ168">
            <v>1.3241998800000001</v>
          </cell>
          <cell r="CK168" t="str">
            <v>USD</v>
          </cell>
          <cell r="CM168" t="str">
            <v>YER</v>
          </cell>
          <cell r="CN168" t="str">
            <v>CRRNT</v>
          </cell>
          <cell r="CO168">
            <v>39080</v>
          </cell>
          <cell r="CP168">
            <v>5.0381599999999999E-3</v>
          </cell>
          <cell r="CQ168" t="str">
            <v>USD</v>
          </cell>
        </row>
        <row r="169">
          <cell r="CA169" t="str">
            <v>XEU</v>
          </cell>
          <cell r="CB169" t="str">
            <v>CRRNT</v>
          </cell>
          <cell r="CC169">
            <v>39021</v>
          </cell>
          <cell r="CD169">
            <v>1.2762003900000001</v>
          </cell>
          <cell r="CE169" t="str">
            <v>USD</v>
          </cell>
          <cell r="CG169" t="str">
            <v>XPF</v>
          </cell>
          <cell r="CH169" t="str">
            <v>CRRNT</v>
          </cell>
          <cell r="CI169">
            <v>39051</v>
          </cell>
          <cell r="CJ169">
            <v>1.1115730000000001E-2</v>
          </cell>
          <cell r="CK169" t="str">
            <v>USD</v>
          </cell>
          <cell r="CM169" t="str">
            <v>YUM</v>
          </cell>
          <cell r="CN169" t="str">
            <v>CRRNT</v>
          </cell>
          <cell r="CO169">
            <v>39080</v>
          </cell>
          <cell r="CP169">
            <v>1.6531649999999998E-2</v>
          </cell>
          <cell r="CQ169" t="str">
            <v>USD</v>
          </cell>
        </row>
        <row r="170">
          <cell r="CA170" t="str">
            <v>XPF</v>
          </cell>
          <cell r="CB170" t="str">
            <v>CRRNT</v>
          </cell>
          <cell r="CC170">
            <v>39021</v>
          </cell>
          <cell r="CD170">
            <v>1.070314E-2</v>
          </cell>
          <cell r="CE170" t="str">
            <v>USD</v>
          </cell>
          <cell r="CG170" t="str">
            <v>YER</v>
          </cell>
          <cell r="CH170" t="str">
            <v>CRRNT</v>
          </cell>
          <cell r="CI170">
            <v>39051</v>
          </cell>
          <cell r="CJ170">
            <v>5.04719E-3</v>
          </cell>
          <cell r="CK170" t="str">
            <v>USD</v>
          </cell>
          <cell r="CM170" t="str">
            <v>ZAR</v>
          </cell>
          <cell r="CN170" t="str">
            <v>CRRNT</v>
          </cell>
          <cell r="CO170">
            <v>39080</v>
          </cell>
          <cell r="CP170">
            <v>0.14273275999999999</v>
          </cell>
          <cell r="CQ170" t="str">
            <v>USD</v>
          </cell>
        </row>
        <row r="171">
          <cell r="CA171" t="str">
            <v>YER</v>
          </cell>
          <cell r="CB171" t="str">
            <v>CRRNT</v>
          </cell>
          <cell r="CC171">
            <v>39021</v>
          </cell>
          <cell r="CD171">
            <v>5.0414600000000002E-3</v>
          </cell>
          <cell r="CE171" t="str">
            <v>USD</v>
          </cell>
          <cell r="CG171" t="str">
            <v>YUM</v>
          </cell>
          <cell r="CH171" t="str">
            <v>CRRNT</v>
          </cell>
          <cell r="CI171">
            <v>39051</v>
          </cell>
          <cell r="CJ171">
            <v>1.6832179999999999E-2</v>
          </cell>
          <cell r="CK171" t="str">
            <v>USD</v>
          </cell>
          <cell r="CM171" t="str">
            <v>ZMK</v>
          </cell>
          <cell r="CN171" t="str">
            <v>CRRNT</v>
          </cell>
          <cell r="CO171">
            <v>39080</v>
          </cell>
          <cell r="CP171">
            <v>2.2583E-4</v>
          </cell>
          <cell r="CQ171" t="str">
            <v>USD</v>
          </cell>
        </row>
        <row r="172">
          <cell r="CA172" t="str">
            <v>YUM</v>
          </cell>
          <cell r="CB172" t="str">
            <v>CRRNT</v>
          </cell>
          <cell r="CC172">
            <v>39021</v>
          </cell>
          <cell r="CD172">
            <v>1.6207450000000002E-2</v>
          </cell>
          <cell r="CE172" t="str">
            <v>USD</v>
          </cell>
          <cell r="CG172" t="str">
            <v>ZAR</v>
          </cell>
          <cell r="CH172" t="str">
            <v>CRRNT</v>
          </cell>
          <cell r="CI172">
            <v>39051</v>
          </cell>
          <cell r="CJ172">
            <v>0.13950892000000001</v>
          </cell>
          <cell r="CK172" t="str">
            <v>USD</v>
          </cell>
          <cell r="CM172" t="str">
            <v>ZWD</v>
          </cell>
          <cell r="CN172" t="str">
            <v>CRRNT</v>
          </cell>
          <cell r="CO172">
            <v>39080</v>
          </cell>
          <cell r="CP172">
            <v>4.0000000000000001E-3</v>
          </cell>
          <cell r="CQ172" t="str">
            <v>USD</v>
          </cell>
        </row>
        <row r="173">
          <cell r="CA173" t="str">
            <v>ZAR</v>
          </cell>
          <cell r="CB173" t="str">
            <v>CRRNT</v>
          </cell>
          <cell r="CC173">
            <v>39021</v>
          </cell>
          <cell r="CD173">
            <v>0.1356668</v>
          </cell>
          <cell r="CE173" t="str">
            <v>USD</v>
          </cell>
          <cell r="CG173" t="str">
            <v>ZMK</v>
          </cell>
          <cell r="CH173" t="str">
            <v>CRRNT</v>
          </cell>
          <cell r="CI173">
            <v>39051</v>
          </cell>
          <cell r="CJ173">
            <v>2.5000000000000001E-4</v>
          </cell>
          <cell r="CK173" t="str">
            <v>USD</v>
          </cell>
        </row>
        <row r="174">
          <cell r="CA174" t="str">
            <v>ZMK</v>
          </cell>
          <cell r="CB174" t="str">
            <v>CRRNT</v>
          </cell>
          <cell r="CC174">
            <v>39021</v>
          </cell>
          <cell r="CD174">
            <v>2.6075000000000002E-4</v>
          </cell>
          <cell r="CE174" t="str">
            <v>USD</v>
          </cell>
          <cell r="CG174" t="str">
            <v>ZWD</v>
          </cell>
          <cell r="CH174" t="str">
            <v>CRRNT</v>
          </cell>
          <cell r="CI174">
            <v>39051</v>
          </cell>
          <cell r="CJ174">
            <v>4.0000000000000001E-3</v>
          </cell>
          <cell r="CK174" t="str">
            <v>USD</v>
          </cell>
        </row>
        <row r="175">
          <cell r="CA175" t="str">
            <v>ZWD</v>
          </cell>
          <cell r="CB175" t="str">
            <v>CRRNT</v>
          </cell>
          <cell r="CC175">
            <v>39021</v>
          </cell>
          <cell r="CD175">
            <v>4.0000000000000001E-3</v>
          </cell>
          <cell r="CE175" t="str">
            <v>USD</v>
          </cell>
        </row>
        <row r="176">
          <cell r="CA176" t="str">
            <v>ZWD</v>
          </cell>
          <cell r="CB176" t="str">
            <v>CRRNT</v>
          </cell>
          <cell r="CE176" t="str">
            <v>USD</v>
          </cell>
        </row>
        <row r="179">
          <cell r="CA179" t="str">
            <v>UF</v>
          </cell>
          <cell r="CB179" t="str">
            <v>CRRNT</v>
          </cell>
          <cell r="CC179">
            <v>39021</v>
          </cell>
          <cell r="CD179">
            <v>35.04</v>
          </cell>
          <cell r="CE179" t="str">
            <v>USD</v>
          </cell>
          <cell r="CG179" t="str">
            <v>UF</v>
          </cell>
          <cell r="CH179" t="str">
            <v>CRRNT</v>
          </cell>
          <cell r="CI179">
            <v>39051</v>
          </cell>
          <cell r="CJ179">
            <v>34.74</v>
          </cell>
          <cell r="CK179" t="str">
            <v>USD</v>
          </cell>
          <cell r="CM179" t="str">
            <v>UF</v>
          </cell>
          <cell r="CN179" t="str">
            <v>CRRNT</v>
          </cell>
          <cell r="CO179">
            <v>39080</v>
          </cell>
          <cell r="CP179">
            <v>34.28</v>
          </cell>
          <cell r="CQ179" t="str">
            <v>USD</v>
          </cell>
        </row>
        <row r="189">
          <cell r="CG189" t="str">
            <v>currency</v>
          </cell>
          <cell r="CH189" t="str">
            <v>Rate type</v>
          </cell>
          <cell r="CI189" t="str">
            <v>as of date</v>
          </cell>
          <cell r="CJ189" t="str">
            <v>rate</v>
          </cell>
          <cell r="CK189" t="str">
            <v>to currency</v>
          </cell>
        </row>
        <row r="190">
          <cell r="CA190" t="str">
            <v>ADP</v>
          </cell>
          <cell r="CB190" t="str">
            <v>AVG</v>
          </cell>
          <cell r="CC190">
            <v>39021</v>
          </cell>
          <cell r="CD190">
            <v>7.5860199999999997E-3</v>
          </cell>
          <cell r="CE190" t="str">
            <v>USD</v>
          </cell>
          <cell r="CG190" t="str">
            <v>ADP</v>
          </cell>
          <cell r="CH190" t="str">
            <v>AVG</v>
          </cell>
          <cell r="CI190">
            <v>39051</v>
          </cell>
          <cell r="CJ190">
            <v>7.74824E-3</v>
          </cell>
          <cell r="CK190" t="str">
            <v>USD</v>
          </cell>
          <cell r="CM190" t="str">
            <v>ADP</v>
          </cell>
          <cell r="CN190" t="str">
            <v>AVG</v>
          </cell>
          <cell r="CO190">
            <v>39082</v>
          </cell>
          <cell r="CP190">
            <v>7.9333200000000006E-3</v>
          </cell>
          <cell r="CQ190" t="str">
            <v>USD</v>
          </cell>
        </row>
        <row r="191">
          <cell r="CA191" t="str">
            <v>AED</v>
          </cell>
          <cell r="CB191" t="str">
            <v>AVG</v>
          </cell>
          <cell r="CC191">
            <v>39021</v>
          </cell>
          <cell r="CD191">
            <v>0.27226881000000003</v>
          </cell>
          <cell r="CE191" t="str">
            <v>USD</v>
          </cell>
          <cell r="CG191" t="str">
            <v>AED</v>
          </cell>
          <cell r="CH191" t="str">
            <v>AVG</v>
          </cell>
          <cell r="CI191">
            <v>39051</v>
          </cell>
          <cell r="CJ191">
            <v>0.27226375000000003</v>
          </cell>
          <cell r="CK191" t="str">
            <v>USD</v>
          </cell>
          <cell r="CM191" t="str">
            <v>AED</v>
          </cell>
          <cell r="CN191" t="str">
            <v>AVG</v>
          </cell>
          <cell r="CO191">
            <v>39082</v>
          </cell>
          <cell r="CP191">
            <v>0.27227147000000002</v>
          </cell>
          <cell r="CQ191" t="str">
            <v>USD</v>
          </cell>
        </row>
        <row r="192">
          <cell r="CA192" t="str">
            <v>AFA</v>
          </cell>
          <cell r="CB192" t="str">
            <v>AVG</v>
          </cell>
          <cell r="CC192">
            <v>39021</v>
          </cell>
          <cell r="CD192">
            <v>2.0175309999999998E-2</v>
          </cell>
          <cell r="CE192" t="str">
            <v>USD</v>
          </cell>
          <cell r="CG192" t="str">
            <v>AFA</v>
          </cell>
          <cell r="CH192" t="str">
            <v>AVG</v>
          </cell>
          <cell r="CI192">
            <v>39051</v>
          </cell>
          <cell r="CJ192">
            <v>2.0175220000000001E-2</v>
          </cell>
          <cell r="CK192" t="str">
            <v>USD</v>
          </cell>
          <cell r="CM192" t="str">
            <v>AFA</v>
          </cell>
          <cell r="CN192" t="str">
            <v>AVG</v>
          </cell>
          <cell r="CO192">
            <v>39082</v>
          </cell>
          <cell r="CP192">
            <v>2.0174330000000001E-2</v>
          </cell>
          <cell r="CQ192" t="str">
            <v>USD</v>
          </cell>
        </row>
        <row r="193">
          <cell r="CA193" t="str">
            <v>ALL</v>
          </cell>
          <cell r="CB193" t="str">
            <v>AVG</v>
          </cell>
          <cell r="CC193">
            <v>39021</v>
          </cell>
          <cell r="CD193">
            <v>1.023597E-2</v>
          </cell>
          <cell r="CE193" t="str">
            <v>USD</v>
          </cell>
          <cell r="CG193" t="str">
            <v>ALL</v>
          </cell>
          <cell r="CH193" t="str">
            <v>AVG</v>
          </cell>
          <cell r="CI193">
            <v>39051</v>
          </cell>
          <cell r="CJ193">
            <v>1.0392419999999999E-2</v>
          </cell>
          <cell r="CK193" t="str">
            <v>USD</v>
          </cell>
          <cell r="CM193" t="str">
            <v>ALL</v>
          </cell>
          <cell r="CN193" t="str">
            <v>AVG</v>
          </cell>
          <cell r="CO193">
            <v>39082</v>
          </cell>
          <cell r="CP193">
            <v>1.067924E-2</v>
          </cell>
          <cell r="CQ193" t="str">
            <v>USD</v>
          </cell>
        </row>
        <row r="194">
          <cell r="CA194" t="str">
            <v>AMD</v>
          </cell>
          <cell r="CB194" t="str">
            <v>AVG</v>
          </cell>
          <cell r="CC194">
            <v>39021</v>
          </cell>
          <cell r="CD194">
            <v>2.62532E-3</v>
          </cell>
          <cell r="CE194" t="str">
            <v>USD</v>
          </cell>
          <cell r="CG194" t="str">
            <v>AMD</v>
          </cell>
          <cell r="CH194" t="str">
            <v>AVG</v>
          </cell>
          <cell r="CI194">
            <v>39051</v>
          </cell>
          <cell r="CJ194">
            <v>2.6644699999999999E-3</v>
          </cell>
          <cell r="CK194" t="str">
            <v>USD</v>
          </cell>
          <cell r="CM194" t="str">
            <v>AMD</v>
          </cell>
          <cell r="CN194" t="str">
            <v>AVG</v>
          </cell>
          <cell r="CO194">
            <v>39082</v>
          </cell>
          <cell r="CP194">
            <v>2.7435699999999999E-3</v>
          </cell>
          <cell r="CQ194" t="str">
            <v>USD</v>
          </cell>
        </row>
        <row r="195">
          <cell r="CA195" t="str">
            <v>ANG</v>
          </cell>
          <cell r="CB195" t="str">
            <v>AVG</v>
          </cell>
          <cell r="CC195">
            <v>39021</v>
          </cell>
          <cell r="CD195">
            <v>0.55865922000000001</v>
          </cell>
          <cell r="CE195" t="str">
            <v>USD</v>
          </cell>
          <cell r="CG195" t="str">
            <v>ANG</v>
          </cell>
          <cell r="CH195" t="str">
            <v>AVG</v>
          </cell>
          <cell r="CI195">
            <v>39051</v>
          </cell>
          <cell r="CJ195">
            <v>0.55865922000000001</v>
          </cell>
          <cell r="CK195" t="str">
            <v>USD</v>
          </cell>
          <cell r="CM195" t="str">
            <v>ANG</v>
          </cell>
          <cell r="CN195" t="str">
            <v>AVG</v>
          </cell>
          <cell r="CO195">
            <v>39082</v>
          </cell>
          <cell r="CP195">
            <v>0.55865922000000001</v>
          </cell>
          <cell r="CQ195" t="str">
            <v>USD</v>
          </cell>
        </row>
        <row r="196">
          <cell r="CA196" t="str">
            <v>AON</v>
          </cell>
          <cell r="CB196" t="str">
            <v>AVG</v>
          </cell>
          <cell r="CC196">
            <v>39021</v>
          </cell>
          <cell r="CD196">
            <v>1.2442089999999999E-2</v>
          </cell>
          <cell r="CE196" t="str">
            <v>USD</v>
          </cell>
          <cell r="CG196" t="str">
            <v>AON</v>
          </cell>
          <cell r="CH196" t="str">
            <v>AVG</v>
          </cell>
          <cell r="CI196">
            <v>39051</v>
          </cell>
          <cell r="CJ196">
            <v>1.2444500000000001E-2</v>
          </cell>
          <cell r="CK196" t="str">
            <v>USD</v>
          </cell>
          <cell r="CM196" t="str">
            <v>AON</v>
          </cell>
          <cell r="CN196" t="str">
            <v>AVG</v>
          </cell>
          <cell r="CO196">
            <v>39082</v>
          </cell>
          <cell r="CP196">
            <v>1.247332E-2</v>
          </cell>
          <cell r="CQ196" t="str">
            <v>USD</v>
          </cell>
        </row>
        <row r="197">
          <cell r="CA197" t="str">
            <v>ARS</v>
          </cell>
          <cell r="CB197" t="str">
            <v>AVG</v>
          </cell>
          <cell r="CC197">
            <v>39021</v>
          </cell>
          <cell r="CD197">
            <v>0.32279430999999997</v>
          </cell>
          <cell r="CE197" t="str">
            <v>USD</v>
          </cell>
          <cell r="CG197" t="str">
            <v>ARS</v>
          </cell>
          <cell r="CH197" t="str">
            <v>AVG</v>
          </cell>
          <cell r="CI197">
            <v>39051</v>
          </cell>
          <cell r="CJ197">
            <v>0.32514806000000002</v>
          </cell>
          <cell r="CK197" t="str">
            <v>USD</v>
          </cell>
          <cell r="CM197" t="str">
            <v>ARS</v>
          </cell>
          <cell r="CN197" t="str">
            <v>AVG</v>
          </cell>
          <cell r="CO197">
            <v>39082</v>
          </cell>
          <cell r="CP197">
            <v>0.32689936000000003</v>
          </cell>
          <cell r="CQ197" t="str">
            <v>USD</v>
          </cell>
        </row>
        <row r="198">
          <cell r="CA198" t="str">
            <v>ATS</v>
          </cell>
          <cell r="CB198" t="str">
            <v>AVG</v>
          </cell>
          <cell r="CC198">
            <v>39021</v>
          </cell>
          <cell r="CD198">
            <v>9.1728879999999999E-2</v>
          </cell>
          <cell r="CE198" t="str">
            <v>USD</v>
          </cell>
          <cell r="CG198" t="str">
            <v>ATS</v>
          </cell>
          <cell r="CH198" t="str">
            <v>AVG</v>
          </cell>
          <cell r="CI198">
            <v>39051</v>
          </cell>
          <cell r="CJ198">
            <v>9.3690419999999996E-2</v>
          </cell>
          <cell r="CK198" t="str">
            <v>USD</v>
          </cell>
          <cell r="CM198" t="str">
            <v>ATS</v>
          </cell>
          <cell r="CN198" t="str">
            <v>AVG</v>
          </cell>
          <cell r="CO198">
            <v>39082</v>
          </cell>
          <cell r="CP198">
            <v>9.5926810000000001E-2</v>
          </cell>
          <cell r="CQ198" t="str">
            <v>USD</v>
          </cell>
        </row>
        <row r="199">
          <cell r="CA199" t="str">
            <v>AUD</v>
          </cell>
          <cell r="CB199" t="str">
            <v>AVG</v>
          </cell>
          <cell r="CC199">
            <v>39021</v>
          </cell>
          <cell r="CD199">
            <v>0.75420905999999999</v>
          </cell>
          <cell r="CE199" t="str">
            <v>USD</v>
          </cell>
          <cell r="CG199" t="str">
            <v>AUD</v>
          </cell>
          <cell r="CH199" t="str">
            <v>AVG</v>
          </cell>
          <cell r="CI199">
            <v>39051</v>
          </cell>
          <cell r="CJ199">
            <v>0.77273634000000002</v>
          </cell>
          <cell r="CK199" t="str">
            <v>USD</v>
          </cell>
          <cell r="CM199" t="str">
            <v>AUD</v>
          </cell>
          <cell r="CN199" t="str">
            <v>AVG</v>
          </cell>
          <cell r="CO199">
            <v>39082</v>
          </cell>
          <cell r="CP199">
            <v>0.78534292000000006</v>
          </cell>
          <cell r="CQ199" t="str">
            <v>USD</v>
          </cell>
        </row>
        <row r="200">
          <cell r="CA200" t="str">
            <v>AWG</v>
          </cell>
          <cell r="CB200" t="str">
            <v>AVG</v>
          </cell>
          <cell r="CC200">
            <v>39021</v>
          </cell>
          <cell r="CD200">
            <v>0.55865922000000001</v>
          </cell>
          <cell r="CE200" t="str">
            <v>USD</v>
          </cell>
          <cell r="CG200" t="str">
            <v>AWG</v>
          </cell>
          <cell r="CH200" t="str">
            <v>AVG</v>
          </cell>
          <cell r="CI200">
            <v>39051</v>
          </cell>
          <cell r="CJ200">
            <v>0.55865922000000001</v>
          </cell>
          <cell r="CK200" t="str">
            <v>USD</v>
          </cell>
          <cell r="CM200" t="str">
            <v>AWG</v>
          </cell>
          <cell r="CN200" t="str">
            <v>AVG</v>
          </cell>
          <cell r="CO200">
            <v>39082</v>
          </cell>
          <cell r="CP200">
            <v>0.55865922000000001</v>
          </cell>
          <cell r="CQ200" t="str">
            <v>USD</v>
          </cell>
        </row>
        <row r="201">
          <cell r="CA201" t="str">
            <v>BAM</v>
          </cell>
          <cell r="CB201" t="str">
            <v>AVG</v>
          </cell>
          <cell r="CC201">
            <v>39021</v>
          </cell>
          <cell r="CD201">
            <v>0.64492923999999996</v>
          </cell>
          <cell r="CE201" t="str">
            <v>USD</v>
          </cell>
          <cell r="CG201" t="str">
            <v>BAM</v>
          </cell>
          <cell r="CH201" t="str">
            <v>AVG</v>
          </cell>
          <cell r="CI201">
            <v>39051</v>
          </cell>
          <cell r="CJ201">
            <v>0.65898396000000004</v>
          </cell>
          <cell r="CK201" t="str">
            <v>USD</v>
          </cell>
          <cell r="CM201" t="str">
            <v>BAM</v>
          </cell>
          <cell r="CN201" t="str">
            <v>AVG</v>
          </cell>
          <cell r="CO201">
            <v>39082</v>
          </cell>
          <cell r="CP201">
            <v>0.67537223999999996</v>
          </cell>
          <cell r="CQ201" t="str">
            <v>USD</v>
          </cell>
        </row>
        <row r="202">
          <cell r="CA202" t="str">
            <v>BBD</v>
          </cell>
          <cell r="CB202" t="str">
            <v>AVG</v>
          </cell>
          <cell r="CC202">
            <v>39021</v>
          </cell>
          <cell r="CD202">
            <v>0.5</v>
          </cell>
          <cell r="CE202" t="str">
            <v>USD</v>
          </cell>
          <cell r="CG202" t="str">
            <v>BBD</v>
          </cell>
          <cell r="CH202" t="str">
            <v>AVG</v>
          </cell>
          <cell r="CI202">
            <v>39051</v>
          </cell>
          <cell r="CJ202">
            <v>0.5</v>
          </cell>
          <cell r="CK202" t="str">
            <v>USD</v>
          </cell>
          <cell r="CM202" t="str">
            <v>BBD</v>
          </cell>
          <cell r="CN202" t="str">
            <v>AVG</v>
          </cell>
          <cell r="CO202">
            <v>39082</v>
          </cell>
          <cell r="CP202">
            <v>0.5</v>
          </cell>
          <cell r="CQ202" t="str">
            <v>USD</v>
          </cell>
        </row>
        <row r="203">
          <cell r="CA203" t="str">
            <v>BDT</v>
          </cell>
          <cell r="CB203" t="str">
            <v>AVG</v>
          </cell>
          <cell r="CC203">
            <v>39021</v>
          </cell>
          <cell r="CD203">
            <v>1.4934889999999999E-2</v>
          </cell>
          <cell r="CE203" t="str">
            <v>USD</v>
          </cell>
          <cell r="CG203" t="str">
            <v>BDT</v>
          </cell>
          <cell r="CH203" t="str">
            <v>AVG</v>
          </cell>
          <cell r="CI203">
            <v>39051</v>
          </cell>
          <cell r="CJ203">
            <v>1.4415020000000001E-2</v>
          </cell>
          <cell r="CK203" t="str">
            <v>USD</v>
          </cell>
          <cell r="CM203" t="str">
            <v>BDT</v>
          </cell>
          <cell r="CN203" t="str">
            <v>AVG</v>
          </cell>
          <cell r="CO203">
            <v>39082</v>
          </cell>
          <cell r="CP203">
            <v>1.438263E-2</v>
          </cell>
          <cell r="CQ203" t="str">
            <v>USD</v>
          </cell>
        </row>
        <row r="204">
          <cell r="CA204" t="str">
            <v>BEF</v>
          </cell>
          <cell r="CB204" t="str">
            <v>AVG</v>
          </cell>
          <cell r="CC204">
            <v>39021</v>
          </cell>
          <cell r="CD204">
            <v>3.1289490000000003E-2</v>
          </cell>
          <cell r="CE204" t="str">
            <v>USD</v>
          </cell>
          <cell r="CG204" t="str">
            <v>BEF</v>
          </cell>
          <cell r="CH204" t="str">
            <v>AVG</v>
          </cell>
          <cell r="CI204">
            <v>39051</v>
          </cell>
          <cell r="CJ204">
            <v>3.195866E-2</v>
          </cell>
          <cell r="CK204" t="str">
            <v>USD</v>
          </cell>
          <cell r="CM204" t="str">
            <v>BEF</v>
          </cell>
          <cell r="CN204" t="str">
            <v>AVG</v>
          </cell>
          <cell r="CO204">
            <v>39082</v>
          </cell>
          <cell r="CP204">
            <v>3.2721510000000002E-2</v>
          </cell>
          <cell r="CQ204" t="str">
            <v>USD</v>
          </cell>
        </row>
        <row r="205">
          <cell r="CA205" t="str">
            <v>BGL</v>
          </cell>
          <cell r="CB205" t="str">
            <v>AVG</v>
          </cell>
          <cell r="CC205">
            <v>39021</v>
          </cell>
          <cell r="CD205">
            <v>0.64490868000000001</v>
          </cell>
          <cell r="CE205" t="str">
            <v>USD</v>
          </cell>
          <cell r="CG205" t="str">
            <v>BGL</v>
          </cell>
          <cell r="CH205" t="str">
            <v>AVG</v>
          </cell>
          <cell r="CI205">
            <v>39051</v>
          </cell>
          <cell r="CJ205">
            <v>0.65894874999999997</v>
          </cell>
          <cell r="CK205" t="str">
            <v>USD</v>
          </cell>
          <cell r="CM205" t="str">
            <v>BGL</v>
          </cell>
          <cell r="CN205" t="str">
            <v>AVG</v>
          </cell>
          <cell r="CO205">
            <v>39082</v>
          </cell>
          <cell r="CP205">
            <v>0.67532234999999996</v>
          </cell>
          <cell r="CQ205" t="str">
            <v>USD</v>
          </cell>
        </row>
        <row r="206">
          <cell r="CA206" t="str">
            <v>BHD</v>
          </cell>
          <cell r="CB206" t="str">
            <v>AVG</v>
          </cell>
          <cell r="CC206">
            <v>39021</v>
          </cell>
          <cell r="CD206">
            <v>2.6525135099999999</v>
          </cell>
          <cell r="CE206" t="str">
            <v>USD</v>
          </cell>
          <cell r="CG206" t="str">
            <v>BHD</v>
          </cell>
          <cell r="CH206" t="str">
            <v>AVG</v>
          </cell>
          <cell r="CI206">
            <v>39051</v>
          </cell>
          <cell r="CJ206">
            <v>2.65247192</v>
          </cell>
          <cell r="CK206" t="str">
            <v>USD</v>
          </cell>
          <cell r="CM206" t="str">
            <v>BHD</v>
          </cell>
          <cell r="CN206" t="str">
            <v>AVG</v>
          </cell>
          <cell r="CO206">
            <v>39082</v>
          </cell>
          <cell r="CP206">
            <v>2.6525234100000001</v>
          </cell>
          <cell r="CQ206" t="str">
            <v>USD</v>
          </cell>
        </row>
        <row r="207">
          <cell r="CA207" t="str">
            <v>BIF</v>
          </cell>
          <cell r="CB207" t="str">
            <v>AVG</v>
          </cell>
          <cell r="CC207">
            <v>39021</v>
          </cell>
          <cell r="CD207">
            <v>9.4633E-4</v>
          </cell>
          <cell r="CE207" t="str">
            <v>USD</v>
          </cell>
          <cell r="CG207" t="str">
            <v>BIF</v>
          </cell>
          <cell r="CH207" t="str">
            <v>AVG</v>
          </cell>
          <cell r="CI207">
            <v>39051</v>
          </cell>
          <cell r="CJ207">
            <v>9.5054999999999998E-4</v>
          </cell>
          <cell r="CK207" t="str">
            <v>USD</v>
          </cell>
          <cell r="CM207" t="str">
            <v>BIF</v>
          </cell>
          <cell r="CN207" t="str">
            <v>AVG</v>
          </cell>
          <cell r="CO207">
            <v>39082</v>
          </cell>
          <cell r="CP207">
            <v>9.7322999999999995E-4</v>
          </cell>
          <cell r="CQ207" t="str">
            <v>USD</v>
          </cell>
        </row>
        <row r="208">
          <cell r="CA208" t="str">
            <v>BMD</v>
          </cell>
          <cell r="CB208" t="str">
            <v>AVG</v>
          </cell>
          <cell r="CC208">
            <v>39021</v>
          </cell>
          <cell r="CD208">
            <v>1</v>
          </cell>
          <cell r="CE208" t="str">
            <v>USD</v>
          </cell>
          <cell r="CG208" t="str">
            <v>BMD</v>
          </cell>
          <cell r="CH208" t="str">
            <v>AVG</v>
          </cell>
          <cell r="CI208">
            <v>39051</v>
          </cell>
          <cell r="CJ208">
            <v>1</v>
          </cell>
          <cell r="CK208" t="str">
            <v>USD</v>
          </cell>
          <cell r="CM208" t="str">
            <v>BMD</v>
          </cell>
          <cell r="CN208" t="str">
            <v>AVG</v>
          </cell>
          <cell r="CO208">
            <v>39082</v>
          </cell>
          <cell r="CP208">
            <v>1</v>
          </cell>
          <cell r="CQ208" t="str">
            <v>USD</v>
          </cell>
        </row>
        <row r="209">
          <cell r="CA209" t="str">
            <v>BND</v>
          </cell>
          <cell r="CB209" t="str">
            <v>AVG</v>
          </cell>
          <cell r="CC209">
            <v>39021</v>
          </cell>
          <cell r="CD209">
            <v>0.63357989000000003</v>
          </cell>
          <cell r="CE209" t="str">
            <v>USD</v>
          </cell>
          <cell r="CG209" t="str">
            <v>BND</v>
          </cell>
          <cell r="CH209" t="str">
            <v>AVG</v>
          </cell>
          <cell r="CI209">
            <v>39051</v>
          </cell>
          <cell r="CJ209">
            <v>0.64267242000000002</v>
          </cell>
          <cell r="CK209" t="str">
            <v>USD</v>
          </cell>
          <cell r="CM209" t="str">
            <v>BND</v>
          </cell>
          <cell r="CN209" t="str">
            <v>AVG</v>
          </cell>
          <cell r="CO209">
            <v>39082</v>
          </cell>
          <cell r="CP209">
            <v>0.64928967000000004</v>
          </cell>
          <cell r="CQ209" t="str">
            <v>USD</v>
          </cell>
        </row>
        <row r="210">
          <cell r="CA210" t="str">
            <v>BOB</v>
          </cell>
          <cell r="CB210" t="str">
            <v>AVG</v>
          </cell>
          <cell r="CC210">
            <v>39021</v>
          </cell>
          <cell r="CD210">
            <v>0.12507816999999999</v>
          </cell>
          <cell r="CE210" t="str">
            <v>USD</v>
          </cell>
          <cell r="CG210" t="str">
            <v>BOB</v>
          </cell>
          <cell r="CH210" t="str">
            <v>AVG</v>
          </cell>
          <cell r="CI210">
            <v>39051</v>
          </cell>
          <cell r="CJ210">
            <v>0.12507816999999999</v>
          </cell>
          <cell r="CK210" t="str">
            <v>USD</v>
          </cell>
          <cell r="CM210" t="str">
            <v>BOB</v>
          </cell>
          <cell r="CN210" t="str">
            <v>AVG</v>
          </cell>
          <cell r="CO210">
            <v>39082</v>
          </cell>
          <cell r="CP210">
            <v>0.12507816999999999</v>
          </cell>
          <cell r="CQ210" t="str">
            <v>USD</v>
          </cell>
        </row>
        <row r="211">
          <cell r="CA211" t="str">
            <v>BRL</v>
          </cell>
          <cell r="CB211" t="str">
            <v>AVG</v>
          </cell>
          <cell r="CC211">
            <v>39021</v>
          </cell>
          <cell r="CD211">
            <v>0.46537742999999998</v>
          </cell>
          <cell r="CE211" t="str">
            <v>USD</v>
          </cell>
          <cell r="CG211" t="str">
            <v>BRL</v>
          </cell>
          <cell r="CH211" t="str">
            <v>AVG</v>
          </cell>
          <cell r="CI211">
            <v>39051</v>
          </cell>
          <cell r="CJ211">
            <v>0.46370013999999998</v>
          </cell>
          <cell r="CK211" t="str">
            <v>USD</v>
          </cell>
          <cell r="CM211" t="str">
            <v>BRL</v>
          </cell>
          <cell r="CN211" t="str">
            <v>AVG</v>
          </cell>
          <cell r="CO211">
            <v>39082</v>
          </cell>
          <cell r="CP211">
            <v>0.46541278000000003</v>
          </cell>
          <cell r="CQ211" t="str">
            <v>USD</v>
          </cell>
        </row>
        <row r="212">
          <cell r="CA212" t="str">
            <v>BSD</v>
          </cell>
          <cell r="CB212" t="str">
            <v>AVG</v>
          </cell>
          <cell r="CC212">
            <v>39021</v>
          </cell>
          <cell r="CD212">
            <v>1</v>
          </cell>
          <cell r="CE212" t="str">
            <v>USD</v>
          </cell>
          <cell r="CG212" t="str">
            <v>BSD</v>
          </cell>
          <cell r="CH212" t="str">
            <v>AVG</v>
          </cell>
          <cell r="CI212">
            <v>39051</v>
          </cell>
          <cell r="CJ212">
            <v>1</v>
          </cell>
          <cell r="CK212" t="str">
            <v>USD</v>
          </cell>
          <cell r="CM212" t="str">
            <v>BSD</v>
          </cell>
          <cell r="CN212" t="str">
            <v>AVG</v>
          </cell>
          <cell r="CO212">
            <v>39082</v>
          </cell>
          <cell r="CP212">
            <v>1</v>
          </cell>
          <cell r="CQ212" t="str">
            <v>USD</v>
          </cell>
        </row>
        <row r="213">
          <cell r="CA213" t="str">
            <v>BTN</v>
          </cell>
          <cell r="CB213" t="str">
            <v>AVG</v>
          </cell>
          <cell r="CC213">
            <v>39021</v>
          </cell>
          <cell r="CD213">
            <v>2.1999290000000001E-2</v>
          </cell>
          <cell r="CE213" t="str">
            <v>USD</v>
          </cell>
          <cell r="CG213" t="str">
            <v>BTN</v>
          </cell>
          <cell r="CH213" t="str">
            <v>AVG</v>
          </cell>
          <cell r="CI213">
            <v>39051</v>
          </cell>
          <cell r="CJ213">
            <v>2.23048E-2</v>
          </cell>
          <cell r="CK213" t="str">
            <v>USD</v>
          </cell>
          <cell r="CM213" t="str">
            <v>BTN</v>
          </cell>
          <cell r="CN213" t="str">
            <v>AVG</v>
          </cell>
          <cell r="CO213">
            <v>39082</v>
          </cell>
          <cell r="CP213">
            <v>2.2424369999999999E-2</v>
          </cell>
          <cell r="CQ213" t="str">
            <v>USD</v>
          </cell>
        </row>
        <row r="214">
          <cell r="CA214" t="str">
            <v>BWP</v>
          </cell>
          <cell r="CB214" t="str">
            <v>AVG</v>
          </cell>
          <cell r="CC214">
            <v>39021</v>
          </cell>
          <cell r="CD214">
            <v>0.15638636</v>
          </cell>
          <cell r="CE214" t="str">
            <v>USD</v>
          </cell>
          <cell r="CG214" t="str">
            <v>BWP</v>
          </cell>
          <cell r="CH214" t="str">
            <v>AVG</v>
          </cell>
          <cell r="CI214">
            <v>39051</v>
          </cell>
          <cell r="CJ214">
            <v>0.16187726999999999</v>
          </cell>
          <cell r="CK214" t="str">
            <v>USD</v>
          </cell>
          <cell r="CM214" t="str">
            <v>BWP</v>
          </cell>
          <cell r="CN214" t="str">
            <v>AVG</v>
          </cell>
          <cell r="CO214">
            <v>39082</v>
          </cell>
          <cell r="CP214">
            <v>0.166015</v>
          </cell>
          <cell r="CQ214" t="str">
            <v>USD</v>
          </cell>
        </row>
        <row r="215">
          <cell r="CA215" t="str">
            <v>BYR</v>
          </cell>
          <cell r="CB215" t="str">
            <v>AVG</v>
          </cell>
          <cell r="CC215">
            <v>39021</v>
          </cell>
          <cell r="CD215">
            <v>4.6692000000000001E-4</v>
          </cell>
          <cell r="CE215" t="str">
            <v>USD</v>
          </cell>
          <cell r="CG215" t="str">
            <v>BYR</v>
          </cell>
          <cell r="CH215" t="str">
            <v>AVG</v>
          </cell>
          <cell r="CI215">
            <v>39051</v>
          </cell>
          <cell r="CJ215">
            <v>4.6704E-4</v>
          </cell>
          <cell r="CK215" t="str">
            <v>USD</v>
          </cell>
          <cell r="CM215" t="str">
            <v>BYR</v>
          </cell>
          <cell r="CN215" t="str">
            <v>AVG</v>
          </cell>
          <cell r="CO215">
            <v>39082</v>
          </cell>
          <cell r="CP215">
            <v>4.6701000000000002E-4</v>
          </cell>
          <cell r="CQ215" t="str">
            <v>USD</v>
          </cell>
        </row>
        <row r="216">
          <cell r="CA216" t="str">
            <v>BZD</v>
          </cell>
          <cell r="CB216" t="str">
            <v>AVG</v>
          </cell>
          <cell r="CC216">
            <v>39021</v>
          </cell>
          <cell r="CD216">
            <v>0.50749767999999995</v>
          </cell>
          <cell r="CE216" t="str">
            <v>USD</v>
          </cell>
          <cell r="CG216" t="str">
            <v>BZD</v>
          </cell>
          <cell r="CH216" t="str">
            <v>AVG</v>
          </cell>
          <cell r="CI216">
            <v>39051</v>
          </cell>
          <cell r="CJ216">
            <v>0.50761420999999995</v>
          </cell>
          <cell r="CK216" t="str">
            <v>USD</v>
          </cell>
          <cell r="CM216" t="str">
            <v>BZD</v>
          </cell>
          <cell r="CN216" t="str">
            <v>AVG</v>
          </cell>
          <cell r="CO216">
            <v>39082</v>
          </cell>
          <cell r="CP216">
            <v>0.50607599000000003</v>
          </cell>
          <cell r="CQ216" t="str">
            <v>USD</v>
          </cell>
        </row>
        <row r="217">
          <cell r="CA217" t="str">
            <v>CAD</v>
          </cell>
          <cell r="CB217" t="str">
            <v>AVG</v>
          </cell>
          <cell r="CC217">
            <v>39021</v>
          </cell>
          <cell r="CD217">
            <v>0.88646667999999995</v>
          </cell>
          <cell r="CE217" t="str">
            <v>USD</v>
          </cell>
          <cell r="CG217" t="str">
            <v>CAD</v>
          </cell>
          <cell r="CH217" t="str">
            <v>AVG</v>
          </cell>
          <cell r="CI217">
            <v>39051</v>
          </cell>
          <cell r="CJ217">
            <v>0.87987910000000003</v>
          </cell>
          <cell r="CK217" t="str">
            <v>USD</v>
          </cell>
          <cell r="CM217" t="str">
            <v>CAD</v>
          </cell>
          <cell r="CN217" t="str">
            <v>AVG</v>
          </cell>
          <cell r="CO217">
            <v>39082</v>
          </cell>
          <cell r="CP217">
            <v>0.86684077999999998</v>
          </cell>
          <cell r="CQ217" t="str">
            <v>USD</v>
          </cell>
        </row>
        <row r="218">
          <cell r="CA218" t="str">
            <v>CDF</v>
          </cell>
          <cell r="CB218" t="str">
            <v>AVG</v>
          </cell>
          <cell r="CC218">
            <v>39021</v>
          </cell>
          <cell r="CD218">
            <v>1.9444499999999999E-3</v>
          </cell>
          <cell r="CE218" t="str">
            <v>USD</v>
          </cell>
          <cell r="CG218" t="str">
            <v>CDF</v>
          </cell>
          <cell r="CH218" t="str">
            <v>AVG</v>
          </cell>
          <cell r="CI218">
            <v>39051</v>
          </cell>
          <cell r="CJ218">
            <v>1.8558100000000001E-3</v>
          </cell>
          <cell r="CK218" t="str">
            <v>USD</v>
          </cell>
          <cell r="CM218" t="str">
            <v>CDF</v>
          </cell>
          <cell r="CN218" t="str">
            <v>AVG</v>
          </cell>
          <cell r="CO218">
            <v>39082</v>
          </cell>
          <cell r="CP218">
            <v>1.8536E-3</v>
          </cell>
          <cell r="CQ218" t="str">
            <v>USD</v>
          </cell>
        </row>
        <row r="219">
          <cell r="CA219" t="str">
            <v>CHF</v>
          </cell>
          <cell r="CB219" t="str">
            <v>AVG</v>
          </cell>
          <cell r="CC219">
            <v>39021</v>
          </cell>
          <cell r="CD219">
            <v>0.79385724000000002</v>
          </cell>
          <cell r="CE219" t="str">
            <v>USD</v>
          </cell>
          <cell r="CG219" t="str">
            <v>CHF</v>
          </cell>
          <cell r="CH219" t="str">
            <v>AVG</v>
          </cell>
          <cell r="CI219">
            <v>39051</v>
          </cell>
          <cell r="CJ219">
            <v>0.80973295000000001</v>
          </cell>
          <cell r="CK219" t="str">
            <v>USD</v>
          </cell>
          <cell r="CM219" t="str">
            <v>CHF</v>
          </cell>
          <cell r="CN219" t="str">
            <v>AVG</v>
          </cell>
          <cell r="CO219">
            <v>39082</v>
          </cell>
          <cell r="CP219">
            <v>0.82610874999999995</v>
          </cell>
          <cell r="CQ219" t="str">
            <v>USD</v>
          </cell>
        </row>
        <row r="220">
          <cell r="CA220" t="str">
            <v>CLF</v>
          </cell>
          <cell r="CB220" t="str">
            <v>AVG</v>
          </cell>
          <cell r="CC220">
            <v>39021</v>
          </cell>
          <cell r="CD220">
            <v>5.4299999999999998E-5</v>
          </cell>
          <cell r="CE220" t="str">
            <v>USD</v>
          </cell>
          <cell r="CG220" t="str">
            <v>CLF</v>
          </cell>
          <cell r="CH220" t="str">
            <v>AVG</v>
          </cell>
          <cell r="CI220">
            <v>39051</v>
          </cell>
          <cell r="CJ220">
            <v>5.4339999999999998E-5</v>
          </cell>
          <cell r="CK220" t="str">
            <v>USD</v>
          </cell>
          <cell r="CM220" t="str">
            <v>CLF</v>
          </cell>
          <cell r="CN220" t="str">
            <v>AVG</v>
          </cell>
          <cell r="CO220">
            <v>39082</v>
          </cell>
          <cell r="CP220">
            <v>5.448E-5</v>
          </cell>
          <cell r="CQ220" t="str">
            <v>USD</v>
          </cell>
        </row>
        <row r="221">
          <cell r="CA221" t="str">
            <v>CLP</v>
          </cell>
          <cell r="CB221" t="str">
            <v>AVG</v>
          </cell>
          <cell r="CC221">
            <v>39021</v>
          </cell>
          <cell r="CD221">
            <v>1.88623E-3</v>
          </cell>
          <cell r="CE221" t="str">
            <v>USD</v>
          </cell>
          <cell r="CG221" t="str">
            <v>CLP</v>
          </cell>
          <cell r="CH221" t="str">
            <v>AVG</v>
          </cell>
          <cell r="CI221">
            <v>39051</v>
          </cell>
          <cell r="CJ221">
            <v>1.8958200000000001E-3</v>
          </cell>
          <cell r="CK221" t="str">
            <v>USD</v>
          </cell>
          <cell r="CM221" t="str">
            <v>CLP</v>
          </cell>
          <cell r="CN221" t="str">
            <v>AVG</v>
          </cell>
          <cell r="CO221">
            <v>39082</v>
          </cell>
          <cell r="CP221">
            <v>1.89369E-3</v>
          </cell>
          <cell r="CQ221" t="str">
            <v>USD</v>
          </cell>
        </row>
        <row r="222">
          <cell r="CA222" t="str">
            <v>CNY</v>
          </cell>
          <cell r="CB222" t="str">
            <v>AVG</v>
          </cell>
          <cell r="CC222">
            <v>39021</v>
          </cell>
          <cell r="CD222">
            <v>0.12655139000000001</v>
          </cell>
          <cell r="CE222" t="str">
            <v>USD</v>
          </cell>
          <cell r="CG222" t="str">
            <v>CNY</v>
          </cell>
          <cell r="CH222" t="str">
            <v>AVG</v>
          </cell>
          <cell r="CI222">
            <v>39051</v>
          </cell>
          <cell r="CJ222">
            <v>0.12717661</v>
          </cell>
          <cell r="CK222" t="str">
            <v>USD</v>
          </cell>
          <cell r="CM222" t="str">
            <v>CNY</v>
          </cell>
          <cell r="CN222" t="str">
            <v>AVG</v>
          </cell>
          <cell r="CO222">
            <v>39082</v>
          </cell>
          <cell r="CP222">
            <v>0.12784019999999999</v>
          </cell>
          <cell r="CQ222" t="str">
            <v>USD</v>
          </cell>
        </row>
        <row r="223">
          <cell r="CA223" t="str">
            <v>COP</v>
          </cell>
          <cell r="CB223" t="str">
            <v>AVG</v>
          </cell>
          <cell r="CC223">
            <v>39021</v>
          </cell>
          <cell r="CD223">
            <v>4.2410000000000001E-4</v>
          </cell>
          <cell r="CE223" t="str">
            <v>USD</v>
          </cell>
          <cell r="CG223" t="str">
            <v>COP</v>
          </cell>
          <cell r="CH223" t="str">
            <v>AVG</v>
          </cell>
          <cell r="CI223">
            <v>39051</v>
          </cell>
          <cell r="CJ223">
            <v>4.3649999999999998E-4</v>
          </cell>
          <cell r="CK223" t="str">
            <v>USD</v>
          </cell>
          <cell r="CM223" t="str">
            <v>COP</v>
          </cell>
          <cell r="CN223" t="str">
            <v>AVG</v>
          </cell>
          <cell r="CO223">
            <v>39082</v>
          </cell>
          <cell r="CP223">
            <v>4.4294000000000001E-4</v>
          </cell>
          <cell r="CQ223" t="str">
            <v>USD</v>
          </cell>
        </row>
        <row r="224">
          <cell r="CA224" t="str">
            <v>CRC</v>
          </cell>
          <cell r="CB224" t="str">
            <v>AVG</v>
          </cell>
          <cell r="CC224">
            <v>39021</v>
          </cell>
          <cell r="CD224">
            <v>1.92403E-3</v>
          </cell>
          <cell r="CE224" t="str">
            <v>USD</v>
          </cell>
          <cell r="CG224" t="str">
            <v>CRC</v>
          </cell>
          <cell r="CH224" t="str">
            <v>AVG</v>
          </cell>
          <cell r="CI224">
            <v>39051</v>
          </cell>
          <cell r="CJ224">
            <v>1.93542E-3</v>
          </cell>
          <cell r="CK224" t="str">
            <v>USD</v>
          </cell>
          <cell r="CM224" t="str">
            <v>CRC</v>
          </cell>
          <cell r="CN224" t="str">
            <v>AVG</v>
          </cell>
          <cell r="CO224">
            <v>39082</v>
          </cell>
          <cell r="CP224">
            <v>1.93337E-3</v>
          </cell>
          <cell r="CQ224" t="str">
            <v>USD</v>
          </cell>
        </row>
        <row r="225">
          <cell r="CA225" t="str">
            <v>CUP</v>
          </cell>
          <cell r="CB225" t="str">
            <v>AVG</v>
          </cell>
          <cell r="CC225">
            <v>39021</v>
          </cell>
          <cell r="CD225">
            <v>1</v>
          </cell>
          <cell r="CE225" t="str">
            <v>USD</v>
          </cell>
          <cell r="CG225" t="str">
            <v>CUP</v>
          </cell>
          <cell r="CH225" t="str">
            <v>AVG</v>
          </cell>
          <cell r="CI225">
            <v>39051</v>
          </cell>
          <cell r="CJ225">
            <v>1</v>
          </cell>
          <cell r="CK225" t="str">
            <v>USD</v>
          </cell>
          <cell r="CM225" t="str">
            <v>CUP</v>
          </cell>
          <cell r="CN225" t="str">
            <v>AVG</v>
          </cell>
          <cell r="CO225">
            <v>39082</v>
          </cell>
          <cell r="CP225">
            <v>1</v>
          </cell>
          <cell r="CQ225" t="str">
            <v>USD</v>
          </cell>
        </row>
        <row r="226">
          <cell r="CA226" t="str">
            <v>CVE</v>
          </cell>
          <cell r="CB226" t="str">
            <v>AVG</v>
          </cell>
          <cell r="CC226">
            <v>39021</v>
          </cell>
          <cell r="CD226">
            <v>1.1437030000000001E-2</v>
          </cell>
          <cell r="CE226" t="str">
            <v>USD</v>
          </cell>
          <cell r="CG226" t="str">
            <v>CVE</v>
          </cell>
          <cell r="CH226" t="str">
            <v>AVG</v>
          </cell>
          <cell r="CI226">
            <v>39051</v>
          </cell>
          <cell r="CJ226">
            <v>1.1687599999999999E-2</v>
          </cell>
          <cell r="CK226" t="str">
            <v>USD</v>
          </cell>
          <cell r="CM226" t="str">
            <v>CVE</v>
          </cell>
          <cell r="CN226" t="str">
            <v>AVG</v>
          </cell>
          <cell r="CO226">
            <v>39082</v>
          </cell>
          <cell r="CP226">
            <v>1.198276E-2</v>
          </cell>
          <cell r="CQ226" t="str">
            <v>USD</v>
          </cell>
        </row>
        <row r="227">
          <cell r="CA227" t="str">
            <v>CYP</v>
          </cell>
          <cell r="CB227" t="str">
            <v>AVG</v>
          </cell>
          <cell r="CC227">
            <v>39021</v>
          </cell>
          <cell r="CD227">
            <v>2.18872439</v>
          </cell>
          <cell r="CE227" t="str">
            <v>USD</v>
          </cell>
          <cell r="CG227" t="str">
            <v>CYP</v>
          </cell>
          <cell r="CH227" t="str">
            <v>AVG</v>
          </cell>
          <cell r="CI227">
            <v>39051</v>
          </cell>
          <cell r="CJ227">
            <v>2.2328111399999999</v>
          </cell>
          <cell r="CK227" t="str">
            <v>USD</v>
          </cell>
          <cell r="CM227" t="str">
            <v>CYP</v>
          </cell>
          <cell r="CN227" t="str">
            <v>AVG</v>
          </cell>
          <cell r="CO227">
            <v>39082</v>
          </cell>
          <cell r="CP227">
            <v>2.2855176199999998</v>
          </cell>
          <cell r="CQ227" t="str">
            <v>USD</v>
          </cell>
        </row>
        <row r="228">
          <cell r="CA228" t="str">
            <v>CZK</v>
          </cell>
          <cell r="CB228" t="str">
            <v>AVG</v>
          </cell>
          <cell r="CC228">
            <v>39021</v>
          </cell>
          <cell r="CD228">
            <v>4.4639610000000003E-2</v>
          </cell>
          <cell r="CE228" t="str">
            <v>USD</v>
          </cell>
          <cell r="CG228" t="str">
            <v>CZK</v>
          </cell>
          <cell r="CH228" t="str">
            <v>AVG</v>
          </cell>
          <cell r="CI228">
            <v>39051</v>
          </cell>
          <cell r="CJ228">
            <v>4.6020310000000002E-2</v>
          </cell>
          <cell r="CK228" t="str">
            <v>USD</v>
          </cell>
          <cell r="CM228" t="str">
            <v>CZK</v>
          </cell>
          <cell r="CN228" t="str">
            <v>AVG</v>
          </cell>
          <cell r="CO228">
            <v>39082</v>
          </cell>
          <cell r="CP228">
            <v>4.7524459999999998E-2</v>
          </cell>
          <cell r="CQ228" t="str">
            <v>USD</v>
          </cell>
        </row>
        <row r="229">
          <cell r="CA229" t="str">
            <v>DEM</v>
          </cell>
          <cell r="CB229" t="str">
            <v>AVG</v>
          </cell>
          <cell r="CC229">
            <v>39021</v>
          </cell>
          <cell r="CD229">
            <v>0.64535836999999996</v>
          </cell>
          <cell r="CE229" t="str">
            <v>USD</v>
          </cell>
          <cell r="CG229" t="str">
            <v>DEM</v>
          </cell>
          <cell r="CH229" t="str">
            <v>AVG</v>
          </cell>
          <cell r="CI229">
            <v>39051</v>
          </cell>
          <cell r="CJ229">
            <v>0.65916255000000001</v>
          </cell>
          <cell r="CK229" t="str">
            <v>USD</v>
          </cell>
          <cell r="CM229" t="str">
            <v>DEM</v>
          </cell>
          <cell r="CN229" t="str">
            <v>AVG</v>
          </cell>
          <cell r="CO229">
            <v>39082</v>
          </cell>
          <cell r="CP229">
            <v>0.67489500000000002</v>
          </cell>
          <cell r="CQ229" t="str">
            <v>USD</v>
          </cell>
        </row>
        <row r="230">
          <cell r="CA230" t="str">
            <v>DJF</v>
          </cell>
          <cell r="CB230" t="str">
            <v>AVG</v>
          </cell>
          <cell r="CC230">
            <v>39021</v>
          </cell>
          <cell r="CD230">
            <v>5.6268300000000002E-3</v>
          </cell>
          <cell r="CE230" t="str">
            <v>USD</v>
          </cell>
          <cell r="CG230" t="str">
            <v>DJF</v>
          </cell>
          <cell r="CH230" t="str">
            <v>AVG</v>
          </cell>
          <cell r="CI230">
            <v>39051</v>
          </cell>
          <cell r="CJ230">
            <v>5.6268300000000002E-3</v>
          </cell>
          <cell r="CK230" t="str">
            <v>USD</v>
          </cell>
          <cell r="CM230" t="str">
            <v>DJF</v>
          </cell>
          <cell r="CN230" t="str">
            <v>AVG</v>
          </cell>
          <cell r="CO230">
            <v>39082</v>
          </cell>
          <cell r="CP230">
            <v>5.6268300000000002E-3</v>
          </cell>
          <cell r="CQ230" t="str">
            <v>USD</v>
          </cell>
        </row>
        <row r="231">
          <cell r="CA231" t="str">
            <v>DKK</v>
          </cell>
          <cell r="CB231" t="str">
            <v>AVG</v>
          </cell>
          <cell r="CC231">
            <v>39021</v>
          </cell>
          <cell r="CD231">
            <v>0.16929691999999999</v>
          </cell>
          <cell r="CE231" t="str">
            <v>USD</v>
          </cell>
          <cell r="CG231" t="str">
            <v>DKK</v>
          </cell>
          <cell r="CH231" t="str">
            <v>AVG</v>
          </cell>
          <cell r="CI231">
            <v>39051</v>
          </cell>
          <cell r="CJ231">
            <v>0.17289916</v>
          </cell>
          <cell r="CK231" t="str">
            <v>USD</v>
          </cell>
          <cell r="CM231" t="str">
            <v>DKK</v>
          </cell>
          <cell r="CN231" t="str">
            <v>AVG</v>
          </cell>
          <cell r="CO231">
            <v>39082</v>
          </cell>
          <cell r="CP231">
            <v>0.17705436999999999</v>
          </cell>
          <cell r="CQ231" t="str">
            <v>USD</v>
          </cell>
        </row>
        <row r="232">
          <cell r="CA232" t="str">
            <v>DOP</v>
          </cell>
          <cell r="CB232" t="str">
            <v>AVG</v>
          </cell>
          <cell r="CC232">
            <v>39021</v>
          </cell>
          <cell r="CD232">
            <v>2.9832279999999999E-2</v>
          </cell>
          <cell r="CE232" t="str">
            <v>USD</v>
          </cell>
          <cell r="CG232" t="str">
            <v>DOP</v>
          </cell>
          <cell r="CH232" t="str">
            <v>AVG</v>
          </cell>
          <cell r="CI232">
            <v>39051</v>
          </cell>
          <cell r="CJ232">
            <v>2.968237E-2</v>
          </cell>
          <cell r="CK232" t="str">
            <v>USD</v>
          </cell>
          <cell r="CM232" t="str">
            <v>DOP</v>
          </cell>
          <cell r="CN232" t="str">
            <v>AVG</v>
          </cell>
          <cell r="CO232">
            <v>39082</v>
          </cell>
          <cell r="CP232">
            <v>3.02919E-2</v>
          </cell>
          <cell r="CQ232" t="str">
            <v>USD</v>
          </cell>
        </row>
        <row r="233">
          <cell r="CA233" t="str">
            <v>DZD</v>
          </cell>
          <cell r="CB233" t="str">
            <v>AVG</v>
          </cell>
          <cell r="CC233">
            <v>39021</v>
          </cell>
          <cell r="CD233">
            <v>1.396172E-2</v>
          </cell>
          <cell r="CE233" t="str">
            <v>USD</v>
          </cell>
          <cell r="CG233" t="str">
            <v>DZD</v>
          </cell>
          <cell r="CH233" t="str">
            <v>AVG</v>
          </cell>
          <cell r="CI233">
            <v>39051</v>
          </cell>
          <cell r="CJ233">
            <v>1.4145029999999999E-2</v>
          </cell>
          <cell r="CK233" t="str">
            <v>USD</v>
          </cell>
          <cell r="CM233" t="str">
            <v>DZD</v>
          </cell>
          <cell r="CN233" t="str">
            <v>AVG</v>
          </cell>
          <cell r="CO233">
            <v>39082</v>
          </cell>
          <cell r="CP233">
            <v>1.4258720000000001E-2</v>
          </cell>
          <cell r="CQ233" t="str">
            <v>USD</v>
          </cell>
        </row>
        <row r="234">
          <cell r="CA234" t="str">
            <v>ECS</v>
          </cell>
          <cell r="CB234" t="str">
            <v>AVG</v>
          </cell>
          <cell r="CC234">
            <v>39021</v>
          </cell>
          <cell r="CD234">
            <v>4.0000000000000003E-5</v>
          </cell>
          <cell r="CE234" t="str">
            <v>USD</v>
          </cell>
          <cell r="CG234" t="str">
            <v>ECS</v>
          </cell>
          <cell r="CH234" t="str">
            <v>AVG</v>
          </cell>
          <cell r="CI234">
            <v>39051</v>
          </cell>
          <cell r="CJ234">
            <v>4.0000000000000003E-5</v>
          </cell>
          <cell r="CK234" t="str">
            <v>USD</v>
          </cell>
          <cell r="CM234" t="str">
            <v>ECS</v>
          </cell>
          <cell r="CN234" t="str">
            <v>AVG</v>
          </cell>
          <cell r="CO234">
            <v>39082</v>
          </cell>
          <cell r="CP234">
            <v>4.0000000000000003E-5</v>
          </cell>
          <cell r="CQ234" t="str">
            <v>USD</v>
          </cell>
        </row>
        <row r="235">
          <cell r="CA235" t="str">
            <v>EEK</v>
          </cell>
          <cell r="CB235" t="str">
            <v>AVG</v>
          </cell>
          <cell r="CC235">
            <v>39021</v>
          </cell>
          <cell r="CD235">
            <v>8.0672919999999995E-2</v>
          </cell>
          <cell r="CE235" t="str">
            <v>USD</v>
          </cell>
          <cell r="CG235" t="str">
            <v>EEK</v>
          </cell>
          <cell r="CH235" t="str">
            <v>AVG</v>
          </cell>
          <cell r="CI235">
            <v>39051</v>
          </cell>
          <cell r="CJ235">
            <v>8.2396399999999995E-2</v>
          </cell>
          <cell r="CK235" t="str">
            <v>USD</v>
          </cell>
          <cell r="CM235" t="str">
            <v>EEK</v>
          </cell>
          <cell r="CN235" t="str">
            <v>AVG</v>
          </cell>
          <cell r="CO235">
            <v>39082</v>
          </cell>
          <cell r="CP235">
            <v>8.4365259999999997E-2</v>
          </cell>
          <cell r="CQ235" t="str">
            <v>USD</v>
          </cell>
        </row>
        <row r="236">
          <cell r="CA236" t="str">
            <v>EGP</v>
          </cell>
          <cell r="CB236" t="str">
            <v>AVG</v>
          </cell>
          <cell r="CC236">
            <v>39021</v>
          </cell>
          <cell r="CD236">
            <v>0.17429873000000001</v>
          </cell>
          <cell r="CE236" t="str">
            <v>USD</v>
          </cell>
          <cell r="CG236" t="str">
            <v>EGP</v>
          </cell>
          <cell r="CH236" t="str">
            <v>AVG</v>
          </cell>
          <cell r="CI236">
            <v>39051</v>
          </cell>
          <cell r="CJ236">
            <v>0.17473623999999999</v>
          </cell>
          <cell r="CK236" t="str">
            <v>USD</v>
          </cell>
          <cell r="CM236" t="str">
            <v>EGP</v>
          </cell>
          <cell r="CN236" t="str">
            <v>AVG</v>
          </cell>
          <cell r="CO236">
            <v>39082</v>
          </cell>
          <cell r="CP236">
            <v>0.17494681000000001</v>
          </cell>
          <cell r="CQ236" t="str">
            <v>USD</v>
          </cell>
        </row>
        <row r="237">
          <cell r="CA237" t="str">
            <v>ESP</v>
          </cell>
          <cell r="CB237" t="str">
            <v>AVG</v>
          </cell>
          <cell r="CC237">
            <v>39021</v>
          </cell>
          <cell r="CD237">
            <v>7.5860199999999997E-3</v>
          </cell>
          <cell r="CE237" t="str">
            <v>USD</v>
          </cell>
          <cell r="CG237" t="str">
            <v>ESP</v>
          </cell>
          <cell r="CH237" t="str">
            <v>AVG</v>
          </cell>
          <cell r="CI237">
            <v>39051</v>
          </cell>
          <cell r="CJ237">
            <v>7.74824E-3</v>
          </cell>
          <cell r="CK237" t="str">
            <v>USD</v>
          </cell>
          <cell r="CM237" t="str">
            <v>ESP</v>
          </cell>
          <cell r="CN237" t="str">
            <v>AVG</v>
          </cell>
          <cell r="CO237">
            <v>39082</v>
          </cell>
          <cell r="CP237">
            <v>7.9333200000000006E-3</v>
          </cell>
          <cell r="CQ237" t="str">
            <v>USD</v>
          </cell>
        </row>
        <row r="238">
          <cell r="CA238" t="str">
            <v>ETB</v>
          </cell>
          <cell r="CB238" t="str">
            <v>AVG</v>
          </cell>
          <cell r="CC238">
            <v>39021</v>
          </cell>
          <cell r="CD238">
            <v>0.11433198</v>
          </cell>
          <cell r="CE238" t="str">
            <v>USD</v>
          </cell>
          <cell r="CG238" t="str">
            <v>ETB</v>
          </cell>
          <cell r="CH238" t="str">
            <v>AVG</v>
          </cell>
          <cell r="CI238">
            <v>39051</v>
          </cell>
          <cell r="CJ238">
            <v>0.11429973</v>
          </cell>
          <cell r="CK238" t="str">
            <v>USD</v>
          </cell>
          <cell r="CM238" t="str">
            <v>ETB</v>
          </cell>
          <cell r="CN238" t="str">
            <v>AVG</v>
          </cell>
          <cell r="CO238">
            <v>39082</v>
          </cell>
          <cell r="CP238">
            <v>0.11383122</v>
          </cell>
          <cell r="CQ238" t="str">
            <v>USD</v>
          </cell>
        </row>
        <row r="239">
          <cell r="CA239" t="str">
            <v>EUR</v>
          </cell>
          <cell r="CB239" t="str">
            <v>AVG</v>
          </cell>
          <cell r="CC239">
            <v>39021</v>
          </cell>
          <cell r="CD239">
            <v>1.2622134899999999</v>
          </cell>
          <cell r="CE239" t="str">
            <v>USD</v>
          </cell>
          <cell r="CG239" t="str">
            <v>EUR</v>
          </cell>
          <cell r="CH239" t="str">
            <v>AVG</v>
          </cell>
          <cell r="CI239">
            <v>39051</v>
          </cell>
          <cell r="CJ239">
            <v>1.28918628</v>
          </cell>
          <cell r="CK239" t="str">
            <v>USD</v>
          </cell>
          <cell r="CM239" t="str">
            <v>EUR</v>
          </cell>
          <cell r="CN239" t="str">
            <v>AVG</v>
          </cell>
          <cell r="CO239">
            <v>39082</v>
          </cell>
          <cell r="CP239">
            <v>1.3199619499999999</v>
          </cell>
          <cell r="CQ239" t="str">
            <v>USD</v>
          </cell>
        </row>
        <row r="240">
          <cell r="CA240" t="str">
            <v>FIM</v>
          </cell>
          <cell r="CB240" t="str">
            <v>AVG</v>
          </cell>
          <cell r="CC240">
            <v>39021</v>
          </cell>
          <cell r="CD240">
            <v>0.21228926000000001</v>
          </cell>
          <cell r="CE240" t="str">
            <v>USD</v>
          </cell>
          <cell r="CG240" t="str">
            <v>FIM</v>
          </cell>
          <cell r="CH240" t="str">
            <v>AVG</v>
          </cell>
          <cell r="CI240">
            <v>39051</v>
          </cell>
          <cell r="CJ240">
            <v>0.21682921999999999</v>
          </cell>
          <cell r="CK240" t="str">
            <v>USD</v>
          </cell>
          <cell r="CM240" t="str">
            <v>FIM</v>
          </cell>
          <cell r="CN240" t="str">
            <v>AVG</v>
          </cell>
          <cell r="CO240">
            <v>39082</v>
          </cell>
          <cell r="CP240">
            <v>0.22200490000000001</v>
          </cell>
          <cell r="CQ240" t="str">
            <v>USD</v>
          </cell>
        </row>
        <row r="241">
          <cell r="CA241" t="str">
            <v>FJD</v>
          </cell>
          <cell r="CB241" t="str">
            <v>AVG</v>
          </cell>
          <cell r="CC241">
            <v>39021</v>
          </cell>
          <cell r="CD241">
            <v>0.58007271999999999</v>
          </cell>
          <cell r="CE241" t="str">
            <v>USD</v>
          </cell>
          <cell r="CG241" t="str">
            <v>FJD</v>
          </cell>
          <cell r="CH241" t="str">
            <v>AVG</v>
          </cell>
          <cell r="CI241">
            <v>39051</v>
          </cell>
          <cell r="CJ241">
            <v>0.58881817999999997</v>
          </cell>
          <cell r="CK241" t="str">
            <v>USD</v>
          </cell>
          <cell r="CM241" t="str">
            <v>FJD</v>
          </cell>
          <cell r="CN241" t="str">
            <v>AVG</v>
          </cell>
          <cell r="CO241">
            <v>39082</v>
          </cell>
          <cell r="CP241">
            <v>0.59895715999999999</v>
          </cell>
          <cell r="CQ241" t="str">
            <v>USD</v>
          </cell>
        </row>
        <row r="242">
          <cell r="CA242" t="str">
            <v>FRF</v>
          </cell>
          <cell r="CB242" t="str">
            <v>AVG</v>
          </cell>
          <cell r="CC242">
            <v>39021</v>
          </cell>
          <cell r="CD242">
            <v>0.19242372999999999</v>
          </cell>
          <cell r="CE242" t="str">
            <v>USD</v>
          </cell>
          <cell r="CG242" t="str">
            <v>FRF</v>
          </cell>
          <cell r="CH242" t="str">
            <v>AVG</v>
          </cell>
          <cell r="CI242">
            <v>39051</v>
          </cell>
          <cell r="CJ242">
            <v>0.19653867999999999</v>
          </cell>
          <cell r="CK242" t="str">
            <v>USD</v>
          </cell>
          <cell r="CM242" t="str">
            <v>FRF</v>
          </cell>
          <cell r="CN242" t="str">
            <v>AVG</v>
          </cell>
          <cell r="CO242">
            <v>39082</v>
          </cell>
          <cell r="CP242">
            <v>0.2012303</v>
          </cell>
          <cell r="CQ242" t="str">
            <v>USD</v>
          </cell>
        </row>
        <row r="243">
          <cell r="CA243" t="str">
            <v>GBP</v>
          </cell>
          <cell r="CB243" t="str">
            <v>AVG</v>
          </cell>
          <cell r="CC243">
            <v>39021</v>
          </cell>
          <cell r="CD243">
            <v>1.8765592600000001</v>
          </cell>
          <cell r="CE243" t="str">
            <v>USD</v>
          </cell>
          <cell r="CG243" t="str">
            <v>GBP</v>
          </cell>
          <cell r="CH243" t="str">
            <v>AVG</v>
          </cell>
          <cell r="CI243">
            <v>39051</v>
          </cell>
          <cell r="CJ243">
            <v>1.9124683</v>
          </cell>
          <cell r="CK243" t="str">
            <v>USD</v>
          </cell>
          <cell r="CM243" t="str">
            <v>GBP</v>
          </cell>
          <cell r="CN243" t="str">
            <v>AVG</v>
          </cell>
          <cell r="CO243">
            <v>39082</v>
          </cell>
          <cell r="CP243">
            <v>1.9629812200000001</v>
          </cell>
          <cell r="CQ243" t="str">
            <v>USD</v>
          </cell>
        </row>
        <row r="244">
          <cell r="CA244" t="str">
            <v>GEL</v>
          </cell>
          <cell r="CB244" t="str">
            <v>AVG</v>
          </cell>
          <cell r="CC244">
            <v>39021</v>
          </cell>
          <cell r="CD244">
            <v>0.57493684</v>
          </cell>
          <cell r="CE244" t="str">
            <v>USD</v>
          </cell>
          <cell r="CG244" t="str">
            <v>GEL</v>
          </cell>
          <cell r="CH244" t="str">
            <v>AVG</v>
          </cell>
          <cell r="CI244">
            <v>39051</v>
          </cell>
          <cell r="CJ244">
            <v>0.57699716999999995</v>
          </cell>
          <cell r="CK244" t="str">
            <v>USD</v>
          </cell>
          <cell r="CM244" t="str">
            <v>GEL</v>
          </cell>
          <cell r="CN244" t="str">
            <v>AVG</v>
          </cell>
          <cell r="CO244">
            <v>39082</v>
          </cell>
          <cell r="CP244">
            <v>0.58091247000000001</v>
          </cell>
          <cell r="CQ244" t="str">
            <v>USD</v>
          </cell>
        </row>
        <row r="245">
          <cell r="CA245" t="str">
            <v>GHC</v>
          </cell>
          <cell r="CB245" t="str">
            <v>AVG</v>
          </cell>
          <cell r="CC245">
            <v>39021</v>
          </cell>
          <cell r="CD245">
            <v>1.0844E-4</v>
          </cell>
          <cell r="CE245" t="str">
            <v>USD</v>
          </cell>
          <cell r="CG245" t="str">
            <v>GHC</v>
          </cell>
          <cell r="CH245" t="str">
            <v>AVG</v>
          </cell>
          <cell r="CI245">
            <v>39051</v>
          </cell>
          <cell r="CJ245">
            <v>1.0847E-4</v>
          </cell>
          <cell r="CK245" t="str">
            <v>USD</v>
          </cell>
          <cell r="CM245" t="str">
            <v>GHC</v>
          </cell>
          <cell r="CN245" t="str">
            <v>AVG</v>
          </cell>
          <cell r="CO245">
            <v>39082</v>
          </cell>
          <cell r="CP245">
            <v>1.0844E-4</v>
          </cell>
          <cell r="CQ245" t="str">
            <v>USD</v>
          </cell>
        </row>
        <row r="246">
          <cell r="CA246" t="str">
            <v>GIP</v>
          </cell>
          <cell r="CB246" t="str">
            <v>AVG</v>
          </cell>
          <cell r="CC246">
            <v>39021</v>
          </cell>
          <cell r="CD246">
            <v>1.8765592600000001</v>
          </cell>
          <cell r="CE246" t="str">
            <v>USD</v>
          </cell>
          <cell r="CG246" t="str">
            <v>GIP</v>
          </cell>
          <cell r="CH246" t="str">
            <v>AVG</v>
          </cell>
          <cell r="CI246">
            <v>39051</v>
          </cell>
          <cell r="CJ246">
            <v>1.9124683</v>
          </cell>
          <cell r="CK246" t="str">
            <v>USD</v>
          </cell>
          <cell r="CM246" t="str">
            <v>GIP</v>
          </cell>
          <cell r="CN246" t="str">
            <v>AVG</v>
          </cell>
          <cell r="CO246">
            <v>39082</v>
          </cell>
          <cell r="CP246">
            <v>1.9629812200000001</v>
          </cell>
          <cell r="CQ246" t="str">
            <v>USD</v>
          </cell>
        </row>
        <row r="247">
          <cell r="CA247" t="str">
            <v>GMD</v>
          </cell>
          <cell r="CB247" t="str">
            <v>AVG</v>
          </cell>
          <cell r="CC247">
            <v>39021</v>
          </cell>
          <cell r="CD247">
            <v>3.5838090000000003E-2</v>
          </cell>
          <cell r="CE247" t="str">
            <v>USD</v>
          </cell>
          <cell r="CG247" t="str">
            <v>GMD</v>
          </cell>
          <cell r="CH247" t="str">
            <v>AVG</v>
          </cell>
          <cell r="CI247">
            <v>39051</v>
          </cell>
          <cell r="CJ247">
            <v>3.5938900000000003E-2</v>
          </cell>
          <cell r="CK247" t="str">
            <v>USD</v>
          </cell>
          <cell r="CM247" t="str">
            <v>GMD</v>
          </cell>
          <cell r="CN247" t="str">
            <v>AVG</v>
          </cell>
          <cell r="CO247">
            <v>39082</v>
          </cell>
          <cell r="CP247">
            <v>3.5865340000000002E-2</v>
          </cell>
          <cell r="CQ247" t="str">
            <v>USD</v>
          </cell>
        </row>
        <row r="248">
          <cell r="CA248" t="str">
            <v>GNF</v>
          </cell>
          <cell r="CB248" t="str">
            <v>AVG</v>
          </cell>
          <cell r="CC248">
            <v>39021</v>
          </cell>
          <cell r="CD248">
            <v>1.7995000000000001E-4</v>
          </cell>
          <cell r="CE248" t="str">
            <v>USD</v>
          </cell>
          <cell r="CG248" t="str">
            <v>GNF</v>
          </cell>
          <cell r="CH248" t="str">
            <v>AVG</v>
          </cell>
          <cell r="CI248">
            <v>39051</v>
          </cell>
          <cell r="CJ248">
            <v>1.7998999999999999E-4</v>
          </cell>
          <cell r="CK248" t="str">
            <v>USD</v>
          </cell>
          <cell r="CM248" t="str">
            <v>GNF</v>
          </cell>
          <cell r="CN248" t="str">
            <v>AVG</v>
          </cell>
          <cell r="CO248">
            <v>39082</v>
          </cell>
          <cell r="CP248">
            <v>1.8000000000000001E-4</v>
          </cell>
          <cell r="CQ248" t="str">
            <v>USD</v>
          </cell>
        </row>
        <row r="249">
          <cell r="CA249" t="str">
            <v>GRD</v>
          </cell>
          <cell r="CB249" t="str">
            <v>AVG</v>
          </cell>
          <cell r="CC249">
            <v>39021</v>
          </cell>
          <cell r="CD249">
            <v>3.7042400000000001E-3</v>
          </cell>
          <cell r="CE249" t="str">
            <v>USD</v>
          </cell>
          <cell r="CG249" t="str">
            <v>GRD</v>
          </cell>
          <cell r="CH249" t="str">
            <v>AVG</v>
          </cell>
          <cell r="CI249">
            <v>39051</v>
          </cell>
          <cell r="CJ249">
            <v>3.7834399999999999E-3</v>
          </cell>
          <cell r="CK249" t="str">
            <v>USD</v>
          </cell>
          <cell r="CM249" t="str">
            <v>GRD</v>
          </cell>
          <cell r="CN249" t="str">
            <v>AVG</v>
          </cell>
          <cell r="CO249">
            <v>39082</v>
          </cell>
          <cell r="CP249">
            <v>3.8737799999999998E-3</v>
          </cell>
          <cell r="CQ249" t="str">
            <v>USD</v>
          </cell>
        </row>
        <row r="250">
          <cell r="CA250" t="str">
            <v>GTQ</v>
          </cell>
          <cell r="CB250" t="str">
            <v>AVG</v>
          </cell>
          <cell r="CC250">
            <v>39021</v>
          </cell>
          <cell r="CD250">
            <v>0.13119996</v>
          </cell>
          <cell r="CE250" t="str">
            <v>USD</v>
          </cell>
          <cell r="CG250" t="str">
            <v>GTQ</v>
          </cell>
          <cell r="CH250" t="str">
            <v>AVG</v>
          </cell>
          <cell r="CI250">
            <v>39051</v>
          </cell>
          <cell r="CJ250">
            <v>0.1315115</v>
          </cell>
          <cell r="CK250" t="str">
            <v>USD</v>
          </cell>
          <cell r="CM250" t="str">
            <v>GTQ</v>
          </cell>
          <cell r="CN250" t="str">
            <v>AVG</v>
          </cell>
          <cell r="CO250">
            <v>39082</v>
          </cell>
          <cell r="CP250">
            <v>0.13134454000000001</v>
          </cell>
          <cell r="CQ250" t="str">
            <v>USD</v>
          </cell>
        </row>
        <row r="251">
          <cell r="CA251" t="str">
            <v>GYD</v>
          </cell>
          <cell r="CB251" t="str">
            <v>AVG</v>
          </cell>
          <cell r="CC251">
            <v>39021</v>
          </cell>
          <cell r="CD251">
            <v>4.9738999999999998E-3</v>
          </cell>
          <cell r="CE251" t="str">
            <v>USD</v>
          </cell>
          <cell r="CG251" t="str">
            <v>GYD</v>
          </cell>
          <cell r="CH251" t="str">
            <v>AVG</v>
          </cell>
          <cell r="CI251">
            <v>39051</v>
          </cell>
          <cell r="CJ251">
            <v>4.9652400000000001E-3</v>
          </cell>
          <cell r="CK251" t="str">
            <v>USD</v>
          </cell>
          <cell r="CM251" t="str">
            <v>GYD</v>
          </cell>
          <cell r="CN251" t="str">
            <v>AVG</v>
          </cell>
          <cell r="CO251">
            <v>39082</v>
          </cell>
          <cell r="CP251">
            <v>4.96058E-3</v>
          </cell>
          <cell r="CQ251" t="str">
            <v>USD</v>
          </cell>
        </row>
        <row r="252">
          <cell r="CA252" t="str">
            <v>HKD</v>
          </cell>
          <cell r="CB252" t="str">
            <v>AVG</v>
          </cell>
          <cell r="CC252">
            <v>39021</v>
          </cell>
          <cell r="CD252">
            <v>0.12845333</v>
          </cell>
          <cell r="CE252" t="str">
            <v>USD</v>
          </cell>
          <cell r="CG252" t="str">
            <v>HKD</v>
          </cell>
          <cell r="CH252" t="str">
            <v>AVG</v>
          </cell>
          <cell r="CI252">
            <v>39051</v>
          </cell>
          <cell r="CJ252">
            <v>0.12850500000000001</v>
          </cell>
          <cell r="CK252" t="str">
            <v>USD</v>
          </cell>
          <cell r="CM252" t="str">
            <v>HKD</v>
          </cell>
          <cell r="CN252" t="str">
            <v>AVG</v>
          </cell>
          <cell r="CO252">
            <v>39082</v>
          </cell>
          <cell r="CP252">
            <v>0.12863195999999999</v>
          </cell>
          <cell r="CQ252" t="str">
            <v>USD</v>
          </cell>
        </row>
        <row r="253">
          <cell r="CA253" t="str">
            <v>HNL</v>
          </cell>
          <cell r="CB253" t="str">
            <v>AVG</v>
          </cell>
          <cell r="CC253">
            <v>39021</v>
          </cell>
          <cell r="CD253">
            <v>5.292405E-2</v>
          </cell>
          <cell r="CE253" t="str">
            <v>USD</v>
          </cell>
          <cell r="CG253" t="str">
            <v>HNL</v>
          </cell>
          <cell r="CH253" t="str">
            <v>AVG</v>
          </cell>
          <cell r="CI253">
            <v>39051</v>
          </cell>
          <cell r="CJ253">
            <v>5.292405E-2</v>
          </cell>
          <cell r="CK253" t="str">
            <v>USD</v>
          </cell>
          <cell r="CM253" t="str">
            <v>HNL</v>
          </cell>
          <cell r="CN253" t="str">
            <v>AVG</v>
          </cell>
          <cell r="CO253">
            <v>39082</v>
          </cell>
          <cell r="CP253">
            <v>5.292405E-2</v>
          </cell>
          <cell r="CQ253" t="str">
            <v>USD</v>
          </cell>
        </row>
        <row r="254">
          <cell r="CA254" t="str">
            <v>HRK</v>
          </cell>
          <cell r="CB254" t="str">
            <v>AVG</v>
          </cell>
          <cell r="CC254">
            <v>39021</v>
          </cell>
          <cell r="CD254">
            <v>0.17078994</v>
          </cell>
          <cell r="CE254" t="str">
            <v>USD</v>
          </cell>
          <cell r="CG254" t="str">
            <v>HRK</v>
          </cell>
          <cell r="CH254" t="str">
            <v>AVG</v>
          </cell>
          <cell r="CI254">
            <v>39051</v>
          </cell>
          <cell r="CJ254">
            <v>0.17549442000000001</v>
          </cell>
          <cell r="CK254" t="str">
            <v>USD</v>
          </cell>
          <cell r="CM254" t="str">
            <v>HRK</v>
          </cell>
          <cell r="CN254" t="str">
            <v>AVG</v>
          </cell>
          <cell r="CO254">
            <v>39082</v>
          </cell>
          <cell r="CP254">
            <v>0.17944551</v>
          </cell>
          <cell r="CQ254" t="str">
            <v>USD</v>
          </cell>
        </row>
        <row r="255">
          <cell r="CA255" t="str">
            <v>HUF</v>
          </cell>
          <cell r="CB255" t="str">
            <v>AVG</v>
          </cell>
          <cell r="CC255">
            <v>39021</v>
          </cell>
          <cell r="CD255">
            <v>4.7365200000000001E-3</v>
          </cell>
          <cell r="CE255" t="str">
            <v>USD</v>
          </cell>
          <cell r="CG255" t="str">
            <v>HUF</v>
          </cell>
          <cell r="CH255" t="str">
            <v>AVG</v>
          </cell>
          <cell r="CI255">
            <v>39051</v>
          </cell>
          <cell r="CJ255">
            <v>4.9818600000000003E-3</v>
          </cell>
          <cell r="CK255" t="str">
            <v>USD</v>
          </cell>
          <cell r="CM255" t="str">
            <v>HUF</v>
          </cell>
          <cell r="CN255" t="str">
            <v>AVG</v>
          </cell>
          <cell r="CO255">
            <v>39082</v>
          </cell>
          <cell r="CP255">
            <v>5.1973899999999996E-3</v>
          </cell>
          <cell r="CQ255" t="str">
            <v>USD</v>
          </cell>
        </row>
        <row r="256">
          <cell r="CA256" t="str">
            <v>IDR</v>
          </cell>
          <cell r="CB256" t="str">
            <v>AVG</v>
          </cell>
          <cell r="CC256">
            <v>39021</v>
          </cell>
          <cell r="CD256">
            <v>1.0900000000000001E-4</v>
          </cell>
          <cell r="CE256" t="str">
            <v>USD</v>
          </cell>
          <cell r="CG256" t="str">
            <v>IDR</v>
          </cell>
          <cell r="CH256" t="str">
            <v>AVG</v>
          </cell>
          <cell r="CI256">
            <v>39051</v>
          </cell>
          <cell r="CJ256">
            <v>1.0943E-4</v>
          </cell>
          <cell r="CK256" t="str">
            <v>USD</v>
          </cell>
          <cell r="CM256" t="str">
            <v>IDR</v>
          </cell>
          <cell r="CN256" t="str">
            <v>AVG</v>
          </cell>
          <cell r="CO256">
            <v>39082</v>
          </cell>
          <cell r="CP256">
            <v>1.1004E-4</v>
          </cell>
          <cell r="CQ256" t="str">
            <v>USD</v>
          </cell>
        </row>
        <row r="257">
          <cell r="CA257" t="str">
            <v>IEP</v>
          </cell>
          <cell r="CB257" t="str">
            <v>AVG</v>
          </cell>
          <cell r="CC257">
            <v>39021</v>
          </cell>
          <cell r="CD257">
            <v>1.6026865400000001</v>
          </cell>
          <cell r="CE257" t="str">
            <v>USD</v>
          </cell>
          <cell r="CG257" t="str">
            <v>IEP</v>
          </cell>
          <cell r="CH257" t="str">
            <v>AVG</v>
          </cell>
          <cell r="CI257">
            <v>39051</v>
          </cell>
          <cell r="CJ257">
            <v>1.63696804</v>
          </cell>
          <cell r="CK257" t="str">
            <v>USD</v>
          </cell>
          <cell r="CM257" t="str">
            <v>IEP</v>
          </cell>
          <cell r="CN257" t="str">
            <v>AVG</v>
          </cell>
          <cell r="CO257">
            <v>39082</v>
          </cell>
          <cell r="CP257">
            <v>1.6760427</v>
          </cell>
          <cell r="CQ257" t="str">
            <v>USD</v>
          </cell>
        </row>
        <row r="258">
          <cell r="CA258" t="str">
            <v>ILS</v>
          </cell>
          <cell r="CB258" t="str">
            <v>AVG</v>
          </cell>
          <cell r="CC258">
            <v>39021</v>
          </cell>
          <cell r="CD258">
            <v>0.23397370000000001</v>
          </cell>
          <cell r="CE258" t="str">
            <v>USD</v>
          </cell>
          <cell r="CG258" t="str">
            <v>ILS</v>
          </cell>
          <cell r="CH258" t="str">
            <v>AVG</v>
          </cell>
          <cell r="CI258">
            <v>39051</v>
          </cell>
          <cell r="CJ258">
            <v>0.23252218999999999</v>
          </cell>
          <cell r="CK258" t="str">
            <v>USD</v>
          </cell>
          <cell r="CM258" t="str">
            <v>ILS</v>
          </cell>
          <cell r="CN258" t="str">
            <v>AVG</v>
          </cell>
          <cell r="CO258">
            <v>39082</v>
          </cell>
          <cell r="CP258">
            <v>0.23797238000000001</v>
          </cell>
          <cell r="CQ258" t="str">
            <v>USD</v>
          </cell>
        </row>
        <row r="259">
          <cell r="CA259" t="str">
            <v>INR</v>
          </cell>
          <cell r="CB259" t="str">
            <v>AVG</v>
          </cell>
          <cell r="CC259">
            <v>39021</v>
          </cell>
          <cell r="CD259">
            <v>2.199945E-2</v>
          </cell>
          <cell r="CE259" t="str">
            <v>USD</v>
          </cell>
          <cell r="CG259" t="str">
            <v>INR</v>
          </cell>
          <cell r="CH259" t="str">
            <v>AVG</v>
          </cell>
          <cell r="CI259">
            <v>39051</v>
          </cell>
          <cell r="CJ259">
            <v>2.23048E-2</v>
          </cell>
          <cell r="CK259" t="str">
            <v>USD</v>
          </cell>
          <cell r="CM259" t="str">
            <v>INR</v>
          </cell>
          <cell r="CN259" t="str">
            <v>AVG</v>
          </cell>
          <cell r="CO259">
            <v>39082</v>
          </cell>
          <cell r="CP259">
            <v>2.242796E-2</v>
          </cell>
          <cell r="CQ259" t="str">
            <v>USD</v>
          </cell>
        </row>
        <row r="260">
          <cell r="CA260" t="str">
            <v>IQD</v>
          </cell>
          <cell r="CB260" t="str">
            <v>AVG</v>
          </cell>
          <cell r="CC260">
            <v>39021</v>
          </cell>
          <cell r="CD260">
            <v>6.7986999999999995E-4</v>
          </cell>
          <cell r="CE260" t="str">
            <v>USD</v>
          </cell>
          <cell r="CG260" t="str">
            <v>IQD</v>
          </cell>
          <cell r="CH260" t="str">
            <v>AVG</v>
          </cell>
          <cell r="CI260">
            <v>39051</v>
          </cell>
          <cell r="CJ260">
            <v>6.8592999999999996E-4</v>
          </cell>
          <cell r="CK260" t="str">
            <v>USD</v>
          </cell>
          <cell r="CM260" t="str">
            <v>IQD</v>
          </cell>
          <cell r="CN260" t="str">
            <v>AVG</v>
          </cell>
          <cell r="CO260">
            <v>39082</v>
          </cell>
          <cell r="CP260">
            <v>7.1248000000000004E-4</v>
          </cell>
          <cell r="CQ260" t="str">
            <v>USD</v>
          </cell>
        </row>
        <row r="261">
          <cell r="CA261" t="str">
            <v>IRR</v>
          </cell>
          <cell r="CB261" t="str">
            <v>AVG</v>
          </cell>
          <cell r="CC261">
            <v>39021</v>
          </cell>
          <cell r="CD261">
            <v>1.0856E-4</v>
          </cell>
          <cell r="CE261" t="str">
            <v>USD</v>
          </cell>
          <cell r="CG261" t="str">
            <v>IRR</v>
          </cell>
          <cell r="CH261" t="str">
            <v>AVG</v>
          </cell>
          <cell r="CI261">
            <v>39051</v>
          </cell>
          <cell r="CJ261">
            <v>1.0836E-4</v>
          </cell>
          <cell r="CK261" t="str">
            <v>USD</v>
          </cell>
          <cell r="CM261" t="str">
            <v>IRR</v>
          </cell>
          <cell r="CN261" t="str">
            <v>AVG</v>
          </cell>
          <cell r="CO261">
            <v>39082</v>
          </cell>
          <cell r="CP261">
            <v>1.0834E-4</v>
          </cell>
          <cell r="CQ261" t="str">
            <v>USD</v>
          </cell>
        </row>
        <row r="262">
          <cell r="CA262" t="str">
            <v>ISK</v>
          </cell>
          <cell r="CB262" t="str">
            <v>AVG</v>
          </cell>
          <cell r="CC262">
            <v>39021</v>
          </cell>
          <cell r="CD262">
            <v>1.461429E-2</v>
          </cell>
          <cell r="CE262" t="str">
            <v>USD</v>
          </cell>
          <cell r="CG262" t="str">
            <v>ISK</v>
          </cell>
          <cell r="CH262" t="str">
            <v>AVG</v>
          </cell>
          <cell r="CI262">
            <v>39051</v>
          </cell>
          <cell r="CJ262">
            <v>1.444338E-2</v>
          </cell>
          <cell r="CK262" t="str">
            <v>USD</v>
          </cell>
          <cell r="CM262" t="str">
            <v>ISK</v>
          </cell>
          <cell r="CN262" t="str">
            <v>AVG</v>
          </cell>
          <cell r="CO262">
            <v>39082</v>
          </cell>
          <cell r="CP262">
            <v>1.432871E-2</v>
          </cell>
          <cell r="CQ262" t="str">
            <v>USD</v>
          </cell>
        </row>
        <row r="263">
          <cell r="CA263" t="str">
            <v>ITL</v>
          </cell>
          <cell r="CB263" t="str">
            <v>AVG</v>
          </cell>
          <cell r="CC263">
            <v>39021</v>
          </cell>
          <cell r="CD263">
            <v>6.5187999999999997E-4</v>
          </cell>
          <cell r="CE263" t="str">
            <v>USD</v>
          </cell>
          <cell r="CG263" t="str">
            <v>ITL</v>
          </cell>
          <cell r="CH263" t="str">
            <v>AVG</v>
          </cell>
          <cell r="CI263">
            <v>39051</v>
          </cell>
          <cell r="CJ263">
            <v>6.6582000000000002E-4</v>
          </cell>
          <cell r="CK263" t="str">
            <v>USD</v>
          </cell>
          <cell r="CM263" t="str">
            <v>ITL</v>
          </cell>
          <cell r="CN263" t="str">
            <v>AVG</v>
          </cell>
          <cell r="CO263">
            <v>39082</v>
          </cell>
          <cell r="CP263">
            <v>6.8170999999999998E-4</v>
          </cell>
          <cell r="CQ263" t="str">
            <v>USD</v>
          </cell>
        </row>
        <row r="264">
          <cell r="CA264" t="str">
            <v>JMD</v>
          </cell>
          <cell r="CB264" t="str">
            <v>AVG</v>
          </cell>
          <cell r="CC264">
            <v>39021</v>
          </cell>
          <cell r="CD264">
            <v>1.5123640000000001E-2</v>
          </cell>
          <cell r="CE264" t="str">
            <v>USD</v>
          </cell>
          <cell r="CG264" t="str">
            <v>JMD</v>
          </cell>
          <cell r="CH264" t="str">
            <v>AVG</v>
          </cell>
          <cell r="CI264">
            <v>39051</v>
          </cell>
          <cell r="CJ264">
            <v>1.5008499999999999E-2</v>
          </cell>
          <cell r="CK264" t="str">
            <v>USD</v>
          </cell>
          <cell r="CM264" t="str">
            <v>JMD</v>
          </cell>
          <cell r="CN264" t="str">
            <v>AVG</v>
          </cell>
          <cell r="CO264">
            <v>39082</v>
          </cell>
          <cell r="CP264">
            <v>1.4941879999999999E-2</v>
          </cell>
          <cell r="CQ264" t="str">
            <v>USD</v>
          </cell>
        </row>
        <row r="265">
          <cell r="CA265" t="str">
            <v>JOD</v>
          </cell>
          <cell r="CB265" t="str">
            <v>AVG</v>
          </cell>
          <cell r="CC265">
            <v>39021</v>
          </cell>
          <cell r="CD265">
            <v>1.41155034</v>
          </cell>
          <cell r="CE265" t="str">
            <v>USD</v>
          </cell>
          <cell r="CG265" t="str">
            <v>JOD</v>
          </cell>
          <cell r="CH265" t="str">
            <v>AVG</v>
          </cell>
          <cell r="CI265">
            <v>39051</v>
          </cell>
          <cell r="CJ265">
            <v>1.4115050600000001</v>
          </cell>
          <cell r="CK265" t="str">
            <v>USD</v>
          </cell>
          <cell r="CM265" t="str">
            <v>JOD</v>
          </cell>
          <cell r="CN265" t="str">
            <v>AVG</v>
          </cell>
          <cell r="CO265">
            <v>39082</v>
          </cell>
          <cell r="CP265">
            <v>1.41087523</v>
          </cell>
          <cell r="CQ265" t="str">
            <v>USD</v>
          </cell>
        </row>
        <row r="266">
          <cell r="CA266" t="str">
            <v>JPY</v>
          </cell>
          <cell r="CB266" t="str">
            <v>AVG</v>
          </cell>
          <cell r="CC266">
            <v>39021</v>
          </cell>
          <cell r="CD266">
            <v>8.4305100000000004E-3</v>
          </cell>
          <cell r="CE266" t="str">
            <v>USD</v>
          </cell>
          <cell r="CG266" t="str">
            <v>JPY</v>
          </cell>
          <cell r="CH266" t="str">
            <v>AVG</v>
          </cell>
          <cell r="CI266">
            <v>39051</v>
          </cell>
          <cell r="CJ266">
            <v>8.5253499999999992E-3</v>
          </cell>
          <cell r="CK266" t="str">
            <v>USD</v>
          </cell>
          <cell r="CM266" t="str">
            <v>JPY</v>
          </cell>
          <cell r="CN266" t="str">
            <v>AVG</v>
          </cell>
          <cell r="CO266">
            <v>39082</v>
          </cell>
          <cell r="CP266">
            <v>8.5154199999999992E-3</v>
          </cell>
          <cell r="CQ266" t="str">
            <v>USD</v>
          </cell>
        </row>
        <row r="267">
          <cell r="CA267" t="str">
            <v>KES</v>
          </cell>
          <cell r="CB267" t="str">
            <v>AVG</v>
          </cell>
          <cell r="CC267">
            <v>39021</v>
          </cell>
          <cell r="CD267">
            <v>1.384414E-2</v>
          </cell>
          <cell r="CE267" t="str">
            <v>USD</v>
          </cell>
          <cell r="CG267" t="str">
            <v>KES</v>
          </cell>
          <cell r="CH267" t="str">
            <v>AVG</v>
          </cell>
          <cell r="CI267">
            <v>39051</v>
          </cell>
          <cell r="CJ267">
            <v>1.408272E-2</v>
          </cell>
          <cell r="CK267" t="str">
            <v>USD</v>
          </cell>
          <cell r="CM267" t="str">
            <v>KES</v>
          </cell>
          <cell r="CN267" t="str">
            <v>AVG</v>
          </cell>
          <cell r="CO267">
            <v>39082</v>
          </cell>
          <cell r="CP267">
            <v>1.436835E-2</v>
          </cell>
          <cell r="CQ267" t="str">
            <v>USD</v>
          </cell>
        </row>
        <row r="268">
          <cell r="CA268" t="str">
            <v>KGS</v>
          </cell>
          <cell r="CB268" t="str">
            <v>AVG</v>
          </cell>
          <cell r="CC268">
            <v>39021</v>
          </cell>
          <cell r="CD268">
            <v>2.5540690000000001E-2</v>
          </cell>
          <cell r="CE268" t="str">
            <v>USD</v>
          </cell>
          <cell r="CG268" t="str">
            <v>KGS</v>
          </cell>
          <cell r="CH268" t="str">
            <v>AVG</v>
          </cell>
          <cell r="CI268">
            <v>39051</v>
          </cell>
          <cell r="CJ268">
            <v>2.5687450000000001E-2</v>
          </cell>
          <cell r="CK268" t="str">
            <v>USD</v>
          </cell>
          <cell r="CM268" t="str">
            <v>KGS</v>
          </cell>
          <cell r="CN268" t="str">
            <v>AVG</v>
          </cell>
          <cell r="CO268">
            <v>39082</v>
          </cell>
          <cell r="CP268">
            <v>2.5921219999999998E-2</v>
          </cell>
          <cell r="CQ268" t="str">
            <v>USD</v>
          </cell>
        </row>
        <row r="269">
          <cell r="CA269" t="str">
            <v>KHR</v>
          </cell>
          <cell r="CB269" t="str">
            <v>AVG</v>
          </cell>
          <cell r="CC269">
            <v>39021</v>
          </cell>
          <cell r="CD269">
            <v>2.3905000000000001E-4</v>
          </cell>
          <cell r="CE269" t="str">
            <v>USD</v>
          </cell>
          <cell r="CG269" t="str">
            <v>KHR</v>
          </cell>
          <cell r="CH269" t="str">
            <v>AVG</v>
          </cell>
          <cell r="CI269">
            <v>39051</v>
          </cell>
          <cell r="CJ269">
            <v>2.4221999999999999E-4</v>
          </cell>
          <cell r="CK269" t="str">
            <v>USD</v>
          </cell>
          <cell r="CM269" t="str">
            <v>KHR</v>
          </cell>
          <cell r="CN269" t="str">
            <v>AVG</v>
          </cell>
          <cell r="CO269">
            <v>39082</v>
          </cell>
          <cell r="CP269">
            <v>2.4604999999999999E-4</v>
          </cell>
          <cell r="CQ269" t="str">
            <v>USD</v>
          </cell>
        </row>
        <row r="270">
          <cell r="CA270" t="str">
            <v>KMF</v>
          </cell>
          <cell r="CB270" t="str">
            <v>AVG</v>
          </cell>
          <cell r="CC270">
            <v>39021</v>
          </cell>
          <cell r="CD270">
            <v>2.5638499999999999E-3</v>
          </cell>
          <cell r="CE270" t="str">
            <v>USD</v>
          </cell>
          <cell r="CG270" t="str">
            <v>KMF</v>
          </cell>
          <cell r="CH270" t="str">
            <v>AVG</v>
          </cell>
          <cell r="CI270">
            <v>39051</v>
          </cell>
          <cell r="CJ270">
            <v>2.6196800000000001E-3</v>
          </cell>
          <cell r="CK270" t="str">
            <v>USD</v>
          </cell>
          <cell r="CM270" t="str">
            <v>KMF</v>
          </cell>
          <cell r="CN270" t="str">
            <v>AVG</v>
          </cell>
          <cell r="CO270">
            <v>39082</v>
          </cell>
          <cell r="CP270">
            <v>2.6847899999999998E-3</v>
          </cell>
          <cell r="CQ270" t="str">
            <v>USD</v>
          </cell>
        </row>
        <row r="271">
          <cell r="CA271" t="str">
            <v>KRW</v>
          </cell>
          <cell r="CB271" t="str">
            <v>AVG</v>
          </cell>
          <cell r="CC271">
            <v>39021</v>
          </cell>
          <cell r="CD271">
            <v>1.0488299999999999E-3</v>
          </cell>
          <cell r="CE271" t="str">
            <v>USD</v>
          </cell>
          <cell r="CG271" t="str">
            <v>KRW</v>
          </cell>
          <cell r="CH271" t="str">
            <v>AVG</v>
          </cell>
          <cell r="CI271">
            <v>39051</v>
          </cell>
          <cell r="CJ271">
            <v>1.06901E-3</v>
          </cell>
          <cell r="CK271" t="str">
            <v>USD</v>
          </cell>
          <cell r="CM271" t="str">
            <v>KRW</v>
          </cell>
          <cell r="CN271" t="str">
            <v>AVG</v>
          </cell>
          <cell r="CO271">
            <v>39082</v>
          </cell>
          <cell r="CP271">
            <v>1.08058E-3</v>
          </cell>
          <cell r="CQ271" t="str">
            <v>USD</v>
          </cell>
        </row>
        <row r="272">
          <cell r="CA272" t="str">
            <v>KWD</v>
          </cell>
          <cell r="CB272" t="str">
            <v>AVG</v>
          </cell>
          <cell r="CC272">
            <v>39021</v>
          </cell>
          <cell r="CD272">
            <v>3.4581680000000001</v>
          </cell>
          <cell r="CE272" t="str">
            <v>USD</v>
          </cell>
          <cell r="CG272" t="str">
            <v>KWD</v>
          </cell>
          <cell r="CH272" t="str">
            <v>AVG</v>
          </cell>
          <cell r="CI272">
            <v>39051</v>
          </cell>
          <cell r="CJ272">
            <v>3.4578962</v>
          </cell>
          <cell r="CK272" t="str">
            <v>USD</v>
          </cell>
          <cell r="CM272" t="str">
            <v>KWD</v>
          </cell>
          <cell r="CN272" t="str">
            <v>AVG</v>
          </cell>
          <cell r="CO272">
            <v>39082</v>
          </cell>
          <cell r="CP272">
            <v>3.4589271500000001</v>
          </cell>
          <cell r="CQ272" t="str">
            <v>USD</v>
          </cell>
        </row>
        <row r="273">
          <cell r="CA273" t="str">
            <v>KYD</v>
          </cell>
          <cell r="CB273" t="str">
            <v>AVG</v>
          </cell>
          <cell r="CC273">
            <v>39021</v>
          </cell>
          <cell r="CD273">
            <v>1.2195003</v>
          </cell>
          <cell r="CE273" t="str">
            <v>USD</v>
          </cell>
          <cell r="CG273" t="str">
            <v>KYD</v>
          </cell>
          <cell r="CH273" t="str">
            <v>AVG</v>
          </cell>
          <cell r="CI273">
            <v>39051</v>
          </cell>
          <cell r="CJ273">
            <v>1.2195003</v>
          </cell>
          <cell r="CK273" t="str">
            <v>USD</v>
          </cell>
          <cell r="CM273" t="str">
            <v>KYD</v>
          </cell>
          <cell r="CN273" t="str">
            <v>AVG</v>
          </cell>
          <cell r="CO273">
            <v>39082</v>
          </cell>
          <cell r="CP273">
            <v>1.2195003</v>
          </cell>
          <cell r="CQ273" t="str">
            <v>USD</v>
          </cell>
        </row>
        <row r="274">
          <cell r="CA274" t="str">
            <v>KZT</v>
          </cell>
          <cell r="CB274" t="str">
            <v>AVG</v>
          </cell>
          <cell r="CC274">
            <v>39021</v>
          </cell>
          <cell r="CD274">
            <v>7.8308800000000001E-3</v>
          </cell>
          <cell r="CE274" t="str">
            <v>USD</v>
          </cell>
          <cell r="CG274" t="str">
            <v>KZT</v>
          </cell>
          <cell r="CH274" t="str">
            <v>AVG</v>
          </cell>
          <cell r="CI274">
            <v>39051</v>
          </cell>
          <cell r="CJ274">
            <v>7.8182600000000005E-3</v>
          </cell>
          <cell r="CK274" t="str">
            <v>USD</v>
          </cell>
          <cell r="CM274" t="str">
            <v>KZT</v>
          </cell>
          <cell r="CN274" t="str">
            <v>AVG</v>
          </cell>
          <cell r="CO274">
            <v>39082</v>
          </cell>
          <cell r="CP274">
            <v>7.8239599999999996E-3</v>
          </cell>
          <cell r="CQ274" t="str">
            <v>USD</v>
          </cell>
        </row>
        <row r="275">
          <cell r="CA275" t="str">
            <v>LAK</v>
          </cell>
          <cell r="CB275" t="str">
            <v>AVG</v>
          </cell>
          <cell r="CC275">
            <v>39021</v>
          </cell>
          <cell r="CD275">
            <v>9.9970000000000007E-5</v>
          </cell>
          <cell r="CE275" t="str">
            <v>USD</v>
          </cell>
          <cell r="CG275" t="str">
            <v>LAK</v>
          </cell>
          <cell r="CH275" t="str">
            <v>AVG</v>
          </cell>
          <cell r="CI275">
            <v>39051</v>
          </cell>
          <cell r="CJ275">
            <v>1.0135E-4</v>
          </cell>
          <cell r="CK275" t="str">
            <v>USD</v>
          </cell>
          <cell r="CM275" t="str">
            <v>LAK</v>
          </cell>
          <cell r="CN275" t="str">
            <v>AVG</v>
          </cell>
          <cell r="CO275">
            <v>39082</v>
          </cell>
          <cell r="CP275">
            <v>1.0310999999999999E-4</v>
          </cell>
          <cell r="CQ275" t="str">
            <v>USD</v>
          </cell>
        </row>
        <row r="276">
          <cell r="CA276" t="str">
            <v>LBP</v>
          </cell>
          <cell r="CB276" t="str">
            <v>AVG</v>
          </cell>
          <cell r="CC276">
            <v>39021</v>
          </cell>
          <cell r="CD276">
            <v>6.6120999999999997E-4</v>
          </cell>
          <cell r="CE276" t="str">
            <v>USD</v>
          </cell>
          <cell r="CG276" t="str">
            <v>LBP</v>
          </cell>
          <cell r="CH276" t="str">
            <v>AVG</v>
          </cell>
          <cell r="CI276">
            <v>39051</v>
          </cell>
          <cell r="CJ276">
            <v>6.6129000000000003E-4</v>
          </cell>
          <cell r="CK276" t="str">
            <v>USD</v>
          </cell>
          <cell r="CM276" t="str">
            <v>LBP</v>
          </cell>
          <cell r="CN276" t="str">
            <v>AVG</v>
          </cell>
          <cell r="CO276">
            <v>39082</v>
          </cell>
          <cell r="CP276">
            <v>6.6135E-4</v>
          </cell>
          <cell r="CQ276" t="str">
            <v>USD</v>
          </cell>
        </row>
        <row r="277">
          <cell r="CA277" t="str">
            <v>LKR</v>
          </cell>
          <cell r="CB277" t="str">
            <v>AVG</v>
          </cell>
          <cell r="CC277">
            <v>39021</v>
          </cell>
          <cell r="CD277">
            <v>9.4561699999999999E-3</v>
          </cell>
          <cell r="CE277" t="str">
            <v>USD</v>
          </cell>
          <cell r="CG277" t="str">
            <v>LKR</v>
          </cell>
          <cell r="CH277" t="str">
            <v>AVG</v>
          </cell>
          <cell r="CI277">
            <v>39051</v>
          </cell>
          <cell r="CJ277">
            <v>9.2845500000000008E-3</v>
          </cell>
          <cell r="CK277" t="str">
            <v>USD</v>
          </cell>
          <cell r="CM277" t="str">
            <v>LKR</v>
          </cell>
          <cell r="CN277" t="str">
            <v>AVG</v>
          </cell>
          <cell r="CO277">
            <v>39082</v>
          </cell>
          <cell r="CP277">
            <v>9.2750200000000001E-3</v>
          </cell>
          <cell r="CQ277" t="str">
            <v>USD</v>
          </cell>
        </row>
        <row r="278">
          <cell r="CA278" t="str">
            <v>LRD</v>
          </cell>
          <cell r="CB278" t="str">
            <v>AVG</v>
          </cell>
          <cell r="CC278">
            <v>39021</v>
          </cell>
          <cell r="CD278">
            <v>1.6806720000000001E-2</v>
          </cell>
          <cell r="CE278" t="str">
            <v>USD</v>
          </cell>
          <cell r="CG278" t="str">
            <v>LRD</v>
          </cell>
          <cell r="CH278" t="str">
            <v>AVG</v>
          </cell>
          <cell r="CI278">
            <v>39051</v>
          </cell>
          <cell r="CJ278">
            <v>1.714179E-2</v>
          </cell>
          <cell r="CK278" t="str">
            <v>USD</v>
          </cell>
          <cell r="CM278" t="str">
            <v>LRD</v>
          </cell>
          <cell r="CN278" t="str">
            <v>AVG</v>
          </cell>
          <cell r="CO278">
            <v>39082</v>
          </cell>
          <cell r="CP278">
            <v>1.7712160000000001E-2</v>
          </cell>
          <cell r="CQ278" t="str">
            <v>USD</v>
          </cell>
        </row>
        <row r="279">
          <cell r="CA279" t="str">
            <v>LSL</v>
          </cell>
          <cell r="CB279" t="str">
            <v>AVG</v>
          </cell>
          <cell r="CC279">
            <v>39021</v>
          </cell>
          <cell r="CD279">
            <v>0.13103212</v>
          </cell>
          <cell r="CE279" t="str">
            <v>USD</v>
          </cell>
          <cell r="CG279" t="str">
            <v>LSL</v>
          </cell>
          <cell r="CH279" t="str">
            <v>AVG</v>
          </cell>
          <cell r="CI279">
            <v>39051</v>
          </cell>
          <cell r="CJ279">
            <v>0.13795763999999999</v>
          </cell>
          <cell r="CK279" t="str">
            <v>USD</v>
          </cell>
          <cell r="CM279" t="str">
            <v>LSL</v>
          </cell>
          <cell r="CN279" t="str">
            <v>AVG</v>
          </cell>
          <cell r="CO279">
            <v>39082</v>
          </cell>
          <cell r="CP279">
            <v>0.14199812000000001</v>
          </cell>
          <cell r="CQ279" t="str">
            <v>USD</v>
          </cell>
        </row>
        <row r="280">
          <cell r="CA280" t="str">
            <v>LTL</v>
          </cell>
          <cell r="CB280" t="str">
            <v>AVG</v>
          </cell>
          <cell r="CC280">
            <v>39021</v>
          </cell>
          <cell r="CD280">
            <v>0.36556378</v>
          </cell>
          <cell r="CE280" t="str">
            <v>USD</v>
          </cell>
          <cell r="CG280" t="str">
            <v>LTL</v>
          </cell>
          <cell r="CH280" t="str">
            <v>AVG</v>
          </cell>
          <cell r="CI280">
            <v>39051</v>
          </cell>
          <cell r="CJ280">
            <v>0.37337458000000001</v>
          </cell>
          <cell r="CK280" t="str">
            <v>USD</v>
          </cell>
          <cell r="CM280" t="str">
            <v>LTL</v>
          </cell>
          <cell r="CN280" t="str">
            <v>AVG</v>
          </cell>
          <cell r="CO280">
            <v>39082</v>
          </cell>
          <cell r="CP280">
            <v>0.38228075</v>
          </cell>
          <cell r="CQ280" t="str">
            <v>USD</v>
          </cell>
        </row>
        <row r="281">
          <cell r="CA281" t="str">
            <v>LUF</v>
          </cell>
          <cell r="CB281" t="str">
            <v>AVG</v>
          </cell>
          <cell r="CC281">
            <v>39021</v>
          </cell>
          <cell r="CD281">
            <v>3.1289480000000001E-2</v>
          </cell>
          <cell r="CE281" t="str">
            <v>USD</v>
          </cell>
          <cell r="CG281" t="str">
            <v>LUF</v>
          </cell>
          <cell r="CH281" t="str">
            <v>AVG</v>
          </cell>
          <cell r="CI281">
            <v>39051</v>
          </cell>
          <cell r="CJ281">
            <v>3.1958510000000002E-2</v>
          </cell>
          <cell r="CK281" t="str">
            <v>USD</v>
          </cell>
          <cell r="CM281" t="str">
            <v>LUF</v>
          </cell>
          <cell r="CN281" t="str">
            <v>AVG</v>
          </cell>
          <cell r="CO281">
            <v>39082</v>
          </cell>
          <cell r="CP281">
            <v>3.272158E-2</v>
          </cell>
          <cell r="CQ281" t="str">
            <v>USD</v>
          </cell>
        </row>
        <row r="282">
          <cell r="CA282" t="str">
            <v>LVL</v>
          </cell>
          <cell r="CB282" t="str">
            <v>AVG</v>
          </cell>
          <cell r="CC282">
            <v>39021</v>
          </cell>
          <cell r="CD282">
            <v>1.8131359</v>
          </cell>
          <cell r="CE282" t="str">
            <v>USD</v>
          </cell>
          <cell r="CG282" t="str">
            <v>LVL</v>
          </cell>
          <cell r="CH282" t="str">
            <v>AVG</v>
          </cell>
          <cell r="CI282">
            <v>39051</v>
          </cell>
          <cell r="CJ282">
            <v>1.84930068</v>
          </cell>
          <cell r="CK282" t="str">
            <v>USD</v>
          </cell>
          <cell r="CM282" t="str">
            <v>LVL</v>
          </cell>
          <cell r="CN282" t="str">
            <v>AVG</v>
          </cell>
          <cell r="CO282">
            <v>39082</v>
          </cell>
          <cell r="CP282">
            <v>1.8920057800000001</v>
          </cell>
          <cell r="CQ282" t="str">
            <v>USD</v>
          </cell>
        </row>
        <row r="283">
          <cell r="CA283" t="str">
            <v>LYD</v>
          </cell>
          <cell r="CB283" t="str">
            <v>AVG</v>
          </cell>
          <cell r="CC283">
            <v>39021</v>
          </cell>
          <cell r="CD283">
            <v>0.76334433999999995</v>
          </cell>
          <cell r="CE283" t="str">
            <v>USD</v>
          </cell>
          <cell r="CG283" t="str">
            <v>LYD</v>
          </cell>
          <cell r="CH283" t="str">
            <v>AVG</v>
          </cell>
          <cell r="CI283">
            <v>39051</v>
          </cell>
          <cell r="CJ283">
            <v>0.76897495000000005</v>
          </cell>
          <cell r="CK283" t="str">
            <v>USD</v>
          </cell>
          <cell r="CM283" t="str">
            <v>LYD</v>
          </cell>
          <cell r="CN283" t="str">
            <v>AVG</v>
          </cell>
          <cell r="CO283">
            <v>39082</v>
          </cell>
          <cell r="CP283">
            <v>0.78112296999999997</v>
          </cell>
          <cell r="CQ283" t="str">
            <v>USD</v>
          </cell>
        </row>
        <row r="284">
          <cell r="CA284" t="str">
            <v>MAD</v>
          </cell>
          <cell r="CB284" t="str">
            <v>AVG</v>
          </cell>
          <cell r="CC284">
            <v>39021</v>
          </cell>
          <cell r="CD284">
            <v>0.11422933</v>
          </cell>
          <cell r="CE284" t="str">
            <v>USD</v>
          </cell>
          <cell r="CG284" t="str">
            <v>MAD</v>
          </cell>
          <cell r="CH284" t="str">
            <v>AVG</v>
          </cell>
          <cell r="CI284">
            <v>39051</v>
          </cell>
          <cell r="CJ284">
            <v>0.11620073</v>
          </cell>
          <cell r="CK284" t="str">
            <v>USD</v>
          </cell>
          <cell r="CM284" t="str">
            <v>MAD</v>
          </cell>
          <cell r="CN284" t="str">
            <v>AVG</v>
          </cell>
          <cell r="CO284">
            <v>39082</v>
          </cell>
          <cell r="CP284">
            <v>0.11868314000000001</v>
          </cell>
          <cell r="CQ284" t="str">
            <v>USD</v>
          </cell>
        </row>
        <row r="285">
          <cell r="CA285" t="str">
            <v>MDL</v>
          </cell>
          <cell r="CB285" t="str">
            <v>AVG</v>
          </cell>
          <cell r="CC285">
            <v>39021</v>
          </cell>
          <cell r="CD285">
            <v>7.5595170000000003E-2</v>
          </cell>
          <cell r="CE285" t="str">
            <v>USD</v>
          </cell>
          <cell r="CG285" t="str">
            <v>MDL</v>
          </cell>
          <cell r="CH285" t="str">
            <v>AVG</v>
          </cell>
          <cell r="CI285">
            <v>39051</v>
          </cell>
          <cell r="CJ285">
            <v>7.585828E-2</v>
          </cell>
          <cell r="CK285" t="str">
            <v>USD</v>
          </cell>
          <cell r="CM285" t="str">
            <v>MDL</v>
          </cell>
          <cell r="CN285" t="str">
            <v>AVG</v>
          </cell>
          <cell r="CO285">
            <v>39082</v>
          </cell>
          <cell r="CP285">
            <v>7.6917830000000006E-2</v>
          </cell>
          <cell r="CQ285" t="str">
            <v>USD</v>
          </cell>
        </row>
        <row r="286">
          <cell r="CA286" t="str">
            <v>MKD</v>
          </cell>
          <cell r="CB286" t="str">
            <v>AVG</v>
          </cell>
          <cell r="CC286">
            <v>39021</v>
          </cell>
          <cell r="CD286">
            <v>2.0609619999999999E-2</v>
          </cell>
          <cell r="CE286" t="str">
            <v>USD</v>
          </cell>
          <cell r="CG286" t="str">
            <v>MKD</v>
          </cell>
          <cell r="CH286" t="str">
            <v>AVG</v>
          </cell>
          <cell r="CI286">
            <v>39051</v>
          </cell>
          <cell r="CJ286">
            <v>2.1017230000000001E-2</v>
          </cell>
          <cell r="CK286" t="str">
            <v>USD</v>
          </cell>
          <cell r="CM286" t="str">
            <v>MKD</v>
          </cell>
          <cell r="CN286" t="str">
            <v>AVG</v>
          </cell>
          <cell r="CO286">
            <v>39082</v>
          </cell>
          <cell r="CP286">
            <v>2.15833E-2</v>
          </cell>
          <cell r="CQ286" t="str">
            <v>USD</v>
          </cell>
        </row>
        <row r="287">
          <cell r="CA287" t="str">
            <v>MMK</v>
          </cell>
          <cell r="CB287" t="str">
            <v>AVG</v>
          </cell>
          <cell r="CC287">
            <v>39021</v>
          </cell>
          <cell r="CD287">
            <v>0.15576324</v>
          </cell>
          <cell r="CE287" t="str">
            <v>USD</v>
          </cell>
          <cell r="CG287" t="str">
            <v>MMK</v>
          </cell>
          <cell r="CH287" t="str">
            <v>AVG</v>
          </cell>
          <cell r="CI287">
            <v>39051</v>
          </cell>
          <cell r="CJ287">
            <v>0.15576324</v>
          </cell>
          <cell r="CK287" t="str">
            <v>USD</v>
          </cell>
          <cell r="CM287" t="str">
            <v>MMK</v>
          </cell>
          <cell r="CN287" t="str">
            <v>AVG</v>
          </cell>
          <cell r="CO287">
            <v>39082</v>
          </cell>
          <cell r="CP287">
            <v>0.15576324</v>
          </cell>
          <cell r="CQ287" t="str">
            <v>USD</v>
          </cell>
        </row>
        <row r="288">
          <cell r="CA288" t="str">
            <v>MNT</v>
          </cell>
          <cell r="CB288" t="str">
            <v>AVG</v>
          </cell>
          <cell r="CC288">
            <v>39021</v>
          </cell>
          <cell r="CD288">
            <v>8.5713E-4</v>
          </cell>
          <cell r="CE288" t="str">
            <v>USD</v>
          </cell>
          <cell r="CG288" t="str">
            <v>MNT</v>
          </cell>
          <cell r="CH288" t="str">
            <v>AVG</v>
          </cell>
          <cell r="CI288">
            <v>39051</v>
          </cell>
          <cell r="CJ288">
            <v>8.5901E-4</v>
          </cell>
          <cell r="CK288" t="str">
            <v>USD</v>
          </cell>
          <cell r="CM288" t="str">
            <v>MNT</v>
          </cell>
          <cell r="CN288" t="str">
            <v>AVG</v>
          </cell>
          <cell r="CO288">
            <v>39082</v>
          </cell>
          <cell r="CP288">
            <v>8.5848000000000001E-4</v>
          </cell>
          <cell r="CQ288" t="str">
            <v>USD</v>
          </cell>
        </row>
        <row r="289">
          <cell r="CA289" t="str">
            <v>MOP</v>
          </cell>
          <cell r="CB289" t="str">
            <v>AVG</v>
          </cell>
          <cell r="CC289">
            <v>39021</v>
          </cell>
          <cell r="CD289">
            <v>0.12468959</v>
          </cell>
          <cell r="CE289" t="str">
            <v>USD</v>
          </cell>
          <cell r="CG289" t="str">
            <v>MOP</v>
          </cell>
          <cell r="CH289" t="str">
            <v>AVG</v>
          </cell>
          <cell r="CI289">
            <v>39051</v>
          </cell>
          <cell r="CJ289">
            <v>0.12475683</v>
          </cell>
          <cell r="CK289" t="str">
            <v>USD</v>
          </cell>
          <cell r="CM289" t="str">
            <v>MOP</v>
          </cell>
          <cell r="CN289" t="str">
            <v>AVG</v>
          </cell>
          <cell r="CO289">
            <v>39082</v>
          </cell>
          <cell r="CP289">
            <v>0.12489549</v>
          </cell>
          <cell r="CQ289" t="str">
            <v>USD</v>
          </cell>
        </row>
        <row r="290">
          <cell r="CA290" t="str">
            <v>MRO</v>
          </cell>
          <cell r="CB290" t="str">
            <v>AVG</v>
          </cell>
          <cell r="CC290">
            <v>39021</v>
          </cell>
          <cell r="CD290">
            <v>3.6859599999999998E-3</v>
          </cell>
          <cell r="CE290" t="str">
            <v>USD</v>
          </cell>
          <cell r="CG290" t="str">
            <v>MRO</v>
          </cell>
          <cell r="CH290" t="str">
            <v>AVG</v>
          </cell>
          <cell r="CI290">
            <v>39051</v>
          </cell>
          <cell r="CJ290">
            <v>3.6859599999999998E-3</v>
          </cell>
          <cell r="CK290" t="str">
            <v>USD</v>
          </cell>
          <cell r="CM290" t="str">
            <v>MRO</v>
          </cell>
          <cell r="CN290" t="str">
            <v>AVG</v>
          </cell>
          <cell r="CO290">
            <v>39082</v>
          </cell>
          <cell r="CP290">
            <v>3.6873399999999999E-3</v>
          </cell>
          <cell r="CQ290" t="str">
            <v>USD</v>
          </cell>
        </row>
        <row r="291">
          <cell r="CA291" t="str">
            <v>MTL</v>
          </cell>
          <cell r="CB291" t="str">
            <v>AVG</v>
          </cell>
          <cell r="CC291">
            <v>39021</v>
          </cell>
          <cell r="CD291">
            <v>2.9389815100000001</v>
          </cell>
          <cell r="CE291" t="str">
            <v>USD</v>
          </cell>
          <cell r="CG291" t="str">
            <v>MTL</v>
          </cell>
          <cell r="CH291" t="str">
            <v>AVG</v>
          </cell>
          <cell r="CI291">
            <v>39051</v>
          </cell>
          <cell r="CJ291">
            <v>3.0007216200000002</v>
          </cell>
          <cell r="CK291" t="str">
            <v>USD</v>
          </cell>
          <cell r="CM291" t="str">
            <v>MTL</v>
          </cell>
          <cell r="CN291" t="str">
            <v>AVG</v>
          </cell>
          <cell r="CO291">
            <v>39082</v>
          </cell>
          <cell r="CP291">
            <v>3.07783491</v>
          </cell>
          <cell r="CQ291" t="str">
            <v>USD</v>
          </cell>
        </row>
        <row r="292">
          <cell r="CA292" t="str">
            <v>MUR</v>
          </cell>
          <cell r="CB292" t="str">
            <v>AVG</v>
          </cell>
          <cell r="CC292">
            <v>39021</v>
          </cell>
          <cell r="CD292">
            <v>3.0839769999999999E-2</v>
          </cell>
          <cell r="CE292" t="str">
            <v>USD</v>
          </cell>
          <cell r="CG292" t="str">
            <v>MUR</v>
          </cell>
          <cell r="CH292" t="str">
            <v>AVG</v>
          </cell>
          <cell r="CI292">
            <v>39051</v>
          </cell>
          <cell r="CJ292">
            <v>3.0791220000000001E-2</v>
          </cell>
          <cell r="CK292" t="str">
            <v>USD</v>
          </cell>
          <cell r="CM292" t="str">
            <v>MUR</v>
          </cell>
          <cell r="CN292" t="str">
            <v>AVG</v>
          </cell>
          <cell r="CO292">
            <v>39082</v>
          </cell>
          <cell r="CP292">
            <v>3.0745649999999999E-2</v>
          </cell>
          <cell r="CQ292" t="str">
            <v>USD</v>
          </cell>
        </row>
        <row r="293">
          <cell r="CA293" t="str">
            <v>MVR</v>
          </cell>
          <cell r="CB293" t="str">
            <v>AVG</v>
          </cell>
          <cell r="CC293">
            <v>39021</v>
          </cell>
          <cell r="CD293">
            <v>7.8125E-2</v>
          </cell>
          <cell r="CE293" t="str">
            <v>USD</v>
          </cell>
          <cell r="CG293" t="str">
            <v>MVR</v>
          </cell>
          <cell r="CH293" t="str">
            <v>AVG</v>
          </cell>
          <cell r="CI293">
            <v>39051</v>
          </cell>
          <cell r="CJ293">
            <v>7.8125E-2</v>
          </cell>
          <cell r="CK293" t="str">
            <v>USD</v>
          </cell>
          <cell r="CM293" t="str">
            <v>MVR</v>
          </cell>
          <cell r="CN293" t="str">
            <v>AVG</v>
          </cell>
          <cell r="CO293">
            <v>39082</v>
          </cell>
          <cell r="CP293">
            <v>7.8125E-2</v>
          </cell>
          <cell r="CQ293" t="str">
            <v>USD</v>
          </cell>
        </row>
        <row r="294">
          <cell r="CA294" t="str">
            <v>MWK</v>
          </cell>
          <cell r="CB294" t="str">
            <v>AVG</v>
          </cell>
          <cell r="CC294">
            <v>39021</v>
          </cell>
          <cell r="CD294">
            <v>7.2449899999999998E-3</v>
          </cell>
          <cell r="CE294" t="str">
            <v>USD</v>
          </cell>
          <cell r="CG294" t="str">
            <v>MWK</v>
          </cell>
          <cell r="CH294" t="str">
            <v>AVG</v>
          </cell>
          <cell r="CI294">
            <v>39051</v>
          </cell>
          <cell r="CJ294">
            <v>7.2501600000000003E-3</v>
          </cell>
          <cell r="CK294" t="str">
            <v>USD</v>
          </cell>
          <cell r="CM294" t="str">
            <v>MWK</v>
          </cell>
          <cell r="CN294" t="str">
            <v>AVG</v>
          </cell>
          <cell r="CO294">
            <v>39082</v>
          </cell>
          <cell r="CP294">
            <v>7.2093900000000004E-3</v>
          </cell>
          <cell r="CQ294" t="str">
            <v>USD</v>
          </cell>
        </row>
        <row r="295">
          <cell r="CA295" t="str">
            <v>MXN</v>
          </cell>
          <cell r="CB295" t="str">
            <v>AVG</v>
          </cell>
          <cell r="CC295">
            <v>39021</v>
          </cell>
          <cell r="CD295">
            <v>9.1810039999999996E-2</v>
          </cell>
          <cell r="CE295" t="str">
            <v>USD</v>
          </cell>
          <cell r="CG295" t="str">
            <v>MXN</v>
          </cell>
          <cell r="CH295" t="str">
            <v>AVG</v>
          </cell>
          <cell r="CI295">
            <v>39051</v>
          </cell>
          <cell r="CJ295">
            <v>9.1591629999999993E-2</v>
          </cell>
          <cell r="CK295" t="str">
            <v>USD</v>
          </cell>
          <cell r="CM295" t="str">
            <v>MXN</v>
          </cell>
          <cell r="CN295" t="str">
            <v>AVG</v>
          </cell>
          <cell r="CO295">
            <v>39082</v>
          </cell>
          <cell r="CP295">
            <v>9.2101329999999995E-2</v>
          </cell>
          <cell r="CQ295" t="str">
            <v>USD</v>
          </cell>
        </row>
        <row r="296">
          <cell r="CA296" t="str">
            <v>MYR</v>
          </cell>
          <cell r="CB296" t="str">
            <v>AVG</v>
          </cell>
          <cell r="CC296">
            <v>39021</v>
          </cell>
          <cell r="CD296">
            <v>0.27184666000000002</v>
          </cell>
          <cell r="CE296" t="str">
            <v>USD</v>
          </cell>
          <cell r="CG296" t="str">
            <v>MYR</v>
          </cell>
          <cell r="CH296" t="str">
            <v>AVG</v>
          </cell>
          <cell r="CI296">
            <v>39051</v>
          </cell>
          <cell r="CJ296">
            <v>0.27449389000000002</v>
          </cell>
          <cell r="CK296" t="str">
            <v>USD</v>
          </cell>
          <cell r="CM296" t="str">
            <v>MYR</v>
          </cell>
          <cell r="CN296" t="str">
            <v>AVG</v>
          </cell>
          <cell r="CO296">
            <v>39082</v>
          </cell>
          <cell r="CP296">
            <v>0.28178448</v>
          </cell>
          <cell r="CQ296" t="str">
            <v>USD</v>
          </cell>
        </row>
        <row r="297">
          <cell r="CA297" t="str">
            <v>MZM</v>
          </cell>
          <cell r="CB297" t="str">
            <v>AVG</v>
          </cell>
          <cell r="CC297">
            <v>39021</v>
          </cell>
          <cell r="CD297">
            <v>3.8340000000000002E-5</v>
          </cell>
          <cell r="CE297" t="str">
            <v>USD</v>
          </cell>
          <cell r="CG297" t="str">
            <v>MZM</v>
          </cell>
          <cell r="CH297" t="str">
            <v>AVG</v>
          </cell>
          <cell r="CI297">
            <v>39051</v>
          </cell>
          <cell r="CJ297">
            <v>3.8189999999999999E-5</v>
          </cell>
          <cell r="CK297" t="str">
            <v>USD</v>
          </cell>
          <cell r="CM297" t="str">
            <v>MZM</v>
          </cell>
          <cell r="CN297" t="str">
            <v>AVG</v>
          </cell>
          <cell r="CO297">
            <v>39082</v>
          </cell>
          <cell r="CP297">
            <v>3.807E-5</v>
          </cell>
          <cell r="CQ297" t="str">
            <v>USD</v>
          </cell>
        </row>
        <row r="298">
          <cell r="CA298" t="str">
            <v>NAD</v>
          </cell>
          <cell r="CB298" t="str">
            <v>AVG</v>
          </cell>
          <cell r="CC298">
            <v>39021</v>
          </cell>
          <cell r="CD298">
            <v>0.13103212</v>
          </cell>
          <cell r="CE298" t="str">
            <v>USD</v>
          </cell>
          <cell r="CG298" t="str">
            <v>NAD</v>
          </cell>
          <cell r="CH298" t="str">
            <v>AVG</v>
          </cell>
          <cell r="CI298">
            <v>39051</v>
          </cell>
          <cell r="CJ298">
            <v>0.13795763999999999</v>
          </cell>
          <cell r="CK298" t="str">
            <v>USD</v>
          </cell>
          <cell r="CM298" t="str">
            <v>NAD</v>
          </cell>
          <cell r="CN298" t="str">
            <v>AVG</v>
          </cell>
          <cell r="CO298">
            <v>39082</v>
          </cell>
          <cell r="CP298">
            <v>0.14199812000000001</v>
          </cell>
          <cell r="CQ298" t="str">
            <v>USD</v>
          </cell>
        </row>
        <row r="299">
          <cell r="CA299" t="str">
            <v>NGN</v>
          </cell>
          <cell r="CB299" t="str">
            <v>AVG</v>
          </cell>
          <cell r="CC299">
            <v>39021</v>
          </cell>
          <cell r="CD299">
            <v>7.8012799999999998E-3</v>
          </cell>
          <cell r="CE299" t="str">
            <v>USD</v>
          </cell>
          <cell r="CG299" t="str">
            <v>NGN</v>
          </cell>
          <cell r="CH299" t="str">
            <v>AVG</v>
          </cell>
          <cell r="CI299">
            <v>39051</v>
          </cell>
          <cell r="CJ299">
            <v>7.8029099999999997E-3</v>
          </cell>
          <cell r="CK299" t="str">
            <v>USD</v>
          </cell>
          <cell r="CM299" t="str">
            <v>NGN</v>
          </cell>
          <cell r="CN299" t="str">
            <v>AVG</v>
          </cell>
          <cell r="CO299">
            <v>39082</v>
          </cell>
          <cell r="CP299">
            <v>7.7872699999999998E-3</v>
          </cell>
          <cell r="CQ299" t="str">
            <v>USD</v>
          </cell>
        </row>
        <row r="300">
          <cell r="CA300" t="str">
            <v>NIO</v>
          </cell>
          <cell r="CB300" t="str">
            <v>AVG</v>
          </cell>
          <cell r="CC300">
            <v>39021</v>
          </cell>
          <cell r="CD300">
            <v>5.6387329999999999E-2</v>
          </cell>
          <cell r="CE300" t="str">
            <v>USD</v>
          </cell>
          <cell r="CG300" t="str">
            <v>NIO</v>
          </cell>
          <cell r="CH300" t="str">
            <v>AVG</v>
          </cell>
          <cell r="CI300">
            <v>39051</v>
          </cell>
          <cell r="CJ300">
            <v>5.597879E-2</v>
          </cell>
          <cell r="CK300" t="str">
            <v>USD</v>
          </cell>
          <cell r="CM300" t="str">
            <v>NIO</v>
          </cell>
          <cell r="CN300" t="str">
            <v>AVG</v>
          </cell>
          <cell r="CO300">
            <v>39082</v>
          </cell>
          <cell r="CP300">
            <v>5.5663860000000003E-2</v>
          </cell>
          <cell r="CQ300" t="str">
            <v>USD</v>
          </cell>
        </row>
        <row r="301">
          <cell r="CA301" t="str">
            <v>NLG</v>
          </cell>
          <cell r="CB301" t="str">
            <v>AVG</v>
          </cell>
          <cell r="CC301">
            <v>39021</v>
          </cell>
          <cell r="CD301">
            <v>0.57276764999999996</v>
          </cell>
          <cell r="CE301" t="str">
            <v>USD</v>
          </cell>
          <cell r="CG301" t="str">
            <v>NLG</v>
          </cell>
          <cell r="CH301" t="str">
            <v>AVG</v>
          </cell>
          <cell r="CI301">
            <v>39051</v>
          </cell>
          <cell r="CJ301">
            <v>0.58501707999999997</v>
          </cell>
          <cell r="CK301" t="str">
            <v>USD</v>
          </cell>
          <cell r="CM301" t="str">
            <v>NLG</v>
          </cell>
          <cell r="CN301" t="str">
            <v>AVG</v>
          </cell>
          <cell r="CO301">
            <v>39082</v>
          </cell>
          <cell r="CP301">
            <v>0.59897820000000002</v>
          </cell>
          <cell r="CQ301" t="str">
            <v>USD</v>
          </cell>
        </row>
        <row r="302">
          <cell r="CA302" t="str">
            <v>NOK</v>
          </cell>
          <cell r="CB302" t="str">
            <v>AVG</v>
          </cell>
          <cell r="CC302">
            <v>39021</v>
          </cell>
          <cell r="CD302">
            <v>0.15024039</v>
          </cell>
          <cell r="CE302" t="str">
            <v>USD</v>
          </cell>
          <cell r="CG302" t="str">
            <v>NOK</v>
          </cell>
          <cell r="CH302" t="str">
            <v>AVG</v>
          </cell>
          <cell r="CI302">
            <v>39051</v>
          </cell>
          <cell r="CJ302">
            <v>0.15639233</v>
          </cell>
          <cell r="CK302" t="str">
            <v>USD</v>
          </cell>
          <cell r="CM302" t="str">
            <v>NOK</v>
          </cell>
          <cell r="CN302" t="str">
            <v>AVG</v>
          </cell>
          <cell r="CO302">
            <v>39082</v>
          </cell>
          <cell r="CP302">
            <v>0.16162346</v>
          </cell>
          <cell r="CQ302" t="str">
            <v>USD</v>
          </cell>
        </row>
        <row r="303">
          <cell r="CA303" t="str">
            <v>NPR</v>
          </cell>
          <cell r="CB303" t="str">
            <v>AVG</v>
          </cell>
          <cell r="CC303">
            <v>39021</v>
          </cell>
          <cell r="CD303">
            <v>1.3748679999999999E-2</v>
          </cell>
          <cell r="CE303" t="str">
            <v>USD</v>
          </cell>
          <cell r="CG303" t="str">
            <v>NPR</v>
          </cell>
          <cell r="CH303" t="str">
            <v>AVG</v>
          </cell>
          <cell r="CI303">
            <v>39051</v>
          </cell>
          <cell r="CJ303">
            <v>1.394111E-2</v>
          </cell>
          <cell r="CK303" t="str">
            <v>USD</v>
          </cell>
          <cell r="CM303" t="str">
            <v>NPR</v>
          </cell>
          <cell r="CN303" t="str">
            <v>AVG</v>
          </cell>
          <cell r="CO303">
            <v>39082</v>
          </cell>
          <cell r="CP303">
            <v>1.401034E-2</v>
          </cell>
          <cell r="CQ303" t="str">
            <v>USD</v>
          </cell>
        </row>
        <row r="304">
          <cell r="CA304" t="str">
            <v>NZD</v>
          </cell>
          <cell r="CB304" t="str">
            <v>AVG</v>
          </cell>
          <cell r="CC304">
            <v>39021</v>
          </cell>
          <cell r="CD304">
            <v>0.66183638</v>
          </cell>
          <cell r="CE304" t="str">
            <v>USD</v>
          </cell>
          <cell r="CG304" t="str">
            <v>NZD</v>
          </cell>
          <cell r="CH304" t="str">
            <v>AVG</v>
          </cell>
          <cell r="CI304">
            <v>39051</v>
          </cell>
          <cell r="CJ304">
            <v>0.66940453</v>
          </cell>
          <cell r="CK304" t="str">
            <v>USD</v>
          </cell>
          <cell r="CM304" t="str">
            <v>NZD</v>
          </cell>
          <cell r="CN304" t="str">
            <v>AVG</v>
          </cell>
          <cell r="CO304">
            <v>39082</v>
          </cell>
          <cell r="CP304">
            <v>0.69365239000000001</v>
          </cell>
          <cell r="CQ304" t="str">
            <v>USD</v>
          </cell>
        </row>
        <row r="305">
          <cell r="CA305" t="str">
            <v>OMR</v>
          </cell>
          <cell r="CB305" t="str">
            <v>AVG</v>
          </cell>
          <cell r="CC305">
            <v>39021</v>
          </cell>
          <cell r="CD305">
            <v>2.5973138499999999</v>
          </cell>
          <cell r="CE305" t="str">
            <v>USD</v>
          </cell>
          <cell r="CG305" t="str">
            <v>OMR</v>
          </cell>
          <cell r="CH305" t="str">
            <v>AVG</v>
          </cell>
          <cell r="CI305">
            <v>39051</v>
          </cell>
          <cell r="CJ305">
            <v>2.597467</v>
          </cell>
          <cell r="CK305" t="str">
            <v>USD</v>
          </cell>
          <cell r="CM305" t="str">
            <v>OMR</v>
          </cell>
          <cell r="CN305" t="str">
            <v>AVG</v>
          </cell>
          <cell r="CO305">
            <v>39082</v>
          </cell>
          <cell r="CP305">
            <v>2.59715337</v>
          </cell>
          <cell r="CQ305" t="str">
            <v>USD</v>
          </cell>
        </row>
        <row r="306">
          <cell r="CA306" t="str">
            <v>PAB</v>
          </cell>
          <cell r="CB306" t="str">
            <v>AVG</v>
          </cell>
          <cell r="CC306">
            <v>39021</v>
          </cell>
          <cell r="CD306">
            <v>1</v>
          </cell>
          <cell r="CE306" t="str">
            <v>USD</v>
          </cell>
          <cell r="CG306" t="str">
            <v>PAB</v>
          </cell>
          <cell r="CH306" t="str">
            <v>AVG</v>
          </cell>
          <cell r="CI306">
            <v>39051</v>
          </cell>
          <cell r="CJ306">
            <v>1</v>
          </cell>
          <cell r="CK306" t="str">
            <v>USD</v>
          </cell>
          <cell r="CM306" t="str">
            <v>PAB</v>
          </cell>
          <cell r="CN306" t="str">
            <v>AVG</v>
          </cell>
          <cell r="CO306">
            <v>39082</v>
          </cell>
          <cell r="CP306">
            <v>1</v>
          </cell>
          <cell r="CQ306" t="str">
            <v>USD</v>
          </cell>
        </row>
        <row r="307">
          <cell r="CA307" t="str">
            <v>PEN</v>
          </cell>
          <cell r="CB307" t="str">
            <v>AVG</v>
          </cell>
          <cell r="CC307">
            <v>39021</v>
          </cell>
          <cell r="CD307">
            <v>0.30894602999999998</v>
          </cell>
          <cell r="CE307" t="str">
            <v>USD</v>
          </cell>
          <cell r="CG307" t="str">
            <v>PEN</v>
          </cell>
          <cell r="CH307" t="str">
            <v>AVG</v>
          </cell>
          <cell r="CI307">
            <v>39051</v>
          </cell>
          <cell r="CJ307">
            <v>0.3103437</v>
          </cell>
          <cell r="CK307" t="str">
            <v>USD</v>
          </cell>
          <cell r="CM307" t="str">
            <v>PEN</v>
          </cell>
          <cell r="CN307" t="str">
            <v>AVG</v>
          </cell>
          <cell r="CO307">
            <v>39082</v>
          </cell>
          <cell r="CP307">
            <v>0.31200978000000001</v>
          </cell>
          <cell r="CQ307" t="str">
            <v>USD</v>
          </cell>
        </row>
        <row r="308">
          <cell r="CA308" t="str">
            <v>PGK</v>
          </cell>
          <cell r="CB308" t="str">
            <v>AVG</v>
          </cell>
          <cell r="CC308">
            <v>39021</v>
          </cell>
          <cell r="CD308">
            <v>0.33144119999999999</v>
          </cell>
          <cell r="CE308" t="str">
            <v>USD</v>
          </cell>
          <cell r="CG308" t="str">
            <v>PGK</v>
          </cell>
          <cell r="CH308" t="str">
            <v>AVG</v>
          </cell>
          <cell r="CI308">
            <v>39051</v>
          </cell>
          <cell r="CJ308">
            <v>0.33097334</v>
          </cell>
          <cell r="CK308" t="str">
            <v>USD</v>
          </cell>
          <cell r="CM308" t="str">
            <v>PHP</v>
          </cell>
          <cell r="CN308" t="str">
            <v>AVG</v>
          </cell>
          <cell r="CO308">
            <v>39082</v>
          </cell>
          <cell r="CP308">
            <v>2.0245340000000001E-2</v>
          </cell>
          <cell r="CQ308" t="str">
            <v>USD</v>
          </cell>
        </row>
        <row r="309">
          <cell r="CA309" t="str">
            <v>PHP</v>
          </cell>
          <cell r="CB309" t="str">
            <v>AVG</v>
          </cell>
          <cell r="CC309">
            <v>39021</v>
          </cell>
          <cell r="CD309">
            <v>2.0013369999999999E-2</v>
          </cell>
          <cell r="CE309" t="str">
            <v>USD</v>
          </cell>
          <cell r="CG309" t="str">
            <v>PHP</v>
          </cell>
          <cell r="CH309" t="str">
            <v>AVG</v>
          </cell>
          <cell r="CI309">
            <v>39051</v>
          </cell>
          <cell r="CJ309">
            <v>2.0074040000000001E-2</v>
          </cell>
          <cell r="CK309" t="str">
            <v>USD</v>
          </cell>
          <cell r="CM309" t="str">
            <v>PKR</v>
          </cell>
          <cell r="CN309" t="str">
            <v>AVG</v>
          </cell>
          <cell r="CO309">
            <v>39082</v>
          </cell>
          <cell r="CP309">
            <v>1.6421720000000001E-2</v>
          </cell>
          <cell r="CQ309" t="str">
            <v>USD</v>
          </cell>
        </row>
        <row r="310">
          <cell r="CA310" t="str">
            <v>PKR</v>
          </cell>
          <cell r="CB310" t="str">
            <v>AVG</v>
          </cell>
          <cell r="CC310">
            <v>39021</v>
          </cell>
          <cell r="CD310">
            <v>1.650277E-2</v>
          </cell>
          <cell r="CE310" t="str">
            <v>USD</v>
          </cell>
          <cell r="CG310" t="str">
            <v>PKR</v>
          </cell>
          <cell r="CH310" t="str">
            <v>AVG</v>
          </cell>
          <cell r="CI310">
            <v>39051</v>
          </cell>
          <cell r="CJ310">
            <v>1.6460499999999999E-2</v>
          </cell>
          <cell r="CK310" t="str">
            <v>USD</v>
          </cell>
          <cell r="CM310" t="str">
            <v>PLN</v>
          </cell>
          <cell r="CN310" t="str">
            <v>AVG</v>
          </cell>
          <cell r="CO310">
            <v>39082</v>
          </cell>
          <cell r="CP310">
            <v>0.34604082000000003</v>
          </cell>
          <cell r="CQ310" t="str">
            <v>USD</v>
          </cell>
        </row>
        <row r="311">
          <cell r="CA311" t="str">
            <v>PLN</v>
          </cell>
          <cell r="CB311" t="str">
            <v>AVG</v>
          </cell>
          <cell r="CC311">
            <v>39021</v>
          </cell>
          <cell r="CD311">
            <v>0.32390932</v>
          </cell>
          <cell r="CE311" t="str">
            <v>USD</v>
          </cell>
          <cell r="CG311" t="str">
            <v>PLN</v>
          </cell>
          <cell r="CH311" t="str">
            <v>AVG</v>
          </cell>
          <cell r="CI311">
            <v>39051</v>
          </cell>
          <cell r="CJ311">
            <v>0.33728068</v>
          </cell>
          <cell r="CK311" t="str">
            <v>USD</v>
          </cell>
          <cell r="CM311" t="str">
            <v>PTE</v>
          </cell>
          <cell r="CN311" t="str">
            <v>AVG</v>
          </cell>
          <cell r="CO311">
            <v>39082</v>
          </cell>
          <cell r="CP311">
            <v>6.5840400000000002E-3</v>
          </cell>
          <cell r="CQ311" t="str">
            <v>USD</v>
          </cell>
        </row>
        <row r="312">
          <cell r="CA312" t="str">
            <v>PTE</v>
          </cell>
          <cell r="CB312" t="str">
            <v>AVG</v>
          </cell>
          <cell r="CC312">
            <v>39021</v>
          </cell>
          <cell r="CD312">
            <v>6.2959000000000001E-3</v>
          </cell>
          <cell r="CE312" t="str">
            <v>USD</v>
          </cell>
          <cell r="CG312" t="str">
            <v>PTE</v>
          </cell>
          <cell r="CH312" t="str">
            <v>AVG</v>
          </cell>
          <cell r="CI312">
            <v>39051</v>
          </cell>
          <cell r="CJ312">
            <v>6.4305500000000002E-3</v>
          </cell>
          <cell r="CK312" t="str">
            <v>USD</v>
          </cell>
          <cell r="CM312" t="str">
            <v>PYG</v>
          </cell>
          <cell r="CN312" t="str">
            <v>AVG</v>
          </cell>
          <cell r="CO312">
            <v>39082</v>
          </cell>
          <cell r="CP312">
            <v>1.8812000000000001E-4</v>
          </cell>
          <cell r="CQ312" t="str">
            <v>USD</v>
          </cell>
        </row>
        <row r="313">
          <cell r="CA313" t="str">
            <v>PYG</v>
          </cell>
          <cell r="CB313" t="str">
            <v>AVG</v>
          </cell>
          <cell r="CC313">
            <v>39021</v>
          </cell>
          <cell r="CD313">
            <v>1.8678E-4</v>
          </cell>
          <cell r="CE313" t="str">
            <v>USD</v>
          </cell>
          <cell r="CG313" t="str">
            <v>PYG</v>
          </cell>
          <cell r="CH313" t="str">
            <v>AVG</v>
          </cell>
          <cell r="CI313">
            <v>39051</v>
          </cell>
          <cell r="CJ313">
            <v>1.8492000000000001E-4</v>
          </cell>
          <cell r="CK313" t="str">
            <v>USD</v>
          </cell>
          <cell r="CM313" t="str">
            <v>QAR</v>
          </cell>
          <cell r="CN313" t="str">
            <v>AVG</v>
          </cell>
          <cell r="CO313">
            <v>39082</v>
          </cell>
          <cell r="CP313">
            <v>0.27467395999999999</v>
          </cell>
          <cell r="CQ313" t="str">
            <v>USD</v>
          </cell>
        </row>
        <row r="314">
          <cell r="CA314" t="str">
            <v>QAR</v>
          </cell>
          <cell r="CB314" t="str">
            <v>AVG</v>
          </cell>
          <cell r="CC314">
            <v>39021</v>
          </cell>
          <cell r="CD314">
            <v>0.27469132000000002</v>
          </cell>
          <cell r="CE314" t="str">
            <v>USD</v>
          </cell>
          <cell r="CG314" t="str">
            <v>QAR</v>
          </cell>
          <cell r="CH314" t="str">
            <v>AVG</v>
          </cell>
          <cell r="CI314">
            <v>39051</v>
          </cell>
          <cell r="CJ314">
            <v>0.27466078999999999</v>
          </cell>
          <cell r="CK314" t="str">
            <v>USD</v>
          </cell>
          <cell r="CM314" t="str">
            <v>ROL</v>
          </cell>
          <cell r="CN314" t="str">
            <v>AVG</v>
          </cell>
          <cell r="CO314">
            <v>39082</v>
          </cell>
          <cell r="CP314">
            <v>3.8739999999999998E-5</v>
          </cell>
          <cell r="CQ314" t="str">
            <v>USD</v>
          </cell>
        </row>
        <row r="315">
          <cell r="CA315" t="str">
            <v>ROL</v>
          </cell>
          <cell r="CB315" t="str">
            <v>AVG</v>
          </cell>
          <cell r="CC315">
            <v>39021</v>
          </cell>
          <cell r="CD315">
            <v>3.5880000000000002E-5</v>
          </cell>
          <cell r="CE315" t="str">
            <v>USD</v>
          </cell>
          <cell r="CG315" t="str">
            <v>ROL</v>
          </cell>
          <cell r="CH315" t="str">
            <v>AVG</v>
          </cell>
          <cell r="CI315">
            <v>39051</v>
          </cell>
          <cell r="CJ315">
            <v>3.6900000000000002E-5</v>
          </cell>
          <cell r="CK315" t="str">
            <v>USD</v>
          </cell>
          <cell r="CM315" t="str">
            <v>RUB</v>
          </cell>
          <cell r="CN315" t="str">
            <v>AVG</v>
          </cell>
          <cell r="CO315">
            <v>39082</v>
          </cell>
          <cell r="CP315">
            <v>3.8028140000000002E-2</v>
          </cell>
          <cell r="CQ315" t="str">
            <v>USD</v>
          </cell>
        </row>
        <row r="316">
          <cell r="CA316" t="str">
            <v>RUB</v>
          </cell>
          <cell r="CB316" t="str">
            <v>AVG</v>
          </cell>
          <cell r="CC316">
            <v>39021</v>
          </cell>
          <cell r="CD316">
            <v>3.7229209999999999E-2</v>
          </cell>
          <cell r="CE316" t="str">
            <v>USD</v>
          </cell>
          <cell r="CG316" t="str">
            <v>RUB</v>
          </cell>
          <cell r="CH316" t="str">
            <v>AVG</v>
          </cell>
          <cell r="CI316">
            <v>39051</v>
          </cell>
          <cell r="CJ316">
            <v>3.7610190000000002E-2</v>
          </cell>
          <cell r="CK316" t="str">
            <v>USD</v>
          </cell>
          <cell r="CM316" t="str">
            <v>RWF</v>
          </cell>
          <cell r="CN316" t="str">
            <v>AVG</v>
          </cell>
          <cell r="CO316">
            <v>39082</v>
          </cell>
          <cell r="CP316">
            <v>1.8189899999999999E-3</v>
          </cell>
          <cell r="CQ316" t="str">
            <v>USD</v>
          </cell>
        </row>
        <row r="317">
          <cell r="CA317" t="str">
            <v>RWF</v>
          </cell>
          <cell r="CB317" t="str">
            <v>AVG</v>
          </cell>
          <cell r="CC317">
            <v>39021</v>
          </cell>
          <cell r="CD317">
            <v>1.8183100000000001E-3</v>
          </cell>
          <cell r="CE317" t="str">
            <v>USD</v>
          </cell>
          <cell r="CG317" t="str">
            <v>RWF</v>
          </cell>
          <cell r="CH317" t="str">
            <v>AVG</v>
          </cell>
          <cell r="CI317">
            <v>39051</v>
          </cell>
          <cell r="CJ317">
            <v>1.81744E-3</v>
          </cell>
          <cell r="CK317" t="str">
            <v>USD</v>
          </cell>
          <cell r="CM317" t="str">
            <v>SAR</v>
          </cell>
          <cell r="CN317" t="str">
            <v>AVG</v>
          </cell>
          <cell r="CO317">
            <v>39082</v>
          </cell>
          <cell r="CP317">
            <v>0.26664736999999999</v>
          </cell>
          <cell r="CQ317" t="str">
            <v>USD</v>
          </cell>
        </row>
        <row r="318">
          <cell r="CA318" t="str">
            <v>SAR</v>
          </cell>
          <cell r="CB318" t="str">
            <v>AVG</v>
          </cell>
          <cell r="CC318">
            <v>39021</v>
          </cell>
          <cell r="CD318">
            <v>0.26670260000000001</v>
          </cell>
          <cell r="CE318" t="str">
            <v>USD</v>
          </cell>
          <cell r="CG318" t="str">
            <v>SAR</v>
          </cell>
          <cell r="CH318" t="str">
            <v>AVG</v>
          </cell>
          <cell r="CI318">
            <v>39051</v>
          </cell>
          <cell r="CJ318">
            <v>0.26664242999999999</v>
          </cell>
          <cell r="CK318" t="str">
            <v>USD</v>
          </cell>
          <cell r="CM318" t="str">
            <v>SBD</v>
          </cell>
          <cell r="CN318" t="str">
            <v>AVG</v>
          </cell>
          <cell r="CO318">
            <v>39082</v>
          </cell>
          <cell r="CP318">
            <v>0.1310616</v>
          </cell>
          <cell r="CQ318" t="str">
            <v>USD</v>
          </cell>
        </row>
        <row r="319">
          <cell r="CA319" t="str">
            <v>SBD</v>
          </cell>
          <cell r="CB319" t="str">
            <v>AVG</v>
          </cell>
          <cell r="CC319">
            <v>39021</v>
          </cell>
          <cell r="CD319">
            <v>0.13111633</v>
          </cell>
          <cell r="CE319" t="str">
            <v>USD</v>
          </cell>
          <cell r="CG319" t="str">
            <v>SBD</v>
          </cell>
          <cell r="CH319" t="str">
            <v>AVG</v>
          </cell>
          <cell r="CI319">
            <v>39051</v>
          </cell>
          <cell r="CJ319">
            <v>0.1310616</v>
          </cell>
          <cell r="CK319" t="str">
            <v>USD</v>
          </cell>
          <cell r="CM319" t="str">
            <v>SCR</v>
          </cell>
          <cell r="CN319" t="str">
            <v>AVG</v>
          </cell>
          <cell r="CO319">
            <v>39082</v>
          </cell>
          <cell r="CP319">
            <v>0.17672193999999999</v>
          </cell>
          <cell r="CQ319" t="str">
            <v>USD</v>
          </cell>
        </row>
        <row r="320">
          <cell r="CA320" t="str">
            <v>SCR</v>
          </cell>
          <cell r="CB320" t="str">
            <v>AVG</v>
          </cell>
          <cell r="CC320">
            <v>39021</v>
          </cell>
          <cell r="CD320">
            <v>0.18034252000000001</v>
          </cell>
          <cell r="CE320" t="str">
            <v>USD</v>
          </cell>
          <cell r="CG320" t="str">
            <v>SCR</v>
          </cell>
          <cell r="CH320" t="str">
            <v>AVG</v>
          </cell>
          <cell r="CI320">
            <v>39051</v>
          </cell>
          <cell r="CJ320">
            <v>0.17894127000000001</v>
          </cell>
          <cell r="CK320" t="str">
            <v>USD</v>
          </cell>
          <cell r="CM320" t="str">
            <v>SDD</v>
          </cell>
          <cell r="CN320" t="str">
            <v>AVG</v>
          </cell>
          <cell r="CO320">
            <v>39082</v>
          </cell>
          <cell r="CP320">
            <v>4.9399800000000001E-3</v>
          </cell>
          <cell r="CQ320" t="str">
            <v>USD</v>
          </cell>
        </row>
        <row r="321">
          <cell r="CA321" t="str">
            <v>SDD</v>
          </cell>
          <cell r="CB321" t="str">
            <v>AVG</v>
          </cell>
          <cell r="CC321">
            <v>39021</v>
          </cell>
          <cell r="CD321">
            <v>4.8259799999999997E-3</v>
          </cell>
          <cell r="CE321" t="str">
            <v>USD</v>
          </cell>
          <cell r="CG321" t="str">
            <v>SDD</v>
          </cell>
          <cell r="CH321" t="str">
            <v>AVG</v>
          </cell>
          <cell r="CI321">
            <v>39051</v>
          </cell>
          <cell r="CJ321">
            <v>4.88493E-3</v>
          </cell>
          <cell r="CK321" t="str">
            <v>USD</v>
          </cell>
          <cell r="CM321" t="str">
            <v>SDP</v>
          </cell>
          <cell r="CN321" t="str">
            <v>AVG</v>
          </cell>
          <cell r="CO321">
            <v>39082</v>
          </cell>
          <cell r="CP321">
            <v>4.9399999999999997E-4</v>
          </cell>
          <cell r="CQ321" t="str">
            <v>USD</v>
          </cell>
        </row>
        <row r="322">
          <cell r="CA322" t="str">
            <v>SDP</v>
          </cell>
          <cell r="CB322" t="str">
            <v>AVG</v>
          </cell>
          <cell r="CC322">
            <v>39021</v>
          </cell>
          <cell r="CD322">
            <v>4.8260000000000002E-4</v>
          </cell>
          <cell r="CE322" t="str">
            <v>USD</v>
          </cell>
          <cell r="CG322" t="str">
            <v>SDP</v>
          </cell>
          <cell r="CH322" t="str">
            <v>AVG</v>
          </cell>
          <cell r="CI322">
            <v>39051</v>
          </cell>
          <cell r="CJ322">
            <v>4.8848999999999995E-4</v>
          </cell>
          <cell r="CK322" t="str">
            <v>USD</v>
          </cell>
          <cell r="CM322" t="str">
            <v>SEK</v>
          </cell>
          <cell r="CN322" t="str">
            <v>AVG</v>
          </cell>
          <cell r="CO322">
            <v>39082</v>
          </cell>
          <cell r="CP322">
            <v>0.14612067000000001</v>
          </cell>
          <cell r="CQ322" t="str">
            <v>USD</v>
          </cell>
        </row>
        <row r="323">
          <cell r="CA323" t="str">
            <v>SEK</v>
          </cell>
          <cell r="CB323" t="str">
            <v>AVG</v>
          </cell>
          <cell r="CC323">
            <v>39021</v>
          </cell>
          <cell r="CD323">
            <v>0.1363499</v>
          </cell>
          <cell r="CE323" t="str">
            <v>USD</v>
          </cell>
          <cell r="CG323" t="str">
            <v>SEK</v>
          </cell>
          <cell r="CH323" t="str">
            <v>AVG</v>
          </cell>
          <cell r="CI323">
            <v>39051</v>
          </cell>
          <cell r="CJ323">
            <v>0.14168380999999999</v>
          </cell>
          <cell r="CK323" t="str">
            <v>USD</v>
          </cell>
          <cell r="CM323" t="str">
            <v>SGD</v>
          </cell>
          <cell r="CN323" t="str">
            <v>AVG</v>
          </cell>
          <cell r="CO323">
            <v>39082</v>
          </cell>
          <cell r="CP323">
            <v>0.64889737999999997</v>
          </cell>
          <cell r="CQ323" t="str">
            <v>USD</v>
          </cell>
        </row>
        <row r="324">
          <cell r="CA324" t="str">
            <v>SGD</v>
          </cell>
          <cell r="CB324" t="str">
            <v>AVG</v>
          </cell>
          <cell r="CC324">
            <v>39021</v>
          </cell>
          <cell r="CD324">
            <v>0.63375448000000001</v>
          </cell>
          <cell r="CE324" t="str">
            <v>USD</v>
          </cell>
          <cell r="CG324" t="str">
            <v>SGD</v>
          </cell>
          <cell r="CH324" t="str">
            <v>AVG</v>
          </cell>
          <cell r="CI324">
            <v>39051</v>
          </cell>
          <cell r="CJ324">
            <v>0.64274410000000004</v>
          </cell>
          <cell r="CK324" t="str">
            <v>USD</v>
          </cell>
          <cell r="CM324" t="str">
            <v>SHP</v>
          </cell>
          <cell r="CN324" t="str">
            <v>AVG</v>
          </cell>
          <cell r="CO324">
            <v>39082</v>
          </cell>
          <cell r="CP324">
            <v>1.9629812200000001</v>
          </cell>
          <cell r="CQ324" t="str">
            <v>USD</v>
          </cell>
        </row>
        <row r="325">
          <cell r="CA325" t="str">
            <v>SHP</v>
          </cell>
          <cell r="CB325" t="str">
            <v>AVG</v>
          </cell>
          <cell r="CC325">
            <v>39021</v>
          </cell>
          <cell r="CD325">
            <v>1.8765592600000001</v>
          </cell>
          <cell r="CE325" t="str">
            <v>USD</v>
          </cell>
          <cell r="CG325" t="str">
            <v>SHP</v>
          </cell>
          <cell r="CH325" t="str">
            <v>AVG</v>
          </cell>
          <cell r="CI325">
            <v>39051</v>
          </cell>
          <cell r="CJ325">
            <v>1.9124683</v>
          </cell>
          <cell r="CK325" t="str">
            <v>USD</v>
          </cell>
          <cell r="CM325" t="str">
            <v>SIT</v>
          </cell>
          <cell r="CN325" t="str">
            <v>AVG</v>
          </cell>
          <cell r="CO325">
            <v>39082</v>
          </cell>
          <cell r="CP325">
            <v>5.50739E-3</v>
          </cell>
          <cell r="CQ325" t="str">
            <v>USD</v>
          </cell>
        </row>
        <row r="326">
          <cell r="CA326" t="str">
            <v>SIT</v>
          </cell>
          <cell r="CB326" t="str">
            <v>AVG</v>
          </cell>
          <cell r="CC326">
            <v>39021</v>
          </cell>
          <cell r="CD326">
            <v>5.2677799999999997E-3</v>
          </cell>
          <cell r="CE326" t="str">
            <v>USD</v>
          </cell>
          <cell r="CG326" t="str">
            <v>SIT</v>
          </cell>
          <cell r="CH326" t="str">
            <v>AVG</v>
          </cell>
          <cell r="CI326">
            <v>39051</v>
          </cell>
          <cell r="CJ326">
            <v>5.3793399999999998E-3</v>
          </cell>
          <cell r="CK326" t="str">
            <v>USD</v>
          </cell>
          <cell r="CM326" t="str">
            <v>SKK</v>
          </cell>
          <cell r="CN326" t="str">
            <v>AVG</v>
          </cell>
          <cell r="CO326">
            <v>39082</v>
          </cell>
          <cell r="CP326">
            <v>3.7839749999999998E-2</v>
          </cell>
          <cell r="CQ326" t="str">
            <v>USD</v>
          </cell>
        </row>
        <row r="327">
          <cell r="CA327" t="str">
            <v>SKK</v>
          </cell>
          <cell r="CB327" t="str">
            <v>AVG</v>
          </cell>
          <cell r="CC327">
            <v>39021</v>
          </cell>
          <cell r="CD327">
            <v>3.4335949999999997E-2</v>
          </cell>
          <cell r="CE327" t="str">
            <v>USD</v>
          </cell>
          <cell r="CG327" t="str">
            <v>SKK</v>
          </cell>
          <cell r="CH327" t="str">
            <v>AVG</v>
          </cell>
          <cell r="CI327">
            <v>39051</v>
          </cell>
          <cell r="CJ327">
            <v>3.5959169999999999E-2</v>
          </cell>
          <cell r="CK327" t="str">
            <v>USD</v>
          </cell>
          <cell r="CM327" t="str">
            <v>SLL</v>
          </cell>
          <cell r="CN327" t="str">
            <v>AVG</v>
          </cell>
          <cell r="CO327">
            <v>39082</v>
          </cell>
          <cell r="CP327">
            <v>3.3489000000000001E-4</v>
          </cell>
          <cell r="CQ327" t="str">
            <v>USD</v>
          </cell>
        </row>
        <row r="328">
          <cell r="CA328" t="str">
            <v>SLL</v>
          </cell>
          <cell r="CB328" t="str">
            <v>AVG</v>
          </cell>
          <cell r="CC328">
            <v>39021</v>
          </cell>
          <cell r="CD328">
            <v>3.3589999999999998E-4</v>
          </cell>
          <cell r="CE328" t="str">
            <v>USD</v>
          </cell>
          <cell r="CG328" t="str">
            <v>SLL</v>
          </cell>
          <cell r="CH328" t="str">
            <v>AVG</v>
          </cell>
          <cell r="CI328">
            <v>39051</v>
          </cell>
          <cell r="CJ328">
            <v>3.3503E-4</v>
          </cell>
          <cell r="CK328" t="str">
            <v>USD</v>
          </cell>
          <cell r="CM328" t="str">
            <v>SOS</v>
          </cell>
          <cell r="CN328" t="str">
            <v>AVG</v>
          </cell>
          <cell r="CO328">
            <v>39082</v>
          </cell>
          <cell r="CP328">
            <v>7.2690000000000005E-4</v>
          </cell>
          <cell r="CQ328" t="str">
            <v>USD</v>
          </cell>
        </row>
        <row r="329">
          <cell r="CA329" t="str">
            <v>SOS</v>
          </cell>
          <cell r="CB329" t="str">
            <v>AVG</v>
          </cell>
          <cell r="CC329">
            <v>39021</v>
          </cell>
          <cell r="CD329">
            <v>7.2902999999999998E-4</v>
          </cell>
          <cell r="CE329" t="str">
            <v>USD</v>
          </cell>
          <cell r="CG329" t="str">
            <v>SOS</v>
          </cell>
          <cell r="CH329" t="str">
            <v>AVG</v>
          </cell>
          <cell r="CI329">
            <v>39051</v>
          </cell>
          <cell r="CJ329">
            <v>7.2902999999999998E-4</v>
          </cell>
          <cell r="CK329" t="str">
            <v>USD</v>
          </cell>
          <cell r="CM329" t="str">
            <v>SRG</v>
          </cell>
          <cell r="CN329" t="str">
            <v>AVG</v>
          </cell>
          <cell r="CO329">
            <v>39082</v>
          </cell>
          <cell r="CP329">
            <v>3.6430000000000002E-4</v>
          </cell>
          <cell r="CQ329" t="str">
            <v>USD</v>
          </cell>
        </row>
        <row r="330">
          <cell r="CA330" t="str">
            <v>SRG</v>
          </cell>
          <cell r="CB330" t="str">
            <v>AVG</v>
          </cell>
          <cell r="CC330">
            <v>39021</v>
          </cell>
          <cell r="CD330">
            <v>3.6430000000000002E-4</v>
          </cell>
          <cell r="CE330" t="str">
            <v>USD</v>
          </cell>
          <cell r="CG330" t="str">
            <v>SRG</v>
          </cell>
          <cell r="CH330" t="str">
            <v>AVG</v>
          </cell>
          <cell r="CI330">
            <v>39051</v>
          </cell>
          <cell r="CJ330">
            <v>3.6430000000000002E-4</v>
          </cell>
          <cell r="CK330" t="str">
            <v>USD</v>
          </cell>
          <cell r="CM330" t="str">
            <v>STD</v>
          </cell>
          <cell r="CN330" t="str">
            <v>AVG</v>
          </cell>
          <cell r="CO330">
            <v>39082</v>
          </cell>
          <cell r="CP330">
            <v>1.4747999999999999E-4</v>
          </cell>
          <cell r="CQ330" t="str">
            <v>USD</v>
          </cell>
        </row>
        <row r="331">
          <cell r="CA331" t="str">
            <v>STD</v>
          </cell>
          <cell r="CB331" t="str">
            <v>AVG</v>
          </cell>
          <cell r="CC331">
            <v>39021</v>
          </cell>
          <cell r="CD331">
            <v>1.4660000000000001E-4</v>
          </cell>
          <cell r="CE331" t="str">
            <v>USD</v>
          </cell>
          <cell r="CG331" t="str">
            <v>STD</v>
          </cell>
          <cell r="CH331" t="str">
            <v>AVG</v>
          </cell>
          <cell r="CI331">
            <v>39051</v>
          </cell>
          <cell r="CJ331">
            <v>1.4715999999999999E-4</v>
          </cell>
          <cell r="CK331" t="str">
            <v>USD</v>
          </cell>
          <cell r="CM331" t="str">
            <v>SVC</v>
          </cell>
          <cell r="CN331" t="str">
            <v>AVG</v>
          </cell>
          <cell r="CO331">
            <v>39082</v>
          </cell>
          <cell r="CP331">
            <v>0.1142596</v>
          </cell>
          <cell r="CQ331" t="str">
            <v>USD</v>
          </cell>
        </row>
        <row r="332">
          <cell r="CA332" t="str">
            <v>SVC</v>
          </cell>
          <cell r="CB332" t="str">
            <v>AVG</v>
          </cell>
          <cell r="CC332">
            <v>39021</v>
          </cell>
          <cell r="CD332">
            <v>0.1142596</v>
          </cell>
          <cell r="CE332" t="str">
            <v>USD</v>
          </cell>
          <cell r="CG332" t="str">
            <v>SVC</v>
          </cell>
          <cell r="CH332" t="str">
            <v>AVG</v>
          </cell>
          <cell r="CI332">
            <v>39051</v>
          </cell>
          <cell r="CJ332">
            <v>0.1142596</v>
          </cell>
          <cell r="CK332" t="str">
            <v>USD</v>
          </cell>
          <cell r="CM332" t="str">
            <v>SYP</v>
          </cell>
          <cell r="CN332" t="str">
            <v>AVG</v>
          </cell>
          <cell r="CO332">
            <v>39082</v>
          </cell>
          <cell r="CP332">
            <v>1.9153420000000001E-2</v>
          </cell>
          <cell r="CQ332" t="str">
            <v>USD</v>
          </cell>
        </row>
        <row r="333">
          <cell r="CA333" t="str">
            <v>SYP</v>
          </cell>
          <cell r="CB333" t="str">
            <v>AVG</v>
          </cell>
          <cell r="CC333">
            <v>39021</v>
          </cell>
          <cell r="CD333">
            <v>1.9153420000000001E-2</v>
          </cell>
          <cell r="CE333" t="str">
            <v>USD</v>
          </cell>
          <cell r="CG333" t="str">
            <v>SYP</v>
          </cell>
          <cell r="CH333" t="str">
            <v>AVG</v>
          </cell>
          <cell r="CI333">
            <v>39051</v>
          </cell>
          <cell r="CJ333">
            <v>1.9153440000000001E-2</v>
          </cell>
          <cell r="CK333" t="str">
            <v>USD</v>
          </cell>
          <cell r="CM333" t="str">
            <v>SZL</v>
          </cell>
          <cell r="CN333" t="str">
            <v>AVG</v>
          </cell>
          <cell r="CO333">
            <v>39082</v>
          </cell>
          <cell r="CP333">
            <v>0.14199812000000001</v>
          </cell>
          <cell r="CQ333" t="str">
            <v>USD</v>
          </cell>
        </row>
        <row r="334">
          <cell r="CA334" t="str">
            <v>SZL</v>
          </cell>
          <cell r="CB334" t="str">
            <v>AVG</v>
          </cell>
          <cell r="CC334">
            <v>39021</v>
          </cell>
          <cell r="CD334">
            <v>0.13103212</v>
          </cell>
          <cell r="CE334" t="str">
            <v>USD</v>
          </cell>
          <cell r="CG334" t="str">
            <v>SZL</v>
          </cell>
          <cell r="CH334" t="str">
            <v>AVG</v>
          </cell>
          <cell r="CI334">
            <v>39051</v>
          </cell>
          <cell r="CJ334">
            <v>0.13795763999999999</v>
          </cell>
          <cell r="CK334" t="str">
            <v>USD</v>
          </cell>
          <cell r="CM334" t="str">
            <v>THB</v>
          </cell>
          <cell r="CN334" t="str">
            <v>AVG</v>
          </cell>
          <cell r="CO334">
            <v>39082</v>
          </cell>
          <cell r="CP334">
            <v>2.796912E-2</v>
          </cell>
          <cell r="CQ334" t="str">
            <v>USD</v>
          </cell>
        </row>
        <row r="335">
          <cell r="CA335" t="str">
            <v>THB</v>
          </cell>
          <cell r="CB335" t="str">
            <v>AVG</v>
          </cell>
          <cell r="CC335">
            <v>39021</v>
          </cell>
          <cell r="CD335">
            <v>2.6799139999999999E-2</v>
          </cell>
          <cell r="CE335" t="str">
            <v>USD</v>
          </cell>
          <cell r="CG335" t="str">
            <v>THB</v>
          </cell>
          <cell r="CH335" t="str">
            <v>AVG</v>
          </cell>
          <cell r="CI335">
            <v>39051</v>
          </cell>
          <cell r="CJ335">
            <v>2.7377990000000001E-2</v>
          </cell>
          <cell r="CK335" t="str">
            <v>USD</v>
          </cell>
          <cell r="CM335" t="str">
            <v>TJR</v>
          </cell>
          <cell r="CN335" t="str">
            <v>AVG</v>
          </cell>
          <cell r="CO335">
            <v>39082</v>
          </cell>
          <cell r="CP335">
            <v>0.29308237999999998</v>
          </cell>
          <cell r="CQ335" t="str">
            <v>USD</v>
          </cell>
        </row>
        <row r="336">
          <cell r="CA336" t="str">
            <v>TJR</v>
          </cell>
          <cell r="CB336" t="str">
            <v>AVG</v>
          </cell>
          <cell r="CC336">
            <v>39021</v>
          </cell>
          <cell r="CD336">
            <v>0.29517907999999998</v>
          </cell>
          <cell r="CE336" t="str">
            <v>USD</v>
          </cell>
          <cell r="CG336" t="str">
            <v>TJR</v>
          </cell>
          <cell r="CH336" t="str">
            <v>AVG</v>
          </cell>
          <cell r="CI336">
            <v>39051</v>
          </cell>
          <cell r="CJ336">
            <v>0.29456613999999998</v>
          </cell>
          <cell r="CK336" t="str">
            <v>USD</v>
          </cell>
          <cell r="CM336" t="str">
            <v>TMM</v>
          </cell>
          <cell r="CN336" t="str">
            <v>AVG</v>
          </cell>
          <cell r="CO336">
            <v>39082</v>
          </cell>
          <cell r="CP336">
            <v>1.9231000000000001E-4</v>
          </cell>
          <cell r="CQ336" t="str">
            <v>USD</v>
          </cell>
        </row>
        <row r="337">
          <cell r="CA337" t="str">
            <v>TMM</v>
          </cell>
          <cell r="CB337" t="str">
            <v>AVG</v>
          </cell>
          <cell r="CC337">
            <v>39021</v>
          </cell>
          <cell r="CD337">
            <v>1.9231000000000001E-4</v>
          </cell>
          <cell r="CE337" t="str">
            <v>USD</v>
          </cell>
          <cell r="CG337" t="str">
            <v>TMM</v>
          </cell>
          <cell r="CH337" t="str">
            <v>AVG</v>
          </cell>
          <cell r="CI337">
            <v>39051</v>
          </cell>
          <cell r="CJ337">
            <v>1.9231000000000001E-4</v>
          </cell>
          <cell r="CK337" t="str">
            <v>USD</v>
          </cell>
          <cell r="CM337" t="str">
            <v>TND</v>
          </cell>
          <cell r="CN337" t="str">
            <v>AVG</v>
          </cell>
          <cell r="CO337">
            <v>39082</v>
          </cell>
          <cell r="CP337">
            <v>0.77006607000000005</v>
          </cell>
          <cell r="CQ337" t="str">
            <v>USD</v>
          </cell>
        </row>
        <row r="338">
          <cell r="CA338" t="str">
            <v>TND</v>
          </cell>
          <cell r="CB338" t="str">
            <v>AVG</v>
          </cell>
          <cell r="CC338">
            <v>39021</v>
          </cell>
          <cell r="CD338">
            <v>0.74918521000000005</v>
          </cell>
          <cell r="CE338" t="str">
            <v>USD</v>
          </cell>
          <cell r="CG338" t="str">
            <v>TND</v>
          </cell>
          <cell r="CH338" t="str">
            <v>AVG</v>
          </cell>
          <cell r="CI338">
            <v>39051</v>
          </cell>
          <cell r="CJ338">
            <v>0.76017036000000004</v>
          </cell>
          <cell r="CK338" t="str">
            <v>USD</v>
          </cell>
          <cell r="CM338" t="str">
            <v>TOP</v>
          </cell>
          <cell r="CN338" t="str">
            <v>AVG</v>
          </cell>
          <cell r="CO338">
            <v>39082</v>
          </cell>
          <cell r="CP338">
            <v>0.5011158</v>
          </cell>
          <cell r="CQ338" t="str">
            <v>USD</v>
          </cell>
        </row>
        <row r="339">
          <cell r="CA339" t="str">
            <v>TOP</v>
          </cell>
          <cell r="CB339" t="str">
            <v>AVG</v>
          </cell>
          <cell r="CC339">
            <v>39021</v>
          </cell>
          <cell r="CD339">
            <v>0.49740910999999999</v>
          </cell>
          <cell r="CE339" t="str">
            <v>USD</v>
          </cell>
          <cell r="CG339" t="str">
            <v>TOP</v>
          </cell>
          <cell r="CH339" t="str">
            <v>AVG</v>
          </cell>
          <cell r="CI339">
            <v>39051</v>
          </cell>
          <cell r="CJ339">
            <v>0.49814289</v>
          </cell>
          <cell r="CK339" t="str">
            <v>USD</v>
          </cell>
          <cell r="CM339" t="str">
            <v>TRL</v>
          </cell>
          <cell r="CN339" t="str">
            <v>AVG</v>
          </cell>
          <cell r="CO339">
            <v>39082</v>
          </cell>
          <cell r="CP339">
            <v>6.9999999999999997E-7</v>
          </cell>
          <cell r="CQ339" t="str">
            <v>USD</v>
          </cell>
        </row>
        <row r="340">
          <cell r="CA340" t="str">
            <v>TRL</v>
          </cell>
          <cell r="CB340" t="str">
            <v>AVG</v>
          </cell>
          <cell r="CC340">
            <v>39021</v>
          </cell>
          <cell r="CD340">
            <v>6.7999999999999995E-7</v>
          </cell>
          <cell r="CE340" t="str">
            <v>USD</v>
          </cell>
          <cell r="CG340" t="str">
            <v>TRL</v>
          </cell>
          <cell r="CH340" t="str">
            <v>AVG</v>
          </cell>
          <cell r="CI340">
            <v>39051</v>
          </cell>
          <cell r="CJ340">
            <v>6.8999999999999996E-7</v>
          </cell>
          <cell r="CK340" t="str">
            <v>USD</v>
          </cell>
          <cell r="CM340" t="str">
            <v>TTD</v>
          </cell>
          <cell r="CN340" t="str">
            <v>AVG</v>
          </cell>
          <cell r="CO340">
            <v>39082</v>
          </cell>
          <cell r="CP340">
            <v>0.15854171</v>
          </cell>
          <cell r="CQ340" t="str">
            <v>USD</v>
          </cell>
        </row>
        <row r="341">
          <cell r="CA341" t="str">
            <v>TTD</v>
          </cell>
          <cell r="CB341" t="str">
            <v>AVG</v>
          </cell>
          <cell r="CC341">
            <v>39021</v>
          </cell>
          <cell r="CD341">
            <v>0.15809996000000001</v>
          </cell>
          <cell r="CE341" t="str">
            <v>USD</v>
          </cell>
          <cell r="CG341" t="str">
            <v>TTD</v>
          </cell>
          <cell r="CH341" t="str">
            <v>AVG</v>
          </cell>
          <cell r="CI341">
            <v>39051</v>
          </cell>
          <cell r="CJ341">
            <v>0.15831113999999999</v>
          </cell>
          <cell r="CK341" t="str">
            <v>USD</v>
          </cell>
          <cell r="CM341" t="str">
            <v>TWD</v>
          </cell>
          <cell r="CN341" t="str">
            <v>AVG</v>
          </cell>
          <cell r="CO341">
            <v>39082</v>
          </cell>
          <cell r="CP341">
            <v>3.0751529999999999E-2</v>
          </cell>
          <cell r="CQ341" t="str">
            <v>USD</v>
          </cell>
        </row>
        <row r="342">
          <cell r="CA342" t="str">
            <v>TWD</v>
          </cell>
          <cell r="CB342" t="str">
            <v>AVG</v>
          </cell>
          <cell r="CC342">
            <v>39021</v>
          </cell>
          <cell r="CD342">
            <v>3.0129240000000002E-2</v>
          </cell>
          <cell r="CE342" t="str">
            <v>USD</v>
          </cell>
          <cell r="CG342" t="str">
            <v>TWD</v>
          </cell>
          <cell r="CH342" t="str">
            <v>AVG</v>
          </cell>
          <cell r="CI342">
            <v>39051</v>
          </cell>
          <cell r="CJ342">
            <v>3.047921E-2</v>
          </cell>
          <cell r="CK342" t="str">
            <v>USD</v>
          </cell>
          <cell r="CM342" t="str">
            <v>TZS</v>
          </cell>
          <cell r="CN342" t="str">
            <v>AVG</v>
          </cell>
          <cell r="CO342">
            <v>39082</v>
          </cell>
          <cell r="CP342">
            <v>7.8613000000000001E-4</v>
          </cell>
          <cell r="CQ342" t="str">
            <v>USD</v>
          </cell>
        </row>
        <row r="343">
          <cell r="CA343" t="str">
            <v>TZS</v>
          </cell>
          <cell r="CB343" t="str">
            <v>AVG</v>
          </cell>
          <cell r="CC343">
            <v>39021</v>
          </cell>
          <cell r="CD343">
            <v>7.8788999999999997E-4</v>
          </cell>
          <cell r="CE343" t="str">
            <v>USD</v>
          </cell>
          <cell r="CG343" t="str">
            <v>TZS</v>
          </cell>
          <cell r="CH343" t="str">
            <v>AVG</v>
          </cell>
          <cell r="CI343">
            <v>39051</v>
          </cell>
          <cell r="CJ343">
            <v>7.6920999999999999E-4</v>
          </cell>
          <cell r="CK343" t="str">
            <v>USD</v>
          </cell>
          <cell r="CM343" t="str">
            <v>UAH</v>
          </cell>
          <cell r="CN343" t="str">
            <v>AVG</v>
          </cell>
          <cell r="CO343">
            <v>39082</v>
          </cell>
          <cell r="CP343">
            <v>0.19857527999999999</v>
          </cell>
          <cell r="CQ343" t="str">
            <v>USD</v>
          </cell>
        </row>
        <row r="344">
          <cell r="CA344" t="str">
            <v>UAH</v>
          </cell>
          <cell r="CB344" t="str">
            <v>AVG</v>
          </cell>
          <cell r="CC344">
            <v>39021</v>
          </cell>
          <cell r="CD344">
            <v>0.19850441999999999</v>
          </cell>
          <cell r="CE344" t="str">
            <v>USD</v>
          </cell>
          <cell r="CG344" t="str">
            <v>UAH</v>
          </cell>
          <cell r="CH344" t="str">
            <v>AVG</v>
          </cell>
          <cell r="CI344">
            <v>39051</v>
          </cell>
          <cell r="CJ344">
            <v>0.19849360999999999</v>
          </cell>
          <cell r="CK344" t="str">
            <v>USD</v>
          </cell>
          <cell r="CM344" t="str">
            <v>UDI</v>
          </cell>
          <cell r="CN344" t="str">
            <v>AVG</v>
          </cell>
          <cell r="CO344">
            <v>39082</v>
          </cell>
          <cell r="CP344">
            <v>0.26486945000000001</v>
          </cell>
          <cell r="CQ344" t="str">
            <v>USD</v>
          </cell>
        </row>
        <row r="345">
          <cell r="CA345" t="str">
            <v>UDI</v>
          </cell>
          <cell r="CB345" t="str">
            <v>AVG</v>
          </cell>
          <cell r="CC345">
            <v>39021</v>
          </cell>
          <cell r="CD345">
            <v>0.26732217000000003</v>
          </cell>
          <cell r="CE345" t="str">
            <v>USD</v>
          </cell>
          <cell r="CG345" t="str">
            <v>UDI</v>
          </cell>
          <cell r="CH345" t="str">
            <v>AVG</v>
          </cell>
          <cell r="CI345">
            <v>39051</v>
          </cell>
          <cell r="CJ345">
            <v>0.26595410000000003</v>
          </cell>
          <cell r="CK345" t="str">
            <v>USD</v>
          </cell>
          <cell r="CM345" t="str">
            <v>UGX</v>
          </cell>
          <cell r="CN345" t="str">
            <v>AVG</v>
          </cell>
          <cell r="CO345">
            <v>39082</v>
          </cell>
          <cell r="CP345">
            <v>5.6322000000000002E-4</v>
          </cell>
          <cell r="CQ345" t="str">
            <v>USD</v>
          </cell>
        </row>
        <row r="346">
          <cell r="CA346" t="str">
            <v>UGX</v>
          </cell>
          <cell r="CB346" t="str">
            <v>AVG</v>
          </cell>
          <cell r="CC346">
            <v>39021</v>
          </cell>
          <cell r="CD346">
            <v>5.4297000000000004E-4</v>
          </cell>
          <cell r="CE346" t="str">
            <v>USD</v>
          </cell>
          <cell r="CG346" t="str">
            <v>UGX</v>
          </cell>
          <cell r="CH346" t="str">
            <v>AVG</v>
          </cell>
          <cell r="CI346">
            <v>39051</v>
          </cell>
          <cell r="CJ346">
            <v>5.4967000000000004E-4</v>
          </cell>
          <cell r="CK346" t="str">
            <v>USD</v>
          </cell>
          <cell r="CM346" t="str">
            <v>USD</v>
          </cell>
          <cell r="CN346" t="str">
            <v>AVG</v>
          </cell>
          <cell r="CO346">
            <v>39082</v>
          </cell>
          <cell r="CP346">
            <v>1</v>
          </cell>
          <cell r="CQ346" t="str">
            <v>USD</v>
          </cell>
        </row>
        <row r="347">
          <cell r="CA347" t="str">
            <v>USD</v>
          </cell>
          <cell r="CB347" t="str">
            <v>AVG</v>
          </cell>
          <cell r="CC347">
            <v>39021</v>
          </cell>
          <cell r="CD347">
            <v>1</v>
          </cell>
          <cell r="CE347" t="str">
            <v>USD</v>
          </cell>
          <cell r="CG347" t="str">
            <v>USD</v>
          </cell>
          <cell r="CH347" t="str">
            <v>AVG</v>
          </cell>
          <cell r="CI347">
            <v>39051</v>
          </cell>
          <cell r="CJ347">
            <v>1</v>
          </cell>
          <cell r="CK347" t="str">
            <v>USD</v>
          </cell>
          <cell r="CM347" t="str">
            <v>UYU</v>
          </cell>
          <cell r="CN347" t="str">
            <v>AVG</v>
          </cell>
          <cell r="CO347">
            <v>39082</v>
          </cell>
          <cell r="CP347">
            <v>4.0988330000000003E-2</v>
          </cell>
          <cell r="CQ347" t="str">
            <v>USD</v>
          </cell>
        </row>
        <row r="348">
          <cell r="CA348" t="str">
            <v>UYU</v>
          </cell>
          <cell r="CB348" t="str">
            <v>AVG</v>
          </cell>
          <cell r="CC348">
            <v>39021</v>
          </cell>
          <cell r="CD348">
            <v>4.1967549999999999E-2</v>
          </cell>
          <cell r="CE348" t="str">
            <v>USD</v>
          </cell>
          <cell r="CG348" t="str">
            <v>UYU</v>
          </cell>
          <cell r="CH348" t="str">
            <v>AVG</v>
          </cell>
          <cell r="CI348">
            <v>39051</v>
          </cell>
          <cell r="CJ348">
            <v>4.1633799999999999E-2</v>
          </cell>
          <cell r="CK348" t="str">
            <v>USD</v>
          </cell>
          <cell r="CM348" t="str">
            <v>UZS</v>
          </cell>
          <cell r="CN348" t="str">
            <v>AVG</v>
          </cell>
          <cell r="CO348">
            <v>39082</v>
          </cell>
          <cell r="CP348">
            <v>8.0780000000000001E-4</v>
          </cell>
          <cell r="CQ348" t="str">
            <v>USD</v>
          </cell>
        </row>
        <row r="349">
          <cell r="CA349" t="str">
            <v>UZS</v>
          </cell>
          <cell r="CB349" t="str">
            <v>AVG</v>
          </cell>
          <cell r="CC349">
            <v>39021</v>
          </cell>
          <cell r="CD349">
            <v>8.1234999999999999E-4</v>
          </cell>
          <cell r="CE349" t="str">
            <v>USD</v>
          </cell>
          <cell r="CG349" t="str">
            <v>UZS</v>
          </cell>
          <cell r="CH349" t="str">
            <v>AVG</v>
          </cell>
          <cell r="CI349">
            <v>39051</v>
          </cell>
          <cell r="CJ349">
            <v>8.1050999999999996E-4</v>
          </cell>
          <cell r="CK349" t="str">
            <v>USD</v>
          </cell>
          <cell r="CM349" t="str">
            <v>VEB</v>
          </cell>
          <cell r="CN349" t="str">
            <v>AVG</v>
          </cell>
          <cell r="CO349">
            <v>39082</v>
          </cell>
          <cell r="CP349">
            <v>4.6569999999999999E-4</v>
          </cell>
          <cell r="CQ349" t="str">
            <v>USD</v>
          </cell>
        </row>
        <row r="350">
          <cell r="CA350" t="str">
            <v>VEB</v>
          </cell>
          <cell r="CB350" t="str">
            <v>AVG</v>
          </cell>
          <cell r="CC350">
            <v>39021</v>
          </cell>
          <cell r="CD350">
            <v>4.6569999999999999E-4</v>
          </cell>
          <cell r="CE350" t="str">
            <v>USD</v>
          </cell>
          <cell r="CG350" t="str">
            <v>VEB</v>
          </cell>
          <cell r="CH350" t="str">
            <v>AVG</v>
          </cell>
          <cell r="CI350">
            <v>39051</v>
          </cell>
          <cell r="CJ350">
            <v>4.6569999999999999E-4</v>
          </cell>
          <cell r="CK350" t="str">
            <v>USD</v>
          </cell>
          <cell r="CM350" t="str">
            <v>VND</v>
          </cell>
          <cell r="CN350" t="str">
            <v>AVG</v>
          </cell>
          <cell r="CO350">
            <v>39082</v>
          </cell>
          <cell r="CP350">
            <v>6.2249999999999995E-5</v>
          </cell>
          <cell r="CQ350" t="str">
            <v>USD</v>
          </cell>
        </row>
        <row r="351">
          <cell r="CA351" t="str">
            <v>VND</v>
          </cell>
          <cell r="CB351" t="str">
            <v>AVG</v>
          </cell>
          <cell r="CC351">
            <v>39021</v>
          </cell>
          <cell r="CD351">
            <v>6.2260000000000004E-5</v>
          </cell>
          <cell r="CE351" t="str">
            <v>USD</v>
          </cell>
          <cell r="CG351" t="str">
            <v>VND</v>
          </cell>
          <cell r="CH351" t="str">
            <v>AVG</v>
          </cell>
          <cell r="CI351">
            <v>39051</v>
          </cell>
          <cell r="CJ351">
            <v>6.2160000000000001E-5</v>
          </cell>
          <cell r="CK351" t="str">
            <v>USD</v>
          </cell>
          <cell r="CM351" t="str">
            <v>VUV</v>
          </cell>
          <cell r="CN351" t="str">
            <v>AVG</v>
          </cell>
          <cell r="CO351">
            <v>39082</v>
          </cell>
          <cell r="CP351">
            <v>9.4019700000000008E-3</v>
          </cell>
          <cell r="CQ351" t="str">
            <v>USD</v>
          </cell>
        </row>
        <row r="352">
          <cell r="CA352" t="str">
            <v>VUV</v>
          </cell>
          <cell r="CB352" t="str">
            <v>AVG</v>
          </cell>
          <cell r="CC352">
            <v>39021</v>
          </cell>
          <cell r="CD352">
            <v>9.0146400000000008E-3</v>
          </cell>
          <cell r="CE352" t="str">
            <v>USD</v>
          </cell>
          <cell r="CG352" t="str">
            <v>VUV</v>
          </cell>
          <cell r="CH352" t="str">
            <v>AVG</v>
          </cell>
          <cell r="CI352">
            <v>39051</v>
          </cell>
          <cell r="CJ352">
            <v>9.2368599999999995E-3</v>
          </cell>
          <cell r="CK352" t="str">
            <v>USD</v>
          </cell>
          <cell r="CM352" t="str">
            <v>WST</v>
          </cell>
          <cell r="CN352" t="str">
            <v>AVG</v>
          </cell>
          <cell r="CO352">
            <v>39082</v>
          </cell>
          <cell r="CP352">
            <v>0.37419999999999998</v>
          </cell>
          <cell r="CQ352" t="str">
            <v>USD</v>
          </cell>
        </row>
        <row r="353">
          <cell r="CA353" t="str">
            <v>WST</v>
          </cell>
          <cell r="CB353" t="str">
            <v>AVG</v>
          </cell>
          <cell r="CC353">
            <v>39021</v>
          </cell>
          <cell r="CD353">
            <v>0.36483181999999997</v>
          </cell>
          <cell r="CE353" t="str">
            <v>USD</v>
          </cell>
          <cell r="CG353" t="str">
            <v>WST</v>
          </cell>
          <cell r="CH353" t="str">
            <v>AVG</v>
          </cell>
          <cell r="CI353">
            <v>39051</v>
          </cell>
          <cell r="CJ353">
            <v>0.36923636999999998</v>
          </cell>
          <cell r="CK353" t="str">
            <v>USD</v>
          </cell>
          <cell r="CM353" t="str">
            <v>XAF</v>
          </cell>
          <cell r="CN353" t="str">
            <v>AVG</v>
          </cell>
          <cell r="CO353">
            <v>39082</v>
          </cell>
          <cell r="CP353">
            <v>2.0137100000000002E-3</v>
          </cell>
          <cell r="CQ353" t="str">
            <v>USD</v>
          </cell>
        </row>
        <row r="354">
          <cell r="CA354" t="str">
            <v>XAF</v>
          </cell>
          <cell r="CB354" t="str">
            <v>AVG</v>
          </cell>
          <cell r="CC354">
            <v>39021</v>
          </cell>
          <cell r="CD354">
            <v>1.9207199999999999E-3</v>
          </cell>
          <cell r="CE354" t="str">
            <v>USD</v>
          </cell>
          <cell r="CG354" t="str">
            <v>XAF</v>
          </cell>
          <cell r="CH354" t="str">
            <v>AVG</v>
          </cell>
          <cell r="CI354">
            <v>39051</v>
          </cell>
          <cell r="CJ354">
            <v>1.9622400000000001E-3</v>
          </cell>
          <cell r="CK354" t="str">
            <v>USD</v>
          </cell>
          <cell r="CM354" t="str">
            <v>XCD</v>
          </cell>
          <cell r="CN354" t="str">
            <v>AVG</v>
          </cell>
          <cell r="CO354">
            <v>39082</v>
          </cell>
          <cell r="CP354">
            <v>0.37056854</v>
          </cell>
          <cell r="CQ354" t="str">
            <v>USD</v>
          </cell>
        </row>
        <row r="355">
          <cell r="CA355" t="str">
            <v>XCD</v>
          </cell>
          <cell r="CB355" t="str">
            <v>AVG</v>
          </cell>
          <cell r="CC355">
            <v>39021</v>
          </cell>
          <cell r="CD355">
            <v>0.37037037</v>
          </cell>
          <cell r="CE355" t="str">
            <v>USD</v>
          </cell>
          <cell r="CG355" t="str">
            <v>XCD</v>
          </cell>
          <cell r="CH355" t="str">
            <v>AVG</v>
          </cell>
          <cell r="CI355">
            <v>39051</v>
          </cell>
          <cell r="CJ355">
            <v>0.37037037</v>
          </cell>
          <cell r="CK355" t="str">
            <v>USD</v>
          </cell>
          <cell r="CM355" t="str">
            <v>XDR</v>
          </cell>
          <cell r="CN355" t="str">
            <v>AVG</v>
          </cell>
          <cell r="CO355">
            <v>39082</v>
          </cell>
          <cell r="CP355">
            <v>1.5077816100000001</v>
          </cell>
          <cell r="CQ355" t="str">
            <v>USD</v>
          </cell>
        </row>
        <row r="356">
          <cell r="CA356" t="str">
            <v>XDR</v>
          </cell>
          <cell r="CB356" t="str">
            <v>AVG</v>
          </cell>
          <cell r="CC356">
            <v>39021</v>
          </cell>
          <cell r="CD356">
            <v>1.47347907</v>
          </cell>
          <cell r="CE356" t="str">
            <v>USD</v>
          </cell>
          <cell r="CG356" t="str">
            <v>XDR</v>
          </cell>
          <cell r="CH356" t="str">
            <v>AVG</v>
          </cell>
          <cell r="CI356">
            <v>39051</v>
          </cell>
          <cell r="CJ356">
            <v>1.4896968100000001</v>
          </cell>
          <cell r="CK356" t="str">
            <v>USD</v>
          </cell>
          <cell r="CM356" t="str">
            <v>XEU</v>
          </cell>
          <cell r="CN356" t="str">
            <v>AVG</v>
          </cell>
          <cell r="CO356">
            <v>39082</v>
          </cell>
          <cell r="CP356">
            <v>1.3199619499999999</v>
          </cell>
          <cell r="CQ356" t="str">
            <v>USD</v>
          </cell>
        </row>
        <row r="357">
          <cell r="CA357" t="str">
            <v>XEU</v>
          </cell>
          <cell r="CB357" t="str">
            <v>AVG</v>
          </cell>
          <cell r="CC357">
            <v>39021</v>
          </cell>
          <cell r="CD357">
            <v>1.2622134899999999</v>
          </cell>
          <cell r="CE357" t="str">
            <v>USD</v>
          </cell>
          <cell r="CG357" t="str">
            <v>XEU</v>
          </cell>
          <cell r="CH357" t="str">
            <v>AVG</v>
          </cell>
          <cell r="CI357">
            <v>39051</v>
          </cell>
          <cell r="CJ357">
            <v>1.28918628</v>
          </cell>
          <cell r="CK357" t="str">
            <v>USD</v>
          </cell>
          <cell r="CM357" t="str">
            <v>XPF</v>
          </cell>
          <cell r="CN357" t="str">
            <v>AVG</v>
          </cell>
          <cell r="CO357">
            <v>39082</v>
          </cell>
          <cell r="CP357">
            <v>1.107617E-2</v>
          </cell>
          <cell r="CQ357" t="str">
            <v>USD</v>
          </cell>
        </row>
        <row r="358">
          <cell r="CA358" t="str">
            <v>XPF</v>
          </cell>
          <cell r="CB358" t="str">
            <v>AVG</v>
          </cell>
          <cell r="CC358">
            <v>39021</v>
          </cell>
          <cell r="CD358">
            <v>1.057721E-2</v>
          </cell>
          <cell r="CE358" t="str">
            <v>USD</v>
          </cell>
          <cell r="CG358" t="str">
            <v>XPF</v>
          </cell>
          <cell r="CH358" t="str">
            <v>AVG</v>
          </cell>
          <cell r="CI358">
            <v>39051</v>
          </cell>
          <cell r="CJ358">
            <v>1.0807550000000001E-2</v>
          </cell>
          <cell r="CK358" t="str">
            <v>USD</v>
          </cell>
          <cell r="CM358" t="str">
            <v>YER</v>
          </cell>
          <cell r="CN358" t="str">
            <v>AVG</v>
          </cell>
          <cell r="CO358">
            <v>39082</v>
          </cell>
          <cell r="CP358">
            <v>5.0427600000000003E-3</v>
          </cell>
          <cell r="CQ358" t="str">
            <v>USD</v>
          </cell>
        </row>
        <row r="359">
          <cell r="CA359" t="str">
            <v>YER</v>
          </cell>
          <cell r="CB359" t="str">
            <v>AVG</v>
          </cell>
          <cell r="CC359">
            <v>39021</v>
          </cell>
          <cell r="CD359">
            <v>5.0489100000000002E-3</v>
          </cell>
          <cell r="CE359" t="str">
            <v>USD</v>
          </cell>
          <cell r="CG359" t="str">
            <v>YER</v>
          </cell>
          <cell r="CH359" t="str">
            <v>AVG</v>
          </cell>
          <cell r="CI359">
            <v>39051</v>
          </cell>
          <cell r="CJ359">
            <v>5.0431900000000003E-3</v>
          </cell>
          <cell r="CK359" t="str">
            <v>USD</v>
          </cell>
          <cell r="CM359" t="str">
            <v>YUM</v>
          </cell>
          <cell r="CN359" t="str">
            <v>AVG</v>
          </cell>
          <cell r="CO359">
            <v>39082</v>
          </cell>
          <cell r="CP359">
            <v>1.6729540000000001E-2</v>
          </cell>
          <cell r="CQ359" t="str">
            <v>USD</v>
          </cell>
        </row>
        <row r="360">
          <cell r="CA360" t="str">
            <v>YUM</v>
          </cell>
          <cell r="CB360" t="str">
            <v>AVG</v>
          </cell>
          <cell r="CC360">
            <v>39021</v>
          </cell>
          <cell r="CD360">
            <v>1.561452E-2</v>
          </cell>
          <cell r="CE360" t="str">
            <v>USD</v>
          </cell>
          <cell r="CG360" t="str">
            <v>YUM</v>
          </cell>
          <cell r="CH360" t="str">
            <v>AVG</v>
          </cell>
          <cell r="CI360">
            <v>39051</v>
          </cell>
          <cell r="CJ360">
            <v>1.631517E-2</v>
          </cell>
          <cell r="CK360" t="str">
            <v>USD</v>
          </cell>
          <cell r="CM360" t="str">
            <v>ZAR</v>
          </cell>
          <cell r="CN360" t="str">
            <v>AVG</v>
          </cell>
          <cell r="CO360">
            <v>39082</v>
          </cell>
          <cell r="CP360">
            <v>0.14199812000000001</v>
          </cell>
          <cell r="CQ360" t="str">
            <v>USD</v>
          </cell>
        </row>
        <row r="361">
          <cell r="CA361" t="str">
            <v>ZAR</v>
          </cell>
          <cell r="CB361" t="str">
            <v>AVG</v>
          </cell>
          <cell r="CC361">
            <v>39021</v>
          </cell>
          <cell r="CD361">
            <v>0.13103212</v>
          </cell>
          <cell r="CE361" t="str">
            <v>USD</v>
          </cell>
          <cell r="CG361" t="str">
            <v>ZAR</v>
          </cell>
          <cell r="CH361" t="str">
            <v>AVG</v>
          </cell>
          <cell r="CI361">
            <v>39051</v>
          </cell>
          <cell r="CJ361">
            <v>0.13795763999999999</v>
          </cell>
          <cell r="CK361" t="str">
            <v>USD</v>
          </cell>
          <cell r="CM361" t="str">
            <v>ZMK</v>
          </cell>
          <cell r="CN361" t="str">
            <v>AVG</v>
          </cell>
          <cell r="CO361">
            <v>39082</v>
          </cell>
          <cell r="CP361">
            <v>2.4331999999999999E-4</v>
          </cell>
          <cell r="CQ361" t="str">
            <v>USD</v>
          </cell>
        </row>
        <row r="362">
          <cell r="CA362" t="str">
            <v>ZMK</v>
          </cell>
          <cell r="CB362" t="str">
            <v>AVG</v>
          </cell>
          <cell r="CC362">
            <v>39021</v>
          </cell>
          <cell r="CD362">
            <v>2.6132999999999999E-4</v>
          </cell>
          <cell r="CE362" t="str">
            <v>USD</v>
          </cell>
          <cell r="CG362" t="str">
            <v>ZMK</v>
          </cell>
          <cell r="CH362" t="str">
            <v>AVG</v>
          </cell>
          <cell r="CI362">
            <v>39051</v>
          </cell>
          <cell r="CJ362">
            <v>2.5137E-4</v>
          </cell>
          <cell r="CK362" t="str">
            <v>USD</v>
          </cell>
          <cell r="CM362" t="str">
            <v>ZWD</v>
          </cell>
          <cell r="CN362" t="str">
            <v>AVG</v>
          </cell>
          <cell r="CO362">
            <v>39082</v>
          </cell>
          <cell r="CP362">
            <v>3.9979999999999998E-3</v>
          </cell>
          <cell r="CQ362" t="str">
            <v>USD</v>
          </cell>
        </row>
        <row r="363">
          <cell r="CA363" t="str">
            <v>ZWD</v>
          </cell>
          <cell r="CB363" t="str">
            <v>AVG</v>
          </cell>
          <cell r="CC363">
            <v>39021</v>
          </cell>
          <cell r="CD363">
            <v>4.0000000000000001E-3</v>
          </cell>
          <cell r="CE363" t="str">
            <v>USD</v>
          </cell>
          <cell r="CG363" t="str">
            <v>ZWD</v>
          </cell>
          <cell r="CH363" t="str">
            <v>AVG</v>
          </cell>
          <cell r="CI363">
            <v>39051</v>
          </cell>
          <cell r="CJ363">
            <v>4.0000000000000001E-3</v>
          </cell>
          <cell r="CK363" t="str">
            <v>USD</v>
          </cell>
        </row>
        <row r="366">
          <cell r="CA366" t="str">
            <v>UF</v>
          </cell>
          <cell r="CB366" t="str">
            <v>AVG</v>
          </cell>
          <cell r="CC366">
            <v>39021</v>
          </cell>
          <cell r="CD366">
            <v>34.67</v>
          </cell>
          <cell r="CE366" t="str">
            <v>USD</v>
          </cell>
          <cell r="CG366" t="str">
            <v>UF</v>
          </cell>
          <cell r="CH366" t="str">
            <v>AVG</v>
          </cell>
          <cell r="CI366">
            <v>39051</v>
          </cell>
          <cell r="CJ366">
            <v>34.89</v>
          </cell>
          <cell r="CK366" t="str">
            <v>USD</v>
          </cell>
          <cell r="CM366" t="str">
            <v>UF</v>
          </cell>
          <cell r="CN366" t="str">
            <v>AVG</v>
          </cell>
          <cell r="CO366">
            <v>39082</v>
          </cell>
          <cell r="CP366">
            <v>34.79</v>
          </cell>
          <cell r="CQ366" t="str">
            <v>USD</v>
          </cell>
        </row>
      </sheetData>
      <sheetData sheetId="2" refreshError="1"/>
      <sheetData sheetId="3" refreshError="1"/>
      <sheetData sheetId="4"/>
      <sheetData sheetId="5">
        <row r="3">
          <cell r="CA3" t="str">
            <v>ADP</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FX Rates-Monthly History"/>
      <sheetName val="UVAC Rate Calc"/>
      <sheetName val="FX Rate - Current Month Rates"/>
      <sheetName val="UF calculations"/>
      <sheetName val="FX_Rates-Monthly_History"/>
      <sheetName val="UVAC_Rate_Calc"/>
      <sheetName val="FX_Rate_-_Current_Month_Rates"/>
      <sheetName val="UF_calculations"/>
    </sheetNames>
    <sheetDataSet>
      <sheetData sheetId="0" refreshError="1"/>
      <sheetData sheetId="1" refreshError="1"/>
      <sheetData sheetId="2" refreshError="1">
        <row r="1">
          <cell r="DW1" t="str">
            <v>October 07 crrnt</v>
          </cell>
          <cell r="EC1" t="str">
            <v>November 07 crrnt</v>
          </cell>
          <cell r="EI1" t="str">
            <v>December 07 crrnt</v>
          </cell>
        </row>
        <row r="2">
          <cell r="DW2" t="str">
            <v>From Cur</v>
          </cell>
          <cell r="DX2" t="str">
            <v>Rate Type</v>
          </cell>
          <cell r="DY2" t="str">
            <v>Eff Date</v>
          </cell>
          <cell r="DZ2" t="str">
            <v>Exch Rate</v>
          </cell>
          <cell r="EA2" t="str">
            <v>To Cur</v>
          </cell>
          <cell r="EC2" t="str">
            <v>From Cur</v>
          </cell>
          <cell r="ED2" t="str">
            <v>Rate Type</v>
          </cell>
          <cell r="EE2" t="str">
            <v>Eff Date</v>
          </cell>
          <cell r="EF2" t="str">
            <v>Exch Rate</v>
          </cell>
          <cell r="EG2" t="str">
            <v>To Cur</v>
          </cell>
          <cell r="EI2" t="str">
            <v>From Cur</v>
          </cell>
          <cell r="EJ2" t="str">
            <v>Rate Type</v>
          </cell>
          <cell r="EK2" t="str">
            <v>Eff Date</v>
          </cell>
          <cell r="EL2" t="str">
            <v>Exch Rate</v>
          </cell>
          <cell r="EM2" t="str">
            <v>To Cur</v>
          </cell>
        </row>
        <row r="3">
          <cell r="DW3" t="str">
            <v>ADP</v>
          </cell>
          <cell r="DX3" t="str">
            <v>CRRNT</v>
          </cell>
          <cell r="DY3">
            <v>39386</v>
          </cell>
          <cell r="DZ3">
            <v>8.7069999999999995E-3</v>
          </cell>
          <cell r="EA3" t="str">
            <v>USD</v>
          </cell>
          <cell r="EC3" t="str">
            <v>ADP</v>
          </cell>
          <cell r="ED3" t="str">
            <v>CRRNT</v>
          </cell>
          <cell r="EE3">
            <v>39416</v>
          </cell>
          <cell r="EF3">
            <v>8.7958399999999992E-3</v>
          </cell>
          <cell r="EG3" t="str">
            <v>USD</v>
          </cell>
          <cell r="EI3" t="str">
            <v>ADP</v>
          </cell>
          <cell r="EJ3" t="str">
            <v>CRRNT</v>
          </cell>
          <cell r="EK3">
            <v>39447</v>
          </cell>
          <cell r="EL3">
            <v>8.7680799999999993E-3</v>
          </cell>
          <cell r="EM3" t="str">
            <v>USD</v>
          </cell>
        </row>
        <row r="4">
          <cell r="DW4" t="str">
            <v>AED</v>
          </cell>
          <cell r="DX4" t="str">
            <v>CRRNT</v>
          </cell>
          <cell r="DY4">
            <v>39386</v>
          </cell>
          <cell r="DZ4">
            <v>0.27232372999999999</v>
          </cell>
          <cell r="EA4" t="str">
            <v>USD</v>
          </cell>
          <cell r="EC4" t="str">
            <v>AED</v>
          </cell>
          <cell r="ED4" t="str">
            <v>CRRNT</v>
          </cell>
          <cell r="EE4">
            <v>39416</v>
          </cell>
          <cell r="EF4">
            <v>0.27354541999999998</v>
          </cell>
          <cell r="EG4" t="str">
            <v>USD</v>
          </cell>
          <cell r="EI4" t="str">
            <v>AED</v>
          </cell>
          <cell r="EJ4" t="str">
            <v>CRRNT</v>
          </cell>
          <cell r="EK4">
            <v>39447</v>
          </cell>
          <cell r="EL4">
            <v>0.27228666000000001</v>
          </cell>
          <cell r="EM4" t="str">
            <v>USD</v>
          </cell>
        </row>
        <row r="5">
          <cell r="DW5" t="str">
            <v>AFA</v>
          </cell>
          <cell r="DX5" t="str">
            <v>CRRNT</v>
          </cell>
          <cell r="DY5">
            <v>39386</v>
          </cell>
          <cell r="DZ5">
            <v>2.0018009999999999E-2</v>
          </cell>
          <cell r="EA5" t="str">
            <v>USD</v>
          </cell>
          <cell r="EC5" t="str">
            <v>AFA</v>
          </cell>
          <cell r="ED5" t="str">
            <v>CRRNT</v>
          </cell>
          <cell r="EE5">
            <v>39416</v>
          </cell>
          <cell r="EF5">
            <v>2.0036060000000001E-2</v>
          </cell>
          <cell r="EG5" t="str">
            <v>USD</v>
          </cell>
          <cell r="EI5" t="str">
            <v>AFA</v>
          </cell>
          <cell r="EJ5" t="str">
            <v>CRRNT</v>
          </cell>
          <cell r="EK5">
            <v>39447</v>
          </cell>
          <cell r="EL5">
            <v>2.0132870000000001E-2</v>
          </cell>
          <cell r="EM5" t="str">
            <v>USD</v>
          </cell>
        </row>
        <row r="6">
          <cell r="DW6" t="str">
            <v>ALL</v>
          </cell>
          <cell r="DX6" t="str">
            <v>CRRNT</v>
          </cell>
          <cell r="DY6">
            <v>39386</v>
          </cell>
          <cell r="DZ6">
            <v>1.1823820000000001E-2</v>
          </cell>
          <cell r="EA6" t="str">
            <v>USD</v>
          </cell>
          <cell r="EC6" t="str">
            <v>ALL</v>
          </cell>
          <cell r="ED6" t="str">
            <v>CRRNT</v>
          </cell>
          <cell r="EE6">
            <v>39416</v>
          </cell>
          <cell r="EF6">
            <v>1.217878E-2</v>
          </cell>
          <cell r="EG6" t="str">
            <v>USD</v>
          </cell>
          <cell r="EI6" t="str">
            <v>ALL</v>
          </cell>
          <cell r="EJ6" t="str">
            <v>CRRNT</v>
          </cell>
          <cell r="EK6">
            <v>39447</v>
          </cell>
          <cell r="EL6">
            <v>1.2008400000000001E-2</v>
          </cell>
          <cell r="EM6" t="str">
            <v>USD</v>
          </cell>
        </row>
        <row r="7">
          <cell r="DW7" t="str">
            <v>AMD</v>
          </cell>
          <cell r="DX7" t="str">
            <v>CRRNT</v>
          </cell>
          <cell r="DY7">
            <v>39386</v>
          </cell>
          <cell r="DZ7">
            <v>3.0745500000000001E-3</v>
          </cell>
          <cell r="EA7" t="str">
            <v>USD</v>
          </cell>
          <cell r="EC7" t="str">
            <v>AMD</v>
          </cell>
          <cell r="ED7" t="str">
            <v>CRRNT</v>
          </cell>
          <cell r="EE7">
            <v>39416</v>
          </cell>
          <cell r="EF7">
            <v>3.27868E-3</v>
          </cell>
          <cell r="EG7" t="str">
            <v>USD</v>
          </cell>
          <cell r="EI7" t="str">
            <v>AMD</v>
          </cell>
          <cell r="EJ7" t="str">
            <v>CRRNT</v>
          </cell>
          <cell r="EK7">
            <v>39447</v>
          </cell>
          <cell r="EL7">
            <v>3.2870899999999999E-3</v>
          </cell>
          <cell r="EM7" t="str">
            <v>USD</v>
          </cell>
        </row>
        <row r="8">
          <cell r="DW8" t="str">
            <v>ANG</v>
          </cell>
          <cell r="DX8" t="str">
            <v>CRRNT</v>
          </cell>
          <cell r="DY8">
            <v>39386</v>
          </cell>
          <cell r="DZ8">
            <v>0.55865920999999996</v>
          </cell>
          <cell r="EA8" t="str">
            <v>USD</v>
          </cell>
          <cell r="EC8" t="str">
            <v>ANG</v>
          </cell>
          <cell r="ED8" t="str">
            <v>CRRNT</v>
          </cell>
          <cell r="EE8">
            <v>39416</v>
          </cell>
          <cell r="EF8">
            <v>0.55865920999999996</v>
          </cell>
          <cell r="EG8" t="str">
            <v>USD</v>
          </cell>
          <cell r="EI8" t="str">
            <v>ANG</v>
          </cell>
          <cell r="EJ8" t="str">
            <v>CRRNT</v>
          </cell>
          <cell r="EK8">
            <v>39447</v>
          </cell>
          <cell r="EL8">
            <v>0.55865920999999996</v>
          </cell>
          <cell r="EM8" t="str">
            <v>USD</v>
          </cell>
        </row>
        <row r="9">
          <cell r="DW9" t="str">
            <v>AON</v>
          </cell>
          <cell r="DX9" t="str">
            <v>CRRNT</v>
          </cell>
          <cell r="DY9">
            <v>39386</v>
          </cell>
          <cell r="DZ9">
            <v>1.333288E-2</v>
          </cell>
          <cell r="EA9" t="str">
            <v>USD</v>
          </cell>
          <cell r="EC9" t="str">
            <v>AON</v>
          </cell>
          <cell r="ED9" t="str">
            <v>CRRNT</v>
          </cell>
          <cell r="EE9">
            <v>39416</v>
          </cell>
          <cell r="EF9">
            <v>1.3330659999999999E-2</v>
          </cell>
          <cell r="EG9" t="str">
            <v>USD</v>
          </cell>
          <cell r="EI9" t="str">
            <v>AON</v>
          </cell>
          <cell r="EJ9" t="str">
            <v>CRRNT</v>
          </cell>
          <cell r="EK9">
            <v>39447</v>
          </cell>
          <cell r="EL9">
            <v>1.3329239999999999E-2</v>
          </cell>
          <cell r="EM9" t="str">
            <v>USD</v>
          </cell>
        </row>
        <row r="10">
          <cell r="DW10" t="str">
            <v>ARS</v>
          </cell>
          <cell r="DX10" t="str">
            <v>CRRNT</v>
          </cell>
          <cell r="DY10">
            <v>39386</v>
          </cell>
          <cell r="DZ10">
            <v>0.31833953999999998</v>
          </cell>
          <cell r="EA10" t="str">
            <v>USD</v>
          </cell>
          <cell r="EC10" t="str">
            <v>ARS</v>
          </cell>
          <cell r="ED10" t="str">
            <v>CRRNT</v>
          </cell>
          <cell r="EE10">
            <v>39416</v>
          </cell>
          <cell r="EF10">
            <v>0.31796501999999999</v>
          </cell>
          <cell r="EG10" t="str">
            <v>USD</v>
          </cell>
          <cell r="EI10" t="str">
            <v>ARS</v>
          </cell>
          <cell r="EJ10" t="str">
            <v>CRRNT</v>
          </cell>
          <cell r="EK10">
            <v>39447</v>
          </cell>
          <cell r="EL10">
            <v>0.31746031000000002</v>
          </cell>
          <cell r="EM10" t="str">
            <v>USD</v>
          </cell>
        </row>
        <row r="11">
          <cell r="DW11" t="str">
            <v>ATS</v>
          </cell>
          <cell r="DX11" t="str">
            <v>CRRNT</v>
          </cell>
          <cell r="DY11">
            <v>39386</v>
          </cell>
          <cell r="DZ11">
            <v>0.10528421</v>
          </cell>
          <cell r="EA11" t="str">
            <v>USD</v>
          </cell>
          <cell r="EC11" t="str">
            <v>ATS</v>
          </cell>
          <cell r="ED11" t="str">
            <v>CRRNT</v>
          </cell>
          <cell r="EE11">
            <v>39416</v>
          </cell>
          <cell r="EF11">
            <v>0.10635356</v>
          </cell>
          <cell r="EG11" t="str">
            <v>USD</v>
          </cell>
          <cell r="EI11" t="str">
            <v>ATS</v>
          </cell>
          <cell r="EJ11" t="str">
            <v>CRRNT</v>
          </cell>
          <cell r="EK11">
            <v>39447</v>
          </cell>
          <cell r="EL11">
            <v>0.10602205000000001</v>
          </cell>
          <cell r="EM11" t="str">
            <v>USD</v>
          </cell>
        </row>
        <row r="12">
          <cell r="DW12" t="str">
            <v>AUD</v>
          </cell>
          <cell r="DX12" t="str">
            <v>CRRNT</v>
          </cell>
          <cell r="DY12">
            <v>39386</v>
          </cell>
          <cell r="DZ12">
            <v>0.93410015999999996</v>
          </cell>
          <cell r="EA12" t="str">
            <v>USD</v>
          </cell>
          <cell r="EC12" t="str">
            <v>AUD</v>
          </cell>
          <cell r="ED12" t="str">
            <v>CRRNT</v>
          </cell>
          <cell r="EE12">
            <v>39416</v>
          </cell>
          <cell r="EF12">
            <v>0.88440006000000004</v>
          </cell>
          <cell r="EG12" t="str">
            <v>USD</v>
          </cell>
          <cell r="EI12" t="str">
            <v>AUD</v>
          </cell>
          <cell r="EJ12" t="str">
            <v>CRRNT</v>
          </cell>
          <cell r="EK12">
            <v>39447</v>
          </cell>
          <cell r="EL12">
            <v>0.87509965000000001</v>
          </cell>
          <cell r="EM12" t="str">
            <v>USD</v>
          </cell>
        </row>
        <row r="13">
          <cell r="DW13" t="str">
            <v>AWG</v>
          </cell>
          <cell r="DX13" t="str">
            <v>CRRNT</v>
          </cell>
          <cell r="DY13">
            <v>39386</v>
          </cell>
          <cell r="DZ13">
            <v>0.55865920999999996</v>
          </cell>
          <cell r="EA13" t="str">
            <v>USD</v>
          </cell>
          <cell r="EC13" t="str">
            <v>AWG</v>
          </cell>
          <cell r="ED13" t="str">
            <v>CRRNT</v>
          </cell>
          <cell r="EE13">
            <v>39416</v>
          </cell>
          <cell r="EF13">
            <v>0.55865920999999996</v>
          </cell>
          <cell r="EG13" t="str">
            <v>USD</v>
          </cell>
          <cell r="EI13" t="str">
            <v>AWG</v>
          </cell>
          <cell r="EJ13" t="str">
            <v>CRRNT</v>
          </cell>
          <cell r="EK13">
            <v>39447</v>
          </cell>
          <cell r="EL13">
            <v>0.55865920999999996</v>
          </cell>
          <cell r="EM13" t="str">
            <v>USD</v>
          </cell>
        </row>
        <row r="14">
          <cell r="DW14" t="str">
            <v>BAM</v>
          </cell>
          <cell r="DX14" t="str">
            <v>CRRNT</v>
          </cell>
          <cell r="DY14">
            <v>39386</v>
          </cell>
          <cell r="DZ14">
            <v>0.73969967999999997</v>
          </cell>
          <cell r="EA14" t="str">
            <v>USD</v>
          </cell>
          <cell r="EC14" t="str">
            <v>BAM</v>
          </cell>
          <cell r="ED14" t="str">
            <v>CRRNT</v>
          </cell>
          <cell r="EE14">
            <v>39416</v>
          </cell>
          <cell r="EF14">
            <v>0.75058170000000002</v>
          </cell>
          <cell r="EG14" t="str">
            <v>USD</v>
          </cell>
          <cell r="EI14" t="str">
            <v>BAM</v>
          </cell>
          <cell r="EJ14" t="str">
            <v>CRRNT</v>
          </cell>
          <cell r="EK14">
            <v>39447</v>
          </cell>
          <cell r="EL14">
            <v>0.74760764999999996</v>
          </cell>
          <cell r="EM14" t="str">
            <v>USD</v>
          </cell>
        </row>
        <row r="15">
          <cell r="DW15" t="str">
            <v>BBD</v>
          </cell>
          <cell r="DX15" t="str">
            <v>CRRNT</v>
          </cell>
          <cell r="DY15">
            <v>39386</v>
          </cell>
          <cell r="DZ15">
            <v>0.5</v>
          </cell>
          <cell r="EA15" t="str">
            <v>USD</v>
          </cell>
          <cell r="EC15" t="str">
            <v>BBD</v>
          </cell>
          <cell r="ED15" t="str">
            <v>CRRNT</v>
          </cell>
          <cell r="EE15">
            <v>39416</v>
          </cell>
          <cell r="EF15">
            <v>0.5</v>
          </cell>
          <cell r="EG15" t="str">
            <v>USD</v>
          </cell>
          <cell r="EI15" t="str">
            <v>BBD</v>
          </cell>
          <cell r="EJ15" t="str">
            <v>CRRNT</v>
          </cell>
          <cell r="EK15">
            <v>39447</v>
          </cell>
          <cell r="EL15">
            <v>0.5</v>
          </cell>
          <cell r="EM15" t="str">
            <v>USD</v>
          </cell>
        </row>
        <row r="16">
          <cell r="DW16" t="str">
            <v>BDT</v>
          </cell>
          <cell r="DX16" t="str">
            <v>CRRNT</v>
          </cell>
          <cell r="DY16">
            <v>39386</v>
          </cell>
          <cell r="DZ16">
            <v>1.456239E-2</v>
          </cell>
          <cell r="EA16" t="str">
            <v>USD</v>
          </cell>
          <cell r="EC16" t="str">
            <v>BDT</v>
          </cell>
          <cell r="ED16" t="str">
            <v>CRRNT</v>
          </cell>
          <cell r="EE16">
            <v>39416</v>
          </cell>
          <cell r="EF16">
            <v>1.4578320000000001E-2</v>
          </cell>
          <cell r="EG16" t="str">
            <v>USD</v>
          </cell>
          <cell r="EI16" t="str">
            <v>BDT</v>
          </cell>
          <cell r="EJ16" t="str">
            <v>CRRNT</v>
          </cell>
          <cell r="EK16">
            <v>39447</v>
          </cell>
          <cell r="EL16">
            <v>1.437711E-2</v>
          </cell>
          <cell r="EM16" t="str">
            <v>USD</v>
          </cell>
        </row>
        <row r="17">
          <cell r="DW17" t="str">
            <v>BEF</v>
          </cell>
          <cell r="DX17" t="str">
            <v>CRRNT</v>
          </cell>
          <cell r="DY17">
            <v>39386</v>
          </cell>
          <cell r="DZ17">
            <v>3.5913599999999997E-2</v>
          </cell>
          <cell r="EA17" t="str">
            <v>USD</v>
          </cell>
          <cell r="EC17" t="str">
            <v>BEF</v>
          </cell>
          <cell r="ED17" t="str">
            <v>CRRNT</v>
          </cell>
          <cell r="EE17">
            <v>39416</v>
          </cell>
          <cell r="EF17">
            <v>3.6278020000000001E-2</v>
          </cell>
          <cell r="EG17" t="str">
            <v>USD</v>
          </cell>
          <cell r="EI17" t="str">
            <v>BEF</v>
          </cell>
          <cell r="EJ17" t="str">
            <v>CRRNT</v>
          </cell>
          <cell r="EK17">
            <v>39447</v>
          </cell>
          <cell r="EL17">
            <v>3.6164920000000003E-2</v>
          </cell>
          <cell r="EM17" t="str">
            <v>USD</v>
          </cell>
        </row>
        <row r="18">
          <cell r="DW18" t="str">
            <v>BGL</v>
          </cell>
          <cell r="DX18" t="str">
            <v>CRRNT</v>
          </cell>
          <cell r="DY18">
            <v>39386</v>
          </cell>
          <cell r="DZ18">
            <v>0.73959026000000005</v>
          </cell>
          <cell r="EA18" t="str">
            <v>USD</v>
          </cell>
          <cell r="EC18" t="str">
            <v>BGL</v>
          </cell>
          <cell r="ED18" t="str">
            <v>CRRNT</v>
          </cell>
          <cell r="EE18">
            <v>39416</v>
          </cell>
          <cell r="EF18">
            <v>0.75069439000000004</v>
          </cell>
          <cell r="EG18" t="str">
            <v>USD</v>
          </cell>
          <cell r="EI18" t="str">
            <v>BGL</v>
          </cell>
          <cell r="EJ18" t="str">
            <v>CRRNT</v>
          </cell>
          <cell r="EK18">
            <v>39447</v>
          </cell>
          <cell r="EL18">
            <v>0.74749588</v>
          </cell>
          <cell r="EM18" t="str">
            <v>USD</v>
          </cell>
        </row>
        <row r="19">
          <cell r="DW19" t="str">
            <v>BHD</v>
          </cell>
          <cell r="DX19" t="str">
            <v>CRRNT</v>
          </cell>
          <cell r="DY19">
            <v>39386</v>
          </cell>
          <cell r="DZ19">
            <v>2.6528013499999998</v>
          </cell>
          <cell r="EA19" t="str">
            <v>USD</v>
          </cell>
          <cell r="EC19" t="str">
            <v>BHD</v>
          </cell>
          <cell r="ED19" t="str">
            <v>CRRNT</v>
          </cell>
          <cell r="EE19">
            <v>39416</v>
          </cell>
          <cell r="EF19">
            <v>2.6665955499999998</v>
          </cell>
          <cell r="EG19" t="str">
            <v>USD</v>
          </cell>
          <cell r="EI19" t="str">
            <v>BHD</v>
          </cell>
          <cell r="EJ19" t="str">
            <v>CRRNT</v>
          </cell>
          <cell r="EK19">
            <v>39447</v>
          </cell>
          <cell r="EL19">
            <v>2.65957446</v>
          </cell>
          <cell r="EM19" t="str">
            <v>USD</v>
          </cell>
        </row>
        <row r="20">
          <cell r="DW20" t="str">
            <v>BIF</v>
          </cell>
          <cell r="DX20" t="str">
            <v>CRRNT</v>
          </cell>
          <cell r="DY20">
            <v>39386</v>
          </cell>
          <cell r="DZ20">
            <v>8.7670000000000001E-4</v>
          </cell>
          <cell r="EA20" t="str">
            <v>USD</v>
          </cell>
          <cell r="EC20" t="str">
            <v>BIF</v>
          </cell>
          <cell r="ED20" t="str">
            <v>CRRNT</v>
          </cell>
          <cell r="EE20">
            <v>39416</v>
          </cell>
          <cell r="EF20">
            <v>8.7387999999999995E-4</v>
          </cell>
          <cell r="EG20" t="str">
            <v>USD</v>
          </cell>
          <cell r="EI20" t="str">
            <v>BIF</v>
          </cell>
          <cell r="EJ20" t="str">
            <v>CRRNT</v>
          </cell>
          <cell r="EK20">
            <v>39447</v>
          </cell>
          <cell r="EL20">
            <v>8.9232000000000005E-4</v>
          </cell>
          <cell r="EM20" t="str">
            <v>USD</v>
          </cell>
        </row>
        <row r="21">
          <cell r="DW21" t="str">
            <v>BMD</v>
          </cell>
          <cell r="DX21" t="str">
            <v>CRRNT</v>
          </cell>
          <cell r="DY21">
            <v>39386</v>
          </cell>
          <cell r="DZ21">
            <v>1</v>
          </cell>
          <cell r="EA21" t="str">
            <v>USD</v>
          </cell>
          <cell r="EC21" t="str">
            <v>BMD</v>
          </cell>
          <cell r="ED21" t="str">
            <v>CRRNT</v>
          </cell>
          <cell r="EE21">
            <v>39416</v>
          </cell>
          <cell r="EF21">
            <v>1</v>
          </cell>
          <cell r="EG21" t="str">
            <v>USD</v>
          </cell>
          <cell r="EI21" t="str">
            <v>BMD</v>
          </cell>
          <cell r="EJ21" t="str">
            <v>CRRNT</v>
          </cell>
          <cell r="EK21">
            <v>39447</v>
          </cell>
          <cell r="EL21">
            <v>1</v>
          </cell>
          <cell r="EM21" t="str">
            <v>USD</v>
          </cell>
        </row>
        <row r="22">
          <cell r="DW22" t="str">
            <v>BND</v>
          </cell>
          <cell r="DX22" t="str">
            <v>CRRNT</v>
          </cell>
          <cell r="DY22">
            <v>39386</v>
          </cell>
          <cell r="DZ22">
            <v>0.69022638999999997</v>
          </cell>
          <cell r="EA22" t="str">
            <v>USD</v>
          </cell>
          <cell r="EC22" t="str">
            <v>BND</v>
          </cell>
          <cell r="ED22" t="str">
            <v>CRRNT</v>
          </cell>
          <cell r="EE22">
            <v>39416</v>
          </cell>
          <cell r="EF22">
            <v>0.69137168000000004</v>
          </cell>
          <cell r="EG22" t="str">
            <v>USD</v>
          </cell>
          <cell r="EI22" t="str">
            <v>BND</v>
          </cell>
          <cell r="EJ22" t="str">
            <v>CRRNT</v>
          </cell>
          <cell r="EK22">
            <v>39447</v>
          </cell>
          <cell r="EL22">
            <v>0.69492703</v>
          </cell>
          <cell r="EM22" t="str">
            <v>USD</v>
          </cell>
        </row>
        <row r="23">
          <cell r="DW23" t="str">
            <v>BOB</v>
          </cell>
          <cell r="DX23" t="str">
            <v>CRRNT</v>
          </cell>
          <cell r="DY23">
            <v>39386</v>
          </cell>
          <cell r="DZ23">
            <v>0.13089005000000001</v>
          </cell>
          <cell r="EA23" t="str">
            <v>USD</v>
          </cell>
          <cell r="EC23" t="str">
            <v>BOB</v>
          </cell>
          <cell r="ED23" t="str">
            <v>CRRNT</v>
          </cell>
          <cell r="EE23">
            <v>39416</v>
          </cell>
          <cell r="EF23">
            <v>0.13192612000000001</v>
          </cell>
          <cell r="EG23" t="str">
            <v>USD</v>
          </cell>
          <cell r="EI23" t="str">
            <v>BOB</v>
          </cell>
          <cell r="EJ23" t="str">
            <v>CRRNT</v>
          </cell>
          <cell r="EK23">
            <v>39447</v>
          </cell>
          <cell r="EL23">
            <v>0.13089005000000001</v>
          </cell>
          <cell r="EM23" t="str">
            <v>USD</v>
          </cell>
        </row>
        <row r="24">
          <cell r="DW24" t="str">
            <v>BRL</v>
          </cell>
          <cell r="DX24" t="str">
            <v>CRRNT</v>
          </cell>
          <cell r="DY24">
            <v>39386</v>
          </cell>
          <cell r="DZ24">
            <v>0.57620282</v>
          </cell>
          <cell r="EA24" t="str">
            <v>USD</v>
          </cell>
          <cell r="EC24" t="str">
            <v>BRL</v>
          </cell>
          <cell r="ED24" t="str">
            <v>CRRNT</v>
          </cell>
          <cell r="EE24">
            <v>39416</v>
          </cell>
          <cell r="EF24">
            <v>0.55673086999999999</v>
          </cell>
          <cell r="EG24" t="str">
            <v>USD</v>
          </cell>
          <cell r="EI24" t="str">
            <v>BRL</v>
          </cell>
          <cell r="EJ24" t="str">
            <v>CRRNT</v>
          </cell>
          <cell r="EK24">
            <v>39447</v>
          </cell>
          <cell r="EL24">
            <v>0.56211354000000002</v>
          </cell>
          <cell r="EM24" t="str">
            <v>USD</v>
          </cell>
        </row>
        <row r="25">
          <cell r="DW25" t="str">
            <v>BSD</v>
          </cell>
          <cell r="DX25" t="str">
            <v>CRRNT</v>
          </cell>
          <cell r="DY25">
            <v>39386</v>
          </cell>
          <cell r="DZ25">
            <v>1</v>
          </cell>
          <cell r="EA25" t="str">
            <v>USD</v>
          </cell>
          <cell r="EC25" t="str">
            <v>BSD</v>
          </cell>
          <cell r="ED25" t="str">
            <v>CRRNT</v>
          </cell>
          <cell r="EE25">
            <v>39416</v>
          </cell>
          <cell r="EF25">
            <v>1</v>
          </cell>
          <cell r="EG25" t="str">
            <v>USD</v>
          </cell>
          <cell r="EI25" t="str">
            <v>BSD</v>
          </cell>
          <cell r="EJ25" t="str">
            <v>CRRNT</v>
          </cell>
          <cell r="EK25">
            <v>39447</v>
          </cell>
          <cell r="EL25">
            <v>1</v>
          </cell>
          <cell r="EM25" t="str">
            <v>USD</v>
          </cell>
        </row>
        <row r="26">
          <cell r="DW26" t="str">
            <v>BTN</v>
          </cell>
          <cell r="DX26" t="str">
            <v>CRRNT</v>
          </cell>
          <cell r="DY26">
            <v>39386</v>
          </cell>
          <cell r="DZ26">
            <v>2.5412959999999998E-2</v>
          </cell>
          <cell r="EA26" t="str">
            <v>USD</v>
          </cell>
          <cell r="EC26" t="str">
            <v>BTN</v>
          </cell>
          <cell r="ED26" t="str">
            <v>CRRNT</v>
          </cell>
          <cell r="EE26">
            <v>39416</v>
          </cell>
          <cell r="EF26">
            <v>2.524614E-2</v>
          </cell>
          <cell r="EG26" t="str">
            <v>USD</v>
          </cell>
          <cell r="EI26" t="str">
            <v>BTN</v>
          </cell>
          <cell r="EJ26" t="str">
            <v>CRRNT</v>
          </cell>
          <cell r="EK26">
            <v>39447</v>
          </cell>
          <cell r="EL26">
            <v>2.5371049999999999E-2</v>
          </cell>
          <cell r="EM26" t="str">
            <v>USD</v>
          </cell>
        </row>
        <row r="27">
          <cell r="DW27" t="str">
            <v>BWP</v>
          </cell>
          <cell r="DX27" t="str">
            <v>CRRNT</v>
          </cell>
          <cell r="DY27">
            <v>39386</v>
          </cell>
          <cell r="DZ27">
            <v>0.16950000000000001</v>
          </cell>
          <cell r="EA27" t="str">
            <v>USD</v>
          </cell>
          <cell r="EC27" t="str">
            <v>BWP</v>
          </cell>
          <cell r="ED27" t="str">
            <v>CRRNT</v>
          </cell>
          <cell r="EE27">
            <v>39416</v>
          </cell>
          <cell r="EF27">
            <v>0.16689999</v>
          </cell>
          <cell r="EG27" t="str">
            <v>USD</v>
          </cell>
          <cell r="EI27" t="str">
            <v>BWP</v>
          </cell>
          <cell r="EJ27" t="str">
            <v>CRRNT</v>
          </cell>
          <cell r="EK27">
            <v>39447</v>
          </cell>
          <cell r="EL27">
            <v>0.1656</v>
          </cell>
          <cell r="EM27" t="str">
            <v>USD</v>
          </cell>
        </row>
        <row r="28">
          <cell r="DW28" t="str">
            <v>BYR</v>
          </cell>
          <cell r="DX28" t="str">
            <v>CRRNT</v>
          </cell>
          <cell r="DY28">
            <v>39386</v>
          </cell>
          <cell r="DZ28">
            <v>4.6445999999999998E-4</v>
          </cell>
          <cell r="EA28" t="str">
            <v>USD</v>
          </cell>
          <cell r="EC28" t="str">
            <v>BYR</v>
          </cell>
          <cell r="ED28" t="str">
            <v>CRRNT</v>
          </cell>
          <cell r="EE28">
            <v>39416</v>
          </cell>
          <cell r="EF28">
            <v>4.6402999999999999E-4</v>
          </cell>
          <cell r="EG28" t="str">
            <v>USD</v>
          </cell>
          <cell r="EI28" t="str">
            <v>BYR</v>
          </cell>
          <cell r="EJ28" t="str">
            <v>CRRNT</v>
          </cell>
          <cell r="EK28">
            <v>39447</v>
          </cell>
          <cell r="EL28">
            <v>4.6467999999999998E-4</v>
          </cell>
          <cell r="EM28" t="str">
            <v>USD</v>
          </cell>
        </row>
        <row r="29">
          <cell r="DW29" t="str">
            <v>BZD</v>
          </cell>
          <cell r="DX29" t="str">
            <v>CRRNT</v>
          </cell>
          <cell r="DY29">
            <v>39386</v>
          </cell>
          <cell r="DZ29">
            <v>0.51282050999999995</v>
          </cell>
          <cell r="EA29" t="str">
            <v>USD</v>
          </cell>
          <cell r="EC29" t="str">
            <v>BZD</v>
          </cell>
          <cell r="ED29" t="str">
            <v>CRRNT</v>
          </cell>
          <cell r="EE29">
            <v>39416</v>
          </cell>
          <cell r="EF29">
            <v>0.51023010999999996</v>
          </cell>
          <cell r="EG29" t="str">
            <v>USD</v>
          </cell>
          <cell r="EI29" t="str">
            <v>BZD</v>
          </cell>
          <cell r="EJ29" t="str">
            <v>CRRNT</v>
          </cell>
          <cell r="EK29">
            <v>39447</v>
          </cell>
          <cell r="EL29">
            <v>0.51282050999999995</v>
          </cell>
          <cell r="EM29" t="str">
            <v>USD</v>
          </cell>
        </row>
        <row r="30">
          <cell r="DW30" t="str">
            <v>CAD</v>
          </cell>
          <cell r="DX30" t="str">
            <v>CRRNT</v>
          </cell>
          <cell r="DY30">
            <v>39386</v>
          </cell>
          <cell r="DZ30">
            <v>1.0605578499999999</v>
          </cell>
          <cell r="EA30" t="str">
            <v>USD</v>
          </cell>
          <cell r="EC30" t="str">
            <v>CAD</v>
          </cell>
          <cell r="ED30" t="str">
            <v>CRRNT</v>
          </cell>
          <cell r="EE30">
            <v>39416</v>
          </cell>
          <cell r="EF30">
            <v>1.0015022499999999</v>
          </cell>
          <cell r="EG30" t="str">
            <v>USD</v>
          </cell>
          <cell r="EI30" t="str">
            <v>CAD</v>
          </cell>
          <cell r="EJ30" t="str">
            <v>CRRNT</v>
          </cell>
          <cell r="EK30">
            <v>39447</v>
          </cell>
          <cell r="EL30">
            <v>1.00160256</v>
          </cell>
          <cell r="EM30" t="str">
            <v>USD</v>
          </cell>
        </row>
        <row r="31">
          <cell r="DW31" t="str">
            <v>CDF</v>
          </cell>
          <cell r="DX31" t="str">
            <v>CRRNT</v>
          </cell>
          <cell r="DY31">
            <v>39386</v>
          </cell>
          <cell r="DZ31">
            <v>1.78571E-3</v>
          </cell>
          <cell r="EA31" t="str">
            <v>USD</v>
          </cell>
          <cell r="EC31" t="str">
            <v>CDF</v>
          </cell>
          <cell r="ED31" t="str">
            <v>CRRNT</v>
          </cell>
          <cell r="EE31">
            <v>39416</v>
          </cell>
          <cell r="EF31">
            <v>1.7969399999999999E-3</v>
          </cell>
          <cell r="EG31" t="str">
            <v>USD</v>
          </cell>
          <cell r="EI31" t="str">
            <v>CDF</v>
          </cell>
          <cell r="EJ31" t="str">
            <v>CRRNT</v>
          </cell>
          <cell r="EK31">
            <v>39447</v>
          </cell>
          <cell r="EL31">
            <v>1.8190000000000001E-3</v>
          </cell>
          <cell r="EM31" t="str">
            <v>USD</v>
          </cell>
        </row>
        <row r="32">
          <cell r="DW32" t="str">
            <v>CHF</v>
          </cell>
          <cell r="DX32" t="str">
            <v>CRRNT</v>
          </cell>
          <cell r="DY32">
            <v>39386</v>
          </cell>
          <cell r="DZ32">
            <v>0.86340872999999996</v>
          </cell>
          <cell r="EA32" t="str">
            <v>USD</v>
          </cell>
          <cell r="EC32" t="str">
            <v>CHF</v>
          </cell>
          <cell r="ED32" t="str">
            <v>CRRNT</v>
          </cell>
          <cell r="EE32">
            <v>39416</v>
          </cell>
          <cell r="EF32">
            <v>0.88354832999999999</v>
          </cell>
          <cell r="EG32" t="str">
            <v>USD</v>
          </cell>
          <cell r="EI32" t="str">
            <v>CHF</v>
          </cell>
          <cell r="EJ32" t="str">
            <v>CRRNT</v>
          </cell>
          <cell r="EK32">
            <v>39447</v>
          </cell>
          <cell r="EL32">
            <v>0.88222319999999999</v>
          </cell>
          <cell r="EM32" t="str">
            <v>USD</v>
          </cell>
        </row>
        <row r="33">
          <cell r="DW33" t="str">
            <v>CLF</v>
          </cell>
          <cell r="DX33" t="str">
            <v>CRRNT</v>
          </cell>
          <cell r="DY33">
            <v>39386</v>
          </cell>
          <cell r="DZ33">
            <v>5.1560000000000001E-5</v>
          </cell>
          <cell r="EA33" t="str">
            <v>USD</v>
          </cell>
          <cell r="EC33" t="str">
            <v>CLF</v>
          </cell>
          <cell r="ED33" t="str">
            <v>CRRNT</v>
          </cell>
          <cell r="EE33">
            <v>39416</v>
          </cell>
          <cell r="EF33">
            <v>5.1289999999999999E-5</v>
          </cell>
          <cell r="EG33" t="str">
            <v>USD</v>
          </cell>
        </row>
        <row r="34">
          <cell r="DW34" t="str">
            <v>CLP</v>
          </cell>
          <cell r="DX34" t="str">
            <v>CRRNT</v>
          </cell>
          <cell r="DY34">
            <v>39386</v>
          </cell>
          <cell r="DZ34">
            <v>2.0224399999999999E-3</v>
          </cell>
          <cell r="EA34" t="str">
            <v>USD</v>
          </cell>
          <cell r="EC34" t="str">
            <v>CLP</v>
          </cell>
          <cell r="ED34" t="str">
            <v>CRRNT</v>
          </cell>
          <cell r="EE34">
            <v>39416</v>
          </cell>
          <cell r="EF34">
            <v>1.9764700000000001E-3</v>
          </cell>
          <cell r="EG34" t="str">
            <v>USD</v>
          </cell>
          <cell r="EI34" t="str">
            <v>CLP</v>
          </cell>
          <cell r="EJ34" t="str">
            <v>CRRNT</v>
          </cell>
          <cell r="EK34">
            <v>39447</v>
          </cell>
          <cell r="EL34">
            <v>2.0082300000000002E-3</v>
          </cell>
          <cell r="EM34" t="str">
            <v>USD</v>
          </cell>
        </row>
        <row r="35">
          <cell r="DW35" t="str">
            <v>CNY</v>
          </cell>
          <cell r="DX35" t="str">
            <v>CRRNT</v>
          </cell>
          <cell r="DY35">
            <v>39386</v>
          </cell>
          <cell r="DZ35">
            <v>0.13395847</v>
          </cell>
          <cell r="EA35" t="str">
            <v>USD</v>
          </cell>
          <cell r="EC35" t="str">
            <v>CNY</v>
          </cell>
          <cell r="ED35" t="str">
            <v>CRRNT</v>
          </cell>
          <cell r="EE35">
            <v>39416</v>
          </cell>
          <cell r="EF35">
            <v>0.13513512999999999</v>
          </cell>
          <cell r="EG35" t="str">
            <v>USD</v>
          </cell>
          <cell r="EI35" t="str">
            <v>CNY</v>
          </cell>
          <cell r="EJ35" t="str">
            <v>CRRNT</v>
          </cell>
          <cell r="EK35">
            <v>39447</v>
          </cell>
          <cell r="EL35">
            <v>0.13704073999999999</v>
          </cell>
          <cell r="EM35" t="str">
            <v>USD</v>
          </cell>
        </row>
        <row r="36">
          <cell r="DW36" t="str">
            <v>COP</v>
          </cell>
          <cell r="DX36" t="str">
            <v>CRRNT</v>
          </cell>
          <cell r="DY36">
            <v>39386</v>
          </cell>
          <cell r="DZ36">
            <v>5.0414999999999998E-4</v>
          </cell>
          <cell r="EA36" t="str">
            <v>USD</v>
          </cell>
          <cell r="EC36" t="str">
            <v>COP</v>
          </cell>
          <cell r="ED36" t="str">
            <v>CRRNT</v>
          </cell>
          <cell r="EE36">
            <v>39416</v>
          </cell>
          <cell r="EF36">
            <v>4.8707999999999998E-4</v>
          </cell>
          <cell r="EG36" t="str">
            <v>USD</v>
          </cell>
          <cell r="EI36" t="str">
            <v>COP</v>
          </cell>
          <cell r="EJ36" t="str">
            <v>CRRNT</v>
          </cell>
          <cell r="EK36">
            <v>39447</v>
          </cell>
          <cell r="EL36">
            <v>4.9554000000000004E-4</v>
          </cell>
          <cell r="EM36" t="str">
            <v>USD</v>
          </cell>
        </row>
        <row r="37">
          <cell r="DW37" t="str">
            <v>CRC</v>
          </cell>
          <cell r="DX37" t="str">
            <v>CRRNT</v>
          </cell>
          <cell r="DY37">
            <v>39386</v>
          </cell>
          <cell r="DZ37">
            <v>1.92702E-3</v>
          </cell>
          <cell r="EA37" t="str">
            <v>USD</v>
          </cell>
          <cell r="EC37" t="str">
            <v>CRC</v>
          </cell>
          <cell r="ED37" t="str">
            <v>CRRNT</v>
          </cell>
          <cell r="EE37">
            <v>39416</v>
          </cell>
          <cell r="EF37">
            <v>2.0031599999999999E-3</v>
          </cell>
          <cell r="EG37" t="str">
            <v>USD</v>
          </cell>
          <cell r="EI37" t="str">
            <v>CRC</v>
          </cell>
          <cell r="EJ37" t="str">
            <v>CRRNT</v>
          </cell>
          <cell r="EK37">
            <v>39447</v>
          </cell>
          <cell r="EL37">
            <v>2.0075599999999998E-3</v>
          </cell>
          <cell r="EM37" t="str">
            <v>USD</v>
          </cell>
        </row>
        <row r="38">
          <cell r="DW38" t="str">
            <v>CUP</v>
          </cell>
          <cell r="DX38" t="str">
            <v>CRRNT</v>
          </cell>
          <cell r="DY38">
            <v>39386</v>
          </cell>
          <cell r="DZ38">
            <v>1</v>
          </cell>
          <cell r="EA38" t="str">
            <v>USD</v>
          </cell>
          <cell r="EC38" t="str">
            <v>CUP</v>
          </cell>
          <cell r="ED38" t="str">
            <v>CRRNT</v>
          </cell>
          <cell r="EE38">
            <v>39416</v>
          </cell>
          <cell r="EF38">
            <v>1</v>
          </cell>
          <cell r="EG38" t="str">
            <v>USD</v>
          </cell>
          <cell r="EI38" t="str">
            <v>CUP</v>
          </cell>
          <cell r="EJ38" t="str">
            <v>CRRNT</v>
          </cell>
          <cell r="EK38">
            <v>39447</v>
          </cell>
          <cell r="EL38">
            <v>1</v>
          </cell>
          <cell r="EM38" t="str">
            <v>USD</v>
          </cell>
        </row>
        <row r="39">
          <cell r="DW39" t="str">
            <v>CVE</v>
          </cell>
          <cell r="DX39" t="str">
            <v>CRRNT</v>
          </cell>
          <cell r="DY39">
            <v>39386</v>
          </cell>
          <cell r="DZ39">
            <v>1.310207E-2</v>
          </cell>
          <cell r="EA39" t="str">
            <v>USD</v>
          </cell>
          <cell r="EC39" t="str">
            <v>CVE</v>
          </cell>
          <cell r="ED39" t="str">
            <v>CRRNT</v>
          </cell>
          <cell r="EE39">
            <v>39416</v>
          </cell>
          <cell r="EF39">
            <v>1.3386840000000001E-2</v>
          </cell>
          <cell r="EG39" t="str">
            <v>USD</v>
          </cell>
          <cell r="EI39" t="str">
            <v>CVE</v>
          </cell>
          <cell r="EJ39" t="str">
            <v>CRRNT</v>
          </cell>
          <cell r="EK39">
            <v>39447</v>
          </cell>
          <cell r="EL39">
            <v>1.3350559999999999E-2</v>
          </cell>
          <cell r="EM39" t="str">
            <v>USD</v>
          </cell>
        </row>
        <row r="40">
          <cell r="DW40" t="str">
            <v>CYP</v>
          </cell>
          <cell r="DX40" t="str">
            <v>CRRNT</v>
          </cell>
          <cell r="DY40">
            <v>39386</v>
          </cell>
          <cell r="DZ40">
            <v>2.47586036</v>
          </cell>
          <cell r="EA40" t="str">
            <v>USD</v>
          </cell>
          <cell r="EC40" t="str">
            <v>CYP</v>
          </cell>
          <cell r="ED40" t="str">
            <v>CRRNT</v>
          </cell>
          <cell r="EE40">
            <v>39416</v>
          </cell>
          <cell r="EF40">
            <v>2.5043826600000001</v>
          </cell>
          <cell r="EG40" t="str">
            <v>USD</v>
          </cell>
          <cell r="EI40" t="str">
            <v>CYP</v>
          </cell>
          <cell r="EJ40" t="str">
            <v>CRRNT</v>
          </cell>
          <cell r="EK40">
            <v>39447</v>
          </cell>
          <cell r="EL40">
            <v>2.49750249</v>
          </cell>
          <cell r="EM40" t="str">
            <v>USD</v>
          </cell>
        </row>
        <row r="41">
          <cell r="DW41" t="str">
            <v>CZK</v>
          </cell>
          <cell r="DX41" t="str">
            <v>CRRNT</v>
          </cell>
          <cell r="DY41">
            <v>39386</v>
          </cell>
          <cell r="DZ41">
            <v>5.3741770000000001E-2</v>
          </cell>
          <cell r="EA41" t="str">
            <v>USD</v>
          </cell>
          <cell r="EC41" t="str">
            <v>CZK</v>
          </cell>
          <cell r="ED41" t="str">
            <v>CRRNT</v>
          </cell>
          <cell r="EE41">
            <v>39416</v>
          </cell>
          <cell r="EF41">
            <v>5.577244E-2</v>
          </cell>
          <cell r="EG41" t="str">
            <v>USD</v>
          </cell>
          <cell r="EI41" t="str">
            <v>CZK</v>
          </cell>
          <cell r="EJ41" t="str">
            <v>CRRNT</v>
          </cell>
          <cell r="EK41">
            <v>39447</v>
          </cell>
          <cell r="EL41">
            <v>5.4945050000000002E-2</v>
          </cell>
          <cell r="EM41" t="str">
            <v>USD</v>
          </cell>
        </row>
        <row r="42">
          <cell r="DW42" t="str">
            <v>DEM</v>
          </cell>
          <cell r="DX42" t="str">
            <v>CRRNT</v>
          </cell>
          <cell r="DY42">
            <v>39386</v>
          </cell>
          <cell r="DZ42">
            <v>0.74074074000000001</v>
          </cell>
          <cell r="EA42" t="str">
            <v>USD</v>
          </cell>
          <cell r="EC42" t="str">
            <v>DEM</v>
          </cell>
          <cell r="ED42" t="str">
            <v>CRRNT</v>
          </cell>
          <cell r="EE42">
            <v>39416</v>
          </cell>
          <cell r="EF42">
            <v>0.74822297000000004</v>
          </cell>
          <cell r="EG42" t="str">
            <v>USD</v>
          </cell>
          <cell r="EI42" t="str">
            <v>DEM</v>
          </cell>
          <cell r="EJ42" t="str">
            <v>CRRNT</v>
          </cell>
          <cell r="EK42">
            <v>39447</v>
          </cell>
          <cell r="EL42">
            <v>0.74593465000000003</v>
          </cell>
          <cell r="EM42" t="str">
            <v>USD</v>
          </cell>
        </row>
        <row r="43">
          <cell r="DW43" t="str">
            <v>DJF</v>
          </cell>
          <cell r="DX43" t="str">
            <v>CRRNT</v>
          </cell>
          <cell r="DY43">
            <v>39386</v>
          </cell>
          <cell r="DZ43">
            <v>5.6268200000000003E-3</v>
          </cell>
          <cell r="EA43" t="str">
            <v>USD</v>
          </cell>
          <cell r="EC43" t="str">
            <v>DJF</v>
          </cell>
          <cell r="ED43" t="str">
            <v>CRRNT</v>
          </cell>
          <cell r="EE43">
            <v>39416</v>
          </cell>
          <cell r="EF43">
            <v>5.6268200000000003E-3</v>
          </cell>
          <cell r="EG43" t="str">
            <v>USD</v>
          </cell>
          <cell r="EI43" t="str">
            <v>DJF</v>
          </cell>
          <cell r="EJ43" t="str">
            <v>CRRNT</v>
          </cell>
          <cell r="EK43">
            <v>39447</v>
          </cell>
          <cell r="EL43">
            <v>5.6268200000000003E-3</v>
          </cell>
          <cell r="EM43" t="str">
            <v>USD</v>
          </cell>
        </row>
        <row r="44">
          <cell r="DW44" t="str">
            <v>DKK</v>
          </cell>
          <cell r="DX44" t="str">
            <v>CRRNT</v>
          </cell>
          <cell r="DY44">
            <v>39386</v>
          </cell>
          <cell r="DZ44">
            <v>0.19436723</v>
          </cell>
          <cell r="EA44" t="str">
            <v>USD</v>
          </cell>
          <cell r="EC44" t="str">
            <v>DKK</v>
          </cell>
          <cell r="ED44" t="str">
            <v>CRRNT</v>
          </cell>
          <cell r="EE44">
            <v>39416</v>
          </cell>
          <cell r="EF44">
            <v>0.19621693000000001</v>
          </cell>
          <cell r="EG44" t="str">
            <v>USD</v>
          </cell>
          <cell r="EI44" t="str">
            <v>DKK</v>
          </cell>
          <cell r="EJ44" t="str">
            <v>CRRNT</v>
          </cell>
          <cell r="EK44">
            <v>39447</v>
          </cell>
          <cell r="EL44">
            <v>0.19562579999999999</v>
          </cell>
          <cell r="EM44" t="str">
            <v>USD</v>
          </cell>
        </row>
        <row r="45">
          <cell r="DW45" t="str">
            <v>DOP</v>
          </cell>
          <cell r="DX45" t="str">
            <v>CRRNT</v>
          </cell>
          <cell r="DY45">
            <v>39386</v>
          </cell>
          <cell r="DZ45">
            <v>2.9784060000000001E-2</v>
          </cell>
          <cell r="EA45" t="str">
            <v>USD</v>
          </cell>
          <cell r="EC45" t="str">
            <v>DOP</v>
          </cell>
          <cell r="ED45" t="str">
            <v>CRRNT</v>
          </cell>
          <cell r="EE45">
            <v>39416</v>
          </cell>
          <cell r="EF45">
            <v>2.9917719999999998E-2</v>
          </cell>
          <cell r="EG45" t="str">
            <v>USD</v>
          </cell>
          <cell r="EI45" t="str">
            <v>DOP</v>
          </cell>
          <cell r="EJ45" t="str">
            <v>CRRNT</v>
          </cell>
          <cell r="EK45">
            <v>39447</v>
          </cell>
          <cell r="EL45">
            <v>3.0120480000000002E-2</v>
          </cell>
          <cell r="EM45" t="str">
            <v>USD</v>
          </cell>
        </row>
        <row r="46">
          <cell r="DW46" t="str">
            <v>DZD</v>
          </cell>
          <cell r="DX46" t="str">
            <v>CRRNT</v>
          </cell>
          <cell r="DY46">
            <v>39386</v>
          </cell>
          <cell r="DZ46">
            <v>1.506098E-2</v>
          </cell>
          <cell r="EA46" t="str">
            <v>USD</v>
          </cell>
          <cell r="EC46" t="str">
            <v>DZD</v>
          </cell>
          <cell r="ED46" t="str">
            <v>CRRNT</v>
          </cell>
          <cell r="EE46">
            <v>39416</v>
          </cell>
          <cell r="EF46">
            <v>1.495662E-2</v>
          </cell>
          <cell r="EG46" t="str">
            <v>USD</v>
          </cell>
          <cell r="EI46" t="str">
            <v>DZD</v>
          </cell>
          <cell r="EJ46" t="str">
            <v>CRRNT</v>
          </cell>
          <cell r="EK46">
            <v>39447</v>
          </cell>
          <cell r="EL46">
            <v>1.49488E-2</v>
          </cell>
          <cell r="EM46" t="str">
            <v>USD</v>
          </cell>
        </row>
        <row r="47">
          <cell r="DW47" t="str">
            <v>ECS</v>
          </cell>
          <cell r="DX47" t="str">
            <v>CRRNT</v>
          </cell>
          <cell r="DY47">
            <v>39386</v>
          </cell>
          <cell r="DZ47">
            <v>4.0000000000000003E-5</v>
          </cell>
          <cell r="EA47" t="str">
            <v>USD</v>
          </cell>
          <cell r="EC47" t="str">
            <v>ECS</v>
          </cell>
          <cell r="ED47" t="str">
            <v>CRRNT</v>
          </cell>
          <cell r="EE47">
            <v>39416</v>
          </cell>
          <cell r="EF47">
            <v>4.0000000000000003E-5</v>
          </cell>
          <cell r="EG47" t="str">
            <v>USD</v>
          </cell>
          <cell r="EI47" t="str">
            <v>ECS</v>
          </cell>
          <cell r="EJ47" t="str">
            <v>CRRNT</v>
          </cell>
          <cell r="EK47">
            <v>39447</v>
          </cell>
          <cell r="EL47">
            <v>4.0000000000000003E-5</v>
          </cell>
          <cell r="EM47" t="str">
            <v>USD</v>
          </cell>
        </row>
        <row r="48">
          <cell r="DW48" t="str">
            <v>EEK</v>
          </cell>
          <cell r="DX48" t="str">
            <v>CRRNT</v>
          </cell>
          <cell r="DY48">
            <v>39386</v>
          </cell>
          <cell r="DZ48">
            <v>9.2592590000000002E-2</v>
          </cell>
          <cell r="EA48" t="str">
            <v>USD</v>
          </cell>
          <cell r="EC48" t="str">
            <v>EEK</v>
          </cell>
          <cell r="ED48" t="str">
            <v>CRRNT</v>
          </cell>
          <cell r="EE48">
            <v>39416</v>
          </cell>
          <cell r="EF48">
            <v>9.3501630000000002E-2</v>
          </cell>
          <cell r="EG48" t="str">
            <v>USD</v>
          </cell>
          <cell r="EI48" t="str">
            <v>EEK</v>
          </cell>
          <cell r="EJ48" t="str">
            <v>CRRNT</v>
          </cell>
          <cell r="EK48">
            <v>39447</v>
          </cell>
          <cell r="EL48">
            <v>9.3237479999999998E-2</v>
          </cell>
          <cell r="EM48" t="str">
            <v>USD</v>
          </cell>
        </row>
        <row r="49">
          <cell r="DW49" t="str">
            <v>EGP</v>
          </cell>
          <cell r="DX49" t="str">
            <v>CRRNT</v>
          </cell>
          <cell r="DY49">
            <v>39386</v>
          </cell>
          <cell r="DZ49">
            <v>0.1812415</v>
          </cell>
          <cell r="EA49" t="str">
            <v>USD</v>
          </cell>
          <cell r="EC49" t="str">
            <v>EGP</v>
          </cell>
          <cell r="ED49" t="str">
            <v>CRRNT</v>
          </cell>
          <cell r="EE49">
            <v>39416</v>
          </cell>
          <cell r="EF49">
            <v>0.18066847</v>
          </cell>
          <cell r="EG49" t="str">
            <v>USD</v>
          </cell>
          <cell r="EI49" t="str">
            <v>EGP</v>
          </cell>
          <cell r="EJ49" t="str">
            <v>CRRNT</v>
          </cell>
          <cell r="EK49">
            <v>39447</v>
          </cell>
          <cell r="EL49">
            <v>0.18070111999999999</v>
          </cell>
          <cell r="EM49" t="str">
            <v>USD</v>
          </cell>
        </row>
        <row r="50">
          <cell r="DW50" t="str">
            <v>ESP</v>
          </cell>
          <cell r="DX50" t="str">
            <v>CRRNT</v>
          </cell>
          <cell r="DY50">
            <v>39386</v>
          </cell>
          <cell r="DZ50">
            <v>8.7069999999999995E-3</v>
          </cell>
          <cell r="EA50" t="str">
            <v>USD</v>
          </cell>
          <cell r="EC50" t="str">
            <v>ESP</v>
          </cell>
          <cell r="ED50" t="str">
            <v>CRRNT</v>
          </cell>
          <cell r="EE50">
            <v>39416</v>
          </cell>
          <cell r="EF50">
            <v>8.7958399999999992E-3</v>
          </cell>
          <cell r="EG50" t="str">
            <v>USD</v>
          </cell>
          <cell r="EI50" t="str">
            <v>ESP</v>
          </cell>
          <cell r="EJ50" t="str">
            <v>CRRNT</v>
          </cell>
          <cell r="EK50">
            <v>39447</v>
          </cell>
          <cell r="EL50">
            <v>8.7680799999999993E-3</v>
          </cell>
          <cell r="EM50" t="str">
            <v>USD</v>
          </cell>
        </row>
        <row r="51">
          <cell r="DW51" t="str">
            <v>ETB</v>
          </cell>
          <cell r="DX51" t="str">
            <v>CRRNT</v>
          </cell>
          <cell r="DY51">
            <v>39386</v>
          </cell>
          <cell r="DZ51">
            <v>0.11005337</v>
          </cell>
          <cell r="EA51" t="str">
            <v>USD</v>
          </cell>
          <cell r="EC51" t="str">
            <v>ETB</v>
          </cell>
          <cell r="ED51" t="str">
            <v>CRRNT</v>
          </cell>
          <cell r="EE51">
            <v>39416</v>
          </cell>
          <cell r="EF51">
            <v>0.11002189</v>
          </cell>
          <cell r="EG51" t="str">
            <v>USD</v>
          </cell>
          <cell r="EI51" t="str">
            <v>ETB</v>
          </cell>
          <cell r="EJ51" t="str">
            <v>CRRNT</v>
          </cell>
          <cell r="EK51">
            <v>39447</v>
          </cell>
          <cell r="EL51">
            <v>0.10814669</v>
          </cell>
          <cell r="EM51" t="str">
            <v>USD</v>
          </cell>
        </row>
        <row r="52">
          <cell r="DW52" t="str">
            <v>EUR</v>
          </cell>
          <cell r="DX52" t="str">
            <v>CRRNT</v>
          </cell>
          <cell r="DY52">
            <v>39386</v>
          </cell>
          <cell r="DZ52">
            <v>1.44880082</v>
          </cell>
          <cell r="EA52" t="str">
            <v>USD</v>
          </cell>
          <cell r="EC52" t="str">
            <v>EUR</v>
          </cell>
          <cell r="ED52" t="str">
            <v>CRRNT</v>
          </cell>
          <cell r="EE52">
            <v>39416</v>
          </cell>
          <cell r="EF52">
            <v>1.46329971</v>
          </cell>
          <cell r="EG52" t="str">
            <v>USD</v>
          </cell>
          <cell r="EI52" t="str">
            <v>EUR</v>
          </cell>
          <cell r="EJ52" t="str">
            <v>CRRNT</v>
          </cell>
          <cell r="EK52">
            <v>39447</v>
          </cell>
          <cell r="EL52">
            <v>1.45899991</v>
          </cell>
          <cell r="EM52" t="str">
            <v>USD</v>
          </cell>
        </row>
        <row r="53">
          <cell r="DW53" t="str">
            <v>FIM</v>
          </cell>
          <cell r="DX53" t="str">
            <v>CRRNT</v>
          </cell>
          <cell r="DY53">
            <v>39386</v>
          </cell>
          <cell r="DZ53">
            <v>0.24366471000000001</v>
          </cell>
          <cell r="EA53" t="str">
            <v>USD</v>
          </cell>
          <cell r="EC53" t="str">
            <v>FIM</v>
          </cell>
          <cell r="ED53" t="str">
            <v>CRRNT</v>
          </cell>
          <cell r="EE53">
            <v>39416</v>
          </cell>
          <cell r="EF53">
            <v>0.24613566000000001</v>
          </cell>
          <cell r="EG53" t="str">
            <v>USD</v>
          </cell>
          <cell r="EI53" t="str">
            <v>FIM</v>
          </cell>
          <cell r="EJ53" t="str">
            <v>CRRNT</v>
          </cell>
          <cell r="EK53">
            <v>39447</v>
          </cell>
          <cell r="EL53">
            <v>0.24536865999999999</v>
          </cell>
          <cell r="EM53" t="str">
            <v>USD</v>
          </cell>
        </row>
        <row r="54">
          <cell r="DW54" t="str">
            <v>FJD</v>
          </cell>
          <cell r="DX54" t="str">
            <v>CRRNT</v>
          </cell>
          <cell r="DY54">
            <v>39386</v>
          </cell>
          <cell r="DZ54">
            <v>0.65529983000000003</v>
          </cell>
          <cell r="EA54" t="str">
            <v>USD</v>
          </cell>
          <cell r="EC54" t="str">
            <v>FJD</v>
          </cell>
          <cell r="ED54" t="str">
            <v>CRRNT</v>
          </cell>
          <cell r="EE54">
            <v>39416</v>
          </cell>
          <cell r="EF54">
            <v>0.64700002000000001</v>
          </cell>
          <cell r="EG54" t="str">
            <v>USD</v>
          </cell>
          <cell r="EI54" t="str">
            <v>FJD</v>
          </cell>
          <cell r="EJ54" t="str">
            <v>CRRNT</v>
          </cell>
          <cell r="EK54">
            <v>39447</v>
          </cell>
          <cell r="EL54">
            <v>0.64419996999999996</v>
          </cell>
          <cell r="EM54" t="str">
            <v>USD</v>
          </cell>
        </row>
        <row r="55">
          <cell r="DW55" t="str">
            <v>FRF</v>
          </cell>
          <cell r="DX55" t="str">
            <v>CRRNT</v>
          </cell>
          <cell r="DY55">
            <v>39386</v>
          </cell>
          <cell r="DZ55">
            <v>0.22086268000000001</v>
          </cell>
          <cell r="EA55" t="str">
            <v>USD</v>
          </cell>
          <cell r="EC55" t="str">
            <v>FRF</v>
          </cell>
          <cell r="ED55" t="str">
            <v>CRRNT</v>
          </cell>
          <cell r="EE55">
            <v>39416</v>
          </cell>
          <cell r="EF55">
            <v>0.22309973999999999</v>
          </cell>
          <cell r="EG55" t="str">
            <v>USD</v>
          </cell>
          <cell r="EI55" t="str">
            <v>FRF</v>
          </cell>
          <cell r="EJ55" t="str">
            <v>CRRNT</v>
          </cell>
          <cell r="EK55">
            <v>39447</v>
          </cell>
          <cell r="EL55">
            <v>0.22240508</v>
          </cell>
          <cell r="EM55" t="str">
            <v>USD</v>
          </cell>
        </row>
        <row r="56">
          <cell r="DW56" t="str">
            <v>GBP</v>
          </cell>
          <cell r="DX56" t="str">
            <v>CRRNT</v>
          </cell>
          <cell r="DY56">
            <v>39386</v>
          </cell>
          <cell r="DZ56">
            <v>2.0798019999999999</v>
          </cell>
          <cell r="EA56" t="str">
            <v>USD</v>
          </cell>
          <cell r="EC56" t="str">
            <v>GBP</v>
          </cell>
          <cell r="ED56" t="str">
            <v>CRRNT</v>
          </cell>
          <cell r="EE56">
            <v>39416</v>
          </cell>
          <cell r="EF56">
            <v>2.0563987899999998</v>
          </cell>
          <cell r="EG56" t="str">
            <v>USD</v>
          </cell>
          <cell r="EI56" t="str">
            <v>GBP</v>
          </cell>
          <cell r="EJ56" t="str">
            <v>CRRNT</v>
          </cell>
          <cell r="EK56">
            <v>39447</v>
          </cell>
          <cell r="EL56">
            <v>1.98489888</v>
          </cell>
          <cell r="EM56" t="str">
            <v>USD</v>
          </cell>
        </row>
        <row r="57">
          <cell r="DW57" t="str">
            <v>GEL</v>
          </cell>
          <cell r="DX57" t="str">
            <v>CRRNT</v>
          </cell>
          <cell r="DY57">
            <v>39386</v>
          </cell>
          <cell r="DZ57">
            <v>0.61701733000000003</v>
          </cell>
          <cell r="EA57" t="str">
            <v>USD</v>
          </cell>
          <cell r="EC57" t="str">
            <v>GEL</v>
          </cell>
          <cell r="ED57" t="str">
            <v>CRRNT</v>
          </cell>
          <cell r="EE57">
            <v>39416</v>
          </cell>
          <cell r="EF57">
            <v>0.61701733000000003</v>
          </cell>
          <cell r="EG57" t="str">
            <v>USD</v>
          </cell>
          <cell r="EI57" t="str">
            <v>GEL</v>
          </cell>
          <cell r="EJ57" t="str">
            <v>CRRNT</v>
          </cell>
          <cell r="EK57">
            <v>39447</v>
          </cell>
          <cell r="EL57">
            <v>0.62770698000000003</v>
          </cell>
          <cell r="EM57" t="str">
            <v>USD</v>
          </cell>
        </row>
        <row r="58">
          <cell r="DW58" t="str">
            <v>GHC</v>
          </cell>
          <cell r="DX58" t="str">
            <v>CRRNT</v>
          </cell>
          <cell r="DY58">
            <v>39386</v>
          </cell>
          <cell r="DZ58">
            <v>1.0389E-4</v>
          </cell>
          <cell r="EA58" t="str">
            <v>USD</v>
          </cell>
          <cell r="EC58" t="str">
            <v>GHC</v>
          </cell>
          <cell r="ED58" t="str">
            <v>CRRNT</v>
          </cell>
          <cell r="EE58">
            <v>39416</v>
          </cell>
          <cell r="EF58">
            <v>1.0255999999999999E-4</v>
          </cell>
          <cell r="EG58" t="str">
            <v>USD</v>
          </cell>
          <cell r="EI58" t="str">
            <v>GHC</v>
          </cell>
          <cell r="EJ58" t="str">
            <v>CRRNT</v>
          </cell>
          <cell r="EK58">
            <v>39447</v>
          </cell>
          <cell r="EL58">
            <v>1.0331999999999999E-4</v>
          </cell>
          <cell r="EM58" t="str">
            <v>USD</v>
          </cell>
        </row>
        <row r="59">
          <cell r="DW59" t="str">
            <v>GIP</v>
          </cell>
          <cell r="DX59" t="str">
            <v>CRRNT</v>
          </cell>
          <cell r="DY59">
            <v>39386</v>
          </cell>
          <cell r="DZ59">
            <v>2.0798019999999999</v>
          </cell>
          <cell r="EA59" t="str">
            <v>USD</v>
          </cell>
          <cell r="EC59" t="str">
            <v>GIP</v>
          </cell>
          <cell r="ED59" t="str">
            <v>CRRNT</v>
          </cell>
          <cell r="EE59">
            <v>39416</v>
          </cell>
          <cell r="EF59">
            <v>2.0563987899999998</v>
          </cell>
          <cell r="EG59" t="str">
            <v>USD</v>
          </cell>
          <cell r="EI59" t="str">
            <v>GIP</v>
          </cell>
          <cell r="EJ59" t="str">
            <v>CRRNT</v>
          </cell>
          <cell r="EK59">
            <v>39447</v>
          </cell>
          <cell r="EL59">
            <v>1.98489888</v>
          </cell>
          <cell r="EM59" t="str">
            <v>USD</v>
          </cell>
        </row>
        <row r="60">
          <cell r="DW60" t="str">
            <v>GMD</v>
          </cell>
          <cell r="DX60" t="str">
            <v>CRRNT</v>
          </cell>
          <cell r="DY60">
            <v>39386</v>
          </cell>
          <cell r="DZ60">
            <v>5.1282050000000003E-2</v>
          </cell>
          <cell r="EA60" t="str">
            <v>USD</v>
          </cell>
          <cell r="EC60" t="str">
            <v>GMD</v>
          </cell>
          <cell r="ED60" t="str">
            <v>CRRNT</v>
          </cell>
          <cell r="EE60">
            <v>39416</v>
          </cell>
          <cell r="EF60">
            <v>4.5454540000000002E-2</v>
          </cell>
          <cell r="EG60" t="str">
            <v>USD</v>
          </cell>
          <cell r="EI60" t="str">
            <v>GMD</v>
          </cell>
          <cell r="EJ60" t="str">
            <v>CRRNT</v>
          </cell>
          <cell r="EK60">
            <v>39447</v>
          </cell>
          <cell r="EL60">
            <v>4.3715839999999999E-2</v>
          </cell>
          <cell r="EM60" t="str">
            <v>USD</v>
          </cell>
        </row>
        <row r="61">
          <cell r="DW61" t="str">
            <v>GNF</v>
          </cell>
          <cell r="DX61" t="str">
            <v>CRRNT</v>
          </cell>
          <cell r="DY61">
            <v>39386</v>
          </cell>
          <cell r="DZ61">
            <v>2.3688999999999999E-4</v>
          </cell>
          <cell r="EA61" t="str">
            <v>USD</v>
          </cell>
          <cell r="EC61" t="str">
            <v>GNF</v>
          </cell>
          <cell r="ED61" t="str">
            <v>CRRNT</v>
          </cell>
          <cell r="EE61">
            <v>39416</v>
          </cell>
          <cell r="EF61">
            <v>2.3452999999999999E-4</v>
          </cell>
          <cell r="EG61" t="str">
            <v>USD</v>
          </cell>
          <cell r="EI61" t="str">
            <v>GNF</v>
          </cell>
          <cell r="EJ61" t="str">
            <v>CRRNT</v>
          </cell>
          <cell r="EK61">
            <v>39447</v>
          </cell>
          <cell r="EL61">
            <v>2.3315E-4</v>
          </cell>
          <cell r="EM61" t="str">
            <v>USD</v>
          </cell>
        </row>
        <row r="62">
          <cell r="DW62" t="str">
            <v>GRD</v>
          </cell>
          <cell r="DX62" t="str">
            <v>CRRNT</v>
          </cell>
          <cell r="DY62">
            <v>39386</v>
          </cell>
          <cell r="DZ62">
            <v>4.2516999999999998E-3</v>
          </cell>
          <cell r="EA62" t="str">
            <v>USD</v>
          </cell>
          <cell r="EC62" t="str">
            <v>GRD</v>
          </cell>
          <cell r="ED62" t="str">
            <v>CRRNT</v>
          </cell>
          <cell r="EE62">
            <v>39416</v>
          </cell>
          <cell r="EF62">
            <v>4.2947899999999997E-3</v>
          </cell>
          <cell r="EG62" t="str">
            <v>USD</v>
          </cell>
          <cell r="EI62" t="str">
            <v>GRD</v>
          </cell>
          <cell r="EJ62" t="str">
            <v>CRRNT</v>
          </cell>
          <cell r="EK62">
            <v>39447</v>
          </cell>
          <cell r="EL62">
            <v>4.2813699999999996E-3</v>
          </cell>
          <cell r="EM62" t="str">
            <v>USD</v>
          </cell>
        </row>
        <row r="63">
          <cell r="DW63" t="str">
            <v>GTQ</v>
          </cell>
          <cell r="DX63" t="str">
            <v>CRRNT</v>
          </cell>
          <cell r="DY63">
            <v>39386</v>
          </cell>
          <cell r="DZ63">
            <v>0.13003901000000001</v>
          </cell>
          <cell r="EA63" t="str">
            <v>USD</v>
          </cell>
          <cell r="EC63" t="str">
            <v>GTQ</v>
          </cell>
          <cell r="ED63" t="str">
            <v>CRRNT</v>
          </cell>
          <cell r="EE63">
            <v>39416</v>
          </cell>
          <cell r="EF63">
            <v>0.13037809</v>
          </cell>
          <cell r="EG63" t="str">
            <v>USD</v>
          </cell>
          <cell r="EI63" t="str">
            <v>GTQ</v>
          </cell>
          <cell r="EJ63" t="str">
            <v>CRRNT</v>
          </cell>
          <cell r="EK63">
            <v>39447</v>
          </cell>
          <cell r="EL63">
            <v>0.13080443999999999</v>
          </cell>
          <cell r="EM63" t="str">
            <v>USD</v>
          </cell>
        </row>
        <row r="64">
          <cell r="DW64" t="str">
            <v>GYD</v>
          </cell>
          <cell r="DX64" t="str">
            <v>CRRNT</v>
          </cell>
          <cell r="DY64">
            <v>39386</v>
          </cell>
          <cell r="DZ64">
            <v>4.90436E-3</v>
          </cell>
          <cell r="EA64" t="str">
            <v>USD</v>
          </cell>
          <cell r="EC64" t="str">
            <v>GYD</v>
          </cell>
          <cell r="ED64" t="str">
            <v>CRRNT</v>
          </cell>
          <cell r="EE64">
            <v>39416</v>
          </cell>
          <cell r="EF64">
            <v>4.8923600000000001E-3</v>
          </cell>
          <cell r="EG64" t="str">
            <v>USD</v>
          </cell>
          <cell r="EI64" t="str">
            <v>GYD</v>
          </cell>
          <cell r="EJ64" t="str">
            <v>CRRNT</v>
          </cell>
          <cell r="EK64">
            <v>39447</v>
          </cell>
          <cell r="EL64">
            <v>4.8971500000000003E-3</v>
          </cell>
          <cell r="EM64" t="str">
            <v>USD</v>
          </cell>
        </row>
        <row r="65">
          <cell r="DW65" t="str">
            <v>HKD</v>
          </cell>
          <cell r="DX65" t="str">
            <v>CRRNT</v>
          </cell>
          <cell r="DY65">
            <v>39386</v>
          </cell>
          <cell r="DZ65">
            <v>0.12902726</v>
          </cell>
          <cell r="EA65" t="str">
            <v>USD</v>
          </cell>
          <cell r="EC65" t="str">
            <v>HKD</v>
          </cell>
          <cell r="ED65" t="str">
            <v>CRRNT</v>
          </cell>
          <cell r="EE65">
            <v>39416</v>
          </cell>
          <cell r="EF65">
            <v>0.12842410000000001</v>
          </cell>
          <cell r="EG65" t="str">
            <v>USD</v>
          </cell>
          <cell r="EI65" t="str">
            <v>HKD</v>
          </cell>
          <cell r="EJ65" t="str">
            <v>CRRNT</v>
          </cell>
          <cell r="EK65">
            <v>39447</v>
          </cell>
          <cell r="EL65">
            <v>0.12821499</v>
          </cell>
          <cell r="EM65" t="str">
            <v>USD</v>
          </cell>
        </row>
        <row r="66">
          <cell r="DW66" t="str">
            <v>HNL</v>
          </cell>
          <cell r="DX66" t="str">
            <v>CRRNT</v>
          </cell>
          <cell r="DY66">
            <v>39386</v>
          </cell>
          <cell r="DZ66">
            <v>5.292405E-2</v>
          </cell>
          <cell r="EA66" t="str">
            <v>USD</v>
          </cell>
          <cell r="EC66" t="str">
            <v>HNL</v>
          </cell>
          <cell r="ED66" t="str">
            <v>CRRNT</v>
          </cell>
          <cell r="EE66">
            <v>39416</v>
          </cell>
          <cell r="EF66">
            <v>5.292405E-2</v>
          </cell>
          <cell r="EG66" t="str">
            <v>USD</v>
          </cell>
          <cell r="EI66" t="str">
            <v>HNL</v>
          </cell>
          <cell r="EJ66" t="str">
            <v>CRRNT</v>
          </cell>
          <cell r="EK66">
            <v>39447</v>
          </cell>
          <cell r="EL66">
            <v>5.292405E-2</v>
          </cell>
          <cell r="EM66" t="str">
            <v>USD</v>
          </cell>
        </row>
        <row r="67">
          <cell r="DW67" t="str">
            <v>HRK</v>
          </cell>
          <cell r="DX67" t="str">
            <v>CRRNT</v>
          </cell>
          <cell r="DY67">
            <v>39386</v>
          </cell>
          <cell r="DZ67">
            <v>0.19668389999999999</v>
          </cell>
          <cell r="EA67" t="str">
            <v>USD</v>
          </cell>
          <cell r="EC67" t="str">
            <v>HRK</v>
          </cell>
          <cell r="ED67" t="str">
            <v>CRRNT</v>
          </cell>
          <cell r="EE67">
            <v>39416</v>
          </cell>
          <cell r="EF67">
            <v>0.20061387</v>
          </cell>
          <cell r="EG67" t="str">
            <v>USD</v>
          </cell>
          <cell r="EI67" t="str">
            <v>HRK</v>
          </cell>
          <cell r="EJ67" t="str">
            <v>CRRNT</v>
          </cell>
          <cell r="EK67">
            <v>39447</v>
          </cell>
          <cell r="EL67">
            <v>0.19900497</v>
          </cell>
          <cell r="EM67" t="str">
            <v>USD</v>
          </cell>
        </row>
        <row r="68">
          <cell r="DW68" t="str">
            <v>HUF</v>
          </cell>
          <cell r="DX68" t="str">
            <v>CRRNT</v>
          </cell>
          <cell r="DY68">
            <v>39386</v>
          </cell>
          <cell r="DZ68">
            <v>5.7790100000000002E-3</v>
          </cell>
          <cell r="EA68" t="str">
            <v>USD</v>
          </cell>
          <cell r="EC68" t="str">
            <v>HUF</v>
          </cell>
          <cell r="ED68" t="str">
            <v>CRRNT</v>
          </cell>
          <cell r="EE68">
            <v>39416</v>
          </cell>
          <cell r="EF68">
            <v>5.78402E-3</v>
          </cell>
          <cell r="EG68" t="str">
            <v>USD</v>
          </cell>
          <cell r="EI68" t="str">
            <v>HUF</v>
          </cell>
          <cell r="EJ68" t="str">
            <v>CRRNT</v>
          </cell>
          <cell r="EK68">
            <v>39447</v>
          </cell>
          <cell r="EL68">
            <v>5.76634E-3</v>
          </cell>
          <cell r="EM68" t="str">
            <v>USD</v>
          </cell>
        </row>
        <row r="69">
          <cell r="DW69" t="str">
            <v>IDR</v>
          </cell>
          <cell r="DX69" t="str">
            <v>CRRNT</v>
          </cell>
          <cell r="DY69">
            <v>39386</v>
          </cell>
          <cell r="DZ69">
            <v>1.1047E-4</v>
          </cell>
          <cell r="EA69" t="str">
            <v>USD</v>
          </cell>
          <cell r="EC69" t="str">
            <v>IDR</v>
          </cell>
          <cell r="ED69" t="str">
            <v>CRRNT</v>
          </cell>
          <cell r="EE69">
            <v>39416</v>
          </cell>
          <cell r="EF69">
            <v>1.0678E-4</v>
          </cell>
          <cell r="EG69" t="str">
            <v>USD</v>
          </cell>
          <cell r="EI69" t="str">
            <v>IDR</v>
          </cell>
          <cell r="EJ69" t="str">
            <v>CRRNT</v>
          </cell>
          <cell r="EK69">
            <v>39447</v>
          </cell>
          <cell r="EL69">
            <v>1.0637999999999999E-4</v>
          </cell>
          <cell r="EM69" t="str">
            <v>USD</v>
          </cell>
        </row>
        <row r="70">
          <cell r="DW70" t="str">
            <v>IEP</v>
          </cell>
          <cell r="DX70" t="str">
            <v>CRRNT</v>
          </cell>
          <cell r="DY70">
            <v>39386</v>
          </cell>
          <cell r="DZ70">
            <v>1.83949995</v>
          </cell>
          <cell r="EA70" t="str">
            <v>USD</v>
          </cell>
          <cell r="EC70" t="str">
            <v>IEP</v>
          </cell>
          <cell r="ED70" t="str">
            <v>CRRNT</v>
          </cell>
          <cell r="EE70">
            <v>39416</v>
          </cell>
          <cell r="EF70">
            <v>1.8582007</v>
          </cell>
          <cell r="EG70" t="str">
            <v>USD</v>
          </cell>
          <cell r="EI70" t="str">
            <v>IEP</v>
          </cell>
          <cell r="EJ70" t="str">
            <v>CRRNT</v>
          </cell>
          <cell r="EK70">
            <v>39447</v>
          </cell>
          <cell r="EL70">
            <v>1.85240071</v>
          </cell>
          <cell r="EM70" t="str">
            <v>USD</v>
          </cell>
        </row>
        <row r="71">
          <cell r="DW71" t="str">
            <v>ILS</v>
          </cell>
          <cell r="DX71" t="str">
            <v>CRRNT</v>
          </cell>
          <cell r="DY71">
            <v>39386</v>
          </cell>
          <cell r="DZ71">
            <v>0.25294042999999999</v>
          </cell>
          <cell r="EA71" t="str">
            <v>USD</v>
          </cell>
          <cell r="EC71" t="str">
            <v>ILS</v>
          </cell>
          <cell r="ED71" t="str">
            <v>CRRNT</v>
          </cell>
          <cell r="EE71">
            <v>39416</v>
          </cell>
          <cell r="EF71">
            <v>0.26096033000000002</v>
          </cell>
          <cell r="EG71" t="str">
            <v>USD</v>
          </cell>
          <cell r="EI71" t="str">
            <v>ILS</v>
          </cell>
          <cell r="EJ71" t="str">
            <v>CRRNT</v>
          </cell>
          <cell r="EK71">
            <v>39447</v>
          </cell>
          <cell r="EL71">
            <v>0.25933609000000002</v>
          </cell>
          <cell r="EM71" t="str">
            <v>USD</v>
          </cell>
        </row>
        <row r="72">
          <cell r="DW72" t="str">
            <v>INR</v>
          </cell>
          <cell r="DX72" t="str">
            <v>CRRNT</v>
          </cell>
          <cell r="DY72">
            <v>39386</v>
          </cell>
          <cell r="DZ72">
            <v>2.5412959999999998E-2</v>
          </cell>
          <cell r="EA72" t="str">
            <v>USD</v>
          </cell>
          <cell r="EC72" t="str">
            <v>INR</v>
          </cell>
          <cell r="ED72" t="str">
            <v>CRRNT</v>
          </cell>
          <cell r="EE72">
            <v>39416</v>
          </cell>
          <cell r="EF72">
            <v>2.524614E-2</v>
          </cell>
          <cell r="EG72" t="str">
            <v>USD</v>
          </cell>
          <cell r="EI72" t="str">
            <v>INR</v>
          </cell>
          <cell r="EJ72" t="str">
            <v>CRRNT</v>
          </cell>
          <cell r="EK72">
            <v>39447</v>
          </cell>
          <cell r="EL72">
            <v>2.5371049999999999E-2</v>
          </cell>
          <cell r="EM72" t="str">
            <v>USD</v>
          </cell>
        </row>
        <row r="73">
          <cell r="DW73" t="str">
            <v>IQD</v>
          </cell>
          <cell r="DX73" t="str">
            <v>CRRNT</v>
          </cell>
          <cell r="DY73">
            <v>39386</v>
          </cell>
          <cell r="DZ73">
            <v>8.1234000000000005E-4</v>
          </cell>
          <cell r="EA73" t="str">
            <v>USD</v>
          </cell>
          <cell r="EC73" t="str">
            <v>IQD</v>
          </cell>
          <cell r="ED73" t="str">
            <v>CRRNT</v>
          </cell>
          <cell r="EE73">
            <v>39416</v>
          </cell>
          <cell r="EF73">
            <v>8.2034000000000002E-4</v>
          </cell>
          <cell r="EG73" t="str">
            <v>USD</v>
          </cell>
          <cell r="EI73" t="str">
            <v>IQD</v>
          </cell>
          <cell r="EJ73" t="str">
            <v>CRRNT</v>
          </cell>
          <cell r="EK73">
            <v>39447</v>
          </cell>
          <cell r="EL73">
            <v>8.2372000000000001E-4</v>
          </cell>
          <cell r="EM73" t="str">
            <v>USD</v>
          </cell>
        </row>
        <row r="74">
          <cell r="DW74" t="str">
            <v>IRR</v>
          </cell>
          <cell r="DX74" t="str">
            <v>CRRNT</v>
          </cell>
          <cell r="DY74">
            <v>39386</v>
          </cell>
          <cell r="DZ74">
            <v>1.0721E-4</v>
          </cell>
          <cell r="EA74" t="str">
            <v>USD</v>
          </cell>
          <cell r="EC74" t="str">
            <v>IRR</v>
          </cell>
          <cell r="ED74" t="str">
            <v>CRRNT</v>
          </cell>
          <cell r="EE74">
            <v>39416</v>
          </cell>
          <cell r="EF74">
            <v>1.0715E-4</v>
          </cell>
          <cell r="EG74" t="str">
            <v>USD</v>
          </cell>
          <cell r="EI74" t="str">
            <v>IRR</v>
          </cell>
          <cell r="EJ74" t="str">
            <v>CRRNT</v>
          </cell>
          <cell r="EK74">
            <v>39447</v>
          </cell>
          <cell r="EL74">
            <v>1.0715E-4</v>
          </cell>
          <cell r="EM74" t="str">
            <v>USD</v>
          </cell>
        </row>
        <row r="75">
          <cell r="DW75" t="str">
            <v>ISK</v>
          </cell>
          <cell r="DX75" t="str">
            <v>CRRNT</v>
          </cell>
          <cell r="DY75">
            <v>39386</v>
          </cell>
          <cell r="DZ75">
            <v>1.674761E-2</v>
          </cell>
          <cell r="EA75" t="str">
            <v>USD</v>
          </cell>
          <cell r="EC75" t="str">
            <v>ISK</v>
          </cell>
          <cell r="ED75" t="str">
            <v>CRRNT</v>
          </cell>
          <cell r="EE75">
            <v>39416</v>
          </cell>
          <cell r="EF75">
            <v>1.6307889999999998E-2</v>
          </cell>
          <cell r="EG75" t="str">
            <v>USD</v>
          </cell>
          <cell r="EI75" t="str">
            <v>ISK</v>
          </cell>
          <cell r="EJ75" t="str">
            <v>CRRNT</v>
          </cell>
          <cell r="EK75">
            <v>39447</v>
          </cell>
          <cell r="EL75">
            <v>1.591849E-2</v>
          </cell>
          <cell r="EM75" t="str">
            <v>USD</v>
          </cell>
        </row>
        <row r="76">
          <cell r="DW76" t="str">
            <v>ITL</v>
          </cell>
          <cell r="DX76" t="str">
            <v>CRRNT</v>
          </cell>
          <cell r="DY76">
            <v>39386</v>
          </cell>
          <cell r="DZ76">
            <v>7.4821000000000002E-4</v>
          </cell>
          <cell r="EA76" t="str">
            <v>USD</v>
          </cell>
          <cell r="EC76" t="str">
            <v>ITL</v>
          </cell>
          <cell r="ED76" t="str">
            <v>CRRNT</v>
          </cell>
          <cell r="EE76">
            <v>39416</v>
          </cell>
          <cell r="EF76">
            <v>7.5580000000000005E-4</v>
          </cell>
          <cell r="EG76" t="str">
            <v>USD</v>
          </cell>
          <cell r="EI76" t="str">
            <v>ITL</v>
          </cell>
          <cell r="EJ76" t="str">
            <v>CRRNT</v>
          </cell>
          <cell r="EK76">
            <v>39447</v>
          </cell>
          <cell r="EL76">
            <v>7.5345000000000002E-4</v>
          </cell>
          <cell r="EM76" t="str">
            <v>USD</v>
          </cell>
        </row>
        <row r="77">
          <cell r="DW77" t="str">
            <v>JMD</v>
          </cell>
          <cell r="DX77" t="str">
            <v>CRRNT</v>
          </cell>
          <cell r="DY77">
            <v>39386</v>
          </cell>
          <cell r="DZ77">
            <v>1.4054809999999999E-2</v>
          </cell>
          <cell r="EA77" t="str">
            <v>USD</v>
          </cell>
          <cell r="EC77" t="str">
            <v>JMD</v>
          </cell>
          <cell r="ED77" t="str">
            <v>CRRNT</v>
          </cell>
          <cell r="EE77">
            <v>39416</v>
          </cell>
          <cell r="EF77">
            <v>1.4020319999999999E-2</v>
          </cell>
          <cell r="EG77" t="str">
            <v>USD</v>
          </cell>
          <cell r="EI77" t="str">
            <v>JMD</v>
          </cell>
          <cell r="EJ77" t="str">
            <v>CRRNT</v>
          </cell>
          <cell r="EK77">
            <v>39447</v>
          </cell>
          <cell r="EL77">
            <v>1.4164299999999999E-2</v>
          </cell>
          <cell r="EM77" t="str">
            <v>USD</v>
          </cell>
        </row>
        <row r="78">
          <cell r="DW78" t="str">
            <v>JOD</v>
          </cell>
          <cell r="DX78" t="str">
            <v>CRRNT</v>
          </cell>
          <cell r="DY78">
            <v>39386</v>
          </cell>
          <cell r="DZ78">
            <v>1.41803743</v>
          </cell>
          <cell r="EA78" t="str">
            <v>USD</v>
          </cell>
          <cell r="EC78" t="str">
            <v>JOD</v>
          </cell>
          <cell r="ED78" t="str">
            <v>CRRNT</v>
          </cell>
          <cell r="EE78">
            <v>39416</v>
          </cell>
          <cell r="EF78">
            <v>1.41203049</v>
          </cell>
          <cell r="EG78" t="str">
            <v>USD</v>
          </cell>
          <cell r="EI78" t="str">
            <v>JOD</v>
          </cell>
          <cell r="EJ78" t="str">
            <v>CRRNT</v>
          </cell>
          <cell r="EK78">
            <v>39447</v>
          </cell>
          <cell r="EL78">
            <v>1.4108352099999999</v>
          </cell>
          <cell r="EM78" t="str">
            <v>USD</v>
          </cell>
        </row>
        <row r="79">
          <cell r="DW79" t="str">
            <v>JPY</v>
          </cell>
          <cell r="DX79" t="str">
            <v>CRRNT</v>
          </cell>
          <cell r="DY79">
            <v>39386</v>
          </cell>
          <cell r="DZ79">
            <v>8.6632500000000008E-3</v>
          </cell>
          <cell r="EA79" t="str">
            <v>USD</v>
          </cell>
          <cell r="EC79" t="str">
            <v>JPY</v>
          </cell>
          <cell r="ED79" t="str">
            <v>CRRNT</v>
          </cell>
          <cell r="EE79">
            <v>39416</v>
          </cell>
          <cell r="EF79">
            <v>8.9903799999999992E-3</v>
          </cell>
          <cell r="EG79" t="str">
            <v>USD</v>
          </cell>
          <cell r="EI79" t="str">
            <v>JPY</v>
          </cell>
          <cell r="EJ79" t="str">
            <v>CRRNT</v>
          </cell>
          <cell r="EK79">
            <v>39447</v>
          </cell>
          <cell r="EL79">
            <v>8.9517499999999996E-3</v>
          </cell>
          <cell r="EM79" t="str">
            <v>USD</v>
          </cell>
        </row>
        <row r="80">
          <cell r="DW80" t="str">
            <v>KES</v>
          </cell>
          <cell r="DX80" t="str">
            <v>CRRNT</v>
          </cell>
          <cell r="DY80">
            <v>39386</v>
          </cell>
          <cell r="DZ80">
            <v>1.494768E-2</v>
          </cell>
          <cell r="EA80" t="str">
            <v>USD</v>
          </cell>
          <cell r="EC80" t="str">
            <v>KES</v>
          </cell>
          <cell r="ED80" t="str">
            <v>CRRNT</v>
          </cell>
          <cell r="EE80">
            <v>39416</v>
          </cell>
          <cell r="EF80">
            <v>1.554001E-2</v>
          </cell>
          <cell r="EG80" t="str">
            <v>USD</v>
          </cell>
          <cell r="EI80" t="str">
            <v>KES</v>
          </cell>
          <cell r="EJ80" t="str">
            <v>CRRNT</v>
          </cell>
          <cell r="EK80">
            <v>39447</v>
          </cell>
          <cell r="EL80">
            <v>1.5673980000000001E-2</v>
          </cell>
          <cell r="EM80" t="str">
            <v>USD</v>
          </cell>
        </row>
        <row r="81">
          <cell r="DW81" t="str">
            <v>KGS</v>
          </cell>
          <cell r="DX81" t="str">
            <v>CRRNT</v>
          </cell>
          <cell r="DY81">
            <v>39386</v>
          </cell>
          <cell r="DZ81">
            <v>2.8653290000000001E-2</v>
          </cell>
          <cell r="EA81" t="str">
            <v>USD</v>
          </cell>
          <cell r="EC81" t="str">
            <v>KGS</v>
          </cell>
          <cell r="ED81" t="str">
            <v>CRRNT</v>
          </cell>
          <cell r="EE81">
            <v>39416</v>
          </cell>
          <cell r="EF81">
            <v>2.8951930000000001E-2</v>
          </cell>
          <cell r="EG81" t="str">
            <v>USD</v>
          </cell>
          <cell r="EI81" t="str">
            <v>KGS</v>
          </cell>
          <cell r="EJ81" t="str">
            <v>CRRNT</v>
          </cell>
          <cell r="EK81">
            <v>39447</v>
          </cell>
          <cell r="EL81">
            <v>2.8490020000000001E-2</v>
          </cell>
          <cell r="EM81" t="str">
            <v>USD</v>
          </cell>
        </row>
        <row r="82">
          <cell r="DW82" t="str">
            <v>KHR</v>
          </cell>
          <cell r="DX82" t="str">
            <v>CRRNT</v>
          </cell>
          <cell r="DY82">
            <v>39386</v>
          </cell>
          <cell r="DZ82">
            <v>2.4678999999999999E-4</v>
          </cell>
          <cell r="EA82" t="str">
            <v>USD</v>
          </cell>
          <cell r="EC82" t="str">
            <v>KHR</v>
          </cell>
          <cell r="ED82" t="str">
            <v>CRRNT</v>
          </cell>
          <cell r="EE82">
            <v>39416</v>
          </cell>
          <cell r="EF82">
            <v>2.4961999999999999E-4</v>
          </cell>
          <cell r="EG82" t="str">
            <v>USD</v>
          </cell>
          <cell r="EI82" t="str">
            <v>KHR</v>
          </cell>
          <cell r="EJ82" t="str">
            <v>CRRNT</v>
          </cell>
          <cell r="EK82">
            <v>39447</v>
          </cell>
          <cell r="EL82">
            <v>2.4981E-4</v>
          </cell>
          <cell r="EM82" t="str">
            <v>USD</v>
          </cell>
        </row>
        <row r="83">
          <cell r="DW83" t="str">
            <v>KMF</v>
          </cell>
          <cell r="DX83" t="str">
            <v>CRRNT</v>
          </cell>
          <cell r="DY83">
            <v>39386</v>
          </cell>
          <cell r="DZ83">
            <v>2.9407399999999998E-3</v>
          </cell>
          <cell r="EA83" t="str">
            <v>USD</v>
          </cell>
          <cell r="EC83" t="str">
            <v>KMF</v>
          </cell>
          <cell r="ED83" t="str">
            <v>CRRNT</v>
          </cell>
          <cell r="EE83">
            <v>39416</v>
          </cell>
          <cell r="EF83">
            <v>2.9836300000000001E-3</v>
          </cell>
          <cell r="EG83" t="str">
            <v>USD</v>
          </cell>
          <cell r="EI83" t="str">
            <v>KMF</v>
          </cell>
          <cell r="EJ83" t="str">
            <v>CRRNT</v>
          </cell>
          <cell r="EK83">
            <v>39447</v>
          </cell>
          <cell r="EL83">
            <v>2.9718399999999999E-3</v>
          </cell>
          <cell r="EM83" t="str">
            <v>USD</v>
          </cell>
        </row>
        <row r="84">
          <cell r="DW84" t="str">
            <v>KRW</v>
          </cell>
          <cell r="DX84" t="str">
            <v>CRRNT</v>
          </cell>
          <cell r="DY84">
            <v>39386</v>
          </cell>
          <cell r="DZ84">
            <v>1.10852E-3</v>
          </cell>
          <cell r="EA84" t="str">
            <v>USD</v>
          </cell>
          <cell r="EC84" t="str">
            <v>KRW</v>
          </cell>
          <cell r="ED84" t="str">
            <v>CRRNT</v>
          </cell>
          <cell r="EE84">
            <v>39416</v>
          </cell>
          <cell r="EF84">
            <v>1.0806100000000001E-3</v>
          </cell>
          <cell r="EG84" t="str">
            <v>USD</v>
          </cell>
          <cell r="EI84" t="str">
            <v>KRW</v>
          </cell>
          <cell r="EJ84" t="str">
            <v>CRRNT</v>
          </cell>
          <cell r="EK84">
            <v>39447</v>
          </cell>
          <cell r="EL84">
            <v>1.06831E-3</v>
          </cell>
          <cell r="EM84" t="str">
            <v>USD</v>
          </cell>
        </row>
        <row r="85">
          <cell r="DW85" t="str">
            <v>KWD</v>
          </cell>
          <cell r="DX85" t="str">
            <v>CRRNT</v>
          </cell>
          <cell r="DY85">
            <v>39386</v>
          </cell>
          <cell r="DZ85">
            <v>3.6101082999999998</v>
          </cell>
          <cell r="EA85" t="str">
            <v>USD</v>
          </cell>
          <cell r="EC85" t="str">
            <v>KWD</v>
          </cell>
          <cell r="ED85" t="str">
            <v>CRRNT</v>
          </cell>
          <cell r="EE85">
            <v>39416</v>
          </cell>
          <cell r="EF85">
            <v>3.6390101800000001</v>
          </cell>
          <cell r="EG85" t="str">
            <v>USD</v>
          </cell>
          <cell r="EI85" t="str">
            <v>KWD</v>
          </cell>
          <cell r="EJ85" t="str">
            <v>CRRNT</v>
          </cell>
          <cell r="EK85">
            <v>39447</v>
          </cell>
          <cell r="EL85">
            <v>3.6603221000000001</v>
          </cell>
          <cell r="EM85" t="str">
            <v>USD</v>
          </cell>
        </row>
        <row r="86">
          <cell r="DW86" t="str">
            <v>KYD</v>
          </cell>
          <cell r="DX86" t="str">
            <v>CRRNT</v>
          </cell>
          <cell r="DY86">
            <v>39386</v>
          </cell>
          <cell r="DZ86">
            <v>1.2135995900000001</v>
          </cell>
          <cell r="EA86" t="str">
            <v>USD</v>
          </cell>
          <cell r="EC86" t="str">
            <v>KYD</v>
          </cell>
          <cell r="ED86" t="str">
            <v>CRRNT</v>
          </cell>
          <cell r="EE86">
            <v>39416</v>
          </cell>
          <cell r="EF86">
            <v>1.21950029</v>
          </cell>
          <cell r="EG86" t="str">
            <v>USD</v>
          </cell>
          <cell r="EI86" t="str">
            <v>KYD</v>
          </cell>
          <cell r="EJ86" t="str">
            <v>CRRNT</v>
          </cell>
          <cell r="EK86">
            <v>39447</v>
          </cell>
          <cell r="EL86">
            <v>1.21950029</v>
          </cell>
          <cell r="EM86" t="str">
            <v>USD</v>
          </cell>
        </row>
        <row r="87">
          <cell r="DW87" t="str">
            <v>KZT</v>
          </cell>
          <cell r="DX87" t="str">
            <v>CRRNT</v>
          </cell>
          <cell r="DY87">
            <v>39386</v>
          </cell>
          <cell r="DZ87">
            <v>8.2651400000000007E-3</v>
          </cell>
          <cell r="EA87" t="str">
            <v>USD</v>
          </cell>
          <cell r="EC87" t="str">
            <v>KZT</v>
          </cell>
          <cell r="ED87" t="str">
            <v>CRRNT</v>
          </cell>
          <cell r="EE87">
            <v>39416</v>
          </cell>
          <cell r="EF87">
            <v>8.2750600000000007E-3</v>
          </cell>
          <cell r="EG87" t="str">
            <v>USD</v>
          </cell>
          <cell r="EI87" t="str">
            <v>KZT</v>
          </cell>
          <cell r="EJ87" t="str">
            <v>CRRNT</v>
          </cell>
          <cell r="EK87">
            <v>39447</v>
          </cell>
          <cell r="EL87">
            <v>8.2863699999999995E-3</v>
          </cell>
          <cell r="EM87" t="str">
            <v>USD</v>
          </cell>
        </row>
        <row r="88">
          <cell r="DW88" t="str">
            <v>LAK</v>
          </cell>
          <cell r="DX88" t="str">
            <v>CRRNT</v>
          </cell>
          <cell r="DY88">
            <v>39386</v>
          </cell>
          <cell r="DZ88">
            <v>1.0414E-4</v>
          </cell>
          <cell r="EA88" t="str">
            <v>USD</v>
          </cell>
          <cell r="EI88" t="str">
            <v>LAK</v>
          </cell>
          <cell r="EJ88" t="str">
            <v>CRRNT</v>
          </cell>
          <cell r="EK88">
            <v>39447</v>
          </cell>
          <cell r="EL88">
            <v>1.0703E-4</v>
          </cell>
          <cell r="EM88" t="str">
            <v>USD</v>
          </cell>
        </row>
        <row r="89">
          <cell r="DW89" t="str">
            <v>LBP</v>
          </cell>
          <cell r="DX89" t="str">
            <v>CRRNT</v>
          </cell>
          <cell r="DY89">
            <v>39386</v>
          </cell>
          <cell r="DZ89">
            <v>6.6136999999999999E-4</v>
          </cell>
          <cell r="EA89" t="str">
            <v>USD</v>
          </cell>
          <cell r="EC89" t="str">
            <v>LBP</v>
          </cell>
          <cell r="ED89" t="str">
            <v>CRRNT</v>
          </cell>
          <cell r="EE89">
            <v>39416</v>
          </cell>
          <cell r="EF89">
            <v>6.6136999999999999E-4</v>
          </cell>
          <cell r="EG89" t="str">
            <v>USD</v>
          </cell>
          <cell r="EI89" t="str">
            <v>LBP</v>
          </cell>
          <cell r="EJ89" t="str">
            <v>CRRNT</v>
          </cell>
          <cell r="EK89">
            <v>39447</v>
          </cell>
          <cell r="EL89">
            <v>6.6136999999999999E-4</v>
          </cell>
          <cell r="EM89" t="str">
            <v>USD</v>
          </cell>
        </row>
        <row r="90">
          <cell r="DW90" t="str">
            <v>LKR</v>
          </cell>
          <cell r="DX90" t="str">
            <v>CRRNT</v>
          </cell>
          <cell r="DY90">
            <v>39386</v>
          </cell>
          <cell r="DZ90">
            <v>9.0130599999999998E-3</v>
          </cell>
          <cell r="EA90" t="str">
            <v>USD</v>
          </cell>
          <cell r="EC90" t="str">
            <v>LKR</v>
          </cell>
          <cell r="ED90" t="str">
            <v>CRRNT</v>
          </cell>
          <cell r="EE90">
            <v>39416</v>
          </cell>
          <cell r="EF90">
            <v>9.0518200000000004E-3</v>
          </cell>
          <cell r="EG90" t="str">
            <v>USD</v>
          </cell>
          <cell r="EI90" t="str">
            <v>LKR</v>
          </cell>
          <cell r="EJ90" t="str">
            <v>CRRNT</v>
          </cell>
          <cell r="EK90">
            <v>39447</v>
          </cell>
          <cell r="EL90">
            <v>9.2038599999999995E-3</v>
          </cell>
          <cell r="EM90" t="str">
            <v>USD</v>
          </cell>
        </row>
        <row r="91">
          <cell r="DW91" t="str">
            <v>LRD</v>
          </cell>
          <cell r="DX91" t="str">
            <v>CRRNT</v>
          </cell>
          <cell r="DY91">
            <v>39386</v>
          </cell>
          <cell r="DZ91">
            <v>1.6260159999999999E-2</v>
          </cell>
          <cell r="EA91" t="str">
            <v>USD</v>
          </cell>
          <cell r="EC91" t="str">
            <v>LRD</v>
          </cell>
          <cell r="ED91" t="str">
            <v>CRRNT</v>
          </cell>
          <cell r="EE91">
            <v>39416</v>
          </cell>
          <cell r="EF91">
            <v>1.6260159999999999E-2</v>
          </cell>
          <cell r="EG91" t="str">
            <v>USD</v>
          </cell>
        </row>
        <row r="92">
          <cell r="DW92" t="str">
            <v>LSL</v>
          </cell>
          <cell r="DX92" t="str">
            <v>CRRNT</v>
          </cell>
          <cell r="DY92">
            <v>39386</v>
          </cell>
          <cell r="DZ92">
            <v>0.15387692</v>
          </cell>
          <cell r="EA92" t="str">
            <v>USD</v>
          </cell>
          <cell r="EC92" t="str">
            <v>LSL</v>
          </cell>
          <cell r="ED92" t="str">
            <v>CRRNT</v>
          </cell>
          <cell r="EE92">
            <v>39416</v>
          </cell>
          <cell r="EF92">
            <v>0.14695293000000001</v>
          </cell>
          <cell r="EG92" t="str">
            <v>USD</v>
          </cell>
          <cell r="EI92" t="str">
            <v>LSL</v>
          </cell>
          <cell r="EJ92" t="str">
            <v>CRRNT</v>
          </cell>
          <cell r="EK92">
            <v>39447</v>
          </cell>
          <cell r="EL92">
            <v>0.14571735999999999</v>
          </cell>
          <cell r="EM92" t="str">
            <v>USD</v>
          </cell>
        </row>
        <row r="93">
          <cell r="DW93" t="str">
            <v>LTL</v>
          </cell>
          <cell r="DX93" t="str">
            <v>CRRNT</v>
          </cell>
          <cell r="DY93">
            <v>39386</v>
          </cell>
          <cell r="DZ93">
            <v>0.41956868000000003</v>
          </cell>
          <cell r="EA93" t="str">
            <v>USD</v>
          </cell>
          <cell r="EC93" t="str">
            <v>LTL</v>
          </cell>
          <cell r="ED93" t="str">
            <v>CRRNT</v>
          </cell>
          <cell r="EE93">
            <v>39416</v>
          </cell>
          <cell r="EF93">
            <v>0.42383655999999997</v>
          </cell>
          <cell r="EG93" t="str">
            <v>USD</v>
          </cell>
          <cell r="EI93" t="str">
            <v>LTL</v>
          </cell>
          <cell r="EJ93" t="str">
            <v>CRRNT</v>
          </cell>
          <cell r="EK93">
            <v>39447</v>
          </cell>
          <cell r="EL93">
            <v>0.42261853999999999</v>
          </cell>
          <cell r="EM93" t="str">
            <v>USD</v>
          </cell>
        </row>
        <row r="94">
          <cell r="DW94" t="str">
            <v>LUF</v>
          </cell>
          <cell r="DX94" t="str">
            <v>CRRNT</v>
          </cell>
          <cell r="DY94">
            <v>39386</v>
          </cell>
          <cell r="DZ94">
            <v>3.5913090000000002E-2</v>
          </cell>
          <cell r="EA94" t="str">
            <v>USD</v>
          </cell>
          <cell r="EC94" t="str">
            <v>LUF</v>
          </cell>
          <cell r="ED94" t="str">
            <v>CRRNT</v>
          </cell>
          <cell r="EE94">
            <v>39416</v>
          </cell>
          <cell r="EF94">
            <v>3.6277879999999998E-2</v>
          </cell>
          <cell r="EG94" t="str">
            <v>USD</v>
          </cell>
          <cell r="EI94" t="str">
            <v>LUF</v>
          </cell>
          <cell r="EJ94" t="str">
            <v>CRRNT</v>
          </cell>
          <cell r="EK94">
            <v>39447</v>
          </cell>
          <cell r="EL94">
            <v>3.6165049999999997E-2</v>
          </cell>
          <cell r="EM94" t="str">
            <v>USD</v>
          </cell>
        </row>
        <row r="95">
          <cell r="DW95" t="str">
            <v>LVL</v>
          </cell>
          <cell r="DX95" t="str">
            <v>CRRNT</v>
          </cell>
          <cell r="DY95">
            <v>39386</v>
          </cell>
          <cell r="DZ95">
            <v>2.0627062700000001</v>
          </cell>
          <cell r="EA95" t="str">
            <v>USD</v>
          </cell>
          <cell r="EC95" t="str">
            <v>LVL</v>
          </cell>
          <cell r="ED95" t="str">
            <v>CRRNT</v>
          </cell>
          <cell r="EE95">
            <v>39416</v>
          </cell>
          <cell r="EF95">
            <v>2.08899101</v>
          </cell>
          <cell r="EG95" t="str">
            <v>USD</v>
          </cell>
          <cell r="EI95" t="str">
            <v>LVL</v>
          </cell>
          <cell r="EJ95" t="str">
            <v>CRRNT</v>
          </cell>
          <cell r="EK95">
            <v>39447</v>
          </cell>
          <cell r="EL95">
            <v>2.0929259099999999</v>
          </cell>
          <cell r="EM95" t="str">
            <v>USD</v>
          </cell>
        </row>
        <row r="96">
          <cell r="DW96" t="str">
            <v>LYD</v>
          </cell>
          <cell r="DX96" t="str">
            <v>CRRNT</v>
          </cell>
          <cell r="DY96">
            <v>39386</v>
          </cell>
          <cell r="DZ96">
            <v>0.81089847000000004</v>
          </cell>
          <cell r="EA96" t="str">
            <v>USD</v>
          </cell>
          <cell r="EC96" t="str">
            <v>LYD</v>
          </cell>
          <cell r="ED96" t="str">
            <v>CRRNT</v>
          </cell>
          <cell r="EE96">
            <v>39416</v>
          </cell>
          <cell r="EF96">
            <v>0.82297752999999996</v>
          </cell>
          <cell r="EG96" t="str">
            <v>USD</v>
          </cell>
          <cell r="EI96" t="str">
            <v>LYD</v>
          </cell>
          <cell r="EJ96" t="str">
            <v>CRRNT</v>
          </cell>
          <cell r="EK96">
            <v>39447</v>
          </cell>
          <cell r="EL96">
            <v>0.81706020999999995</v>
          </cell>
          <cell r="EM96" t="str">
            <v>USD</v>
          </cell>
        </row>
        <row r="97">
          <cell r="DW97" t="str">
            <v>MAD</v>
          </cell>
          <cell r="DX97" t="str">
            <v>CRRNT</v>
          </cell>
          <cell r="DY97">
            <v>39386</v>
          </cell>
          <cell r="DZ97">
            <v>0.12758356000000001</v>
          </cell>
          <cell r="EA97" t="str">
            <v>USD</v>
          </cell>
          <cell r="EC97" t="str">
            <v>MAD</v>
          </cell>
          <cell r="ED97" t="str">
            <v>CRRNT</v>
          </cell>
          <cell r="EE97">
            <v>39416</v>
          </cell>
          <cell r="EF97">
            <v>0.12946827</v>
          </cell>
          <cell r="EG97" t="str">
            <v>USD</v>
          </cell>
          <cell r="EI97" t="str">
            <v>MAD</v>
          </cell>
          <cell r="EJ97" t="str">
            <v>CRRNT</v>
          </cell>
          <cell r="EK97">
            <v>39447</v>
          </cell>
          <cell r="EL97">
            <v>0.12875812</v>
          </cell>
          <cell r="EM97" t="str">
            <v>USD</v>
          </cell>
        </row>
        <row r="98">
          <cell r="DW98" t="str">
            <v>MDL</v>
          </cell>
          <cell r="DX98" t="str">
            <v>CRRNT</v>
          </cell>
          <cell r="DY98">
            <v>39386</v>
          </cell>
          <cell r="DZ98">
            <v>8.8241780000000006E-2</v>
          </cell>
          <cell r="EA98" t="str">
            <v>USD</v>
          </cell>
          <cell r="EC98" t="str">
            <v>MDL</v>
          </cell>
          <cell r="ED98" t="str">
            <v>CRRNT</v>
          </cell>
          <cell r="EE98">
            <v>39416</v>
          </cell>
          <cell r="EF98">
            <v>8.9206060000000004E-2</v>
          </cell>
          <cell r="EG98" t="str">
            <v>USD</v>
          </cell>
          <cell r="EI98" t="str">
            <v>MDL</v>
          </cell>
          <cell r="EJ98" t="str">
            <v>CRRNT</v>
          </cell>
          <cell r="EK98">
            <v>39447</v>
          </cell>
          <cell r="EL98">
            <v>8.8339219999999996E-2</v>
          </cell>
          <cell r="EM98" t="str">
            <v>USD</v>
          </cell>
        </row>
        <row r="99">
          <cell r="DW99" t="str">
            <v>MKD</v>
          </cell>
          <cell r="DX99" t="str">
            <v>CRRNT</v>
          </cell>
          <cell r="DY99">
            <v>39386</v>
          </cell>
          <cell r="DZ99">
            <v>2.3546029999999999E-2</v>
          </cell>
          <cell r="EA99" t="str">
            <v>USD</v>
          </cell>
          <cell r="EC99" t="str">
            <v>MKD</v>
          </cell>
          <cell r="ED99" t="str">
            <v>CRRNT</v>
          </cell>
          <cell r="EE99">
            <v>39416</v>
          </cell>
          <cell r="EF99">
            <v>2.4003839999999999E-2</v>
          </cell>
          <cell r="EG99" t="str">
            <v>USD</v>
          </cell>
          <cell r="EI99" t="str">
            <v>MKD</v>
          </cell>
          <cell r="EJ99" t="str">
            <v>CRRNT</v>
          </cell>
          <cell r="EK99">
            <v>39447</v>
          </cell>
          <cell r="EL99">
            <v>2.3923440000000001E-2</v>
          </cell>
          <cell r="EM99" t="str">
            <v>USD</v>
          </cell>
        </row>
        <row r="100">
          <cell r="DW100" t="str">
            <v>MMK</v>
          </cell>
          <cell r="DX100" t="str">
            <v>CRRNT</v>
          </cell>
          <cell r="DY100">
            <v>39386</v>
          </cell>
          <cell r="DZ100">
            <v>0.15576323</v>
          </cell>
          <cell r="EA100" t="str">
            <v>USD</v>
          </cell>
          <cell r="EC100" t="str">
            <v>MMK</v>
          </cell>
          <cell r="ED100" t="str">
            <v>CRRNT</v>
          </cell>
          <cell r="EE100">
            <v>39416</v>
          </cell>
          <cell r="EF100">
            <v>0.15576323</v>
          </cell>
          <cell r="EG100" t="str">
            <v>USD</v>
          </cell>
          <cell r="EI100" t="str">
            <v>MMK</v>
          </cell>
          <cell r="EJ100" t="str">
            <v>CRRNT</v>
          </cell>
          <cell r="EK100">
            <v>39447</v>
          </cell>
          <cell r="EL100">
            <v>0.15576323</v>
          </cell>
          <cell r="EM100" t="str">
            <v>USD</v>
          </cell>
        </row>
        <row r="101">
          <cell r="DW101" t="str">
            <v>MNT</v>
          </cell>
          <cell r="DX101" t="str">
            <v>CRRNT</v>
          </cell>
          <cell r="DY101">
            <v>39386</v>
          </cell>
          <cell r="DZ101">
            <v>8.4942999999999998E-4</v>
          </cell>
          <cell r="EA101" t="str">
            <v>USD</v>
          </cell>
          <cell r="EC101" t="str">
            <v>MNT</v>
          </cell>
          <cell r="ED101" t="str">
            <v>CRRNT</v>
          </cell>
          <cell r="EE101">
            <v>39416</v>
          </cell>
          <cell r="EF101">
            <v>8.5426000000000002E-4</v>
          </cell>
          <cell r="EG101" t="str">
            <v>USD</v>
          </cell>
          <cell r="EI101" t="str">
            <v>MNT</v>
          </cell>
          <cell r="EJ101" t="str">
            <v>CRRNT</v>
          </cell>
          <cell r="EK101">
            <v>39447</v>
          </cell>
          <cell r="EL101">
            <v>8.5499000000000003E-4</v>
          </cell>
          <cell r="EM101" t="str">
            <v>USD</v>
          </cell>
        </row>
        <row r="102">
          <cell r="DW102" t="str">
            <v>MOP</v>
          </cell>
          <cell r="DX102" t="str">
            <v>CRRNT</v>
          </cell>
          <cell r="DY102">
            <v>39386</v>
          </cell>
          <cell r="DZ102">
            <v>0.12526148000000001</v>
          </cell>
          <cell r="EA102" t="str">
            <v>USD</v>
          </cell>
          <cell r="EC102" t="str">
            <v>MOP</v>
          </cell>
          <cell r="ED102" t="str">
            <v>CRRNT</v>
          </cell>
          <cell r="EE102">
            <v>39416</v>
          </cell>
          <cell r="EF102">
            <v>0.12471003999999999</v>
          </cell>
          <cell r="EG102" t="str">
            <v>USD</v>
          </cell>
          <cell r="EI102" t="str">
            <v>MOP</v>
          </cell>
          <cell r="EJ102" t="str">
            <v>CRRNT</v>
          </cell>
          <cell r="EK102">
            <v>39447</v>
          </cell>
          <cell r="EL102">
            <v>0.12451284</v>
          </cell>
          <cell r="EM102" t="str">
            <v>USD</v>
          </cell>
        </row>
        <row r="103">
          <cell r="DW103" t="str">
            <v>MRO</v>
          </cell>
          <cell r="DX103" t="str">
            <v>CRRNT</v>
          </cell>
          <cell r="DY103">
            <v>39386</v>
          </cell>
          <cell r="DZ103">
            <v>3.8572799999999998E-3</v>
          </cell>
          <cell r="EA103" t="str">
            <v>USD</v>
          </cell>
          <cell r="EC103" t="str">
            <v>MRO</v>
          </cell>
          <cell r="ED103" t="str">
            <v>CRRNT</v>
          </cell>
          <cell r="EE103">
            <v>39416</v>
          </cell>
          <cell r="EF103">
            <v>4.0141200000000004E-3</v>
          </cell>
          <cell r="EG103" t="str">
            <v>USD</v>
          </cell>
          <cell r="EI103" t="str">
            <v>MRO</v>
          </cell>
          <cell r="EJ103" t="str">
            <v>CRRNT</v>
          </cell>
          <cell r="EK103">
            <v>39447</v>
          </cell>
          <cell r="EL103">
            <v>3.9596900000000001E-3</v>
          </cell>
          <cell r="EM103" t="str">
            <v>USD</v>
          </cell>
        </row>
        <row r="104">
          <cell r="DW104" t="str">
            <v>MTL</v>
          </cell>
          <cell r="DX104" t="str">
            <v>CRRNT</v>
          </cell>
          <cell r="DY104">
            <v>39386</v>
          </cell>
          <cell r="DZ104">
            <v>3.3702033500000002</v>
          </cell>
          <cell r="EA104" t="str">
            <v>USD</v>
          </cell>
          <cell r="EC104" t="str">
            <v>MTL</v>
          </cell>
          <cell r="ED104" t="str">
            <v>CRRNT</v>
          </cell>
          <cell r="EE104">
            <v>39416</v>
          </cell>
          <cell r="EF104">
            <v>3.4228991899999999</v>
          </cell>
          <cell r="EG104" t="str">
            <v>USD</v>
          </cell>
        </row>
        <row r="105">
          <cell r="DW105" t="str">
            <v>MUR</v>
          </cell>
          <cell r="DX105" t="str">
            <v>CRRNT</v>
          </cell>
          <cell r="DY105">
            <v>39386</v>
          </cell>
          <cell r="DZ105">
            <v>3.3167490000000001E-2</v>
          </cell>
          <cell r="EA105" t="str">
            <v>USD</v>
          </cell>
          <cell r="EC105" t="str">
            <v>MUR</v>
          </cell>
          <cell r="ED105" t="str">
            <v>CRRNT</v>
          </cell>
          <cell r="EE105">
            <v>39416</v>
          </cell>
          <cell r="EF105">
            <v>3.3670029999999997E-2</v>
          </cell>
          <cell r="EG105" t="str">
            <v>USD</v>
          </cell>
          <cell r="EI105" t="str">
            <v>MUR</v>
          </cell>
          <cell r="EJ105" t="str">
            <v>CRRNT</v>
          </cell>
          <cell r="EK105">
            <v>39447</v>
          </cell>
          <cell r="EL105">
            <v>3.5523970000000002E-2</v>
          </cell>
          <cell r="EM105" t="str">
            <v>USD</v>
          </cell>
        </row>
        <row r="106">
          <cell r="DW106" t="str">
            <v>MVR</v>
          </cell>
          <cell r="DX106" t="str">
            <v>CRRNT</v>
          </cell>
          <cell r="DY106">
            <v>39386</v>
          </cell>
          <cell r="DZ106">
            <v>7.8125E-2</v>
          </cell>
          <cell r="EA106" t="str">
            <v>USD</v>
          </cell>
          <cell r="EC106" t="str">
            <v>MVR</v>
          </cell>
          <cell r="ED106" t="str">
            <v>CRRNT</v>
          </cell>
          <cell r="EE106">
            <v>39416</v>
          </cell>
          <cell r="EF106">
            <v>7.8125E-2</v>
          </cell>
          <cell r="EG106" t="str">
            <v>USD</v>
          </cell>
          <cell r="EI106" t="str">
            <v>MVR</v>
          </cell>
          <cell r="EJ106" t="str">
            <v>CRRNT</v>
          </cell>
          <cell r="EK106">
            <v>39447</v>
          </cell>
          <cell r="EL106">
            <v>7.8125E-2</v>
          </cell>
          <cell r="EM106" t="str">
            <v>USD</v>
          </cell>
        </row>
        <row r="107">
          <cell r="DW107" t="str">
            <v>MWK</v>
          </cell>
          <cell r="DX107" t="str">
            <v>CRRNT</v>
          </cell>
          <cell r="DY107">
            <v>39386</v>
          </cell>
          <cell r="DZ107">
            <v>7.1531700000000004E-3</v>
          </cell>
          <cell r="EA107" t="str">
            <v>USD</v>
          </cell>
          <cell r="EC107" t="str">
            <v>MWK</v>
          </cell>
          <cell r="ED107" t="str">
            <v>CRRNT</v>
          </cell>
          <cell r="EE107">
            <v>39416</v>
          </cell>
          <cell r="EF107">
            <v>7.1463000000000004E-3</v>
          </cell>
          <cell r="EG107" t="str">
            <v>USD</v>
          </cell>
          <cell r="EI107" t="str">
            <v>MWK</v>
          </cell>
          <cell r="EJ107" t="str">
            <v>CRRNT</v>
          </cell>
          <cell r="EK107">
            <v>39447</v>
          </cell>
          <cell r="EL107">
            <v>7.1267600000000002E-3</v>
          </cell>
          <cell r="EM107" t="str">
            <v>USD</v>
          </cell>
        </row>
        <row r="108">
          <cell r="DW108" t="str">
            <v>MXN</v>
          </cell>
          <cell r="DX108" t="str">
            <v>CRRNT</v>
          </cell>
          <cell r="DY108">
            <v>39386</v>
          </cell>
          <cell r="DZ108">
            <v>9.3861459999999994E-2</v>
          </cell>
          <cell r="EA108" t="str">
            <v>USD</v>
          </cell>
          <cell r="EC108" t="str">
            <v>MXN</v>
          </cell>
          <cell r="ED108" t="str">
            <v>CRRNT</v>
          </cell>
          <cell r="EE108">
            <v>39416</v>
          </cell>
          <cell r="EF108">
            <v>9.1570059999999995E-2</v>
          </cell>
          <cell r="EG108" t="str">
            <v>USD</v>
          </cell>
          <cell r="EI108" t="str">
            <v>MXN</v>
          </cell>
          <cell r="EJ108" t="str">
            <v>CRRNT</v>
          </cell>
          <cell r="EK108">
            <v>39447</v>
          </cell>
          <cell r="EL108">
            <v>9.1669109999999998E-2</v>
          </cell>
          <cell r="EM108" t="str">
            <v>USD</v>
          </cell>
        </row>
        <row r="109">
          <cell r="DW109" t="str">
            <v>MYR</v>
          </cell>
          <cell r="DX109" t="str">
            <v>CRRNT</v>
          </cell>
          <cell r="DY109">
            <v>39386</v>
          </cell>
          <cell r="DZ109">
            <v>0.30043563000000001</v>
          </cell>
          <cell r="EA109" t="str">
            <v>USD</v>
          </cell>
          <cell r="EC109" t="str">
            <v>MYR</v>
          </cell>
          <cell r="ED109" t="str">
            <v>CRRNT</v>
          </cell>
          <cell r="EE109">
            <v>39416</v>
          </cell>
          <cell r="EF109">
            <v>0.29744198999999999</v>
          </cell>
          <cell r="EG109" t="str">
            <v>USD</v>
          </cell>
          <cell r="EI109" t="str">
            <v>MYR</v>
          </cell>
          <cell r="EJ109" t="str">
            <v>CRRNT</v>
          </cell>
          <cell r="EK109">
            <v>39447</v>
          </cell>
          <cell r="EL109">
            <v>0.30241630000000003</v>
          </cell>
          <cell r="EM109" t="str">
            <v>USD</v>
          </cell>
        </row>
        <row r="110">
          <cell r="DW110" t="str">
            <v>MZM</v>
          </cell>
          <cell r="DX110" t="str">
            <v>CRRNT</v>
          </cell>
          <cell r="DY110">
            <v>39386</v>
          </cell>
          <cell r="DZ110">
            <v>3.9060000000000002E-5</v>
          </cell>
          <cell r="EA110" t="str">
            <v>USD</v>
          </cell>
          <cell r="EC110" t="str">
            <v>MZM</v>
          </cell>
          <cell r="ED110" t="str">
            <v>CRRNT</v>
          </cell>
          <cell r="EE110">
            <v>39416</v>
          </cell>
          <cell r="EF110">
            <v>4.0380000000000003E-5</v>
          </cell>
          <cell r="EG110" t="str">
            <v>USD</v>
          </cell>
        </row>
        <row r="111">
          <cell r="DW111" t="str">
            <v>NAD</v>
          </cell>
          <cell r="DX111" t="str">
            <v>CRRNT</v>
          </cell>
          <cell r="DY111">
            <v>39386</v>
          </cell>
          <cell r="DZ111">
            <v>0.15387692</v>
          </cell>
          <cell r="EA111" t="str">
            <v>USD</v>
          </cell>
          <cell r="EC111" t="str">
            <v>NAD</v>
          </cell>
          <cell r="ED111" t="str">
            <v>CRRNT</v>
          </cell>
          <cell r="EE111">
            <v>39416</v>
          </cell>
          <cell r="EF111">
            <v>0.14695293000000001</v>
          </cell>
          <cell r="EG111" t="str">
            <v>USD</v>
          </cell>
          <cell r="EI111" t="str">
            <v>NAD</v>
          </cell>
          <cell r="EJ111" t="str">
            <v>CRRNT</v>
          </cell>
          <cell r="EK111">
            <v>39447</v>
          </cell>
          <cell r="EL111">
            <v>0.14571735999999999</v>
          </cell>
          <cell r="EM111" t="str">
            <v>USD</v>
          </cell>
        </row>
        <row r="112">
          <cell r="DW112" t="str">
            <v>NGN</v>
          </cell>
          <cell r="DX112" t="str">
            <v>CRRNT</v>
          </cell>
          <cell r="DY112">
            <v>39386</v>
          </cell>
          <cell r="DZ112">
            <v>8.2542299999999996E-3</v>
          </cell>
          <cell r="EA112" t="str">
            <v>USD</v>
          </cell>
          <cell r="EC112" t="str">
            <v>NGN</v>
          </cell>
          <cell r="ED112" t="str">
            <v>CRRNT</v>
          </cell>
          <cell r="EE112">
            <v>39416</v>
          </cell>
          <cell r="EF112">
            <v>8.4086600000000001E-3</v>
          </cell>
          <cell r="EG112" t="str">
            <v>USD</v>
          </cell>
          <cell r="EI112" t="str">
            <v>NGN</v>
          </cell>
          <cell r="EJ112" t="str">
            <v>CRRNT</v>
          </cell>
          <cell r="EK112">
            <v>39447</v>
          </cell>
          <cell r="EL112">
            <v>8.4817599999999996E-3</v>
          </cell>
          <cell r="EM112" t="str">
            <v>USD</v>
          </cell>
        </row>
        <row r="113">
          <cell r="DW113" t="str">
            <v>NIO</v>
          </cell>
          <cell r="DX113" t="str">
            <v>CRRNT</v>
          </cell>
          <cell r="DY113">
            <v>39386</v>
          </cell>
          <cell r="DZ113">
            <v>5.333504E-2</v>
          </cell>
          <cell r="EA113" t="str">
            <v>USD</v>
          </cell>
          <cell r="EC113" t="str">
            <v>NIO</v>
          </cell>
          <cell r="ED113" t="str">
            <v>CRRNT</v>
          </cell>
          <cell r="EE113">
            <v>39416</v>
          </cell>
          <cell r="EF113">
            <v>5.3121410000000001E-2</v>
          </cell>
          <cell r="EG113" t="str">
            <v>USD</v>
          </cell>
          <cell r="EI113" t="str">
            <v>NIO</v>
          </cell>
          <cell r="EJ113" t="str">
            <v>CRRNT</v>
          </cell>
          <cell r="EK113">
            <v>39447</v>
          </cell>
          <cell r="EL113">
            <v>5.292293E-2</v>
          </cell>
          <cell r="EM113" t="str">
            <v>USD</v>
          </cell>
        </row>
        <row r="114">
          <cell r="DW114" t="str">
            <v>NLG</v>
          </cell>
          <cell r="DX114" t="str">
            <v>CRRNT</v>
          </cell>
          <cell r="DY114">
            <v>39386</v>
          </cell>
          <cell r="DZ114">
            <v>0.65741897000000005</v>
          </cell>
          <cell r="EA114" t="str">
            <v>USD</v>
          </cell>
          <cell r="EC114" t="str">
            <v>NLG</v>
          </cell>
          <cell r="ED114" t="str">
            <v>CRRNT</v>
          </cell>
          <cell r="EE114">
            <v>39416</v>
          </cell>
          <cell r="EF114">
            <v>0.66409881000000004</v>
          </cell>
          <cell r="EG114" t="str">
            <v>USD</v>
          </cell>
          <cell r="EI114" t="str">
            <v>NLG</v>
          </cell>
          <cell r="EJ114" t="str">
            <v>CRRNT</v>
          </cell>
          <cell r="EK114">
            <v>39447</v>
          </cell>
          <cell r="EL114">
            <v>0.66203243000000001</v>
          </cell>
          <cell r="EM114" t="str">
            <v>USD</v>
          </cell>
        </row>
        <row r="115">
          <cell r="DW115" t="str">
            <v>NOK</v>
          </cell>
          <cell r="DX115" t="str">
            <v>CRRNT</v>
          </cell>
          <cell r="DY115">
            <v>39386</v>
          </cell>
          <cell r="DZ115">
            <v>0.18631687999999999</v>
          </cell>
          <cell r="EA115" t="str">
            <v>USD</v>
          </cell>
          <cell r="EC115" t="str">
            <v>NOK</v>
          </cell>
          <cell r="ED115" t="str">
            <v>CRRNT</v>
          </cell>
          <cell r="EE115">
            <v>39416</v>
          </cell>
          <cell r="EF115">
            <v>0.18040445999999999</v>
          </cell>
          <cell r="EG115" t="str">
            <v>USD</v>
          </cell>
          <cell r="EI115" t="str">
            <v>NOK</v>
          </cell>
          <cell r="EJ115" t="str">
            <v>CRRNT</v>
          </cell>
          <cell r="EK115">
            <v>39447</v>
          </cell>
          <cell r="EL115">
            <v>0.18393509999999999</v>
          </cell>
          <cell r="EM115" t="str">
            <v>USD</v>
          </cell>
        </row>
        <row r="116">
          <cell r="DW116" t="str">
            <v>NPR</v>
          </cell>
          <cell r="DX116" t="str">
            <v>CRRNT</v>
          </cell>
          <cell r="DY116">
            <v>39386</v>
          </cell>
          <cell r="DZ116">
            <v>1.58938E-2</v>
          </cell>
          <cell r="EA116" t="str">
            <v>USD</v>
          </cell>
          <cell r="EC116" t="str">
            <v>NPR</v>
          </cell>
          <cell r="ED116" t="str">
            <v>CRRNT</v>
          </cell>
          <cell r="EE116">
            <v>39416</v>
          </cell>
          <cell r="EF116">
            <v>1.5772870000000001E-2</v>
          </cell>
          <cell r="EG116" t="str">
            <v>USD</v>
          </cell>
          <cell r="EI116" t="str">
            <v>NPR</v>
          </cell>
          <cell r="EJ116" t="str">
            <v>CRRNT</v>
          </cell>
          <cell r="EK116">
            <v>39447</v>
          </cell>
          <cell r="EL116">
            <v>1.58569E-2</v>
          </cell>
          <cell r="EM116" t="str">
            <v>USD</v>
          </cell>
        </row>
        <row r="117">
          <cell r="DW117" t="str">
            <v>NZD</v>
          </cell>
          <cell r="DX117" t="str">
            <v>CRRNT</v>
          </cell>
          <cell r="DY117">
            <v>39386</v>
          </cell>
          <cell r="DZ117">
            <v>0.77339999000000004</v>
          </cell>
          <cell r="EA117" t="str">
            <v>USD</v>
          </cell>
          <cell r="EC117" t="str">
            <v>NZD</v>
          </cell>
          <cell r="ED117" t="str">
            <v>CRRNT</v>
          </cell>
          <cell r="EE117">
            <v>39416</v>
          </cell>
          <cell r="EF117">
            <v>0.76429985</v>
          </cell>
          <cell r="EG117" t="str">
            <v>USD</v>
          </cell>
          <cell r="EI117" t="str">
            <v>NZD</v>
          </cell>
          <cell r="EJ117" t="str">
            <v>CRRNT</v>
          </cell>
          <cell r="EK117">
            <v>39447</v>
          </cell>
          <cell r="EL117">
            <v>0.76609976999999996</v>
          </cell>
          <cell r="EM117" t="str">
            <v>USD</v>
          </cell>
        </row>
        <row r="118">
          <cell r="DW118" t="str">
            <v>OMR</v>
          </cell>
          <cell r="DX118" t="str">
            <v>CRRNT</v>
          </cell>
          <cell r="DY118">
            <v>39386</v>
          </cell>
          <cell r="DZ118">
            <v>2.5987525900000001</v>
          </cell>
          <cell r="EA118" t="str">
            <v>USD</v>
          </cell>
          <cell r="EC118" t="str">
            <v>OMR</v>
          </cell>
          <cell r="ED118" t="str">
            <v>CRRNT</v>
          </cell>
          <cell r="EE118">
            <v>39416</v>
          </cell>
          <cell r="EF118">
            <v>2.6024723399999998</v>
          </cell>
          <cell r="EG118" t="str">
            <v>USD</v>
          </cell>
          <cell r="EI118" t="str">
            <v>OMR</v>
          </cell>
          <cell r="EJ118" t="str">
            <v>CRRNT</v>
          </cell>
          <cell r="EK118">
            <v>39447</v>
          </cell>
          <cell r="EL118">
            <v>2.5974025900000002</v>
          </cell>
          <cell r="EM118" t="str">
            <v>USD</v>
          </cell>
        </row>
        <row r="119">
          <cell r="DW119" t="str">
            <v>PAB</v>
          </cell>
          <cell r="DX119" t="str">
            <v>CRRNT</v>
          </cell>
          <cell r="DY119">
            <v>39386</v>
          </cell>
          <cell r="DZ119">
            <v>1</v>
          </cell>
          <cell r="EA119" t="str">
            <v>USD</v>
          </cell>
          <cell r="EC119" t="str">
            <v>PAB</v>
          </cell>
          <cell r="ED119" t="str">
            <v>CRRNT</v>
          </cell>
          <cell r="EE119">
            <v>39416</v>
          </cell>
          <cell r="EF119">
            <v>1</v>
          </cell>
          <cell r="EG119" t="str">
            <v>USD</v>
          </cell>
          <cell r="EI119" t="str">
            <v>PAB</v>
          </cell>
          <cell r="EJ119" t="str">
            <v>CRRNT</v>
          </cell>
          <cell r="EK119">
            <v>39447</v>
          </cell>
          <cell r="EL119">
            <v>1</v>
          </cell>
          <cell r="EM119" t="str">
            <v>USD</v>
          </cell>
        </row>
        <row r="120">
          <cell r="DW120" t="str">
            <v>PEN</v>
          </cell>
          <cell r="DX120" t="str">
            <v>CRRNT</v>
          </cell>
          <cell r="DY120">
            <v>39386</v>
          </cell>
          <cell r="DZ120">
            <v>0.33326666999999999</v>
          </cell>
          <cell r="EA120" t="str">
            <v>USD</v>
          </cell>
          <cell r="EC120" t="str">
            <v>PEN</v>
          </cell>
          <cell r="ED120" t="str">
            <v>CRRNT</v>
          </cell>
          <cell r="EE120">
            <v>39416</v>
          </cell>
          <cell r="EF120">
            <v>0.33249102000000003</v>
          </cell>
          <cell r="EG120" t="str">
            <v>USD</v>
          </cell>
          <cell r="EI120" t="str">
            <v>PEN</v>
          </cell>
          <cell r="EJ120" t="str">
            <v>CRRNT</v>
          </cell>
          <cell r="EK120">
            <v>39447</v>
          </cell>
          <cell r="EL120">
            <v>0.33355570000000001</v>
          </cell>
          <cell r="EM120" t="str">
            <v>USD</v>
          </cell>
        </row>
        <row r="121">
          <cell r="DW121" t="str">
            <v>PGK</v>
          </cell>
          <cell r="DX121" t="str">
            <v>CRRNT</v>
          </cell>
          <cell r="DY121">
            <v>39386</v>
          </cell>
          <cell r="DZ121">
            <v>0.35950001999999998</v>
          </cell>
          <cell r="EA121" t="str">
            <v>USD</v>
          </cell>
          <cell r="EC121" t="str">
            <v>PGK</v>
          </cell>
          <cell r="ED121" t="str">
            <v>CRRNT</v>
          </cell>
          <cell r="EE121">
            <v>39416</v>
          </cell>
          <cell r="EF121">
            <v>0.36450001999999998</v>
          </cell>
          <cell r="EG121" t="str">
            <v>USD</v>
          </cell>
          <cell r="EI121" t="str">
            <v>PGK</v>
          </cell>
          <cell r="EJ121" t="str">
            <v>CRRNT</v>
          </cell>
          <cell r="EK121">
            <v>39447</v>
          </cell>
          <cell r="EL121">
            <v>0.36050000999999998</v>
          </cell>
          <cell r="EM121" t="str">
            <v>USD</v>
          </cell>
        </row>
        <row r="122">
          <cell r="DW122" t="str">
            <v>PHP</v>
          </cell>
          <cell r="DX122" t="str">
            <v>CRRNT</v>
          </cell>
          <cell r="DY122">
            <v>39386</v>
          </cell>
          <cell r="DZ122">
            <v>2.2962110000000001E-2</v>
          </cell>
          <cell r="EA122" t="str">
            <v>USD</v>
          </cell>
          <cell r="EC122" t="str">
            <v>PHP</v>
          </cell>
          <cell r="ED122" t="str">
            <v>CRRNT</v>
          </cell>
          <cell r="EE122">
            <v>39416</v>
          </cell>
          <cell r="EF122">
            <v>2.3612749999999998E-2</v>
          </cell>
          <cell r="EG122" t="str">
            <v>USD</v>
          </cell>
          <cell r="EI122" t="str">
            <v>PHP</v>
          </cell>
          <cell r="EJ122" t="str">
            <v>CRRNT</v>
          </cell>
          <cell r="EK122">
            <v>39447</v>
          </cell>
          <cell r="EL122">
            <v>2.425418E-2</v>
          </cell>
          <cell r="EM122" t="str">
            <v>USD</v>
          </cell>
        </row>
        <row r="123">
          <cell r="DW123" t="str">
            <v>PKR</v>
          </cell>
          <cell r="DX123" t="str">
            <v>CRRNT</v>
          </cell>
          <cell r="DY123">
            <v>39386</v>
          </cell>
          <cell r="DZ123">
            <v>1.646361E-2</v>
          </cell>
          <cell r="EA123" t="str">
            <v>USD</v>
          </cell>
          <cell r="EC123" t="str">
            <v>PKR</v>
          </cell>
          <cell r="ED123" t="str">
            <v>CRRNT</v>
          </cell>
          <cell r="EE123">
            <v>39416</v>
          </cell>
          <cell r="EF123">
            <v>1.6326529999999999E-2</v>
          </cell>
          <cell r="EG123" t="str">
            <v>USD</v>
          </cell>
          <cell r="EI123" t="str">
            <v>PKR</v>
          </cell>
          <cell r="EJ123" t="str">
            <v>CRRNT</v>
          </cell>
          <cell r="EK123">
            <v>39447</v>
          </cell>
          <cell r="EL123">
            <v>1.6227180000000001E-2</v>
          </cell>
          <cell r="EM123" t="str">
            <v>USD</v>
          </cell>
        </row>
        <row r="124">
          <cell r="DW124" t="str">
            <v>PLN</v>
          </cell>
          <cell r="DX124" t="str">
            <v>CRRNT</v>
          </cell>
          <cell r="DY124">
            <v>39386</v>
          </cell>
          <cell r="DZ124">
            <v>0.39987203999999998</v>
          </cell>
          <cell r="EA124" t="str">
            <v>USD</v>
          </cell>
          <cell r="EC124" t="str">
            <v>PLN</v>
          </cell>
          <cell r="ED124" t="str">
            <v>CRRNT</v>
          </cell>
          <cell r="EE124">
            <v>39416</v>
          </cell>
          <cell r="EF124">
            <v>0.40551500000000001</v>
          </cell>
          <cell r="EG124" t="str">
            <v>USD</v>
          </cell>
          <cell r="EI124" t="str">
            <v>PLN</v>
          </cell>
          <cell r="EJ124" t="str">
            <v>CRRNT</v>
          </cell>
          <cell r="EK124">
            <v>39447</v>
          </cell>
          <cell r="EL124">
            <v>0.40474358999999999</v>
          </cell>
          <cell r="EM124" t="str">
            <v>USD</v>
          </cell>
        </row>
        <row r="125">
          <cell r="DW125" t="str">
            <v>PTE</v>
          </cell>
          <cell r="DX125" t="str">
            <v>CRRNT</v>
          </cell>
          <cell r="DY125">
            <v>39386</v>
          </cell>
          <cell r="DZ125">
            <v>7.2263199999999996E-3</v>
          </cell>
          <cell r="EA125" t="str">
            <v>USD</v>
          </cell>
          <cell r="EC125" t="str">
            <v>PTE</v>
          </cell>
          <cell r="ED125" t="str">
            <v>CRRNT</v>
          </cell>
          <cell r="EE125">
            <v>39416</v>
          </cell>
          <cell r="EF125">
            <v>7.2996399999999996E-3</v>
          </cell>
          <cell r="EG125" t="str">
            <v>USD</v>
          </cell>
          <cell r="EI125" t="str">
            <v>PTE</v>
          </cell>
          <cell r="EJ125" t="str">
            <v>CRRNT</v>
          </cell>
          <cell r="EK125">
            <v>39447</v>
          </cell>
          <cell r="EL125">
            <v>7.2769000000000002E-3</v>
          </cell>
          <cell r="EM125" t="str">
            <v>USD</v>
          </cell>
        </row>
        <row r="126">
          <cell r="DW126" t="str">
            <v>PYG</v>
          </cell>
          <cell r="DX126" t="str">
            <v>CRRNT</v>
          </cell>
          <cell r="DY126">
            <v>39386</v>
          </cell>
          <cell r="DZ126">
            <v>2.0703E-4</v>
          </cell>
          <cell r="EA126" t="str">
            <v>USD</v>
          </cell>
          <cell r="EC126" t="str">
            <v>PYG</v>
          </cell>
          <cell r="ED126" t="str">
            <v>CRRNT</v>
          </cell>
          <cell r="EE126">
            <v>39416</v>
          </cell>
          <cell r="EF126">
            <v>2.1164E-4</v>
          </cell>
          <cell r="EG126" t="str">
            <v>USD</v>
          </cell>
          <cell r="EI126" t="str">
            <v>PYG</v>
          </cell>
          <cell r="EJ126" t="str">
            <v>CRRNT</v>
          </cell>
          <cell r="EK126">
            <v>39447</v>
          </cell>
          <cell r="EL126">
            <v>2.1052000000000001E-4</v>
          </cell>
          <cell r="EM126" t="str">
            <v>USD</v>
          </cell>
        </row>
        <row r="127">
          <cell r="DW127" t="str">
            <v>QAR</v>
          </cell>
          <cell r="DX127" t="str">
            <v>CRRNT</v>
          </cell>
          <cell r="DY127">
            <v>39386</v>
          </cell>
          <cell r="DZ127">
            <v>0.27496700000000002</v>
          </cell>
          <cell r="EA127" t="str">
            <v>USD</v>
          </cell>
          <cell r="EC127" t="str">
            <v>QAR</v>
          </cell>
          <cell r="ED127" t="str">
            <v>CRRNT</v>
          </cell>
          <cell r="EE127">
            <v>39416</v>
          </cell>
          <cell r="EF127">
            <v>0.27510316000000001</v>
          </cell>
          <cell r="EG127" t="str">
            <v>USD</v>
          </cell>
          <cell r="EI127" t="str">
            <v>QAR</v>
          </cell>
          <cell r="EJ127" t="str">
            <v>CRRNT</v>
          </cell>
          <cell r="EK127">
            <v>39447</v>
          </cell>
          <cell r="EL127">
            <v>0.27467998999999998</v>
          </cell>
          <cell r="EM127" t="str">
            <v>USD</v>
          </cell>
        </row>
        <row r="128">
          <cell r="DW128" t="str">
            <v>ROL</v>
          </cell>
          <cell r="DX128" t="str">
            <v>CRRNT</v>
          </cell>
          <cell r="DY128">
            <v>39386</v>
          </cell>
          <cell r="DZ128">
            <v>4.35E-5</v>
          </cell>
          <cell r="EA128" t="str">
            <v>USD</v>
          </cell>
          <cell r="EC128" t="str">
            <v>ROL</v>
          </cell>
          <cell r="ED128" t="str">
            <v>CRRNT</v>
          </cell>
          <cell r="EE128">
            <v>39416</v>
          </cell>
          <cell r="EF128">
            <v>4.1829999999999998E-5</v>
          </cell>
          <cell r="EG128" t="str">
            <v>USD</v>
          </cell>
          <cell r="EI128" t="str">
            <v>ROL</v>
          </cell>
          <cell r="EJ128" t="str">
            <v>CRRNT</v>
          </cell>
          <cell r="EK128">
            <v>39447</v>
          </cell>
          <cell r="EL128">
            <v>4.0800000000000002E-5</v>
          </cell>
          <cell r="EM128" t="str">
            <v>USD</v>
          </cell>
        </row>
        <row r="129">
          <cell r="DW129" t="str">
            <v>RUB</v>
          </cell>
          <cell r="DX129" t="str">
            <v>CRRNT</v>
          </cell>
          <cell r="DY129">
            <v>39386</v>
          </cell>
          <cell r="DZ129">
            <v>4.0564490000000002E-2</v>
          </cell>
          <cell r="EA129" t="str">
            <v>USD</v>
          </cell>
          <cell r="EC129" t="str">
            <v>RUB</v>
          </cell>
          <cell r="ED129" t="str">
            <v>CRRNT</v>
          </cell>
          <cell r="EE129">
            <v>39416</v>
          </cell>
          <cell r="EF129">
            <v>4.0798840000000003E-2</v>
          </cell>
          <cell r="EG129" t="str">
            <v>USD</v>
          </cell>
          <cell r="EI129" t="str">
            <v>RUB</v>
          </cell>
          <cell r="EJ129" t="str">
            <v>CRRNT</v>
          </cell>
          <cell r="EK129">
            <v>39447</v>
          </cell>
          <cell r="EL129">
            <v>4.059347E-2</v>
          </cell>
          <cell r="EM129" t="str">
            <v>USD</v>
          </cell>
        </row>
        <row r="130">
          <cell r="DW130" t="str">
            <v>RWF</v>
          </cell>
          <cell r="DX130" t="str">
            <v>CRRNT</v>
          </cell>
          <cell r="DY130">
            <v>39386</v>
          </cell>
          <cell r="DZ130">
            <v>1.83197E-3</v>
          </cell>
          <cell r="EA130" t="str">
            <v>USD</v>
          </cell>
          <cell r="EC130" t="str">
            <v>RWF</v>
          </cell>
          <cell r="ED130" t="str">
            <v>CRRNT</v>
          </cell>
          <cell r="EE130">
            <v>39416</v>
          </cell>
          <cell r="EF130">
            <v>1.8338899999999999E-3</v>
          </cell>
          <cell r="EG130" t="str">
            <v>USD</v>
          </cell>
          <cell r="EI130" t="str">
            <v>RWF</v>
          </cell>
          <cell r="EJ130" t="str">
            <v>CRRNT</v>
          </cell>
          <cell r="EK130">
            <v>39447</v>
          </cell>
          <cell r="EL130">
            <v>1.8346899999999999E-3</v>
          </cell>
          <cell r="EM130" t="str">
            <v>USD</v>
          </cell>
        </row>
        <row r="131">
          <cell r="DW131" t="str">
            <v>SAR</v>
          </cell>
          <cell r="DX131" t="str">
            <v>CRRNT</v>
          </cell>
          <cell r="DY131">
            <v>39386</v>
          </cell>
          <cell r="DZ131">
            <v>0.26716537000000001</v>
          </cell>
          <cell r="EA131" t="str">
            <v>USD</v>
          </cell>
          <cell r="EC131" t="str">
            <v>SAR</v>
          </cell>
          <cell r="ED131" t="str">
            <v>CRRNT</v>
          </cell>
          <cell r="EE131">
            <v>39416</v>
          </cell>
          <cell r="EF131">
            <v>0.26966533999999998</v>
          </cell>
          <cell r="EG131" t="str">
            <v>USD</v>
          </cell>
          <cell r="EI131" t="str">
            <v>SAR</v>
          </cell>
          <cell r="EJ131" t="str">
            <v>CRRNT</v>
          </cell>
          <cell r="EK131">
            <v>39447</v>
          </cell>
          <cell r="EL131">
            <v>0.26662400000000003</v>
          </cell>
          <cell r="EM131" t="str">
            <v>USD</v>
          </cell>
        </row>
        <row r="132">
          <cell r="DW132" t="str">
            <v>SBD</v>
          </cell>
          <cell r="DX132" t="str">
            <v>CRRNT</v>
          </cell>
          <cell r="DY132">
            <v>39386</v>
          </cell>
          <cell r="DZ132">
            <v>0.13561896000000001</v>
          </cell>
          <cell r="EA132" t="str">
            <v>USD</v>
          </cell>
          <cell r="EC132" t="str">
            <v>SBD</v>
          </cell>
          <cell r="ED132" t="str">
            <v>CRRNT</v>
          </cell>
          <cell r="EE132">
            <v>39416</v>
          </cell>
          <cell r="EF132">
            <v>0.13993842000000001</v>
          </cell>
          <cell r="EG132" t="str">
            <v>USD</v>
          </cell>
        </row>
        <row r="133">
          <cell r="DW133" t="str">
            <v>SCR</v>
          </cell>
          <cell r="DX133" t="str">
            <v>CRRNT</v>
          </cell>
          <cell r="DY133">
            <v>39386</v>
          </cell>
          <cell r="DZ133">
            <v>0.12463699</v>
          </cell>
          <cell r="EA133" t="str">
            <v>USD</v>
          </cell>
          <cell r="EC133" t="str">
            <v>SCR</v>
          </cell>
          <cell r="ED133" t="str">
            <v>CRRNT</v>
          </cell>
          <cell r="EE133">
            <v>39416</v>
          </cell>
          <cell r="EF133">
            <v>0.1246401</v>
          </cell>
          <cell r="EG133" t="str">
            <v>USD</v>
          </cell>
          <cell r="EI133" t="str">
            <v>SCR</v>
          </cell>
          <cell r="EJ133" t="str">
            <v>CRRNT</v>
          </cell>
          <cell r="EK133">
            <v>39447</v>
          </cell>
          <cell r="EL133">
            <v>0.12456402</v>
          </cell>
          <cell r="EM133" t="str">
            <v>USD</v>
          </cell>
        </row>
        <row r="134">
          <cell r="DW134" t="str">
            <v>SDD</v>
          </cell>
          <cell r="DX134" t="str">
            <v>CRRNT</v>
          </cell>
          <cell r="DY134">
            <v>39386</v>
          </cell>
          <cell r="DZ134">
            <v>4.9130299999999997E-3</v>
          </cell>
          <cell r="EA134" t="str">
            <v>USD</v>
          </cell>
          <cell r="EC134" t="str">
            <v>SDD</v>
          </cell>
          <cell r="ED134" t="str">
            <v>CRRNT</v>
          </cell>
          <cell r="EE134">
            <v>39416</v>
          </cell>
          <cell r="EF134">
            <v>4.9241600000000003E-3</v>
          </cell>
          <cell r="EG134" t="str">
            <v>USD</v>
          </cell>
          <cell r="EI134" t="str">
            <v>SDD</v>
          </cell>
          <cell r="EJ134" t="str">
            <v>CRRNT</v>
          </cell>
          <cell r="EK134">
            <v>39447</v>
          </cell>
          <cell r="EL134">
            <v>4.8718600000000004E-3</v>
          </cell>
          <cell r="EM134" t="str">
            <v>USD</v>
          </cell>
        </row>
        <row r="135">
          <cell r="DW135" t="str">
            <v>SDP</v>
          </cell>
          <cell r="DX135" t="str">
            <v>CRRNT</v>
          </cell>
          <cell r="DY135">
            <v>39386</v>
          </cell>
          <cell r="DZ135">
            <v>4.9129999999999996E-4</v>
          </cell>
          <cell r="EA135" t="str">
            <v>USD</v>
          </cell>
          <cell r="EC135" t="str">
            <v>SDP</v>
          </cell>
          <cell r="ED135" t="str">
            <v>CRRNT</v>
          </cell>
          <cell r="EE135">
            <v>39416</v>
          </cell>
          <cell r="EF135">
            <v>4.9240000000000004E-4</v>
          </cell>
          <cell r="EG135" t="str">
            <v>USD</v>
          </cell>
          <cell r="EI135" t="str">
            <v>SDP</v>
          </cell>
          <cell r="EJ135" t="str">
            <v>CRRNT</v>
          </cell>
          <cell r="EK135">
            <v>39447</v>
          </cell>
          <cell r="EL135">
            <v>4.8717999999999998E-4</v>
          </cell>
          <cell r="EM135" t="str">
            <v>USD</v>
          </cell>
        </row>
        <row r="136">
          <cell r="DW136" t="str">
            <v>SEK</v>
          </cell>
          <cell r="DX136" t="str">
            <v>CRRNT</v>
          </cell>
          <cell r="DY136">
            <v>39386</v>
          </cell>
          <cell r="DZ136">
            <v>0.15745798999999999</v>
          </cell>
          <cell r="EA136" t="str">
            <v>USD</v>
          </cell>
          <cell r="EC136" t="str">
            <v>SEK</v>
          </cell>
          <cell r="ED136" t="str">
            <v>CRRNT</v>
          </cell>
          <cell r="EE136">
            <v>39416</v>
          </cell>
          <cell r="EF136">
            <v>0.15635748999999999</v>
          </cell>
          <cell r="EG136" t="str">
            <v>USD</v>
          </cell>
          <cell r="EI136" t="str">
            <v>SEK</v>
          </cell>
          <cell r="EJ136" t="str">
            <v>CRRNT</v>
          </cell>
          <cell r="EK136">
            <v>39447</v>
          </cell>
          <cell r="EL136">
            <v>0.15460012000000001</v>
          </cell>
          <cell r="EM136" t="str">
            <v>USD</v>
          </cell>
        </row>
        <row r="137">
          <cell r="DW137" t="str">
            <v>SGD</v>
          </cell>
          <cell r="DX137" t="str">
            <v>CRRNT</v>
          </cell>
          <cell r="DY137">
            <v>39386</v>
          </cell>
          <cell r="DZ137">
            <v>0.69094175000000002</v>
          </cell>
          <cell r="EA137" t="str">
            <v>USD</v>
          </cell>
          <cell r="EC137" t="str">
            <v>SGD</v>
          </cell>
          <cell r="ED137" t="str">
            <v>CRRNT</v>
          </cell>
          <cell r="EE137">
            <v>39416</v>
          </cell>
          <cell r="EF137">
            <v>0.69032168000000005</v>
          </cell>
          <cell r="EG137" t="str">
            <v>USD</v>
          </cell>
          <cell r="EI137" t="str">
            <v>SGD</v>
          </cell>
          <cell r="EJ137" t="str">
            <v>CRRNT</v>
          </cell>
          <cell r="EK137">
            <v>39447</v>
          </cell>
          <cell r="EL137">
            <v>0.69444444000000005</v>
          </cell>
          <cell r="EM137" t="str">
            <v>USD</v>
          </cell>
        </row>
        <row r="138">
          <cell r="DW138" t="str">
            <v>SHP</v>
          </cell>
          <cell r="DX138" t="str">
            <v>CRRNT</v>
          </cell>
          <cell r="DY138">
            <v>39386</v>
          </cell>
          <cell r="DZ138">
            <v>2.0798019999999999</v>
          </cell>
          <cell r="EA138" t="str">
            <v>USD</v>
          </cell>
          <cell r="EC138" t="str">
            <v>SHP</v>
          </cell>
          <cell r="ED138" t="str">
            <v>CRRNT</v>
          </cell>
          <cell r="EE138">
            <v>39416</v>
          </cell>
          <cell r="EF138">
            <v>2.0563987899999998</v>
          </cell>
          <cell r="EG138" t="str">
            <v>USD</v>
          </cell>
          <cell r="EI138" t="str">
            <v>SHP</v>
          </cell>
          <cell r="EJ138" t="str">
            <v>CRRNT</v>
          </cell>
          <cell r="EK138">
            <v>39447</v>
          </cell>
          <cell r="EL138">
            <v>1.98489888</v>
          </cell>
          <cell r="EM138" t="str">
            <v>USD</v>
          </cell>
        </row>
        <row r="139">
          <cell r="DW139" t="str">
            <v>SIT</v>
          </cell>
          <cell r="DX139" t="str">
            <v>CRRNT</v>
          </cell>
          <cell r="DY139">
            <v>39386</v>
          </cell>
          <cell r="DZ139">
            <v>6.0371799999999996E-3</v>
          </cell>
          <cell r="EA139" t="str">
            <v>USD</v>
          </cell>
          <cell r="EC139" t="str">
            <v>SIT</v>
          </cell>
          <cell r="ED139" t="str">
            <v>CRRNT</v>
          </cell>
          <cell r="EE139">
            <v>39416</v>
          </cell>
          <cell r="EF139">
            <v>6.1252199999999998E-3</v>
          </cell>
          <cell r="EG139" t="str">
            <v>USD</v>
          </cell>
          <cell r="EI139" t="str">
            <v>SIT</v>
          </cell>
          <cell r="EJ139" t="str">
            <v>CRRNT</v>
          </cell>
          <cell r="EK139">
            <v>39447</v>
          </cell>
          <cell r="EL139">
            <v>6.1010200000000004E-3</v>
          </cell>
          <cell r="EM139" t="str">
            <v>USD</v>
          </cell>
        </row>
        <row r="140">
          <cell r="DW140" t="str">
            <v>SKK</v>
          </cell>
          <cell r="DX140" t="str">
            <v>CRRNT</v>
          </cell>
          <cell r="DY140">
            <v>39386</v>
          </cell>
          <cell r="DZ140">
            <v>4.3519879999999997E-2</v>
          </cell>
          <cell r="EA140" t="str">
            <v>USD</v>
          </cell>
          <cell r="EC140" t="str">
            <v>SKK</v>
          </cell>
          <cell r="ED140" t="str">
            <v>CRRNT</v>
          </cell>
          <cell r="EE140">
            <v>39416</v>
          </cell>
          <cell r="EF140">
            <v>4.4054799999999998E-2</v>
          </cell>
          <cell r="EG140" t="str">
            <v>USD</v>
          </cell>
          <cell r="EI140" t="str">
            <v>SKK</v>
          </cell>
          <cell r="EJ140" t="str">
            <v>CRRNT</v>
          </cell>
          <cell r="EK140">
            <v>39447</v>
          </cell>
          <cell r="EL140">
            <v>4.3404659999999998E-2</v>
          </cell>
          <cell r="EM140" t="str">
            <v>USD</v>
          </cell>
        </row>
        <row r="141">
          <cell r="DW141" t="str">
            <v>SLL</v>
          </cell>
          <cell r="DX141" t="str">
            <v>CRRNT</v>
          </cell>
          <cell r="DY141">
            <v>39386</v>
          </cell>
          <cell r="DZ141">
            <v>3.3481E-4</v>
          </cell>
          <cell r="EA141" t="str">
            <v>USD</v>
          </cell>
          <cell r="EC141" t="str">
            <v>SLL</v>
          </cell>
          <cell r="ED141" t="str">
            <v>CRRNT</v>
          </cell>
          <cell r="EE141">
            <v>39416</v>
          </cell>
          <cell r="EF141">
            <v>3.3541000000000002E-4</v>
          </cell>
          <cell r="EG141" t="str">
            <v>USD</v>
          </cell>
          <cell r="EI141" t="str">
            <v>SLL</v>
          </cell>
          <cell r="EJ141" t="str">
            <v>CRRNT</v>
          </cell>
          <cell r="EK141">
            <v>39447</v>
          </cell>
          <cell r="EL141">
            <v>3.3584000000000001E-4</v>
          </cell>
          <cell r="EM141" t="str">
            <v>USD</v>
          </cell>
        </row>
        <row r="142">
          <cell r="DW142" t="str">
            <v>SOS</v>
          </cell>
          <cell r="DX142" t="str">
            <v>CRRNT</v>
          </cell>
          <cell r="DY142">
            <v>39386</v>
          </cell>
          <cell r="DZ142">
            <v>7.3260000000000003E-4</v>
          </cell>
          <cell r="EA142" t="str">
            <v>USD</v>
          </cell>
          <cell r="EC142" t="str">
            <v>SOS</v>
          </cell>
          <cell r="ED142" t="str">
            <v>CRRNT</v>
          </cell>
          <cell r="EE142">
            <v>39416</v>
          </cell>
          <cell r="EF142">
            <v>7.1427999999999997E-4</v>
          </cell>
          <cell r="EG142" t="str">
            <v>USD</v>
          </cell>
          <cell r="EI142" t="str">
            <v>SOS</v>
          </cell>
          <cell r="EJ142" t="str">
            <v>CRRNT</v>
          </cell>
          <cell r="EK142">
            <v>39447</v>
          </cell>
          <cell r="EL142">
            <v>7.1736E-4</v>
          </cell>
          <cell r="EM142" t="str">
            <v>USD</v>
          </cell>
        </row>
        <row r="143">
          <cell r="DW143" t="str">
            <v>SRG</v>
          </cell>
          <cell r="DX143" t="str">
            <v>CRRNT</v>
          </cell>
          <cell r="DY143">
            <v>39386</v>
          </cell>
          <cell r="DZ143">
            <v>3.6429000000000002E-4</v>
          </cell>
          <cell r="EA143" t="str">
            <v>USD</v>
          </cell>
          <cell r="EC143" t="str">
            <v>SRG</v>
          </cell>
          <cell r="ED143" t="str">
            <v>CRRNT</v>
          </cell>
          <cell r="EE143">
            <v>39416</v>
          </cell>
          <cell r="EF143">
            <v>3.6429000000000002E-4</v>
          </cell>
          <cell r="EG143" t="str">
            <v>USD</v>
          </cell>
          <cell r="EI143" t="str">
            <v>SRG</v>
          </cell>
          <cell r="EJ143" t="str">
            <v>CRRNT</v>
          </cell>
          <cell r="EK143">
            <v>39447</v>
          </cell>
          <cell r="EL143">
            <v>3.6429000000000002E-4</v>
          </cell>
          <cell r="EM143" t="str">
            <v>USD</v>
          </cell>
        </row>
        <row r="144">
          <cell r="DW144" t="str">
            <v>STD</v>
          </cell>
          <cell r="DX144" t="str">
            <v>CRRNT</v>
          </cell>
          <cell r="DY144">
            <v>39386</v>
          </cell>
          <cell r="DZ144">
            <v>7.271E-5</v>
          </cell>
          <cell r="EA144" t="str">
            <v>USD</v>
          </cell>
          <cell r="EC144" t="str">
            <v>STD</v>
          </cell>
          <cell r="ED144" t="str">
            <v>CRRNT</v>
          </cell>
          <cell r="EE144">
            <v>39416</v>
          </cell>
          <cell r="EF144">
            <v>7.0950000000000003E-5</v>
          </cell>
          <cell r="EG144" t="str">
            <v>USD</v>
          </cell>
        </row>
        <row r="145">
          <cell r="DW145" t="str">
            <v>SVC</v>
          </cell>
          <cell r="DX145" t="str">
            <v>CRRNT</v>
          </cell>
          <cell r="DY145">
            <v>39386</v>
          </cell>
          <cell r="DZ145">
            <v>0.11425958999999999</v>
          </cell>
          <cell r="EA145" t="str">
            <v>USD</v>
          </cell>
          <cell r="EC145" t="str">
            <v>SVC</v>
          </cell>
          <cell r="ED145" t="str">
            <v>CRRNT</v>
          </cell>
          <cell r="EE145">
            <v>39416</v>
          </cell>
          <cell r="EF145">
            <v>0.11425958999999999</v>
          </cell>
          <cell r="EG145" t="str">
            <v>USD</v>
          </cell>
          <cell r="EI145" t="str">
            <v>SVC</v>
          </cell>
          <cell r="EJ145" t="str">
            <v>CRRNT</v>
          </cell>
          <cell r="EK145">
            <v>39447</v>
          </cell>
          <cell r="EL145">
            <v>0.11425958999999999</v>
          </cell>
          <cell r="EM145" t="str">
            <v>USD</v>
          </cell>
        </row>
        <row r="146">
          <cell r="DW146" t="str">
            <v>SYP</v>
          </cell>
          <cell r="DX146" t="str">
            <v>CRRNT</v>
          </cell>
          <cell r="DY146">
            <v>39386</v>
          </cell>
          <cell r="DZ146">
            <v>1.9550339999999999E-2</v>
          </cell>
          <cell r="EA146" t="str">
            <v>USD</v>
          </cell>
          <cell r="EC146" t="str">
            <v>SYP</v>
          </cell>
          <cell r="ED146" t="str">
            <v>CRRNT</v>
          </cell>
          <cell r="EE146">
            <v>39416</v>
          </cell>
          <cell r="EF146">
            <v>1.9569469999999999E-2</v>
          </cell>
          <cell r="EG146" t="str">
            <v>USD</v>
          </cell>
          <cell r="EI146" t="str">
            <v>SYP</v>
          </cell>
          <cell r="EJ146" t="str">
            <v>CRRNT</v>
          </cell>
          <cell r="EK146">
            <v>39447</v>
          </cell>
          <cell r="EL146">
            <v>1.9569469999999999E-2</v>
          </cell>
          <cell r="EM146" t="str">
            <v>USD</v>
          </cell>
        </row>
        <row r="147">
          <cell r="DW147" t="str">
            <v>SZL</v>
          </cell>
          <cell r="DX147" t="str">
            <v>CRRNT</v>
          </cell>
          <cell r="DY147">
            <v>39386</v>
          </cell>
          <cell r="DZ147">
            <v>0.15387692</v>
          </cell>
          <cell r="EA147" t="str">
            <v>USD</v>
          </cell>
          <cell r="EC147" t="str">
            <v>SZL</v>
          </cell>
          <cell r="ED147" t="str">
            <v>CRRNT</v>
          </cell>
          <cell r="EE147">
            <v>39416</v>
          </cell>
          <cell r="EF147">
            <v>0.14695293000000001</v>
          </cell>
          <cell r="EG147" t="str">
            <v>USD</v>
          </cell>
          <cell r="EI147" t="str">
            <v>SZL</v>
          </cell>
          <cell r="EJ147" t="str">
            <v>CRRNT</v>
          </cell>
          <cell r="EK147">
            <v>39447</v>
          </cell>
          <cell r="EL147">
            <v>0.14571735999999999</v>
          </cell>
          <cell r="EM147" t="str">
            <v>USD</v>
          </cell>
        </row>
        <row r="148">
          <cell r="DW148" t="str">
            <v>THB</v>
          </cell>
          <cell r="DX148" t="str">
            <v>CRRNT</v>
          </cell>
          <cell r="DY148">
            <v>39386</v>
          </cell>
          <cell r="DZ148">
            <v>3.1585589999999997E-2</v>
          </cell>
          <cell r="EA148" t="str">
            <v>USD</v>
          </cell>
          <cell r="EC148" t="str">
            <v>THB</v>
          </cell>
          <cell r="ED148" t="str">
            <v>CRRNT</v>
          </cell>
          <cell r="EE148">
            <v>39416</v>
          </cell>
          <cell r="EF148">
            <v>3.2541489999999999E-2</v>
          </cell>
          <cell r="EG148" t="str">
            <v>USD</v>
          </cell>
          <cell r="EI148" t="str">
            <v>THB</v>
          </cell>
          <cell r="EJ148" t="str">
            <v>CRRNT</v>
          </cell>
          <cell r="EK148">
            <v>39447</v>
          </cell>
          <cell r="EL148">
            <v>3.3557040000000003E-2</v>
          </cell>
          <cell r="EM148" t="str">
            <v>USD</v>
          </cell>
        </row>
        <row r="149">
          <cell r="DW149" t="str">
            <v>TJR</v>
          </cell>
          <cell r="DX149" t="str">
            <v>CRRNT</v>
          </cell>
          <cell r="DY149">
            <v>39386</v>
          </cell>
          <cell r="DZ149">
            <v>0.29014099999999998</v>
          </cell>
          <cell r="EA149" t="str">
            <v>USD</v>
          </cell>
          <cell r="EC149" t="str">
            <v>TJR</v>
          </cell>
          <cell r="ED149" t="str">
            <v>CRRNT</v>
          </cell>
          <cell r="EE149">
            <v>39416</v>
          </cell>
          <cell r="EF149">
            <v>0.28901734000000001</v>
          </cell>
          <cell r="EG149" t="str">
            <v>USD</v>
          </cell>
          <cell r="EI149" t="str">
            <v>TJR</v>
          </cell>
          <cell r="EJ149" t="str">
            <v>CRRNT</v>
          </cell>
          <cell r="EK149">
            <v>39447</v>
          </cell>
          <cell r="EL149">
            <v>0.28860860999999999</v>
          </cell>
          <cell r="EM149" t="str">
            <v>USD</v>
          </cell>
        </row>
        <row r="150">
          <cell r="DW150" t="str">
            <v>TMM</v>
          </cell>
          <cell r="DX150" t="str">
            <v>CRRNT</v>
          </cell>
          <cell r="DY150">
            <v>39386</v>
          </cell>
          <cell r="DZ150">
            <v>1.9230000000000001E-4</v>
          </cell>
          <cell r="EA150" t="str">
            <v>USD</v>
          </cell>
          <cell r="EC150" t="str">
            <v>TMM</v>
          </cell>
          <cell r="ED150" t="str">
            <v>CRRNT</v>
          </cell>
          <cell r="EE150">
            <v>39416</v>
          </cell>
          <cell r="EF150">
            <v>1.9230000000000001E-4</v>
          </cell>
          <cell r="EG150" t="str">
            <v>USD</v>
          </cell>
          <cell r="EI150" t="str">
            <v>TMM</v>
          </cell>
          <cell r="EJ150" t="str">
            <v>CRRNT</v>
          </cell>
          <cell r="EK150">
            <v>39447</v>
          </cell>
          <cell r="EL150">
            <v>1.9230000000000001E-4</v>
          </cell>
          <cell r="EM150" t="str">
            <v>USD</v>
          </cell>
        </row>
        <row r="151">
          <cell r="DW151" t="str">
            <v>TND</v>
          </cell>
          <cell r="DX151" t="str">
            <v>CRRNT</v>
          </cell>
          <cell r="DY151">
            <v>39386</v>
          </cell>
          <cell r="DZ151">
            <v>0.80860354000000001</v>
          </cell>
          <cell r="EA151" t="str">
            <v>USD</v>
          </cell>
          <cell r="EC151" t="str">
            <v>TND</v>
          </cell>
          <cell r="ED151" t="str">
            <v>CRRNT</v>
          </cell>
          <cell r="EE151">
            <v>39416</v>
          </cell>
          <cell r="EF151">
            <v>0.81792900000000002</v>
          </cell>
          <cell r="EG151" t="str">
            <v>USD</v>
          </cell>
          <cell r="EI151" t="str">
            <v>TND</v>
          </cell>
          <cell r="EJ151" t="str">
            <v>CRRNT</v>
          </cell>
          <cell r="EK151">
            <v>39447</v>
          </cell>
          <cell r="EL151">
            <v>0.81566068000000003</v>
          </cell>
          <cell r="EM151" t="str">
            <v>USD</v>
          </cell>
        </row>
        <row r="152">
          <cell r="DW152" t="str">
            <v>TOP</v>
          </cell>
          <cell r="DX152" t="str">
            <v>CRRNT</v>
          </cell>
          <cell r="DY152">
            <v>39386</v>
          </cell>
          <cell r="DZ152">
            <v>0.52820007000000002</v>
          </cell>
          <cell r="EA152" t="str">
            <v>USD</v>
          </cell>
          <cell r="EC152" t="str">
            <v>TOP</v>
          </cell>
          <cell r="ED152" t="str">
            <v>CRRNT</v>
          </cell>
          <cell r="EE152">
            <v>39416</v>
          </cell>
          <cell r="EF152">
            <v>0.53159988999999996</v>
          </cell>
          <cell r="EG152" t="str">
            <v>USD</v>
          </cell>
          <cell r="EI152" t="str">
            <v>TOP</v>
          </cell>
          <cell r="EJ152" t="str">
            <v>CRRNT</v>
          </cell>
          <cell r="EK152">
            <v>39447</v>
          </cell>
          <cell r="EL152">
            <v>0.53229996000000002</v>
          </cell>
          <cell r="EM152" t="str">
            <v>USD</v>
          </cell>
        </row>
        <row r="153">
          <cell r="DW153" t="str">
            <v>TRL</v>
          </cell>
          <cell r="DX153" t="str">
            <v>CRRNT</v>
          </cell>
          <cell r="DY153">
            <v>39386</v>
          </cell>
          <cell r="DZ153">
            <v>8.5000000000000001E-7</v>
          </cell>
          <cell r="EA153" t="str">
            <v>USD</v>
          </cell>
          <cell r="EC153" t="str">
            <v>TRL</v>
          </cell>
          <cell r="ED153" t="str">
            <v>CRRNT</v>
          </cell>
          <cell r="EE153">
            <v>39416</v>
          </cell>
          <cell r="EF153">
            <v>8.4E-7</v>
          </cell>
          <cell r="EG153" t="str">
            <v>USD</v>
          </cell>
          <cell r="EI153" t="str">
            <v>TRL</v>
          </cell>
          <cell r="EJ153" t="str">
            <v>CRRNT</v>
          </cell>
          <cell r="EK153">
            <v>39447</v>
          </cell>
          <cell r="EL153">
            <v>8.5000000000000001E-7</v>
          </cell>
          <cell r="EM153" t="str">
            <v>USD</v>
          </cell>
        </row>
        <row r="154">
          <cell r="DW154" t="str">
            <v>TTD</v>
          </cell>
          <cell r="DX154" t="str">
            <v>CRRNT</v>
          </cell>
          <cell r="DY154">
            <v>39386</v>
          </cell>
          <cell r="DZ154">
            <v>0.15948962999999999</v>
          </cell>
          <cell r="EA154" t="str">
            <v>USD</v>
          </cell>
          <cell r="EC154" t="str">
            <v>TTD</v>
          </cell>
          <cell r="ED154" t="str">
            <v>CRRNT</v>
          </cell>
          <cell r="EE154">
            <v>39416</v>
          </cell>
          <cell r="EF154">
            <v>0.15898250999999999</v>
          </cell>
          <cell r="EG154" t="str">
            <v>USD</v>
          </cell>
          <cell r="EI154" t="str">
            <v>TTD</v>
          </cell>
          <cell r="EJ154" t="str">
            <v>CRRNT</v>
          </cell>
          <cell r="EK154">
            <v>39447</v>
          </cell>
          <cell r="EL154">
            <v>0.15898250999999999</v>
          </cell>
          <cell r="EM154" t="str">
            <v>USD</v>
          </cell>
        </row>
        <row r="155">
          <cell r="DW155" t="str">
            <v>TWD</v>
          </cell>
          <cell r="DX155" t="str">
            <v>CRRNT</v>
          </cell>
          <cell r="DY155">
            <v>39386</v>
          </cell>
          <cell r="DZ155">
            <v>3.0865150000000001E-2</v>
          </cell>
          <cell r="EA155" t="str">
            <v>USD</v>
          </cell>
          <cell r="EC155" t="str">
            <v>TWD</v>
          </cell>
          <cell r="ED155" t="str">
            <v>CRRNT</v>
          </cell>
          <cell r="EE155">
            <v>39416</v>
          </cell>
          <cell r="EF155">
            <v>3.099621E-2</v>
          </cell>
          <cell r="EG155" t="str">
            <v>USD</v>
          </cell>
          <cell r="EI155" t="str">
            <v>TWD</v>
          </cell>
          <cell r="EJ155" t="str">
            <v>CRRNT</v>
          </cell>
          <cell r="EK155">
            <v>39447</v>
          </cell>
          <cell r="EL155">
            <v>3.083754E-2</v>
          </cell>
          <cell r="EM155" t="str">
            <v>USD</v>
          </cell>
        </row>
        <row r="156">
          <cell r="DW156" t="str">
            <v>TZS</v>
          </cell>
          <cell r="DX156" t="str">
            <v>CRRNT</v>
          </cell>
          <cell r="DY156">
            <v>39386</v>
          </cell>
          <cell r="DZ156">
            <v>8.6317999999999996E-4</v>
          </cell>
          <cell r="EA156" t="str">
            <v>USD</v>
          </cell>
          <cell r="EC156" t="str">
            <v>TZS</v>
          </cell>
          <cell r="ED156" t="str">
            <v>CRRNT</v>
          </cell>
          <cell r="EE156">
            <v>39416</v>
          </cell>
          <cell r="EF156">
            <v>8.5689000000000002E-4</v>
          </cell>
          <cell r="EG156" t="str">
            <v>USD</v>
          </cell>
          <cell r="EI156" t="str">
            <v>TZS</v>
          </cell>
          <cell r="EJ156" t="str">
            <v>CRRNT</v>
          </cell>
          <cell r="EK156">
            <v>39447</v>
          </cell>
          <cell r="EL156">
            <v>8.6655E-4</v>
          </cell>
          <cell r="EM156" t="str">
            <v>USD</v>
          </cell>
        </row>
        <row r="157">
          <cell r="DW157" t="str">
            <v>UAH</v>
          </cell>
          <cell r="DX157" t="str">
            <v>CRRNT</v>
          </cell>
          <cell r="DY157">
            <v>39386</v>
          </cell>
          <cell r="DZ157">
            <v>0.19774569</v>
          </cell>
          <cell r="EA157" t="str">
            <v>USD</v>
          </cell>
          <cell r="EC157" t="str">
            <v>UAH</v>
          </cell>
          <cell r="ED157" t="str">
            <v>CRRNT</v>
          </cell>
          <cell r="EE157">
            <v>39416</v>
          </cell>
          <cell r="EF157">
            <v>0.19735543</v>
          </cell>
          <cell r="EG157" t="str">
            <v>USD</v>
          </cell>
          <cell r="EI157" t="str">
            <v>UAH</v>
          </cell>
          <cell r="EJ157" t="str">
            <v>CRRNT</v>
          </cell>
          <cell r="EK157">
            <v>39447</v>
          </cell>
          <cell r="EL157">
            <v>0.19815712999999999</v>
          </cell>
          <cell r="EM157" t="str">
            <v>USD</v>
          </cell>
        </row>
        <row r="158">
          <cell r="DW158" t="str">
            <v>UDI</v>
          </cell>
          <cell r="DX158" t="str">
            <v>CRRNT</v>
          </cell>
          <cell r="DY158">
            <v>39386</v>
          </cell>
          <cell r="DZ158">
            <v>0.25691360000000002</v>
          </cell>
          <cell r="EA158" t="str">
            <v>USD</v>
          </cell>
          <cell r="EC158" t="str">
            <v>UDI</v>
          </cell>
          <cell r="ED158" t="str">
            <v>CRRNT</v>
          </cell>
          <cell r="EE158">
            <v>39416</v>
          </cell>
          <cell r="EF158">
            <v>0.25579928000000002</v>
          </cell>
          <cell r="EG158" t="str">
            <v>USD</v>
          </cell>
          <cell r="EI158" t="str">
            <v>UDI</v>
          </cell>
          <cell r="EJ158" t="str">
            <v>CRRNT</v>
          </cell>
          <cell r="EK158">
            <v>39447</v>
          </cell>
          <cell r="EL158">
            <v>0.25425993000000002</v>
          </cell>
          <cell r="EM158" t="str">
            <v>USD</v>
          </cell>
        </row>
        <row r="159">
          <cell r="DW159" t="str">
            <v>UF</v>
          </cell>
          <cell r="DX159" t="str">
            <v>CRRNT</v>
          </cell>
          <cell r="DY159">
            <v>39386</v>
          </cell>
          <cell r="DZ159">
            <v>39.24</v>
          </cell>
          <cell r="EA159" t="str">
            <v>USD</v>
          </cell>
          <cell r="EC159" t="str">
            <v>UF</v>
          </cell>
          <cell r="ED159" t="str">
            <v>CRRNT</v>
          </cell>
          <cell r="EE159">
            <v>39416</v>
          </cell>
          <cell r="EF159">
            <v>38</v>
          </cell>
          <cell r="EG159" t="str">
            <v>USD</v>
          </cell>
          <cell r="EI159" t="str">
            <v>UF</v>
          </cell>
          <cell r="EJ159" t="str">
            <v>CRRNT</v>
          </cell>
          <cell r="EK159">
            <v>39447</v>
          </cell>
          <cell r="EL159">
            <v>39.450000000000003</v>
          </cell>
          <cell r="EM159" t="str">
            <v>USD</v>
          </cell>
        </row>
        <row r="160">
          <cell r="DW160" t="str">
            <v>UGX</v>
          </cell>
          <cell r="DX160" t="str">
            <v>CRRNT</v>
          </cell>
          <cell r="DY160">
            <v>39386</v>
          </cell>
          <cell r="DZ160">
            <v>5.7653000000000001E-4</v>
          </cell>
          <cell r="EA160" t="str">
            <v>USD</v>
          </cell>
          <cell r="EC160" t="str">
            <v>UGX</v>
          </cell>
          <cell r="ED160" t="str">
            <v>CRRNT</v>
          </cell>
          <cell r="EE160">
            <v>39416</v>
          </cell>
          <cell r="EF160">
            <v>5.7633000000000001E-4</v>
          </cell>
          <cell r="EG160" t="str">
            <v>USD</v>
          </cell>
          <cell r="EI160" t="str">
            <v>UGX</v>
          </cell>
          <cell r="EJ160" t="str">
            <v>CRRNT</v>
          </cell>
          <cell r="EK160">
            <v>39447</v>
          </cell>
          <cell r="EL160">
            <v>5.8909999999999995E-4</v>
          </cell>
          <cell r="EM160" t="str">
            <v>USD</v>
          </cell>
        </row>
        <row r="161">
          <cell r="DW161" t="str">
            <v>USD</v>
          </cell>
          <cell r="DX161" t="str">
            <v>CRRNT</v>
          </cell>
          <cell r="DY161">
            <v>39386</v>
          </cell>
          <cell r="DZ161">
            <v>1</v>
          </cell>
          <cell r="EA161" t="str">
            <v>USD</v>
          </cell>
          <cell r="EC161" t="str">
            <v>USD</v>
          </cell>
          <cell r="ED161" t="str">
            <v>CRRNT</v>
          </cell>
          <cell r="EE161">
            <v>39416</v>
          </cell>
          <cell r="EF161">
            <v>1</v>
          </cell>
          <cell r="EG161" t="str">
            <v>USD</v>
          </cell>
          <cell r="EI161" t="str">
            <v>USD</v>
          </cell>
          <cell r="EJ161" t="str">
            <v>CRRNT</v>
          </cell>
          <cell r="EK161">
            <v>39447</v>
          </cell>
          <cell r="EL161">
            <v>1</v>
          </cell>
          <cell r="EM161" t="str">
            <v>USD</v>
          </cell>
        </row>
        <row r="162">
          <cell r="DW162" t="str">
            <v>UYU</v>
          </cell>
          <cell r="DX162" t="str">
            <v>CRRNT</v>
          </cell>
          <cell r="DY162">
            <v>39386</v>
          </cell>
          <cell r="DZ162">
            <v>4.5714280000000003E-2</v>
          </cell>
          <cell r="EA162" t="str">
            <v>USD</v>
          </cell>
          <cell r="EC162" t="str">
            <v>UYU</v>
          </cell>
          <cell r="ED162" t="str">
            <v>CRRNT</v>
          </cell>
          <cell r="EE162">
            <v>39416</v>
          </cell>
          <cell r="EF162">
            <v>4.5714280000000003E-2</v>
          </cell>
          <cell r="EG162" t="str">
            <v>USD</v>
          </cell>
          <cell r="EI162" t="str">
            <v>UYU</v>
          </cell>
          <cell r="EJ162" t="str">
            <v>CRRNT</v>
          </cell>
          <cell r="EK162">
            <v>39447</v>
          </cell>
          <cell r="EL162">
            <v>4.6457600000000002E-2</v>
          </cell>
          <cell r="EM162" t="str">
            <v>USD</v>
          </cell>
        </row>
        <row r="163">
          <cell r="DW163" t="str">
            <v>UZS</v>
          </cell>
          <cell r="DX163" t="str">
            <v>CRRNT</v>
          </cell>
          <cell r="DY163">
            <v>39386</v>
          </cell>
          <cell r="DZ163">
            <v>7.8085000000000003E-4</v>
          </cell>
          <cell r="EA163" t="str">
            <v>USD</v>
          </cell>
          <cell r="EC163" t="str">
            <v>UZS</v>
          </cell>
          <cell r="ED163" t="str">
            <v>CRRNT</v>
          </cell>
          <cell r="EE163">
            <v>39416</v>
          </cell>
          <cell r="EF163">
            <v>7.7806999999999996E-4</v>
          </cell>
          <cell r="EG163" t="str">
            <v>USD</v>
          </cell>
          <cell r="EI163" t="str">
            <v>UZS</v>
          </cell>
          <cell r="EJ163" t="str">
            <v>CRRNT</v>
          </cell>
          <cell r="EK163">
            <v>39447</v>
          </cell>
          <cell r="EL163">
            <v>7.7519000000000004E-4</v>
          </cell>
          <cell r="EM163" t="str">
            <v>USD</v>
          </cell>
        </row>
        <row r="164">
          <cell r="DW164" t="str">
            <v>VEB</v>
          </cell>
          <cell r="DX164" t="str">
            <v>CRRNT</v>
          </cell>
          <cell r="DY164">
            <v>39386</v>
          </cell>
          <cell r="DZ164">
            <v>4.6569999999999999E-4</v>
          </cell>
          <cell r="EA164" t="str">
            <v>USD</v>
          </cell>
          <cell r="EC164" t="str">
            <v>VEB</v>
          </cell>
          <cell r="ED164" t="str">
            <v>CRRNT</v>
          </cell>
          <cell r="EE164">
            <v>39416</v>
          </cell>
          <cell r="EF164">
            <v>4.6569999999999999E-4</v>
          </cell>
          <cell r="EG164" t="str">
            <v>USD</v>
          </cell>
          <cell r="EI164" t="str">
            <v>VEB</v>
          </cell>
          <cell r="EJ164" t="str">
            <v>CRRNT</v>
          </cell>
          <cell r="EK164">
            <v>39447</v>
          </cell>
          <cell r="EL164">
            <v>4.6569999999999999E-4</v>
          </cell>
          <cell r="EM164" t="str">
            <v>USD</v>
          </cell>
        </row>
        <row r="165">
          <cell r="DW165" t="str">
            <v>VND</v>
          </cell>
          <cell r="DX165" t="str">
            <v>CRRNT</v>
          </cell>
          <cell r="DY165">
            <v>39386</v>
          </cell>
          <cell r="DZ165">
            <v>6.2180000000000004E-5</v>
          </cell>
          <cell r="EA165" t="str">
            <v>USD</v>
          </cell>
          <cell r="EC165" t="str">
            <v>VND</v>
          </cell>
          <cell r="ED165" t="str">
            <v>CRRNT</v>
          </cell>
          <cell r="EE165">
            <v>39416</v>
          </cell>
          <cell r="EF165">
            <v>6.232E-5</v>
          </cell>
          <cell r="EG165" t="str">
            <v>USD</v>
          </cell>
          <cell r="EI165" t="str">
            <v>VND</v>
          </cell>
          <cell r="EJ165" t="str">
            <v>CRRNT</v>
          </cell>
          <cell r="EK165">
            <v>39447</v>
          </cell>
          <cell r="EL165">
            <v>6.2429999999999997E-5</v>
          </cell>
          <cell r="EM165" t="str">
            <v>USD</v>
          </cell>
        </row>
        <row r="166">
          <cell r="DW166" t="str">
            <v>VUV</v>
          </cell>
          <cell r="DX166" t="str">
            <v>CRRNT</v>
          </cell>
          <cell r="DY166">
            <v>39386</v>
          </cell>
          <cell r="DZ166">
            <v>1.0369140000000001E-2</v>
          </cell>
          <cell r="EA166" t="str">
            <v>USD</v>
          </cell>
          <cell r="EC166" t="str">
            <v>VUV</v>
          </cell>
          <cell r="ED166" t="str">
            <v>CRRNT</v>
          </cell>
          <cell r="EE166">
            <v>39416</v>
          </cell>
          <cell r="EF166">
            <v>1.02501E-2</v>
          </cell>
          <cell r="EG166" t="str">
            <v>USD</v>
          </cell>
          <cell r="EI166" t="str">
            <v>VUV</v>
          </cell>
          <cell r="EJ166" t="str">
            <v>CRRNT</v>
          </cell>
          <cell r="EK166">
            <v>39447</v>
          </cell>
          <cell r="EL166">
            <v>1.0162600000000001E-2</v>
          </cell>
          <cell r="EM166" t="str">
            <v>USD</v>
          </cell>
        </row>
        <row r="167">
          <cell r="DW167" t="str">
            <v>WST</v>
          </cell>
          <cell r="DX167" t="str">
            <v>CRRNT</v>
          </cell>
          <cell r="DY167">
            <v>39386</v>
          </cell>
          <cell r="DZ167">
            <v>0.39499993</v>
          </cell>
          <cell r="EA167" t="str">
            <v>USD</v>
          </cell>
          <cell r="EC167" t="str">
            <v>WST</v>
          </cell>
          <cell r="ED167" t="str">
            <v>CRRNT</v>
          </cell>
          <cell r="EE167">
            <v>39416</v>
          </cell>
          <cell r="EF167">
            <v>0.39330005000000001</v>
          </cell>
          <cell r="EG167" t="str">
            <v>USD</v>
          </cell>
          <cell r="EI167" t="str">
            <v>WST</v>
          </cell>
          <cell r="EJ167" t="str">
            <v>CRRNT</v>
          </cell>
          <cell r="EK167">
            <v>39447</v>
          </cell>
          <cell r="EL167">
            <v>0.39160001999999999</v>
          </cell>
          <cell r="EM167" t="str">
            <v>USD</v>
          </cell>
        </row>
        <row r="168">
          <cell r="DW168" t="str">
            <v>XAF</v>
          </cell>
          <cell r="DX168" t="str">
            <v>CRRNT</v>
          </cell>
          <cell r="DY168">
            <v>39386</v>
          </cell>
          <cell r="DZ168">
            <v>2.2055500000000001E-3</v>
          </cell>
          <cell r="EA168" t="str">
            <v>USD</v>
          </cell>
          <cell r="EC168" t="str">
            <v>XAF</v>
          </cell>
          <cell r="ED168" t="str">
            <v>CRRNT</v>
          </cell>
          <cell r="EE168">
            <v>39416</v>
          </cell>
          <cell r="EF168">
            <v>2.2377199999999999E-3</v>
          </cell>
          <cell r="EG168" t="str">
            <v>USD</v>
          </cell>
          <cell r="EI168" t="str">
            <v>XAF</v>
          </cell>
          <cell r="EJ168" t="str">
            <v>CRRNT</v>
          </cell>
          <cell r="EK168">
            <v>39447</v>
          </cell>
          <cell r="EL168">
            <v>2.2288799999999999E-3</v>
          </cell>
          <cell r="EM168" t="str">
            <v>USD</v>
          </cell>
        </row>
        <row r="169">
          <cell r="DW169" t="str">
            <v>XCD</v>
          </cell>
          <cell r="DX169" t="str">
            <v>CRRNT</v>
          </cell>
          <cell r="DY169">
            <v>39386</v>
          </cell>
          <cell r="DZ169">
            <v>0.37037037</v>
          </cell>
          <cell r="EA169" t="str">
            <v>USD</v>
          </cell>
          <cell r="EC169" t="str">
            <v>XCD</v>
          </cell>
          <cell r="ED169" t="str">
            <v>CRRNT</v>
          </cell>
          <cell r="EE169">
            <v>39416</v>
          </cell>
          <cell r="EF169">
            <v>0.37037037</v>
          </cell>
          <cell r="EG169" t="str">
            <v>USD</v>
          </cell>
          <cell r="EI169" t="str">
            <v>XCD</v>
          </cell>
          <cell r="EJ169" t="str">
            <v>CRRNT</v>
          </cell>
          <cell r="EK169">
            <v>39447</v>
          </cell>
          <cell r="EL169">
            <v>0.37037037</v>
          </cell>
          <cell r="EM169" t="str">
            <v>USD</v>
          </cell>
        </row>
        <row r="170">
          <cell r="DW170" t="str">
            <v>XDR</v>
          </cell>
          <cell r="DX170" t="str">
            <v>CRRNT</v>
          </cell>
          <cell r="DY170">
            <v>39386</v>
          </cell>
          <cell r="DZ170">
            <v>1.5718797</v>
          </cell>
          <cell r="EA170" t="str">
            <v>USD</v>
          </cell>
          <cell r="EC170" t="str">
            <v>XDR</v>
          </cell>
          <cell r="ED170" t="str">
            <v>CRRNT</v>
          </cell>
          <cell r="EE170">
            <v>39416</v>
          </cell>
          <cell r="EF170">
            <v>1.5901790499999999</v>
          </cell>
          <cell r="EG170" t="str">
            <v>USD</v>
          </cell>
        </row>
        <row r="171">
          <cell r="DW171" t="str">
            <v>XEU</v>
          </cell>
          <cell r="DX171" t="str">
            <v>CRRNT</v>
          </cell>
          <cell r="DY171">
            <v>39386</v>
          </cell>
          <cell r="DZ171">
            <v>1.44880082</v>
          </cell>
          <cell r="EA171" t="str">
            <v>USD</v>
          </cell>
          <cell r="EC171" t="str">
            <v>XEU</v>
          </cell>
          <cell r="ED171" t="str">
            <v>CRRNT</v>
          </cell>
          <cell r="EE171">
            <v>39416</v>
          </cell>
          <cell r="EF171">
            <v>1.46329971</v>
          </cell>
          <cell r="EG171" t="str">
            <v>USD</v>
          </cell>
          <cell r="EI171" t="str">
            <v>XEU</v>
          </cell>
          <cell r="EJ171" t="str">
            <v>CRRNT</v>
          </cell>
          <cell r="EK171">
            <v>39447</v>
          </cell>
          <cell r="EL171">
            <v>1.45899991</v>
          </cell>
          <cell r="EM171" t="str">
            <v>USD</v>
          </cell>
        </row>
        <row r="172">
          <cell r="DW172" t="str">
            <v>XPF</v>
          </cell>
          <cell r="DX172" t="str">
            <v>CRRNT</v>
          </cell>
          <cell r="DY172">
            <v>39386</v>
          </cell>
          <cell r="DZ172">
            <v>1.213207E-2</v>
          </cell>
          <cell r="EA172" t="str">
            <v>USD</v>
          </cell>
          <cell r="EC172" t="str">
            <v>XPF</v>
          </cell>
          <cell r="ED172" t="str">
            <v>CRRNT</v>
          </cell>
          <cell r="EE172">
            <v>39416</v>
          </cell>
          <cell r="EF172">
            <v>1.230901E-2</v>
          </cell>
          <cell r="EG172" t="str">
            <v>USD</v>
          </cell>
          <cell r="EI172" t="str">
            <v>XPF</v>
          </cell>
          <cell r="EJ172" t="str">
            <v>CRRNT</v>
          </cell>
          <cell r="EK172">
            <v>39447</v>
          </cell>
          <cell r="EL172">
            <v>1.226037E-2</v>
          </cell>
          <cell r="EM172" t="str">
            <v>USD</v>
          </cell>
        </row>
        <row r="173">
          <cell r="DW173" t="str">
            <v>YER</v>
          </cell>
          <cell r="DX173" t="str">
            <v>CRRNT</v>
          </cell>
          <cell r="DY173">
            <v>39386</v>
          </cell>
          <cell r="DZ173">
            <v>5.0263800000000004E-3</v>
          </cell>
          <cell r="EA173" t="str">
            <v>USD</v>
          </cell>
          <cell r="EC173" t="str">
            <v>YER</v>
          </cell>
          <cell r="ED173" t="str">
            <v>CRRNT</v>
          </cell>
          <cell r="EE173">
            <v>39416</v>
          </cell>
          <cell r="EF173">
            <v>5.0263800000000004E-3</v>
          </cell>
          <cell r="EG173" t="str">
            <v>USD</v>
          </cell>
          <cell r="EI173" t="str">
            <v>YER</v>
          </cell>
          <cell r="EJ173" t="str">
            <v>CRRNT</v>
          </cell>
          <cell r="EK173">
            <v>39447</v>
          </cell>
          <cell r="EL173">
            <v>5.0263800000000004E-3</v>
          </cell>
          <cell r="EM173" t="str">
            <v>USD</v>
          </cell>
        </row>
        <row r="174">
          <cell r="DW174" t="str">
            <v>YUM</v>
          </cell>
          <cell r="DX174" t="str">
            <v>CRRNT</v>
          </cell>
          <cell r="DY174">
            <v>39386</v>
          </cell>
          <cell r="DZ174">
            <v>1.8696830000000001E-2</v>
          </cell>
          <cell r="EA174" t="str">
            <v>USD</v>
          </cell>
          <cell r="EC174" t="str">
            <v>YUM</v>
          </cell>
          <cell r="ED174" t="str">
            <v>CRRNT</v>
          </cell>
          <cell r="EE174">
            <v>39416</v>
          </cell>
          <cell r="EF174">
            <v>1.7766779999999999E-2</v>
          </cell>
          <cell r="EG174" t="str">
            <v>USD</v>
          </cell>
          <cell r="EI174" t="str">
            <v>YUM</v>
          </cell>
          <cell r="EJ174" t="str">
            <v>CRRNT</v>
          </cell>
          <cell r="EK174">
            <v>39447</v>
          </cell>
          <cell r="EL174">
            <v>1.851769E-2</v>
          </cell>
          <cell r="EM174" t="str">
            <v>USD</v>
          </cell>
        </row>
        <row r="175">
          <cell r="DW175" t="str">
            <v>ZAR</v>
          </cell>
          <cell r="DX175" t="str">
            <v>CRRNT</v>
          </cell>
          <cell r="DY175">
            <v>39386</v>
          </cell>
          <cell r="DZ175">
            <v>0.15387692</v>
          </cell>
          <cell r="EA175" t="str">
            <v>USD</v>
          </cell>
          <cell r="EC175" t="str">
            <v>ZAR</v>
          </cell>
          <cell r="ED175" t="str">
            <v>CRRNT</v>
          </cell>
          <cell r="EE175">
            <v>39416</v>
          </cell>
          <cell r="EF175">
            <v>0.14695293000000001</v>
          </cell>
          <cell r="EG175" t="str">
            <v>USD</v>
          </cell>
          <cell r="EI175" t="str">
            <v>ZAR</v>
          </cell>
          <cell r="EJ175" t="str">
            <v>CRRNT</v>
          </cell>
          <cell r="EK175">
            <v>39447</v>
          </cell>
          <cell r="EL175">
            <v>0.14571735999999999</v>
          </cell>
          <cell r="EM175" t="str">
            <v>USD</v>
          </cell>
        </row>
        <row r="176">
          <cell r="DW176" t="str">
            <v>ZMK</v>
          </cell>
          <cell r="DX176" t="str">
            <v>CRRNT</v>
          </cell>
          <cell r="DY176">
            <v>39386</v>
          </cell>
          <cell r="DZ176">
            <v>2.6420000000000003E-4</v>
          </cell>
          <cell r="EA176" t="str">
            <v>USD</v>
          </cell>
          <cell r="EC176" t="str">
            <v>ZMK</v>
          </cell>
          <cell r="ED176" t="str">
            <v>CRRNT</v>
          </cell>
          <cell r="EE176">
            <v>39416</v>
          </cell>
          <cell r="EF176">
            <v>2.6594999999999999E-4</v>
          </cell>
          <cell r="EG176" t="str">
            <v>USD</v>
          </cell>
          <cell r="EI176" t="str">
            <v>ZMK</v>
          </cell>
          <cell r="EJ176" t="str">
            <v>CRRNT</v>
          </cell>
          <cell r="EK176">
            <v>39447</v>
          </cell>
          <cell r="EL176">
            <v>2.5886000000000003E-4</v>
          </cell>
          <cell r="EM176" t="str">
            <v>USD</v>
          </cell>
        </row>
        <row r="177">
          <cell r="DW177" t="str">
            <v>ZWD</v>
          </cell>
          <cell r="DX177" t="str">
            <v>CRRNT</v>
          </cell>
          <cell r="DY177">
            <v>39386</v>
          </cell>
          <cell r="DZ177">
            <v>3.3330000000000001E-5</v>
          </cell>
          <cell r="EA177" t="str">
            <v>USD</v>
          </cell>
          <cell r="EC177" t="str">
            <v>ZWD</v>
          </cell>
          <cell r="ED177" t="str">
            <v>CRRNT</v>
          </cell>
          <cell r="EE177">
            <v>39416</v>
          </cell>
          <cell r="EF177">
            <v>3.3330000000000001E-5</v>
          </cell>
          <cell r="EG177" t="str">
            <v>USD</v>
          </cell>
          <cell r="EI177" t="str">
            <v>ZWD</v>
          </cell>
          <cell r="EJ177" t="str">
            <v>CRRNT</v>
          </cell>
          <cell r="EK177">
            <v>39447</v>
          </cell>
          <cell r="EL177">
            <v>3.3330000000000001E-5</v>
          </cell>
          <cell r="EM177" t="str">
            <v>USD</v>
          </cell>
        </row>
        <row r="179">
          <cell r="DW179" t="str">
            <v>UF</v>
          </cell>
          <cell r="DX179" t="str">
            <v>CRRNT</v>
          </cell>
          <cell r="DZ179">
            <v>39.24</v>
          </cell>
          <cell r="EC179" t="str">
            <v>UF</v>
          </cell>
          <cell r="ED179" t="str">
            <v>CRRNT</v>
          </cell>
          <cell r="EE179">
            <v>39416</v>
          </cell>
          <cell r="EF179">
            <v>38</v>
          </cell>
          <cell r="EI179" t="str">
            <v>UF</v>
          </cell>
          <cell r="EJ179" t="str">
            <v>CRRNT</v>
          </cell>
          <cell r="EK179">
            <v>39447</v>
          </cell>
          <cell r="EL179">
            <v>39.450000000000003</v>
          </cell>
          <cell r="EM179" t="str">
            <v>USD</v>
          </cell>
        </row>
        <row r="188">
          <cell r="EC188" t="str">
            <v>November 07 crrnt</v>
          </cell>
          <cell r="EI188" t="str">
            <v>December 07 crrnt</v>
          </cell>
        </row>
        <row r="189">
          <cell r="DW189" t="str">
            <v>From Cur</v>
          </cell>
          <cell r="DX189" t="str">
            <v>Rate Type</v>
          </cell>
          <cell r="DY189" t="str">
            <v>Eff Date</v>
          </cell>
          <cell r="DZ189" t="str">
            <v>Exch Rate</v>
          </cell>
          <cell r="EA189" t="str">
            <v>To Cur</v>
          </cell>
          <cell r="EC189" t="str">
            <v>From Cur</v>
          </cell>
          <cell r="ED189" t="str">
            <v>Rate Type</v>
          </cell>
          <cell r="EE189" t="str">
            <v>Eff Date</v>
          </cell>
          <cell r="EF189" t="str">
            <v>Exch Rate</v>
          </cell>
          <cell r="EG189" t="str">
            <v>To Cur</v>
          </cell>
          <cell r="EI189" t="str">
            <v>From Cur</v>
          </cell>
          <cell r="EJ189" t="str">
            <v>Rate Type</v>
          </cell>
          <cell r="EK189" t="str">
            <v>Eff Date</v>
          </cell>
          <cell r="EL189" t="str">
            <v>Exch Rate</v>
          </cell>
          <cell r="EM189" t="str">
            <v>To Cur</v>
          </cell>
        </row>
        <row r="190">
          <cell r="DW190" t="str">
            <v>ADP</v>
          </cell>
          <cell r="DX190" t="str">
            <v>AVG</v>
          </cell>
          <cell r="DY190">
            <v>39386</v>
          </cell>
          <cell r="DZ190">
            <v>8.5548099999999995E-3</v>
          </cell>
          <cell r="EA190" t="str">
            <v>USD</v>
          </cell>
          <cell r="EC190" t="str">
            <v>ADP</v>
          </cell>
          <cell r="ED190" t="str">
            <v>AVG</v>
          </cell>
          <cell r="EE190">
            <v>39416</v>
          </cell>
          <cell r="EF190">
            <v>8.8235299999999996E-3</v>
          </cell>
          <cell r="EG190" t="str">
            <v>USD</v>
          </cell>
          <cell r="EI190" t="str">
            <v>ADP</v>
          </cell>
          <cell r="EJ190" t="str">
            <v>AVG</v>
          </cell>
          <cell r="EK190">
            <v>39447</v>
          </cell>
          <cell r="EL190">
            <v>8.7464499999999994E-3</v>
          </cell>
          <cell r="EM190" t="str">
            <v>USD</v>
          </cell>
        </row>
        <row r="191">
          <cell r="DW191" t="str">
            <v>AED</v>
          </cell>
          <cell r="DX191" t="str">
            <v>AVG</v>
          </cell>
          <cell r="DY191">
            <v>39386</v>
          </cell>
          <cell r="DZ191">
            <v>0.27232374999999998</v>
          </cell>
          <cell r="EA191" t="str">
            <v>USD</v>
          </cell>
          <cell r="EC191" t="str">
            <v>AED</v>
          </cell>
          <cell r="ED191" t="str">
            <v>AVG</v>
          </cell>
          <cell r="EE191">
            <v>39416</v>
          </cell>
          <cell r="EF191">
            <v>0.27248556000000002</v>
          </cell>
          <cell r="EG191" t="str">
            <v>USD</v>
          </cell>
          <cell r="EI191" t="str">
            <v>AED</v>
          </cell>
          <cell r="EJ191" t="str">
            <v>AVG</v>
          </cell>
          <cell r="EK191">
            <v>39447</v>
          </cell>
          <cell r="EL191">
            <v>0.27227961000000001</v>
          </cell>
          <cell r="EM191" t="str">
            <v>USD</v>
          </cell>
        </row>
        <row r="192">
          <cell r="DW192" t="str">
            <v>AFA</v>
          </cell>
          <cell r="DX192" t="str">
            <v>AVG</v>
          </cell>
          <cell r="DY192">
            <v>39386</v>
          </cell>
          <cell r="DZ192">
            <v>2.0054860000000001E-2</v>
          </cell>
          <cell r="EA192" t="str">
            <v>USD</v>
          </cell>
          <cell r="EC192" t="str">
            <v>AFA</v>
          </cell>
          <cell r="ED192" t="str">
            <v>AVG</v>
          </cell>
          <cell r="EE192">
            <v>39416</v>
          </cell>
          <cell r="EF192">
            <v>2.0039040000000001E-2</v>
          </cell>
          <cell r="EG192" t="str">
            <v>USD</v>
          </cell>
          <cell r="EI192" t="str">
            <v>AFA</v>
          </cell>
          <cell r="EJ192" t="str">
            <v>AVG</v>
          </cell>
          <cell r="EK192">
            <v>39447</v>
          </cell>
          <cell r="EL192">
            <v>2.012953E-2</v>
          </cell>
          <cell r="EM192" t="str">
            <v>USD</v>
          </cell>
        </row>
        <row r="193">
          <cell r="DW193" t="str">
            <v>ALL</v>
          </cell>
          <cell r="DX193" t="str">
            <v>AVG</v>
          </cell>
          <cell r="DY193">
            <v>39386</v>
          </cell>
          <cell r="DZ193">
            <v>1.164368E-2</v>
          </cell>
          <cell r="EA193" t="str">
            <v>USD</v>
          </cell>
          <cell r="EC193" t="str">
            <v>ALL</v>
          </cell>
          <cell r="ED193" t="str">
            <v>AVG</v>
          </cell>
          <cell r="EE193">
            <v>39416</v>
          </cell>
          <cell r="EF193">
            <v>1.2065599999999999E-2</v>
          </cell>
          <cell r="EG193" t="str">
            <v>USD</v>
          </cell>
          <cell r="EI193" t="str">
            <v>ALL</v>
          </cell>
          <cell r="EJ193" t="str">
            <v>AVG</v>
          </cell>
          <cell r="EK193">
            <v>39447</v>
          </cell>
          <cell r="EL193">
            <v>1.203686E-2</v>
          </cell>
          <cell r="EM193" t="str">
            <v>USD</v>
          </cell>
        </row>
        <row r="194">
          <cell r="DW194" t="str">
            <v>AMD</v>
          </cell>
          <cell r="DX194" t="str">
            <v>AVG</v>
          </cell>
          <cell r="DY194">
            <v>39386</v>
          </cell>
          <cell r="DZ194">
            <v>3.0293899999999999E-3</v>
          </cell>
          <cell r="EA194" t="str">
            <v>USD</v>
          </cell>
          <cell r="EC194" t="str">
            <v>AMD</v>
          </cell>
          <cell r="ED194" t="str">
            <v>AVG</v>
          </cell>
          <cell r="EE194">
            <v>39416</v>
          </cell>
          <cell r="EF194">
            <v>3.1372399999999999E-3</v>
          </cell>
          <cell r="EG194" t="str">
            <v>USD</v>
          </cell>
          <cell r="EI194" t="str">
            <v>AMD</v>
          </cell>
          <cell r="EJ194" t="str">
            <v>AVG</v>
          </cell>
          <cell r="EK194">
            <v>39447</v>
          </cell>
          <cell r="EL194">
            <v>3.2911300000000002E-3</v>
          </cell>
          <cell r="EM194" t="str">
            <v>USD</v>
          </cell>
        </row>
        <row r="195">
          <cell r="DW195" t="str">
            <v>ANG</v>
          </cell>
          <cell r="DX195" t="str">
            <v>AVG</v>
          </cell>
          <cell r="DY195">
            <v>39386</v>
          </cell>
          <cell r="DZ195">
            <v>0.55865922000000001</v>
          </cell>
          <cell r="EA195" t="str">
            <v>USD</v>
          </cell>
          <cell r="EC195" t="str">
            <v>ANG</v>
          </cell>
          <cell r="ED195" t="str">
            <v>AVG</v>
          </cell>
          <cell r="EE195">
            <v>39416</v>
          </cell>
          <cell r="EF195">
            <v>0.55865922000000001</v>
          </cell>
          <cell r="EG195" t="str">
            <v>USD</v>
          </cell>
          <cell r="EI195" t="str">
            <v>ANG</v>
          </cell>
          <cell r="EJ195" t="str">
            <v>AVG</v>
          </cell>
          <cell r="EK195">
            <v>39447</v>
          </cell>
          <cell r="EL195">
            <v>0.55865922000000001</v>
          </cell>
          <cell r="EM195" t="str">
            <v>USD</v>
          </cell>
        </row>
        <row r="196">
          <cell r="DW196" t="str">
            <v>AON</v>
          </cell>
          <cell r="DX196" t="str">
            <v>AVG</v>
          </cell>
          <cell r="DY196">
            <v>39386</v>
          </cell>
          <cell r="DZ196">
            <v>1.333463E-2</v>
          </cell>
          <cell r="EA196" t="str">
            <v>USD</v>
          </cell>
          <cell r="EC196" t="str">
            <v>AON</v>
          </cell>
          <cell r="ED196" t="str">
            <v>AVG</v>
          </cell>
          <cell r="EE196">
            <v>39416</v>
          </cell>
          <cell r="EF196">
            <v>1.333206E-2</v>
          </cell>
          <cell r="EG196" t="str">
            <v>USD</v>
          </cell>
          <cell r="EI196" t="str">
            <v>AON</v>
          </cell>
          <cell r="EJ196" t="str">
            <v>AVG</v>
          </cell>
          <cell r="EK196">
            <v>39447</v>
          </cell>
          <cell r="EL196">
            <v>1.33303E-2</v>
          </cell>
          <cell r="EM196" t="str">
            <v>USD</v>
          </cell>
        </row>
        <row r="197">
          <cell r="DW197" t="str">
            <v>ARS</v>
          </cell>
          <cell r="DX197" t="str">
            <v>AVG</v>
          </cell>
          <cell r="DY197">
            <v>39386</v>
          </cell>
          <cell r="DZ197">
            <v>0.31660491000000002</v>
          </cell>
          <cell r="EA197" t="str">
            <v>USD</v>
          </cell>
          <cell r="EC197" t="str">
            <v>ARS</v>
          </cell>
          <cell r="ED197" t="str">
            <v>AVG</v>
          </cell>
          <cell r="EE197">
            <v>39416</v>
          </cell>
          <cell r="EF197">
            <v>0.31901986999999998</v>
          </cell>
          <cell r="EG197" t="str">
            <v>USD</v>
          </cell>
          <cell r="EI197" t="str">
            <v>ARS</v>
          </cell>
          <cell r="EJ197" t="str">
            <v>AVG</v>
          </cell>
          <cell r="EK197">
            <v>39447</v>
          </cell>
          <cell r="EL197">
            <v>0.31846696000000002</v>
          </cell>
          <cell r="EM197" t="str">
            <v>USD</v>
          </cell>
        </row>
        <row r="198">
          <cell r="DW198" t="str">
            <v>ATS</v>
          </cell>
          <cell r="DX198" t="str">
            <v>AVG</v>
          </cell>
          <cell r="DY198">
            <v>39386</v>
          </cell>
          <cell r="DZ198">
            <v>0.10344174</v>
          </cell>
          <cell r="EA198" t="str">
            <v>USD</v>
          </cell>
          <cell r="EC198" t="str">
            <v>ATS</v>
          </cell>
          <cell r="ED198" t="str">
            <v>AVG</v>
          </cell>
          <cell r="EE198">
            <v>39416</v>
          </cell>
          <cell r="EF198">
            <v>0.10669181</v>
          </cell>
          <cell r="EG198" t="str">
            <v>USD</v>
          </cell>
          <cell r="EI198" t="str">
            <v>ATS</v>
          </cell>
          <cell r="EJ198" t="str">
            <v>AVG</v>
          </cell>
          <cell r="EK198">
            <v>39447</v>
          </cell>
          <cell r="EL198">
            <v>0.10576020999999999</v>
          </cell>
          <cell r="EM198" t="str">
            <v>USD</v>
          </cell>
        </row>
        <row r="199">
          <cell r="DW199" t="str">
            <v>AUD</v>
          </cell>
          <cell r="DX199" t="str">
            <v>AVG</v>
          </cell>
          <cell r="DY199">
            <v>39386</v>
          </cell>
          <cell r="DZ199">
            <v>0.89994344999999998</v>
          </cell>
          <cell r="EA199" t="str">
            <v>USD</v>
          </cell>
          <cell r="EC199" t="str">
            <v>AUD</v>
          </cell>
          <cell r="ED199" t="str">
            <v>AVG</v>
          </cell>
          <cell r="EE199">
            <v>39416</v>
          </cell>
          <cell r="EF199">
            <v>0.89529994999999996</v>
          </cell>
          <cell r="EG199" t="str">
            <v>USD</v>
          </cell>
          <cell r="EI199" t="str">
            <v>AUD</v>
          </cell>
          <cell r="EJ199" t="str">
            <v>AVG</v>
          </cell>
          <cell r="EK199">
            <v>39447</v>
          </cell>
          <cell r="EL199">
            <v>0.87171896999999998</v>
          </cell>
          <cell r="EM199" t="str">
            <v>USD</v>
          </cell>
        </row>
        <row r="200">
          <cell r="DW200" t="str">
            <v>AWG</v>
          </cell>
          <cell r="DX200" t="str">
            <v>AVG</v>
          </cell>
          <cell r="DY200">
            <v>39386</v>
          </cell>
          <cell r="DZ200">
            <v>0.55865922000000001</v>
          </cell>
          <cell r="EA200" t="str">
            <v>USD</v>
          </cell>
          <cell r="EC200" t="str">
            <v>AWG</v>
          </cell>
          <cell r="ED200" t="str">
            <v>AVG</v>
          </cell>
          <cell r="EE200">
            <v>39416</v>
          </cell>
          <cell r="EF200">
            <v>0.55865922000000001</v>
          </cell>
          <cell r="EG200" t="str">
            <v>USD</v>
          </cell>
          <cell r="EI200" t="str">
            <v>AWG</v>
          </cell>
          <cell r="EJ200" t="str">
            <v>AVG</v>
          </cell>
          <cell r="EK200">
            <v>39447</v>
          </cell>
          <cell r="EL200">
            <v>0.55865922000000001</v>
          </cell>
          <cell r="EM200" t="str">
            <v>USD</v>
          </cell>
        </row>
        <row r="201">
          <cell r="DW201" t="str">
            <v>BAM</v>
          </cell>
          <cell r="DX201" t="str">
            <v>AVG</v>
          </cell>
          <cell r="DY201">
            <v>39386</v>
          </cell>
          <cell r="DZ201">
            <v>0.72752169</v>
          </cell>
          <cell r="EA201" t="str">
            <v>USD</v>
          </cell>
          <cell r="EC201" t="str">
            <v>BAM</v>
          </cell>
          <cell r="ED201" t="str">
            <v>AVG</v>
          </cell>
          <cell r="EE201">
            <v>39416</v>
          </cell>
          <cell r="EF201">
            <v>0.75040496000000001</v>
          </cell>
          <cell r="EG201" t="str">
            <v>USD</v>
          </cell>
          <cell r="EI201" t="str">
            <v>BAM</v>
          </cell>
          <cell r="EJ201" t="str">
            <v>AVG</v>
          </cell>
          <cell r="EK201">
            <v>39447</v>
          </cell>
          <cell r="EL201">
            <v>0.74396994999999999</v>
          </cell>
          <cell r="EM201" t="str">
            <v>USD</v>
          </cell>
        </row>
        <row r="202">
          <cell r="DW202" t="str">
            <v>BBD</v>
          </cell>
          <cell r="DX202" t="str">
            <v>AVG</v>
          </cell>
          <cell r="DY202">
            <v>39386</v>
          </cell>
          <cell r="DZ202">
            <v>0.5</v>
          </cell>
          <cell r="EA202" t="str">
            <v>USD</v>
          </cell>
          <cell r="EC202" t="str">
            <v>BBD</v>
          </cell>
          <cell r="ED202" t="str">
            <v>AVG</v>
          </cell>
          <cell r="EE202">
            <v>39416</v>
          </cell>
          <cell r="EF202">
            <v>0.5</v>
          </cell>
          <cell r="EG202" t="str">
            <v>USD</v>
          </cell>
          <cell r="EI202" t="str">
            <v>BBD</v>
          </cell>
          <cell r="EJ202" t="str">
            <v>AVG</v>
          </cell>
          <cell r="EK202">
            <v>39447</v>
          </cell>
          <cell r="EL202">
            <v>0.5</v>
          </cell>
          <cell r="EM202" t="str">
            <v>USD</v>
          </cell>
        </row>
        <row r="203">
          <cell r="DW203" t="str">
            <v>BDT</v>
          </cell>
          <cell r="DX203" t="str">
            <v>AVG</v>
          </cell>
          <cell r="DY203">
            <v>39386</v>
          </cell>
          <cell r="DZ203">
            <v>1.4556690000000001E-2</v>
          </cell>
          <cell r="EA203" t="str">
            <v>USD</v>
          </cell>
          <cell r="EC203" t="str">
            <v>BDT</v>
          </cell>
          <cell r="ED203" t="str">
            <v>AVG</v>
          </cell>
          <cell r="EE203">
            <v>39416</v>
          </cell>
          <cell r="EF203">
            <v>1.457432E-2</v>
          </cell>
          <cell r="EG203" t="str">
            <v>USD</v>
          </cell>
          <cell r="EI203" t="str">
            <v>BDT</v>
          </cell>
          <cell r="EJ203" t="str">
            <v>AVG</v>
          </cell>
          <cell r="EK203">
            <v>39447</v>
          </cell>
          <cell r="EL203">
            <v>1.457426E-2</v>
          </cell>
          <cell r="EM203" t="str">
            <v>USD</v>
          </cell>
        </row>
        <row r="204">
          <cell r="DW204" t="str">
            <v>BEF</v>
          </cell>
          <cell r="DX204" t="str">
            <v>AVG</v>
          </cell>
          <cell r="DY204">
            <v>39386</v>
          </cell>
          <cell r="DZ204">
            <v>3.5284900000000001E-2</v>
          </cell>
          <cell r="EA204" t="str">
            <v>USD</v>
          </cell>
          <cell r="EC204" t="str">
            <v>BEF</v>
          </cell>
          <cell r="ED204" t="str">
            <v>AVG</v>
          </cell>
          <cell r="EE204">
            <v>39416</v>
          </cell>
          <cell r="EF204">
            <v>3.639357E-2</v>
          </cell>
          <cell r="EG204" t="str">
            <v>USD</v>
          </cell>
          <cell r="EI204" t="str">
            <v>BEF</v>
          </cell>
          <cell r="EJ204" t="str">
            <v>AVG</v>
          </cell>
          <cell r="EK204">
            <v>39447</v>
          </cell>
          <cell r="EL204">
            <v>3.6075740000000002E-2</v>
          </cell>
          <cell r="EM204" t="str">
            <v>USD</v>
          </cell>
        </row>
        <row r="205">
          <cell r="DW205" t="str">
            <v>BGL</v>
          </cell>
          <cell r="DX205" t="str">
            <v>AVG</v>
          </cell>
          <cell r="DY205">
            <v>39386</v>
          </cell>
          <cell r="DZ205">
            <v>0.72748946000000003</v>
          </cell>
          <cell r="EA205" t="str">
            <v>USD</v>
          </cell>
          <cell r="EC205" t="str">
            <v>BGL</v>
          </cell>
          <cell r="ED205" t="str">
            <v>AVG</v>
          </cell>
          <cell r="EE205">
            <v>39416</v>
          </cell>
          <cell r="EF205">
            <v>0.74976845000000003</v>
          </cell>
          <cell r="EG205" t="str">
            <v>USD</v>
          </cell>
          <cell r="EI205" t="str">
            <v>BGL</v>
          </cell>
          <cell r="EJ205" t="str">
            <v>AVG</v>
          </cell>
          <cell r="EK205">
            <v>39447</v>
          </cell>
          <cell r="EL205">
            <v>0.74350676000000004</v>
          </cell>
          <cell r="EM205" t="str">
            <v>USD</v>
          </cell>
        </row>
        <row r="206">
          <cell r="DW206" t="str">
            <v>BHD</v>
          </cell>
          <cell r="DX206" t="str">
            <v>AVG</v>
          </cell>
          <cell r="DY206">
            <v>39386</v>
          </cell>
          <cell r="DZ206">
            <v>2.6532237200000002</v>
          </cell>
          <cell r="EA206" t="str">
            <v>USD</v>
          </cell>
          <cell r="EC206" t="str">
            <v>BHD</v>
          </cell>
          <cell r="ED206" t="str">
            <v>AVG</v>
          </cell>
          <cell r="EE206">
            <v>39416</v>
          </cell>
          <cell r="EF206">
            <v>2.6604806399999998</v>
          </cell>
          <cell r="EG206" t="str">
            <v>USD</v>
          </cell>
          <cell r="EI206" t="str">
            <v>BHD</v>
          </cell>
          <cell r="EJ206" t="str">
            <v>AVG</v>
          </cell>
          <cell r="EK206">
            <v>39447</v>
          </cell>
          <cell r="EL206">
            <v>2.6627903100000001</v>
          </cell>
          <cell r="EM206" t="str">
            <v>USD</v>
          </cell>
        </row>
        <row r="207">
          <cell r="DW207" t="str">
            <v>BIF</v>
          </cell>
          <cell r="DX207" t="str">
            <v>AVG</v>
          </cell>
          <cell r="DY207">
            <v>39386</v>
          </cell>
          <cell r="DZ207">
            <v>8.8710999999999998E-4</v>
          </cell>
          <cell r="EA207" t="str">
            <v>USD</v>
          </cell>
          <cell r="EC207" t="str">
            <v>BIF</v>
          </cell>
          <cell r="ED207" t="str">
            <v>AVG</v>
          </cell>
          <cell r="EE207">
            <v>39416</v>
          </cell>
          <cell r="EF207">
            <v>8.7487999999999997E-4</v>
          </cell>
          <cell r="EG207" t="str">
            <v>USD</v>
          </cell>
          <cell r="EI207" t="str">
            <v>BIF</v>
          </cell>
          <cell r="EJ207" t="str">
            <v>AVG</v>
          </cell>
          <cell r="EK207">
            <v>39447</v>
          </cell>
          <cell r="EL207">
            <v>8.7819999999999999E-4</v>
          </cell>
          <cell r="EM207" t="str">
            <v>USD</v>
          </cell>
        </row>
        <row r="208">
          <cell r="DW208" t="str">
            <v>BMD</v>
          </cell>
          <cell r="DX208" t="str">
            <v>AVG</v>
          </cell>
          <cell r="DY208">
            <v>39386</v>
          </cell>
          <cell r="DZ208">
            <v>1</v>
          </cell>
          <cell r="EA208" t="str">
            <v>USD</v>
          </cell>
          <cell r="EC208" t="str">
            <v>BMD</v>
          </cell>
          <cell r="ED208" t="str">
            <v>AVG</v>
          </cell>
          <cell r="EE208">
            <v>39416</v>
          </cell>
          <cell r="EF208">
            <v>1</v>
          </cell>
          <cell r="EG208" t="str">
            <v>USD</v>
          </cell>
          <cell r="EI208" t="str">
            <v>BMD</v>
          </cell>
          <cell r="EJ208" t="str">
            <v>AVG</v>
          </cell>
          <cell r="EK208">
            <v>39447</v>
          </cell>
          <cell r="EL208">
            <v>1</v>
          </cell>
          <cell r="EM208" t="str">
            <v>USD</v>
          </cell>
        </row>
        <row r="209">
          <cell r="DW209" t="str">
            <v>BND</v>
          </cell>
          <cell r="DX209" t="str">
            <v>AVG</v>
          </cell>
          <cell r="DY209">
            <v>39386</v>
          </cell>
          <cell r="DZ209">
            <v>0.68243149999999997</v>
          </cell>
          <cell r="EA209" t="str">
            <v>USD</v>
          </cell>
          <cell r="EC209" t="str">
            <v>BND</v>
          </cell>
          <cell r="ED209" t="str">
            <v>AVG</v>
          </cell>
          <cell r="EE209">
            <v>39416</v>
          </cell>
          <cell r="EF209">
            <v>0.69110503999999995</v>
          </cell>
          <cell r="EG209" t="str">
            <v>USD</v>
          </cell>
          <cell r="EI209" t="str">
            <v>BND</v>
          </cell>
          <cell r="EJ209" t="str">
            <v>AVG</v>
          </cell>
          <cell r="EK209">
            <v>39447</v>
          </cell>
          <cell r="EL209">
            <v>0.69010346</v>
          </cell>
          <cell r="EM209" t="str">
            <v>USD</v>
          </cell>
        </row>
        <row r="210">
          <cell r="DW210" t="str">
            <v>BOB</v>
          </cell>
          <cell r="DX210" t="str">
            <v>AVG</v>
          </cell>
          <cell r="DY210">
            <v>39386</v>
          </cell>
          <cell r="DZ210">
            <v>0.13051185000000001</v>
          </cell>
          <cell r="EA210" t="str">
            <v>USD</v>
          </cell>
          <cell r="EC210" t="str">
            <v>BOB</v>
          </cell>
          <cell r="ED210" t="str">
            <v>AVG</v>
          </cell>
          <cell r="EE210">
            <v>39416</v>
          </cell>
          <cell r="EF210">
            <v>0.13109796000000001</v>
          </cell>
          <cell r="EG210" t="str">
            <v>USD</v>
          </cell>
          <cell r="EI210" t="str">
            <v>BOB</v>
          </cell>
          <cell r="EJ210" t="str">
            <v>AVG</v>
          </cell>
          <cell r="EK210">
            <v>39447</v>
          </cell>
          <cell r="EL210">
            <v>0.13093318000000001</v>
          </cell>
          <cell r="EM210" t="str">
            <v>USD</v>
          </cell>
        </row>
        <row r="211">
          <cell r="DW211" t="str">
            <v>BRL</v>
          </cell>
          <cell r="DX211" t="str">
            <v>AVG</v>
          </cell>
          <cell r="DY211">
            <v>39386</v>
          </cell>
          <cell r="DZ211">
            <v>0.55610914</v>
          </cell>
          <cell r="EA211" t="str">
            <v>USD</v>
          </cell>
          <cell r="EC211" t="str">
            <v>BRL</v>
          </cell>
          <cell r="ED211" t="str">
            <v>AVG</v>
          </cell>
          <cell r="EE211">
            <v>39416</v>
          </cell>
          <cell r="EF211">
            <v>0.56485339999999995</v>
          </cell>
          <cell r="EG211" t="str">
            <v>USD</v>
          </cell>
          <cell r="EI211" t="str">
            <v>BRL</v>
          </cell>
          <cell r="EJ211" t="str">
            <v>AVG</v>
          </cell>
          <cell r="EK211">
            <v>39447</v>
          </cell>
          <cell r="EL211">
            <v>0.56012925999999996</v>
          </cell>
          <cell r="EM211" t="str">
            <v>USD</v>
          </cell>
        </row>
        <row r="212">
          <cell r="DW212" t="str">
            <v>BSD</v>
          </cell>
          <cell r="DX212" t="str">
            <v>AVG</v>
          </cell>
          <cell r="DY212">
            <v>39386</v>
          </cell>
          <cell r="DZ212">
            <v>1</v>
          </cell>
          <cell r="EA212" t="str">
            <v>USD</v>
          </cell>
          <cell r="EC212" t="str">
            <v>BSD</v>
          </cell>
          <cell r="ED212" t="str">
            <v>AVG</v>
          </cell>
          <cell r="EE212">
            <v>39416</v>
          </cell>
          <cell r="EF212">
            <v>1</v>
          </cell>
          <cell r="EG212" t="str">
            <v>USD</v>
          </cell>
          <cell r="EI212" t="str">
            <v>BSD</v>
          </cell>
          <cell r="EJ212" t="str">
            <v>AVG</v>
          </cell>
          <cell r="EK212">
            <v>39447</v>
          </cell>
          <cell r="EL212">
            <v>1</v>
          </cell>
          <cell r="EM212" t="str">
            <v>USD</v>
          </cell>
        </row>
        <row r="213">
          <cell r="DW213" t="str">
            <v>BTN</v>
          </cell>
          <cell r="DX213" t="str">
            <v>AVG</v>
          </cell>
          <cell r="DY213">
            <v>39386</v>
          </cell>
          <cell r="DZ213">
            <v>2.5304110000000001E-2</v>
          </cell>
          <cell r="EA213" t="str">
            <v>USD</v>
          </cell>
          <cell r="EC213" t="str">
            <v>BTN</v>
          </cell>
          <cell r="ED213" t="str">
            <v>AVG</v>
          </cell>
          <cell r="EE213">
            <v>39416</v>
          </cell>
          <cell r="EF213">
            <v>2.533906E-2</v>
          </cell>
          <cell r="EG213" t="str">
            <v>USD</v>
          </cell>
          <cell r="EI213" t="str">
            <v>BTN</v>
          </cell>
          <cell r="EJ213" t="str">
            <v>AVG</v>
          </cell>
          <cell r="EK213">
            <v>39447</v>
          </cell>
          <cell r="EL213">
            <v>2.5346670000000002E-2</v>
          </cell>
          <cell r="EM213" t="str">
            <v>USD</v>
          </cell>
        </row>
        <row r="214">
          <cell r="DW214" t="str">
            <v>BWP</v>
          </cell>
          <cell r="DX214" t="str">
            <v>AVG</v>
          </cell>
          <cell r="DY214">
            <v>39386</v>
          </cell>
          <cell r="DZ214">
            <v>0.16624783000000001</v>
          </cell>
          <cell r="EA214" t="str">
            <v>USD</v>
          </cell>
          <cell r="EC214" t="str">
            <v>BWP</v>
          </cell>
          <cell r="ED214" t="str">
            <v>AVG</v>
          </cell>
          <cell r="EE214">
            <v>39416</v>
          </cell>
          <cell r="EF214">
            <v>0.16776817999999999</v>
          </cell>
          <cell r="EG214" t="str">
            <v>USD</v>
          </cell>
          <cell r="EI214" t="str">
            <v>BWP</v>
          </cell>
          <cell r="EJ214" t="str">
            <v>AVG</v>
          </cell>
          <cell r="EK214">
            <v>39447</v>
          </cell>
          <cell r="EL214">
            <v>0.16483809999999999</v>
          </cell>
          <cell r="EM214" t="str">
            <v>USD</v>
          </cell>
        </row>
        <row r="215">
          <cell r="DW215" t="str">
            <v>BYR</v>
          </cell>
          <cell r="DX215" t="str">
            <v>AVG</v>
          </cell>
          <cell r="DY215">
            <v>39386</v>
          </cell>
          <cell r="DZ215">
            <v>4.6487999999999998E-4</v>
          </cell>
          <cell r="EA215" t="str">
            <v>USD</v>
          </cell>
          <cell r="EC215" t="str">
            <v>BYR</v>
          </cell>
          <cell r="ED215" t="str">
            <v>AVG</v>
          </cell>
          <cell r="EE215">
            <v>39416</v>
          </cell>
          <cell r="EF215">
            <v>4.6438000000000002E-4</v>
          </cell>
          <cell r="EG215" t="str">
            <v>USD</v>
          </cell>
          <cell r="EI215" t="str">
            <v>BYR</v>
          </cell>
          <cell r="EJ215" t="str">
            <v>AVG</v>
          </cell>
          <cell r="EK215">
            <v>39447</v>
          </cell>
          <cell r="EL215">
            <v>4.6401E-4</v>
          </cell>
          <cell r="EM215" t="str">
            <v>USD</v>
          </cell>
        </row>
        <row r="216">
          <cell r="DW216" t="str">
            <v>BZD</v>
          </cell>
          <cell r="DX216" t="str">
            <v>AVG</v>
          </cell>
          <cell r="DY216">
            <v>39386</v>
          </cell>
          <cell r="DZ216">
            <v>0.50931134</v>
          </cell>
          <cell r="EA216" t="str">
            <v>USD</v>
          </cell>
          <cell r="EC216" t="str">
            <v>BZD</v>
          </cell>
          <cell r="ED216" t="str">
            <v>AVG</v>
          </cell>
          <cell r="EE216">
            <v>39416</v>
          </cell>
          <cell r="EF216">
            <v>0.51082848999999997</v>
          </cell>
          <cell r="EG216" t="str">
            <v>USD</v>
          </cell>
          <cell r="EI216" t="str">
            <v>BZD</v>
          </cell>
          <cell r="EJ216" t="str">
            <v>AVG</v>
          </cell>
          <cell r="EK216">
            <v>39447</v>
          </cell>
          <cell r="EL216">
            <v>0.50937319999999997</v>
          </cell>
          <cell r="EM216" t="str">
            <v>USD</v>
          </cell>
        </row>
        <row r="217">
          <cell r="DW217" t="str">
            <v>CAD</v>
          </cell>
          <cell r="DX217" t="str">
            <v>AVG</v>
          </cell>
          <cell r="DY217">
            <v>39386</v>
          </cell>
          <cell r="DZ217">
            <v>1.0256725200000001</v>
          </cell>
          <cell r="EA217" t="str">
            <v>USD</v>
          </cell>
          <cell r="EC217" t="str">
            <v>CAD</v>
          </cell>
          <cell r="ED217" t="str">
            <v>AVG</v>
          </cell>
          <cell r="EE217">
            <v>39416</v>
          </cell>
          <cell r="EF217">
            <v>1.0337101900000001</v>
          </cell>
          <cell r="EG217" t="str">
            <v>USD</v>
          </cell>
          <cell r="EI217" t="str">
            <v>CAD</v>
          </cell>
          <cell r="EJ217" t="str">
            <v>AVG</v>
          </cell>
          <cell r="EK217">
            <v>39447</v>
          </cell>
          <cell r="EL217">
            <v>0.99893770000000004</v>
          </cell>
          <cell r="EM217" t="str">
            <v>USD</v>
          </cell>
        </row>
        <row r="218">
          <cell r="DW218" t="str">
            <v>CDF</v>
          </cell>
          <cell r="DX218" t="str">
            <v>AVG</v>
          </cell>
          <cell r="DY218">
            <v>39386</v>
          </cell>
          <cell r="DZ218">
            <v>1.78571E-3</v>
          </cell>
          <cell r="EA218" t="str">
            <v>USD</v>
          </cell>
          <cell r="EC218" t="str">
            <v>CDF</v>
          </cell>
          <cell r="ED218" t="str">
            <v>AVG</v>
          </cell>
          <cell r="EE218">
            <v>39416</v>
          </cell>
          <cell r="EF218">
            <v>1.7938800000000001E-3</v>
          </cell>
          <cell r="EG218" t="str">
            <v>USD</v>
          </cell>
          <cell r="EI218" t="str">
            <v>CDF</v>
          </cell>
          <cell r="EJ218" t="str">
            <v>AVG</v>
          </cell>
          <cell r="EK218">
            <v>39447</v>
          </cell>
          <cell r="EL218">
            <v>1.80368E-3</v>
          </cell>
          <cell r="EM218" t="str">
            <v>USD</v>
          </cell>
        </row>
        <row r="219">
          <cell r="DW219" t="str">
            <v>CHF</v>
          </cell>
          <cell r="DX219" t="str">
            <v>AVG</v>
          </cell>
          <cell r="DY219">
            <v>39386</v>
          </cell>
          <cell r="DZ219">
            <v>0.85156045999999996</v>
          </cell>
          <cell r="EA219" t="str">
            <v>USD</v>
          </cell>
          <cell r="EC219" t="str">
            <v>CHF</v>
          </cell>
          <cell r="ED219" t="str">
            <v>AVG</v>
          </cell>
          <cell r="EE219">
            <v>39416</v>
          </cell>
          <cell r="EF219">
            <v>0.89073612999999996</v>
          </cell>
          <cell r="EG219" t="str">
            <v>USD</v>
          </cell>
          <cell r="EI219" t="str">
            <v>CHF</v>
          </cell>
          <cell r="EJ219" t="str">
            <v>AVG</v>
          </cell>
          <cell r="EK219">
            <v>39447</v>
          </cell>
          <cell r="EL219">
            <v>0.87689883000000002</v>
          </cell>
          <cell r="EM219" t="str">
            <v>USD</v>
          </cell>
        </row>
        <row r="220">
          <cell r="DW220" t="str">
            <v>CLF</v>
          </cell>
          <cell r="DX220" t="str">
            <v>AVG</v>
          </cell>
          <cell r="DY220">
            <v>39386</v>
          </cell>
          <cell r="DZ220">
            <v>5.1879999999999998E-5</v>
          </cell>
          <cell r="EA220" t="str">
            <v>USD</v>
          </cell>
          <cell r="EC220" t="str">
            <v>CLF</v>
          </cell>
          <cell r="ED220" t="str">
            <v>AVG</v>
          </cell>
          <cell r="EE220">
            <v>39416</v>
          </cell>
          <cell r="EF220">
            <v>5.1379999999999999E-5</v>
          </cell>
          <cell r="EG220" t="str">
            <v>USD</v>
          </cell>
          <cell r="EI220" t="str">
            <v>CLF</v>
          </cell>
          <cell r="EJ220" t="str">
            <v>AVG</v>
          </cell>
          <cell r="EK220">
            <v>39447</v>
          </cell>
          <cell r="EL220">
            <v>5.1159999999999998E-5</v>
          </cell>
          <cell r="EM220" t="str">
            <v>USD</v>
          </cell>
        </row>
        <row r="221">
          <cell r="DW221" t="str">
            <v>CLP</v>
          </cell>
          <cell r="DX221" t="str">
            <v>AVG</v>
          </cell>
          <cell r="DY221">
            <v>39386</v>
          </cell>
          <cell r="DZ221">
            <v>1.9990799999999999E-3</v>
          </cell>
          <cell r="EA221" t="str">
            <v>USD</v>
          </cell>
          <cell r="EC221" t="str">
            <v>CLP</v>
          </cell>
          <cell r="ED221" t="str">
            <v>AVG</v>
          </cell>
          <cell r="EE221">
            <v>39416</v>
          </cell>
          <cell r="EF221">
            <v>1.9723499999999999E-3</v>
          </cell>
          <cell r="EG221" t="str">
            <v>USD</v>
          </cell>
          <cell r="EI221" t="str">
            <v>CLP</v>
          </cell>
          <cell r="EJ221" t="str">
            <v>AVG</v>
          </cell>
          <cell r="EK221">
            <v>39447</v>
          </cell>
          <cell r="EL221">
            <v>2.0055099999999998E-3</v>
          </cell>
          <cell r="EM221" t="str">
            <v>USD</v>
          </cell>
        </row>
        <row r="222">
          <cell r="DW222" t="str">
            <v>CNY</v>
          </cell>
          <cell r="DX222" t="str">
            <v>AVG</v>
          </cell>
          <cell r="DY222">
            <v>39386</v>
          </cell>
          <cell r="DZ222">
            <v>0.13330012999999999</v>
          </cell>
          <cell r="EA222" t="str">
            <v>USD</v>
          </cell>
          <cell r="EC222" t="str">
            <v>CNY</v>
          </cell>
          <cell r="ED222" t="str">
            <v>AVG</v>
          </cell>
          <cell r="EE222">
            <v>39416</v>
          </cell>
          <cell r="EF222">
            <v>0.13473278</v>
          </cell>
          <cell r="EG222" t="str">
            <v>USD</v>
          </cell>
          <cell r="EI222" t="str">
            <v>CNY</v>
          </cell>
          <cell r="EJ222" t="str">
            <v>AVG</v>
          </cell>
          <cell r="EK222">
            <v>39447</v>
          </cell>
          <cell r="EL222">
            <v>0.1357177</v>
          </cell>
          <cell r="EM222" t="str">
            <v>USD</v>
          </cell>
        </row>
        <row r="223">
          <cell r="DW223" t="str">
            <v>COP</v>
          </cell>
          <cell r="DX223" t="str">
            <v>AVG</v>
          </cell>
          <cell r="DY223">
            <v>39386</v>
          </cell>
          <cell r="DZ223">
            <v>5.0018000000000003E-4</v>
          </cell>
          <cell r="EA223" t="str">
            <v>USD</v>
          </cell>
          <cell r="EC223" t="str">
            <v>COP</v>
          </cell>
          <cell r="ED223" t="str">
            <v>AVG</v>
          </cell>
          <cell r="EE223">
            <v>39416</v>
          </cell>
          <cell r="EF223">
            <v>4.8819999999999999E-4</v>
          </cell>
          <cell r="EG223" t="str">
            <v>USD</v>
          </cell>
          <cell r="EI223" t="str">
            <v>COP</v>
          </cell>
          <cell r="EJ223" t="str">
            <v>AVG</v>
          </cell>
          <cell r="EK223">
            <v>39447</v>
          </cell>
          <cell r="EL223">
            <v>4.9711999999999998E-4</v>
          </cell>
          <cell r="EM223" t="str">
            <v>USD</v>
          </cell>
        </row>
        <row r="224">
          <cell r="DW224" t="str">
            <v>CRC</v>
          </cell>
          <cell r="DX224" t="str">
            <v>AVG</v>
          </cell>
          <cell r="DY224">
            <v>39386</v>
          </cell>
          <cell r="DZ224">
            <v>1.92756E-3</v>
          </cell>
          <cell r="EA224" t="str">
            <v>USD</v>
          </cell>
          <cell r="EC224" t="str">
            <v>CRC</v>
          </cell>
          <cell r="ED224" t="str">
            <v>AVG</v>
          </cell>
          <cell r="EE224">
            <v>39416</v>
          </cell>
          <cell r="EF224">
            <v>1.94429E-3</v>
          </cell>
          <cell r="EG224" t="str">
            <v>USD</v>
          </cell>
          <cell r="EI224" t="str">
            <v>CRC</v>
          </cell>
          <cell r="EJ224" t="str">
            <v>AVG</v>
          </cell>
          <cell r="EK224">
            <v>39447</v>
          </cell>
          <cell r="EL224">
            <v>2.0052799999999999E-3</v>
          </cell>
          <cell r="EM224" t="str">
            <v>USD</v>
          </cell>
        </row>
        <row r="225">
          <cell r="DW225" t="str">
            <v>CUP</v>
          </cell>
          <cell r="DX225" t="str">
            <v>AVG</v>
          </cell>
          <cell r="DY225">
            <v>39386</v>
          </cell>
          <cell r="DZ225">
            <v>1</v>
          </cell>
          <cell r="EA225" t="str">
            <v>USD</v>
          </cell>
          <cell r="EC225" t="str">
            <v>CUP</v>
          </cell>
          <cell r="ED225" t="str">
            <v>AVG</v>
          </cell>
          <cell r="EE225">
            <v>39416</v>
          </cell>
          <cell r="EF225">
            <v>1</v>
          </cell>
          <cell r="EG225" t="str">
            <v>USD</v>
          </cell>
          <cell r="EI225" t="str">
            <v>CUP</v>
          </cell>
          <cell r="EJ225" t="str">
            <v>AVG</v>
          </cell>
          <cell r="EK225">
            <v>39447</v>
          </cell>
          <cell r="EL225">
            <v>1</v>
          </cell>
          <cell r="EM225" t="str">
            <v>USD</v>
          </cell>
        </row>
        <row r="226">
          <cell r="DW226" t="str">
            <v>CVE</v>
          </cell>
          <cell r="DX226" t="str">
            <v>AVG</v>
          </cell>
          <cell r="DY226">
            <v>39386</v>
          </cell>
          <cell r="DZ226">
            <v>1.290299E-2</v>
          </cell>
          <cell r="EA226" t="str">
            <v>USD</v>
          </cell>
          <cell r="EC226" t="str">
            <v>CVE</v>
          </cell>
          <cell r="ED226" t="str">
            <v>AVG</v>
          </cell>
          <cell r="EE226">
            <v>39416</v>
          </cell>
          <cell r="EF226">
            <v>1.3318989999999999E-2</v>
          </cell>
          <cell r="EG226" t="str">
            <v>USD</v>
          </cell>
          <cell r="EI226" t="str">
            <v>CVE</v>
          </cell>
          <cell r="EJ226" t="str">
            <v>AVG</v>
          </cell>
          <cell r="EK226">
            <v>39447</v>
          </cell>
          <cell r="EL226">
            <v>1.319907E-2</v>
          </cell>
          <cell r="EM226" t="str">
            <v>USD</v>
          </cell>
        </row>
        <row r="227">
          <cell r="DW227" t="str">
            <v>CYP</v>
          </cell>
          <cell r="DX227" t="str">
            <v>AVG</v>
          </cell>
          <cell r="DY227">
            <v>39386</v>
          </cell>
          <cell r="DZ227">
            <v>2.4354113800000001</v>
          </cell>
          <cell r="EA227" t="str">
            <v>USD</v>
          </cell>
          <cell r="EC227" t="str">
            <v>CYP</v>
          </cell>
          <cell r="ED227" t="str">
            <v>AVG</v>
          </cell>
          <cell r="EE227">
            <v>39416</v>
          </cell>
          <cell r="EF227">
            <v>2.5120417499999999</v>
          </cell>
          <cell r="EG227" t="str">
            <v>USD</v>
          </cell>
          <cell r="EI227" t="str">
            <v>CYP</v>
          </cell>
          <cell r="EJ227" t="str">
            <v>AVG</v>
          </cell>
          <cell r="EK227">
            <v>39447</v>
          </cell>
          <cell r="EL227">
            <v>2.4860450300000001</v>
          </cell>
          <cell r="EM227" t="str">
            <v>USD</v>
          </cell>
        </row>
        <row r="228">
          <cell r="DW228" t="str">
            <v>CZK</v>
          </cell>
          <cell r="DX228" t="str">
            <v>AVG</v>
          </cell>
          <cell r="DY228">
            <v>39386</v>
          </cell>
          <cell r="DZ228">
            <v>5.207734E-2</v>
          </cell>
          <cell r="EA228" t="str">
            <v>USD</v>
          </cell>
          <cell r="EC228" t="str">
            <v>CZK</v>
          </cell>
          <cell r="ED228" t="str">
            <v>AVG</v>
          </cell>
          <cell r="EE228">
            <v>39416</v>
          </cell>
          <cell r="EF228">
            <v>5.4973370000000001E-2</v>
          </cell>
          <cell r="EG228" t="str">
            <v>USD</v>
          </cell>
          <cell r="EI228" t="str">
            <v>CZK</v>
          </cell>
          <cell r="EJ228" t="str">
            <v>AVG</v>
          </cell>
          <cell r="EK228">
            <v>39447</v>
          </cell>
          <cell r="EL228">
            <v>5.5283529999999997E-2</v>
          </cell>
          <cell r="EM228" t="str">
            <v>USD</v>
          </cell>
        </row>
        <row r="229">
          <cell r="DW229" t="str">
            <v>DEM</v>
          </cell>
          <cell r="DX229" t="str">
            <v>AVG</v>
          </cell>
          <cell r="DY229">
            <v>39386</v>
          </cell>
          <cell r="DZ229">
            <v>0.72776629999999998</v>
          </cell>
          <cell r="EA229" t="str">
            <v>USD</v>
          </cell>
          <cell r="EC229" t="str">
            <v>DEM</v>
          </cell>
          <cell r="ED229" t="str">
            <v>AVG</v>
          </cell>
          <cell r="EE229">
            <v>39416</v>
          </cell>
          <cell r="EF229">
            <v>0.75063378000000003</v>
          </cell>
          <cell r="EG229" t="str">
            <v>USD</v>
          </cell>
          <cell r="EI229" t="str">
            <v>DEM</v>
          </cell>
          <cell r="EJ229" t="str">
            <v>AVG</v>
          </cell>
          <cell r="EK229">
            <v>39447</v>
          </cell>
          <cell r="EL229">
            <v>0.74408280000000004</v>
          </cell>
          <cell r="EM229" t="str">
            <v>USD</v>
          </cell>
        </row>
        <row r="230">
          <cell r="DW230" t="str">
            <v>DJF</v>
          </cell>
          <cell r="DX230" t="str">
            <v>AVG</v>
          </cell>
          <cell r="DY230">
            <v>39386</v>
          </cell>
          <cell r="DZ230">
            <v>5.6268300000000002E-3</v>
          </cell>
          <cell r="EA230" t="str">
            <v>USD</v>
          </cell>
          <cell r="EC230" t="str">
            <v>DJF</v>
          </cell>
          <cell r="ED230" t="str">
            <v>AVG</v>
          </cell>
          <cell r="EE230">
            <v>39416</v>
          </cell>
          <cell r="EF230">
            <v>5.6268300000000002E-3</v>
          </cell>
          <cell r="EG230" t="str">
            <v>USD</v>
          </cell>
          <cell r="EI230" t="str">
            <v>DJF</v>
          </cell>
          <cell r="EJ230" t="str">
            <v>AVG</v>
          </cell>
          <cell r="EK230">
            <v>39447</v>
          </cell>
          <cell r="EL230">
            <v>5.6268300000000002E-3</v>
          </cell>
          <cell r="EM230" t="str">
            <v>USD</v>
          </cell>
        </row>
        <row r="231">
          <cell r="DW231" t="str">
            <v>DKK</v>
          </cell>
          <cell r="DX231" t="str">
            <v>AVG</v>
          </cell>
          <cell r="DY231">
            <v>39386</v>
          </cell>
          <cell r="DZ231">
            <v>0.19096672000000001</v>
          </cell>
          <cell r="EA231" t="str">
            <v>USD</v>
          </cell>
          <cell r="EC231" t="str">
            <v>DKK</v>
          </cell>
          <cell r="ED231" t="str">
            <v>AVG</v>
          </cell>
          <cell r="EE231">
            <v>39416</v>
          </cell>
          <cell r="EF231">
            <v>0.19694305000000001</v>
          </cell>
          <cell r="EG231" t="str">
            <v>USD</v>
          </cell>
          <cell r="EI231" t="str">
            <v>DKK</v>
          </cell>
          <cell r="EJ231" t="str">
            <v>AVG</v>
          </cell>
          <cell r="EK231">
            <v>39447</v>
          </cell>
          <cell r="EL231">
            <v>0.19507785999999999</v>
          </cell>
          <cell r="EM231" t="str">
            <v>USD</v>
          </cell>
        </row>
        <row r="232">
          <cell r="DW232" t="str">
            <v>DOP</v>
          </cell>
          <cell r="DX232" t="str">
            <v>AVG</v>
          </cell>
          <cell r="DY232">
            <v>39386</v>
          </cell>
          <cell r="DZ232">
            <v>2.9805849999999998E-2</v>
          </cell>
          <cell r="EA232" t="str">
            <v>USD</v>
          </cell>
          <cell r="EC232" t="str">
            <v>DOP</v>
          </cell>
          <cell r="ED232" t="str">
            <v>AVG</v>
          </cell>
          <cell r="EE232">
            <v>39416</v>
          </cell>
          <cell r="EF232">
            <v>2.981462E-2</v>
          </cell>
          <cell r="EG232" t="str">
            <v>USD</v>
          </cell>
          <cell r="EI232" t="str">
            <v>DOP</v>
          </cell>
          <cell r="EJ232" t="str">
            <v>AVG</v>
          </cell>
          <cell r="EK232">
            <v>39447</v>
          </cell>
          <cell r="EL232">
            <v>2.9953509999999999E-2</v>
          </cell>
          <cell r="EM232" t="str">
            <v>USD</v>
          </cell>
        </row>
        <row r="233">
          <cell r="DW233" t="str">
            <v>DZD</v>
          </cell>
          <cell r="DX233" t="str">
            <v>AVG</v>
          </cell>
          <cell r="DY233">
            <v>39386</v>
          </cell>
          <cell r="DZ233">
            <v>1.476557E-2</v>
          </cell>
          <cell r="EA233" t="str">
            <v>USD</v>
          </cell>
          <cell r="EC233" t="str">
            <v>DZD</v>
          </cell>
          <cell r="ED233" t="str">
            <v>AVG</v>
          </cell>
          <cell r="EE233">
            <v>39416</v>
          </cell>
          <cell r="EF233">
            <v>1.4991829999999999E-2</v>
          </cell>
          <cell r="EG233" t="str">
            <v>USD</v>
          </cell>
          <cell r="EI233" t="str">
            <v>DZD</v>
          </cell>
          <cell r="EJ233" t="str">
            <v>AVG</v>
          </cell>
          <cell r="EK233">
            <v>39447</v>
          </cell>
          <cell r="EL233">
            <v>1.4873859999999999E-2</v>
          </cell>
          <cell r="EM233" t="str">
            <v>USD</v>
          </cell>
        </row>
        <row r="234">
          <cell r="DW234" t="str">
            <v>ECS</v>
          </cell>
          <cell r="DX234" t="str">
            <v>AVG</v>
          </cell>
          <cell r="DY234">
            <v>39386</v>
          </cell>
          <cell r="DZ234">
            <v>4.0000000000000003E-5</v>
          </cell>
          <cell r="EA234" t="str">
            <v>USD</v>
          </cell>
          <cell r="EC234" t="str">
            <v>ECS</v>
          </cell>
          <cell r="ED234" t="str">
            <v>AVG</v>
          </cell>
          <cell r="EE234">
            <v>39416</v>
          </cell>
          <cell r="EF234">
            <v>4.0000000000000003E-5</v>
          </cell>
          <cell r="EG234" t="str">
            <v>USD</v>
          </cell>
          <cell r="EI234" t="str">
            <v>ECS</v>
          </cell>
          <cell r="EJ234" t="str">
            <v>AVG</v>
          </cell>
          <cell r="EK234">
            <v>39447</v>
          </cell>
          <cell r="EL234">
            <v>4.0000000000000003E-5</v>
          </cell>
          <cell r="EM234" t="str">
            <v>USD</v>
          </cell>
        </row>
        <row r="235">
          <cell r="DW235" t="str">
            <v>EEK</v>
          </cell>
          <cell r="DX235" t="str">
            <v>AVG</v>
          </cell>
          <cell r="DY235">
            <v>39386</v>
          </cell>
          <cell r="DZ235">
            <v>9.0973319999999996E-2</v>
          </cell>
          <cell r="EA235" t="str">
            <v>USD</v>
          </cell>
          <cell r="EC235" t="str">
            <v>EEK</v>
          </cell>
          <cell r="ED235" t="str">
            <v>AVG</v>
          </cell>
          <cell r="EE235">
            <v>39416</v>
          </cell>
          <cell r="EF235">
            <v>9.3816090000000005E-2</v>
          </cell>
          <cell r="EG235" t="str">
            <v>USD</v>
          </cell>
          <cell r="EI235" t="str">
            <v>EEK</v>
          </cell>
          <cell r="EJ235" t="str">
            <v>AVG</v>
          </cell>
          <cell r="EK235">
            <v>39447</v>
          </cell>
          <cell r="EL235">
            <v>9.2995259999999996E-2</v>
          </cell>
          <cell r="EM235" t="str">
            <v>USD</v>
          </cell>
        </row>
        <row r="236">
          <cell r="DW236" t="str">
            <v>EGP</v>
          </cell>
          <cell r="DX236" t="str">
            <v>AVG</v>
          </cell>
          <cell r="DY236">
            <v>39386</v>
          </cell>
          <cell r="DZ236">
            <v>0.18040166999999999</v>
          </cell>
          <cell r="EA236" t="str">
            <v>USD</v>
          </cell>
          <cell r="EC236" t="str">
            <v>EGP</v>
          </cell>
          <cell r="ED236" t="str">
            <v>AVG</v>
          </cell>
          <cell r="EE236">
            <v>39416</v>
          </cell>
          <cell r="EF236">
            <v>0.18139683000000001</v>
          </cell>
          <cell r="EG236" t="str">
            <v>USD</v>
          </cell>
          <cell r="EI236" t="str">
            <v>EGP</v>
          </cell>
          <cell r="EJ236" t="str">
            <v>AVG</v>
          </cell>
          <cell r="EK236">
            <v>39447</v>
          </cell>
          <cell r="EL236">
            <v>0.18076154999999999</v>
          </cell>
          <cell r="EM236" t="str">
            <v>USD</v>
          </cell>
        </row>
        <row r="237">
          <cell r="DW237" t="str">
            <v>ESP</v>
          </cell>
          <cell r="DX237" t="str">
            <v>AVG</v>
          </cell>
          <cell r="DY237">
            <v>39386</v>
          </cell>
          <cell r="DZ237">
            <v>8.5548099999999995E-3</v>
          </cell>
          <cell r="EA237" t="str">
            <v>USD</v>
          </cell>
          <cell r="EC237" t="str">
            <v>ESP</v>
          </cell>
          <cell r="ED237" t="str">
            <v>AVG</v>
          </cell>
          <cell r="EE237">
            <v>39416</v>
          </cell>
          <cell r="EF237">
            <v>8.8235299999999996E-3</v>
          </cell>
          <cell r="EG237" t="str">
            <v>USD</v>
          </cell>
          <cell r="EI237" t="str">
            <v>ESP</v>
          </cell>
          <cell r="EJ237" t="str">
            <v>AVG</v>
          </cell>
          <cell r="EK237">
            <v>39447</v>
          </cell>
          <cell r="EL237">
            <v>8.7464499999999994E-3</v>
          </cell>
          <cell r="EM237" t="str">
            <v>USD</v>
          </cell>
        </row>
        <row r="238">
          <cell r="DW238" t="str">
            <v>ETB</v>
          </cell>
          <cell r="DX238" t="str">
            <v>AVG</v>
          </cell>
          <cell r="DY238">
            <v>39386</v>
          </cell>
          <cell r="DZ238">
            <v>0.11007139000000001</v>
          </cell>
          <cell r="EA238" t="str">
            <v>USD</v>
          </cell>
          <cell r="EC238" t="str">
            <v>ETB</v>
          </cell>
          <cell r="ED238" t="str">
            <v>AVG</v>
          </cell>
          <cell r="EE238">
            <v>39416</v>
          </cell>
          <cell r="EF238">
            <v>0.11003609</v>
          </cell>
          <cell r="EG238" t="str">
            <v>USD</v>
          </cell>
          <cell r="EI238" t="str">
            <v>ETB</v>
          </cell>
          <cell r="EJ238" t="str">
            <v>AVG</v>
          </cell>
          <cell r="EK238">
            <v>39447</v>
          </cell>
          <cell r="EL238">
            <v>0.10923554000000001</v>
          </cell>
          <cell r="EM238" t="str">
            <v>USD</v>
          </cell>
        </row>
        <row r="239">
          <cell r="DW239" t="str">
            <v>EUR</v>
          </cell>
          <cell r="DX239" t="str">
            <v>AVG</v>
          </cell>
          <cell r="DY239">
            <v>39386</v>
          </cell>
          <cell r="DZ239">
            <v>1.4234129900000001</v>
          </cell>
          <cell r="EA239" t="str">
            <v>USD</v>
          </cell>
          <cell r="EC239" t="str">
            <v>EUR</v>
          </cell>
          <cell r="ED239" t="str">
            <v>AVG</v>
          </cell>
          <cell r="EE239">
            <v>39416</v>
          </cell>
          <cell r="EF239">
            <v>1.4680863099999999</v>
          </cell>
          <cell r="EG239" t="str">
            <v>USD</v>
          </cell>
          <cell r="EI239" t="str">
            <v>EUR</v>
          </cell>
          <cell r="EJ239" t="str">
            <v>AVG</v>
          </cell>
          <cell r="EK239">
            <v>39447</v>
          </cell>
          <cell r="EL239">
            <v>1.45528575</v>
          </cell>
          <cell r="EM239" t="str">
            <v>USD</v>
          </cell>
        </row>
        <row r="240">
          <cell r="DW240" t="str">
            <v>FIM</v>
          </cell>
          <cell r="DX240" t="str">
            <v>AVG</v>
          </cell>
          <cell r="DY240">
            <v>39386</v>
          </cell>
          <cell r="DZ240">
            <v>0.23939737999999999</v>
          </cell>
          <cell r="EA240" t="str">
            <v>USD</v>
          </cell>
          <cell r="EC240" t="str">
            <v>FIM</v>
          </cell>
          <cell r="ED240" t="str">
            <v>AVG</v>
          </cell>
          <cell r="EE240">
            <v>39416</v>
          </cell>
          <cell r="EF240">
            <v>0.24691884</v>
          </cell>
          <cell r="EG240" t="str">
            <v>USD</v>
          </cell>
          <cell r="EI240" t="str">
            <v>FIM</v>
          </cell>
          <cell r="EJ240" t="str">
            <v>AVG</v>
          </cell>
          <cell r="EK240">
            <v>39447</v>
          </cell>
          <cell r="EL240">
            <v>0.24476208999999999</v>
          </cell>
          <cell r="EM240" t="str">
            <v>USD</v>
          </cell>
        </row>
        <row r="241">
          <cell r="DW241" t="str">
            <v>FJD</v>
          </cell>
          <cell r="DX241" t="str">
            <v>AVG</v>
          </cell>
          <cell r="DY241">
            <v>39386</v>
          </cell>
          <cell r="DZ241">
            <v>0.64475210999999999</v>
          </cell>
          <cell r="EA241" t="str">
            <v>USD</v>
          </cell>
          <cell r="EC241" t="str">
            <v>FJD</v>
          </cell>
          <cell r="ED241" t="str">
            <v>AVG</v>
          </cell>
          <cell r="EE241">
            <v>39416</v>
          </cell>
          <cell r="EF241">
            <v>0.64777724999999997</v>
          </cell>
          <cell r="EG241" t="str">
            <v>USD</v>
          </cell>
          <cell r="EI241" t="str">
            <v>FJD</v>
          </cell>
          <cell r="EJ241" t="str">
            <v>AVG</v>
          </cell>
          <cell r="EK241">
            <v>39447</v>
          </cell>
          <cell r="EL241">
            <v>0.64132378999999995</v>
          </cell>
          <cell r="EM241" t="str">
            <v>USD</v>
          </cell>
        </row>
        <row r="242">
          <cell r="DW242" t="str">
            <v>FRF</v>
          </cell>
          <cell r="DX242" t="str">
            <v>AVG</v>
          </cell>
          <cell r="DY242">
            <v>39386</v>
          </cell>
          <cell r="DZ242">
            <v>0.21699478999999999</v>
          </cell>
          <cell r="EA242" t="str">
            <v>USD</v>
          </cell>
          <cell r="EC242" t="str">
            <v>FRF</v>
          </cell>
          <cell r="ED242" t="str">
            <v>AVG</v>
          </cell>
          <cell r="EE242">
            <v>39416</v>
          </cell>
          <cell r="EF242">
            <v>0.22381232000000001</v>
          </cell>
          <cell r="EG242" t="str">
            <v>USD</v>
          </cell>
          <cell r="EI242" t="str">
            <v>FRF</v>
          </cell>
          <cell r="EJ242" t="str">
            <v>AVG</v>
          </cell>
          <cell r="EK242">
            <v>39447</v>
          </cell>
          <cell r="EL242">
            <v>0.22185831</v>
          </cell>
          <cell r="EM242" t="str">
            <v>USD</v>
          </cell>
        </row>
        <row r="243">
          <cell r="DW243" t="str">
            <v>GBP</v>
          </cell>
          <cell r="DX243" t="str">
            <v>AVG</v>
          </cell>
          <cell r="DY243">
            <v>39386</v>
          </cell>
          <cell r="DZ243">
            <v>2.0453046100000001</v>
          </cell>
          <cell r="EA243" t="str">
            <v>USD</v>
          </cell>
          <cell r="EC243" t="str">
            <v>GBP</v>
          </cell>
          <cell r="ED243" t="str">
            <v>AVG</v>
          </cell>
          <cell r="EE243">
            <v>39416</v>
          </cell>
          <cell r="EF243">
            <v>2.0709725200000002</v>
          </cell>
          <cell r="EG243" t="str">
            <v>USD</v>
          </cell>
          <cell r="EI243" t="str">
            <v>GBP</v>
          </cell>
          <cell r="EJ243" t="str">
            <v>AVG</v>
          </cell>
          <cell r="EK243">
            <v>39447</v>
          </cell>
          <cell r="EL243">
            <v>2.0149996099999998</v>
          </cell>
          <cell r="EM243" t="str">
            <v>USD</v>
          </cell>
        </row>
        <row r="244">
          <cell r="DW244" t="str">
            <v>GEL</v>
          </cell>
          <cell r="DX244" t="str">
            <v>AVG</v>
          </cell>
          <cell r="DY244">
            <v>39386</v>
          </cell>
          <cell r="DZ244">
            <v>0.60994897999999997</v>
          </cell>
          <cell r="EA244" t="str">
            <v>USD</v>
          </cell>
          <cell r="EC244" t="str">
            <v>GEL</v>
          </cell>
          <cell r="ED244" t="str">
            <v>AVG</v>
          </cell>
          <cell r="EE244">
            <v>39416</v>
          </cell>
          <cell r="EF244">
            <v>0.61687755</v>
          </cell>
          <cell r="EG244" t="str">
            <v>USD</v>
          </cell>
          <cell r="EI244" t="str">
            <v>GEL</v>
          </cell>
          <cell r="EJ244" t="str">
            <v>AVG</v>
          </cell>
          <cell r="EK244">
            <v>39447</v>
          </cell>
          <cell r="EL244">
            <v>0.62539635000000005</v>
          </cell>
          <cell r="EM244" t="str">
            <v>USD</v>
          </cell>
        </row>
        <row r="245">
          <cell r="DW245" t="str">
            <v>GHC</v>
          </cell>
          <cell r="DX245" t="str">
            <v>AVG</v>
          </cell>
          <cell r="DY245">
            <v>39386</v>
          </cell>
          <cell r="DZ245">
            <v>1.0548999999999999E-4</v>
          </cell>
          <cell r="EA245" t="str">
            <v>USD</v>
          </cell>
          <cell r="EC245" t="str">
            <v>GHC</v>
          </cell>
          <cell r="ED245" t="str">
            <v>AVG</v>
          </cell>
          <cell r="EE245">
            <v>39416</v>
          </cell>
          <cell r="EF245">
            <v>1.0441E-4</v>
          </cell>
          <cell r="EG245" t="str">
            <v>USD</v>
          </cell>
          <cell r="EI245" t="str">
            <v>GHC</v>
          </cell>
          <cell r="EJ245" t="str">
            <v>AVG</v>
          </cell>
          <cell r="EK245">
            <v>39447</v>
          </cell>
          <cell r="EL245">
            <v>1.0325E-4</v>
          </cell>
          <cell r="EM245" t="str">
            <v>USD</v>
          </cell>
        </row>
        <row r="246">
          <cell r="DW246" t="str">
            <v>GIP</v>
          </cell>
          <cell r="DX246" t="str">
            <v>AVG</v>
          </cell>
          <cell r="DY246">
            <v>39386</v>
          </cell>
          <cell r="DZ246">
            <v>2.0453046100000001</v>
          </cell>
          <cell r="EA246" t="str">
            <v>USD</v>
          </cell>
          <cell r="EC246" t="str">
            <v>GIP</v>
          </cell>
          <cell r="ED246" t="str">
            <v>AVG</v>
          </cell>
          <cell r="EE246">
            <v>39416</v>
          </cell>
          <cell r="EF246">
            <v>2.0709725200000002</v>
          </cell>
          <cell r="EG246" t="str">
            <v>USD</v>
          </cell>
          <cell r="EI246" t="str">
            <v>GIP</v>
          </cell>
          <cell r="EJ246" t="str">
            <v>AVG</v>
          </cell>
          <cell r="EK246">
            <v>39447</v>
          </cell>
          <cell r="EL246">
            <v>2.0149996099999998</v>
          </cell>
          <cell r="EM246" t="str">
            <v>USD</v>
          </cell>
        </row>
        <row r="247">
          <cell r="DW247" t="str">
            <v>GMD</v>
          </cell>
          <cell r="DX247" t="str">
            <v>AVG</v>
          </cell>
          <cell r="DY247">
            <v>39386</v>
          </cell>
          <cell r="DZ247">
            <v>5.2191899999999999E-2</v>
          </cell>
          <cell r="EA247" t="str">
            <v>USD</v>
          </cell>
          <cell r="EC247" t="str">
            <v>GMD</v>
          </cell>
          <cell r="ED247" t="str">
            <v>AVG</v>
          </cell>
          <cell r="EE247">
            <v>39416</v>
          </cell>
          <cell r="EF247">
            <v>4.929207E-2</v>
          </cell>
          <cell r="EG247" t="str">
            <v>USD</v>
          </cell>
          <cell r="EI247" t="str">
            <v>GMD</v>
          </cell>
          <cell r="EJ247" t="str">
            <v>AVG</v>
          </cell>
          <cell r="EK247">
            <v>39447</v>
          </cell>
          <cell r="EL247">
            <v>4.5243079999999998E-2</v>
          </cell>
          <cell r="EM247" t="str">
            <v>USD</v>
          </cell>
        </row>
        <row r="248">
          <cell r="DW248" t="str">
            <v>GNF</v>
          </cell>
          <cell r="DX248" t="str">
            <v>AVG</v>
          </cell>
          <cell r="DY248">
            <v>39386</v>
          </cell>
          <cell r="DZ248">
            <v>2.3787999999999999E-4</v>
          </cell>
          <cell r="EA248" t="str">
            <v>USD</v>
          </cell>
          <cell r="EC248" t="str">
            <v>GNF</v>
          </cell>
          <cell r="ED248" t="str">
            <v>AVG</v>
          </cell>
          <cell r="EE248">
            <v>39416</v>
          </cell>
          <cell r="EF248">
            <v>2.3651999999999999E-4</v>
          </cell>
          <cell r="EG248" t="str">
            <v>USD</v>
          </cell>
          <cell r="EI248" t="str">
            <v>GNF</v>
          </cell>
          <cell r="EJ248" t="str">
            <v>AVG</v>
          </cell>
          <cell r="EK248">
            <v>39447</v>
          </cell>
          <cell r="EL248">
            <v>2.3483E-4</v>
          </cell>
          <cell r="EM248" t="str">
            <v>USD</v>
          </cell>
        </row>
        <row r="249">
          <cell r="DW249" t="str">
            <v>GRD</v>
          </cell>
          <cell r="DX249" t="str">
            <v>AVG</v>
          </cell>
          <cell r="DY249">
            <v>39386</v>
          </cell>
          <cell r="DZ249">
            <v>4.1772099999999998E-3</v>
          </cell>
          <cell r="EA249" t="str">
            <v>USD</v>
          </cell>
          <cell r="EC249" t="str">
            <v>GRD</v>
          </cell>
          <cell r="ED249" t="str">
            <v>AVG</v>
          </cell>
          <cell r="EE249">
            <v>39416</v>
          </cell>
          <cell r="EF249">
            <v>4.3084899999999999E-3</v>
          </cell>
          <cell r="EG249" t="str">
            <v>USD</v>
          </cell>
          <cell r="EI249" t="str">
            <v>GRD</v>
          </cell>
          <cell r="EJ249" t="str">
            <v>AVG</v>
          </cell>
          <cell r="EK249">
            <v>39447</v>
          </cell>
          <cell r="EL249">
            <v>4.2708499999999996E-3</v>
          </cell>
          <cell r="EM249" t="str">
            <v>USD</v>
          </cell>
        </row>
        <row r="250">
          <cell r="DW250" t="str">
            <v>GTQ</v>
          </cell>
          <cell r="DX250" t="str">
            <v>AVG</v>
          </cell>
          <cell r="DY250">
            <v>39386</v>
          </cell>
          <cell r="DZ250">
            <v>0.12938192000000001</v>
          </cell>
          <cell r="EA250" t="str">
            <v>USD</v>
          </cell>
          <cell r="EC250" t="str">
            <v>GTQ</v>
          </cell>
          <cell r="ED250" t="str">
            <v>AVG</v>
          </cell>
          <cell r="EE250">
            <v>39416</v>
          </cell>
          <cell r="EF250">
            <v>0.13082641</v>
          </cell>
          <cell r="EG250" t="str">
            <v>USD</v>
          </cell>
          <cell r="EI250" t="str">
            <v>GTQ</v>
          </cell>
          <cell r="EJ250" t="str">
            <v>AVG</v>
          </cell>
          <cell r="EK250">
            <v>39447</v>
          </cell>
          <cell r="EL250">
            <v>0.13099853</v>
          </cell>
          <cell r="EM250" t="str">
            <v>USD</v>
          </cell>
        </row>
        <row r="251">
          <cell r="DW251" t="str">
            <v>GYD</v>
          </cell>
          <cell r="DX251" t="str">
            <v>AVG</v>
          </cell>
          <cell r="DY251">
            <v>39386</v>
          </cell>
          <cell r="DZ251">
            <v>4.8966499999999998E-3</v>
          </cell>
          <cell r="EA251" t="str">
            <v>USD</v>
          </cell>
          <cell r="EC251" t="str">
            <v>GYD</v>
          </cell>
          <cell r="ED251" t="str">
            <v>AVG</v>
          </cell>
          <cell r="EE251">
            <v>39416</v>
          </cell>
          <cell r="EF251">
            <v>4.89837E-3</v>
          </cell>
          <cell r="EG251" t="str">
            <v>USD</v>
          </cell>
          <cell r="EI251" t="str">
            <v>GYD</v>
          </cell>
          <cell r="EJ251" t="str">
            <v>AVG</v>
          </cell>
          <cell r="EK251">
            <v>39447</v>
          </cell>
          <cell r="EL251">
            <v>4.8991099999999999E-3</v>
          </cell>
          <cell r="EM251" t="str">
            <v>USD</v>
          </cell>
        </row>
        <row r="252">
          <cell r="DW252" t="str">
            <v>HKD</v>
          </cell>
          <cell r="DX252" t="str">
            <v>AVG</v>
          </cell>
          <cell r="DY252">
            <v>39386</v>
          </cell>
          <cell r="DZ252">
            <v>0.12895171999999999</v>
          </cell>
          <cell r="EA252" t="str">
            <v>USD</v>
          </cell>
          <cell r="EC252" t="str">
            <v>HKD</v>
          </cell>
          <cell r="ED252" t="str">
            <v>AVG</v>
          </cell>
          <cell r="EE252">
            <v>39416</v>
          </cell>
          <cell r="EF252">
            <v>0.12855896999999999</v>
          </cell>
          <cell r="EG252" t="str">
            <v>USD</v>
          </cell>
          <cell r="EI252" t="str">
            <v>HKD</v>
          </cell>
          <cell r="EJ252" t="str">
            <v>AVG</v>
          </cell>
          <cell r="EK252">
            <v>39447</v>
          </cell>
          <cell r="EL252">
            <v>0.12822138</v>
          </cell>
          <cell r="EM252" t="str">
            <v>USD</v>
          </cell>
        </row>
        <row r="253">
          <cell r="DW253" t="str">
            <v>HNL</v>
          </cell>
          <cell r="DX253" t="str">
            <v>AVG</v>
          </cell>
          <cell r="DY253">
            <v>39386</v>
          </cell>
          <cell r="DZ253">
            <v>5.292405E-2</v>
          </cell>
          <cell r="EA253" t="str">
            <v>USD</v>
          </cell>
          <cell r="EC253" t="str">
            <v>HNL</v>
          </cell>
          <cell r="ED253" t="str">
            <v>AVG</v>
          </cell>
          <cell r="EE253">
            <v>39416</v>
          </cell>
          <cell r="EF253">
            <v>5.292405E-2</v>
          </cell>
          <cell r="EG253" t="str">
            <v>USD</v>
          </cell>
          <cell r="EI253" t="str">
            <v>HNL</v>
          </cell>
          <cell r="EJ253" t="str">
            <v>AVG</v>
          </cell>
          <cell r="EK253">
            <v>39447</v>
          </cell>
          <cell r="EL253">
            <v>5.292405E-2</v>
          </cell>
          <cell r="EM253" t="str">
            <v>USD</v>
          </cell>
        </row>
        <row r="254">
          <cell r="DW254" t="str">
            <v>HRK</v>
          </cell>
          <cell r="DX254" t="str">
            <v>AVG</v>
          </cell>
          <cell r="DY254">
            <v>39386</v>
          </cell>
          <cell r="DZ254">
            <v>0.19423541999999999</v>
          </cell>
          <cell r="EA254" t="str">
            <v>USD</v>
          </cell>
          <cell r="EC254" t="str">
            <v>HRK</v>
          </cell>
          <cell r="ED254" t="str">
            <v>AVG</v>
          </cell>
          <cell r="EE254">
            <v>39416</v>
          </cell>
          <cell r="EF254">
            <v>0.20017103</v>
          </cell>
          <cell r="EG254" t="str">
            <v>USD</v>
          </cell>
          <cell r="EI254" t="str">
            <v>HRK</v>
          </cell>
          <cell r="EJ254" t="str">
            <v>AVG</v>
          </cell>
          <cell r="EK254">
            <v>39447</v>
          </cell>
          <cell r="EL254">
            <v>0.19888906000000001</v>
          </cell>
          <cell r="EM254" t="str">
            <v>USD</v>
          </cell>
        </row>
        <row r="255">
          <cell r="DW255" t="str">
            <v>HUF</v>
          </cell>
          <cell r="DX255" t="str">
            <v>AVG</v>
          </cell>
          <cell r="DY255">
            <v>39386</v>
          </cell>
          <cell r="DZ255">
            <v>5.6727399999999999E-3</v>
          </cell>
          <cell r="EA255" t="str">
            <v>USD</v>
          </cell>
          <cell r="EC255" t="str">
            <v>HUF</v>
          </cell>
          <cell r="ED255" t="str">
            <v>AVG</v>
          </cell>
          <cell r="EE255">
            <v>39416</v>
          </cell>
          <cell r="EF255">
            <v>5.7678699999999996E-3</v>
          </cell>
          <cell r="EG255" t="str">
            <v>USD</v>
          </cell>
          <cell r="EI255" t="str">
            <v>HUF</v>
          </cell>
          <cell r="EJ255" t="str">
            <v>AVG</v>
          </cell>
          <cell r="EK255">
            <v>39447</v>
          </cell>
          <cell r="EL255">
            <v>5.7446600000000004E-3</v>
          </cell>
          <cell r="EM255" t="str">
            <v>USD</v>
          </cell>
        </row>
        <row r="256">
          <cell r="DW256" t="str">
            <v>IDR</v>
          </cell>
          <cell r="DX256" t="str">
            <v>AVG</v>
          </cell>
          <cell r="DY256">
            <v>39386</v>
          </cell>
          <cell r="DZ256">
            <v>1.0988E-4</v>
          </cell>
          <cell r="EA256" t="str">
            <v>USD</v>
          </cell>
          <cell r="EC256" t="str">
            <v>IDR</v>
          </cell>
          <cell r="ED256" t="str">
            <v>AVG</v>
          </cell>
          <cell r="EE256">
            <v>39416</v>
          </cell>
          <cell r="EF256">
            <v>1.0793000000000001E-4</v>
          </cell>
          <cell r="EG256" t="str">
            <v>USD</v>
          </cell>
          <cell r="EI256" t="str">
            <v>IDR</v>
          </cell>
          <cell r="EJ256" t="str">
            <v>AVG</v>
          </cell>
          <cell r="EK256">
            <v>39447</v>
          </cell>
          <cell r="EL256">
            <v>1.0688000000000001E-4</v>
          </cell>
          <cell r="EM256" t="str">
            <v>USD</v>
          </cell>
        </row>
        <row r="257">
          <cell r="DW257" t="str">
            <v>IEP</v>
          </cell>
          <cell r="DX257" t="str">
            <v>AVG</v>
          </cell>
          <cell r="DY257">
            <v>39386</v>
          </cell>
          <cell r="DZ257">
            <v>1.8073303300000001</v>
          </cell>
          <cell r="EA257" t="str">
            <v>USD</v>
          </cell>
          <cell r="EC257" t="str">
            <v>IEP</v>
          </cell>
          <cell r="ED257" t="str">
            <v>AVG</v>
          </cell>
          <cell r="EE257">
            <v>39416</v>
          </cell>
          <cell r="EF257">
            <v>1.86413165</v>
          </cell>
          <cell r="EG257" t="str">
            <v>USD</v>
          </cell>
          <cell r="EI257" t="str">
            <v>IEP</v>
          </cell>
          <cell r="EJ257" t="str">
            <v>AVG</v>
          </cell>
          <cell r="EK257">
            <v>39447</v>
          </cell>
          <cell r="EL257">
            <v>1.8478524300000001</v>
          </cell>
          <cell r="EM257" t="str">
            <v>USD</v>
          </cell>
        </row>
        <row r="258">
          <cell r="DW258" t="str">
            <v>ILS</v>
          </cell>
          <cell r="DX258" t="str">
            <v>AVG</v>
          </cell>
          <cell r="DY258">
            <v>39386</v>
          </cell>
          <cell r="DZ258">
            <v>0.24918303999999999</v>
          </cell>
          <cell r="EA258" t="str">
            <v>USD</v>
          </cell>
          <cell r="EC258" t="str">
            <v>ILS</v>
          </cell>
          <cell r="ED258" t="str">
            <v>AVG</v>
          </cell>
          <cell r="EE258">
            <v>39416</v>
          </cell>
          <cell r="EF258">
            <v>0.25573947000000002</v>
          </cell>
          <cell r="EG258" t="str">
            <v>USD</v>
          </cell>
          <cell r="EI258" t="str">
            <v>ILS</v>
          </cell>
          <cell r="EJ258" t="str">
            <v>AVG</v>
          </cell>
          <cell r="EK258">
            <v>39447</v>
          </cell>
          <cell r="EL258">
            <v>0.25605240000000001</v>
          </cell>
          <cell r="EM258" t="str">
            <v>USD</v>
          </cell>
        </row>
        <row r="259">
          <cell r="DW259" t="str">
            <v>INR</v>
          </cell>
          <cell r="DX259" t="str">
            <v>AVG</v>
          </cell>
          <cell r="DY259">
            <v>39386</v>
          </cell>
          <cell r="DZ259">
            <v>2.531156E-2</v>
          </cell>
          <cell r="EA259" t="str">
            <v>USD</v>
          </cell>
          <cell r="EC259" t="str">
            <v>INR</v>
          </cell>
          <cell r="ED259" t="str">
            <v>AVG</v>
          </cell>
          <cell r="EE259">
            <v>39416</v>
          </cell>
          <cell r="EF259">
            <v>2.533906E-2</v>
          </cell>
          <cell r="EG259" t="str">
            <v>USD</v>
          </cell>
          <cell r="EI259" t="str">
            <v>INR</v>
          </cell>
          <cell r="EJ259" t="str">
            <v>AVG</v>
          </cell>
          <cell r="EK259">
            <v>39447</v>
          </cell>
          <cell r="EL259">
            <v>2.5346670000000002E-2</v>
          </cell>
          <cell r="EM259" t="str">
            <v>USD</v>
          </cell>
        </row>
        <row r="260">
          <cell r="DW260" t="str">
            <v>IQD</v>
          </cell>
          <cell r="DX260" t="str">
            <v>AVG</v>
          </cell>
          <cell r="DY260">
            <v>39386</v>
          </cell>
          <cell r="DZ260">
            <v>8.1214999999999998E-4</v>
          </cell>
          <cell r="EA260" t="str">
            <v>USD</v>
          </cell>
          <cell r="EC260" t="str">
            <v>IQD</v>
          </cell>
          <cell r="ED260" t="str">
            <v>AVG</v>
          </cell>
          <cell r="EE260">
            <v>39416</v>
          </cell>
          <cell r="EF260">
            <v>8.1567E-4</v>
          </cell>
          <cell r="EG260" t="str">
            <v>USD</v>
          </cell>
          <cell r="EI260" t="str">
            <v>IQD</v>
          </cell>
          <cell r="EJ260" t="str">
            <v>AVG</v>
          </cell>
          <cell r="EK260">
            <v>39447</v>
          </cell>
          <cell r="EL260">
            <v>8.2288000000000001E-4</v>
          </cell>
          <cell r="EM260" t="str">
            <v>USD</v>
          </cell>
        </row>
        <row r="261">
          <cell r="DW261" t="str">
            <v>IRR</v>
          </cell>
          <cell r="DX261" t="str">
            <v>AVG</v>
          </cell>
          <cell r="DY261">
            <v>39386</v>
          </cell>
          <cell r="DZ261">
            <v>1.0729E-4</v>
          </cell>
          <cell r="EA261" t="str">
            <v>USD</v>
          </cell>
          <cell r="EC261" t="str">
            <v>IRR</v>
          </cell>
          <cell r="ED261" t="str">
            <v>AVG</v>
          </cell>
          <cell r="EE261">
            <v>39416</v>
          </cell>
          <cell r="EF261">
            <v>1.0718E-4</v>
          </cell>
          <cell r="EG261" t="str">
            <v>USD</v>
          </cell>
          <cell r="EI261" t="str">
            <v>IRR</v>
          </cell>
          <cell r="EJ261" t="str">
            <v>AVG</v>
          </cell>
          <cell r="EK261">
            <v>39447</v>
          </cell>
          <cell r="EL261">
            <v>1.0716E-4</v>
          </cell>
          <cell r="EM261" t="str">
            <v>USD</v>
          </cell>
        </row>
        <row r="262">
          <cell r="DW262" t="str">
            <v>ISK</v>
          </cell>
          <cell r="DX262" t="str">
            <v>AVG</v>
          </cell>
          <cell r="DY262">
            <v>39386</v>
          </cell>
          <cell r="DZ262">
            <v>1.6497169999999999E-2</v>
          </cell>
          <cell r="EA262" t="str">
            <v>USD</v>
          </cell>
          <cell r="EC262" t="str">
            <v>ISK</v>
          </cell>
          <cell r="ED262" t="str">
            <v>AVG</v>
          </cell>
          <cell r="EE262">
            <v>39416</v>
          </cell>
          <cell r="EF262">
            <v>1.6450679999999999E-2</v>
          </cell>
          <cell r="EG262" t="str">
            <v>USD</v>
          </cell>
          <cell r="EI262" t="str">
            <v>ISK</v>
          </cell>
          <cell r="EJ262" t="str">
            <v>AVG</v>
          </cell>
          <cell r="EK262">
            <v>39447</v>
          </cell>
          <cell r="EL262">
            <v>1.6026309999999998E-2</v>
          </cell>
          <cell r="EM262" t="str">
            <v>USD</v>
          </cell>
        </row>
        <row r="263">
          <cell r="DW263" t="str">
            <v>ITL</v>
          </cell>
          <cell r="DX263" t="str">
            <v>AVG</v>
          </cell>
          <cell r="DY263">
            <v>39386</v>
          </cell>
          <cell r="DZ263">
            <v>7.3512000000000002E-4</v>
          </cell>
          <cell r="EA263" t="str">
            <v>USD</v>
          </cell>
          <cell r="EC263" t="str">
            <v>ITL</v>
          </cell>
          <cell r="ED263" t="str">
            <v>AVG</v>
          </cell>
          <cell r="EE263">
            <v>39416</v>
          </cell>
          <cell r="EF263">
            <v>7.5821999999999999E-4</v>
          </cell>
          <cell r="EG263" t="str">
            <v>USD</v>
          </cell>
          <cell r="EI263" t="str">
            <v>ITL</v>
          </cell>
          <cell r="EJ263" t="str">
            <v>AVG</v>
          </cell>
          <cell r="EK263">
            <v>39447</v>
          </cell>
          <cell r="EL263">
            <v>7.5159000000000001E-4</v>
          </cell>
          <cell r="EM263" t="str">
            <v>USD</v>
          </cell>
        </row>
        <row r="264">
          <cell r="DW264" t="str">
            <v>JMD</v>
          </cell>
          <cell r="DX264" t="str">
            <v>AVG</v>
          </cell>
          <cell r="DY264">
            <v>39386</v>
          </cell>
          <cell r="DZ264">
            <v>1.4145090000000001E-2</v>
          </cell>
          <cell r="EA264" t="str">
            <v>USD</v>
          </cell>
          <cell r="EC264" t="str">
            <v>JMD</v>
          </cell>
          <cell r="ED264" t="str">
            <v>AVG</v>
          </cell>
          <cell r="EE264">
            <v>39416</v>
          </cell>
          <cell r="EF264">
            <v>1.404152E-2</v>
          </cell>
          <cell r="EG264" t="str">
            <v>USD</v>
          </cell>
          <cell r="EI264" t="str">
            <v>JMD</v>
          </cell>
          <cell r="EJ264" t="str">
            <v>AVG</v>
          </cell>
          <cell r="EK264">
            <v>39447</v>
          </cell>
          <cell r="EL264">
            <v>1.40591E-2</v>
          </cell>
          <cell r="EM264" t="str">
            <v>USD</v>
          </cell>
        </row>
        <row r="265">
          <cell r="DW265" t="str">
            <v>JOD</v>
          </cell>
          <cell r="DX265" t="str">
            <v>AVG</v>
          </cell>
          <cell r="DY265">
            <v>39386</v>
          </cell>
          <cell r="DZ265">
            <v>1.4134123700000001</v>
          </cell>
          <cell r="EA265" t="str">
            <v>USD</v>
          </cell>
          <cell r="EC265" t="str">
            <v>JOD</v>
          </cell>
          <cell r="ED265" t="str">
            <v>AVG</v>
          </cell>
          <cell r="EE265">
            <v>39416</v>
          </cell>
          <cell r="EF265">
            <v>1.4121665999999999</v>
          </cell>
          <cell r="EG265" t="str">
            <v>USD</v>
          </cell>
          <cell r="EI265" t="str">
            <v>JOD</v>
          </cell>
          <cell r="EJ265" t="str">
            <v>AVG</v>
          </cell>
          <cell r="EK265">
            <v>39447</v>
          </cell>
          <cell r="EL265">
            <v>1.4120976999999999</v>
          </cell>
          <cell r="EM265" t="str">
            <v>USD</v>
          </cell>
        </row>
        <row r="266">
          <cell r="DW266" t="str">
            <v>JPY</v>
          </cell>
          <cell r="DX266" t="str">
            <v>AVG</v>
          </cell>
          <cell r="DY266">
            <v>39386</v>
          </cell>
          <cell r="DZ266">
            <v>8.6275499999999995E-3</v>
          </cell>
          <cell r="EA266" t="str">
            <v>USD</v>
          </cell>
          <cell r="EC266" t="str">
            <v>JPY</v>
          </cell>
          <cell r="ED266" t="str">
            <v>AVG</v>
          </cell>
          <cell r="EE266">
            <v>39416</v>
          </cell>
          <cell r="EF266">
            <v>9.0188999999999998E-3</v>
          </cell>
          <cell r="EG266" t="str">
            <v>USD</v>
          </cell>
          <cell r="EI266" t="str">
            <v>JPY</v>
          </cell>
          <cell r="EJ266" t="str">
            <v>AVG</v>
          </cell>
          <cell r="EK266">
            <v>39447</v>
          </cell>
          <cell r="EL266">
            <v>8.89298E-3</v>
          </cell>
          <cell r="EM266" t="str">
            <v>USD</v>
          </cell>
        </row>
        <row r="267">
          <cell r="DW267" t="str">
            <v>KES</v>
          </cell>
          <cell r="DX267" t="str">
            <v>AVG</v>
          </cell>
          <cell r="DY267">
            <v>39386</v>
          </cell>
          <cell r="DZ267">
            <v>1.496607E-2</v>
          </cell>
          <cell r="EA267" t="str">
            <v>USD</v>
          </cell>
          <cell r="EC267" t="str">
            <v>KES</v>
          </cell>
          <cell r="ED267" t="str">
            <v>AVG</v>
          </cell>
          <cell r="EE267">
            <v>39416</v>
          </cell>
          <cell r="EF267">
            <v>1.530452E-2</v>
          </cell>
          <cell r="EG267" t="str">
            <v>USD</v>
          </cell>
          <cell r="EI267" t="str">
            <v>KES</v>
          </cell>
          <cell r="EJ267" t="str">
            <v>AVG</v>
          </cell>
          <cell r="EK267">
            <v>39447</v>
          </cell>
          <cell r="EL267">
            <v>1.5801430000000002E-2</v>
          </cell>
          <cell r="EM267" t="str">
            <v>USD</v>
          </cell>
        </row>
        <row r="268">
          <cell r="DW268" t="str">
            <v>KGS</v>
          </cell>
          <cell r="DX268" t="str">
            <v>AVG</v>
          </cell>
          <cell r="DY268">
            <v>39386</v>
          </cell>
          <cell r="DZ268">
            <v>2.8546249999999999E-2</v>
          </cell>
          <cell r="EA268" t="str">
            <v>USD</v>
          </cell>
          <cell r="EC268" t="str">
            <v>KGS</v>
          </cell>
          <cell r="ED268" t="str">
            <v>AVG</v>
          </cell>
          <cell r="EE268">
            <v>39416</v>
          </cell>
          <cell r="EF268">
            <v>2.8766940000000001E-2</v>
          </cell>
          <cell r="EG268" t="str">
            <v>USD</v>
          </cell>
          <cell r="EI268" t="str">
            <v>KGS</v>
          </cell>
          <cell r="EJ268" t="str">
            <v>AVG</v>
          </cell>
          <cell r="EK268">
            <v>39447</v>
          </cell>
          <cell r="EL268">
            <v>2.8731980000000001E-2</v>
          </cell>
          <cell r="EM268" t="str">
            <v>USD</v>
          </cell>
        </row>
        <row r="269">
          <cell r="DW269" t="str">
            <v>KHR</v>
          </cell>
          <cell r="DX269" t="str">
            <v>AVG</v>
          </cell>
          <cell r="DY269">
            <v>39386</v>
          </cell>
          <cell r="DZ269">
            <v>2.4642000000000002E-4</v>
          </cell>
          <cell r="EA269" t="str">
            <v>USD</v>
          </cell>
          <cell r="EC269" t="str">
            <v>KHR</v>
          </cell>
          <cell r="ED269" t="str">
            <v>AVG</v>
          </cell>
          <cell r="EE269">
            <v>39416</v>
          </cell>
          <cell r="EF269">
            <v>2.4889999999999998E-4</v>
          </cell>
          <cell r="EG269" t="str">
            <v>USD</v>
          </cell>
          <cell r="EI269" t="str">
            <v>KHR</v>
          </cell>
          <cell r="EJ269" t="str">
            <v>AVG</v>
          </cell>
          <cell r="EK269">
            <v>39447</v>
          </cell>
          <cell r="EL269">
            <v>2.4987000000000002E-4</v>
          </cell>
          <cell r="EM269" t="str">
            <v>USD</v>
          </cell>
        </row>
        <row r="270">
          <cell r="DW270" t="str">
            <v>KMF</v>
          </cell>
          <cell r="DX270" t="str">
            <v>AVG</v>
          </cell>
          <cell r="DY270">
            <v>39386</v>
          </cell>
          <cell r="DZ270">
            <v>2.89216E-3</v>
          </cell>
          <cell r="EA270" t="str">
            <v>USD</v>
          </cell>
          <cell r="EC270" t="str">
            <v>KMF</v>
          </cell>
          <cell r="ED270" t="str">
            <v>AVG</v>
          </cell>
          <cell r="EE270">
            <v>39416</v>
          </cell>
          <cell r="EF270">
            <v>2.9831300000000001E-3</v>
          </cell>
          <cell r="EG270" t="str">
            <v>USD</v>
          </cell>
          <cell r="EI270" t="str">
            <v>KMF</v>
          </cell>
          <cell r="EJ270" t="str">
            <v>AVG</v>
          </cell>
          <cell r="EK270">
            <v>39447</v>
          </cell>
          <cell r="EL270">
            <v>2.9575399999999998E-3</v>
          </cell>
          <cell r="EM270" t="str">
            <v>USD</v>
          </cell>
        </row>
        <row r="271">
          <cell r="DW271" t="str">
            <v>KRW</v>
          </cell>
          <cell r="DX271" t="str">
            <v>AVG</v>
          </cell>
          <cell r="DY271">
            <v>39386</v>
          </cell>
          <cell r="DZ271">
            <v>1.0927599999999999E-3</v>
          </cell>
          <cell r="EA271" t="str">
            <v>USD</v>
          </cell>
          <cell r="EC271" t="str">
            <v>KRW</v>
          </cell>
          <cell r="ED271" t="str">
            <v>AVG</v>
          </cell>
          <cell r="EE271">
            <v>39416</v>
          </cell>
          <cell r="EF271">
            <v>1.0884600000000001E-3</v>
          </cell>
          <cell r="EG271" t="str">
            <v>USD</v>
          </cell>
          <cell r="EI271" t="str">
            <v>KRW</v>
          </cell>
          <cell r="EJ271" t="str">
            <v>AVG</v>
          </cell>
          <cell r="EK271">
            <v>39447</v>
          </cell>
          <cell r="EL271">
            <v>1.0727499999999999E-3</v>
          </cell>
          <cell r="EM271" t="str">
            <v>USD</v>
          </cell>
        </row>
        <row r="272">
          <cell r="DW272" t="str">
            <v>KWD</v>
          </cell>
          <cell r="DX272" t="str">
            <v>AVG</v>
          </cell>
          <cell r="DY272">
            <v>39386</v>
          </cell>
          <cell r="DZ272">
            <v>3.5857949900000001</v>
          </cell>
          <cell r="EA272" t="str">
            <v>USD</v>
          </cell>
          <cell r="EC272" t="str">
            <v>KWD</v>
          </cell>
          <cell r="ED272" t="str">
            <v>AVG</v>
          </cell>
          <cell r="EE272">
            <v>39416</v>
          </cell>
          <cell r="EF272">
            <v>3.6286784500000002</v>
          </cell>
          <cell r="EG272" t="str">
            <v>USD</v>
          </cell>
          <cell r="EI272" t="str">
            <v>KWD</v>
          </cell>
          <cell r="EJ272" t="str">
            <v>AVG</v>
          </cell>
          <cell r="EK272">
            <v>39447</v>
          </cell>
          <cell r="EL272">
            <v>3.6468218800000001</v>
          </cell>
          <cell r="EM272" t="str">
            <v>USD</v>
          </cell>
        </row>
        <row r="273">
          <cell r="DW273" t="str">
            <v>KYD</v>
          </cell>
          <cell r="DX273" t="str">
            <v>AVG</v>
          </cell>
          <cell r="DY273">
            <v>39386</v>
          </cell>
          <cell r="DZ273">
            <v>1.21924375</v>
          </cell>
          <cell r="EA273" t="str">
            <v>USD</v>
          </cell>
          <cell r="EC273" t="str">
            <v>KYD</v>
          </cell>
          <cell r="ED273" t="str">
            <v>AVG</v>
          </cell>
          <cell r="EE273">
            <v>39416</v>
          </cell>
          <cell r="EF273">
            <v>1.2195003</v>
          </cell>
          <cell r="EG273" t="str">
            <v>USD</v>
          </cell>
          <cell r="EI273" t="str">
            <v>KYD</v>
          </cell>
          <cell r="EJ273" t="str">
            <v>AVG</v>
          </cell>
          <cell r="EK273">
            <v>39447</v>
          </cell>
          <cell r="EL273">
            <v>1.2195003</v>
          </cell>
          <cell r="EM273" t="str">
            <v>USD</v>
          </cell>
        </row>
        <row r="274">
          <cell r="DW274" t="str">
            <v>KZT</v>
          </cell>
          <cell r="DX274" t="str">
            <v>AVG</v>
          </cell>
          <cell r="DY274">
            <v>39386</v>
          </cell>
          <cell r="DZ274">
            <v>8.2735800000000009E-3</v>
          </cell>
          <cell r="EA274" t="str">
            <v>USD</v>
          </cell>
          <cell r="EC274" t="str">
            <v>KZT</v>
          </cell>
          <cell r="ED274" t="str">
            <v>AVG</v>
          </cell>
          <cell r="EE274">
            <v>39416</v>
          </cell>
          <cell r="EF274">
            <v>8.2834899999999993E-3</v>
          </cell>
          <cell r="EG274" t="str">
            <v>USD</v>
          </cell>
          <cell r="EI274" t="str">
            <v>KZT</v>
          </cell>
          <cell r="EJ274" t="str">
            <v>AVG</v>
          </cell>
          <cell r="EK274">
            <v>39447</v>
          </cell>
          <cell r="EL274">
            <v>8.2793499999999996E-3</v>
          </cell>
          <cell r="EM274" t="str">
            <v>USD</v>
          </cell>
        </row>
        <row r="275">
          <cell r="DW275" t="str">
            <v>LAK</v>
          </cell>
          <cell r="DX275" t="str">
            <v>AVG</v>
          </cell>
          <cell r="DY275">
            <v>39386</v>
          </cell>
          <cell r="DZ275">
            <v>1.0401E-4</v>
          </cell>
          <cell r="EA275" t="str">
            <v>USD</v>
          </cell>
          <cell r="EC275" t="str">
            <v>LAK</v>
          </cell>
          <cell r="ED275" t="str">
            <v>AVG</v>
          </cell>
          <cell r="EE275">
            <v>39416</v>
          </cell>
          <cell r="EF275">
            <v>1.0457E-4</v>
          </cell>
          <cell r="EG275" t="str">
            <v>USD</v>
          </cell>
          <cell r="EI275" t="str">
            <v>LAK</v>
          </cell>
          <cell r="EJ275" t="str">
            <v>AVG</v>
          </cell>
          <cell r="EK275">
            <v>39447</v>
          </cell>
          <cell r="EL275">
            <v>1.0642E-4</v>
          </cell>
          <cell r="EM275" t="str">
            <v>USD</v>
          </cell>
        </row>
        <row r="276">
          <cell r="DW276" t="str">
            <v>LBP</v>
          </cell>
          <cell r="DX276" t="str">
            <v>AVG</v>
          </cell>
          <cell r="DY276">
            <v>39386</v>
          </cell>
          <cell r="DZ276">
            <v>6.6124E-4</v>
          </cell>
          <cell r="EA276" t="str">
            <v>USD</v>
          </cell>
          <cell r="EC276" t="str">
            <v>LBP</v>
          </cell>
          <cell r="ED276" t="str">
            <v>AVG</v>
          </cell>
          <cell r="EE276">
            <v>39416</v>
          </cell>
          <cell r="EF276">
            <v>6.6131000000000002E-4</v>
          </cell>
          <cell r="EG276" t="str">
            <v>USD</v>
          </cell>
          <cell r="EI276" t="str">
            <v>LBP</v>
          </cell>
          <cell r="EJ276" t="str">
            <v>AVG</v>
          </cell>
          <cell r="EK276">
            <v>39447</v>
          </cell>
          <cell r="EL276">
            <v>6.6136999999999999E-4</v>
          </cell>
          <cell r="EM276" t="str">
            <v>USD</v>
          </cell>
        </row>
        <row r="277">
          <cell r="DW277" t="str">
            <v>LKR</v>
          </cell>
          <cell r="DX277" t="str">
            <v>AVG</v>
          </cell>
          <cell r="DY277">
            <v>39386</v>
          </cell>
          <cell r="DZ277">
            <v>8.8596100000000004E-3</v>
          </cell>
          <cell r="EA277" t="str">
            <v>USD</v>
          </cell>
          <cell r="EC277" t="str">
            <v>LKR</v>
          </cell>
          <cell r="ED277" t="str">
            <v>AVG</v>
          </cell>
          <cell r="EE277">
            <v>39416</v>
          </cell>
          <cell r="EF277">
            <v>9.0553000000000005E-3</v>
          </cell>
          <cell r="EG277" t="str">
            <v>USD</v>
          </cell>
          <cell r="EI277" t="str">
            <v>LKR</v>
          </cell>
          <cell r="EJ277" t="str">
            <v>AVG</v>
          </cell>
          <cell r="EK277">
            <v>39447</v>
          </cell>
          <cell r="EL277">
            <v>9.1827100000000002E-3</v>
          </cell>
          <cell r="EM277" t="str">
            <v>USD</v>
          </cell>
        </row>
        <row r="278">
          <cell r="DW278" t="str">
            <v>LRD</v>
          </cell>
          <cell r="DX278" t="str">
            <v>AVG</v>
          </cell>
          <cell r="DY278">
            <v>39386</v>
          </cell>
          <cell r="DZ278">
            <v>1.6260159999999999E-2</v>
          </cell>
          <cell r="EA278" t="str">
            <v>USD</v>
          </cell>
          <cell r="EC278" t="str">
            <v>LRD</v>
          </cell>
          <cell r="ED278" t="str">
            <v>AVG</v>
          </cell>
          <cell r="EE278">
            <v>39416</v>
          </cell>
          <cell r="EF278">
            <v>1.6260159999999999E-2</v>
          </cell>
          <cell r="EG278" t="str">
            <v>USD</v>
          </cell>
          <cell r="EI278" t="str">
            <v>LRD</v>
          </cell>
          <cell r="EJ278" t="str">
            <v>AVG</v>
          </cell>
          <cell r="EK278">
            <v>39447</v>
          </cell>
          <cell r="EL278">
            <v>1.6516079999999999E-2</v>
          </cell>
          <cell r="EM278" t="str">
            <v>USD</v>
          </cell>
        </row>
        <row r="279">
          <cell r="DW279" t="str">
            <v>LSL</v>
          </cell>
          <cell r="DX279" t="str">
            <v>AVG</v>
          </cell>
          <cell r="DY279">
            <v>39386</v>
          </cell>
          <cell r="DZ279">
            <v>0.1479492</v>
          </cell>
          <cell r="EA279" t="str">
            <v>USD</v>
          </cell>
          <cell r="EC279" t="str">
            <v>LSL</v>
          </cell>
          <cell r="ED279" t="str">
            <v>AVG</v>
          </cell>
          <cell r="EE279">
            <v>39416</v>
          </cell>
          <cell r="EF279">
            <v>0.14890321000000001</v>
          </cell>
          <cell r="EG279" t="str">
            <v>USD</v>
          </cell>
          <cell r="EI279" t="str">
            <v>LSL</v>
          </cell>
          <cell r="EJ279" t="str">
            <v>AVG</v>
          </cell>
          <cell r="EK279">
            <v>39447</v>
          </cell>
          <cell r="EL279">
            <v>0.14583786000000001</v>
          </cell>
          <cell r="EM279" t="str">
            <v>USD</v>
          </cell>
        </row>
        <row r="280">
          <cell r="DW280" t="str">
            <v>LTL</v>
          </cell>
          <cell r="DX280" t="str">
            <v>AVG</v>
          </cell>
          <cell r="DY280">
            <v>39386</v>
          </cell>
          <cell r="DZ280">
            <v>0.41224094999999999</v>
          </cell>
          <cell r="EA280" t="str">
            <v>USD</v>
          </cell>
          <cell r="EC280" t="str">
            <v>LTL</v>
          </cell>
          <cell r="ED280" t="str">
            <v>AVG</v>
          </cell>
          <cell r="EE280">
            <v>39416</v>
          </cell>
          <cell r="EF280">
            <v>0.42518973999999998</v>
          </cell>
          <cell r="EG280" t="str">
            <v>USD</v>
          </cell>
          <cell r="EI280" t="str">
            <v>LTL</v>
          </cell>
          <cell r="EJ280" t="str">
            <v>AVG</v>
          </cell>
          <cell r="EK280">
            <v>39447</v>
          </cell>
          <cell r="EL280">
            <v>0.42148371000000001</v>
          </cell>
          <cell r="EM280" t="str">
            <v>USD</v>
          </cell>
        </row>
        <row r="281">
          <cell r="DW281" t="str">
            <v>LUF</v>
          </cell>
          <cell r="DX281" t="str">
            <v>AVG</v>
          </cell>
          <cell r="DY281">
            <v>39386</v>
          </cell>
          <cell r="DZ281">
            <v>3.5284860000000001E-2</v>
          </cell>
          <cell r="EA281" t="str">
            <v>USD</v>
          </cell>
          <cell r="EC281" t="str">
            <v>LUF</v>
          </cell>
          <cell r="ED281" t="str">
            <v>AVG</v>
          </cell>
          <cell r="EE281">
            <v>39416</v>
          </cell>
          <cell r="EF281">
            <v>3.6393540000000002E-2</v>
          </cell>
          <cell r="EG281" t="str">
            <v>USD</v>
          </cell>
          <cell r="EI281" t="str">
            <v>LUF</v>
          </cell>
          <cell r="EJ281" t="str">
            <v>AVG</v>
          </cell>
          <cell r="EK281">
            <v>39447</v>
          </cell>
          <cell r="EL281">
            <v>3.6075610000000001E-2</v>
          </cell>
          <cell r="EM281" t="str">
            <v>USD</v>
          </cell>
        </row>
        <row r="282">
          <cell r="DW282" t="str">
            <v>LVL</v>
          </cell>
          <cell r="DX282" t="str">
            <v>AVG</v>
          </cell>
          <cell r="DY282">
            <v>39386</v>
          </cell>
          <cell r="DZ282">
            <v>2.0245473600000001</v>
          </cell>
          <cell r="EA282" t="str">
            <v>USD</v>
          </cell>
          <cell r="EC282" t="str">
            <v>LVL</v>
          </cell>
          <cell r="ED282" t="str">
            <v>AVG</v>
          </cell>
          <cell r="EE282">
            <v>39416</v>
          </cell>
          <cell r="EF282">
            <v>2.09574376</v>
          </cell>
          <cell r="EG282" t="str">
            <v>USD</v>
          </cell>
          <cell r="EI282" t="str">
            <v>LVL</v>
          </cell>
          <cell r="EJ282" t="str">
            <v>AVG</v>
          </cell>
          <cell r="EK282">
            <v>39447</v>
          </cell>
          <cell r="EL282">
            <v>2.0860778</v>
          </cell>
          <cell r="EM282" t="str">
            <v>USD</v>
          </cell>
        </row>
        <row r="283">
          <cell r="DW283" t="str">
            <v>LYD</v>
          </cell>
          <cell r="DX283" t="str">
            <v>AVG</v>
          </cell>
          <cell r="DY283">
            <v>39386</v>
          </cell>
          <cell r="DZ283">
            <v>0.80534198000000001</v>
          </cell>
          <cell r="EA283" t="str">
            <v>USD</v>
          </cell>
          <cell r="EC283" t="str">
            <v>LYD</v>
          </cell>
          <cell r="ED283" t="str">
            <v>AVG</v>
          </cell>
          <cell r="EE283">
            <v>39416</v>
          </cell>
          <cell r="EF283">
            <v>0.81903607</v>
          </cell>
          <cell r="EG283" t="str">
            <v>USD</v>
          </cell>
          <cell r="EI283" t="str">
            <v>LYD</v>
          </cell>
          <cell r="EJ283" t="str">
            <v>AVG</v>
          </cell>
          <cell r="EK283">
            <v>39447</v>
          </cell>
          <cell r="EL283">
            <v>0.81897953000000001</v>
          </cell>
          <cell r="EM283" t="str">
            <v>USD</v>
          </cell>
        </row>
        <row r="284">
          <cell r="DW284" t="str">
            <v>MAD</v>
          </cell>
          <cell r="DX284" t="str">
            <v>AVG</v>
          </cell>
          <cell r="DY284">
            <v>39386</v>
          </cell>
          <cell r="DZ284">
            <v>0.12593974999999999</v>
          </cell>
          <cell r="EA284" t="str">
            <v>USD</v>
          </cell>
          <cell r="EC284" t="str">
            <v>MAD</v>
          </cell>
          <cell r="ED284" t="str">
            <v>AVG</v>
          </cell>
          <cell r="EE284">
            <v>39416</v>
          </cell>
          <cell r="EF284">
            <v>0.12932845000000001</v>
          </cell>
          <cell r="EG284" t="str">
            <v>USD</v>
          </cell>
          <cell r="EI284" t="str">
            <v>MAD</v>
          </cell>
          <cell r="EJ284" t="str">
            <v>AVG</v>
          </cell>
          <cell r="EK284">
            <v>39447</v>
          </cell>
          <cell r="EL284">
            <v>0.12827131</v>
          </cell>
          <cell r="EM284" t="str">
            <v>USD</v>
          </cell>
        </row>
        <row r="285">
          <cell r="DW285" t="str">
            <v>MDL</v>
          </cell>
          <cell r="DX285" t="str">
            <v>AVG</v>
          </cell>
          <cell r="DY285">
            <v>39386</v>
          </cell>
          <cell r="DZ285">
            <v>8.7408979999999997E-2</v>
          </cell>
          <cell r="EA285" t="str">
            <v>USD</v>
          </cell>
          <cell r="EC285" t="str">
            <v>MDL</v>
          </cell>
          <cell r="ED285" t="str">
            <v>AVG</v>
          </cell>
          <cell r="EE285">
            <v>39416</v>
          </cell>
          <cell r="EF285">
            <v>8.8759409999999997E-2</v>
          </cell>
          <cell r="EG285" t="str">
            <v>USD</v>
          </cell>
          <cell r="EI285" t="str">
            <v>MDL</v>
          </cell>
          <cell r="EJ285" t="str">
            <v>AVG</v>
          </cell>
          <cell r="EK285">
            <v>39447</v>
          </cell>
          <cell r="EL285">
            <v>8.8609649999999998E-2</v>
          </cell>
          <cell r="EM285" t="str">
            <v>USD</v>
          </cell>
        </row>
        <row r="286">
          <cell r="DW286" t="str">
            <v>MKD</v>
          </cell>
          <cell r="DX286" t="str">
            <v>AVG</v>
          </cell>
          <cell r="DY286">
            <v>39386</v>
          </cell>
          <cell r="DZ286">
            <v>2.317806E-2</v>
          </cell>
          <cell r="EA286" t="str">
            <v>USD</v>
          </cell>
          <cell r="EC286" t="str">
            <v>MKD</v>
          </cell>
          <cell r="ED286" t="str">
            <v>AVG</v>
          </cell>
          <cell r="EE286">
            <v>39416</v>
          </cell>
          <cell r="EF286">
            <v>2.38634E-2</v>
          </cell>
          <cell r="EG286" t="str">
            <v>USD</v>
          </cell>
          <cell r="EI286" t="str">
            <v>MKD</v>
          </cell>
          <cell r="EJ286" t="str">
            <v>AVG</v>
          </cell>
          <cell r="EK286">
            <v>39447</v>
          </cell>
          <cell r="EL286">
            <v>2.3699419999999999E-2</v>
          </cell>
          <cell r="EM286" t="str">
            <v>USD</v>
          </cell>
        </row>
        <row r="287">
          <cell r="DW287" t="str">
            <v>MMK</v>
          </cell>
          <cell r="DX287" t="str">
            <v>AVG</v>
          </cell>
          <cell r="DY287">
            <v>39386</v>
          </cell>
          <cell r="DZ287">
            <v>0.15576324</v>
          </cell>
          <cell r="EA287" t="str">
            <v>USD</v>
          </cell>
          <cell r="EC287" t="str">
            <v>MMK</v>
          </cell>
          <cell r="ED287" t="str">
            <v>AVG</v>
          </cell>
          <cell r="EE287">
            <v>39416</v>
          </cell>
          <cell r="EF287">
            <v>0.15576324</v>
          </cell>
          <cell r="EG287" t="str">
            <v>USD</v>
          </cell>
          <cell r="EI287" t="str">
            <v>MMK</v>
          </cell>
          <cell r="EJ287" t="str">
            <v>AVG</v>
          </cell>
          <cell r="EK287">
            <v>39447</v>
          </cell>
          <cell r="EL287">
            <v>0.15576324</v>
          </cell>
          <cell r="EM287" t="str">
            <v>USD</v>
          </cell>
        </row>
        <row r="288">
          <cell r="DW288" t="str">
            <v>MNT</v>
          </cell>
          <cell r="DX288" t="str">
            <v>AVG</v>
          </cell>
          <cell r="DY288">
            <v>39386</v>
          </cell>
          <cell r="DZ288">
            <v>8.4767000000000002E-4</v>
          </cell>
          <cell r="EA288" t="str">
            <v>USD</v>
          </cell>
          <cell r="EC288" t="str">
            <v>MNT</v>
          </cell>
          <cell r="ED288" t="str">
            <v>AVG</v>
          </cell>
          <cell r="EE288">
            <v>39416</v>
          </cell>
          <cell r="EF288">
            <v>8.5229000000000001E-4</v>
          </cell>
          <cell r="EG288" t="str">
            <v>USD</v>
          </cell>
          <cell r="EI288" t="str">
            <v>MNT</v>
          </cell>
          <cell r="EJ288" t="str">
            <v>AVG</v>
          </cell>
          <cell r="EK288">
            <v>39447</v>
          </cell>
          <cell r="EL288">
            <v>8.5481000000000001E-4</v>
          </cell>
          <cell r="EM288" t="str">
            <v>USD</v>
          </cell>
        </row>
        <row r="289">
          <cell r="DW289" t="str">
            <v>MOP</v>
          </cell>
          <cell r="DX289" t="str">
            <v>AVG</v>
          </cell>
          <cell r="DY289">
            <v>39386</v>
          </cell>
          <cell r="DZ289">
            <v>0.12519770999999999</v>
          </cell>
          <cell r="EA289" t="str">
            <v>USD</v>
          </cell>
          <cell r="EC289" t="str">
            <v>MOP</v>
          </cell>
          <cell r="ED289" t="str">
            <v>AVG</v>
          </cell>
          <cell r="EE289">
            <v>39416</v>
          </cell>
          <cell r="EF289">
            <v>0.12482453</v>
          </cell>
          <cell r="EG289" t="str">
            <v>USD</v>
          </cell>
          <cell r="EI289" t="str">
            <v>MOP</v>
          </cell>
          <cell r="EJ289" t="str">
            <v>AVG</v>
          </cell>
          <cell r="EK289">
            <v>39447</v>
          </cell>
          <cell r="EL289">
            <v>0.12449214</v>
          </cell>
          <cell r="EM289" t="str">
            <v>USD</v>
          </cell>
        </row>
        <row r="290">
          <cell r="DW290" t="str">
            <v>MRO</v>
          </cell>
          <cell r="DX290" t="str">
            <v>AVG</v>
          </cell>
          <cell r="DY290">
            <v>39386</v>
          </cell>
          <cell r="DZ290">
            <v>3.8682E-3</v>
          </cell>
          <cell r="EA290" t="str">
            <v>USD</v>
          </cell>
          <cell r="EC290" t="str">
            <v>MRO</v>
          </cell>
          <cell r="ED290" t="str">
            <v>AVG</v>
          </cell>
          <cell r="EE290">
            <v>39416</v>
          </cell>
          <cell r="EF290">
            <v>3.9630500000000001E-3</v>
          </cell>
          <cell r="EG290" t="str">
            <v>USD</v>
          </cell>
          <cell r="EI290" t="str">
            <v>MRO</v>
          </cell>
          <cell r="EJ290" t="str">
            <v>AVG</v>
          </cell>
          <cell r="EK290">
            <v>39447</v>
          </cell>
          <cell r="EL290">
            <v>3.9525799999999998E-3</v>
          </cell>
          <cell r="EM290" t="str">
            <v>USD</v>
          </cell>
        </row>
        <row r="291">
          <cell r="DW291" t="str">
            <v>MTL</v>
          </cell>
          <cell r="DX291" t="str">
            <v>AVG</v>
          </cell>
          <cell r="DY291">
            <v>39386</v>
          </cell>
          <cell r="DZ291">
            <v>3.3151908699999999</v>
          </cell>
          <cell r="EA291" t="str">
            <v>USD</v>
          </cell>
          <cell r="EC291" t="str">
            <v>MTL</v>
          </cell>
          <cell r="ED291" t="str">
            <v>AVG</v>
          </cell>
          <cell r="EE291">
            <v>39416</v>
          </cell>
          <cell r="EF291">
            <v>3.4243908599999999</v>
          </cell>
          <cell r="EG291" t="str">
            <v>USD</v>
          </cell>
          <cell r="EI291" t="str">
            <v>MTL</v>
          </cell>
          <cell r="EJ291" t="str">
            <v>AVG</v>
          </cell>
          <cell r="EK291">
            <v>39447</v>
          </cell>
          <cell r="EL291">
            <v>3.3987245399999999</v>
          </cell>
          <cell r="EM291" t="str">
            <v>USD</v>
          </cell>
        </row>
        <row r="292">
          <cell r="DW292" t="str">
            <v>MUR</v>
          </cell>
          <cell r="DX292" t="str">
            <v>AVG</v>
          </cell>
          <cell r="DY292">
            <v>39386</v>
          </cell>
          <cell r="DZ292">
            <v>3.3144890000000003E-2</v>
          </cell>
          <cell r="EA292" t="str">
            <v>USD</v>
          </cell>
          <cell r="EC292" t="str">
            <v>MUR</v>
          </cell>
          <cell r="ED292" t="str">
            <v>AVG</v>
          </cell>
          <cell r="EE292">
            <v>39416</v>
          </cell>
          <cell r="EF292">
            <v>3.3437799999999997E-2</v>
          </cell>
          <cell r="EG292" t="str">
            <v>USD</v>
          </cell>
          <cell r="EI292" t="str">
            <v>MUR</v>
          </cell>
          <cell r="EJ292" t="str">
            <v>AVG</v>
          </cell>
          <cell r="EK292">
            <v>39447</v>
          </cell>
          <cell r="EL292">
            <v>3.4502619999999998E-2</v>
          </cell>
          <cell r="EM292" t="str">
            <v>USD</v>
          </cell>
        </row>
        <row r="293">
          <cell r="DW293" t="str">
            <v>MVR</v>
          </cell>
          <cell r="DX293" t="str">
            <v>AVG</v>
          </cell>
          <cell r="DY293">
            <v>39386</v>
          </cell>
          <cell r="DZ293">
            <v>7.8125E-2</v>
          </cell>
          <cell r="EA293" t="str">
            <v>USD</v>
          </cell>
          <cell r="EC293" t="str">
            <v>MVR</v>
          </cell>
          <cell r="ED293" t="str">
            <v>AVG</v>
          </cell>
          <cell r="EE293">
            <v>39416</v>
          </cell>
          <cell r="EF293">
            <v>7.8125E-2</v>
          </cell>
          <cell r="EG293" t="str">
            <v>USD</v>
          </cell>
          <cell r="EI293" t="str">
            <v>MVR</v>
          </cell>
          <cell r="EJ293" t="str">
            <v>AVG</v>
          </cell>
          <cell r="EK293">
            <v>39447</v>
          </cell>
          <cell r="EL293">
            <v>7.8125E-2</v>
          </cell>
          <cell r="EM293" t="str">
            <v>USD</v>
          </cell>
        </row>
        <row r="294">
          <cell r="DW294" t="str">
            <v>MWK</v>
          </cell>
          <cell r="DX294" t="str">
            <v>AVG</v>
          </cell>
          <cell r="DY294">
            <v>39386</v>
          </cell>
          <cell r="DZ294">
            <v>7.1532200000000001E-3</v>
          </cell>
          <cell r="EA294" t="str">
            <v>USD</v>
          </cell>
          <cell r="EC294" t="str">
            <v>MWK</v>
          </cell>
          <cell r="ED294" t="str">
            <v>AVG</v>
          </cell>
          <cell r="EE294">
            <v>39416</v>
          </cell>
          <cell r="EF294">
            <v>7.1527800000000001E-3</v>
          </cell>
          <cell r="EG294" t="str">
            <v>USD</v>
          </cell>
          <cell r="EI294" t="str">
            <v>MWK</v>
          </cell>
          <cell r="EJ294" t="str">
            <v>AVG</v>
          </cell>
          <cell r="EK294">
            <v>39447</v>
          </cell>
          <cell r="EL294">
            <v>7.1373299999999999E-3</v>
          </cell>
          <cell r="EM294" t="str">
            <v>USD</v>
          </cell>
        </row>
        <row r="295">
          <cell r="DW295" t="str">
            <v>MXN</v>
          </cell>
          <cell r="DX295" t="str">
            <v>AVG</v>
          </cell>
          <cell r="DY295">
            <v>39386</v>
          </cell>
          <cell r="DZ295">
            <v>9.2460829999999994E-2</v>
          </cell>
          <cell r="EA295" t="str">
            <v>USD</v>
          </cell>
          <cell r="EC295" t="str">
            <v>MXN</v>
          </cell>
          <cell r="ED295" t="str">
            <v>AVG</v>
          </cell>
          <cell r="EE295">
            <v>39416</v>
          </cell>
          <cell r="EF295">
            <v>9.1861029999999996E-2</v>
          </cell>
          <cell r="EG295" t="str">
            <v>USD</v>
          </cell>
          <cell r="EI295" t="str">
            <v>MXN</v>
          </cell>
          <cell r="EJ295" t="str">
            <v>AVG</v>
          </cell>
          <cell r="EK295">
            <v>39447</v>
          </cell>
          <cell r="EL295">
            <v>9.2175389999999996E-2</v>
          </cell>
          <cell r="EM295" t="str">
            <v>USD</v>
          </cell>
        </row>
        <row r="296">
          <cell r="DW296" t="str">
            <v>MYR</v>
          </cell>
          <cell r="DX296" t="str">
            <v>AVG</v>
          </cell>
          <cell r="DY296">
            <v>39386</v>
          </cell>
          <cell r="DZ296">
            <v>0.29635312000000003</v>
          </cell>
          <cell r="EA296" t="str">
            <v>USD</v>
          </cell>
          <cell r="EC296" t="str">
            <v>MYR</v>
          </cell>
          <cell r="ED296" t="str">
            <v>AVG</v>
          </cell>
          <cell r="EE296">
            <v>39416</v>
          </cell>
          <cell r="EF296">
            <v>0.29794154</v>
          </cell>
          <cell r="EG296" t="str">
            <v>USD</v>
          </cell>
          <cell r="EI296" t="str">
            <v>MYR</v>
          </cell>
          <cell r="EJ296" t="str">
            <v>AVG</v>
          </cell>
          <cell r="EK296">
            <v>39447</v>
          </cell>
          <cell r="EL296">
            <v>0.30003257</v>
          </cell>
          <cell r="EM296" t="str">
            <v>USD</v>
          </cell>
        </row>
        <row r="297">
          <cell r="DW297" t="str">
            <v>MZM</v>
          </cell>
          <cell r="DX297" t="str">
            <v>AVG</v>
          </cell>
          <cell r="DY297">
            <v>39386</v>
          </cell>
          <cell r="DZ297">
            <v>3.8980000000000003E-5</v>
          </cell>
          <cell r="EA297" t="str">
            <v>USD</v>
          </cell>
          <cell r="EC297" t="str">
            <v>MZM</v>
          </cell>
          <cell r="ED297" t="str">
            <v>AVG</v>
          </cell>
          <cell r="EE297">
            <v>39416</v>
          </cell>
          <cell r="EF297">
            <v>3.9619999999999997E-5</v>
          </cell>
          <cell r="EG297" t="str">
            <v>USD</v>
          </cell>
          <cell r="EI297" t="str">
            <v>MZM</v>
          </cell>
          <cell r="EJ297" t="str">
            <v>AVG</v>
          </cell>
          <cell r="EK297">
            <v>39447</v>
          </cell>
          <cell r="EL297">
            <v>4.1319999999999997E-5</v>
          </cell>
          <cell r="EM297" t="str">
            <v>USD</v>
          </cell>
        </row>
        <row r="298">
          <cell r="DW298" t="str">
            <v>NAD</v>
          </cell>
          <cell r="DX298" t="str">
            <v>AVG</v>
          </cell>
          <cell r="DY298">
            <v>39386</v>
          </cell>
          <cell r="DZ298">
            <v>0.1479492</v>
          </cell>
          <cell r="EA298" t="str">
            <v>USD</v>
          </cell>
          <cell r="EC298" t="str">
            <v>NAD</v>
          </cell>
          <cell r="ED298" t="str">
            <v>AVG</v>
          </cell>
          <cell r="EE298">
            <v>39416</v>
          </cell>
          <cell r="EF298">
            <v>0.14890321000000001</v>
          </cell>
          <cell r="EG298" t="str">
            <v>USD</v>
          </cell>
          <cell r="EI298" t="str">
            <v>NAD</v>
          </cell>
          <cell r="EJ298" t="str">
            <v>AVG</v>
          </cell>
          <cell r="EK298">
            <v>39447</v>
          </cell>
          <cell r="EL298">
            <v>0.14583786000000001</v>
          </cell>
          <cell r="EM298" t="str">
            <v>USD</v>
          </cell>
        </row>
        <row r="299">
          <cell r="DW299" t="str">
            <v>NGN</v>
          </cell>
          <cell r="DX299" t="str">
            <v>AVG</v>
          </cell>
          <cell r="DY299">
            <v>39386</v>
          </cell>
          <cell r="DZ299">
            <v>8.0860700000000008E-3</v>
          </cell>
          <cell r="EA299" t="str">
            <v>USD</v>
          </cell>
          <cell r="EC299" t="str">
            <v>NGN</v>
          </cell>
          <cell r="ED299" t="str">
            <v>AVG</v>
          </cell>
          <cell r="EE299">
            <v>39416</v>
          </cell>
          <cell r="EF299">
            <v>8.3634199999999999E-3</v>
          </cell>
          <cell r="EG299" t="str">
            <v>USD</v>
          </cell>
          <cell r="EI299" t="str">
            <v>NGN</v>
          </cell>
          <cell r="EJ299" t="str">
            <v>AVG</v>
          </cell>
          <cell r="EK299">
            <v>39447</v>
          </cell>
          <cell r="EL299">
            <v>8.4594100000000005E-3</v>
          </cell>
          <cell r="EM299" t="str">
            <v>USD</v>
          </cell>
        </row>
        <row r="300">
          <cell r="DW300" t="str">
            <v>NIO</v>
          </cell>
          <cell r="DX300" t="str">
            <v>AVG</v>
          </cell>
          <cell r="DY300">
            <v>39386</v>
          </cell>
          <cell r="DZ300">
            <v>5.3444800000000001E-2</v>
          </cell>
          <cell r="EA300" t="str">
            <v>USD</v>
          </cell>
          <cell r="EC300" t="str">
            <v>NIO</v>
          </cell>
          <cell r="ED300" t="str">
            <v>AVG</v>
          </cell>
          <cell r="EE300">
            <v>39416</v>
          </cell>
          <cell r="EF300">
            <v>5.3221289999999997E-2</v>
          </cell>
          <cell r="EG300" t="str">
            <v>USD</v>
          </cell>
          <cell r="EI300" t="str">
            <v>NIO</v>
          </cell>
          <cell r="EJ300" t="str">
            <v>AVG</v>
          </cell>
          <cell r="EK300">
            <v>39447</v>
          </cell>
          <cell r="EL300">
            <v>5.3013709999999999E-2</v>
          </cell>
          <cell r="EM300" t="str">
            <v>USD</v>
          </cell>
        </row>
        <row r="301">
          <cell r="DW301" t="str">
            <v>NLG</v>
          </cell>
          <cell r="DX301" t="str">
            <v>AVG</v>
          </cell>
          <cell r="DY301">
            <v>39386</v>
          </cell>
          <cell r="DZ301">
            <v>0.64590610999999998</v>
          </cell>
          <cell r="EA301" t="str">
            <v>USD</v>
          </cell>
          <cell r="EC301" t="str">
            <v>NLG</v>
          </cell>
          <cell r="ED301" t="str">
            <v>AVG</v>
          </cell>
          <cell r="EE301">
            <v>39416</v>
          </cell>
          <cell r="EF301">
            <v>0.66619711000000004</v>
          </cell>
          <cell r="EG301" t="str">
            <v>USD</v>
          </cell>
          <cell r="EI301" t="str">
            <v>NLG</v>
          </cell>
          <cell r="EJ301" t="str">
            <v>AVG</v>
          </cell>
          <cell r="EK301">
            <v>39447</v>
          </cell>
          <cell r="EL301">
            <v>0.66038052999999997</v>
          </cell>
          <cell r="EM301" t="str">
            <v>USD</v>
          </cell>
        </row>
        <row r="302">
          <cell r="DW302" t="str">
            <v>NOK</v>
          </cell>
          <cell r="DX302" t="str">
            <v>AVG</v>
          </cell>
          <cell r="DY302">
            <v>39386</v>
          </cell>
          <cell r="DZ302">
            <v>0.18507125999999999</v>
          </cell>
          <cell r="EA302" t="str">
            <v>USD</v>
          </cell>
          <cell r="EC302" t="str">
            <v>NOK</v>
          </cell>
          <cell r="ED302" t="str">
            <v>AVG</v>
          </cell>
          <cell r="EE302">
            <v>39416</v>
          </cell>
          <cell r="EF302">
            <v>0.18467383000000001</v>
          </cell>
          <cell r="EG302" t="str">
            <v>USD</v>
          </cell>
          <cell r="EI302" t="str">
            <v>NOK</v>
          </cell>
          <cell r="EJ302" t="str">
            <v>AVG</v>
          </cell>
          <cell r="EK302">
            <v>39447</v>
          </cell>
          <cell r="EL302">
            <v>0.18172698000000001</v>
          </cell>
          <cell r="EM302" t="str">
            <v>USD</v>
          </cell>
        </row>
        <row r="303">
          <cell r="DW303" t="str">
            <v>NPR</v>
          </cell>
          <cell r="DX303" t="str">
            <v>AVG</v>
          </cell>
          <cell r="DY303">
            <v>39386</v>
          </cell>
          <cell r="DZ303">
            <v>1.581372E-2</v>
          </cell>
          <cell r="EA303" t="str">
            <v>USD</v>
          </cell>
          <cell r="EC303" t="str">
            <v>NPR</v>
          </cell>
          <cell r="ED303" t="str">
            <v>AVG</v>
          </cell>
          <cell r="EE303">
            <v>39416</v>
          </cell>
          <cell r="EF303">
            <v>1.5840429999999999E-2</v>
          </cell>
          <cell r="EG303" t="str">
            <v>USD</v>
          </cell>
          <cell r="EI303" t="str">
            <v>NPR</v>
          </cell>
          <cell r="EJ303" t="str">
            <v>AVG</v>
          </cell>
          <cell r="EK303">
            <v>39447</v>
          </cell>
          <cell r="EL303">
            <v>1.58411E-2</v>
          </cell>
          <cell r="EM303" t="str">
            <v>USD</v>
          </cell>
        </row>
        <row r="304">
          <cell r="DW304" t="str">
            <v>NZD</v>
          </cell>
          <cell r="DX304" t="str">
            <v>AVG</v>
          </cell>
          <cell r="DY304">
            <v>39386</v>
          </cell>
          <cell r="DZ304">
            <v>0.76026526999999999</v>
          </cell>
          <cell r="EA304" t="str">
            <v>USD</v>
          </cell>
          <cell r="EC304" t="str">
            <v>NZD</v>
          </cell>
          <cell r="ED304" t="str">
            <v>AVG</v>
          </cell>
          <cell r="EE304">
            <v>39416</v>
          </cell>
          <cell r="EF304">
            <v>0.76214994000000003</v>
          </cell>
          <cell r="EG304" t="str">
            <v>USD</v>
          </cell>
          <cell r="EI304" t="str">
            <v>NZD</v>
          </cell>
          <cell r="EJ304" t="str">
            <v>AVG</v>
          </cell>
          <cell r="EK304">
            <v>39447</v>
          </cell>
          <cell r="EL304">
            <v>0.76843333999999996</v>
          </cell>
          <cell r="EM304" t="str">
            <v>USD</v>
          </cell>
        </row>
        <row r="305">
          <cell r="DW305" t="str">
            <v>OMR</v>
          </cell>
          <cell r="DX305" t="str">
            <v>AVG</v>
          </cell>
          <cell r="DY305">
            <v>39386</v>
          </cell>
          <cell r="DZ305">
            <v>2.5994284200000002</v>
          </cell>
          <cell r="EA305" t="str">
            <v>USD</v>
          </cell>
          <cell r="EC305" t="str">
            <v>OMR</v>
          </cell>
          <cell r="ED305" t="str">
            <v>AVG</v>
          </cell>
          <cell r="EE305">
            <v>39416</v>
          </cell>
          <cell r="EF305">
            <v>2.59979016</v>
          </cell>
          <cell r="EG305" t="str">
            <v>USD</v>
          </cell>
          <cell r="EI305" t="str">
            <v>OMR</v>
          </cell>
          <cell r="EJ305" t="str">
            <v>AVG</v>
          </cell>
          <cell r="EK305">
            <v>39447</v>
          </cell>
          <cell r="EL305">
            <v>2.6011231100000001</v>
          </cell>
          <cell r="EM305" t="str">
            <v>USD</v>
          </cell>
        </row>
        <row r="306">
          <cell r="DW306" t="str">
            <v>PAB</v>
          </cell>
          <cell r="DX306" t="str">
            <v>AVG</v>
          </cell>
          <cell r="DY306">
            <v>39386</v>
          </cell>
          <cell r="DZ306">
            <v>1</v>
          </cell>
          <cell r="EA306" t="str">
            <v>USD</v>
          </cell>
          <cell r="EC306" t="str">
            <v>PAB</v>
          </cell>
          <cell r="ED306" t="str">
            <v>AVG</v>
          </cell>
          <cell r="EE306">
            <v>39416</v>
          </cell>
          <cell r="EF306">
            <v>1</v>
          </cell>
          <cell r="EG306" t="str">
            <v>USD</v>
          </cell>
          <cell r="EI306" t="str">
            <v>PAB</v>
          </cell>
          <cell r="EJ306" t="str">
            <v>AVG</v>
          </cell>
          <cell r="EK306">
            <v>39447</v>
          </cell>
          <cell r="EL306">
            <v>1</v>
          </cell>
          <cell r="EM306" t="str">
            <v>USD</v>
          </cell>
        </row>
        <row r="307">
          <cell r="DW307" t="str">
            <v>PEN</v>
          </cell>
          <cell r="DX307" t="str">
            <v>AVG</v>
          </cell>
          <cell r="DY307">
            <v>39386</v>
          </cell>
          <cell r="DZ307">
            <v>0.33119017000000001</v>
          </cell>
          <cell r="EA307" t="str">
            <v>USD</v>
          </cell>
          <cell r="EC307" t="str">
            <v>PEN</v>
          </cell>
          <cell r="ED307" t="str">
            <v>AVG</v>
          </cell>
          <cell r="EE307">
            <v>39416</v>
          </cell>
          <cell r="EF307">
            <v>0.33333543999999998</v>
          </cell>
          <cell r="EG307" t="str">
            <v>USD</v>
          </cell>
          <cell r="EI307" t="str">
            <v>PEN</v>
          </cell>
          <cell r="EJ307" t="str">
            <v>AVG</v>
          </cell>
          <cell r="EK307">
            <v>39447</v>
          </cell>
          <cell r="EL307">
            <v>0.33539227999999999</v>
          </cell>
          <cell r="EM307" t="str">
            <v>USD</v>
          </cell>
        </row>
        <row r="308">
          <cell r="DW308" t="str">
            <v>PGK</v>
          </cell>
          <cell r="DX308" t="str">
            <v>AVG</v>
          </cell>
          <cell r="DY308">
            <v>39386</v>
          </cell>
          <cell r="DZ308">
            <v>0.35035652</v>
          </cell>
          <cell r="EA308" t="str">
            <v>USD</v>
          </cell>
          <cell r="EC308" t="str">
            <v>PGK</v>
          </cell>
          <cell r="ED308" t="str">
            <v>AVG</v>
          </cell>
          <cell r="EE308">
            <v>39416</v>
          </cell>
          <cell r="EF308">
            <v>0.36199543000000001</v>
          </cell>
          <cell r="EG308" t="str">
            <v>USD</v>
          </cell>
          <cell r="EI308" t="str">
            <v>PGK</v>
          </cell>
          <cell r="EJ308" t="str">
            <v>AVG</v>
          </cell>
          <cell r="EK308">
            <v>39447</v>
          </cell>
          <cell r="EL308">
            <v>0.36252855</v>
          </cell>
          <cell r="EM308" t="str">
            <v>USD</v>
          </cell>
        </row>
        <row r="309">
          <cell r="DW309" t="str">
            <v>PHP</v>
          </cell>
          <cell r="DX309" t="str">
            <v>AVG</v>
          </cell>
          <cell r="DY309">
            <v>39386</v>
          </cell>
          <cell r="DZ309">
            <v>2.2592540000000001E-2</v>
          </cell>
          <cell r="EA309" t="str">
            <v>USD</v>
          </cell>
          <cell r="EC309" t="str">
            <v>PHP</v>
          </cell>
          <cell r="ED309" t="str">
            <v>AVG</v>
          </cell>
          <cell r="EE309">
            <v>39416</v>
          </cell>
          <cell r="EF309">
            <v>2.3216480000000001E-2</v>
          </cell>
          <cell r="EG309" t="str">
            <v>USD</v>
          </cell>
          <cell r="EI309" t="str">
            <v>PHP</v>
          </cell>
          <cell r="EJ309" t="str">
            <v>AVG</v>
          </cell>
          <cell r="EK309">
            <v>39447</v>
          </cell>
          <cell r="EL309">
            <v>2.4083070000000002E-2</v>
          </cell>
          <cell r="EM309" t="str">
            <v>USD</v>
          </cell>
        </row>
        <row r="310">
          <cell r="DW310" t="str">
            <v>PKR</v>
          </cell>
          <cell r="DX310" t="str">
            <v>AVG</v>
          </cell>
          <cell r="DY310">
            <v>39386</v>
          </cell>
          <cell r="DZ310">
            <v>1.6478779999999998E-2</v>
          </cell>
          <cell r="EA310" t="str">
            <v>USD</v>
          </cell>
          <cell r="EC310" t="str">
            <v>PKR</v>
          </cell>
          <cell r="ED310" t="str">
            <v>AVG</v>
          </cell>
          <cell r="EE310">
            <v>39416</v>
          </cell>
          <cell r="EF310">
            <v>1.6387820000000001E-2</v>
          </cell>
          <cell r="EG310" t="str">
            <v>USD</v>
          </cell>
          <cell r="EI310" t="str">
            <v>PKR</v>
          </cell>
          <cell r="EJ310" t="str">
            <v>AVG</v>
          </cell>
          <cell r="EK310">
            <v>39447</v>
          </cell>
          <cell r="EL310">
            <v>1.6341700000000001E-2</v>
          </cell>
          <cell r="EM310" t="str">
            <v>USD</v>
          </cell>
        </row>
        <row r="311">
          <cell r="DW311" t="str">
            <v>PLN</v>
          </cell>
          <cell r="DX311" t="str">
            <v>AVG</v>
          </cell>
          <cell r="DY311">
            <v>39386</v>
          </cell>
          <cell r="DZ311">
            <v>0.38456282000000003</v>
          </cell>
          <cell r="EA311" t="str">
            <v>USD</v>
          </cell>
          <cell r="EC311" t="str">
            <v>PLN</v>
          </cell>
          <cell r="ED311" t="str">
            <v>AVG</v>
          </cell>
          <cell r="EE311">
            <v>39416</v>
          </cell>
          <cell r="EF311">
            <v>0.40157291000000001</v>
          </cell>
          <cell r="EG311" t="str">
            <v>USD</v>
          </cell>
          <cell r="EI311" t="str">
            <v>PLN</v>
          </cell>
          <cell r="EJ311" t="str">
            <v>AVG</v>
          </cell>
          <cell r="EK311">
            <v>39447</v>
          </cell>
          <cell r="EL311">
            <v>0.40403718</v>
          </cell>
          <cell r="EM311" t="str">
            <v>USD</v>
          </cell>
        </row>
        <row r="312">
          <cell r="DW312" t="str">
            <v>PTE</v>
          </cell>
          <cell r="DX312" t="str">
            <v>AVG</v>
          </cell>
          <cell r="DY312">
            <v>39386</v>
          </cell>
          <cell r="DZ312">
            <v>7.0998399999999996E-3</v>
          </cell>
          <cell r="EA312" t="str">
            <v>USD</v>
          </cell>
          <cell r="EC312" t="str">
            <v>PTE</v>
          </cell>
          <cell r="ED312" t="str">
            <v>AVG</v>
          </cell>
          <cell r="EE312">
            <v>39416</v>
          </cell>
          <cell r="EF312">
            <v>7.3229100000000002E-3</v>
          </cell>
          <cell r="EG312" t="str">
            <v>USD</v>
          </cell>
          <cell r="EI312" t="str">
            <v>PTE</v>
          </cell>
          <cell r="EJ312" t="str">
            <v>AVG</v>
          </cell>
          <cell r="EK312">
            <v>39447</v>
          </cell>
          <cell r="EL312">
            <v>7.2589600000000001E-3</v>
          </cell>
          <cell r="EM312" t="str">
            <v>USD</v>
          </cell>
        </row>
        <row r="313">
          <cell r="DW313" t="str">
            <v>PYG</v>
          </cell>
          <cell r="DX313" t="str">
            <v>AVG</v>
          </cell>
          <cell r="DY313">
            <v>39386</v>
          </cell>
          <cell r="DZ313">
            <v>2.0196E-4</v>
          </cell>
          <cell r="EA313" t="str">
            <v>USD</v>
          </cell>
          <cell r="EC313" t="str">
            <v>PYG</v>
          </cell>
          <cell r="ED313" t="str">
            <v>AVG</v>
          </cell>
          <cell r="EE313">
            <v>39416</v>
          </cell>
          <cell r="EF313">
            <v>2.1191E-4</v>
          </cell>
          <cell r="EG313" t="str">
            <v>USD</v>
          </cell>
          <cell r="EI313" t="str">
            <v>PYG</v>
          </cell>
          <cell r="EJ313" t="str">
            <v>AVG</v>
          </cell>
          <cell r="EK313">
            <v>39447</v>
          </cell>
          <cell r="EL313">
            <v>2.1238999999999999E-4</v>
          </cell>
          <cell r="EM313" t="str">
            <v>USD</v>
          </cell>
        </row>
        <row r="314">
          <cell r="DW314" t="str">
            <v>QAR</v>
          </cell>
          <cell r="DX314" t="str">
            <v>AVG</v>
          </cell>
          <cell r="DY314">
            <v>39386</v>
          </cell>
          <cell r="DZ314">
            <v>0.27488588000000003</v>
          </cell>
          <cell r="EA314" t="str">
            <v>USD</v>
          </cell>
          <cell r="EC314" t="str">
            <v>QAR</v>
          </cell>
          <cell r="ED314" t="str">
            <v>AVG</v>
          </cell>
          <cell r="EE314">
            <v>39416</v>
          </cell>
          <cell r="EF314">
            <v>0.27504274000000001</v>
          </cell>
          <cell r="EG314" t="str">
            <v>USD</v>
          </cell>
          <cell r="EI314" t="str">
            <v>QAR</v>
          </cell>
          <cell r="EJ314" t="str">
            <v>AVG</v>
          </cell>
          <cell r="EK314">
            <v>39447</v>
          </cell>
          <cell r="EL314">
            <v>0.27477889999999999</v>
          </cell>
          <cell r="EM314" t="str">
            <v>USD</v>
          </cell>
        </row>
        <row r="315">
          <cell r="DW315" t="str">
            <v>ROL</v>
          </cell>
          <cell r="DX315" t="str">
            <v>AVG</v>
          </cell>
          <cell r="DY315">
            <v>39386</v>
          </cell>
          <cell r="DZ315">
            <v>4.2469999999999998E-5</v>
          </cell>
          <cell r="EA315" t="str">
            <v>USD</v>
          </cell>
          <cell r="EC315" t="str">
            <v>ROL</v>
          </cell>
          <cell r="ED315" t="str">
            <v>AVG</v>
          </cell>
          <cell r="EE315">
            <v>39416</v>
          </cell>
          <cell r="EF315">
            <v>4.2230000000000001E-5</v>
          </cell>
          <cell r="EG315" t="str">
            <v>USD</v>
          </cell>
          <cell r="EI315" t="str">
            <v>ROL</v>
          </cell>
          <cell r="EJ315" t="str">
            <v>AVG</v>
          </cell>
          <cell r="EK315">
            <v>39447</v>
          </cell>
          <cell r="EL315">
            <v>4.1270000000000003E-5</v>
          </cell>
          <cell r="EM315" t="str">
            <v>USD</v>
          </cell>
        </row>
        <row r="316">
          <cell r="DW316" t="str">
            <v>RUB</v>
          </cell>
          <cell r="DX316" t="str">
            <v>AVG</v>
          </cell>
          <cell r="DY316">
            <v>39386</v>
          </cell>
          <cell r="DZ316">
            <v>4.0196309999999999E-2</v>
          </cell>
          <cell r="EA316" t="str">
            <v>USD</v>
          </cell>
          <cell r="EC316" t="str">
            <v>RUB</v>
          </cell>
          <cell r="ED316" t="str">
            <v>AVG</v>
          </cell>
          <cell r="EE316">
            <v>39416</v>
          </cell>
          <cell r="EF316">
            <v>4.0875719999999997E-2</v>
          </cell>
          <cell r="EG316" t="str">
            <v>USD</v>
          </cell>
          <cell r="EI316" t="str">
            <v>RUB</v>
          </cell>
          <cell r="EJ316" t="str">
            <v>AVG</v>
          </cell>
          <cell r="EK316">
            <v>39447</v>
          </cell>
          <cell r="EL316">
            <v>4.0666540000000001E-2</v>
          </cell>
          <cell r="EM316" t="str">
            <v>USD</v>
          </cell>
        </row>
        <row r="317">
          <cell r="DW317" t="str">
            <v>RWF</v>
          </cell>
          <cell r="DX317" t="str">
            <v>AVG</v>
          </cell>
          <cell r="DY317">
            <v>39386</v>
          </cell>
          <cell r="DZ317">
            <v>1.8307099999999999E-3</v>
          </cell>
          <cell r="EA317" t="str">
            <v>USD</v>
          </cell>
          <cell r="EC317" t="str">
            <v>RWF</v>
          </cell>
          <cell r="ED317" t="str">
            <v>AVG</v>
          </cell>
          <cell r="EE317">
            <v>39416</v>
          </cell>
          <cell r="EF317">
            <v>1.8329900000000001E-3</v>
          </cell>
          <cell r="EG317" t="str">
            <v>USD</v>
          </cell>
          <cell r="EI317" t="str">
            <v>RWF</v>
          </cell>
          <cell r="EJ317" t="str">
            <v>AVG</v>
          </cell>
          <cell r="EK317">
            <v>39447</v>
          </cell>
          <cell r="EL317">
            <v>1.83505E-3</v>
          </cell>
          <cell r="EM317" t="str">
            <v>USD</v>
          </cell>
        </row>
        <row r="318">
          <cell r="DW318" t="str">
            <v>SAR</v>
          </cell>
          <cell r="DX318" t="str">
            <v>AVG</v>
          </cell>
          <cell r="DY318">
            <v>39386</v>
          </cell>
          <cell r="DZ318">
            <v>0.26732225999999998</v>
          </cell>
          <cell r="EA318" t="str">
            <v>USD</v>
          </cell>
          <cell r="EC318" t="str">
            <v>SAR</v>
          </cell>
          <cell r="ED318" t="str">
            <v>AVG</v>
          </cell>
          <cell r="EE318">
            <v>39416</v>
          </cell>
          <cell r="EF318">
            <v>0.26818343</v>
          </cell>
          <cell r="EG318" t="str">
            <v>USD</v>
          </cell>
          <cell r="EI318" t="str">
            <v>SAR</v>
          </cell>
          <cell r="EJ318" t="str">
            <v>AVG</v>
          </cell>
          <cell r="EK318">
            <v>39447</v>
          </cell>
          <cell r="EL318">
            <v>0.26674594000000001</v>
          </cell>
          <cell r="EM318" t="str">
            <v>USD</v>
          </cell>
        </row>
        <row r="319">
          <cell r="DW319" t="str">
            <v>SBD</v>
          </cell>
          <cell r="DX319" t="str">
            <v>AVG</v>
          </cell>
          <cell r="DY319">
            <v>39386</v>
          </cell>
          <cell r="DZ319">
            <v>0.13771569</v>
          </cell>
          <cell r="EA319" t="str">
            <v>USD</v>
          </cell>
          <cell r="EC319" t="str">
            <v>SBD</v>
          </cell>
          <cell r="ED319" t="str">
            <v>AVG</v>
          </cell>
          <cell r="EE319">
            <v>39416</v>
          </cell>
          <cell r="EF319">
            <v>0.13806689</v>
          </cell>
          <cell r="EG319" t="str">
            <v>USD</v>
          </cell>
          <cell r="EI319" t="str">
            <v>SBD</v>
          </cell>
          <cell r="EJ319" t="str">
            <v>AVG</v>
          </cell>
          <cell r="EK319">
            <v>39447</v>
          </cell>
          <cell r="EL319">
            <v>0.13905233</v>
          </cell>
          <cell r="EM319" t="str">
            <v>USD</v>
          </cell>
        </row>
        <row r="320">
          <cell r="DW320" t="str">
            <v>SCR</v>
          </cell>
          <cell r="DX320" t="str">
            <v>AVG</v>
          </cell>
          <cell r="DY320">
            <v>39386</v>
          </cell>
          <cell r="DZ320">
            <v>0.12653174</v>
          </cell>
          <cell r="EA320" t="str">
            <v>USD</v>
          </cell>
          <cell r="EC320" t="str">
            <v>SCR</v>
          </cell>
          <cell r="ED320" t="str">
            <v>AVG</v>
          </cell>
          <cell r="EE320">
            <v>39416</v>
          </cell>
          <cell r="EF320">
            <v>0.1246572</v>
          </cell>
          <cell r="EG320" t="str">
            <v>USD</v>
          </cell>
          <cell r="EI320" t="str">
            <v>SCR</v>
          </cell>
          <cell r="EJ320" t="str">
            <v>AVG</v>
          </cell>
          <cell r="EK320">
            <v>39447</v>
          </cell>
          <cell r="EL320">
            <v>0.12454455</v>
          </cell>
          <cell r="EM320" t="str">
            <v>USD</v>
          </cell>
        </row>
        <row r="321">
          <cell r="DW321" t="str">
            <v>SDD</v>
          </cell>
          <cell r="DX321" t="str">
            <v>AVG</v>
          </cell>
          <cell r="DY321">
            <v>39386</v>
          </cell>
          <cell r="DZ321">
            <v>4.8697999999999996E-3</v>
          </cell>
          <cell r="EA321" t="str">
            <v>USD</v>
          </cell>
          <cell r="EC321" t="str">
            <v>SDD</v>
          </cell>
          <cell r="ED321" t="str">
            <v>AVG</v>
          </cell>
          <cell r="EE321">
            <v>39416</v>
          </cell>
          <cell r="EF321">
            <v>4.9269700000000001E-3</v>
          </cell>
          <cell r="EG321" t="str">
            <v>USD</v>
          </cell>
          <cell r="EI321" t="str">
            <v>SDD</v>
          </cell>
          <cell r="EJ321" t="str">
            <v>AVG</v>
          </cell>
          <cell r="EK321">
            <v>39447</v>
          </cell>
          <cell r="EL321">
            <v>4.9226000000000001E-3</v>
          </cell>
          <cell r="EM321" t="str">
            <v>USD</v>
          </cell>
        </row>
        <row r="322">
          <cell r="DW322" t="str">
            <v>SDP</v>
          </cell>
          <cell r="DX322" t="str">
            <v>AVG</v>
          </cell>
          <cell r="DY322">
            <v>39386</v>
          </cell>
          <cell r="DZ322">
            <v>4.8696999999999998E-4</v>
          </cell>
          <cell r="EA322" t="str">
            <v>USD</v>
          </cell>
          <cell r="EC322" t="str">
            <v>SDP</v>
          </cell>
          <cell r="ED322" t="str">
            <v>AVG</v>
          </cell>
          <cell r="EE322">
            <v>39416</v>
          </cell>
          <cell r="EF322">
            <v>4.9268999999999995E-4</v>
          </cell>
          <cell r="EG322" t="str">
            <v>USD</v>
          </cell>
          <cell r="EI322" t="str">
            <v>SDP</v>
          </cell>
          <cell r="EJ322" t="str">
            <v>AVG</v>
          </cell>
          <cell r="EK322">
            <v>39447</v>
          </cell>
          <cell r="EL322">
            <v>4.9224999999999996E-4</v>
          </cell>
          <cell r="EM322" t="str">
            <v>USD</v>
          </cell>
        </row>
        <row r="323">
          <cell r="DW323" t="str">
            <v>SEK</v>
          </cell>
          <cell r="DX323" t="str">
            <v>AVG</v>
          </cell>
          <cell r="DY323">
            <v>39386</v>
          </cell>
          <cell r="DZ323">
            <v>0.15512972</v>
          </cell>
          <cell r="EA323" t="str">
            <v>USD</v>
          </cell>
          <cell r="EC323" t="str">
            <v>SEK</v>
          </cell>
          <cell r="ED323" t="str">
            <v>AVG</v>
          </cell>
          <cell r="EE323">
            <v>39416</v>
          </cell>
          <cell r="EF323">
            <v>0.15809583999999999</v>
          </cell>
          <cell r="EG323" t="str">
            <v>USD</v>
          </cell>
          <cell r="EI323" t="str">
            <v>SEK</v>
          </cell>
          <cell r="EJ323" t="str">
            <v>AVG</v>
          </cell>
          <cell r="EK323">
            <v>39447</v>
          </cell>
          <cell r="EL323">
            <v>0.15425628</v>
          </cell>
          <cell r="EM323" t="str">
            <v>USD</v>
          </cell>
        </row>
        <row r="324">
          <cell r="DW324" t="str">
            <v>SGD</v>
          </cell>
          <cell r="DX324" t="str">
            <v>AVG</v>
          </cell>
          <cell r="DY324">
            <v>39386</v>
          </cell>
          <cell r="DZ324">
            <v>0.68237897999999997</v>
          </cell>
          <cell r="EA324" t="str">
            <v>USD</v>
          </cell>
          <cell r="EC324" t="str">
            <v>SGD</v>
          </cell>
          <cell r="ED324" t="str">
            <v>AVG</v>
          </cell>
          <cell r="EE324">
            <v>39416</v>
          </cell>
          <cell r="EF324">
            <v>0.69093468999999996</v>
          </cell>
          <cell r="EG324" t="str">
            <v>USD</v>
          </cell>
          <cell r="EI324" t="str">
            <v>SGD</v>
          </cell>
          <cell r="EJ324" t="str">
            <v>AVG</v>
          </cell>
          <cell r="EK324">
            <v>39447</v>
          </cell>
          <cell r="EL324">
            <v>0.68995313999999996</v>
          </cell>
          <cell r="EM324" t="str">
            <v>USD</v>
          </cell>
        </row>
        <row r="325">
          <cell r="DW325" t="str">
            <v>SHP</v>
          </cell>
          <cell r="DX325" t="str">
            <v>AVG</v>
          </cell>
          <cell r="DY325">
            <v>39386</v>
          </cell>
          <cell r="DZ325">
            <v>2.0453046100000001</v>
          </cell>
          <cell r="EA325" t="str">
            <v>USD</v>
          </cell>
          <cell r="EC325" t="str">
            <v>SHP</v>
          </cell>
          <cell r="ED325" t="str">
            <v>AVG</v>
          </cell>
          <cell r="EE325">
            <v>39416</v>
          </cell>
          <cell r="EF325">
            <v>2.0709725200000002</v>
          </cell>
          <cell r="EG325" t="str">
            <v>USD</v>
          </cell>
          <cell r="EI325" t="str">
            <v>SHP</v>
          </cell>
          <cell r="EJ325" t="str">
            <v>AVG</v>
          </cell>
          <cell r="EK325">
            <v>39447</v>
          </cell>
          <cell r="EL325">
            <v>2.0149996099999998</v>
          </cell>
          <cell r="EM325" t="str">
            <v>USD</v>
          </cell>
        </row>
        <row r="326">
          <cell r="DW326" t="str">
            <v>SIT</v>
          </cell>
          <cell r="DX326" t="str">
            <v>AVG</v>
          </cell>
          <cell r="DY326">
            <v>39386</v>
          </cell>
          <cell r="DZ326">
            <v>5.9374400000000004E-3</v>
          </cell>
          <cell r="EA326" t="str">
            <v>USD</v>
          </cell>
          <cell r="EC326" t="str">
            <v>SIT</v>
          </cell>
          <cell r="ED326" t="str">
            <v>AVG</v>
          </cell>
          <cell r="EE326">
            <v>39416</v>
          </cell>
          <cell r="EF326">
            <v>6.1241999999999998E-3</v>
          </cell>
          <cell r="EG326" t="str">
            <v>USD</v>
          </cell>
          <cell r="EI326" t="str">
            <v>SIT</v>
          </cell>
          <cell r="EJ326" t="str">
            <v>AVG</v>
          </cell>
          <cell r="EK326">
            <v>39447</v>
          </cell>
          <cell r="EL326">
            <v>6.0716700000000004E-3</v>
          </cell>
          <cell r="EM326" t="str">
            <v>USD</v>
          </cell>
        </row>
        <row r="327">
          <cell r="DW327" t="str">
            <v>SKK</v>
          </cell>
          <cell r="DX327" t="str">
            <v>AVG</v>
          </cell>
          <cell r="DY327">
            <v>39386</v>
          </cell>
          <cell r="DZ327">
            <v>4.2360000000000002E-2</v>
          </cell>
          <cell r="EA327" t="str">
            <v>USD</v>
          </cell>
          <cell r="EC327" t="str">
            <v>SKK</v>
          </cell>
          <cell r="ED327" t="str">
            <v>AVG</v>
          </cell>
          <cell r="EE327">
            <v>39416</v>
          </cell>
          <cell r="EF327">
            <v>4.4165059999999999E-2</v>
          </cell>
          <cell r="EG327" t="str">
            <v>USD</v>
          </cell>
          <cell r="EI327" t="str">
            <v>SKK</v>
          </cell>
          <cell r="EJ327" t="str">
            <v>AVG</v>
          </cell>
          <cell r="EK327">
            <v>39447</v>
          </cell>
          <cell r="EL327">
            <v>4.3523100000000002E-2</v>
          </cell>
          <cell r="EM327" t="str">
            <v>USD</v>
          </cell>
        </row>
        <row r="328">
          <cell r="DW328" t="str">
            <v>SLL</v>
          </cell>
          <cell r="DX328" t="str">
            <v>AVG</v>
          </cell>
          <cell r="DY328">
            <v>39386</v>
          </cell>
          <cell r="DZ328">
            <v>3.3524999999999999E-4</v>
          </cell>
          <cell r="EA328" t="str">
            <v>USD</v>
          </cell>
          <cell r="EC328" t="str">
            <v>SLL</v>
          </cell>
          <cell r="ED328" t="str">
            <v>AVG</v>
          </cell>
          <cell r="EE328">
            <v>39416</v>
          </cell>
          <cell r="EF328">
            <v>3.3526999999999998E-4</v>
          </cell>
          <cell r="EG328" t="str">
            <v>USD</v>
          </cell>
          <cell r="EI328" t="str">
            <v>SLL</v>
          </cell>
          <cell r="EJ328" t="str">
            <v>AVG</v>
          </cell>
          <cell r="EK328">
            <v>39447</v>
          </cell>
          <cell r="EL328">
            <v>3.3524999999999999E-4</v>
          </cell>
          <cell r="EM328" t="str">
            <v>USD</v>
          </cell>
        </row>
        <row r="329">
          <cell r="DW329" t="str">
            <v>SOS</v>
          </cell>
          <cell r="DX329" t="str">
            <v>AVG</v>
          </cell>
          <cell r="DY329">
            <v>39386</v>
          </cell>
          <cell r="DZ329">
            <v>7.3581999999999999E-4</v>
          </cell>
          <cell r="EA329" t="str">
            <v>USD</v>
          </cell>
          <cell r="EC329" t="str">
            <v>SOS</v>
          </cell>
          <cell r="ED329" t="str">
            <v>AVG</v>
          </cell>
          <cell r="EE329">
            <v>39416</v>
          </cell>
          <cell r="EF329">
            <v>7.2477000000000001E-4</v>
          </cell>
          <cell r="EG329" t="str">
            <v>USD</v>
          </cell>
          <cell r="EI329" t="str">
            <v>SOS</v>
          </cell>
          <cell r="EJ329" t="str">
            <v>AVG</v>
          </cell>
          <cell r="EK329">
            <v>39447</v>
          </cell>
          <cell r="EL329">
            <v>7.1792000000000004E-4</v>
          </cell>
          <cell r="EM329" t="str">
            <v>USD</v>
          </cell>
        </row>
        <row r="330">
          <cell r="DW330" t="str">
            <v>SRG</v>
          </cell>
          <cell r="DX330" t="str">
            <v>AVG</v>
          </cell>
          <cell r="DY330">
            <v>39386</v>
          </cell>
          <cell r="DZ330">
            <v>3.6430000000000002E-4</v>
          </cell>
          <cell r="EA330" t="str">
            <v>USD</v>
          </cell>
          <cell r="EC330" t="str">
            <v>SRG</v>
          </cell>
          <cell r="ED330" t="str">
            <v>AVG</v>
          </cell>
          <cell r="EE330">
            <v>39416</v>
          </cell>
          <cell r="EF330">
            <v>3.6430000000000002E-4</v>
          </cell>
          <cell r="EG330" t="str">
            <v>USD</v>
          </cell>
          <cell r="EI330" t="str">
            <v>SRG</v>
          </cell>
          <cell r="EJ330" t="str">
            <v>AVG</v>
          </cell>
          <cell r="EK330">
            <v>39447</v>
          </cell>
          <cell r="EL330">
            <v>3.6430000000000002E-4</v>
          </cell>
          <cell r="EM330" t="str">
            <v>USD</v>
          </cell>
        </row>
        <row r="331">
          <cell r="DW331" t="str">
            <v>STD</v>
          </cell>
          <cell r="DX331" t="str">
            <v>AVG</v>
          </cell>
          <cell r="DY331">
            <v>39386</v>
          </cell>
          <cell r="DZ331">
            <v>7.2760000000000001E-5</v>
          </cell>
          <cell r="EA331" t="str">
            <v>USD</v>
          </cell>
          <cell r="EC331" t="str">
            <v>STD</v>
          </cell>
          <cell r="ED331" t="str">
            <v>AVG</v>
          </cell>
          <cell r="EE331">
            <v>39416</v>
          </cell>
          <cell r="EF331">
            <v>7.1959999999999995E-5</v>
          </cell>
          <cell r="EG331" t="str">
            <v>USD</v>
          </cell>
          <cell r="EI331" t="str">
            <v>STD</v>
          </cell>
          <cell r="EJ331" t="str">
            <v>AVG</v>
          </cell>
          <cell r="EK331">
            <v>39447</v>
          </cell>
          <cell r="EL331">
            <v>7.0439999999999996E-5</v>
          </cell>
          <cell r="EM331" t="str">
            <v>USD</v>
          </cell>
        </row>
        <row r="332">
          <cell r="DW332" t="str">
            <v>SVC</v>
          </cell>
          <cell r="DX332" t="str">
            <v>AVG</v>
          </cell>
          <cell r="DY332">
            <v>39386</v>
          </cell>
          <cell r="DZ332">
            <v>0.1142596</v>
          </cell>
          <cell r="EA332" t="str">
            <v>USD</v>
          </cell>
          <cell r="EC332" t="str">
            <v>SVC</v>
          </cell>
          <cell r="ED332" t="str">
            <v>AVG</v>
          </cell>
          <cell r="EE332">
            <v>39416</v>
          </cell>
          <cell r="EF332">
            <v>0.1142596</v>
          </cell>
          <cell r="EG332" t="str">
            <v>USD</v>
          </cell>
          <cell r="EI332" t="str">
            <v>SVC</v>
          </cell>
          <cell r="EJ332" t="str">
            <v>AVG</v>
          </cell>
          <cell r="EK332">
            <v>39447</v>
          </cell>
          <cell r="EL332">
            <v>0.1142596</v>
          </cell>
          <cell r="EM332" t="str">
            <v>USD</v>
          </cell>
        </row>
        <row r="333">
          <cell r="DW333" t="str">
            <v>SYP</v>
          </cell>
          <cell r="DX333" t="str">
            <v>AVG</v>
          </cell>
          <cell r="DY333">
            <v>39386</v>
          </cell>
          <cell r="DZ333">
            <v>1.9547220000000001E-2</v>
          </cell>
          <cell r="EA333" t="str">
            <v>USD</v>
          </cell>
          <cell r="EC333" t="str">
            <v>SYP</v>
          </cell>
          <cell r="ED333" t="str">
            <v>AVG</v>
          </cell>
          <cell r="EE333">
            <v>39416</v>
          </cell>
          <cell r="EF333">
            <v>1.9562469999999998E-2</v>
          </cell>
          <cell r="EG333" t="str">
            <v>USD</v>
          </cell>
          <cell r="EI333" t="str">
            <v>SYP</v>
          </cell>
          <cell r="EJ333" t="str">
            <v>AVG</v>
          </cell>
          <cell r="EK333">
            <v>39447</v>
          </cell>
          <cell r="EL333">
            <v>1.956956E-2</v>
          </cell>
          <cell r="EM333" t="str">
            <v>USD</v>
          </cell>
        </row>
        <row r="334">
          <cell r="DW334" t="str">
            <v>SZL</v>
          </cell>
          <cell r="DX334" t="str">
            <v>AVG</v>
          </cell>
          <cell r="DY334">
            <v>39386</v>
          </cell>
          <cell r="DZ334">
            <v>0.1479492</v>
          </cell>
          <cell r="EA334" t="str">
            <v>USD</v>
          </cell>
          <cell r="EC334" t="str">
            <v>SZL</v>
          </cell>
          <cell r="ED334" t="str">
            <v>AVG</v>
          </cell>
          <cell r="EE334">
            <v>39416</v>
          </cell>
          <cell r="EF334">
            <v>0.14890321000000001</v>
          </cell>
          <cell r="EG334" t="str">
            <v>USD</v>
          </cell>
          <cell r="EI334" t="str">
            <v>SZL</v>
          </cell>
          <cell r="EJ334" t="str">
            <v>AVG</v>
          </cell>
          <cell r="EK334">
            <v>39447</v>
          </cell>
          <cell r="EL334">
            <v>0.14583786000000001</v>
          </cell>
          <cell r="EM334" t="str">
            <v>USD</v>
          </cell>
        </row>
        <row r="335">
          <cell r="DW335" t="str">
            <v>THB</v>
          </cell>
          <cell r="DX335" t="str">
            <v>AVG</v>
          </cell>
          <cell r="DY335">
            <v>39386</v>
          </cell>
          <cell r="DZ335">
            <v>3.1658659999999998E-2</v>
          </cell>
          <cell r="EA335" t="str">
            <v>USD</v>
          </cell>
          <cell r="EC335" t="str">
            <v>THB</v>
          </cell>
          <cell r="ED335" t="str">
            <v>AVG</v>
          </cell>
          <cell r="EE335">
            <v>39416</v>
          </cell>
          <cell r="EF335">
            <v>3.1846220000000001E-2</v>
          </cell>
          <cell r="EG335" t="str">
            <v>USD</v>
          </cell>
          <cell r="EI335" t="str">
            <v>THB</v>
          </cell>
          <cell r="EJ335" t="str">
            <v>AVG</v>
          </cell>
          <cell r="EK335">
            <v>39447</v>
          </cell>
          <cell r="EL335">
            <v>3.3109E-2</v>
          </cell>
          <cell r="EM335" t="str">
            <v>USD</v>
          </cell>
        </row>
        <row r="336">
          <cell r="DW336" t="str">
            <v>TJR</v>
          </cell>
          <cell r="DX336" t="str">
            <v>AVG</v>
          </cell>
          <cell r="DY336">
            <v>39386</v>
          </cell>
          <cell r="DZ336">
            <v>0.29024976000000002</v>
          </cell>
          <cell r="EA336" t="str">
            <v>USD</v>
          </cell>
          <cell r="EC336" t="str">
            <v>TJR</v>
          </cell>
          <cell r="ED336" t="str">
            <v>AVG</v>
          </cell>
          <cell r="EE336">
            <v>39416</v>
          </cell>
          <cell r="EF336">
            <v>0.28975297999999999</v>
          </cell>
          <cell r="EG336" t="str">
            <v>USD</v>
          </cell>
          <cell r="EI336" t="str">
            <v>TJR</v>
          </cell>
          <cell r="EJ336" t="str">
            <v>AVG</v>
          </cell>
          <cell r="EK336">
            <v>39447</v>
          </cell>
          <cell r="EL336">
            <v>0.28872648000000001</v>
          </cell>
          <cell r="EM336" t="str">
            <v>USD</v>
          </cell>
        </row>
        <row r="337">
          <cell r="DW337" t="str">
            <v>TMM</v>
          </cell>
          <cell r="DX337" t="str">
            <v>AVG</v>
          </cell>
          <cell r="DY337">
            <v>39386</v>
          </cell>
          <cell r="DZ337">
            <v>1.9231000000000001E-4</v>
          </cell>
          <cell r="EA337" t="str">
            <v>USD</v>
          </cell>
          <cell r="EC337" t="str">
            <v>TMM</v>
          </cell>
          <cell r="ED337" t="str">
            <v>AVG</v>
          </cell>
          <cell r="EE337">
            <v>39416</v>
          </cell>
          <cell r="EF337">
            <v>1.9231000000000001E-4</v>
          </cell>
          <cell r="EG337" t="str">
            <v>USD</v>
          </cell>
          <cell r="EI337" t="str">
            <v>TMM</v>
          </cell>
          <cell r="EJ337" t="str">
            <v>AVG</v>
          </cell>
          <cell r="EK337">
            <v>39447</v>
          </cell>
          <cell r="EL337">
            <v>1.9231000000000001E-4</v>
          </cell>
          <cell r="EM337" t="str">
            <v>USD</v>
          </cell>
        </row>
        <row r="338">
          <cell r="DW338" t="str">
            <v>TND</v>
          </cell>
          <cell r="DX338" t="str">
            <v>AVG</v>
          </cell>
          <cell r="DY338">
            <v>39386</v>
          </cell>
          <cell r="DZ338">
            <v>0.80069687</v>
          </cell>
          <cell r="EA338" t="str">
            <v>USD</v>
          </cell>
          <cell r="EC338" t="str">
            <v>TND</v>
          </cell>
          <cell r="ED338" t="str">
            <v>AVG</v>
          </cell>
          <cell r="EE338">
            <v>39416</v>
          </cell>
          <cell r="EF338">
            <v>0.81837793000000003</v>
          </cell>
          <cell r="EG338" t="str">
            <v>USD</v>
          </cell>
          <cell r="EI338" t="str">
            <v>TND</v>
          </cell>
          <cell r="EJ338" t="str">
            <v>AVG</v>
          </cell>
          <cell r="EK338">
            <v>39447</v>
          </cell>
          <cell r="EL338">
            <v>0.81351552000000005</v>
          </cell>
          <cell r="EM338" t="str">
            <v>USD</v>
          </cell>
        </row>
        <row r="339">
          <cell r="DW339" t="str">
            <v>TOP</v>
          </cell>
          <cell r="DX339" t="str">
            <v>AVG</v>
          </cell>
          <cell r="DY339">
            <v>39386</v>
          </cell>
          <cell r="DZ339">
            <v>0.52046959000000004</v>
          </cell>
          <cell r="EA339" t="str">
            <v>USD</v>
          </cell>
          <cell r="EC339" t="str">
            <v>TOP</v>
          </cell>
          <cell r="ED339" t="str">
            <v>AVG</v>
          </cell>
          <cell r="EE339">
            <v>39416</v>
          </cell>
          <cell r="EF339">
            <v>0.53324545000000001</v>
          </cell>
          <cell r="EG339" t="str">
            <v>USD</v>
          </cell>
          <cell r="EI339" t="str">
            <v>TOP</v>
          </cell>
          <cell r="EJ339" t="str">
            <v>AVG</v>
          </cell>
          <cell r="EK339">
            <v>39447</v>
          </cell>
          <cell r="EL339">
            <v>0.53104280999999998</v>
          </cell>
          <cell r="EM339" t="str">
            <v>USD</v>
          </cell>
        </row>
        <row r="340">
          <cell r="DW340" t="str">
            <v>TRL</v>
          </cell>
          <cell r="DX340" t="str">
            <v>AVG</v>
          </cell>
          <cell r="DY340">
            <v>39386</v>
          </cell>
          <cell r="DZ340">
            <v>8.2999999999999999E-7</v>
          </cell>
          <cell r="EA340" t="str">
            <v>USD</v>
          </cell>
          <cell r="EC340" t="str">
            <v>TRL</v>
          </cell>
          <cell r="ED340" t="str">
            <v>AVG</v>
          </cell>
          <cell r="EE340">
            <v>39416</v>
          </cell>
          <cell r="EF340">
            <v>8.4E-7</v>
          </cell>
          <cell r="EG340" t="str">
            <v>USD</v>
          </cell>
          <cell r="EI340" t="str">
            <v>TRL</v>
          </cell>
          <cell r="EJ340" t="str">
            <v>AVG</v>
          </cell>
          <cell r="EK340">
            <v>39447</v>
          </cell>
          <cell r="EL340">
            <v>8.5000000000000001E-7</v>
          </cell>
          <cell r="EM340" t="str">
            <v>USD</v>
          </cell>
        </row>
        <row r="341">
          <cell r="DW341" t="str">
            <v>TTD</v>
          </cell>
          <cell r="DX341" t="str">
            <v>AVG</v>
          </cell>
          <cell r="DY341">
            <v>39386</v>
          </cell>
          <cell r="DZ341">
            <v>0.15936897999999999</v>
          </cell>
          <cell r="EA341" t="str">
            <v>USD</v>
          </cell>
          <cell r="EC341" t="str">
            <v>TTD</v>
          </cell>
          <cell r="ED341" t="str">
            <v>AVG</v>
          </cell>
          <cell r="EE341">
            <v>39416</v>
          </cell>
          <cell r="EF341">
            <v>0.15867328</v>
          </cell>
          <cell r="EG341" t="str">
            <v>USD</v>
          </cell>
          <cell r="EI341" t="str">
            <v>TTD</v>
          </cell>
          <cell r="EJ341" t="str">
            <v>AVG</v>
          </cell>
          <cell r="EK341">
            <v>39447</v>
          </cell>
          <cell r="EL341">
            <v>0.15862245999999999</v>
          </cell>
          <cell r="EM341" t="str">
            <v>USD</v>
          </cell>
        </row>
        <row r="342">
          <cell r="DW342" t="str">
            <v>TWD</v>
          </cell>
          <cell r="DX342" t="str">
            <v>AVG</v>
          </cell>
          <cell r="DY342">
            <v>39386</v>
          </cell>
          <cell r="DZ342">
            <v>3.0714140000000001E-2</v>
          </cell>
          <cell r="EA342" t="str">
            <v>USD</v>
          </cell>
          <cell r="EC342" t="str">
            <v>TWD</v>
          </cell>
          <cell r="ED342" t="str">
            <v>AVG</v>
          </cell>
          <cell r="EE342">
            <v>39416</v>
          </cell>
          <cell r="EF342">
            <v>3.0929350000000001E-2</v>
          </cell>
          <cell r="EG342" t="str">
            <v>USD</v>
          </cell>
          <cell r="EI342" t="str">
            <v>TWD</v>
          </cell>
          <cell r="EJ342" t="str">
            <v>AVG</v>
          </cell>
          <cell r="EK342">
            <v>39447</v>
          </cell>
          <cell r="EL342">
            <v>3.084102E-2</v>
          </cell>
          <cell r="EM342" t="str">
            <v>USD</v>
          </cell>
        </row>
        <row r="343">
          <cell r="DW343" t="str">
            <v>TZS</v>
          </cell>
          <cell r="DX343" t="str">
            <v>AVG</v>
          </cell>
          <cell r="DY343">
            <v>39386</v>
          </cell>
          <cell r="DZ343">
            <v>8.5232000000000005E-4</v>
          </cell>
          <cell r="EA343" t="str">
            <v>USD</v>
          </cell>
          <cell r="EC343" t="str">
            <v>TZS</v>
          </cell>
          <cell r="ED343" t="str">
            <v>AVG</v>
          </cell>
          <cell r="EE343">
            <v>39416</v>
          </cell>
          <cell r="EF343">
            <v>8.7385999999999996E-4</v>
          </cell>
          <cell r="EG343" t="str">
            <v>USD</v>
          </cell>
          <cell r="EI343" t="str">
            <v>TZS</v>
          </cell>
          <cell r="EJ343" t="str">
            <v>AVG</v>
          </cell>
          <cell r="EK343">
            <v>39447</v>
          </cell>
          <cell r="EL343">
            <v>8.6905999999999995E-4</v>
          </cell>
          <cell r="EM343" t="str">
            <v>USD</v>
          </cell>
        </row>
        <row r="344">
          <cell r="DW344" t="str">
            <v>UAH</v>
          </cell>
          <cell r="DX344" t="str">
            <v>AVG</v>
          </cell>
          <cell r="DY344">
            <v>39386</v>
          </cell>
          <cell r="DZ344">
            <v>0.19818351000000001</v>
          </cell>
          <cell r="EA344" t="str">
            <v>USD</v>
          </cell>
          <cell r="EC344" t="str">
            <v>UAH</v>
          </cell>
          <cell r="ED344" t="str">
            <v>AVG</v>
          </cell>
          <cell r="EE344">
            <v>39416</v>
          </cell>
          <cell r="EF344">
            <v>0.19847036000000001</v>
          </cell>
          <cell r="EG344" t="str">
            <v>USD</v>
          </cell>
          <cell r="EI344" t="str">
            <v>UAH</v>
          </cell>
          <cell r="EJ344" t="str">
            <v>AVG</v>
          </cell>
          <cell r="EK344">
            <v>39447</v>
          </cell>
          <cell r="EL344">
            <v>0.19779667000000001</v>
          </cell>
          <cell r="EM344" t="str">
            <v>USD</v>
          </cell>
        </row>
        <row r="345">
          <cell r="DW345" t="str">
            <v>UDI</v>
          </cell>
          <cell r="DX345" t="str">
            <v>AVG</v>
          </cell>
          <cell r="DY345">
            <v>39386</v>
          </cell>
          <cell r="DZ345">
            <v>0.25753142000000001</v>
          </cell>
          <cell r="EA345" t="str">
            <v>USD</v>
          </cell>
          <cell r="EC345" t="str">
            <v>UDI</v>
          </cell>
          <cell r="ED345" t="str">
            <v>AVG</v>
          </cell>
          <cell r="EE345">
            <v>39416</v>
          </cell>
          <cell r="EF345">
            <v>0.25637676999999998</v>
          </cell>
          <cell r="EG345" t="str">
            <v>USD</v>
          </cell>
          <cell r="EI345" t="str">
            <v>UDI</v>
          </cell>
          <cell r="EJ345" t="str">
            <v>AVG</v>
          </cell>
          <cell r="EK345">
            <v>39447</v>
          </cell>
          <cell r="EL345">
            <v>0.25470071</v>
          </cell>
          <cell r="EM345" t="str">
            <v>USD</v>
          </cell>
        </row>
        <row r="346">
          <cell r="DW346" t="str">
            <v>UF</v>
          </cell>
          <cell r="DX346" t="str">
            <v>AVG</v>
          </cell>
          <cell r="DY346">
            <v>39386</v>
          </cell>
          <cell r="DZ346">
            <v>38.479999999999997</v>
          </cell>
          <cell r="EA346" t="str">
            <v>USD</v>
          </cell>
          <cell r="EC346" t="str">
            <v>UF</v>
          </cell>
          <cell r="ED346" t="str">
            <v>AVG</v>
          </cell>
          <cell r="EE346">
            <v>39416</v>
          </cell>
          <cell r="EF346">
            <v>38.840000000000003</v>
          </cell>
          <cell r="EG346" t="str">
            <v>USD</v>
          </cell>
          <cell r="EI346" t="str">
            <v>UF</v>
          </cell>
          <cell r="EJ346" t="str">
            <v>AVG</v>
          </cell>
          <cell r="EK346">
            <v>39447</v>
          </cell>
          <cell r="EL346">
            <v>39.159999999999997</v>
          </cell>
          <cell r="EM346" t="str">
            <v>USD</v>
          </cell>
        </row>
        <row r="347">
          <cell r="DW347" t="str">
            <v>UGX</v>
          </cell>
          <cell r="DX347" t="str">
            <v>AVG</v>
          </cell>
          <cell r="DY347">
            <v>39386</v>
          </cell>
          <cell r="DZ347">
            <v>5.7209999999999997E-4</v>
          </cell>
          <cell r="EA347" t="str">
            <v>USD</v>
          </cell>
          <cell r="EC347" t="str">
            <v>UGX</v>
          </cell>
          <cell r="ED347" t="str">
            <v>AVG</v>
          </cell>
          <cell r="EE347">
            <v>39416</v>
          </cell>
          <cell r="EF347">
            <v>5.8438999999999995E-4</v>
          </cell>
          <cell r="EG347" t="str">
            <v>USD</v>
          </cell>
          <cell r="EI347" t="str">
            <v>UGX</v>
          </cell>
          <cell r="EJ347" t="str">
            <v>AVG</v>
          </cell>
          <cell r="EK347">
            <v>39447</v>
          </cell>
          <cell r="EL347">
            <v>5.8500000000000002E-4</v>
          </cell>
          <cell r="EM347" t="str">
            <v>USD</v>
          </cell>
        </row>
        <row r="348">
          <cell r="DW348" t="str">
            <v>USD</v>
          </cell>
          <cell r="DX348" t="str">
            <v>AVG</v>
          </cell>
          <cell r="DY348">
            <v>39386</v>
          </cell>
          <cell r="DZ348">
            <v>1</v>
          </cell>
          <cell r="EA348" t="str">
            <v>USD</v>
          </cell>
          <cell r="EC348" t="str">
            <v>USD</v>
          </cell>
          <cell r="ED348" t="str">
            <v>AVG</v>
          </cell>
          <cell r="EE348">
            <v>39416</v>
          </cell>
          <cell r="EF348">
            <v>1</v>
          </cell>
          <cell r="EG348" t="str">
            <v>USD</v>
          </cell>
          <cell r="EI348" t="str">
            <v>USD</v>
          </cell>
          <cell r="EJ348" t="str">
            <v>AVG</v>
          </cell>
          <cell r="EK348">
            <v>39447</v>
          </cell>
          <cell r="EL348">
            <v>1</v>
          </cell>
          <cell r="EM348" t="str">
            <v>USD</v>
          </cell>
        </row>
        <row r="349">
          <cell r="DW349" t="str">
            <v>UYU</v>
          </cell>
          <cell r="DX349" t="str">
            <v>AVG</v>
          </cell>
          <cell r="DY349">
            <v>39386</v>
          </cell>
          <cell r="DZ349">
            <v>4.4992940000000002E-2</v>
          </cell>
          <cell r="EA349" t="str">
            <v>USD</v>
          </cell>
          <cell r="EC349" t="str">
            <v>UYU</v>
          </cell>
          <cell r="ED349" t="str">
            <v>AVG</v>
          </cell>
          <cell r="EE349">
            <v>39416</v>
          </cell>
          <cell r="EF349">
            <v>4.5589070000000002E-2</v>
          </cell>
          <cell r="EG349" t="str">
            <v>USD</v>
          </cell>
          <cell r="EI349" t="str">
            <v>UYU</v>
          </cell>
          <cell r="EJ349" t="str">
            <v>AVG</v>
          </cell>
          <cell r="EK349">
            <v>39447</v>
          </cell>
          <cell r="EL349">
            <v>4.6155950000000001E-2</v>
          </cell>
          <cell r="EM349" t="str">
            <v>USD</v>
          </cell>
        </row>
        <row r="350">
          <cell r="DW350" t="str">
            <v>UZS</v>
          </cell>
          <cell r="DX350" t="str">
            <v>AVG</v>
          </cell>
          <cell r="DY350">
            <v>39386</v>
          </cell>
          <cell r="DZ350">
            <v>7.8253999999999997E-4</v>
          </cell>
          <cell r="EA350" t="str">
            <v>USD</v>
          </cell>
          <cell r="EC350" t="str">
            <v>UZS</v>
          </cell>
          <cell r="ED350" t="str">
            <v>AVG</v>
          </cell>
          <cell r="EE350">
            <v>39416</v>
          </cell>
          <cell r="EF350">
            <v>7.7939999999999997E-4</v>
          </cell>
          <cell r="EG350" t="str">
            <v>USD</v>
          </cell>
          <cell r="EI350" t="str">
            <v>UZS</v>
          </cell>
          <cell r="EJ350" t="str">
            <v>AVG</v>
          </cell>
          <cell r="EK350">
            <v>39447</v>
          </cell>
          <cell r="EL350">
            <v>7.7645999999999998E-4</v>
          </cell>
          <cell r="EM350" t="str">
            <v>USD</v>
          </cell>
        </row>
        <row r="351">
          <cell r="DW351" t="str">
            <v>VEB</v>
          </cell>
          <cell r="DX351" t="str">
            <v>AVG</v>
          </cell>
          <cell r="DY351">
            <v>39386</v>
          </cell>
          <cell r="DZ351">
            <v>4.6570999999999998E-4</v>
          </cell>
          <cell r="EA351" t="str">
            <v>USD</v>
          </cell>
          <cell r="EC351" t="str">
            <v>VEB</v>
          </cell>
          <cell r="ED351" t="str">
            <v>AVG</v>
          </cell>
          <cell r="EE351">
            <v>39416</v>
          </cell>
          <cell r="EF351">
            <v>4.6570999999999998E-4</v>
          </cell>
          <cell r="EG351" t="str">
            <v>USD</v>
          </cell>
          <cell r="EI351" t="str">
            <v>VEB</v>
          </cell>
          <cell r="EJ351" t="str">
            <v>AVG</v>
          </cell>
          <cell r="EK351">
            <v>39447</v>
          </cell>
          <cell r="EL351">
            <v>4.6571999999999998E-4</v>
          </cell>
          <cell r="EM351" t="str">
            <v>USD</v>
          </cell>
        </row>
        <row r="352">
          <cell r="DW352" t="str">
            <v>VND</v>
          </cell>
          <cell r="DX352" t="str">
            <v>AVG</v>
          </cell>
          <cell r="DY352">
            <v>39386</v>
          </cell>
          <cell r="DZ352">
            <v>6.2180000000000004E-5</v>
          </cell>
          <cell r="EA352" t="str">
            <v>USD</v>
          </cell>
          <cell r="EC352" t="str">
            <v>VND</v>
          </cell>
          <cell r="ED352" t="str">
            <v>AVG</v>
          </cell>
          <cell r="EE352">
            <v>39416</v>
          </cell>
          <cell r="EF352">
            <v>6.2249999999999995E-5</v>
          </cell>
          <cell r="EG352" t="str">
            <v>USD</v>
          </cell>
          <cell r="EI352" t="str">
            <v>VND</v>
          </cell>
          <cell r="EJ352" t="str">
            <v>AVG</v>
          </cell>
          <cell r="EK352">
            <v>39447</v>
          </cell>
          <cell r="EL352">
            <v>6.2349999999999998E-5</v>
          </cell>
          <cell r="EM352" t="str">
            <v>USD</v>
          </cell>
        </row>
        <row r="353">
          <cell r="DW353" t="str">
            <v>VUV</v>
          </cell>
          <cell r="DX353" t="str">
            <v>AVG</v>
          </cell>
          <cell r="DY353">
            <v>39386</v>
          </cell>
          <cell r="DZ353">
            <v>1.023015E-2</v>
          </cell>
          <cell r="EA353" t="str">
            <v>USD</v>
          </cell>
          <cell r="EC353" t="str">
            <v>VUV</v>
          </cell>
          <cell r="ED353" t="str">
            <v>AVG</v>
          </cell>
          <cell r="EE353">
            <v>39416</v>
          </cell>
          <cell r="EF353">
            <v>1.026903E-2</v>
          </cell>
          <cell r="EG353" t="str">
            <v>USD</v>
          </cell>
          <cell r="EI353" t="str">
            <v>VUV</v>
          </cell>
          <cell r="EJ353" t="str">
            <v>AVG</v>
          </cell>
          <cell r="EK353">
            <v>39447</v>
          </cell>
          <cell r="EL353">
            <v>1.0155310000000001E-2</v>
          </cell>
          <cell r="EM353" t="str">
            <v>USD</v>
          </cell>
        </row>
        <row r="354">
          <cell r="DW354" t="str">
            <v>WST</v>
          </cell>
          <cell r="DX354" t="str">
            <v>AVG</v>
          </cell>
          <cell r="DY354">
            <v>39386</v>
          </cell>
          <cell r="DZ354">
            <v>0.39171304000000001</v>
          </cell>
          <cell r="EA354" t="str">
            <v>USD</v>
          </cell>
          <cell r="EC354" t="str">
            <v>WST</v>
          </cell>
          <cell r="ED354" t="str">
            <v>AVG</v>
          </cell>
          <cell r="EE354">
            <v>39416</v>
          </cell>
          <cell r="EF354">
            <v>0.39366362999999999</v>
          </cell>
          <cell r="EG354" t="str">
            <v>USD</v>
          </cell>
          <cell r="EI354" t="str">
            <v>WST</v>
          </cell>
          <cell r="EJ354" t="str">
            <v>AVG</v>
          </cell>
          <cell r="EK354">
            <v>39447</v>
          </cell>
          <cell r="EL354">
            <v>0.39077617999999997</v>
          </cell>
          <cell r="EM354" t="str">
            <v>USD</v>
          </cell>
        </row>
        <row r="355">
          <cell r="DW355" t="str">
            <v>XAF</v>
          </cell>
          <cell r="DX355" t="str">
            <v>AVG</v>
          </cell>
          <cell r="DY355">
            <v>39386</v>
          </cell>
          <cell r="DZ355">
            <v>2.1691200000000001E-3</v>
          </cell>
          <cell r="EA355" t="str">
            <v>USD</v>
          </cell>
          <cell r="EC355" t="str">
            <v>XAF</v>
          </cell>
          <cell r="ED355" t="str">
            <v>AVG</v>
          </cell>
          <cell r="EE355">
            <v>39416</v>
          </cell>
          <cell r="EF355">
            <v>2.2373499999999999E-3</v>
          </cell>
          <cell r="EG355" t="str">
            <v>USD</v>
          </cell>
          <cell r="EI355" t="str">
            <v>XAF</v>
          </cell>
          <cell r="EJ355" t="str">
            <v>AVG</v>
          </cell>
          <cell r="EK355">
            <v>39447</v>
          </cell>
          <cell r="EL355">
            <v>2.2181499999999999E-3</v>
          </cell>
          <cell r="EM355" t="str">
            <v>USD</v>
          </cell>
        </row>
        <row r="356">
          <cell r="DW356" t="str">
            <v>XCD</v>
          </cell>
          <cell r="DX356" t="str">
            <v>AVG</v>
          </cell>
          <cell r="DY356">
            <v>39386</v>
          </cell>
          <cell r="DZ356">
            <v>0.37253346999999998</v>
          </cell>
          <cell r="EA356" t="str">
            <v>USD</v>
          </cell>
          <cell r="EC356" t="str">
            <v>XCD</v>
          </cell>
          <cell r="ED356" t="str">
            <v>AVG</v>
          </cell>
          <cell r="EE356">
            <v>39416</v>
          </cell>
          <cell r="EF356">
            <v>0.37037037</v>
          </cell>
          <cell r="EG356" t="str">
            <v>USD</v>
          </cell>
          <cell r="EI356" t="str">
            <v>XCD</v>
          </cell>
          <cell r="EJ356" t="str">
            <v>AVG</v>
          </cell>
          <cell r="EK356">
            <v>39447</v>
          </cell>
          <cell r="EL356">
            <v>0.37037037</v>
          </cell>
          <cell r="EM356" t="str">
            <v>USD</v>
          </cell>
        </row>
        <row r="357">
          <cell r="DW357" t="str">
            <v>XDR</v>
          </cell>
          <cell r="DX357" t="str">
            <v>AVG</v>
          </cell>
          <cell r="DY357">
            <v>39386</v>
          </cell>
          <cell r="DZ357">
            <v>1.5587729400000001</v>
          </cell>
          <cell r="EA357" t="str">
            <v>USD</v>
          </cell>
          <cell r="EC357" t="str">
            <v>XDR</v>
          </cell>
          <cell r="ED357" t="str">
            <v>AVG</v>
          </cell>
          <cell r="EE357">
            <v>39416</v>
          </cell>
          <cell r="EF357">
            <v>1.5864467099999999</v>
          </cell>
          <cell r="EG357" t="str">
            <v>USD</v>
          </cell>
          <cell r="EI357" t="str">
            <v>XDR</v>
          </cell>
          <cell r="EJ357" t="str">
            <v>AVG</v>
          </cell>
          <cell r="EK357">
            <v>39447</v>
          </cell>
          <cell r="EL357">
            <v>1.5742906999999999</v>
          </cell>
          <cell r="EM357" t="str">
            <v>USD</v>
          </cell>
        </row>
        <row r="358">
          <cell r="DW358" t="str">
            <v>XEU</v>
          </cell>
          <cell r="DX358" t="str">
            <v>AVG</v>
          </cell>
          <cell r="DY358">
            <v>39386</v>
          </cell>
          <cell r="DZ358">
            <v>1.4234129900000001</v>
          </cell>
          <cell r="EA358" t="str">
            <v>USD</v>
          </cell>
          <cell r="EC358" t="str">
            <v>XEU</v>
          </cell>
          <cell r="ED358" t="str">
            <v>AVG</v>
          </cell>
          <cell r="EE358">
            <v>39416</v>
          </cell>
          <cell r="EF358">
            <v>1.4680863099999999</v>
          </cell>
          <cell r="EG358" t="str">
            <v>USD</v>
          </cell>
          <cell r="EI358" t="str">
            <v>XEU</v>
          </cell>
          <cell r="EJ358" t="str">
            <v>AVG</v>
          </cell>
          <cell r="EK358">
            <v>39447</v>
          </cell>
          <cell r="EL358">
            <v>1.45528575</v>
          </cell>
          <cell r="EM358" t="str">
            <v>USD</v>
          </cell>
        </row>
        <row r="359">
          <cell r="DW359" t="str">
            <v>XPF</v>
          </cell>
          <cell r="DX359" t="str">
            <v>AVG</v>
          </cell>
          <cell r="DY359">
            <v>39386</v>
          </cell>
          <cell r="DZ359">
            <v>1.193163E-2</v>
          </cell>
          <cell r="EA359" t="str">
            <v>USD</v>
          </cell>
          <cell r="EC359" t="str">
            <v>XPF</v>
          </cell>
          <cell r="ED359" t="str">
            <v>AVG</v>
          </cell>
          <cell r="EE359">
            <v>39416</v>
          </cell>
          <cell r="EF359">
            <v>1.230696E-2</v>
          </cell>
          <cell r="EG359" t="str">
            <v>USD</v>
          </cell>
          <cell r="EI359" t="str">
            <v>XPF</v>
          </cell>
          <cell r="EJ359" t="str">
            <v>AVG</v>
          </cell>
          <cell r="EK359">
            <v>39447</v>
          </cell>
          <cell r="EL359">
            <v>1.220138E-2</v>
          </cell>
          <cell r="EM359" t="str">
            <v>USD</v>
          </cell>
        </row>
        <row r="360">
          <cell r="DW360" t="str">
            <v>YER</v>
          </cell>
          <cell r="DX360" t="str">
            <v>AVG</v>
          </cell>
          <cell r="DY360">
            <v>39386</v>
          </cell>
          <cell r="DZ360">
            <v>5.0263900000000004E-3</v>
          </cell>
          <cell r="EA360" t="str">
            <v>USD</v>
          </cell>
          <cell r="EC360" t="str">
            <v>YER</v>
          </cell>
          <cell r="ED360" t="str">
            <v>AVG</v>
          </cell>
          <cell r="EE360">
            <v>39416</v>
          </cell>
          <cell r="EF360">
            <v>5.0263900000000004E-3</v>
          </cell>
          <cell r="EG360" t="str">
            <v>USD</v>
          </cell>
          <cell r="EI360" t="str">
            <v>YER</v>
          </cell>
          <cell r="EJ360" t="str">
            <v>AVG</v>
          </cell>
          <cell r="EK360">
            <v>39447</v>
          </cell>
          <cell r="EL360">
            <v>5.0263900000000004E-3</v>
          </cell>
          <cell r="EM360" t="str">
            <v>USD</v>
          </cell>
        </row>
        <row r="361">
          <cell r="DW361" t="str">
            <v>YUM</v>
          </cell>
          <cell r="DX361" t="str">
            <v>AVG</v>
          </cell>
          <cell r="DY361">
            <v>39386</v>
          </cell>
          <cell r="DZ361">
            <v>1.8332000000000001E-2</v>
          </cell>
          <cell r="EA361" t="str">
            <v>USD</v>
          </cell>
          <cell r="EC361" t="str">
            <v>YUM</v>
          </cell>
          <cell r="ED361" t="str">
            <v>AVG</v>
          </cell>
          <cell r="EE361">
            <v>39416</v>
          </cell>
          <cell r="EF361">
            <v>1.8450919999999999E-2</v>
          </cell>
          <cell r="EG361" t="str">
            <v>USD</v>
          </cell>
          <cell r="EI361" t="str">
            <v>YUM</v>
          </cell>
          <cell r="EJ361" t="str">
            <v>AVG</v>
          </cell>
          <cell r="EK361">
            <v>39447</v>
          </cell>
          <cell r="EL361">
            <v>1.8358369999999999E-2</v>
          </cell>
          <cell r="EM361" t="str">
            <v>USD</v>
          </cell>
        </row>
        <row r="362">
          <cell r="DW362" t="str">
            <v>ZAR</v>
          </cell>
          <cell r="DX362" t="str">
            <v>AVG</v>
          </cell>
          <cell r="DY362">
            <v>39386</v>
          </cell>
          <cell r="DZ362">
            <v>0.1479492</v>
          </cell>
          <cell r="EA362" t="str">
            <v>USD</v>
          </cell>
          <cell r="EC362" t="str">
            <v>ZAR</v>
          </cell>
          <cell r="ED362" t="str">
            <v>AVG</v>
          </cell>
          <cell r="EE362">
            <v>39416</v>
          </cell>
          <cell r="EF362">
            <v>0.14890321000000001</v>
          </cell>
          <cell r="EG362" t="str">
            <v>USD</v>
          </cell>
          <cell r="EI362" t="str">
            <v>ZAR</v>
          </cell>
          <cell r="EJ362" t="str">
            <v>AVG</v>
          </cell>
          <cell r="EK362">
            <v>39447</v>
          </cell>
          <cell r="EL362">
            <v>0.14583786000000001</v>
          </cell>
          <cell r="EM362" t="str">
            <v>USD</v>
          </cell>
        </row>
        <row r="363">
          <cell r="DW363" t="str">
            <v>ZMK</v>
          </cell>
          <cell r="DX363" t="str">
            <v>AVG</v>
          </cell>
          <cell r="DY363">
            <v>39386</v>
          </cell>
          <cell r="DZ363">
            <v>2.6156999999999998E-4</v>
          </cell>
          <cell r="EA363" t="str">
            <v>USD</v>
          </cell>
          <cell r="EC363" t="str">
            <v>ZMK</v>
          </cell>
          <cell r="ED363" t="str">
            <v>AVG</v>
          </cell>
          <cell r="EE363">
            <v>39416</v>
          </cell>
          <cell r="EF363">
            <v>2.6543999999999998E-4</v>
          </cell>
          <cell r="EG363" t="str">
            <v>USD</v>
          </cell>
          <cell r="EI363" t="str">
            <v>ZMK</v>
          </cell>
          <cell r="EJ363" t="str">
            <v>AVG</v>
          </cell>
          <cell r="EK363">
            <v>39447</v>
          </cell>
          <cell r="EL363">
            <v>2.6066000000000001E-4</v>
          </cell>
          <cell r="EM363" t="str">
            <v>USD</v>
          </cell>
        </row>
        <row r="364">
          <cell r="DW364" t="str">
            <v>ZWD</v>
          </cell>
          <cell r="DX364" t="str">
            <v>AVG</v>
          </cell>
          <cell r="DY364">
            <v>39386</v>
          </cell>
          <cell r="DZ364">
            <v>3.3330000000000001E-5</v>
          </cell>
          <cell r="EA364" t="str">
            <v>USD</v>
          </cell>
          <cell r="EC364" t="str">
            <v>ZWD</v>
          </cell>
          <cell r="ED364" t="str">
            <v>AVG</v>
          </cell>
          <cell r="EE364">
            <v>39416</v>
          </cell>
          <cell r="EF364">
            <v>3.3330000000000001E-5</v>
          </cell>
          <cell r="EG364" t="str">
            <v>USD</v>
          </cell>
          <cell r="EI364" t="str">
            <v>ZWD</v>
          </cell>
          <cell r="EJ364" t="str">
            <v>AVG</v>
          </cell>
          <cell r="EK364">
            <v>39447</v>
          </cell>
          <cell r="EL364">
            <v>3.3330000000000001E-5</v>
          </cell>
          <cell r="EM364" t="str">
            <v>USD</v>
          </cell>
        </row>
        <row r="366">
          <cell r="DW366" t="str">
            <v>UF</v>
          </cell>
          <cell r="DX366" t="str">
            <v>AVG</v>
          </cell>
          <cell r="DZ366">
            <v>38.479999999999997</v>
          </cell>
          <cell r="EC366" t="str">
            <v>UF</v>
          </cell>
          <cell r="ED366" t="str">
            <v>AVG</v>
          </cell>
          <cell r="EE366">
            <v>39416</v>
          </cell>
          <cell r="EF366">
            <v>38.840000000000003</v>
          </cell>
          <cell r="EI366" t="str">
            <v>UF</v>
          </cell>
          <cell r="EJ366" t="str">
            <v>AVG</v>
          </cell>
          <cell r="EK366">
            <v>39447</v>
          </cell>
          <cell r="EL366">
            <v>39.159999999999997</v>
          </cell>
          <cell r="EM366" t="str">
            <v>USD</v>
          </cell>
        </row>
      </sheetData>
      <sheetData sheetId="3" refreshError="1"/>
      <sheetData sheetId="4"/>
      <sheetData sheetId="5"/>
      <sheetData sheetId="6">
        <row r="1">
          <cell r="DW1" t="str">
            <v>October 07 crrnt</v>
          </cell>
        </row>
      </sheetData>
      <sheetData sheetId="7"/>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利配収入"/>
      <sheetName val="株式、為替"/>
      <sheetName val="外貨建資産"/>
      <sheetName val="FCB9603"/>
      <sheetName val="MOF Int"/>
      <sheetName val="ＧＡ収支 (2)"/>
      <sheetName val="貸倒．価格"/>
      <sheetName val="売却．償還損益"/>
      <sheetName val="Amorti"/>
      <sheetName val="その他運用"/>
      <sheetName val="総資産"/>
      <sheetName val="一般勘定資産状況"/>
      <sheetName val="Ｂ利回り"/>
      <sheetName val="利回り"/>
      <sheetName val="含み損益"/>
      <sheetName val="海外投資の損失"/>
      <sheetName val="１１．Ｂ利回り（１）"/>
      <sheetName val="ＧＡ収支"/>
      <sheetName val="利配収入 (2)"/>
      <sheetName val="MOF_Int"/>
      <sheetName val="ACC  Summary for Ceded AFF"/>
      <sheetName val="Controls"/>
      <sheetName val="BYLD"/>
      <sheetName val="信用ｽﾌﾟﾚｯﾄﾞWS"/>
      <sheetName val="OptionList"/>
      <sheetName val="MOF_Int1"/>
      <sheetName val="ＧＡ収支_(2)"/>
      <sheetName val="利配収入_(2)"/>
      <sheetName val="ACC__Summary_for_Ceded_AFF"/>
      <sheetName val="10"/>
      <sheetName val="11"/>
      <sheetName val="Lists"/>
      <sheetName val="Portfolio Time Se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refreshError="1"/>
      <sheetData sheetId="32" refreshError="1"/>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Life+Med"/>
      <sheetName val="Overseas Growth"/>
      <sheetName val="Changes"/>
      <sheetName val="Summary ex US Brazil"/>
      <sheetName val="Summary ex FE LA ME MN"/>
      <sheetName val="Summary ex-Brazil ex FE LA MN"/>
      <sheetName val="Summary ex-Brazil"/>
      <sheetName val="Summary"/>
      <sheetName val="Regnl Dep Sum ex US Brazil"/>
      <sheetName val="Regnl Dep Sum ex-FE LA ME MN"/>
      <sheetName val="Regnl Dep Sum ex-Braz, FE LA MN"/>
      <sheetName val="Regional Deputy Sum ex-Brazil"/>
      <sheetName val="Regional Deputy Sum"/>
      <sheetName val="Distribution"/>
      <sheetName val="Europe"/>
      <sheetName val="Far East"/>
      <sheetName val="U.S. Domestic"/>
      <sheetName val="U.S. Domestic - Details"/>
      <sheetName val="North America Int'l"/>
      <sheetName val="Latin America"/>
      <sheetName val="Brazil"/>
      <sheetName val="Middle East"/>
      <sheetName val="Multinat'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4">
          <cell r="A4" t="str">
            <v>Mexico</v>
          </cell>
        </row>
        <row r="5">
          <cell r="A5" t="str">
            <v>Antilles</v>
          </cell>
        </row>
        <row r="6">
          <cell r="A6" t="str">
            <v>Trinidad, Barbados &amp; EC Islands</v>
          </cell>
        </row>
        <row r="7">
          <cell r="A7" t="str">
            <v>Foreign Ministry</v>
          </cell>
        </row>
        <row r="10">
          <cell r="A10" t="str">
            <v>Employee Benefits</v>
          </cell>
        </row>
        <row r="11">
          <cell r="A11" t="str">
            <v>Associations</v>
          </cell>
        </row>
        <row r="12">
          <cell r="A12" t="str">
            <v>Canada</v>
          </cell>
        </row>
        <row r="13">
          <cell r="A13" t="str">
            <v>Puerto Rico</v>
          </cell>
        </row>
        <row r="16">
          <cell r="A16" t="str">
            <v>Europe</v>
          </cell>
        </row>
        <row r="17">
          <cell r="A17" t="str">
            <v>Bulgaria</v>
          </cell>
        </row>
        <row r="18">
          <cell r="A18" t="str">
            <v>Cyprus</v>
          </cell>
        </row>
        <row r="19">
          <cell r="A19" t="str">
            <v>Czech Republic</v>
          </cell>
        </row>
        <row r="20">
          <cell r="A20" t="str">
            <v>Greece</v>
          </cell>
        </row>
        <row r="21">
          <cell r="A21" t="str">
            <v>Hungary</v>
          </cell>
        </row>
        <row r="22">
          <cell r="A22" t="str">
            <v>Poland</v>
          </cell>
        </row>
        <row r="23">
          <cell r="A23" t="str">
            <v>Romania</v>
          </cell>
        </row>
        <row r="24">
          <cell r="A24" t="str">
            <v>Russia</v>
          </cell>
        </row>
        <row r="25">
          <cell r="A25" t="str">
            <v>Slovakia</v>
          </cell>
        </row>
        <row r="26">
          <cell r="A26" t="str">
            <v>France</v>
          </cell>
        </row>
        <row r="27">
          <cell r="A27" t="str">
            <v>Israel</v>
          </cell>
        </row>
        <row r="28">
          <cell r="A28" t="str">
            <v>Italy</v>
          </cell>
        </row>
        <row r="29">
          <cell r="A29" t="str">
            <v>Portugal</v>
          </cell>
        </row>
        <row r="30">
          <cell r="A30" t="str">
            <v>Spain</v>
          </cell>
        </row>
        <row r="31">
          <cell r="A31" t="str">
            <v>U.K.</v>
          </cell>
        </row>
        <row r="34">
          <cell r="A34" t="str">
            <v>Far East</v>
          </cell>
        </row>
        <row r="35">
          <cell r="A35" t="str">
            <v>Indonesia</v>
          </cell>
        </row>
        <row r="36">
          <cell r="A36" t="str">
            <v>Indonesia (Lippo)</v>
          </cell>
        </row>
        <row r="37">
          <cell r="A37" t="str">
            <v>Malaysia</v>
          </cell>
        </row>
        <row r="38">
          <cell r="A38" t="str">
            <v>Singapore</v>
          </cell>
        </row>
        <row r="39">
          <cell r="A39" t="str">
            <v>Thailand</v>
          </cell>
        </row>
        <row r="40">
          <cell r="A40" t="str">
            <v>Vietnam</v>
          </cell>
        </row>
        <row r="41">
          <cell r="A41" t="str">
            <v>Japan (AIG Star)</v>
          </cell>
        </row>
        <row r="42">
          <cell r="A42" t="str">
            <v>Japan (Alico)</v>
          </cell>
        </row>
        <row r="43">
          <cell r="A43" t="str">
            <v>Korea</v>
          </cell>
        </row>
        <row r="44">
          <cell r="A44" t="str">
            <v>Taiwan</v>
          </cell>
        </row>
        <row r="45">
          <cell r="A45" t="str">
            <v>Australia</v>
          </cell>
        </row>
        <row r="46">
          <cell r="A46" t="str">
            <v>Guangzhou</v>
          </cell>
        </row>
        <row r="47">
          <cell r="A47" t="str">
            <v>India</v>
          </cell>
        </row>
        <row r="48">
          <cell r="A48" t="str">
            <v>New Zealand</v>
          </cell>
        </row>
        <row r="49">
          <cell r="A49" t="str">
            <v>Shanghai</v>
          </cell>
        </row>
        <row r="50">
          <cell r="A50" t="str">
            <v>Hong Kong</v>
          </cell>
        </row>
        <row r="51">
          <cell r="A51" t="str">
            <v>Philippines (Philam Life)</v>
          </cell>
        </row>
        <row r="52">
          <cell r="A52" t="str">
            <v>Philam Care</v>
          </cell>
        </row>
        <row r="55">
          <cell r="A55" t="str">
            <v>Latin America</v>
          </cell>
        </row>
        <row r="56">
          <cell r="A56" t="str">
            <v>Argentina</v>
          </cell>
        </row>
        <row r="57">
          <cell r="A57" t="str">
            <v>Chile</v>
          </cell>
        </row>
        <row r="58">
          <cell r="A58" t="str">
            <v>Peru</v>
          </cell>
        </row>
        <row r="59">
          <cell r="A59" t="str">
            <v>Uruguay</v>
          </cell>
        </row>
        <row r="60">
          <cell r="A60" t="str">
            <v>Colombia</v>
          </cell>
        </row>
        <row r="61">
          <cell r="A61" t="str">
            <v>El Salvador</v>
          </cell>
        </row>
        <row r="62">
          <cell r="A62" t="str">
            <v>Guatamala</v>
          </cell>
        </row>
        <row r="63">
          <cell r="A63" t="str">
            <v>Panama</v>
          </cell>
        </row>
        <row r="64">
          <cell r="A64" t="str">
            <v>Venezuela</v>
          </cell>
        </row>
        <row r="67">
          <cell r="A67" t="str">
            <v>Brazil</v>
          </cell>
        </row>
        <row r="68">
          <cell r="A68" t="str">
            <v>AIG Life</v>
          </cell>
        </row>
        <row r="71">
          <cell r="A71" t="str">
            <v>Middle East / Africa</v>
          </cell>
        </row>
        <row r="72">
          <cell r="A72" t="str">
            <v>Bangladesh</v>
          </cell>
        </row>
        <row r="73">
          <cell r="A73" t="str">
            <v>Pakistan</v>
          </cell>
        </row>
        <row r="74">
          <cell r="A74" t="str">
            <v>Turkey</v>
          </cell>
        </row>
        <row r="75">
          <cell r="A75" t="str">
            <v>Egypt</v>
          </cell>
        </row>
        <row r="76">
          <cell r="A76" t="str">
            <v>Gulf States</v>
          </cell>
        </row>
        <row r="77">
          <cell r="A77" t="str">
            <v>Jordan</v>
          </cell>
        </row>
        <row r="78">
          <cell r="A78" t="str">
            <v>Kenya</v>
          </cell>
        </row>
        <row r="79">
          <cell r="A79" t="str">
            <v>Lebanon</v>
          </cell>
        </row>
        <row r="80">
          <cell r="A80" t="str">
            <v>Saudi Arabia</v>
          </cell>
        </row>
      </sheetData>
      <sheetData sheetId="14"/>
      <sheetData sheetId="15"/>
      <sheetData sheetId="16"/>
      <sheetData sheetId="17"/>
      <sheetData sheetId="18"/>
      <sheetData sheetId="19"/>
      <sheetData sheetId="20"/>
      <sheetData sheetId="21"/>
      <sheetData sheetId="22"/>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Byline"/>
      <sheetName val="MONTHLY_LC"/>
      <sheetName val="YTD_LC"/>
      <sheetName val="RATES"/>
      <sheetName val="MONTHLY_US$"/>
      <sheetName val="YTD_US$"/>
      <sheetName val="PRINT"/>
      <sheetName val="Module1"/>
    </sheetNames>
    <sheetDataSet>
      <sheetData sheetId="0" refreshError="1">
        <row r="70">
          <cell r="A70" t="str">
            <v>BYLINE KF</v>
          </cell>
          <cell r="B70" t="str">
            <v>GB OB</v>
          </cell>
          <cell r="C70" t="str">
            <v>GB NB</v>
          </cell>
          <cell r="D70" t="str">
            <v>TOTAL GB</v>
          </cell>
          <cell r="E70" t="str">
            <v>MM OB</v>
          </cell>
          <cell r="F70" t="str">
            <v>MM NB</v>
          </cell>
          <cell r="G70" t="str">
            <v>TOTAL MM</v>
          </cell>
          <cell r="H70" t="str">
            <v>ORDINARY</v>
          </cell>
          <cell r="J70" t="str">
            <v>P/A</v>
          </cell>
          <cell r="K70" t="str">
            <v>GROUP LIFE</v>
          </cell>
          <cell r="L70" t="str">
            <v>INVESTMENTS / RA</v>
          </cell>
          <cell r="N70" t="str">
            <v>PENSIONS</v>
          </cell>
          <cell r="P70" t="str">
            <v>VARIABLE LIFE</v>
          </cell>
          <cell r="R70" t="str">
            <v>COFINOGA</v>
          </cell>
          <cell r="S70" t="str">
            <v>CEP</v>
          </cell>
          <cell r="T70" t="str">
            <v>COFIDIS</v>
          </cell>
          <cell r="U70" t="str">
            <v>OTHER</v>
          </cell>
          <cell r="V70" t="str">
            <v>CREDIT</v>
          </cell>
          <cell r="X70" t="str">
            <v>GRAND TOTAL</v>
          </cell>
          <cell r="Z70" t="str">
            <v>BUDGET 1999</v>
          </cell>
          <cell r="AA70" t="str">
            <v>ACTUAL 1998</v>
          </cell>
        </row>
        <row r="71">
          <cell r="A71" t="str">
            <v>1st year premiums</v>
          </cell>
          <cell r="B71">
            <v>0.91118986869999941</v>
          </cell>
          <cell r="C71">
            <v>4074.6420098769067</v>
          </cell>
          <cell r="D71">
            <v>4075.5531997456028</v>
          </cell>
          <cell r="E71">
            <v>0</v>
          </cell>
          <cell r="F71">
            <v>861.31640845879724</v>
          </cell>
          <cell r="G71">
            <v>861.31640845879724</v>
          </cell>
          <cell r="H71">
            <v>4936.8696082044098</v>
          </cell>
          <cell r="J71">
            <v>504.6184055105997</v>
          </cell>
          <cell r="K71">
            <v>0</v>
          </cell>
          <cell r="L71">
            <v>0</v>
          </cell>
          <cell r="N71">
            <v>0</v>
          </cell>
          <cell r="P71">
            <v>0</v>
          </cell>
          <cell r="R71">
            <v>0</v>
          </cell>
          <cell r="S71">
            <v>0</v>
          </cell>
          <cell r="T71">
            <v>0</v>
          </cell>
          <cell r="U71">
            <v>0</v>
          </cell>
          <cell r="V71">
            <v>0</v>
          </cell>
          <cell r="X71">
            <v>5441.4880137150139</v>
          </cell>
          <cell r="Z71">
            <v>7105.6666666666715</v>
          </cell>
          <cell r="AA71">
            <v>4531</v>
          </cell>
        </row>
        <row r="72">
          <cell r="A72" t="str">
            <v>Renewal premiums</v>
          </cell>
          <cell r="B72">
            <v>2346.1790471432955</v>
          </cell>
          <cell r="C72">
            <v>11026.744222182393</v>
          </cell>
          <cell r="D72">
            <v>13372.923269325674</v>
          </cell>
          <cell r="E72">
            <v>3168.8942884274052</v>
          </cell>
          <cell r="F72">
            <v>2351.8268369132952</v>
          </cell>
          <cell r="G72">
            <v>5520.7211253407004</v>
          </cell>
          <cell r="H72">
            <v>18893.644394666375</v>
          </cell>
          <cell r="J72">
            <v>7.7129391930997375</v>
          </cell>
          <cell r="K72">
            <v>749.88053102349863</v>
          </cell>
          <cell r="L72">
            <v>102.9255569129996</v>
          </cell>
          <cell r="N72">
            <v>420.80658283349999</v>
          </cell>
          <cell r="P72">
            <v>0</v>
          </cell>
          <cell r="R72">
            <v>53334.194915392043</v>
          </cell>
          <cell r="S72">
            <v>273.59802480750017</v>
          </cell>
          <cell r="T72">
            <v>0</v>
          </cell>
          <cell r="U72">
            <v>25709.74238486731</v>
          </cell>
          <cell r="V72">
            <v>79043.937300259349</v>
          </cell>
          <cell r="X72">
            <v>99218.907304888839</v>
          </cell>
          <cell r="Z72">
            <v>90092.666666666744</v>
          </cell>
          <cell r="AA72">
            <v>75411</v>
          </cell>
        </row>
        <row r="73">
          <cell r="A73" t="str">
            <v>Special premiums</v>
          </cell>
          <cell r="B73">
            <v>0</v>
          </cell>
          <cell r="C73">
            <v>0</v>
          </cell>
          <cell r="D73">
            <v>0</v>
          </cell>
          <cell r="E73">
            <v>0</v>
          </cell>
          <cell r="F73">
            <v>0</v>
          </cell>
          <cell r="G73">
            <v>0</v>
          </cell>
          <cell r="H73">
            <v>0</v>
          </cell>
          <cell r="J73">
            <v>0</v>
          </cell>
          <cell r="K73">
            <v>0</v>
          </cell>
          <cell r="L73">
            <v>0</v>
          </cell>
          <cell r="N73">
            <v>0</v>
          </cell>
          <cell r="P73">
            <v>3726.085023659989</v>
          </cell>
          <cell r="R73">
            <v>0</v>
          </cell>
          <cell r="S73">
            <v>0</v>
          </cell>
          <cell r="T73">
            <v>0</v>
          </cell>
          <cell r="U73">
            <v>153.21896082559996</v>
          </cell>
          <cell r="V73">
            <v>153.21896082559996</v>
          </cell>
          <cell r="X73">
            <v>3879.3039844855966</v>
          </cell>
          <cell r="Z73">
            <v>22150.000000000029</v>
          </cell>
          <cell r="AA73">
            <v>12402</v>
          </cell>
        </row>
        <row r="74">
          <cell r="A74" t="str">
            <v>TOTAL PREMIUMS</v>
          </cell>
          <cell r="B74">
            <v>2347.0902370119957</v>
          </cell>
          <cell r="C74">
            <v>15101.3862320593</v>
          </cell>
          <cell r="D74">
            <v>17448.476469071276</v>
          </cell>
          <cell r="E74">
            <v>3168.8942884274052</v>
          </cell>
          <cell r="F74">
            <v>3213.1432453720927</v>
          </cell>
          <cell r="G74">
            <v>6382.0375337994974</v>
          </cell>
          <cell r="H74">
            <v>23830.514002870783</v>
          </cell>
          <cell r="J74">
            <v>512.33134470369941</v>
          </cell>
          <cell r="K74">
            <v>749.88053102349863</v>
          </cell>
          <cell r="L74">
            <v>102.9255569129996</v>
          </cell>
          <cell r="N74">
            <v>420.80658283349999</v>
          </cell>
          <cell r="P74">
            <v>3726.085023659989</v>
          </cell>
          <cell r="R74">
            <v>53334.194915392043</v>
          </cell>
          <cell r="S74">
            <v>273.59802480750017</v>
          </cell>
          <cell r="T74">
            <v>0</v>
          </cell>
          <cell r="U74">
            <v>25862.961345692911</v>
          </cell>
          <cell r="V74">
            <v>79197.156261084951</v>
          </cell>
          <cell r="X74">
            <v>108539.69930308945</v>
          </cell>
          <cell r="Z74">
            <v>119348.33333333344</v>
          </cell>
          <cell r="AA74">
            <v>92344</v>
          </cell>
        </row>
        <row r="75">
          <cell r="A75" t="str">
            <v>Inward reinsurance</v>
          </cell>
          <cell r="B75">
            <v>0</v>
          </cell>
          <cell r="C75">
            <v>0</v>
          </cell>
          <cell r="D75">
            <v>0</v>
          </cell>
          <cell r="E75">
            <v>0</v>
          </cell>
          <cell r="F75">
            <v>0</v>
          </cell>
          <cell r="G75">
            <v>0</v>
          </cell>
          <cell r="H75">
            <v>0</v>
          </cell>
          <cell r="J75">
            <v>0</v>
          </cell>
          <cell r="K75">
            <v>0</v>
          </cell>
          <cell r="L75">
            <v>0</v>
          </cell>
          <cell r="N75">
            <v>0</v>
          </cell>
          <cell r="P75">
            <v>0</v>
          </cell>
          <cell r="R75">
            <v>0</v>
          </cell>
          <cell r="S75">
            <v>0</v>
          </cell>
          <cell r="T75">
            <v>0</v>
          </cell>
          <cell r="U75">
            <v>0</v>
          </cell>
          <cell r="V75">
            <v>0</v>
          </cell>
          <cell r="X75">
            <v>0</v>
          </cell>
          <cell r="Z75">
            <v>0</v>
          </cell>
          <cell r="AA75">
            <v>424</v>
          </cell>
        </row>
        <row r="76">
          <cell r="A76" t="str">
            <v>Outward reinsurance</v>
          </cell>
          <cell r="B76">
            <v>1182.4181176536026</v>
          </cell>
          <cell r="C76">
            <v>5237.7909970813025</v>
          </cell>
          <cell r="D76">
            <v>6420.2091147348956</v>
          </cell>
          <cell r="E76">
            <v>9.2459762978000075</v>
          </cell>
          <cell r="F76">
            <v>180.76574384919996</v>
          </cell>
          <cell r="G76">
            <v>190.01172014699992</v>
          </cell>
          <cell r="H76">
            <v>6610.2208348819022</v>
          </cell>
          <cell r="J76">
            <v>7.8180235044999282</v>
          </cell>
          <cell r="K76">
            <v>782.84105835949913</v>
          </cell>
          <cell r="L76">
            <v>0.53899986690000057</v>
          </cell>
          <cell r="N76">
            <v>0</v>
          </cell>
          <cell r="P76">
            <v>37.500012158799976</v>
          </cell>
          <cell r="R76">
            <v>5404.3754753561097</v>
          </cell>
          <cell r="S76">
            <v>146.35266533239999</v>
          </cell>
          <cell r="T76">
            <v>0</v>
          </cell>
          <cell r="U76">
            <v>5463.705605283476</v>
          </cell>
          <cell r="V76">
            <v>10868.081080639586</v>
          </cell>
          <cell r="X76">
            <v>18307.000009411186</v>
          </cell>
          <cell r="Z76">
            <v>16137.333333333314</v>
          </cell>
          <cell r="AA76">
            <v>14365</v>
          </cell>
        </row>
        <row r="78">
          <cell r="A78" t="str">
            <v>NET PREMIUMS</v>
          </cell>
          <cell r="B78">
            <v>1164.672119358393</v>
          </cell>
          <cell r="C78">
            <v>9863.5952349779982</v>
          </cell>
          <cell r="D78">
            <v>11028.267354336382</v>
          </cell>
          <cell r="E78">
            <v>3159.6483121296051</v>
          </cell>
          <cell r="F78">
            <v>3032.3775015228925</v>
          </cell>
          <cell r="G78">
            <v>6192.0258136524972</v>
          </cell>
          <cell r="H78">
            <v>17220.293167988879</v>
          </cell>
          <cell r="J78">
            <v>504.51332119919948</v>
          </cell>
          <cell r="K78">
            <v>-32.960527336000496</v>
          </cell>
          <cell r="L78">
            <v>102.3865570460996</v>
          </cell>
          <cell r="N78">
            <v>420.80658283349999</v>
          </cell>
          <cell r="P78">
            <v>3688.585011501189</v>
          </cell>
          <cell r="R78">
            <v>47929.819440035935</v>
          </cell>
          <cell r="S78">
            <v>127.24535947510017</v>
          </cell>
          <cell r="T78">
            <v>0</v>
          </cell>
          <cell r="U78">
            <v>20399.255740409433</v>
          </cell>
          <cell r="V78">
            <v>68329.075180445361</v>
          </cell>
          <cell r="X78">
            <v>90232.699293678263</v>
          </cell>
          <cell r="Z78">
            <v>103211.00000000013</v>
          </cell>
          <cell r="AA78">
            <v>78403</v>
          </cell>
        </row>
        <row r="81">
          <cell r="A81" t="str">
            <v>claims paid</v>
          </cell>
          <cell r="B81">
            <v>206.06515259510093</v>
          </cell>
          <cell r="C81">
            <v>651.49688597419856</v>
          </cell>
          <cell r="D81">
            <v>857.56203856929767</v>
          </cell>
          <cell r="E81">
            <v>1729.7096090121045</v>
          </cell>
          <cell r="F81">
            <v>181.09188566959998</v>
          </cell>
          <cell r="G81">
            <v>1910.8014946817048</v>
          </cell>
          <cell r="H81">
            <v>2768.3635332510025</v>
          </cell>
          <cell r="J81">
            <v>127.01288831429999</v>
          </cell>
          <cell r="K81">
            <v>3477.7235669178012</v>
          </cell>
          <cell r="L81">
            <v>0</v>
          </cell>
          <cell r="N81">
            <v>0</v>
          </cell>
          <cell r="P81">
            <v>12.557968786500394</v>
          </cell>
          <cell r="R81">
            <v>7307.8893533635137</v>
          </cell>
          <cell r="S81">
            <v>456.26210821469965</v>
          </cell>
          <cell r="T81">
            <v>0</v>
          </cell>
          <cell r="U81">
            <v>6537.2199051174375</v>
          </cell>
          <cell r="V81">
            <v>13845.10925848095</v>
          </cell>
          <cell r="X81">
            <v>20230.767215750577</v>
          </cell>
          <cell r="Z81">
            <v>16376.14383211711</v>
          </cell>
          <cell r="AA81">
            <v>14693</v>
          </cell>
        </row>
        <row r="82">
          <cell r="A82" t="str">
            <v>claims reserve</v>
          </cell>
          <cell r="B82">
            <v>-590.09996673120042</v>
          </cell>
          <cell r="C82">
            <v>1267.9009907882</v>
          </cell>
          <cell r="D82">
            <v>677.80102405699949</v>
          </cell>
          <cell r="E82">
            <v>692.94097078689992</v>
          </cell>
          <cell r="F82">
            <v>432.72801094720018</v>
          </cell>
          <cell r="G82">
            <v>1125.6689817341003</v>
          </cell>
          <cell r="H82">
            <v>1803.4700057910998</v>
          </cell>
          <cell r="J82">
            <v>77.849960695499988</v>
          </cell>
          <cell r="K82">
            <v>-1631.6828701665011</v>
          </cell>
          <cell r="L82">
            <v>0</v>
          </cell>
          <cell r="N82">
            <v>0</v>
          </cell>
          <cell r="P82">
            <v>0</v>
          </cell>
          <cell r="R82">
            <v>-291.50991462799993</v>
          </cell>
          <cell r="S82">
            <v>-898.44580491259694</v>
          </cell>
          <cell r="T82">
            <v>4.1522078100000047E-2</v>
          </cell>
          <cell r="U82">
            <v>-3612.7674679745091</v>
          </cell>
          <cell r="V82">
            <v>-3904.2773826025091</v>
          </cell>
          <cell r="X82">
            <v>-3654.6402862824107</v>
          </cell>
          <cell r="Z82">
            <v>3466.5292191015819</v>
          </cell>
          <cell r="AA82">
            <v>-408</v>
          </cell>
        </row>
        <row r="84">
          <cell r="A84" t="str">
            <v>total claims</v>
          </cell>
          <cell r="B84">
            <v>-384.0348141360995</v>
          </cell>
          <cell r="C84">
            <v>1919.3978767623985</v>
          </cell>
          <cell r="D84">
            <v>1535.3630626262971</v>
          </cell>
          <cell r="E84">
            <v>2422.6505797990044</v>
          </cell>
          <cell r="F84">
            <v>613.81989661680018</v>
          </cell>
          <cell r="G84">
            <v>3036.470476415805</v>
          </cell>
          <cell r="H84">
            <v>4571.8335390421025</v>
          </cell>
          <cell r="J84">
            <v>204.86284900979996</v>
          </cell>
          <cell r="K84">
            <v>1846.0406967513002</v>
          </cell>
          <cell r="L84">
            <v>0</v>
          </cell>
          <cell r="N84">
            <v>0</v>
          </cell>
          <cell r="P84">
            <v>12.557968786500394</v>
          </cell>
          <cell r="R84">
            <v>7016.3794387355138</v>
          </cell>
          <cell r="S84">
            <v>-442.18369669789729</v>
          </cell>
          <cell r="T84">
            <v>4.1522078100000047E-2</v>
          </cell>
          <cell r="U84">
            <v>2924.4524371429284</v>
          </cell>
          <cell r="V84">
            <v>9940.8318758784408</v>
          </cell>
          <cell r="X84">
            <v>16576.126929468166</v>
          </cell>
          <cell r="Z84">
            <v>19842.673051218691</v>
          </cell>
          <cell r="AA84">
            <v>14285</v>
          </cell>
        </row>
        <row r="85">
          <cell r="A85" t="str">
            <v>maturities</v>
          </cell>
          <cell r="B85">
            <v>0</v>
          </cell>
          <cell r="C85">
            <v>0</v>
          </cell>
          <cell r="D85">
            <v>0</v>
          </cell>
          <cell r="E85">
            <v>0</v>
          </cell>
          <cell r="F85">
            <v>0</v>
          </cell>
          <cell r="G85">
            <v>0</v>
          </cell>
          <cell r="H85">
            <v>0</v>
          </cell>
          <cell r="J85">
            <v>0</v>
          </cell>
          <cell r="K85">
            <v>0</v>
          </cell>
          <cell r="L85">
            <v>1278.5319546958003</v>
          </cell>
          <cell r="N85">
            <v>0</v>
          </cell>
          <cell r="P85">
            <v>0</v>
          </cell>
          <cell r="R85">
            <v>0</v>
          </cell>
          <cell r="S85">
            <v>0</v>
          </cell>
          <cell r="T85">
            <v>0</v>
          </cell>
          <cell r="U85">
            <v>0</v>
          </cell>
          <cell r="V85">
            <v>0</v>
          </cell>
          <cell r="X85">
            <v>1278.5319546958003</v>
          </cell>
          <cell r="Z85">
            <v>8543.273952067866</v>
          </cell>
          <cell r="AA85">
            <v>16</v>
          </cell>
        </row>
        <row r="86">
          <cell r="A86" t="str">
            <v>annuities</v>
          </cell>
          <cell r="B86">
            <v>0</v>
          </cell>
          <cell r="C86">
            <v>0</v>
          </cell>
          <cell r="D86">
            <v>0</v>
          </cell>
          <cell r="E86">
            <v>0</v>
          </cell>
          <cell r="F86">
            <v>0</v>
          </cell>
          <cell r="G86">
            <v>0</v>
          </cell>
          <cell r="H86">
            <v>0</v>
          </cell>
          <cell r="J86">
            <v>0</v>
          </cell>
          <cell r="K86">
            <v>327.92071018829989</v>
          </cell>
          <cell r="L86">
            <v>-182.38143153589965</v>
          </cell>
          <cell r="N86">
            <v>69.923835477400104</v>
          </cell>
          <cell r="P86">
            <v>0</v>
          </cell>
          <cell r="R86">
            <v>0</v>
          </cell>
          <cell r="S86">
            <v>0</v>
          </cell>
          <cell r="T86">
            <v>0</v>
          </cell>
          <cell r="U86">
            <v>0</v>
          </cell>
          <cell r="V86">
            <v>0</v>
          </cell>
          <cell r="X86">
            <v>215.46311412980035</v>
          </cell>
          <cell r="Z86">
            <v>979.66240701710251</v>
          </cell>
          <cell r="AA86">
            <v>759</v>
          </cell>
        </row>
        <row r="87">
          <cell r="A87" t="str">
            <v>surrenders</v>
          </cell>
          <cell r="B87">
            <v>0</v>
          </cell>
          <cell r="C87">
            <v>0</v>
          </cell>
          <cell r="D87">
            <v>0</v>
          </cell>
          <cell r="E87">
            <v>281.8092945334995</v>
          </cell>
          <cell r="F87">
            <v>50.852738446500034</v>
          </cell>
          <cell r="G87">
            <v>332.66203297999965</v>
          </cell>
          <cell r="H87">
            <v>332.66203297999965</v>
          </cell>
          <cell r="J87">
            <v>0</v>
          </cell>
          <cell r="K87">
            <v>0</v>
          </cell>
          <cell r="L87">
            <v>497.17526143159716</v>
          </cell>
          <cell r="N87">
            <v>0</v>
          </cell>
          <cell r="P87">
            <v>3513.5502327696008</v>
          </cell>
          <cell r="R87">
            <v>0</v>
          </cell>
          <cell r="S87">
            <v>0</v>
          </cell>
          <cell r="T87">
            <v>0</v>
          </cell>
          <cell r="U87">
            <v>0</v>
          </cell>
          <cell r="V87">
            <v>0</v>
          </cell>
          <cell r="X87">
            <v>4343.3875271812003</v>
          </cell>
          <cell r="Z87">
            <v>3520.0636409150438</v>
          </cell>
          <cell r="AA87">
            <v>4410</v>
          </cell>
        </row>
        <row r="88">
          <cell r="A88" t="str">
            <v>profit share reserve</v>
          </cell>
          <cell r="B88">
            <v>5.3469678898000055</v>
          </cell>
          <cell r="C88">
            <v>749.99998079319948</v>
          </cell>
          <cell r="D88">
            <v>755.34694868299925</v>
          </cell>
          <cell r="E88">
            <v>482.64883128380029</v>
          </cell>
          <cell r="F88">
            <v>179.70499578450014</v>
          </cell>
          <cell r="G88">
            <v>662.35382706830001</v>
          </cell>
          <cell r="H88">
            <v>1417.7007757512984</v>
          </cell>
          <cell r="J88">
            <v>0</v>
          </cell>
          <cell r="K88">
            <v>0</v>
          </cell>
          <cell r="L88">
            <v>514.92663857420018</v>
          </cell>
          <cell r="N88">
            <v>0.67766917669999382</v>
          </cell>
          <cell r="P88">
            <v>0</v>
          </cell>
          <cell r="R88">
            <v>8420.0110519636874</v>
          </cell>
          <cell r="S88">
            <v>0</v>
          </cell>
          <cell r="T88">
            <v>0</v>
          </cell>
          <cell r="U88">
            <v>4815.8683034123178</v>
          </cell>
          <cell r="V88">
            <v>13235.879355376006</v>
          </cell>
          <cell r="X88">
            <v>15169.184438878194</v>
          </cell>
          <cell r="Z88">
            <v>8831.3333333333139</v>
          </cell>
          <cell r="AA88">
            <v>8648</v>
          </cell>
        </row>
        <row r="89">
          <cell r="A89" t="str">
            <v>stability reserve</v>
          </cell>
          <cell r="B89">
            <v>0</v>
          </cell>
          <cell r="C89">
            <v>0</v>
          </cell>
          <cell r="D89">
            <v>0</v>
          </cell>
          <cell r="E89">
            <v>0</v>
          </cell>
          <cell r="F89">
            <v>0</v>
          </cell>
          <cell r="G89">
            <v>0</v>
          </cell>
          <cell r="H89">
            <v>0</v>
          </cell>
          <cell r="J89">
            <v>0</v>
          </cell>
          <cell r="K89">
            <v>0</v>
          </cell>
          <cell r="L89">
            <v>0</v>
          </cell>
          <cell r="N89">
            <v>0</v>
          </cell>
          <cell r="P89">
            <v>0</v>
          </cell>
          <cell r="R89">
            <v>40.955200060600063</v>
          </cell>
          <cell r="S89">
            <v>-170.64596723169998</v>
          </cell>
          <cell r="T89">
            <v>0</v>
          </cell>
          <cell r="U89">
            <v>-234.47858600709924</v>
          </cell>
          <cell r="V89">
            <v>-193.52338594649919</v>
          </cell>
          <cell r="X89">
            <v>-193.52338594649919</v>
          </cell>
          <cell r="Z89">
            <v>448.99361544794823</v>
          </cell>
          <cell r="AA89">
            <v>637</v>
          </cell>
        </row>
        <row r="91">
          <cell r="A91" t="str">
            <v>TOTAL BENEFITS</v>
          </cell>
          <cell r="B91">
            <v>-378.6878462462995</v>
          </cell>
          <cell r="C91">
            <v>2669.397857555598</v>
          </cell>
          <cell r="D91">
            <v>2290.7100113092965</v>
          </cell>
          <cell r="E91">
            <v>3187.1087056163042</v>
          </cell>
          <cell r="F91">
            <v>844.37763084780033</v>
          </cell>
          <cell r="G91">
            <v>4031.4863364641051</v>
          </cell>
          <cell r="H91">
            <v>6322.1963477734007</v>
          </cell>
          <cell r="J91">
            <v>204.86284900979996</v>
          </cell>
          <cell r="K91">
            <v>2173.9614069396002</v>
          </cell>
          <cell r="L91">
            <v>2108.252423165698</v>
          </cell>
          <cell r="N91">
            <v>70.601504654100097</v>
          </cell>
          <cell r="P91">
            <v>3526.108201556101</v>
          </cell>
          <cell r="R91">
            <v>15477.345690759801</v>
          </cell>
          <cell r="S91">
            <v>-612.82966392959725</v>
          </cell>
          <cell r="T91">
            <v>4.1522078100000047E-2</v>
          </cell>
          <cell r="U91">
            <v>7505.8421545481469</v>
          </cell>
          <cell r="V91">
            <v>22983.187845307948</v>
          </cell>
          <cell r="X91">
            <v>37389.170578406665</v>
          </cell>
          <cell r="Z91">
            <v>42165.999999999971</v>
          </cell>
          <cell r="AA91">
            <v>28755</v>
          </cell>
        </row>
        <row r="94">
          <cell r="A94" t="str">
            <v>Opening reserves</v>
          </cell>
          <cell r="B94">
            <v>0</v>
          </cell>
          <cell r="C94">
            <v>0</v>
          </cell>
          <cell r="D94">
            <v>0</v>
          </cell>
          <cell r="E94">
            <v>0</v>
          </cell>
          <cell r="F94">
            <v>0</v>
          </cell>
          <cell r="G94">
            <v>0</v>
          </cell>
          <cell r="H94">
            <v>0</v>
          </cell>
          <cell r="J94">
            <v>0</v>
          </cell>
          <cell r="K94">
            <v>0</v>
          </cell>
          <cell r="L94">
            <v>0</v>
          </cell>
          <cell r="N94">
            <v>0</v>
          </cell>
          <cell r="P94">
            <v>0</v>
          </cell>
          <cell r="R94">
            <v>0</v>
          </cell>
          <cell r="S94">
            <v>0</v>
          </cell>
          <cell r="T94">
            <v>0</v>
          </cell>
          <cell r="U94">
            <v>0</v>
          </cell>
          <cell r="V94">
            <v>0</v>
          </cell>
          <cell r="X94">
            <v>0</v>
          </cell>
          <cell r="Z94">
            <v>0</v>
          </cell>
          <cell r="AA94">
            <v>0</v>
          </cell>
        </row>
        <row r="95">
          <cell r="A95" t="str">
            <v>Opening adjustments</v>
          </cell>
          <cell r="B95">
            <v>0</v>
          </cell>
          <cell r="C95">
            <v>0</v>
          </cell>
          <cell r="D95">
            <v>0</v>
          </cell>
          <cell r="E95">
            <v>0</v>
          </cell>
          <cell r="F95">
            <v>0</v>
          </cell>
          <cell r="G95">
            <v>0</v>
          </cell>
          <cell r="H95">
            <v>0</v>
          </cell>
          <cell r="J95">
            <v>0</v>
          </cell>
          <cell r="K95">
            <v>0</v>
          </cell>
          <cell r="L95">
            <v>0</v>
          </cell>
          <cell r="N95">
            <v>0</v>
          </cell>
          <cell r="P95">
            <v>0</v>
          </cell>
          <cell r="R95">
            <v>0</v>
          </cell>
          <cell r="S95">
            <v>0</v>
          </cell>
          <cell r="T95">
            <v>0</v>
          </cell>
          <cell r="U95">
            <v>0</v>
          </cell>
          <cell r="V95">
            <v>0</v>
          </cell>
          <cell r="X95">
            <v>0</v>
          </cell>
          <cell r="Z95">
            <v>0</v>
          </cell>
          <cell r="AA95">
            <v>0</v>
          </cell>
        </row>
        <row r="96">
          <cell r="A96" t="str">
            <v>Closing reserves</v>
          </cell>
          <cell r="B96">
            <v>-187.9089843878001</v>
          </cell>
          <cell r="C96">
            <v>761.742988602899</v>
          </cell>
          <cell r="D96">
            <v>573.83400421509145</v>
          </cell>
          <cell r="E96">
            <v>1241.3809116609991</v>
          </cell>
          <cell r="F96">
            <v>-847.34701699540017</v>
          </cell>
          <cell r="G96">
            <v>394.03389466559889</v>
          </cell>
          <cell r="H96">
            <v>967.86789888072019</v>
          </cell>
          <cell r="J96">
            <v>-47.863542397500012</v>
          </cell>
          <cell r="K96">
            <v>0</v>
          </cell>
          <cell r="L96">
            <v>-1570.2332775763273</v>
          </cell>
          <cell r="N96">
            <v>-649.57066824369133</v>
          </cell>
          <cell r="P96">
            <v>-15350.878361882329</v>
          </cell>
          <cell r="R96">
            <v>-1799.9969758589007</v>
          </cell>
          <cell r="S96">
            <v>0</v>
          </cell>
          <cell r="T96">
            <v>0</v>
          </cell>
          <cell r="U96">
            <v>303.78339486359431</v>
          </cell>
          <cell r="V96">
            <v>-1496.2135809953063</v>
          </cell>
          <cell r="X96">
            <v>-18146.891532214402</v>
          </cell>
          <cell r="Z96">
            <v>14658.666666666746</v>
          </cell>
          <cell r="AA96">
            <v>-15605</v>
          </cell>
        </row>
        <row r="97">
          <cell r="A97" t="str">
            <v>Closing adjustments</v>
          </cell>
          <cell r="B97">
            <v>0</v>
          </cell>
          <cell r="C97">
            <v>0</v>
          </cell>
          <cell r="D97">
            <v>0</v>
          </cell>
          <cell r="E97">
            <v>0</v>
          </cell>
          <cell r="F97">
            <v>0</v>
          </cell>
          <cell r="G97">
            <v>0</v>
          </cell>
          <cell r="H97">
            <v>0</v>
          </cell>
          <cell r="J97">
            <v>0</v>
          </cell>
          <cell r="K97">
            <v>0</v>
          </cell>
          <cell r="L97">
            <v>0</v>
          </cell>
          <cell r="N97">
            <v>0</v>
          </cell>
          <cell r="P97">
            <v>0</v>
          </cell>
          <cell r="R97">
            <v>0</v>
          </cell>
          <cell r="S97">
            <v>0</v>
          </cell>
          <cell r="T97">
            <v>0</v>
          </cell>
          <cell r="U97">
            <v>0</v>
          </cell>
          <cell r="V97">
            <v>0</v>
          </cell>
          <cell r="X97">
            <v>0</v>
          </cell>
          <cell r="Z97">
            <v>0</v>
          </cell>
          <cell r="AA97">
            <v>0</v>
          </cell>
        </row>
        <row r="98">
          <cell r="A98" t="str">
            <v>Portfolio transfer</v>
          </cell>
          <cell r="B98">
            <v>0</v>
          </cell>
          <cell r="C98">
            <v>0</v>
          </cell>
          <cell r="D98">
            <v>0</v>
          </cell>
          <cell r="E98">
            <v>0</v>
          </cell>
          <cell r="F98">
            <v>0</v>
          </cell>
          <cell r="G98">
            <v>0</v>
          </cell>
          <cell r="H98">
            <v>0</v>
          </cell>
          <cell r="J98">
            <v>0</v>
          </cell>
          <cell r="K98">
            <v>0</v>
          </cell>
          <cell r="L98">
            <v>0</v>
          </cell>
          <cell r="N98">
            <v>0</v>
          </cell>
          <cell r="P98">
            <v>0</v>
          </cell>
          <cell r="R98">
            <v>0</v>
          </cell>
          <cell r="S98">
            <v>0</v>
          </cell>
          <cell r="T98">
            <v>0</v>
          </cell>
          <cell r="U98">
            <v>0</v>
          </cell>
          <cell r="V98">
            <v>0</v>
          </cell>
          <cell r="X98">
            <v>0</v>
          </cell>
          <cell r="Z98">
            <v>0</v>
          </cell>
          <cell r="AA98">
            <v>0</v>
          </cell>
        </row>
        <row r="100">
          <cell r="A100" t="str">
            <v>INCREASE IN RESERVES</v>
          </cell>
          <cell r="B100">
            <v>187.9089843878001</v>
          </cell>
          <cell r="C100">
            <v>-761.742988602899</v>
          </cell>
          <cell r="D100">
            <v>-573.83400421509145</v>
          </cell>
          <cell r="E100">
            <v>-1241.3809116609991</v>
          </cell>
          <cell r="F100">
            <v>847.34701699540017</v>
          </cell>
          <cell r="G100">
            <v>-394.03389466559889</v>
          </cell>
          <cell r="H100">
            <v>-967.86789888072019</v>
          </cell>
          <cell r="J100">
            <v>47.863542397500012</v>
          </cell>
          <cell r="K100">
            <v>0</v>
          </cell>
          <cell r="L100">
            <v>1570.2332775763273</v>
          </cell>
          <cell r="N100">
            <v>649.57066824369133</v>
          </cell>
          <cell r="P100">
            <v>15350.878361882329</v>
          </cell>
          <cell r="R100">
            <v>1799.9969758589007</v>
          </cell>
          <cell r="S100">
            <v>0</v>
          </cell>
          <cell r="T100">
            <v>0</v>
          </cell>
          <cell r="U100">
            <v>-303.78339486359431</v>
          </cell>
          <cell r="V100">
            <v>1496.2135809953063</v>
          </cell>
          <cell r="X100">
            <v>18146.891532214402</v>
          </cell>
          <cell r="Z100">
            <v>14658.666666666746</v>
          </cell>
          <cell r="AA100">
            <v>15605</v>
          </cell>
        </row>
        <row r="103">
          <cell r="A103" t="str">
            <v>1st year commissions</v>
          </cell>
          <cell r="B103">
            <v>0.45142960740000126</v>
          </cell>
          <cell r="C103">
            <v>1292.1626099643968</v>
          </cell>
          <cell r="D103">
            <v>1292.6140395717955</v>
          </cell>
          <cell r="E103">
            <v>0</v>
          </cell>
          <cell r="F103">
            <v>87.218141782399968</v>
          </cell>
          <cell r="G103">
            <v>87.218141782399968</v>
          </cell>
          <cell r="H103">
            <v>1379.832181354195</v>
          </cell>
          <cell r="J103">
            <v>0</v>
          </cell>
          <cell r="K103">
            <v>0</v>
          </cell>
          <cell r="L103">
            <v>0</v>
          </cell>
          <cell r="N103">
            <v>0</v>
          </cell>
          <cell r="P103">
            <v>283.58621645080018</v>
          </cell>
          <cell r="R103">
            <v>0</v>
          </cell>
          <cell r="S103">
            <v>0</v>
          </cell>
          <cell r="T103">
            <v>0</v>
          </cell>
          <cell r="U103">
            <v>14.888518411800032</v>
          </cell>
          <cell r="V103">
            <v>14.888518411800032</v>
          </cell>
          <cell r="X103">
            <v>1678.3069162167944</v>
          </cell>
          <cell r="Z103">
            <v>2620</v>
          </cell>
          <cell r="AA103">
            <v>2005</v>
          </cell>
        </row>
        <row r="104">
          <cell r="A104" t="str">
            <v>Renewal commissions</v>
          </cell>
          <cell r="B104">
            <v>208.19865273759979</v>
          </cell>
          <cell r="C104">
            <v>790.36390121399984</v>
          </cell>
          <cell r="D104">
            <v>998.56255395159872</v>
          </cell>
          <cell r="E104">
            <v>5.0000322325000308</v>
          </cell>
          <cell r="F104">
            <v>237.12891466989973</v>
          </cell>
          <cell r="G104">
            <v>242.12894690239989</v>
          </cell>
          <cell r="H104">
            <v>1240.6915008539986</v>
          </cell>
          <cell r="J104">
            <v>2.193651399399998</v>
          </cell>
          <cell r="K104">
            <v>142.83345602739999</v>
          </cell>
          <cell r="L104">
            <v>2.5311412758999943</v>
          </cell>
          <cell r="N104">
            <v>0</v>
          </cell>
          <cell r="P104">
            <v>0</v>
          </cell>
          <cell r="R104">
            <v>8129.0024196751119</v>
          </cell>
          <cell r="S104">
            <v>26.748745737399965</v>
          </cell>
          <cell r="T104">
            <v>0</v>
          </cell>
          <cell r="U104">
            <v>7895.2670329489856</v>
          </cell>
          <cell r="V104">
            <v>16024.269452624098</v>
          </cell>
          <cell r="X104">
            <v>17412.519202180774</v>
          </cell>
          <cell r="Z104">
            <v>13698.542779874146</v>
          </cell>
          <cell r="AA104">
            <v>11083</v>
          </cell>
        </row>
        <row r="105">
          <cell r="A105" t="str">
            <v>R/I commissions</v>
          </cell>
          <cell r="B105">
            <v>-127.70400460949982</v>
          </cell>
          <cell r="C105">
            <v>-582.30896865510056</v>
          </cell>
          <cell r="D105">
            <v>-710.01297326460019</v>
          </cell>
          <cell r="E105">
            <v>0</v>
          </cell>
          <cell r="F105">
            <v>-54.553582244799998</v>
          </cell>
          <cell r="G105">
            <v>-54.553582244799998</v>
          </cell>
          <cell r="H105">
            <v>-764.56655550940059</v>
          </cell>
          <cell r="J105">
            <v>0</v>
          </cell>
          <cell r="K105">
            <v>95.772870593600032</v>
          </cell>
          <cell r="L105">
            <v>0</v>
          </cell>
          <cell r="N105">
            <v>0</v>
          </cell>
          <cell r="P105">
            <v>0</v>
          </cell>
          <cell r="R105">
            <v>-3531.6794411442056</v>
          </cell>
          <cell r="S105">
            <v>-31.544250577299973</v>
          </cell>
          <cell r="T105">
            <v>0</v>
          </cell>
          <cell r="U105">
            <v>-937.93126771898562</v>
          </cell>
          <cell r="V105">
            <v>-4469.6107088631916</v>
          </cell>
          <cell r="X105">
            <v>-5138.4043937789947</v>
          </cell>
          <cell r="Z105">
            <v>-4911.5427798741166</v>
          </cell>
          <cell r="AA105">
            <v>-5149</v>
          </cell>
        </row>
        <row r="107">
          <cell r="A107" t="str">
            <v>TOTAL COMMISSIONS</v>
          </cell>
          <cell r="B107">
            <v>80.946077735499969</v>
          </cell>
          <cell r="C107">
            <v>1500.2175425232958</v>
          </cell>
          <cell r="D107">
            <v>1581.1636202587943</v>
          </cell>
          <cell r="E107">
            <v>5.0000322325000308</v>
          </cell>
          <cell r="F107">
            <v>269.79347420749968</v>
          </cell>
          <cell r="G107">
            <v>274.79350643999987</v>
          </cell>
          <cell r="H107">
            <v>1855.9571266987928</v>
          </cell>
          <cell r="J107">
            <v>2.193651399399998</v>
          </cell>
          <cell r="K107">
            <v>238.60632662100002</v>
          </cell>
          <cell r="L107">
            <v>2.5311412758999943</v>
          </cell>
          <cell r="N107">
            <v>0</v>
          </cell>
          <cell r="P107">
            <v>283.58621645080018</v>
          </cell>
          <cell r="R107">
            <v>4597.3229785309068</v>
          </cell>
          <cell r="S107">
            <v>-4.7955048399000084</v>
          </cell>
          <cell r="T107">
            <v>0</v>
          </cell>
          <cell r="U107">
            <v>6972.2242836418</v>
          </cell>
          <cell r="V107">
            <v>11569.547262172706</v>
          </cell>
          <cell r="X107">
            <v>13952.421724618576</v>
          </cell>
          <cell r="Z107">
            <v>11407.000000000029</v>
          </cell>
          <cell r="AA107">
            <v>7939</v>
          </cell>
        </row>
        <row r="110">
          <cell r="A110" t="str">
            <v>Admin expense</v>
          </cell>
          <cell r="B110">
            <v>560.99994312730064</v>
          </cell>
          <cell r="C110">
            <v>0</v>
          </cell>
          <cell r="D110">
            <v>560.99994312730064</v>
          </cell>
          <cell r="E110">
            <v>0</v>
          </cell>
          <cell r="F110">
            <v>1456.335265541602</v>
          </cell>
          <cell r="G110">
            <v>1456.335265541602</v>
          </cell>
          <cell r="H110">
            <v>2017.3352086689026</v>
          </cell>
          <cell r="J110">
            <v>199.9999773860001</v>
          </cell>
          <cell r="K110">
            <v>-19.121605719900003</v>
          </cell>
          <cell r="L110">
            <v>101.95113278949994</v>
          </cell>
          <cell r="N110">
            <v>0</v>
          </cell>
          <cell r="P110">
            <v>130.7299998462</v>
          </cell>
          <cell r="R110">
            <v>25621.493078680815</v>
          </cell>
          <cell r="S110">
            <v>28.199001068699932</v>
          </cell>
          <cell r="T110">
            <v>0</v>
          </cell>
          <cell r="U110">
            <v>2688.6795167834757</v>
          </cell>
          <cell r="V110">
            <v>28310.17259546429</v>
          </cell>
          <cell r="X110">
            <v>30741.067308434962</v>
          </cell>
          <cell r="Z110">
            <v>27131.034917213379</v>
          </cell>
          <cell r="AA110">
            <v>26200</v>
          </cell>
        </row>
        <row r="111">
          <cell r="A111" t="str">
            <v>Acquisition</v>
          </cell>
          <cell r="B111">
            <v>0</v>
          </cell>
          <cell r="C111">
            <v>298.45492496120045</v>
          </cell>
          <cell r="D111">
            <v>298.45492496120045</v>
          </cell>
          <cell r="E111">
            <v>0</v>
          </cell>
          <cell r="F111">
            <v>3530.8005243598977</v>
          </cell>
          <cell r="G111">
            <v>3530.8005243598977</v>
          </cell>
          <cell r="H111">
            <v>3829.2554493210987</v>
          </cell>
          <cell r="J111">
            <v>1096.0420934678009</v>
          </cell>
          <cell r="K111">
            <v>0</v>
          </cell>
          <cell r="L111">
            <v>0</v>
          </cell>
          <cell r="N111">
            <v>0</v>
          </cell>
          <cell r="P111">
            <v>0</v>
          </cell>
          <cell r="R111">
            <v>0</v>
          </cell>
          <cell r="S111">
            <v>0</v>
          </cell>
          <cell r="T111">
            <v>0</v>
          </cell>
          <cell r="U111">
            <v>0</v>
          </cell>
          <cell r="V111">
            <v>0</v>
          </cell>
          <cell r="X111">
            <v>4925.2975427889005</v>
          </cell>
          <cell r="Z111">
            <v>3612.2984161199106</v>
          </cell>
          <cell r="AA111">
            <v>4199</v>
          </cell>
        </row>
        <row r="112">
          <cell r="A112" t="str">
            <v>TLF</v>
          </cell>
          <cell r="B112">
            <v>2.5159886692</v>
          </cell>
          <cell r="C112">
            <v>264.64034161120003</v>
          </cell>
          <cell r="D112">
            <v>267.15633028039986</v>
          </cell>
          <cell r="E112">
            <v>13.500972569700011</v>
          </cell>
          <cell r="F112">
            <v>9.1040272029999976</v>
          </cell>
          <cell r="G112">
            <v>22.604999772700001</v>
          </cell>
          <cell r="H112">
            <v>289.76133005309987</v>
          </cell>
          <cell r="J112">
            <v>1.9920102176000001</v>
          </cell>
          <cell r="K112">
            <v>2.1089673507000009</v>
          </cell>
          <cell r="L112">
            <v>5.9929543433999788</v>
          </cell>
          <cell r="N112">
            <v>0</v>
          </cell>
          <cell r="P112">
            <v>-1.0240144727000151</v>
          </cell>
          <cell r="R112">
            <v>40.049979400600016</v>
          </cell>
          <cell r="S112">
            <v>0.15100130140000009</v>
          </cell>
          <cell r="T112">
            <v>0</v>
          </cell>
          <cell r="U112">
            <v>13.221010122100067</v>
          </cell>
          <cell r="V112">
            <v>53.270989522700084</v>
          </cell>
          <cell r="X112">
            <v>352.10223701480032</v>
          </cell>
          <cell r="Z112">
            <v>360.33333333333161</v>
          </cell>
          <cell r="AA112">
            <v>319</v>
          </cell>
        </row>
        <row r="113">
          <cell r="A113" t="str">
            <v>Other direct</v>
          </cell>
          <cell r="B113">
            <v>0</v>
          </cell>
          <cell r="C113">
            <v>0</v>
          </cell>
          <cell r="D113">
            <v>0</v>
          </cell>
          <cell r="E113">
            <v>0</v>
          </cell>
          <cell r="F113">
            <v>0</v>
          </cell>
          <cell r="G113">
            <v>0</v>
          </cell>
          <cell r="H113">
            <v>0</v>
          </cell>
          <cell r="J113">
            <v>0</v>
          </cell>
          <cell r="K113">
            <v>0</v>
          </cell>
          <cell r="L113">
            <v>0</v>
          </cell>
          <cell r="N113">
            <v>0</v>
          </cell>
          <cell r="P113">
            <v>0</v>
          </cell>
          <cell r="R113">
            <v>0</v>
          </cell>
          <cell r="S113">
            <v>0</v>
          </cell>
          <cell r="T113">
            <v>0</v>
          </cell>
          <cell r="U113">
            <v>0</v>
          </cell>
          <cell r="V113">
            <v>0</v>
          </cell>
          <cell r="X113">
            <v>0</v>
          </cell>
          <cell r="Z113">
            <v>-285.66666666666652</v>
          </cell>
          <cell r="AA113">
            <v>0</v>
          </cell>
        </row>
        <row r="115">
          <cell r="A115" t="str">
            <v>TOTAL DIRECT COSTS</v>
          </cell>
          <cell r="B115">
            <v>563.51593179650069</v>
          </cell>
          <cell r="C115">
            <v>563.09526657240053</v>
          </cell>
          <cell r="D115">
            <v>1126.6111983689011</v>
          </cell>
          <cell r="E115">
            <v>13.500972569700011</v>
          </cell>
          <cell r="F115">
            <v>4996.2398171045006</v>
          </cell>
          <cell r="G115">
            <v>5009.7407896741997</v>
          </cell>
          <cell r="H115">
            <v>6136.3519880431013</v>
          </cell>
          <cell r="J115">
            <v>1298.034081071401</v>
          </cell>
          <cell r="K115">
            <v>-17.012638369200001</v>
          </cell>
          <cell r="L115">
            <v>107.94408713289991</v>
          </cell>
          <cell r="N115">
            <v>0</v>
          </cell>
          <cell r="P115">
            <v>129.7059853735</v>
          </cell>
          <cell r="R115">
            <v>25661.543058081414</v>
          </cell>
          <cell r="S115">
            <v>28.350002370099933</v>
          </cell>
          <cell r="T115">
            <v>0</v>
          </cell>
          <cell r="U115">
            <v>2701.9005269055756</v>
          </cell>
          <cell r="V115">
            <v>28363.443584986991</v>
          </cell>
          <cell r="X115">
            <v>36018.467088238664</v>
          </cell>
          <cell r="Z115">
            <v>30817.999999999953</v>
          </cell>
          <cell r="AA115">
            <v>30718</v>
          </cell>
        </row>
        <row r="117">
          <cell r="A117" t="str">
            <v>INSURANCE INCOME</v>
          </cell>
          <cell r="B117">
            <v>710.98897168489191</v>
          </cell>
          <cell r="C117">
            <v>5892.6275569296022</v>
          </cell>
          <cell r="D117">
            <v>6603.6165286144824</v>
          </cell>
          <cell r="E117">
            <v>1195.4195133721</v>
          </cell>
          <cell r="F117">
            <v>-3925.3804376323087</v>
          </cell>
          <cell r="G117">
            <v>-2729.9609242602087</v>
          </cell>
          <cell r="H117">
            <v>3873.6556043543042</v>
          </cell>
          <cell r="J117">
            <v>-1048.4408026789015</v>
          </cell>
          <cell r="K117">
            <v>-2428.5156225274004</v>
          </cell>
          <cell r="L117">
            <v>-3686.5743721047256</v>
          </cell>
          <cell r="N117">
            <v>-299.36559006429144</v>
          </cell>
          <cell r="P117">
            <v>-15601.693753761541</v>
          </cell>
          <cell r="R117">
            <v>393.61073680491245</v>
          </cell>
          <cell r="S117">
            <v>716.52052587449748</v>
          </cell>
          <cell r="T117">
            <v>-4.1522078100000047E-2</v>
          </cell>
          <cell r="U117">
            <v>3523.0721701775051</v>
          </cell>
          <cell r="V117">
            <v>3916.6829069824125</v>
          </cell>
          <cell r="X117">
            <v>-15274.251629800045</v>
          </cell>
          <cell r="Z117">
            <v>4161.333333333434</v>
          </cell>
          <cell r="AA117">
            <v>-4614</v>
          </cell>
        </row>
        <row r="119">
          <cell r="A119" t="str">
            <v>NET INVESTMENT INCOME</v>
          </cell>
        </row>
        <row r="121">
          <cell r="A121" t="str">
            <v xml:space="preserve"> Reserves</v>
          </cell>
          <cell r="B121">
            <v>497.58489749954452</v>
          </cell>
          <cell r="C121">
            <v>413.6689572751261</v>
          </cell>
          <cell r="D121">
            <v>911.25385477467069</v>
          </cell>
          <cell r="E121">
            <v>1449.5275893936846</v>
          </cell>
          <cell r="F121">
            <v>118.86354127474408</v>
          </cell>
          <cell r="G121">
            <v>1568.3911306684279</v>
          </cell>
          <cell r="H121">
            <v>2479.6449854430966</v>
          </cell>
          <cell r="J121">
            <v>7.3540178540687124</v>
          </cell>
          <cell r="K121">
            <v>264.29307306669466</v>
          </cell>
          <cell r="L121">
            <v>3847.6595096610858</v>
          </cell>
          <cell r="N121">
            <v>425.55155135208742</v>
          </cell>
          <cell r="P121">
            <v>2592.6640703954995</v>
          </cell>
          <cell r="R121">
            <v>2015.9231159499436</v>
          </cell>
          <cell r="S121">
            <v>0</v>
          </cell>
          <cell r="T121">
            <v>0</v>
          </cell>
          <cell r="U121">
            <v>916.17581566286833</v>
          </cell>
          <cell r="V121">
            <v>2932.0989316128121</v>
          </cell>
          <cell r="X121">
            <v>12549.266139385343</v>
          </cell>
          <cell r="AA121">
            <v>8413</v>
          </cell>
        </row>
        <row r="122">
          <cell r="A122" t="str">
            <v xml:space="preserve"> Unrealised gain/loss</v>
          </cell>
          <cell r="B122">
            <v>0</v>
          </cell>
          <cell r="C122">
            <v>0</v>
          </cell>
          <cell r="D122">
            <v>0</v>
          </cell>
          <cell r="E122">
            <v>0</v>
          </cell>
          <cell r="F122">
            <v>0</v>
          </cell>
          <cell r="G122">
            <v>0</v>
          </cell>
          <cell r="H122">
            <v>0</v>
          </cell>
          <cell r="J122">
            <v>0</v>
          </cell>
          <cell r="K122">
            <v>0</v>
          </cell>
          <cell r="L122">
            <v>0</v>
          </cell>
          <cell r="N122">
            <v>0</v>
          </cell>
          <cell r="P122">
            <v>13337.802478801608</v>
          </cell>
          <cell r="R122">
            <v>0</v>
          </cell>
          <cell r="S122">
            <v>0</v>
          </cell>
          <cell r="T122">
            <v>0</v>
          </cell>
          <cell r="U122">
            <v>0</v>
          </cell>
          <cell r="V122">
            <v>0</v>
          </cell>
          <cell r="X122">
            <v>13337.802478801608</v>
          </cell>
          <cell r="AA122">
            <v>8740</v>
          </cell>
        </row>
        <row r="124">
          <cell r="A124" t="str">
            <v xml:space="preserve"> Total</v>
          </cell>
          <cell r="B124">
            <v>497.58489749954452</v>
          </cell>
          <cell r="C124">
            <v>413.6689572751261</v>
          </cell>
          <cell r="D124">
            <v>911.25385477467069</v>
          </cell>
          <cell r="E124">
            <v>1449.5275893936846</v>
          </cell>
          <cell r="F124">
            <v>118.86354127474408</v>
          </cell>
          <cell r="G124">
            <v>1568.3911306684279</v>
          </cell>
          <cell r="H124">
            <v>2479.6449854430966</v>
          </cell>
          <cell r="J124">
            <v>7.3540178540687124</v>
          </cell>
          <cell r="K124">
            <v>264.29307306669466</v>
          </cell>
          <cell r="L124">
            <v>3847.6595096610858</v>
          </cell>
          <cell r="N124">
            <v>425.55155135208742</v>
          </cell>
          <cell r="P124">
            <v>15930.466549197108</v>
          </cell>
          <cell r="R124">
            <v>2015.9231159499436</v>
          </cell>
          <cell r="S124">
            <v>0</v>
          </cell>
          <cell r="T124">
            <v>0</v>
          </cell>
          <cell r="U124">
            <v>916.17581566286833</v>
          </cell>
          <cell r="V124">
            <v>2932.0989316128121</v>
          </cell>
          <cell r="X124">
            <v>25887.068618186953</v>
          </cell>
          <cell r="Z124">
            <v>8741.6666666666715</v>
          </cell>
          <cell r="AA124">
            <v>17153</v>
          </cell>
        </row>
        <row r="126">
          <cell r="A126" t="str">
            <v>OPERATING EXPENSE</v>
          </cell>
          <cell r="B126">
            <v>522.721</v>
          </cell>
          <cell r="C126">
            <v>2506.0909999999999</v>
          </cell>
          <cell r="D126">
            <v>3028.8119999999999</v>
          </cell>
          <cell r="E126">
            <v>854.98800000000006</v>
          </cell>
          <cell r="F126">
            <v>649.73599999999999</v>
          </cell>
          <cell r="G126">
            <v>1504.7239999999999</v>
          </cell>
          <cell r="H126">
            <v>4533.5360000000001</v>
          </cell>
          <cell r="J126">
            <v>217.56299999999999</v>
          </cell>
          <cell r="K126">
            <v>148.84299999999999</v>
          </cell>
          <cell r="L126">
            <v>136.44200000000001</v>
          </cell>
          <cell r="N126">
            <v>48.01</v>
          </cell>
          <cell r="P126">
            <v>150.489</v>
          </cell>
          <cell r="R126">
            <v>516.91800000000001</v>
          </cell>
          <cell r="S126">
            <v>0</v>
          </cell>
          <cell r="T126">
            <v>0</v>
          </cell>
          <cell r="U126">
            <v>1291.5509999999999</v>
          </cell>
          <cell r="V126">
            <v>1808.4690000000001</v>
          </cell>
          <cell r="X126">
            <v>7043.3534401066154</v>
          </cell>
          <cell r="Z126">
            <v>7742.2737889959362</v>
          </cell>
          <cell r="AA126">
            <v>8651</v>
          </cell>
        </row>
        <row r="128">
          <cell r="A128" t="str">
            <v>TOTAL INCOME</v>
          </cell>
          <cell r="B128">
            <v>685.85286918443649</v>
          </cell>
          <cell r="C128">
            <v>3800.2055142047288</v>
          </cell>
          <cell r="D128">
            <v>4486.0583833891533</v>
          </cell>
          <cell r="E128">
            <v>1789.9591027657846</v>
          </cell>
          <cell r="F128">
            <v>-4456.2528963575651</v>
          </cell>
          <cell r="G128">
            <v>-2666.2937935917807</v>
          </cell>
          <cell r="H128">
            <v>1819.7645897974007</v>
          </cell>
          <cell r="J128">
            <v>-1258.6497848248328</v>
          </cell>
          <cell r="K128">
            <v>-2313.0655494607054</v>
          </cell>
          <cell r="L128">
            <v>24.643137556360216</v>
          </cell>
          <cell r="N128">
            <v>78.175961287795985</v>
          </cell>
          <cell r="P128">
            <v>178.28379543556687</v>
          </cell>
          <cell r="R128">
            <v>1892.615852754856</v>
          </cell>
          <cell r="S128">
            <v>716.52052587449748</v>
          </cell>
          <cell r="T128">
            <v>-4.1522078100000047E-2</v>
          </cell>
          <cell r="U128">
            <v>3147.6969858403731</v>
          </cell>
          <cell r="V128">
            <v>5040.312838595225</v>
          </cell>
          <cell r="X128">
            <v>3569.4635482802933</v>
          </cell>
          <cell r="Z128">
            <v>5160.7262110041693</v>
          </cell>
          <cell r="AA128">
            <v>3888</v>
          </cell>
        </row>
        <row r="130">
          <cell r="A130" t="str">
            <v>GAAP AJUSTMENT</v>
          </cell>
          <cell r="B130">
            <v>-843</v>
          </cell>
          <cell r="C130">
            <v>985</v>
          </cell>
          <cell r="D130">
            <v>142</v>
          </cell>
          <cell r="E130">
            <v>-99</v>
          </cell>
          <cell r="F130">
            <v>2814</v>
          </cell>
          <cell r="G130">
            <v>2715</v>
          </cell>
          <cell r="H130">
            <v>2857</v>
          </cell>
          <cell r="J130">
            <v>938</v>
          </cell>
          <cell r="K130">
            <v>0</v>
          </cell>
          <cell r="L130">
            <v>0</v>
          </cell>
          <cell r="N130">
            <v>0</v>
          </cell>
          <cell r="P130">
            <v>0</v>
          </cell>
          <cell r="R130">
            <v>0</v>
          </cell>
          <cell r="S130">
            <v>0</v>
          </cell>
          <cell r="T130">
            <v>0</v>
          </cell>
          <cell r="U130">
            <v>0</v>
          </cell>
          <cell r="V130">
            <v>0</v>
          </cell>
          <cell r="X130">
            <v>3795</v>
          </cell>
          <cell r="Z130">
            <v>2952</v>
          </cell>
          <cell r="AA130">
            <v>2385</v>
          </cell>
        </row>
        <row r="132">
          <cell r="A132" t="str">
            <v>GAAP INCOME</v>
          </cell>
          <cell r="B132">
            <v>-157.14713081556351</v>
          </cell>
          <cell r="C132">
            <v>4785.2055142047284</v>
          </cell>
          <cell r="D132">
            <v>4628.0583833891533</v>
          </cell>
          <cell r="E132">
            <v>1690.9591027657846</v>
          </cell>
          <cell r="F132">
            <v>-1642.2528963575651</v>
          </cell>
          <cell r="G132">
            <v>48.706206408219259</v>
          </cell>
          <cell r="H132">
            <v>4676.7645897974007</v>
          </cell>
          <cell r="J132">
            <v>-320.64978482483275</v>
          </cell>
          <cell r="K132">
            <v>-2313.0655494607054</v>
          </cell>
          <cell r="L132">
            <v>24.643137556360216</v>
          </cell>
          <cell r="N132">
            <v>78.175961287795985</v>
          </cell>
          <cell r="P132">
            <v>178.28379543556687</v>
          </cell>
          <cell r="R132">
            <v>1892.615852754856</v>
          </cell>
          <cell r="S132">
            <v>716.52052587449748</v>
          </cell>
          <cell r="T132">
            <v>-4.1522078100000047E-2</v>
          </cell>
          <cell r="U132">
            <v>3147.6969858403731</v>
          </cell>
          <cell r="V132">
            <v>5040.312838595225</v>
          </cell>
          <cell r="X132">
            <v>7364.4635482802933</v>
          </cell>
          <cell r="Z132">
            <v>8112.7262110041693</v>
          </cell>
          <cell r="AA132">
            <v>6273</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ReadMe"/>
      <sheetName val="ChangeLog"/>
      <sheetName val="Vouch"/>
      <sheetName val="Upload"/>
      <sheetName val="S12"/>
      <sheetName val="Report"/>
      <sheetName val="TrueUp"/>
      <sheetName val="LM RollForward"/>
      <sheetName val="Ordinary"/>
      <sheetName val="Ledger"/>
      <sheetName val="Bylines"/>
      <sheetName val="DRF08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FX Rates-Monthly History"/>
      <sheetName val="FX Rate - Current Month Rates"/>
      <sheetName val="UVAC Rate Calc"/>
      <sheetName val="AML &amp; VA by Loan Class"/>
      <sheetName val="Total FM by Credit Quality"/>
      <sheetName val="CML &amp; VA by Loan Class"/>
      <sheetName val="FM by Sector"/>
      <sheetName val="Lookup"/>
      <sheetName val="APAC"/>
      <sheetName val="CANADA"/>
      <sheetName val="CORP"/>
      <sheetName val="ESA"/>
      <sheetName val="US"/>
      <sheetName val="FX_Rates-Monthly_History"/>
      <sheetName val="FX_Rate_-_Current_Month_Rates"/>
      <sheetName val="UVAC_Rate_Calc"/>
    </sheetNames>
    <sheetDataSet>
      <sheetData sheetId="0" refreshError="1"/>
      <sheetData sheetId="1" refreshError="1">
        <row r="1">
          <cell r="BU1" t="str">
            <v>Sept 06 crrnt</v>
          </cell>
        </row>
        <row r="2">
          <cell r="AK2" t="str">
            <v>currency</v>
          </cell>
          <cell r="AL2" t="str">
            <v>Rate type</v>
          </cell>
          <cell r="AM2" t="str">
            <v>as of date</v>
          </cell>
          <cell r="AN2" t="str">
            <v>rate</v>
          </cell>
          <cell r="AO2" t="str">
            <v>to currency</v>
          </cell>
        </row>
        <row r="3">
          <cell r="Y3" t="str">
            <v>ADP</v>
          </cell>
          <cell r="Z3" t="str">
            <v>CRRNT</v>
          </cell>
          <cell r="AA3">
            <v>38748</v>
          </cell>
          <cell r="AB3">
            <v>7.3056600000000003E-3</v>
          </cell>
          <cell r="AC3" t="str">
            <v>USD</v>
          </cell>
          <cell r="AE3" t="str">
            <v>ADP</v>
          </cell>
          <cell r="AF3" t="str">
            <v>CRRNT</v>
          </cell>
          <cell r="AG3">
            <v>38776</v>
          </cell>
          <cell r="AH3">
            <v>7.1653699999999999E-3</v>
          </cell>
          <cell r="AI3" t="str">
            <v>USD</v>
          </cell>
          <cell r="AK3" t="str">
            <v>ADP</v>
          </cell>
          <cell r="AL3" t="str">
            <v>CRRNT</v>
          </cell>
          <cell r="AM3">
            <v>38807</v>
          </cell>
          <cell r="AN3">
            <v>7.2817300000000001E-3</v>
          </cell>
          <cell r="AO3" t="str">
            <v>USD</v>
          </cell>
        </row>
        <row r="4">
          <cell r="Y4" t="str">
            <v>AED</v>
          </cell>
          <cell r="Z4" t="str">
            <v>CRRNT</v>
          </cell>
          <cell r="AA4">
            <v>38748</v>
          </cell>
          <cell r="AB4">
            <v>0.27224958999999999</v>
          </cell>
          <cell r="AC4" t="str">
            <v>USD</v>
          </cell>
          <cell r="AE4" t="str">
            <v>AED</v>
          </cell>
          <cell r="AF4" t="str">
            <v>CRRNT</v>
          </cell>
          <cell r="AG4">
            <v>38776</v>
          </cell>
          <cell r="AH4">
            <v>0.27224958999999999</v>
          </cell>
          <cell r="AI4" t="str">
            <v>USD</v>
          </cell>
          <cell r="AK4" t="str">
            <v>AED</v>
          </cell>
          <cell r="AL4" t="str">
            <v>CRRNT</v>
          </cell>
          <cell r="AM4">
            <v>38807</v>
          </cell>
          <cell r="AN4">
            <v>0.27227182999999999</v>
          </cell>
          <cell r="AO4" t="str">
            <v>USD</v>
          </cell>
        </row>
        <row r="5">
          <cell r="Y5" t="str">
            <v>AFA</v>
          </cell>
          <cell r="Z5" t="str">
            <v>CRRNT</v>
          </cell>
          <cell r="AA5">
            <v>38748</v>
          </cell>
          <cell r="AB5">
            <v>2.0169989999999999E-2</v>
          </cell>
          <cell r="AC5" t="str">
            <v>USD</v>
          </cell>
          <cell r="AE5" t="str">
            <v>AFA</v>
          </cell>
          <cell r="AF5" t="str">
            <v>CRRNT</v>
          </cell>
          <cell r="AG5">
            <v>38776</v>
          </cell>
          <cell r="AH5">
            <v>2.0169989999999999E-2</v>
          </cell>
          <cell r="AI5" t="str">
            <v>USD</v>
          </cell>
          <cell r="AK5" t="str">
            <v>AFA</v>
          </cell>
          <cell r="AL5" t="str">
            <v>CRRNT</v>
          </cell>
          <cell r="AM5">
            <v>38807</v>
          </cell>
          <cell r="AN5">
            <v>2.0169989999999999E-2</v>
          </cell>
          <cell r="AO5" t="str">
            <v>USD</v>
          </cell>
        </row>
        <row r="6">
          <cell r="Y6" t="str">
            <v>ALL</v>
          </cell>
          <cell r="Z6" t="str">
            <v>CRRNT</v>
          </cell>
          <cell r="AA6">
            <v>38748</v>
          </cell>
          <cell r="AB6">
            <v>9.8376699999999997E-3</v>
          </cell>
          <cell r="AC6" t="str">
            <v>USD</v>
          </cell>
          <cell r="AE6" t="str">
            <v>ALL</v>
          </cell>
          <cell r="AF6" t="str">
            <v>CRRNT</v>
          </cell>
          <cell r="AG6">
            <v>38776</v>
          </cell>
          <cell r="AH6">
            <v>9.7309300000000005E-3</v>
          </cell>
          <cell r="AI6" t="str">
            <v>USD</v>
          </cell>
          <cell r="AK6" t="str">
            <v>ALL</v>
          </cell>
          <cell r="AL6" t="str">
            <v>CRRNT</v>
          </cell>
          <cell r="AM6">
            <v>38807</v>
          </cell>
          <cell r="AN6">
            <v>9.8658200000000008E-3</v>
          </cell>
          <cell r="AO6" t="str">
            <v>USD</v>
          </cell>
        </row>
        <row r="7">
          <cell r="Y7" t="str">
            <v>AMD</v>
          </cell>
          <cell r="Z7" t="str">
            <v>CRRNT</v>
          </cell>
          <cell r="AA7">
            <v>38748</v>
          </cell>
          <cell r="AB7">
            <v>2.2266999999999999E-3</v>
          </cell>
          <cell r="AC7" t="str">
            <v>USD</v>
          </cell>
          <cell r="AE7" t="str">
            <v>AMD</v>
          </cell>
          <cell r="AF7" t="str">
            <v>CRRNT</v>
          </cell>
          <cell r="AG7">
            <v>38776</v>
          </cell>
          <cell r="AH7">
            <v>2.21886E-3</v>
          </cell>
          <cell r="AI7" t="str">
            <v>USD</v>
          </cell>
          <cell r="AK7" t="str">
            <v>AMD</v>
          </cell>
          <cell r="AL7" t="str">
            <v>CRRNT</v>
          </cell>
          <cell r="AM7">
            <v>38807</v>
          </cell>
          <cell r="AN7">
            <v>2.21718E-3</v>
          </cell>
          <cell r="AO7" t="str">
            <v>USD</v>
          </cell>
        </row>
        <row r="8">
          <cell r="Y8" t="str">
            <v>ANG</v>
          </cell>
          <cell r="Z8" t="str">
            <v>CRRNT</v>
          </cell>
          <cell r="AA8">
            <v>38748</v>
          </cell>
          <cell r="AB8">
            <v>0.55865920999999996</v>
          </cell>
          <cell r="AC8" t="str">
            <v>USD</v>
          </cell>
          <cell r="AE8" t="str">
            <v>ANG</v>
          </cell>
          <cell r="AF8" t="str">
            <v>CRRNT</v>
          </cell>
          <cell r="AG8">
            <v>38776</v>
          </cell>
          <cell r="AH8">
            <v>0.55865920999999996</v>
          </cell>
          <cell r="AI8" t="str">
            <v>USD</v>
          </cell>
          <cell r="AK8" t="str">
            <v>ANG</v>
          </cell>
          <cell r="AL8" t="str">
            <v>CRRNT</v>
          </cell>
          <cell r="AM8">
            <v>38807</v>
          </cell>
          <cell r="AN8">
            <v>0.55865920999999996</v>
          </cell>
          <cell r="AO8" t="str">
            <v>USD</v>
          </cell>
        </row>
        <row r="9">
          <cell r="Y9" t="str">
            <v>AON</v>
          </cell>
          <cell r="Z9" t="str">
            <v>CRRNT</v>
          </cell>
          <cell r="AA9">
            <v>38748</v>
          </cell>
          <cell r="AB9">
            <v>1.242595E-2</v>
          </cell>
          <cell r="AC9" t="str">
            <v>USD</v>
          </cell>
          <cell r="AE9" t="str">
            <v>AON</v>
          </cell>
          <cell r="AF9" t="str">
            <v>CRRNT</v>
          </cell>
          <cell r="AG9">
            <v>38776</v>
          </cell>
          <cell r="AH9">
            <v>1.2443890000000001E-2</v>
          </cell>
          <cell r="AI9" t="str">
            <v>USD</v>
          </cell>
          <cell r="AK9" t="str">
            <v>AON</v>
          </cell>
          <cell r="AL9" t="str">
            <v>CRRNT</v>
          </cell>
          <cell r="AM9">
            <v>38807</v>
          </cell>
          <cell r="AN9">
            <v>1.244428E-2</v>
          </cell>
          <cell r="AO9" t="str">
            <v>USD</v>
          </cell>
        </row>
        <row r="10">
          <cell r="Y10" t="str">
            <v>ARS</v>
          </cell>
          <cell r="Z10" t="str">
            <v>CRRNT</v>
          </cell>
          <cell r="AA10">
            <v>38748</v>
          </cell>
          <cell r="AB10">
            <v>0.32605150999999999</v>
          </cell>
          <cell r="AC10" t="str">
            <v>USD</v>
          </cell>
          <cell r="AE10" t="str">
            <v>ARS</v>
          </cell>
          <cell r="AF10" t="str">
            <v>CRRNT</v>
          </cell>
          <cell r="AG10">
            <v>38776</v>
          </cell>
          <cell r="AH10">
            <v>0.32560561999999998</v>
          </cell>
          <cell r="AI10" t="str">
            <v>USD</v>
          </cell>
          <cell r="AK10" t="str">
            <v>ARS</v>
          </cell>
          <cell r="AL10" t="str">
            <v>CRRNT</v>
          </cell>
          <cell r="AM10">
            <v>38807</v>
          </cell>
          <cell r="AN10">
            <v>0.32456994</v>
          </cell>
          <cell r="AO10" t="str">
            <v>USD</v>
          </cell>
        </row>
        <row r="11">
          <cell r="Y11" t="str">
            <v>ATS</v>
          </cell>
          <cell r="Z11" t="str">
            <v>CRRNT</v>
          </cell>
          <cell r="AA11">
            <v>38748</v>
          </cell>
          <cell r="AB11">
            <v>8.8340779999999994E-2</v>
          </cell>
          <cell r="AC11" t="str">
            <v>USD</v>
          </cell>
          <cell r="AE11" t="str">
            <v>ATS</v>
          </cell>
          <cell r="AF11" t="str">
            <v>CRRNT</v>
          </cell>
          <cell r="AG11">
            <v>38776</v>
          </cell>
          <cell r="AH11">
            <v>8.6640839999999997E-2</v>
          </cell>
          <cell r="AI11" t="str">
            <v>USD</v>
          </cell>
          <cell r="AK11" t="str">
            <v>ATS</v>
          </cell>
          <cell r="AL11" t="str">
            <v>CRRNT</v>
          </cell>
          <cell r="AM11">
            <v>38807</v>
          </cell>
          <cell r="AN11">
            <v>8.8046769999999996E-2</v>
          </cell>
          <cell r="AO11" t="str">
            <v>USD</v>
          </cell>
        </row>
        <row r="12">
          <cell r="Y12" t="str">
            <v>AUD</v>
          </cell>
          <cell r="Z12" t="str">
            <v>CRRNT</v>
          </cell>
          <cell r="AA12">
            <v>38748</v>
          </cell>
          <cell r="AB12">
            <v>0.75820012000000003</v>
          </cell>
          <cell r="AC12" t="str">
            <v>USD</v>
          </cell>
          <cell r="AE12" t="str">
            <v>AUD</v>
          </cell>
          <cell r="AF12" t="str">
            <v>CRRNT</v>
          </cell>
          <cell r="AG12">
            <v>38776</v>
          </cell>
          <cell r="AH12">
            <v>0.74230012000000001</v>
          </cell>
          <cell r="AI12" t="str">
            <v>USD</v>
          </cell>
          <cell r="AK12" t="str">
            <v>AUD</v>
          </cell>
          <cell r="AL12" t="str">
            <v>CRRNT</v>
          </cell>
          <cell r="AM12">
            <v>38807</v>
          </cell>
          <cell r="AN12">
            <v>0.71640011000000003</v>
          </cell>
          <cell r="AO12" t="str">
            <v>USD</v>
          </cell>
        </row>
        <row r="13">
          <cell r="Y13" t="str">
            <v>AWG</v>
          </cell>
          <cell r="Z13" t="str">
            <v>CRRNT</v>
          </cell>
          <cell r="AA13">
            <v>38748</v>
          </cell>
          <cell r="AB13">
            <v>0.55865920999999996</v>
          </cell>
          <cell r="AC13" t="str">
            <v>USD</v>
          </cell>
          <cell r="AE13" t="str">
            <v>AWG</v>
          </cell>
          <cell r="AF13" t="str">
            <v>CRRNT</v>
          </cell>
          <cell r="AG13">
            <v>38776</v>
          </cell>
          <cell r="AH13">
            <v>0.55865920999999996</v>
          </cell>
          <cell r="AI13" t="str">
            <v>USD</v>
          </cell>
          <cell r="AK13" t="str">
            <v>AWG</v>
          </cell>
          <cell r="AL13" t="str">
            <v>CRRNT</v>
          </cell>
          <cell r="AM13">
            <v>38807</v>
          </cell>
          <cell r="AN13">
            <v>0.55865920999999996</v>
          </cell>
          <cell r="AO13" t="str">
            <v>USD</v>
          </cell>
        </row>
        <row r="14">
          <cell r="Y14" t="str">
            <v>BAM</v>
          </cell>
          <cell r="Z14" t="str">
            <v>CRRNT</v>
          </cell>
          <cell r="AA14">
            <v>38748</v>
          </cell>
          <cell r="AB14">
            <v>0.62088661999999994</v>
          </cell>
          <cell r="AC14" t="str">
            <v>USD</v>
          </cell>
          <cell r="AE14" t="str">
            <v>BAM</v>
          </cell>
          <cell r="AF14" t="str">
            <v>CRRNT</v>
          </cell>
          <cell r="AG14">
            <v>38776</v>
          </cell>
          <cell r="AH14">
            <v>0.60957024999999998</v>
          </cell>
          <cell r="AI14" t="str">
            <v>USD</v>
          </cell>
          <cell r="AK14" t="str">
            <v>BAM</v>
          </cell>
          <cell r="AL14" t="str">
            <v>CRRNT</v>
          </cell>
          <cell r="AM14">
            <v>38807</v>
          </cell>
          <cell r="AN14">
            <v>0.61881187999999998</v>
          </cell>
          <cell r="AO14" t="str">
            <v>USD</v>
          </cell>
        </row>
        <row r="15">
          <cell r="Y15" t="str">
            <v>BBD</v>
          </cell>
          <cell r="Z15" t="str">
            <v>CRRNT</v>
          </cell>
          <cell r="AA15">
            <v>38748</v>
          </cell>
          <cell r="AB15">
            <v>0.5</v>
          </cell>
          <cell r="AC15" t="str">
            <v>USD</v>
          </cell>
          <cell r="AE15" t="str">
            <v>BBD</v>
          </cell>
          <cell r="AF15" t="str">
            <v>CRRNT</v>
          </cell>
          <cell r="AG15">
            <v>38776</v>
          </cell>
          <cell r="AH15">
            <v>0.5</v>
          </cell>
          <cell r="AI15" t="str">
            <v>USD</v>
          </cell>
          <cell r="AK15" t="str">
            <v>BBD</v>
          </cell>
          <cell r="AL15" t="str">
            <v>CRRNT</v>
          </cell>
          <cell r="AM15">
            <v>38807</v>
          </cell>
          <cell r="AN15">
            <v>0.5</v>
          </cell>
          <cell r="AO15" t="str">
            <v>USD</v>
          </cell>
        </row>
        <row r="16">
          <cell r="Y16" t="str">
            <v>BDT</v>
          </cell>
          <cell r="Z16" t="str">
            <v>CRRNT</v>
          </cell>
          <cell r="AA16">
            <v>38748</v>
          </cell>
          <cell r="AB16">
            <v>1.502008E-2</v>
          </cell>
          <cell r="AC16" t="str">
            <v>USD</v>
          </cell>
          <cell r="AE16" t="str">
            <v>BDT</v>
          </cell>
          <cell r="AF16" t="str">
            <v>CRRNT</v>
          </cell>
          <cell r="AG16">
            <v>38776</v>
          </cell>
          <cell r="AH16">
            <v>1.475252E-2</v>
          </cell>
          <cell r="AI16" t="str">
            <v>USD</v>
          </cell>
          <cell r="AK16" t="str">
            <v>BDT</v>
          </cell>
          <cell r="AL16" t="str">
            <v>CRRNT</v>
          </cell>
          <cell r="AM16">
            <v>38807</v>
          </cell>
          <cell r="AN16">
            <v>1.397721E-2</v>
          </cell>
          <cell r="AO16" t="str">
            <v>USD</v>
          </cell>
        </row>
        <row r="17">
          <cell r="Y17" t="str">
            <v>BEF</v>
          </cell>
          <cell r="Z17" t="str">
            <v>CRRNT</v>
          </cell>
          <cell r="AA17">
            <v>38748</v>
          </cell>
          <cell r="AB17">
            <v>3.013391E-2</v>
          </cell>
          <cell r="AC17" t="str">
            <v>USD</v>
          </cell>
          <cell r="AE17" t="str">
            <v>BEF</v>
          </cell>
          <cell r="AF17" t="str">
            <v>CRRNT</v>
          </cell>
          <cell r="AG17">
            <v>38776</v>
          </cell>
          <cell r="AH17">
            <v>2.9553880000000001E-2</v>
          </cell>
          <cell r="AI17" t="str">
            <v>USD</v>
          </cell>
          <cell r="AK17" t="str">
            <v>BEF</v>
          </cell>
          <cell r="AL17" t="str">
            <v>CRRNT</v>
          </cell>
          <cell r="AM17">
            <v>38807</v>
          </cell>
          <cell r="AN17">
            <v>3.0033540000000001E-2</v>
          </cell>
          <cell r="AO17" t="str">
            <v>USD</v>
          </cell>
        </row>
        <row r="18">
          <cell r="Y18" t="str">
            <v>BGL</v>
          </cell>
          <cell r="Z18" t="str">
            <v>CRRNT</v>
          </cell>
          <cell r="AA18">
            <v>38748</v>
          </cell>
          <cell r="AB18">
            <v>0.62080953000000005</v>
          </cell>
          <cell r="AC18" t="str">
            <v>USD</v>
          </cell>
          <cell r="AE18" t="str">
            <v>BGL</v>
          </cell>
          <cell r="AF18" t="str">
            <v>CRRNT</v>
          </cell>
          <cell r="AG18">
            <v>38776</v>
          </cell>
          <cell r="AH18">
            <v>0.60964457000000005</v>
          </cell>
          <cell r="AI18" t="str">
            <v>USD</v>
          </cell>
          <cell r="AK18" t="str">
            <v>BGL</v>
          </cell>
          <cell r="AL18" t="str">
            <v>CRRNT</v>
          </cell>
          <cell r="AM18">
            <v>38807</v>
          </cell>
          <cell r="AN18">
            <v>0.61873529999999999</v>
          </cell>
          <cell r="AO18" t="str">
            <v>USD</v>
          </cell>
        </row>
        <row r="19">
          <cell r="Y19" t="str">
            <v>BHD</v>
          </cell>
          <cell r="Z19" t="str">
            <v>CRRNT</v>
          </cell>
          <cell r="AA19">
            <v>38748</v>
          </cell>
          <cell r="AB19">
            <v>2.6529421100000001</v>
          </cell>
          <cell r="AC19" t="str">
            <v>USD</v>
          </cell>
          <cell r="AE19" t="str">
            <v>BHD</v>
          </cell>
          <cell r="AF19" t="str">
            <v>CRRNT</v>
          </cell>
          <cell r="AG19">
            <v>38776</v>
          </cell>
          <cell r="AH19">
            <v>2.6532940599999999</v>
          </cell>
          <cell r="AI19" t="str">
            <v>USD</v>
          </cell>
          <cell r="AK19" t="str">
            <v>BHD</v>
          </cell>
          <cell r="AL19" t="str">
            <v>CRRNT</v>
          </cell>
          <cell r="AM19">
            <v>38807</v>
          </cell>
          <cell r="AN19">
            <v>2.6532940599999999</v>
          </cell>
          <cell r="AO19" t="str">
            <v>USD</v>
          </cell>
        </row>
        <row r="20">
          <cell r="Y20" t="str">
            <v>BIF</v>
          </cell>
          <cell r="Z20" t="str">
            <v>CRRNT</v>
          </cell>
          <cell r="AA20">
            <v>38748</v>
          </cell>
          <cell r="AB20">
            <v>1.0288000000000001E-3</v>
          </cell>
          <cell r="AC20" t="str">
            <v>USD</v>
          </cell>
          <cell r="AE20" t="str">
            <v>BIF</v>
          </cell>
          <cell r="AF20" t="str">
            <v>CRRNT</v>
          </cell>
          <cell r="AG20">
            <v>38776</v>
          </cell>
          <cell r="AH20">
            <v>1.02669E-3</v>
          </cell>
          <cell r="AI20" t="str">
            <v>USD</v>
          </cell>
          <cell r="AK20" t="str">
            <v>BIF</v>
          </cell>
          <cell r="AL20" t="str">
            <v>CRRNT</v>
          </cell>
          <cell r="AM20">
            <v>38807</v>
          </cell>
          <cell r="AN20">
            <v>1.02564E-3</v>
          </cell>
          <cell r="AO20" t="str">
            <v>USD</v>
          </cell>
        </row>
        <row r="21">
          <cell r="Y21" t="str">
            <v>BMD</v>
          </cell>
          <cell r="Z21" t="str">
            <v>CRRNT</v>
          </cell>
          <cell r="AA21">
            <v>38748</v>
          </cell>
          <cell r="AB21">
            <v>1</v>
          </cell>
          <cell r="AC21" t="str">
            <v>USD</v>
          </cell>
          <cell r="AE21" t="str">
            <v>BMD</v>
          </cell>
          <cell r="AF21" t="str">
            <v>CRRNT</v>
          </cell>
          <cell r="AG21">
            <v>38776</v>
          </cell>
          <cell r="AH21">
            <v>1</v>
          </cell>
          <cell r="AI21" t="str">
            <v>USD</v>
          </cell>
          <cell r="AK21" t="str">
            <v>BMD</v>
          </cell>
          <cell r="AL21" t="str">
            <v>CRRNT</v>
          </cell>
          <cell r="AM21">
            <v>38807</v>
          </cell>
          <cell r="AN21">
            <v>1</v>
          </cell>
          <cell r="AO21" t="str">
            <v>USD</v>
          </cell>
        </row>
        <row r="22">
          <cell r="Y22" t="str">
            <v>BND</v>
          </cell>
          <cell r="Z22" t="str">
            <v>CRRNT</v>
          </cell>
          <cell r="AA22">
            <v>38748</v>
          </cell>
          <cell r="AB22">
            <v>0.61621888000000002</v>
          </cell>
          <cell r="AC22" t="str">
            <v>USD</v>
          </cell>
          <cell r="AE22" t="str">
            <v>BND</v>
          </cell>
          <cell r="AF22" t="str">
            <v>CRRNT</v>
          </cell>
          <cell r="AG22">
            <v>38776</v>
          </cell>
          <cell r="AH22">
            <v>0.61682703999999999</v>
          </cell>
          <cell r="AI22" t="str">
            <v>USD</v>
          </cell>
          <cell r="AK22" t="str">
            <v>BND</v>
          </cell>
          <cell r="AL22" t="str">
            <v>CRRNT</v>
          </cell>
          <cell r="AM22">
            <v>38807</v>
          </cell>
          <cell r="AN22">
            <v>0.61800876999999999</v>
          </cell>
          <cell r="AO22" t="str">
            <v>USD</v>
          </cell>
        </row>
        <row r="23">
          <cell r="Y23" t="str">
            <v>BOB</v>
          </cell>
          <cell r="Z23" t="str">
            <v>CRRNT</v>
          </cell>
          <cell r="AA23">
            <v>38748</v>
          </cell>
          <cell r="AB23">
            <v>0.125</v>
          </cell>
          <cell r="AC23" t="str">
            <v>USD</v>
          </cell>
          <cell r="AE23" t="str">
            <v>BOB</v>
          </cell>
          <cell r="AF23" t="str">
            <v>CRRNT</v>
          </cell>
          <cell r="AG23">
            <v>38776</v>
          </cell>
          <cell r="AH23">
            <v>0.125</v>
          </cell>
          <cell r="AI23" t="str">
            <v>USD</v>
          </cell>
          <cell r="AK23" t="str">
            <v>BOB</v>
          </cell>
          <cell r="AL23" t="str">
            <v>CRRNT</v>
          </cell>
          <cell r="AM23">
            <v>38807</v>
          </cell>
          <cell r="AN23">
            <v>0.125</v>
          </cell>
          <cell r="AO23" t="str">
            <v>USD</v>
          </cell>
        </row>
        <row r="24">
          <cell r="Y24" t="str">
            <v>BRL</v>
          </cell>
          <cell r="Z24" t="str">
            <v>CRRNT</v>
          </cell>
          <cell r="AA24">
            <v>38748</v>
          </cell>
          <cell r="AB24">
            <v>0.45207955999999999</v>
          </cell>
          <cell r="AC24" t="str">
            <v>USD</v>
          </cell>
          <cell r="AE24" t="str">
            <v>BRL</v>
          </cell>
          <cell r="AF24" t="str">
            <v>CRRNT</v>
          </cell>
          <cell r="AG24">
            <v>38776</v>
          </cell>
          <cell r="AH24">
            <v>0.47092064</v>
          </cell>
          <cell r="AI24" t="str">
            <v>USD</v>
          </cell>
          <cell r="AK24" t="str">
            <v>BRL</v>
          </cell>
          <cell r="AL24" t="str">
            <v>CRRNT</v>
          </cell>
          <cell r="AM24">
            <v>38807</v>
          </cell>
          <cell r="AN24">
            <v>0.4621072</v>
          </cell>
          <cell r="AO24" t="str">
            <v>USD</v>
          </cell>
        </row>
        <row r="25">
          <cell r="Y25" t="str">
            <v>BSD</v>
          </cell>
          <cell r="Z25" t="str">
            <v>CRRNT</v>
          </cell>
          <cell r="AA25">
            <v>38748</v>
          </cell>
          <cell r="AB25">
            <v>1</v>
          </cell>
          <cell r="AC25" t="str">
            <v>USD</v>
          </cell>
          <cell r="AE25" t="str">
            <v>BSD</v>
          </cell>
          <cell r="AF25" t="str">
            <v>CRRNT</v>
          </cell>
          <cell r="AG25">
            <v>38776</v>
          </cell>
          <cell r="AH25">
            <v>1</v>
          </cell>
          <cell r="AI25" t="str">
            <v>USD</v>
          </cell>
          <cell r="AK25" t="str">
            <v>BSD</v>
          </cell>
          <cell r="AL25" t="str">
            <v>CRRNT</v>
          </cell>
          <cell r="AM25">
            <v>38807</v>
          </cell>
          <cell r="AN25">
            <v>1</v>
          </cell>
          <cell r="AO25" t="str">
            <v>USD</v>
          </cell>
        </row>
        <row r="26">
          <cell r="Y26" t="str">
            <v>BTN</v>
          </cell>
          <cell r="Z26" t="str">
            <v>CRRNT</v>
          </cell>
          <cell r="AA26">
            <v>38748</v>
          </cell>
          <cell r="AB26">
            <v>2.2666740000000001E-2</v>
          </cell>
          <cell r="AC26" t="str">
            <v>USD</v>
          </cell>
          <cell r="AE26" t="str">
            <v>BTN</v>
          </cell>
          <cell r="AF26" t="str">
            <v>CRRNT</v>
          </cell>
          <cell r="AG26">
            <v>38776</v>
          </cell>
          <cell r="AH26">
            <v>2.252759E-2</v>
          </cell>
          <cell r="AI26" t="str">
            <v>USD</v>
          </cell>
          <cell r="AK26" t="str">
            <v>BTN</v>
          </cell>
          <cell r="AL26" t="str">
            <v>CRRNT</v>
          </cell>
          <cell r="AM26">
            <v>38807</v>
          </cell>
          <cell r="AN26">
            <v>2.241021E-2</v>
          </cell>
          <cell r="AO26" t="str">
            <v>USD</v>
          </cell>
        </row>
        <row r="27">
          <cell r="Y27" t="str">
            <v>BWP</v>
          </cell>
          <cell r="Z27" t="str">
            <v>CRRNT</v>
          </cell>
          <cell r="AA27">
            <v>38748</v>
          </cell>
          <cell r="AB27">
            <v>0.18679999999999999</v>
          </cell>
          <cell r="AC27" t="str">
            <v>USD</v>
          </cell>
          <cell r="AE27" t="str">
            <v>BWP</v>
          </cell>
          <cell r="AF27" t="str">
            <v>CRRNT</v>
          </cell>
          <cell r="AG27">
            <v>38776</v>
          </cell>
          <cell r="AH27">
            <v>0.18299999</v>
          </cell>
          <cell r="AI27" t="str">
            <v>USD</v>
          </cell>
          <cell r="AK27" t="str">
            <v>BWP</v>
          </cell>
          <cell r="AL27" t="str">
            <v>CRRNT</v>
          </cell>
          <cell r="AM27">
            <v>38807</v>
          </cell>
          <cell r="AN27">
            <v>0.18149999</v>
          </cell>
          <cell r="AO27" t="str">
            <v>USD</v>
          </cell>
        </row>
        <row r="28">
          <cell r="Y28" t="str">
            <v>BYR</v>
          </cell>
          <cell r="Z28" t="str">
            <v>CRRNT</v>
          </cell>
          <cell r="AA28">
            <v>38748</v>
          </cell>
          <cell r="AB28">
            <v>4.6490000000000002E-4</v>
          </cell>
          <cell r="AC28" t="str">
            <v>USD</v>
          </cell>
          <cell r="AE28" t="str">
            <v>BYR</v>
          </cell>
          <cell r="AF28" t="str">
            <v>CRRNT</v>
          </cell>
          <cell r="AG28">
            <v>38776</v>
          </cell>
          <cell r="AH28">
            <v>4.6456999999999998E-4</v>
          </cell>
          <cell r="AI28" t="str">
            <v>USD</v>
          </cell>
          <cell r="AK28" t="str">
            <v>BYR</v>
          </cell>
          <cell r="AL28" t="str">
            <v>CRRNT</v>
          </cell>
          <cell r="AM28">
            <v>38807</v>
          </cell>
          <cell r="AN28">
            <v>4.6490000000000002E-4</v>
          </cell>
          <cell r="AO28" t="str">
            <v>USD</v>
          </cell>
        </row>
        <row r="29">
          <cell r="Y29" t="str">
            <v>BZD</v>
          </cell>
          <cell r="Z29" t="str">
            <v>CRRNT</v>
          </cell>
          <cell r="AA29">
            <v>38748</v>
          </cell>
          <cell r="AB29">
            <v>0.50568900000000006</v>
          </cell>
          <cell r="AC29" t="str">
            <v>USD</v>
          </cell>
          <cell r="AE29" t="str">
            <v>BZD</v>
          </cell>
          <cell r="AF29" t="str">
            <v>CRRNT</v>
          </cell>
          <cell r="AG29">
            <v>38776</v>
          </cell>
          <cell r="AH29">
            <v>0.50568900000000006</v>
          </cell>
          <cell r="AI29" t="str">
            <v>USD</v>
          </cell>
          <cell r="AK29" t="str">
            <v>BZD</v>
          </cell>
          <cell r="AL29" t="str">
            <v>CRRNT</v>
          </cell>
          <cell r="AM29">
            <v>38807</v>
          </cell>
          <cell r="AN29">
            <v>0.50568900000000006</v>
          </cell>
          <cell r="AO29" t="str">
            <v>USD</v>
          </cell>
        </row>
        <row r="30">
          <cell r="Y30" t="str">
            <v>CAD</v>
          </cell>
          <cell r="Z30" t="str">
            <v>CRRNT</v>
          </cell>
          <cell r="AA30">
            <v>38748</v>
          </cell>
          <cell r="AB30">
            <v>0.87804020999999999</v>
          </cell>
          <cell r="AC30" t="str">
            <v>USD</v>
          </cell>
          <cell r="AE30" t="str">
            <v>CAD</v>
          </cell>
          <cell r="AF30" t="str">
            <v>CRRNT</v>
          </cell>
          <cell r="AG30">
            <v>38776</v>
          </cell>
          <cell r="AH30">
            <v>0.87966219999999995</v>
          </cell>
          <cell r="AI30" t="str">
            <v>USD</v>
          </cell>
          <cell r="AK30" t="str">
            <v>CAD</v>
          </cell>
          <cell r="AL30" t="str">
            <v>CRRNT</v>
          </cell>
          <cell r="AM30">
            <v>38807</v>
          </cell>
          <cell r="AN30">
            <v>0.85572479000000001</v>
          </cell>
          <cell r="AO30" t="str">
            <v>USD</v>
          </cell>
        </row>
        <row r="31">
          <cell r="Y31" t="str">
            <v>CDF</v>
          </cell>
          <cell r="Z31" t="str">
            <v>CRRNT</v>
          </cell>
          <cell r="AA31">
            <v>38748</v>
          </cell>
          <cell r="AB31">
            <v>2.2857099999999998E-3</v>
          </cell>
          <cell r="AC31" t="str">
            <v>USD</v>
          </cell>
          <cell r="AE31" t="str">
            <v>CDF</v>
          </cell>
          <cell r="AF31" t="str">
            <v>CRRNT</v>
          </cell>
          <cell r="AG31">
            <v>38776</v>
          </cell>
          <cell r="AH31">
            <v>2.31481E-3</v>
          </cell>
          <cell r="AI31" t="str">
            <v>USD</v>
          </cell>
          <cell r="AK31" t="str">
            <v>CDF</v>
          </cell>
          <cell r="AL31" t="str">
            <v>CRRNT</v>
          </cell>
          <cell r="AM31">
            <v>38807</v>
          </cell>
          <cell r="AN31">
            <v>2.3201799999999998E-3</v>
          </cell>
          <cell r="AO31" t="str">
            <v>USD</v>
          </cell>
        </row>
        <row r="32">
          <cell r="Y32" t="str">
            <v>CHF</v>
          </cell>
          <cell r="Z32" t="str">
            <v>CRRNT</v>
          </cell>
          <cell r="AA32">
            <v>38748</v>
          </cell>
          <cell r="AB32">
            <v>0.78253384000000004</v>
          </cell>
          <cell r="AC32" t="str">
            <v>USD</v>
          </cell>
          <cell r="AE32" t="str">
            <v>CHF</v>
          </cell>
          <cell r="AF32" t="str">
            <v>CRRNT</v>
          </cell>
          <cell r="AG32">
            <v>38776</v>
          </cell>
          <cell r="AH32">
            <v>0.76236943999999995</v>
          </cell>
          <cell r="AI32" t="str">
            <v>USD</v>
          </cell>
          <cell r="AK32" t="str">
            <v>CHF</v>
          </cell>
          <cell r="AL32" t="str">
            <v>CRRNT</v>
          </cell>
          <cell r="AM32">
            <v>38807</v>
          </cell>
          <cell r="AN32">
            <v>0.76675355999999995</v>
          </cell>
          <cell r="AO32" t="str">
            <v>USD</v>
          </cell>
        </row>
        <row r="33">
          <cell r="Y33" t="str">
            <v>CLP</v>
          </cell>
          <cell r="Z33" t="str">
            <v>CRRNT</v>
          </cell>
          <cell r="AA33">
            <v>38748</v>
          </cell>
          <cell r="AB33">
            <v>1.90912E-3</v>
          </cell>
          <cell r="AC33" t="str">
            <v>USD</v>
          </cell>
          <cell r="AE33" t="str">
            <v>CLF</v>
          </cell>
          <cell r="AF33" t="str">
            <v>CRRNT</v>
          </cell>
          <cell r="AG33">
            <v>38776</v>
          </cell>
          <cell r="AH33">
            <v>5.5789999999999999E-5</v>
          </cell>
          <cell r="AI33" t="str">
            <v>USD</v>
          </cell>
          <cell r="AK33" t="str">
            <v>CLF</v>
          </cell>
          <cell r="AL33" t="str">
            <v>CRRNT</v>
          </cell>
          <cell r="AM33">
            <v>38807</v>
          </cell>
          <cell r="AN33">
            <v>5.5810000000000003E-5</v>
          </cell>
          <cell r="AO33" t="str">
            <v>USD</v>
          </cell>
        </row>
        <row r="34">
          <cell r="Y34" t="str">
            <v>CNY</v>
          </cell>
          <cell r="Z34" t="str">
            <v>CRRNT</v>
          </cell>
          <cell r="AA34">
            <v>38748</v>
          </cell>
          <cell r="AB34">
            <v>0.12405716</v>
          </cell>
          <cell r="AC34" t="str">
            <v>USD</v>
          </cell>
          <cell r="AE34" t="str">
            <v>CLP</v>
          </cell>
          <cell r="AF34" t="str">
            <v>CRRNT</v>
          </cell>
          <cell r="AG34">
            <v>38776</v>
          </cell>
          <cell r="AH34">
            <v>1.9396699999999999E-3</v>
          </cell>
          <cell r="AI34" t="str">
            <v>USD</v>
          </cell>
          <cell r="AK34" t="str">
            <v>CLP</v>
          </cell>
          <cell r="AL34" t="str">
            <v>CRRNT</v>
          </cell>
          <cell r="AM34">
            <v>38807</v>
          </cell>
          <cell r="AN34">
            <v>1.8998699999999999E-3</v>
          </cell>
          <cell r="AO34" t="str">
            <v>USD</v>
          </cell>
        </row>
        <row r="35">
          <cell r="Y35" t="str">
            <v>COP</v>
          </cell>
          <cell r="Z35" t="str">
            <v>CRRNT</v>
          </cell>
          <cell r="AA35">
            <v>38748</v>
          </cell>
          <cell r="AB35">
            <v>4.4100999999999998E-4</v>
          </cell>
          <cell r="AC35" t="str">
            <v>USD</v>
          </cell>
          <cell r="AE35" t="str">
            <v>CNY</v>
          </cell>
          <cell r="AF35" t="str">
            <v>CRRNT</v>
          </cell>
          <cell r="AG35">
            <v>38776</v>
          </cell>
          <cell r="AH35">
            <v>0.12437500999999999</v>
          </cell>
          <cell r="AI35" t="str">
            <v>USD</v>
          </cell>
          <cell r="AK35" t="str">
            <v>CNY</v>
          </cell>
          <cell r="AL35" t="str">
            <v>CRRNT</v>
          </cell>
          <cell r="AM35">
            <v>38807</v>
          </cell>
          <cell r="AN35">
            <v>0.12473181999999999</v>
          </cell>
          <cell r="AO35" t="str">
            <v>USD</v>
          </cell>
        </row>
        <row r="36">
          <cell r="Y36" t="str">
            <v>CRC</v>
          </cell>
          <cell r="Z36" t="str">
            <v>CRRNT</v>
          </cell>
          <cell r="AA36">
            <v>38748</v>
          </cell>
          <cell r="AB36">
            <v>2E-3</v>
          </cell>
          <cell r="AC36" t="str">
            <v>USD</v>
          </cell>
          <cell r="AE36" t="str">
            <v>COP</v>
          </cell>
          <cell r="AF36" t="str">
            <v>CRRNT</v>
          </cell>
          <cell r="AG36">
            <v>38776</v>
          </cell>
          <cell r="AH36">
            <v>4.4519999999999998E-4</v>
          </cell>
          <cell r="AI36" t="str">
            <v>USD</v>
          </cell>
          <cell r="AK36" t="str">
            <v>COP</v>
          </cell>
          <cell r="AL36" t="str">
            <v>CRRNT</v>
          </cell>
          <cell r="AM36">
            <v>38807</v>
          </cell>
          <cell r="AN36">
            <v>4.3650999999999998E-4</v>
          </cell>
          <cell r="AO36" t="str">
            <v>USD</v>
          </cell>
        </row>
        <row r="37">
          <cell r="Y37" t="str">
            <v>CUP</v>
          </cell>
          <cell r="Z37" t="str">
            <v>CRRNT</v>
          </cell>
          <cell r="AA37">
            <v>38748</v>
          </cell>
          <cell r="AB37">
            <v>1</v>
          </cell>
          <cell r="AC37" t="str">
            <v>USD</v>
          </cell>
          <cell r="AE37" t="str">
            <v>CRC</v>
          </cell>
          <cell r="AF37" t="str">
            <v>CRRNT</v>
          </cell>
          <cell r="AG37">
            <v>38776</v>
          </cell>
          <cell r="AH37">
            <v>1.98985E-3</v>
          </cell>
          <cell r="AI37" t="str">
            <v>USD</v>
          </cell>
          <cell r="AK37" t="str">
            <v>CRC</v>
          </cell>
          <cell r="AL37" t="str">
            <v>CRRNT</v>
          </cell>
          <cell r="AM37">
            <v>38807</v>
          </cell>
          <cell r="AN37">
            <v>1.9774300000000001E-3</v>
          </cell>
          <cell r="AO37" t="str">
            <v>USD</v>
          </cell>
        </row>
        <row r="38">
          <cell r="Y38" t="str">
            <v>CVE</v>
          </cell>
          <cell r="Z38" t="str">
            <v>CRRNT</v>
          </cell>
          <cell r="AA38">
            <v>38748</v>
          </cell>
          <cell r="AB38">
            <v>1.098989E-2</v>
          </cell>
          <cell r="AC38" t="str">
            <v>USD</v>
          </cell>
          <cell r="AE38" t="str">
            <v>CUP</v>
          </cell>
          <cell r="AF38" t="str">
            <v>CRRNT</v>
          </cell>
          <cell r="AG38">
            <v>38776</v>
          </cell>
          <cell r="AH38">
            <v>1</v>
          </cell>
          <cell r="AI38" t="str">
            <v>USD</v>
          </cell>
          <cell r="AK38" t="str">
            <v>CUP</v>
          </cell>
          <cell r="AL38" t="str">
            <v>CRRNT</v>
          </cell>
          <cell r="AM38">
            <v>38807</v>
          </cell>
          <cell r="AN38">
            <v>1</v>
          </cell>
          <cell r="AO38" t="str">
            <v>USD</v>
          </cell>
        </row>
        <row r="39">
          <cell r="Y39" t="str">
            <v>CYP</v>
          </cell>
          <cell r="Z39" t="str">
            <v>CRRNT</v>
          </cell>
          <cell r="AA39">
            <v>38748</v>
          </cell>
          <cell r="AB39">
            <v>2.1159542899999999</v>
          </cell>
          <cell r="AC39" t="str">
            <v>USD</v>
          </cell>
          <cell r="AE39" t="str">
            <v>CVE</v>
          </cell>
          <cell r="AF39" t="str">
            <v>CRRNT</v>
          </cell>
          <cell r="AG39">
            <v>38776</v>
          </cell>
          <cell r="AH39">
            <v>1.0769509999999999E-2</v>
          </cell>
          <cell r="AI39" t="str">
            <v>USD</v>
          </cell>
          <cell r="AK39" t="str">
            <v>CVE</v>
          </cell>
          <cell r="AL39" t="str">
            <v>CRRNT</v>
          </cell>
          <cell r="AM39">
            <v>38807</v>
          </cell>
          <cell r="AN39">
            <v>1.097718E-2</v>
          </cell>
          <cell r="AO39" t="str">
            <v>USD</v>
          </cell>
        </row>
        <row r="40">
          <cell r="Y40" t="str">
            <v>CZK</v>
          </cell>
          <cell r="Z40" t="str">
            <v>CRRNT</v>
          </cell>
          <cell r="AA40">
            <v>38748</v>
          </cell>
          <cell r="AB40">
            <v>4.2871529999999998E-2</v>
          </cell>
          <cell r="AC40" t="str">
            <v>USD</v>
          </cell>
          <cell r="AE40" t="str">
            <v>CYP</v>
          </cell>
          <cell r="AF40" t="str">
            <v>CRRNT</v>
          </cell>
          <cell r="AG40">
            <v>38776</v>
          </cell>
          <cell r="AH40">
            <v>2.0746887900000002</v>
          </cell>
          <cell r="AI40" t="str">
            <v>USD</v>
          </cell>
          <cell r="AK40" t="str">
            <v>CYP</v>
          </cell>
          <cell r="AL40" t="str">
            <v>CRRNT</v>
          </cell>
          <cell r="AM40">
            <v>38807</v>
          </cell>
          <cell r="AN40">
            <v>2.10482003</v>
          </cell>
          <cell r="AO40" t="str">
            <v>USD</v>
          </cell>
        </row>
        <row r="41">
          <cell r="Y41" t="str">
            <v>DEM</v>
          </cell>
          <cell r="Z41" t="str">
            <v>CRRNT</v>
          </cell>
          <cell r="AA41">
            <v>38748</v>
          </cell>
          <cell r="AB41">
            <v>0.62154266000000002</v>
          </cell>
          <cell r="AC41" t="str">
            <v>USD</v>
          </cell>
          <cell r="AE41" t="str">
            <v>CZK</v>
          </cell>
          <cell r="AF41" t="str">
            <v>CRRNT</v>
          </cell>
          <cell r="AG41">
            <v>38776</v>
          </cell>
          <cell r="AH41">
            <v>4.2115899999999998E-2</v>
          </cell>
          <cell r="AI41" t="str">
            <v>USD</v>
          </cell>
          <cell r="AK41" t="str">
            <v>CZK</v>
          </cell>
          <cell r="AL41" t="str">
            <v>CRRNT</v>
          </cell>
          <cell r="AM41">
            <v>38807</v>
          </cell>
          <cell r="AN41">
            <v>4.2560609999999999E-2</v>
          </cell>
          <cell r="AO41" t="str">
            <v>USD</v>
          </cell>
        </row>
        <row r="42">
          <cell r="Y42" t="str">
            <v>DJF</v>
          </cell>
          <cell r="Z42" t="str">
            <v>CRRNT</v>
          </cell>
          <cell r="AA42">
            <v>38748</v>
          </cell>
          <cell r="AB42">
            <v>5.6268200000000003E-3</v>
          </cell>
          <cell r="AC42" t="str">
            <v>USD</v>
          </cell>
          <cell r="AE42" t="str">
            <v>DEM</v>
          </cell>
          <cell r="AF42" t="str">
            <v>CRRNT</v>
          </cell>
          <cell r="AG42">
            <v>38776</v>
          </cell>
          <cell r="AH42">
            <v>0.60957024999999998</v>
          </cell>
          <cell r="AI42" t="str">
            <v>USD</v>
          </cell>
          <cell r="AK42" t="str">
            <v>DEM</v>
          </cell>
          <cell r="AL42" t="str">
            <v>CRRNT</v>
          </cell>
          <cell r="AM42">
            <v>38807</v>
          </cell>
          <cell r="AN42">
            <v>0.61946354000000003</v>
          </cell>
          <cell r="AO42" t="str">
            <v>USD</v>
          </cell>
        </row>
        <row r="43">
          <cell r="Y43" t="str">
            <v>DKK</v>
          </cell>
          <cell r="Z43" t="str">
            <v>CRRNT</v>
          </cell>
          <cell r="AA43">
            <v>38748</v>
          </cell>
          <cell r="AB43">
            <v>0.16285848999999999</v>
          </cell>
          <cell r="AC43" t="str">
            <v>USD</v>
          </cell>
          <cell r="AE43" t="str">
            <v>DJF</v>
          </cell>
          <cell r="AF43" t="str">
            <v>CRRNT</v>
          </cell>
          <cell r="AG43">
            <v>38776</v>
          </cell>
          <cell r="AH43">
            <v>5.6268200000000003E-3</v>
          </cell>
          <cell r="AI43" t="str">
            <v>USD</v>
          </cell>
          <cell r="AK43" t="str">
            <v>DJF</v>
          </cell>
          <cell r="AL43" t="str">
            <v>CRRNT</v>
          </cell>
          <cell r="AM43">
            <v>38807</v>
          </cell>
          <cell r="AN43">
            <v>5.6268200000000003E-3</v>
          </cell>
          <cell r="AO43" t="str">
            <v>USD</v>
          </cell>
        </row>
        <row r="44">
          <cell r="Y44" t="str">
            <v>DOP</v>
          </cell>
          <cell r="Z44" t="str">
            <v>CRRNT</v>
          </cell>
          <cell r="AA44">
            <v>38748</v>
          </cell>
          <cell r="AB44">
            <v>2.8735630000000002E-2</v>
          </cell>
          <cell r="AC44" t="str">
            <v>USD</v>
          </cell>
          <cell r="AE44" t="str">
            <v>DKK</v>
          </cell>
          <cell r="AF44" t="str">
            <v>CRRNT</v>
          </cell>
          <cell r="AG44">
            <v>38776</v>
          </cell>
          <cell r="AH44">
            <v>0.15975460999999999</v>
          </cell>
          <cell r="AI44" t="str">
            <v>USD</v>
          </cell>
          <cell r="AK44" t="str">
            <v>DKK</v>
          </cell>
          <cell r="AL44" t="str">
            <v>CRRNT</v>
          </cell>
          <cell r="AM44">
            <v>38807</v>
          </cell>
          <cell r="AN44">
            <v>0.16237456</v>
          </cell>
          <cell r="AO44" t="str">
            <v>USD</v>
          </cell>
        </row>
        <row r="45">
          <cell r="Y45" t="str">
            <v>DZD</v>
          </cell>
          <cell r="Z45" t="str">
            <v>CRRNT</v>
          </cell>
          <cell r="AA45">
            <v>38748</v>
          </cell>
          <cell r="AB45">
            <v>1.3811769999999999E-2</v>
          </cell>
          <cell r="AC45" t="str">
            <v>USD</v>
          </cell>
          <cell r="AE45" t="str">
            <v>DOP</v>
          </cell>
          <cell r="AF45" t="str">
            <v>CRRNT</v>
          </cell>
          <cell r="AG45">
            <v>38776</v>
          </cell>
          <cell r="AH45">
            <v>2.9850740000000001E-2</v>
          </cell>
          <cell r="AI45" t="str">
            <v>USD</v>
          </cell>
          <cell r="AK45" t="str">
            <v>DOP</v>
          </cell>
          <cell r="AL45" t="str">
            <v>CRRNT</v>
          </cell>
          <cell r="AM45">
            <v>38807</v>
          </cell>
          <cell r="AN45">
            <v>3.08404E-2</v>
          </cell>
          <cell r="AO45" t="str">
            <v>USD</v>
          </cell>
        </row>
        <row r="46">
          <cell r="Y46" t="str">
            <v>ECS</v>
          </cell>
          <cell r="Z46" t="str">
            <v>CRRNT</v>
          </cell>
          <cell r="AA46">
            <v>38748</v>
          </cell>
          <cell r="AB46">
            <v>4.0000000000000003E-5</v>
          </cell>
          <cell r="AC46" t="str">
            <v>USD</v>
          </cell>
          <cell r="AE46" t="str">
            <v>DZD</v>
          </cell>
          <cell r="AF46" t="str">
            <v>CRRNT</v>
          </cell>
          <cell r="AG46">
            <v>38776</v>
          </cell>
          <cell r="AH46">
            <v>1.358086E-2</v>
          </cell>
          <cell r="AI46" t="str">
            <v>USD</v>
          </cell>
          <cell r="AK46" t="str">
            <v>DZD</v>
          </cell>
          <cell r="AL46" t="str">
            <v>CRRNT</v>
          </cell>
          <cell r="AM46">
            <v>38807</v>
          </cell>
          <cell r="AN46">
            <v>1.37457E-2</v>
          </cell>
          <cell r="AO46" t="str">
            <v>USD</v>
          </cell>
        </row>
        <row r="47">
          <cell r="Y47" t="str">
            <v>EEK</v>
          </cell>
          <cell r="Z47" t="str">
            <v>CRRNT</v>
          </cell>
          <cell r="AA47">
            <v>38748</v>
          </cell>
          <cell r="AB47">
            <v>7.7694040000000006E-2</v>
          </cell>
          <cell r="AC47" t="str">
            <v>USD</v>
          </cell>
          <cell r="AE47" t="str">
            <v>ECS</v>
          </cell>
          <cell r="AF47" t="str">
            <v>CRRNT</v>
          </cell>
          <cell r="AG47">
            <v>38776</v>
          </cell>
          <cell r="AH47">
            <v>4.0000000000000003E-5</v>
          </cell>
          <cell r="AI47" t="str">
            <v>USD</v>
          </cell>
          <cell r="AK47" t="str">
            <v>ECS</v>
          </cell>
          <cell r="AL47" t="str">
            <v>CRRNT</v>
          </cell>
          <cell r="AM47">
            <v>38807</v>
          </cell>
          <cell r="AN47">
            <v>4.0000000000000003E-5</v>
          </cell>
          <cell r="AO47" t="str">
            <v>USD</v>
          </cell>
        </row>
        <row r="48">
          <cell r="Y48" t="str">
            <v>EGP</v>
          </cell>
          <cell r="Z48" t="str">
            <v>CRRNT</v>
          </cell>
          <cell r="AA48">
            <v>38748</v>
          </cell>
          <cell r="AB48">
            <v>0.17446526000000001</v>
          </cell>
          <cell r="AC48" t="str">
            <v>USD</v>
          </cell>
          <cell r="AE48" t="str">
            <v>EEK</v>
          </cell>
          <cell r="AF48" t="str">
            <v>CRRNT</v>
          </cell>
          <cell r="AG48">
            <v>38776</v>
          </cell>
          <cell r="AH48">
            <v>7.6193949999999996E-2</v>
          </cell>
          <cell r="AI48" t="str">
            <v>USD</v>
          </cell>
          <cell r="AK48" t="str">
            <v>EEK</v>
          </cell>
          <cell r="AL48" t="str">
            <v>CRRNT</v>
          </cell>
          <cell r="AM48">
            <v>38807</v>
          </cell>
          <cell r="AN48">
            <v>7.7432340000000002E-2</v>
          </cell>
          <cell r="AO48" t="str">
            <v>USD</v>
          </cell>
        </row>
        <row r="49">
          <cell r="Y49" t="str">
            <v>ESP</v>
          </cell>
          <cell r="Z49" t="str">
            <v>CRRNT</v>
          </cell>
          <cell r="AA49">
            <v>38748</v>
          </cell>
          <cell r="AB49">
            <v>7.3056600000000003E-3</v>
          </cell>
          <cell r="AC49" t="str">
            <v>USD</v>
          </cell>
          <cell r="AE49" t="str">
            <v>EGP</v>
          </cell>
          <cell r="AF49" t="str">
            <v>CRRNT</v>
          </cell>
          <cell r="AG49">
            <v>38776</v>
          </cell>
          <cell r="AH49">
            <v>0.17440744999999999</v>
          </cell>
          <cell r="AI49" t="str">
            <v>USD</v>
          </cell>
          <cell r="AK49" t="str">
            <v>EGP</v>
          </cell>
          <cell r="AL49" t="str">
            <v>CRRNT</v>
          </cell>
          <cell r="AM49">
            <v>38807</v>
          </cell>
          <cell r="AN49">
            <v>0.17398869</v>
          </cell>
          <cell r="AO49" t="str">
            <v>USD</v>
          </cell>
        </row>
        <row r="50">
          <cell r="Y50" t="str">
            <v>ETB</v>
          </cell>
          <cell r="Z50" t="str">
            <v>CRRNT</v>
          </cell>
          <cell r="AA50">
            <v>38748</v>
          </cell>
          <cell r="AB50">
            <v>0.11458954</v>
          </cell>
          <cell r="AC50" t="str">
            <v>USD</v>
          </cell>
          <cell r="AE50" t="str">
            <v>ESP</v>
          </cell>
          <cell r="AF50" t="str">
            <v>CRRNT</v>
          </cell>
          <cell r="AG50">
            <v>38776</v>
          </cell>
          <cell r="AH50">
            <v>7.1653699999999999E-3</v>
          </cell>
          <cell r="AI50" t="str">
            <v>USD</v>
          </cell>
          <cell r="AK50" t="str">
            <v>ESP</v>
          </cell>
          <cell r="AL50" t="str">
            <v>CRRNT</v>
          </cell>
          <cell r="AM50">
            <v>38807</v>
          </cell>
          <cell r="AN50">
            <v>7.2817300000000001E-3</v>
          </cell>
          <cell r="AO50" t="str">
            <v>USD</v>
          </cell>
        </row>
        <row r="51">
          <cell r="Y51" t="str">
            <v>EUR</v>
          </cell>
          <cell r="Z51" t="str">
            <v>CRRNT</v>
          </cell>
          <cell r="AA51">
            <v>38748</v>
          </cell>
          <cell r="AB51">
            <v>1.2156000300000001</v>
          </cell>
          <cell r="AC51" t="str">
            <v>USD</v>
          </cell>
          <cell r="AE51" t="str">
            <v>ETB</v>
          </cell>
          <cell r="AF51" t="str">
            <v>CRRNT</v>
          </cell>
          <cell r="AG51">
            <v>38776</v>
          </cell>
          <cell r="AH51">
            <v>0.11456065</v>
          </cell>
          <cell r="AI51" t="str">
            <v>USD</v>
          </cell>
          <cell r="AK51" t="str">
            <v>ETB</v>
          </cell>
          <cell r="AL51" t="str">
            <v>CRRNT</v>
          </cell>
          <cell r="AM51">
            <v>38807</v>
          </cell>
          <cell r="AN51">
            <v>0.11452654</v>
          </cell>
          <cell r="AO51" t="str">
            <v>USD</v>
          </cell>
        </row>
        <row r="52">
          <cell r="Y52" t="str">
            <v>FIM</v>
          </cell>
          <cell r="Z52" t="str">
            <v>CRRNT</v>
          </cell>
          <cell r="AA52">
            <v>38748</v>
          </cell>
          <cell r="AB52">
            <v>0.20444880000000001</v>
          </cell>
          <cell r="AC52" t="str">
            <v>USD</v>
          </cell>
          <cell r="AE52" t="str">
            <v>EUR</v>
          </cell>
          <cell r="AF52" t="str">
            <v>CRRNT</v>
          </cell>
          <cell r="AG52">
            <v>38776</v>
          </cell>
          <cell r="AH52">
            <v>1.1920997099999999</v>
          </cell>
          <cell r="AI52" t="str">
            <v>USD</v>
          </cell>
          <cell r="AK52" t="str">
            <v>EUR</v>
          </cell>
          <cell r="AL52" t="str">
            <v>CRRNT</v>
          </cell>
          <cell r="AM52">
            <v>38807</v>
          </cell>
          <cell r="AN52">
            <v>1.21179953</v>
          </cell>
          <cell r="AO52" t="str">
            <v>USD</v>
          </cell>
        </row>
        <row r="53">
          <cell r="Y53" t="str">
            <v>FJD</v>
          </cell>
          <cell r="Z53" t="str">
            <v>CRRNT</v>
          </cell>
          <cell r="AA53">
            <v>38748</v>
          </cell>
          <cell r="AB53">
            <v>0.58309988999999995</v>
          </cell>
          <cell r="AC53" t="str">
            <v>USD</v>
          </cell>
          <cell r="AE53" t="str">
            <v>FIM</v>
          </cell>
          <cell r="AF53" t="str">
            <v>CRRNT</v>
          </cell>
          <cell r="AG53">
            <v>38776</v>
          </cell>
          <cell r="AH53">
            <v>0.20051331</v>
          </cell>
          <cell r="AI53" t="str">
            <v>USD</v>
          </cell>
          <cell r="AK53" t="str">
            <v>FIM</v>
          </cell>
          <cell r="AL53" t="str">
            <v>CRRNT</v>
          </cell>
          <cell r="AM53">
            <v>38807</v>
          </cell>
          <cell r="AN53">
            <v>0.20376974</v>
          </cell>
          <cell r="AO53" t="str">
            <v>USD</v>
          </cell>
        </row>
        <row r="54">
          <cell r="Y54" t="str">
            <v>FRF</v>
          </cell>
          <cell r="Z54" t="str">
            <v>CRRNT</v>
          </cell>
          <cell r="AA54">
            <v>38748</v>
          </cell>
          <cell r="AB54">
            <v>0.18531559</v>
          </cell>
          <cell r="AC54" t="str">
            <v>USD</v>
          </cell>
          <cell r="AE54" t="str">
            <v>FJD</v>
          </cell>
          <cell r="AF54" t="str">
            <v>CRRNT</v>
          </cell>
          <cell r="AG54">
            <v>38776</v>
          </cell>
          <cell r="AH54">
            <v>0.57340007999999998</v>
          </cell>
          <cell r="AI54" t="str">
            <v>USD</v>
          </cell>
          <cell r="AK54" t="str">
            <v>FJD</v>
          </cell>
          <cell r="AL54" t="str">
            <v>CRRNT</v>
          </cell>
          <cell r="AM54">
            <v>38807</v>
          </cell>
          <cell r="AN54">
            <v>0.55700004000000003</v>
          </cell>
          <cell r="AO54" t="str">
            <v>USD</v>
          </cell>
        </row>
        <row r="55">
          <cell r="Y55" t="str">
            <v>GBP</v>
          </cell>
          <cell r="Z55" t="str">
            <v>CRRNT</v>
          </cell>
          <cell r="AA55">
            <v>38748</v>
          </cell>
          <cell r="AB55">
            <v>1.7792992700000001</v>
          </cell>
          <cell r="AC55" t="str">
            <v>USD</v>
          </cell>
          <cell r="AE55" t="str">
            <v>FRF</v>
          </cell>
          <cell r="AF55" t="str">
            <v>CRRNT</v>
          </cell>
          <cell r="AG55">
            <v>38776</v>
          </cell>
          <cell r="AH55">
            <v>0.18174878</v>
          </cell>
          <cell r="AI55" t="str">
            <v>USD</v>
          </cell>
          <cell r="AK55" t="str">
            <v>FRF</v>
          </cell>
          <cell r="AL55" t="str">
            <v>CRRNT</v>
          </cell>
          <cell r="AM55">
            <v>38807</v>
          </cell>
          <cell r="AN55">
            <v>0.18469948999999999</v>
          </cell>
          <cell r="AO55" t="str">
            <v>USD</v>
          </cell>
        </row>
        <row r="56">
          <cell r="Y56" t="str">
            <v>GEL</v>
          </cell>
          <cell r="Z56" t="str">
            <v>CRRNT</v>
          </cell>
          <cell r="AA56">
            <v>38748</v>
          </cell>
          <cell r="AB56">
            <v>0.55291385000000004</v>
          </cell>
          <cell r="AC56" t="str">
            <v>USD</v>
          </cell>
          <cell r="AE56" t="str">
            <v>GBP</v>
          </cell>
          <cell r="AF56" t="str">
            <v>CRRNT</v>
          </cell>
          <cell r="AG56">
            <v>38776</v>
          </cell>
          <cell r="AH56">
            <v>1.7536014499999999</v>
          </cell>
          <cell r="AI56" t="str">
            <v>USD</v>
          </cell>
          <cell r="AK56" t="str">
            <v>GBP</v>
          </cell>
          <cell r="AL56" t="str">
            <v>CRRNT</v>
          </cell>
          <cell r="AM56">
            <v>38807</v>
          </cell>
          <cell r="AN56">
            <v>1.73719987</v>
          </cell>
          <cell r="AO56" t="str">
            <v>USD</v>
          </cell>
        </row>
        <row r="57">
          <cell r="Y57" t="str">
            <v>GHC</v>
          </cell>
          <cell r="Z57" t="str">
            <v>CRRNT</v>
          </cell>
          <cell r="AA57">
            <v>38748</v>
          </cell>
          <cell r="AB57">
            <v>1.0937E-4</v>
          </cell>
          <cell r="AC57" t="str">
            <v>USD</v>
          </cell>
          <cell r="AE57" t="str">
            <v>GEL</v>
          </cell>
          <cell r="AF57" t="str">
            <v>CRRNT</v>
          </cell>
          <cell r="AG57">
            <v>38776</v>
          </cell>
          <cell r="AH57">
            <v>0.54698610000000003</v>
          </cell>
          <cell r="AI57" t="str">
            <v>USD</v>
          </cell>
          <cell r="AK57" t="str">
            <v>GEL</v>
          </cell>
          <cell r="AL57" t="str">
            <v>CRRNT</v>
          </cell>
          <cell r="AM57">
            <v>38807</v>
          </cell>
          <cell r="AN57">
            <v>0.54869683999999996</v>
          </cell>
          <cell r="AO57" t="str">
            <v>USD</v>
          </cell>
        </row>
        <row r="58">
          <cell r="Y58" t="str">
            <v>GIP</v>
          </cell>
          <cell r="Z58" t="str">
            <v>CRRNT</v>
          </cell>
          <cell r="AA58">
            <v>38748</v>
          </cell>
          <cell r="AB58">
            <v>1.7792992700000001</v>
          </cell>
          <cell r="AC58" t="str">
            <v>USD</v>
          </cell>
          <cell r="AE58" t="str">
            <v>GHC</v>
          </cell>
          <cell r="AF58" t="str">
            <v>CRRNT</v>
          </cell>
          <cell r="AG58">
            <v>38776</v>
          </cell>
          <cell r="AH58">
            <v>1.094E-4</v>
          </cell>
          <cell r="AI58" t="str">
            <v>USD</v>
          </cell>
          <cell r="AK58" t="str">
            <v>GHC</v>
          </cell>
          <cell r="AL58" t="str">
            <v>CRRNT</v>
          </cell>
          <cell r="AM58">
            <v>38807</v>
          </cell>
          <cell r="AN58">
            <v>1.0933999999999999E-4</v>
          </cell>
          <cell r="AO58" t="str">
            <v>USD</v>
          </cell>
        </row>
        <row r="59">
          <cell r="Y59" t="str">
            <v>GMD</v>
          </cell>
          <cell r="Z59" t="str">
            <v>CRRNT</v>
          </cell>
          <cell r="AA59">
            <v>38748</v>
          </cell>
          <cell r="AB59">
            <v>3.5587180000000003E-2</v>
          </cell>
          <cell r="AC59" t="str">
            <v>USD</v>
          </cell>
          <cell r="AE59" t="str">
            <v>GIP</v>
          </cell>
          <cell r="AF59" t="str">
            <v>CRRNT</v>
          </cell>
          <cell r="AG59">
            <v>38776</v>
          </cell>
          <cell r="AH59">
            <v>1.7536014499999999</v>
          </cell>
          <cell r="AI59" t="str">
            <v>USD</v>
          </cell>
          <cell r="AK59" t="str">
            <v>GIP</v>
          </cell>
          <cell r="AL59" t="str">
            <v>CRRNT</v>
          </cell>
          <cell r="AM59">
            <v>38807</v>
          </cell>
          <cell r="AN59">
            <v>1.73719987</v>
          </cell>
          <cell r="AO59" t="str">
            <v>USD</v>
          </cell>
        </row>
        <row r="60">
          <cell r="Y60" t="str">
            <v>GNF</v>
          </cell>
          <cell r="Z60" t="str">
            <v>CRRNT</v>
          </cell>
          <cell r="AA60">
            <v>38748</v>
          </cell>
          <cell r="AB60">
            <v>2.3295999999999999E-4</v>
          </cell>
          <cell r="AC60" t="str">
            <v>USD</v>
          </cell>
          <cell r="AE60" t="str">
            <v>GMD</v>
          </cell>
          <cell r="AF60" t="str">
            <v>CRRNT</v>
          </cell>
          <cell r="AG60">
            <v>38776</v>
          </cell>
          <cell r="AH60">
            <v>3.4965030000000001E-2</v>
          </cell>
          <cell r="AI60" t="str">
            <v>USD</v>
          </cell>
          <cell r="AK60" t="str">
            <v>GMD</v>
          </cell>
          <cell r="AL60" t="str">
            <v>CRRNT</v>
          </cell>
          <cell r="AM60">
            <v>38807</v>
          </cell>
          <cell r="AN60">
            <v>3.5273359999999997E-2</v>
          </cell>
          <cell r="AO60" t="str">
            <v>USD</v>
          </cell>
        </row>
        <row r="61">
          <cell r="Y61" t="str">
            <v>GRD</v>
          </cell>
          <cell r="Z61" t="str">
            <v>CRRNT</v>
          </cell>
          <cell r="AA61">
            <v>38748</v>
          </cell>
          <cell r="AB61">
            <v>3.5674700000000001E-3</v>
          </cell>
          <cell r="AC61" t="str">
            <v>USD</v>
          </cell>
          <cell r="AE61" t="str">
            <v>GNF</v>
          </cell>
          <cell r="AF61" t="str">
            <v>CRRNT</v>
          </cell>
          <cell r="AG61">
            <v>38776</v>
          </cell>
          <cell r="AH61">
            <v>2.2497000000000001E-4</v>
          </cell>
          <cell r="AI61" t="str">
            <v>USD</v>
          </cell>
          <cell r="AK61" t="str">
            <v>GNF</v>
          </cell>
          <cell r="AL61" t="str">
            <v>CRRNT</v>
          </cell>
          <cell r="AM61">
            <v>38807</v>
          </cell>
          <cell r="AN61">
            <v>2.2222E-4</v>
          </cell>
          <cell r="AO61" t="str">
            <v>USD</v>
          </cell>
        </row>
        <row r="62">
          <cell r="Y62" t="str">
            <v>GTQ</v>
          </cell>
          <cell r="Z62" t="str">
            <v>CRRNT</v>
          </cell>
          <cell r="AA62">
            <v>38748</v>
          </cell>
          <cell r="AB62">
            <v>0.13144922000000001</v>
          </cell>
          <cell r="AC62" t="str">
            <v>USD</v>
          </cell>
          <cell r="AE62" t="str">
            <v>GRD</v>
          </cell>
          <cell r="AF62" t="str">
            <v>CRRNT</v>
          </cell>
          <cell r="AG62">
            <v>38776</v>
          </cell>
          <cell r="AH62">
            <v>3.4987E-3</v>
          </cell>
          <cell r="AI62" t="str">
            <v>USD</v>
          </cell>
          <cell r="AK62" t="str">
            <v>GRD</v>
          </cell>
          <cell r="AL62" t="str">
            <v>CRRNT</v>
          </cell>
          <cell r="AM62">
            <v>38807</v>
          </cell>
          <cell r="AN62">
            <v>3.5555500000000002E-3</v>
          </cell>
          <cell r="AO62" t="str">
            <v>USD</v>
          </cell>
        </row>
        <row r="63">
          <cell r="Y63" t="str">
            <v>GYD</v>
          </cell>
          <cell r="Z63" t="str">
            <v>CRRNT</v>
          </cell>
          <cell r="AA63">
            <v>38748</v>
          </cell>
          <cell r="AB63">
            <v>4.9776000000000004E-3</v>
          </cell>
          <cell r="AC63" t="str">
            <v>USD</v>
          </cell>
          <cell r="AE63" t="str">
            <v>GTQ</v>
          </cell>
          <cell r="AF63" t="str">
            <v>CRRNT</v>
          </cell>
          <cell r="AG63">
            <v>38776</v>
          </cell>
          <cell r="AH63">
            <v>0.13159625999999999</v>
          </cell>
          <cell r="AI63" t="str">
            <v>USD</v>
          </cell>
          <cell r="AK63" t="str">
            <v>GTQ</v>
          </cell>
          <cell r="AL63" t="str">
            <v>CRRNT</v>
          </cell>
          <cell r="AM63">
            <v>38807</v>
          </cell>
          <cell r="AN63">
            <v>0.13144922000000001</v>
          </cell>
          <cell r="AO63" t="str">
            <v>USD</v>
          </cell>
        </row>
        <row r="64">
          <cell r="Y64" t="str">
            <v>HKD</v>
          </cell>
          <cell r="Z64" t="str">
            <v>CRRNT</v>
          </cell>
          <cell r="AA64">
            <v>38748</v>
          </cell>
          <cell r="AB64">
            <v>0.12891083</v>
          </cell>
          <cell r="AC64" t="str">
            <v>USD</v>
          </cell>
          <cell r="AE64" t="str">
            <v>GYD</v>
          </cell>
          <cell r="AF64" t="str">
            <v>CRRNT</v>
          </cell>
          <cell r="AG64">
            <v>38776</v>
          </cell>
          <cell r="AH64">
            <v>4.9776000000000004E-3</v>
          </cell>
          <cell r="AI64" t="str">
            <v>USD</v>
          </cell>
          <cell r="AK64" t="str">
            <v>GYD</v>
          </cell>
          <cell r="AL64" t="str">
            <v>CRRNT</v>
          </cell>
          <cell r="AM64">
            <v>38807</v>
          </cell>
          <cell r="AN64">
            <v>4.9900099999999996E-3</v>
          </cell>
          <cell r="AO64" t="str">
            <v>USD</v>
          </cell>
        </row>
        <row r="65">
          <cell r="Y65" t="str">
            <v>HNL</v>
          </cell>
          <cell r="Z65" t="str">
            <v>CRRNT</v>
          </cell>
          <cell r="AA65">
            <v>38748</v>
          </cell>
          <cell r="AB65">
            <v>5.292405E-2</v>
          </cell>
          <cell r="AC65" t="str">
            <v>USD</v>
          </cell>
          <cell r="AE65" t="str">
            <v>HKD</v>
          </cell>
          <cell r="AF65" t="str">
            <v>CRRNT</v>
          </cell>
          <cell r="AG65">
            <v>38776</v>
          </cell>
          <cell r="AH65">
            <v>0.12890086000000001</v>
          </cell>
          <cell r="AI65" t="str">
            <v>USD</v>
          </cell>
          <cell r="AK65" t="str">
            <v>HKD</v>
          </cell>
          <cell r="AL65" t="str">
            <v>CRRNT</v>
          </cell>
          <cell r="AM65">
            <v>38807</v>
          </cell>
          <cell r="AN65">
            <v>0.12887096000000001</v>
          </cell>
          <cell r="AO65" t="str">
            <v>USD</v>
          </cell>
        </row>
        <row r="66">
          <cell r="Y66" t="str">
            <v>HRK</v>
          </cell>
          <cell r="Z66" t="str">
            <v>CRRNT</v>
          </cell>
          <cell r="AA66">
            <v>38748</v>
          </cell>
          <cell r="AB66">
            <v>0.16557936000000001</v>
          </cell>
          <cell r="AC66" t="str">
            <v>USD</v>
          </cell>
          <cell r="AE66" t="str">
            <v>HNL</v>
          </cell>
          <cell r="AF66" t="str">
            <v>CRRNT</v>
          </cell>
          <cell r="AG66">
            <v>38776</v>
          </cell>
          <cell r="AH66">
            <v>5.292405E-2</v>
          </cell>
          <cell r="AI66" t="str">
            <v>USD</v>
          </cell>
          <cell r="AK66" t="str">
            <v>HNL</v>
          </cell>
          <cell r="AL66" t="str">
            <v>CRRNT</v>
          </cell>
          <cell r="AM66">
            <v>38807</v>
          </cell>
          <cell r="AN66">
            <v>5.292405E-2</v>
          </cell>
          <cell r="AO66" t="str">
            <v>USD</v>
          </cell>
        </row>
        <row r="67">
          <cell r="Y67" t="str">
            <v>HUF</v>
          </cell>
          <cell r="Z67" t="str">
            <v>CRRNT</v>
          </cell>
          <cell r="AA67">
            <v>38748</v>
          </cell>
          <cell r="AB67">
            <v>4.8204299999999997E-3</v>
          </cell>
          <cell r="AC67" t="str">
            <v>USD</v>
          </cell>
          <cell r="AE67" t="str">
            <v>HRK</v>
          </cell>
          <cell r="AF67" t="str">
            <v>CRRNT</v>
          </cell>
          <cell r="AG67">
            <v>38776</v>
          </cell>
          <cell r="AH67">
            <v>0.16319336000000001</v>
          </cell>
          <cell r="AI67" t="str">
            <v>USD</v>
          </cell>
          <cell r="AK67" t="str">
            <v>HRK</v>
          </cell>
          <cell r="AL67" t="str">
            <v>CRRNT</v>
          </cell>
          <cell r="AM67">
            <v>38807</v>
          </cell>
          <cell r="AN67">
            <v>0.16506552999999999</v>
          </cell>
          <cell r="AO67" t="str">
            <v>USD</v>
          </cell>
        </row>
        <row r="68">
          <cell r="Y68" t="str">
            <v>IDR</v>
          </cell>
          <cell r="Z68" t="str">
            <v>CRRNT</v>
          </cell>
          <cell r="AA68">
            <v>38748</v>
          </cell>
          <cell r="AB68">
            <v>1.0671999999999999E-4</v>
          </cell>
          <cell r="AC68" t="str">
            <v>USD</v>
          </cell>
          <cell r="AE68" t="str">
            <v>HUF</v>
          </cell>
          <cell r="AF68" t="str">
            <v>CRRNT</v>
          </cell>
          <cell r="AG68">
            <v>38776</v>
          </cell>
          <cell r="AH68">
            <v>4.7079799999999996E-3</v>
          </cell>
          <cell r="AI68" t="str">
            <v>USD</v>
          </cell>
          <cell r="AK68" t="str">
            <v>HUF</v>
          </cell>
          <cell r="AL68" t="str">
            <v>CRRNT</v>
          </cell>
          <cell r="AM68">
            <v>38807</v>
          </cell>
          <cell r="AN68">
            <v>4.5896799999999996E-3</v>
          </cell>
          <cell r="AO68" t="str">
            <v>USD</v>
          </cell>
        </row>
        <row r="69">
          <cell r="Y69" t="str">
            <v>IEP</v>
          </cell>
          <cell r="Z69" t="str">
            <v>CRRNT</v>
          </cell>
          <cell r="AA69">
            <v>38748</v>
          </cell>
          <cell r="AB69">
            <v>1.5435004699999999</v>
          </cell>
          <cell r="AC69" t="str">
            <v>USD</v>
          </cell>
          <cell r="AE69" t="str">
            <v>IDR</v>
          </cell>
          <cell r="AF69" t="str">
            <v>CRRNT</v>
          </cell>
          <cell r="AG69">
            <v>38776</v>
          </cell>
          <cell r="AH69">
            <v>1.0889E-4</v>
          </cell>
          <cell r="AI69" t="str">
            <v>USD</v>
          </cell>
          <cell r="AK69" t="str">
            <v>IDR</v>
          </cell>
          <cell r="AL69" t="str">
            <v>CRRNT</v>
          </cell>
          <cell r="AM69">
            <v>38807</v>
          </cell>
          <cell r="AN69">
            <v>1.1025E-4</v>
          </cell>
          <cell r="AO69" t="str">
            <v>USD</v>
          </cell>
        </row>
        <row r="70">
          <cell r="Y70" t="str">
            <v>ILS</v>
          </cell>
          <cell r="Z70" t="str">
            <v>CRRNT</v>
          </cell>
          <cell r="AA70">
            <v>38748</v>
          </cell>
          <cell r="AB70">
            <v>0.21450021</v>
          </cell>
          <cell r="AC70" t="str">
            <v>USD</v>
          </cell>
          <cell r="AE70" t="str">
            <v>IEP</v>
          </cell>
          <cell r="AF70" t="str">
            <v>CRRNT</v>
          </cell>
          <cell r="AG70">
            <v>38776</v>
          </cell>
          <cell r="AH70">
            <v>1.51380056</v>
          </cell>
          <cell r="AI70" t="str">
            <v>USD</v>
          </cell>
          <cell r="AK70" t="str">
            <v>IEP</v>
          </cell>
          <cell r="AL70" t="str">
            <v>CRRNT</v>
          </cell>
          <cell r="AM70">
            <v>38807</v>
          </cell>
          <cell r="AN70">
            <v>1.5384</v>
          </cell>
          <cell r="AO70" t="str">
            <v>USD</v>
          </cell>
        </row>
        <row r="71">
          <cell r="Y71" t="str">
            <v>INR</v>
          </cell>
          <cell r="Z71" t="str">
            <v>CRRNT</v>
          </cell>
          <cell r="AA71">
            <v>38748</v>
          </cell>
          <cell r="AB71">
            <v>2.2666740000000001E-2</v>
          </cell>
          <cell r="AC71" t="str">
            <v>USD</v>
          </cell>
          <cell r="AE71" t="str">
            <v>ILS</v>
          </cell>
          <cell r="AF71" t="str">
            <v>CRRNT</v>
          </cell>
          <cell r="AG71">
            <v>38776</v>
          </cell>
          <cell r="AH71">
            <v>0.21263023</v>
          </cell>
          <cell r="AI71" t="str">
            <v>USD</v>
          </cell>
          <cell r="AK71" t="str">
            <v>ILS</v>
          </cell>
          <cell r="AL71" t="str">
            <v>CRRNT</v>
          </cell>
          <cell r="AM71">
            <v>38807</v>
          </cell>
          <cell r="AN71">
            <v>0.21443122000000001</v>
          </cell>
          <cell r="AO71" t="str">
            <v>USD</v>
          </cell>
        </row>
        <row r="72">
          <cell r="Y72" t="str">
            <v>IQD</v>
          </cell>
          <cell r="Z72" t="str">
            <v>CRRNT</v>
          </cell>
          <cell r="AA72">
            <v>38748</v>
          </cell>
          <cell r="AB72">
            <v>6.7767000000000001E-4</v>
          </cell>
          <cell r="AC72" t="str">
            <v>USD</v>
          </cell>
          <cell r="AE72" t="str">
            <v>INR</v>
          </cell>
          <cell r="AF72" t="str">
            <v>CRRNT</v>
          </cell>
          <cell r="AG72">
            <v>38776</v>
          </cell>
          <cell r="AH72">
            <v>2.252759E-2</v>
          </cell>
          <cell r="AI72" t="str">
            <v>USD</v>
          </cell>
          <cell r="AK72" t="str">
            <v>INR</v>
          </cell>
          <cell r="AL72" t="str">
            <v>CRRNT</v>
          </cell>
          <cell r="AM72">
            <v>38807</v>
          </cell>
          <cell r="AN72">
            <v>2.241021E-2</v>
          </cell>
          <cell r="AO72" t="str">
            <v>USD</v>
          </cell>
        </row>
        <row r="73">
          <cell r="Y73" t="str">
            <v>IRR</v>
          </cell>
          <cell r="Z73" t="str">
            <v>CRRNT</v>
          </cell>
          <cell r="AA73">
            <v>38748</v>
          </cell>
          <cell r="AB73">
            <v>1.0972E-4</v>
          </cell>
          <cell r="AC73" t="str">
            <v>USD</v>
          </cell>
          <cell r="AE73" t="str">
            <v>IQD</v>
          </cell>
          <cell r="AF73" t="str">
            <v>CRRNT</v>
          </cell>
          <cell r="AG73">
            <v>38776</v>
          </cell>
          <cell r="AH73">
            <v>6.7767000000000001E-4</v>
          </cell>
          <cell r="AI73" t="str">
            <v>USD</v>
          </cell>
          <cell r="AK73" t="str">
            <v>IQD</v>
          </cell>
          <cell r="AL73" t="str">
            <v>CRRNT</v>
          </cell>
          <cell r="AM73">
            <v>38807</v>
          </cell>
          <cell r="AN73">
            <v>6.7767000000000001E-4</v>
          </cell>
          <cell r="AO73" t="str">
            <v>USD</v>
          </cell>
        </row>
        <row r="74">
          <cell r="Y74" t="str">
            <v>ISK</v>
          </cell>
          <cell r="Z74" t="str">
            <v>CRRNT</v>
          </cell>
          <cell r="AA74">
            <v>38748</v>
          </cell>
          <cell r="AB74">
            <v>1.60205E-2</v>
          </cell>
          <cell r="AC74" t="str">
            <v>USD</v>
          </cell>
          <cell r="AE74" t="str">
            <v>IRR</v>
          </cell>
          <cell r="AF74" t="str">
            <v>CRRNT</v>
          </cell>
          <cell r="AG74">
            <v>38776</v>
          </cell>
          <cell r="AH74">
            <v>1.0951999999999999E-4</v>
          </cell>
          <cell r="AI74" t="str">
            <v>USD</v>
          </cell>
          <cell r="AK74" t="str">
            <v>IRR</v>
          </cell>
          <cell r="AL74" t="str">
            <v>CRRNT</v>
          </cell>
          <cell r="AM74">
            <v>38807</v>
          </cell>
          <cell r="AN74">
            <v>1.0946999999999999E-4</v>
          </cell>
          <cell r="AO74" t="str">
            <v>USD</v>
          </cell>
        </row>
        <row r="75">
          <cell r="Y75" t="str">
            <v>ITL</v>
          </cell>
          <cell r="Z75" t="str">
            <v>CRRNT</v>
          </cell>
          <cell r="AA75">
            <v>38748</v>
          </cell>
          <cell r="AB75">
            <v>6.2779999999999997E-4</v>
          </cell>
          <cell r="AC75" t="str">
            <v>USD</v>
          </cell>
          <cell r="AE75" t="str">
            <v>ISK</v>
          </cell>
          <cell r="AF75" t="str">
            <v>CRRNT</v>
          </cell>
          <cell r="AG75">
            <v>38776</v>
          </cell>
          <cell r="AH75">
            <v>1.5346830000000001E-2</v>
          </cell>
          <cell r="AI75" t="str">
            <v>USD</v>
          </cell>
          <cell r="AK75" t="str">
            <v>ISK</v>
          </cell>
          <cell r="AL75" t="str">
            <v>CRRNT</v>
          </cell>
          <cell r="AM75">
            <v>38807</v>
          </cell>
          <cell r="AN75">
            <v>1.3964529999999999E-2</v>
          </cell>
          <cell r="AO75" t="str">
            <v>USD</v>
          </cell>
        </row>
        <row r="76">
          <cell r="Y76" t="str">
            <v>JMD</v>
          </cell>
          <cell r="Z76" t="str">
            <v>CRRNT</v>
          </cell>
          <cell r="AA76">
            <v>38748</v>
          </cell>
          <cell r="AB76">
            <v>1.5457139999999999E-2</v>
          </cell>
          <cell r="AC76" t="str">
            <v>USD</v>
          </cell>
          <cell r="AE76" t="str">
            <v>ITL</v>
          </cell>
          <cell r="AF76" t="str">
            <v>CRRNT</v>
          </cell>
          <cell r="AG76">
            <v>38776</v>
          </cell>
          <cell r="AH76">
            <v>6.1572000000000005E-4</v>
          </cell>
          <cell r="AI76" t="str">
            <v>USD</v>
          </cell>
          <cell r="AK76" t="str">
            <v>ITL</v>
          </cell>
          <cell r="AL76" t="str">
            <v>CRRNT</v>
          </cell>
          <cell r="AM76">
            <v>38807</v>
          </cell>
          <cell r="AN76">
            <v>6.2571000000000002E-4</v>
          </cell>
          <cell r="AO76" t="str">
            <v>USD</v>
          </cell>
        </row>
        <row r="77">
          <cell r="Y77" t="str">
            <v>JOD</v>
          </cell>
          <cell r="Z77" t="str">
            <v>CRRNT</v>
          </cell>
          <cell r="AA77">
            <v>38748</v>
          </cell>
          <cell r="AB77">
            <v>1.4114325999999999</v>
          </cell>
          <cell r="AC77" t="str">
            <v>USD</v>
          </cell>
          <cell r="AE77" t="str">
            <v>JMD</v>
          </cell>
          <cell r="AF77" t="str">
            <v>CRRNT</v>
          </cell>
          <cell r="AG77">
            <v>38776</v>
          </cell>
          <cell r="AH77">
            <v>1.535744E-2</v>
          </cell>
          <cell r="AI77" t="str">
            <v>USD</v>
          </cell>
          <cell r="AK77" t="str">
            <v>JMD</v>
          </cell>
          <cell r="AL77" t="str">
            <v>CRRNT</v>
          </cell>
          <cell r="AM77">
            <v>38807</v>
          </cell>
          <cell r="AN77">
            <v>1.5680119999999999E-2</v>
          </cell>
          <cell r="AO77" t="str">
            <v>USD</v>
          </cell>
        </row>
        <row r="78">
          <cell r="Y78" t="str">
            <v>JPY</v>
          </cell>
          <cell r="Z78" t="str">
            <v>CRRNT</v>
          </cell>
          <cell r="AA78">
            <v>38748</v>
          </cell>
          <cell r="AB78">
            <v>8.5324200000000006E-3</v>
          </cell>
          <cell r="AC78" t="str">
            <v>USD</v>
          </cell>
          <cell r="AE78" t="str">
            <v>JOD</v>
          </cell>
          <cell r="AF78" t="str">
            <v>CRRNT</v>
          </cell>
          <cell r="AG78">
            <v>38776</v>
          </cell>
          <cell r="AH78">
            <v>1.4102383300000001</v>
          </cell>
          <cell r="AI78" t="str">
            <v>USD</v>
          </cell>
          <cell r="AK78" t="str">
            <v>JOD</v>
          </cell>
          <cell r="AL78" t="str">
            <v>CRRNT</v>
          </cell>
          <cell r="AM78">
            <v>38807</v>
          </cell>
          <cell r="AN78">
            <v>1.4114325999999999</v>
          </cell>
          <cell r="AO78" t="str">
            <v>USD</v>
          </cell>
        </row>
        <row r="79">
          <cell r="Y79" t="str">
            <v>KES</v>
          </cell>
          <cell r="Z79" t="str">
            <v>CRRNT</v>
          </cell>
          <cell r="AA79">
            <v>38748</v>
          </cell>
          <cell r="AB79">
            <v>1.3976239999999999E-2</v>
          </cell>
          <cell r="AC79" t="str">
            <v>USD</v>
          </cell>
          <cell r="AE79" t="str">
            <v>JPY</v>
          </cell>
          <cell r="AF79" t="str">
            <v>CRRNT</v>
          </cell>
          <cell r="AG79">
            <v>38776</v>
          </cell>
          <cell r="AH79">
            <v>8.6378099999999992E-3</v>
          </cell>
          <cell r="AI79" t="str">
            <v>USD</v>
          </cell>
          <cell r="AK79" t="str">
            <v>JPY</v>
          </cell>
          <cell r="AL79" t="str">
            <v>CRRNT</v>
          </cell>
          <cell r="AM79">
            <v>38807</v>
          </cell>
          <cell r="AN79">
            <v>8.4904000000000004E-3</v>
          </cell>
          <cell r="AO79" t="str">
            <v>USD</v>
          </cell>
        </row>
        <row r="80">
          <cell r="Y80" t="str">
            <v>KGS</v>
          </cell>
          <cell r="Z80" t="str">
            <v>CRRNT</v>
          </cell>
          <cell r="AA80">
            <v>38748</v>
          </cell>
          <cell r="AB80">
            <v>2.4199829999999999E-2</v>
          </cell>
          <cell r="AC80" t="str">
            <v>USD</v>
          </cell>
          <cell r="AE80" t="str">
            <v>KES</v>
          </cell>
          <cell r="AF80" t="str">
            <v>CRRNT</v>
          </cell>
          <cell r="AG80">
            <v>38776</v>
          </cell>
          <cell r="AH80">
            <v>1.3755150000000001E-2</v>
          </cell>
          <cell r="AI80" t="str">
            <v>USD</v>
          </cell>
          <cell r="AK80" t="str">
            <v>KES</v>
          </cell>
          <cell r="AL80" t="str">
            <v>CRRNT</v>
          </cell>
          <cell r="AM80">
            <v>38807</v>
          </cell>
          <cell r="AN80">
            <v>1.396648E-2</v>
          </cell>
          <cell r="AO80" t="str">
            <v>USD</v>
          </cell>
        </row>
        <row r="81">
          <cell r="Y81" t="str">
            <v>KHR</v>
          </cell>
          <cell r="Z81" t="str">
            <v>CRRNT</v>
          </cell>
          <cell r="AA81">
            <v>38748</v>
          </cell>
          <cell r="AB81">
            <v>2.4268E-4</v>
          </cell>
          <cell r="AC81" t="str">
            <v>USD</v>
          </cell>
          <cell r="AE81" t="str">
            <v>KGS</v>
          </cell>
          <cell r="AF81" t="str">
            <v>CRRNT</v>
          </cell>
          <cell r="AG81">
            <v>38776</v>
          </cell>
          <cell r="AH81">
            <v>2.4116140000000001E-2</v>
          </cell>
          <cell r="AI81" t="str">
            <v>USD</v>
          </cell>
          <cell r="AK81" t="str">
            <v>KGS</v>
          </cell>
          <cell r="AL81" t="str">
            <v>CRRNT</v>
          </cell>
          <cell r="AM81">
            <v>38807</v>
          </cell>
          <cell r="AN81">
            <v>2.4280679999999999E-2</v>
          </cell>
          <cell r="AO81" t="str">
            <v>USD</v>
          </cell>
        </row>
        <row r="82">
          <cell r="Y82" t="str">
            <v>KMF</v>
          </cell>
          <cell r="Z82" t="str">
            <v>CRRNT</v>
          </cell>
          <cell r="AA82">
            <v>38748</v>
          </cell>
          <cell r="AB82">
            <v>2.46825E-3</v>
          </cell>
          <cell r="AC82" t="str">
            <v>USD</v>
          </cell>
          <cell r="AE82" t="str">
            <v>KHR</v>
          </cell>
          <cell r="AF82" t="str">
            <v>CRRNT</v>
          </cell>
          <cell r="AG82">
            <v>38776</v>
          </cell>
          <cell r="AH82">
            <v>2.4374999999999999E-4</v>
          </cell>
          <cell r="AI82" t="str">
            <v>USD</v>
          </cell>
          <cell r="AK82" t="str">
            <v>KHR</v>
          </cell>
          <cell r="AL82" t="str">
            <v>CRRNT</v>
          </cell>
          <cell r="AM82">
            <v>38807</v>
          </cell>
          <cell r="AN82">
            <v>2.433E-4</v>
          </cell>
          <cell r="AO82" t="str">
            <v>USD</v>
          </cell>
        </row>
        <row r="83">
          <cell r="Y83" t="str">
            <v>KRW</v>
          </cell>
          <cell r="Z83" t="str">
            <v>CRRNT</v>
          </cell>
          <cell r="AA83">
            <v>38748</v>
          </cell>
          <cell r="AB83">
            <v>1.0366399999999999E-3</v>
          </cell>
          <cell r="AC83" t="str">
            <v>USD</v>
          </cell>
          <cell r="AE83" t="str">
            <v>KMF</v>
          </cell>
          <cell r="AF83" t="str">
            <v>CRRNT</v>
          </cell>
          <cell r="AG83">
            <v>38776</v>
          </cell>
          <cell r="AH83">
            <v>2.4234299999999999E-3</v>
          </cell>
          <cell r="AI83" t="str">
            <v>USD</v>
          </cell>
          <cell r="AK83" t="str">
            <v>KMF</v>
          </cell>
          <cell r="AL83" t="str">
            <v>CRRNT</v>
          </cell>
          <cell r="AM83">
            <v>38807</v>
          </cell>
          <cell r="AN83">
            <v>2.4598100000000002E-3</v>
          </cell>
          <cell r="AO83" t="str">
            <v>USD</v>
          </cell>
        </row>
        <row r="84">
          <cell r="Y84" t="str">
            <v>KWD</v>
          </cell>
          <cell r="Z84" t="str">
            <v>CRRNT</v>
          </cell>
          <cell r="AA84">
            <v>38748</v>
          </cell>
          <cell r="AB84">
            <v>3.4230163600000001</v>
          </cell>
          <cell r="AC84" t="str">
            <v>USD</v>
          </cell>
          <cell r="AE84" t="str">
            <v>KRW</v>
          </cell>
          <cell r="AF84" t="str">
            <v>CRRNT</v>
          </cell>
          <cell r="AG84">
            <v>38776</v>
          </cell>
          <cell r="AH84">
            <v>1.0298600000000001E-3</v>
          </cell>
          <cell r="AI84" t="str">
            <v>USD</v>
          </cell>
          <cell r="AK84" t="str">
            <v>KRW</v>
          </cell>
          <cell r="AL84" t="str">
            <v>CRRNT</v>
          </cell>
          <cell r="AM84">
            <v>38807</v>
          </cell>
          <cell r="AN84">
            <v>1.02917E-3</v>
          </cell>
          <cell r="AO84" t="str">
            <v>USD</v>
          </cell>
        </row>
        <row r="85">
          <cell r="Y85" t="str">
            <v>KYD</v>
          </cell>
          <cell r="Z85" t="str">
            <v>CRRNT</v>
          </cell>
          <cell r="AA85">
            <v>38748</v>
          </cell>
          <cell r="AB85">
            <v>1.20750051</v>
          </cell>
          <cell r="AC85" t="str">
            <v>USD</v>
          </cell>
          <cell r="AE85" t="str">
            <v>KWD</v>
          </cell>
          <cell r="AF85" t="str">
            <v>CRRNT</v>
          </cell>
          <cell r="AG85">
            <v>38776</v>
          </cell>
          <cell r="AH85">
            <v>3.4230163600000001</v>
          </cell>
          <cell r="AI85" t="str">
            <v>USD</v>
          </cell>
          <cell r="AK85" t="str">
            <v>KWD</v>
          </cell>
          <cell r="AL85" t="str">
            <v>CRRNT</v>
          </cell>
          <cell r="AM85">
            <v>38807</v>
          </cell>
          <cell r="AN85">
            <v>3.42383675</v>
          </cell>
          <cell r="AO85" t="str">
            <v>USD</v>
          </cell>
        </row>
        <row r="86">
          <cell r="Y86" t="str">
            <v>KZT</v>
          </cell>
          <cell r="Z86" t="str">
            <v>CRRNT</v>
          </cell>
          <cell r="AA86">
            <v>38748</v>
          </cell>
          <cell r="AB86">
            <v>7.5814999999999997E-3</v>
          </cell>
          <cell r="AC86" t="str">
            <v>USD</v>
          </cell>
          <cell r="AE86" t="str">
            <v>KYD</v>
          </cell>
          <cell r="AF86" t="str">
            <v>CRRNT</v>
          </cell>
          <cell r="AG86">
            <v>38776</v>
          </cell>
          <cell r="AH86">
            <v>1.20750051</v>
          </cell>
          <cell r="AI86" t="str">
            <v>USD</v>
          </cell>
          <cell r="AK86" t="str">
            <v>KZT</v>
          </cell>
          <cell r="AL86" t="str">
            <v>CRRNT</v>
          </cell>
          <cell r="AM86">
            <v>38807</v>
          </cell>
          <cell r="AN86">
            <v>7.7911899999999999E-3</v>
          </cell>
          <cell r="AO86" t="str">
            <v>USD</v>
          </cell>
        </row>
        <row r="87">
          <cell r="Y87" t="str">
            <v>LAK</v>
          </cell>
          <cell r="Z87" t="str">
            <v>CRRNT</v>
          </cell>
          <cell r="AA87">
            <v>38748</v>
          </cell>
          <cell r="AB87">
            <v>9.5450000000000003E-5</v>
          </cell>
          <cell r="AC87" t="str">
            <v>USD</v>
          </cell>
          <cell r="AE87" t="str">
            <v>KZT</v>
          </cell>
          <cell r="AF87" t="str">
            <v>CRRNT</v>
          </cell>
          <cell r="AG87">
            <v>38776</v>
          </cell>
          <cell r="AH87">
            <v>7.6743000000000002E-3</v>
          </cell>
          <cell r="AI87" t="str">
            <v>USD</v>
          </cell>
          <cell r="AK87" t="str">
            <v>LAK</v>
          </cell>
          <cell r="AL87" t="str">
            <v>CRRNT</v>
          </cell>
          <cell r="AM87">
            <v>38807</v>
          </cell>
          <cell r="AN87">
            <v>9.5270000000000001E-5</v>
          </cell>
          <cell r="AO87" t="str">
            <v>USD</v>
          </cell>
        </row>
        <row r="88">
          <cell r="Y88" t="str">
            <v>LBP</v>
          </cell>
          <cell r="Z88" t="str">
            <v>CRRNT</v>
          </cell>
          <cell r="AA88">
            <v>38748</v>
          </cell>
          <cell r="AB88">
            <v>6.6533E-4</v>
          </cell>
          <cell r="AC88" t="str">
            <v>USD</v>
          </cell>
          <cell r="AE88" t="str">
            <v>LAK</v>
          </cell>
          <cell r="AF88" t="str">
            <v>CRRNT</v>
          </cell>
          <cell r="AG88">
            <v>38776</v>
          </cell>
          <cell r="AH88">
            <v>9.5539999999999997E-5</v>
          </cell>
          <cell r="AI88" t="str">
            <v>USD</v>
          </cell>
          <cell r="AK88" t="str">
            <v>LBP</v>
          </cell>
          <cell r="AL88" t="str">
            <v>CRRNT</v>
          </cell>
          <cell r="AM88">
            <v>38807</v>
          </cell>
          <cell r="AN88">
            <v>6.6533E-4</v>
          </cell>
          <cell r="AO88" t="str">
            <v>USD</v>
          </cell>
        </row>
        <row r="89">
          <cell r="Y89" t="str">
            <v>LKR</v>
          </cell>
          <cell r="Z89" t="str">
            <v>CRRNT</v>
          </cell>
          <cell r="AA89">
            <v>38748</v>
          </cell>
          <cell r="AB89">
            <v>9.7919200000000008E-3</v>
          </cell>
          <cell r="AC89" t="str">
            <v>USD</v>
          </cell>
          <cell r="AE89" t="str">
            <v>LBP</v>
          </cell>
          <cell r="AF89" t="str">
            <v>CRRNT</v>
          </cell>
          <cell r="AG89">
            <v>38776</v>
          </cell>
          <cell r="AH89">
            <v>6.6489000000000001E-4</v>
          </cell>
          <cell r="AI89" t="str">
            <v>USD</v>
          </cell>
          <cell r="AK89" t="str">
            <v>LKR</v>
          </cell>
          <cell r="AL89" t="str">
            <v>CRRNT</v>
          </cell>
          <cell r="AM89">
            <v>38807</v>
          </cell>
          <cell r="AN89">
            <v>9.7489599999999992E-3</v>
          </cell>
          <cell r="AO89" t="str">
            <v>USD</v>
          </cell>
        </row>
        <row r="90">
          <cell r="Y90" t="str">
            <v>LRD</v>
          </cell>
          <cell r="Z90" t="str">
            <v>CRRNT</v>
          </cell>
          <cell r="AA90">
            <v>38748</v>
          </cell>
          <cell r="AB90">
            <v>1.754385E-2</v>
          </cell>
          <cell r="AC90" t="str">
            <v>USD</v>
          </cell>
          <cell r="AE90" t="str">
            <v>LKR</v>
          </cell>
          <cell r="AF90" t="str">
            <v>CRRNT</v>
          </cell>
          <cell r="AG90">
            <v>38776</v>
          </cell>
          <cell r="AH90">
            <v>9.7484800000000003E-3</v>
          </cell>
          <cell r="AI90" t="str">
            <v>USD</v>
          </cell>
          <cell r="AK90" t="str">
            <v>LRD</v>
          </cell>
          <cell r="AL90" t="str">
            <v>CRRNT</v>
          </cell>
          <cell r="AM90">
            <v>38807</v>
          </cell>
          <cell r="AN90">
            <v>1.762114E-2</v>
          </cell>
          <cell r="AO90" t="str">
            <v>USD</v>
          </cell>
        </row>
        <row r="91">
          <cell r="Y91" t="str">
            <v>LSL</v>
          </cell>
          <cell r="Z91" t="str">
            <v>CRRNT</v>
          </cell>
          <cell r="AA91">
            <v>38748</v>
          </cell>
          <cell r="AB91">
            <v>0.16507643</v>
          </cell>
          <cell r="AC91" t="str">
            <v>USD</v>
          </cell>
          <cell r="AE91" t="str">
            <v>LRD</v>
          </cell>
          <cell r="AF91" t="str">
            <v>CRRNT</v>
          </cell>
          <cell r="AG91">
            <v>38776</v>
          </cell>
          <cell r="AH91">
            <v>1.762114E-2</v>
          </cell>
          <cell r="AI91" t="str">
            <v>USD</v>
          </cell>
          <cell r="AK91" t="str">
            <v>LSL</v>
          </cell>
          <cell r="AL91" t="str">
            <v>CRRNT</v>
          </cell>
          <cell r="AM91">
            <v>38807</v>
          </cell>
          <cell r="AN91">
            <v>0.16190399</v>
          </cell>
          <cell r="AO91" t="str">
            <v>USD</v>
          </cell>
        </row>
        <row r="92">
          <cell r="Y92" t="str">
            <v>LTL</v>
          </cell>
          <cell r="Z92" t="str">
            <v>CRRNT</v>
          </cell>
          <cell r="AA92">
            <v>38748</v>
          </cell>
          <cell r="AB92">
            <v>0.35210026999999999</v>
          </cell>
          <cell r="AC92" t="str">
            <v>USD</v>
          </cell>
          <cell r="AE92" t="str">
            <v>LSL</v>
          </cell>
          <cell r="AF92" t="str">
            <v>CRRNT</v>
          </cell>
          <cell r="AG92">
            <v>38776</v>
          </cell>
          <cell r="AH92">
            <v>0.16220599999999999</v>
          </cell>
          <cell r="AI92" t="str">
            <v>USD</v>
          </cell>
          <cell r="AK92" t="str">
            <v>LTL</v>
          </cell>
          <cell r="AL92" t="str">
            <v>CRRNT</v>
          </cell>
          <cell r="AM92">
            <v>38807</v>
          </cell>
          <cell r="AN92">
            <v>0.35158034999999999</v>
          </cell>
          <cell r="AO92" t="str">
            <v>USD</v>
          </cell>
        </row>
        <row r="93">
          <cell r="Y93" t="str">
            <v>LUF</v>
          </cell>
          <cell r="Z93" t="str">
            <v>CRRNT</v>
          </cell>
          <cell r="AA93">
            <v>38748</v>
          </cell>
          <cell r="AB93">
            <v>3.0134089999999999E-2</v>
          </cell>
          <cell r="AC93" t="str">
            <v>USD</v>
          </cell>
          <cell r="AE93" t="str">
            <v>LTL</v>
          </cell>
          <cell r="AF93" t="str">
            <v>CRRNT</v>
          </cell>
          <cell r="AG93">
            <v>38776</v>
          </cell>
          <cell r="AH93">
            <v>0.34535156</v>
          </cell>
          <cell r="AI93" t="str">
            <v>USD</v>
          </cell>
          <cell r="AK93" t="str">
            <v>LUF</v>
          </cell>
          <cell r="AL93" t="str">
            <v>CRRNT</v>
          </cell>
          <cell r="AM93">
            <v>38807</v>
          </cell>
          <cell r="AN93">
            <v>3.0033629999999999E-2</v>
          </cell>
          <cell r="AO93" t="str">
            <v>USD</v>
          </cell>
        </row>
        <row r="94">
          <cell r="Y94" t="str">
            <v>LVL</v>
          </cell>
          <cell r="Z94" t="str">
            <v>CRRNT</v>
          </cell>
          <cell r="AA94">
            <v>38748</v>
          </cell>
          <cell r="AB94">
            <v>1.7467248900000001</v>
          </cell>
          <cell r="AC94" t="str">
            <v>USD</v>
          </cell>
          <cell r="AE94" t="str">
            <v>LUF</v>
          </cell>
          <cell r="AF94" t="str">
            <v>CRRNT</v>
          </cell>
          <cell r="AG94">
            <v>38776</v>
          </cell>
          <cell r="AH94">
            <v>2.955344E-2</v>
          </cell>
          <cell r="AI94" t="str">
            <v>USD</v>
          </cell>
          <cell r="AK94" t="str">
            <v>LVL</v>
          </cell>
          <cell r="AL94" t="str">
            <v>CRRNT</v>
          </cell>
          <cell r="AM94">
            <v>38807</v>
          </cell>
          <cell r="AN94">
            <v>1.7442874500000001</v>
          </cell>
          <cell r="AO94" t="str">
            <v>USD</v>
          </cell>
        </row>
        <row r="95">
          <cell r="Y95" t="str">
            <v>LYD</v>
          </cell>
          <cell r="Z95" t="str">
            <v>CRRNT</v>
          </cell>
          <cell r="AA95">
            <v>38748</v>
          </cell>
          <cell r="AB95">
            <v>0.75210589000000005</v>
          </cell>
          <cell r="AC95" t="str">
            <v>USD</v>
          </cell>
          <cell r="AE95" t="str">
            <v>LVL</v>
          </cell>
          <cell r="AF95" t="str">
            <v>CRRNT</v>
          </cell>
          <cell r="AG95">
            <v>38776</v>
          </cell>
          <cell r="AH95">
            <v>1.7129153800000001</v>
          </cell>
          <cell r="AI95" t="str">
            <v>USD</v>
          </cell>
          <cell r="AK95" t="str">
            <v>LYD</v>
          </cell>
          <cell r="AL95" t="str">
            <v>CRRNT</v>
          </cell>
          <cell r="AM95">
            <v>38807</v>
          </cell>
          <cell r="AN95">
            <v>0.74471253999999998</v>
          </cell>
          <cell r="AO95" t="str">
            <v>USD</v>
          </cell>
        </row>
        <row r="96">
          <cell r="Y96" t="str">
            <v>MAD</v>
          </cell>
          <cell r="Z96" t="str">
            <v>CRRNT</v>
          </cell>
          <cell r="AA96">
            <v>38748</v>
          </cell>
          <cell r="AB96">
            <v>0.11083156</v>
          </cell>
          <cell r="AC96" t="str">
            <v>USD</v>
          </cell>
          <cell r="AE96" t="str">
            <v>LYD</v>
          </cell>
          <cell r="AF96" t="str">
            <v>CRRNT</v>
          </cell>
          <cell r="AG96">
            <v>38776</v>
          </cell>
          <cell r="AH96">
            <v>0.74178473</v>
          </cell>
          <cell r="AI96" t="str">
            <v>USD</v>
          </cell>
          <cell r="AK96" t="str">
            <v>MAD</v>
          </cell>
          <cell r="AL96" t="str">
            <v>CRRNT</v>
          </cell>
          <cell r="AM96">
            <v>38807</v>
          </cell>
          <cell r="AN96">
            <v>0.11029371</v>
          </cell>
          <cell r="AO96" t="str">
            <v>USD</v>
          </cell>
        </row>
        <row r="97">
          <cell r="Y97" t="str">
            <v>MDL</v>
          </cell>
          <cell r="Z97" t="str">
            <v>CRRNT</v>
          </cell>
          <cell r="AA97">
            <v>38748</v>
          </cell>
          <cell r="AB97">
            <v>7.6908279999999996E-2</v>
          </cell>
          <cell r="AC97" t="str">
            <v>USD</v>
          </cell>
          <cell r="AE97" t="str">
            <v>MAD</v>
          </cell>
          <cell r="AF97" t="str">
            <v>CRRNT</v>
          </cell>
          <cell r="AG97">
            <v>38776</v>
          </cell>
          <cell r="AH97">
            <v>0.10888146</v>
          </cell>
          <cell r="AI97" t="str">
            <v>USD</v>
          </cell>
          <cell r="AK97" t="str">
            <v>MDL</v>
          </cell>
          <cell r="AL97" t="str">
            <v>CRRNT</v>
          </cell>
          <cell r="AM97">
            <v>38807</v>
          </cell>
          <cell r="AN97">
            <v>7.6511090000000004E-2</v>
          </cell>
          <cell r="AO97" t="str">
            <v>USD</v>
          </cell>
        </row>
        <row r="98">
          <cell r="Y98" t="str">
            <v>MKD</v>
          </cell>
          <cell r="Z98" t="str">
            <v>CRRNT</v>
          </cell>
          <cell r="AA98">
            <v>38748</v>
          </cell>
          <cell r="AB98">
            <v>1.9673380000000001E-2</v>
          </cell>
          <cell r="AC98" t="str">
            <v>USD</v>
          </cell>
          <cell r="AE98" t="str">
            <v>MDL</v>
          </cell>
          <cell r="AF98" t="str">
            <v>CRRNT</v>
          </cell>
          <cell r="AG98">
            <v>38776</v>
          </cell>
          <cell r="AH98">
            <v>7.6893500000000004E-2</v>
          </cell>
          <cell r="AI98" t="str">
            <v>USD</v>
          </cell>
          <cell r="AK98" t="str">
            <v>MKD</v>
          </cell>
          <cell r="AL98" t="str">
            <v>CRRNT</v>
          </cell>
          <cell r="AM98">
            <v>38807</v>
          </cell>
          <cell r="AN98">
            <v>1.9775859999999999E-2</v>
          </cell>
          <cell r="AO98" t="str">
            <v>USD</v>
          </cell>
        </row>
        <row r="99">
          <cell r="Y99" t="str">
            <v>MMK</v>
          </cell>
          <cell r="Z99" t="str">
            <v>CRRNT</v>
          </cell>
          <cell r="AA99">
            <v>38748</v>
          </cell>
          <cell r="AB99">
            <v>0.15576323</v>
          </cell>
          <cell r="AC99" t="str">
            <v>USD</v>
          </cell>
          <cell r="AE99" t="str">
            <v>MKD</v>
          </cell>
          <cell r="AF99" t="str">
            <v>CRRNT</v>
          </cell>
          <cell r="AG99">
            <v>38776</v>
          </cell>
          <cell r="AH99">
            <v>1.9371019999999999E-2</v>
          </cell>
          <cell r="AI99" t="str">
            <v>USD</v>
          </cell>
          <cell r="AK99" t="str">
            <v>MMK</v>
          </cell>
          <cell r="AL99" t="str">
            <v>CRRNT</v>
          </cell>
          <cell r="AM99">
            <v>38807</v>
          </cell>
          <cell r="AN99">
            <v>0.15576323</v>
          </cell>
          <cell r="AO99" t="str">
            <v>USD</v>
          </cell>
        </row>
        <row r="100">
          <cell r="Y100" t="str">
            <v>MNT</v>
          </cell>
          <cell r="Z100" t="str">
            <v>CRRNT</v>
          </cell>
          <cell r="AA100">
            <v>38748</v>
          </cell>
          <cell r="AB100">
            <v>8.2169000000000003E-4</v>
          </cell>
          <cell r="AC100" t="str">
            <v>USD</v>
          </cell>
          <cell r="AE100" t="str">
            <v>MMK</v>
          </cell>
          <cell r="AF100" t="str">
            <v>CRRNT</v>
          </cell>
          <cell r="AG100">
            <v>38776</v>
          </cell>
          <cell r="AH100">
            <v>0.15576323</v>
          </cell>
          <cell r="AI100" t="str">
            <v>USD</v>
          </cell>
          <cell r="AK100" t="str">
            <v>MNT</v>
          </cell>
          <cell r="AL100" t="str">
            <v>CRRNT</v>
          </cell>
          <cell r="AM100">
            <v>38807</v>
          </cell>
          <cell r="AN100">
            <v>8.5178000000000001E-4</v>
          </cell>
          <cell r="AO100" t="str">
            <v>USD</v>
          </cell>
        </row>
        <row r="101">
          <cell r="Y101" t="str">
            <v>MOP</v>
          </cell>
          <cell r="Z101" t="str">
            <v>CRRNT</v>
          </cell>
          <cell r="AA101">
            <v>38748</v>
          </cell>
          <cell r="AB101">
            <v>0.12515330999999999</v>
          </cell>
          <cell r="AC101" t="str">
            <v>USD</v>
          </cell>
          <cell r="AE101" t="str">
            <v>MNT</v>
          </cell>
          <cell r="AF101" t="str">
            <v>CRRNT</v>
          </cell>
          <cell r="AG101">
            <v>38776</v>
          </cell>
          <cell r="AH101">
            <v>8.3332999999999996E-4</v>
          </cell>
          <cell r="AI101" t="str">
            <v>USD</v>
          </cell>
          <cell r="AK101" t="str">
            <v>MOP</v>
          </cell>
          <cell r="AL101" t="str">
            <v>CRRNT</v>
          </cell>
          <cell r="AM101">
            <v>38807</v>
          </cell>
          <cell r="AN101">
            <v>0.12510947</v>
          </cell>
          <cell r="AO101" t="str">
            <v>USD</v>
          </cell>
        </row>
        <row r="102">
          <cell r="Y102" t="str">
            <v>MRO</v>
          </cell>
          <cell r="Z102" t="str">
            <v>CRRNT</v>
          </cell>
          <cell r="AA102">
            <v>38748</v>
          </cell>
          <cell r="AB102">
            <v>3.6859499999999999E-3</v>
          </cell>
          <cell r="AC102" t="str">
            <v>USD</v>
          </cell>
          <cell r="AE102" t="str">
            <v>MOP</v>
          </cell>
          <cell r="AF102" t="str">
            <v>CRRNT</v>
          </cell>
          <cell r="AG102">
            <v>38776</v>
          </cell>
          <cell r="AH102">
            <v>0.12513608000000001</v>
          </cell>
          <cell r="AI102" t="str">
            <v>USD</v>
          </cell>
          <cell r="AK102" t="str">
            <v>MRO</v>
          </cell>
          <cell r="AL102" t="str">
            <v>CRRNT</v>
          </cell>
          <cell r="AM102">
            <v>38807</v>
          </cell>
          <cell r="AN102">
            <v>3.6859499999999999E-3</v>
          </cell>
          <cell r="AO102" t="str">
            <v>USD</v>
          </cell>
        </row>
        <row r="103">
          <cell r="Y103" t="str">
            <v>MTL</v>
          </cell>
          <cell r="Z103" t="str">
            <v>CRRNT</v>
          </cell>
          <cell r="AA103">
            <v>38748</v>
          </cell>
          <cell r="AB103">
            <v>2.82109729</v>
          </cell>
          <cell r="AC103" t="str">
            <v>USD</v>
          </cell>
          <cell r="AE103" t="str">
            <v>MRO</v>
          </cell>
          <cell r="AF103" t="str">
            <v>CRRNT</v>
          </cell>
          <cell r="AG103">
            <v>38776</v>
          </cell>
          <cell r="AH103">
            <v>3.6859499999999999E-3</v>
          </cell>
          <cell r="AI103" t="str">
            <v>USD</v>
          </cell>
          <cell r="AK103" t="str">
            <v>MUR</v>
          </cell>
          <cell r="AL103" t="str">
            <v>CRRNT</v>
          </cell>
          <cell r="AM103">
            <v>38807</v>
          </cell>
          <cell r="AN103">
            <v>3.2530900000000001E-2</v>
          </cell>
          <cell r="AO103" t="str">
            <v>USD</v>
          </cell>
        </row>
        <row r="104">
          <cell r="Y104" t="str">
            <v>MUR</v>
          </cell>
          <cell r="Z104" t="str">
            <v>CRRNT</v>
          </cell>
          <cell r="AA104">
            <v>38748</v>
          </cell>
          <cell r="AB104">
            <v>3.266906E-2</v>
          </cell>
          <cell r="AC104" t="str">
            <v>USD</v>
          </cell>
          <cell r="AE104" t="str">
            <v>MUR</v>
          </cell>
          <cell r="AF104" t="str">
            <v>CRRNT</v>
          </cell>
          <cell r="AG104">
            <v>38776</v>
          </cell>
          <cell r="AH104">
            <v>3.2594520000000002E-2</v>
          </cell>
          <cell r="AI104" t="str">
            <v>USD</v>
          </cell>
          <cell r="AK104" t="str">
            <v>MVR</v>
          </cell>
          <cell r="AL104" t="str">
            <v>CRRNT</v>
          </cell>
          <cell r="AM104">
            <v>38807</v>
          </cell>
          <cell r="AN104">
            <v>7.8125E-2</v>
          </cell>
          <cell r="AO104" t="str">
            <v>USD</v>
          </cell>
        </row>
        <row r="105">
          <cell r="Y105" t="str">
            <v>MVR</v>
          </cell>
          <cell r="Z105" t="str">
            <v>CRRNT</v>
          </cell>
          <cell r="AA105">
            <v>38748</v>
          </cell>
          <cell r="AB105">
            <v>7.8125E-2</v>
          </cell>
          <cell r="AC105" t="str">
            <v>USD</v>
          </cell>
          <cell r="AE105" t="str">
            <v>MVR</v>
          </cell>
          <cell r="AF105" t="str">
            <v>CRRNT</v>
          </cell>
          <cell r="AG105">
            <v>38776</v>
          </cell>
          <cell r="AH105">
            <v>7.8125E-2</v>
          </cell>
          <cell r="AI105" t="str">
            <v>USD</v>
          </cell>
          <cell r="AK105" t="str">
            <v>MWK</v>
          </cell>
          <cell r="AL105" t="str">
            <v>CRRNT</v>
          </cell>
          <cell r="AM105">
            <v>38807</v>
          </cell>
          <cell r="AN105">
            <v>7.4760699999999996E-3</v>
          </cell>
          <cell r="AO105" t="str">
            <v>USD</v>
          </cell>
        </row>
        <row r="106">
          <cell r="Y106" t="str">
            <v>MWK</v>
          </cell>
          <cell r="Z106" t="str">
            <v>CRRNT</v>
          </cell>
          <cell r="AA106">
            <v>38748</v>
          </cell>
          <cell r="AB106">
            <v>7.6452500000000001E-3</v>
          </cell>
          <cell r="AC106" t="str">
            <v>USD</v>
          </cell>
          <cell r="AE106" t="str">
            <v>MWK</v>
          </cell>
          <cell r="AF106" t="str">
            <v>CRRNT</v>
          </cell>
          <cell r="AG106">
            <v>38776</v>
          </cell>
          <cell r="AH106">
            <v>7.5361600000000001E-3</v>
          </cell>
          <cell r="AI106" t="str">
            <v>USD</v>
          </cell>
          <cell r="AK106" t="str">
            <v>MXN</v>
          </cell>
          <cell r="AL106" t="str">
            <v>CRRNT</v>
          </cell>
          <cell r="AM106">
            <v>38807</v>
          </cell>
          <cell r="AN106">
            <v>9.1962470000000004E-2</v>
          </cell>
          <cell r="AO106" t="str">
            <v>USD</v>
          </cell>
        </row>
        <row r="107">
          <cell r="Y107" t="str">
            <v>MXN</v>
          </cell>
          <cell r="Z107" t="str">
            <v>CRRNT</v>
          </cell>
          <cell r="AA107">
            <v>38748</v>
          </cell>
          <cell r="AB107">
            <v>9.5696519999999993E-2</v>
          </cell>
          <cell r="AC107" t="str">
            <v>USD</v>
          </cell>
          <cell r="AE107" t="str">
            <v>MXN</v>
          </cell>
          <cell r="AF107" t="str">
            <v>CRRNT</v>
          </cell>
          <cell r="AG107">
            <v>38776</v>
          </cell>
          <cell r="AH107">
            <v>9.5344330000000005E-2</v>
          </cell>
          <cell r="AI107" t="str">
            <v>USD</v>
          </cell>
          <cell r="AK107" t="str">
            <v>MYR</v>
          </cell>
          <cell r="AL107" t="str">
            <v>CRRNT</v>
          </cell>
          <cell r="AM107">
            <v>38807</v>
          </cell>
          <cell r="AN107">
            <v>0.27151040999999998</v>
          </cell>
          <cell r="AO107" t="str">
            <v>USD</v>
          </cell>
        </row>
        <row r="108">
          <cell r="Y108" t="str">
            <v>MYR</v>
          </cell>
          <cell r="Z108" t="str">
            <v>CRRNT</v>
          </cell>
          <cell r="AA108">
            <v>38748</v>
          </cell>
          <cell r="AB108">
            <v>0.26663111</v>
          </cell>
          <cell r="AC108" t="str">
            <v>USD</v>
          </cell>
          <cell r="AE108" t="str">
            <v>MYR</v>
          </cell>
          <cell r="AF108" t="str">
            <v>CRRNT</v>
          </cell>
          <cell r="AG108">
            <v>38776</v>
          </cell>
          <cell r="AH108">
            <v>0.269179</v>
          </cell>
          <cell r="AI108" t="str">
            <v>USD</v>
          </cell>
          <cell r="AK108" t="str">
            <v>MZM</v>
          </cell>
          <cell r="AL108" t="str">
            <v>CRRNT</v>
          </cell>
          <cell r="AM108">
            <v>38807</v>
          </cell>
          <cell r="AN108">
            <v>3.6810000000000002E-5</v>
          </cell>
          <cell r="AO108" t="str">
            <v>USD</v>
          </cell>
        </row>
        <row r="109">
          <cell r="Y109" t="str">
            <v>MZM</v>
          </cell>
          <cell r="Z109" t="str">
            <v>CRRNT</v>
          </cell>
          <cell r="AA109">
            <v>38748</v>
          </cell>
          <cell r="AB109">
            <v>3.9209999999999999E-5</v>
          </cell>
          <cell r="AC109" t="str">
            <v>USD</v>
          </cell>
          <cell r="AE109" t="str">
            <v>MZM</v>
          </cell>
          <cell r="AF109" t="str">
            <v>CRRNT</v>
          </cell>
          <cell r="AG109">
            <v>38776</v>
          </cell>
          <cell r="AH109">
            <v>3.7240000000000003E-5</v>
          </cell>
          <cell r="AI109" t="str">
            <v>USD</v>
          </cell>
          <cell r="AK109" t="str">
            <v>NAD</v>
          </cell>
          <cell r="AL109" t="str">
            <v>CRRNT</v>
          </cell>
          <cell r="AM109">
            <v>38807</v>
          </cell>
          <cell r="AN109">
            <v>0.16190399</v>
          </cell>
          <cell r="AO109" t="str">
            <v>USD</v>
          </cell>
        </row>
        <row r="110">
          <cell r="Y110" t="str">
            <v>NAD</v>
          </cell>
          <cell r="Z110" t="str">
            <v>CRRNT</v>
          </cell>
          <cell r="AA110">
            <v>38748</v>
          </cell>
          <cell r="AB110">
            <v>0.16507643</v>
          </cell>
          <cell r="AC110" t="str">
            <v>USD</v>
          </cell>
          <cell r="AE110" t="str">
            <v>NAD</v>
          </cell>
          <cell r="AF110" t="str">
            <v>CRRNT</v>
          </cell>
          <cell r="AG110">
            <v>38776</v>
          </cell>
          <cell r="AH110">
            <v>0.16220599999999999</v>
          </cell>
          <cell r="AI110" t="str">
            <v>USD</v>
          </cell>
          <cell r="AK110" t="str">
            <v>NGN</v>
          </cell>
          <cell r="AL110" t="str">
            <v>CRRNT</v>
          </cell>
          <cell r="AM110">
            <v>38807</v>
          </cell>
          <cell r="AN110">
            <v>7.8033499999999997E-3</v>
          </cell>
          <cell r="AO110" t="str">
            <v>USD</v>
          </cell>
        </row>
        <row r="111">
          <cell r="Y111" t="str">
            <v>NGN</v>
          </cell>
          <cell r="Z111" t="str">
            <v>CRRNT</v>
          </cell>
          <cell r="AA111">
            <v>38748</v>
          </cell>
          <cell r="AB111">
            <v>7.7339499999999999E-3</v>
          </cell>
          <cell r="AC111" t="str">
            <v>USD</v>
          </cell>
          <cell r="AE111" t="str">
            <v>NGN</v>
          </cell>
          <cell r="AF111" t="str">
            <v>CRRNT</v>
          </cell>
          <cell r="AG111">
            <v>38776</v>
          </cell>
          <cell r="AH111">
            <v>7.7669899999999997E-3</v>
          </cell>
          <cell r="AI111" t="str">
            <v>USD</v>
          </cell>
          <cell r="AK111" t="str">
            <v>NIO</v>
          </cell>
          <cell r="AL111" t="str">
            <v>CRRNT</v>
          </cell>
          <cell r="AM111">
            <v>38807</v>
          </cell>
          <cell r="AN111">
            <v>5.8275050000000002E-2</v>
          </cell>
          <cell r="AO111" t="str">
            <v>USD</v>
          </cell>
        </row>
        <row r="112">
          <cell r="Y112" t="str">
            <v>NIO</v>
          </cell>
          <cell r="Z112" t="str">
            <v>CRRNT</v>
          </cell>
          <cell r="AA112">
            <v>38748</v>
          </cell>
          <cell r="AB112">
            <v>5.8479530000000002E-2</v>
          </cell>
          <cell r="AC112" t="str">
            <v>USD</v>
          </cell>
          <cell r="AE112" t="str">
            <v>NIO</v>
          </cell>
          <cell r="AF112" t="str">
            <v>CRRNT</v>
          </cell>
          <cell r="AG112">
            <v>38776</v>
          </cell>
          <cell r="AH112">
            <v>5.8309029999999998E-2</v>
          </cell>
          <cell r="AI112" t="str">
            <v>USD</v>
          </cell>
          <cell r="AK112" t="str">
            <v>NLG</v>
          </cell>
          <cell r="AL112" t="str">
            <v>CRRNT</v>
          </cell>
          <cell r="AM112">
            <v>38807</v>
          </cell>
          <cell r="AN112">
            <v>0.54978282999999994</v>
          </cell>
          <cell r="AO112" t="str">
            <v>USD</v>
          </cell>
        </row>
        <row r="113">
          <cell r="Y113" t="str">
            <v>NLG</v>
          </cell>
          <cell r="Z113" t="str">
            <v>CRRNT</v>
          </cell>
          <cell r="AA113">
            <v>38748</v>
          </cell>
          <cell r="AB113">
            <v>0.55160240000000005</v>
          </cell>
          <cell r="AC113" t="str">
            <v>USD</v>
          </cell>
          <cell r="AE113" t="str">
            <v>NLG</v>
          </cell>
          <cell r="AF113" t="str">
            <v>CRRNT</v>
          </cell>
          <cell r="AG113">
            <v>38776</v>
          </cell>
          <cell r="AH113">
            <v>0.54100842999999998</v>
          </cell>
          <cell r="AI113" t="str">
            <v>USD</v>
          </cell>
          <cell r="AK113" t="str">
            <v>NOK</v>
          </cell>
          <cell r="AL113" t="str">
            <v>CRRNT</v>
          </cell>
          <cell r="AM113">
            <v>38807</v>
          </cell>
          <cell r="AN113">
            <v>0.15261350000000001</v>
          </cell>
          <cell r="AO113" t="str">
            <v>USD</v>
          </cell>
        </row>
        <row r="114">
          <cell r="Y114" t="str">
            <v>NOK</v>
          </cell>
          <cell r="Z114" t="str">
            <v>CRRNT</v>
          </cell>
          <cell r="AA114">
            <v>38748</v>
          </cell>
          <cell r="AB114">
            <v>0.15052080000000001</v>
          </cell>
          <cell r="AC114" t="str">
            <v>USD</v>
          </cell>
          <cell r="AE114" t="str">
            <v>NOK</v>
          </cell>
          <cell r="AF114" t="str">
            <v>CRRNT</v>
          </cell>
          <cell r="AG114">
            <v>38776</v>
          </cell>
          <cell r="AH114">
            <v>0.14820961999999999</v>
          </cell>
          <cell r="AI114" t="str">
            <v>USD</v>
          </cell>
          <cell r="AK114" t="str">
            <v>NPR</v>
          </cell>
          <cell r="AL114" t="str">
            <v>CRRNT</v>
          </cell>
          <cell r="AM114">
            <v>38807</v>
          </cell>
          <cell r="AN114">
            <v>1.4024450000000001E-2</v>
          </cell>
          <cell r="AO114" t="str">
            <v>USD</v>
          </cell>
        </row>
        <row r="115">
          <cell r="Y115" t="str">
            <v>NPR</v>
          </cell>
          <cell r="Z115" t="str">
            <v>CRRNT</v>
          </cell>
          <cell r="AA115">
            <v>38748</v>
          </cell>
          <cell r="AB115">
            <v>1.4164299999999999E-2</v>
          </cell>
          <cell r="AC115" t="str">
            <v>USD</v>
          </cell>
          <cell r="AE115" t="str">
            <v>NPR</v>
          </cell>
          <cell r="AF115" t="str">
            <v>CRRNT</v>
          </cell>
          <cell r="AG115">
            <v>38776</v>
          </cell>
          <cell r="AH115">
            <v>1.4086090000000001E-2</v>
          </cell>
          <cell r="AI115" t="str">
            <v>USD</v>
          </cell>
          <cell r="AK115" t="str">
            <v>NZD</v>
          </cell>
          <cell r="AL115" t="str">
            <v>CRRNT</v>
          </cell>
          <cell r="AM115">
            <v>38807</v>
          </cell>
          <cell r="AN115">
            <v>0.61569985000000005</v>
          </cell>
          <cell r="AO115" t="str">
            <v>USD</v>
          </cell>
        </row>
        <row r="116">
          <cell r="Y116" t="str">
            <v>NZD</v>
          </cell>
          <cell r="Z116" t="str">
            <v>CRRNT</v>
          </cell>
          <cell r="AA116">
            <v>38748</v>
          </cell>
          <cell r="AB116">
            <v>0.68849990999999999</v>
          </cell>
          <cell r="AC116" t="str">
            <v>USD</v>
          </cell>
          <cell r="AE116" t="str">
            <v>NZD</v>
          </cell>
          <cell r="AF116" t="str">
            <v>CRRNT</v>
          </cell>
          <cell r="AG116">
            <v>38776</v>
          </cell>
          <cell r="AH116">
            <v>0.66169993999999999</v>
          </cell>
          <cell r="AI116" t="str">
            <v>USD</v>
          </cell>
          <cell r="AK116" t="str">
            <v>OMR</v>
          </cell>
          <cell r="AL116" t="str">
            <v>CRRNT</v>
          </cell>
          <cell r="AM116">
            <v>38807</v>
          </cell>
          <cell r="AN116">
            <v>2.59747006</v>
          </cell>
          <cell r="AO116" t="str">
            <v>USD</v>
          </cell>
        </row>
        <row r="117">
          <cell r="Y117" t="str">
            <v>OMR</v>
          </cell>
          <cell r="Z117" t="str">
            <v>CRRNT</v>
          </cell>
          <cell r="AA117">
            <v>38748</v>
          </cell>
          <cell r="AB117">
            <v>2.59747006</v>
          </cell>
          <cell r="AC117" t="str">
            <v>USD</v>
          </cell>
          <cell r="AE117" t="str">
            <v>OMR</v>
          </cell>
          <cell r="AF117" t="str">
            <v>CRRNT</v>
          </cell>
          <cell r="AG117">
            <v>38776</v>
          </cell>
          <cell r="AH117">
            <v>2.59747006</v>
          </cell>
          <cell r="AI117" t="str">
            <v>USD</v>
          </cell>
          <cell r="AK117" t="str">
            <v>PAB</v>
          </cell>
          <cell r="AL117" t="str">
            <v>CRRNT</v>
          </cell>
          <cell r="AM117">
            <v>38807</v>
          </cell>
          <cell r="AN117">
            <v>1</v>
          </cell>
          <cell r="AO117" t="str">
            <v>USD</v>
          </cell>
        </row>
        <row r="118">
          <cell r="Y118" t="str">
            <v>PAB</v>
          </cell>
          <cell r="Z118" t="str">
            <v>CRRNT</v>
          </cell>
          <cell r="AA118">
            <v>38748</v>
          </cell>
          <cell r="AB118">
            <v>1</v>
          </cell>
          <cell r="AC118" t="str">
            <v>USD</v>
          </cell>
          <cell r="AE118" t="str">
            <v>PAB</v>
          </cell>
          <cell r="AF118" t="str">
            <v>CRRNT</v>
          </cell>
          <cell r="AG118">
            <v>38776</v>
          </cell>
          <cell r="AH118">
            <v>1</v>
          </cell>
          <cell r="AI118" t="str">
            <v>USD</v>
          </cell>
          <cell r="AK118" t="str">
            <v>PEN</v>
          </cell>
          <cell r="AL118" t="str">
            <v>CRRNT</v>
          </cell>
          <cell r="AM118">
            <v>38807</v>
          </cell>
          <cell r="AN118">
            <v>0.29684159999999998</v>
          </cell>
          <cell r="AO118" t="str">
            <v>USD</v>
          </cell>
        </row>
        <row r="119">
          <cell r="Y119" t="str">
            <v>PEN</v>
          </cell>
          <cell r="Z119" t="str">
            <v>CRRNT</v>
          </cell>
          <cell r="AA119">
            <v>38748</v>
          </cell>
          <cell r="AB119">
            <v>0.30211480000000002</v>
          </cell>
          <cell r="AC119" t="str">
            <v>USD</v>
          </cell>
          <cell r="AE119" t="str">
            <v>PEN</v>
          </cell>
          <cell r="AF119" t="str">
            <v>CRRNT</v>
          </cell>
          <cell r="AG119">
            <v>38776</v>
          </cell>
          <cell r="AH119">
            <v>0.30349013000000002</v>
          </cell>
          <cell r="AI119" t="str">
            <v>USD</v>
          </cell>
          <cell r="AK119" t="str">
            <v>PGK</v>
          </cell>
          <cell r="AL119" t="str">
            <v>CRRNT</v>
          </cell>
          <cell r="AM119">
            <v>38807</v>
          </cell>
          <cell r="AN119">
            <v>0.33399999000000002</v>
          </cell>
          <cell r="AO119" t="str">
            <v>USD</v>
          </cell>
        </row>
        <row r="120">
          <cell r="Y120" t="str">
            <v>PGK</v>
          </cell>
          <cell r="Z120" t="str">
            <v>CRRNT</v>
          </cell>
          <cell r="AA120">
            <v>38748</v>
          </cell>
          <cell r="AB120">
            <v>0.32250002</v>
          </cell>
          <cell r="AC120" t="str">
            <v>USD</v>
          </cell>
          <cell r="AE120" t="str">
            <v>PGK</v>
          </cell>
          <cell r="AF120" t="str">
            <v>CRRNT</v>
          </cell>
          <cell r="AG120">
            <v>38776</v>
          </cell>
          <cell r="AH120">
            <v>0.33409998000000002</v>
          </cell>
          <cell r="AI120" t="str">
            <v>USD</v>
          </cell>
          <cell r="AK120" t="str">
            <v>PHP</v>
          </cell>
          <cell r="AL120" t="str">
            <v>CRRNT</v>
          </cell>
          <cell r="AM120">
            <v>38807</v>
          </cell>
          <cell r="AN120">
            <v>1.9586719999999998E-2</v>
          </cell>
          <cell r="AO120" t="str">
            <v>USD</v>
          </cell>
        </row>
        <row r="121">
          <cell r="Y121" t="str">
            <v>PHP</v>
          </cell>
          <cell r="Z121" t="str">
            <v>CRRNT</v>
          </cell>
          <cell r="AA121">
            <v>38748</v>
          </cell>
          <cell r="AB121">
            <v>1.9199379999999999E-2</v>
          </cell>
          <cell r="AC121" t="str">
            <v>USD</v>
          </cell>
          <cell r="AE121" t="str">
            <v>PHP</v>
          </cell>
          <cell r="AF121" t="str">
            <v>CRRNT</v>
          </cell>
          <cell r="AG121">
            <v>38776</v>
          </cell>
          <cell r="AH121">
            <v>1.9342350000000001E-2</v>
          </cell>
          <cell r="AI121" t="str">
            <v>USD</v>
          </cell>
          <cell r="AK121" t="str">
            <v>PKR</v>
          </cell>
          <cell r="AL121" t="str">
            <v>CRRNT</v>
          </cell>
          <cell r="AM121">
            <v>38807</v>
          </cell>
          <cell r="AN121">
            <v>1.6633390000000001E-2</v>
          </cell>
          <cell r="AO121" t="str">
            <v>USD</v>
          </cell>
        </row>
        <row r="122">
          <cell r="Y122" t="str">
            <v>PKR</v>
          </cell>
          <cell r="Z122" t="str">
            <v>CRRNT</v>
          </cell>
          <cell r="AA122">
            <v>38748</v>
          </cell>
          <cell r="AB122">
            <v>1.670425E-2</v>
          </cell>
          <cell r="AC122" t="str">
            <v>USD</v>
          </cell>
          <cell r="AE122" t="str">
            <v>PKR</v>
          </cell>
          <cell r="AF122" t="str">
            <v>CRRNT</v>
          </cell>
          <cell r="AG122">
            <v>38776</v>
          </cell>
          <cell r="AH122">
            <v>1.6700059999999999E-2</v>
          </cell>
          <cell r="AI122" t="str">
            <v>USD</v>
          </cell>
          <cell r="AK122" t="str">
            <v>PLN</v>
          </cell>
          <cell r="AL122" t="str">
            <v>CRRNT</v>
          </cell>
          <cell r="AM122">
            <v>38807</v>
          </cell>
          <cell r="AN122">
            <v>0.30896618999999997</v>
          </cell>
          <cell r="AO122" t="str">
            <v>USD</v>
          </cell>
        </row>
        <row r="123">
          <cell r="Y123" t="str">
            <v>PLN</v>
          </cell>
          <cell r="Z123" t="str">
            <v>CRRNT</v>
          </cell>
          <cell r="AA123">
            <v>38748</v>
          </cell>
          <cell r="AB123">
            <v>0.31772255999999999</v>
          </cell>
          <cell r="AC123" t="str">
            <v>USD</v>
          </cell>
          <cell r="AE123" t="str">
            <v>PLN</v>
          </cell>
          <cell r="AF123" t="str">
            <v>CRRNT</v>
          </cell>
          <cell r="AG123">
            <v>38776</v>
          </cell>
          <cell r="AH123">
            <v>0.31529826999999999</v>
          </cell>
          <cell r="AI123" t="str">
            <v>USD</v>
          </cell>
          <cell r="AK123" t="str">
            <v>PTE</v>
          </cell>
          <cell r="AL123" t="str">
            <v>CRRNT</v>
          </cell>
          <cell r="AM123">
            <v>38807</v>
          </cell>
          <cell r="AN123">
            <v>6.0431699999999996E-3</v>
          </cell>
          <cell r="AO123" t="str">
            <v>USD</v>
          </cell>
        </row>
        <row r="124">
          <cell r="Y124" t="str">
            <v>PTE</v>
          </cell>
          <cell r="Z124" t="str">
            <v>CRRNT</v>
          </cell>
          <cell r="AA124">
            <v>38748</v>
          </cell>
          <cell r="AB124">
            <v>6.0633900000000001E-3</v>
          </cell>
          <cell r="AC124" t="str">
            <v>USD</v>
          </cell>
          <cell r="AE124" t="str">
            <v>PTE</v>
          </cell>
          <cell r="AF124" t="str">
            <v>CRRNT</v>
          </cell>
          <cell r="AG124">
            <v>38776</v>
          </cell>
          <cell r="AH124">
            <v>5.9466800000000002E-3</v>
          </cell>
          <cell r="AI124" t="str">
            <v>USD</v>
          </cell>
          <cell r="AK124" t="str">
            <v>PYG</v>
          </cell>
          <cell r="AL124" t="str">
            <v>CRRNT</v>
          </cell>
          <cell r="AM124">
            <v>38807</v>
          </cell>
          <cell r="AN124">
            <v>1.6949000000000001E-4</v>
          </cell>
          <cell r="AO124" t="str">
            <v>USD</v>
          </cell>
        </row>
        <row r="125">
          <cell r="Y125" t="str">
            <v>PYG</v>
          </cell>
          <cell r="Z125" t="str">
            <v>CRRNT</v>
          </cell>
          <cell r="AA125">
            <v>38748</v>
          </cell>
          <cell r="AB125">
            <v>1.6312999999999999E-4</v>
          </cell>
          <cell r="AC125" t="str">
            <v>USD</v>
          </cell>
          <cell r="AE125" t="str">
            <v>PYG</v>
          </cell>
          <cell r="AF125" t="str">
            <v>CRRNT</v>
          </cell>
          <cell r="AG125">
            <v>38776</v>
          </cell>
          <cell r="AH125">
            <v>1.6625E-4</v>
          </cell>
          <cell r="AI125" t="str">
            <v>USD</v>
          </cell>
          <cell r="AK125" t="str">
            <v>QAR</v>
          </cell>
          <cell r="AL125" t="str">
            <v>CRRNT</v>
          </cell>
          <cell r="AM125">
            <v>38807</v>
          </cell>
          <cell r="AN125">
            <v>0.27475546000000001</v>
          </cell>
          <cell r="AO125" t="str">
            <v>USD</v>
          </cell>
        </row>
        <row r="126">
          <cell r="Y126" t="str">
            <v>QAR</v>
          </cell>
          <cell r="Z126" t="str">
            <v>CRRNT</v>
          </cell>
          <cell r="AA126">
            <v>38748</v>
          </cell>
          <cell r="AB126">
            <v>0.27483097000000001</v>
          </cell>
          <cell r="AC126" t="str">
            <v>USD</v>
          </cell>
          <cell r="AE126" t="str">
            <v>QAR</v>
          </cell>
          <cell r="AF126" t="str">
            <v>CRRNT</v>
          </cell>
          <cell r="AG126">
            <v>38776</v>
          </cell>
          <cell r="AH126">
            <v>0.27475546000000001</v>
          </cell>
          <cell r="AI126" t="str">
            <v>USD</v>
          </cell>
          <cell r="AK126" t="str">
            <v>ROL</v>
          </cell>
          <cell r="AL126" t="str">
            <v>CRRNT</v>
          </cell>
          <cell r="AM126">
            <v>38807</v>
          </cell>
          <cell r="AN126">
            <v>3.4390000000000001E-5</v>
          </cell>
          <cell r="AO126" t="str">
            <v>USD</v>
          </cell>
        </row>
        <row r="127">
          <cell r="Y127" t="str">
            <v>ROL</v>
          </cell>
          <cell r="Z127" t="str">
            <v>CRRNT</v>
          </cell>
          <cell r="AA127">
            <v>38748</v>
          </cell>
          <cell r="AB127">
            <v>3.3559999999999997E-5</v>
          </cell>
          <cell r="AC127" t="str">
            <v>USD</v>
          </cell>
          <cell r="AE127" t="str">
            <v>ROL</v>
          </cell>
          <cell r="AF127" t="str">
            <v>CRRNT</v>
          </cell>
          <cell r="AG127">
            <v>38776</v>
          </cell>
          <cell r="AH127">
            <v>3.4319999999999997E-5</v>
          </cell>
          <cell r="AI127" t="str">
            <v>USD</v>
          </cell>
          <cell r="AK127" t="str">
            <v>RUB</v>
          </cell>
          <cell r="AL127" t="str">
            <v>CRRNT</v>
          </cell>
          <cell r="AM127">
            <v>38807</v>
          </cell>
          <cell r="AN127">
            <v>3.6094689999999999E-2</v>
          </cell>
          <cell r="AO127" t="str">
            <v>USD</v>
          </cell>
        </row>
        <row r="128">
          <cell r="Y128" t="str">
            <v>RUB</v>
          </cell>
          <cell r="Z128" t="str">
            <v>CRRNT</v>
          </cell>
          <cell r="AA128">
            <v>38748</v>
          </cell>
          <cell r="AB128">
            <v>3.5614050000000001E-2</v>
          </cell>
          <cell r="AC128" t="str">
            <v>USD</v>
          </cell>
          <cell r="AE128" t="str">
            <v>RUB</v>
          </cell>
          <cell r="AF128" t="str">
            <v>CRRNT</v>
          </cell>
          <cell r="AG128">
            <v>38776</v>
          </cell>
          <cell r="AH128">
            <v>3.566855E-2</v>
          </cell>
          <cell r="AI128" t="str">
            <v>USD</v>
          </cell>
          <cell r="AK128" t="str">
            <v>RWF</v>
          </cell>
          <cell r="AL128" t="str">
            <v>CRRNT</v>
          </cell>
          <cell r="AM128">
            <v>38807</v>
          </cell>
          <cell r="AN128">
            <v>1.85202E-3</v>
          </cell>
          <cell r="AO128" t="str">
            <v>USD</v>
          </cell>
        </row>
        <row r="129">
          <cell r="Y129" t="str">
            <v>RWF</v>
          </cell>
          <cell r="Z129" t="str">
            <v>CRRNT</v>
          </cell>
          <cell r="AA129">
            <v>38748</v>
          </cell>
          <cell r="AB129">
            <v>1.84501E-3</v>
          </cell>
          <cell r="AC129" t="str">
            <v>USD</v>
          </cell>
          <cell r="AE129" t="str">
            <v>RWF</v>
          </cell>
          <cell r="AF129" t="str">
            <v>CRRNT</v>
          </cell>
          <cell r="AG129">
            <v>38776</v>
          </cell>
          <cell r="AH129">
            <v>1.8484199999999999E-3</v>
          </cell>
          <cell r="AI129" t="str">
            <v>USD</v>
          </cell>
          <cell r="AK129" t="str">
            <v>SAR</v>
          </cell>
          <cell r="AL129" t="str">
            <v>CRRNT</v>
          </cell>
          <cell r="AM129">
            <v>38807</v>
          </cell>
          <cell r="AN129">
            <v>0.26662400000000003</v>
          </cell>
          <cell r="AO129" t="str">
            <v>USD</v>
          </cell>
        </row>
        <row r="130">
          <cell r="Y130" t="str">
            <v>SAR</v>
          </cell>
          <cell r="Z130" t="str">
            <v>CRRNT</v>
          </cell>
          <cell r="AA130">
            <v>38748</v>
          </cell>
          <cell r="AB130">
            <v>0.26658846000000003</v>
          </cell>
          <cell r="AC130" t="str">
            <v>USD</v>
          </cell>
          <cell r="AE130" t="str">
            <v>SAR</v>
          </cell>
          <cell r="AF130" t="str">
            <v>CRRNT</v>
          </cell>
          <cell r="AG130">
            <v>38776</v>
          </cell>
          <cell r="AH130">
            <v>0.26658846000000003</v>
          </cell>
          <cell r="AI130" t="str">
            <v>USD</v>
          </cell>
          <cell r="AK130" t="str">
            <v>SBD</v>
          </cell>
          <cell r="AL130" t="str">
            <v>CRRNT</v>
          </cell>
          <cell r="AM130">
            <v>38807</v>
          </cell>
          <cell r="AN130">
            <v>0.13157894000000001</v>
          </cell>
          <cell r="AO130" t="str">
            <v>USD</v>
          </cell>
        </row>
        <row r="131">
          <cell r="Y131" t="str">
            <v>SBD</v>
          </cell>
          <cell r="Z131" t="str">
            <v>CRRNT</v>
          </cell>
          <cell r="AA131">
            <v>38748</v>
          </cell>
          <cell r="AB131">
            <v>0.13175229999999999</v>
          </cell>
          <cell r="AC131" t="str">
            <v>USD</v>
          </cell>
          <cell r="AE131" t="str">
            <v>SBD</v>
          </cell>
          <cell r="AF131" t="str">
            <v>CRRNT</v>
          </cell>
          <cell r="AG131">
            <v>38776</v>
          </cell>
          <cell r="AH131">
            <v>0.13175229999999999</v>
          </cell>
          <cell r="AI131" t="str">
            <v>USD</v>
          </cell>
          <cell r="AK131" t="str">
            <v>SCR</v>
          </cell>
          <cell r="AL131" t="str">
            <v>CRRNT</v>
          </cell>
          <cell r="AM131">
            <v>38807</v>
          </cell>
          <cell r="AN131">
            <v>0.18113973</v>
          </cell>
          <cell r="AO131" t="str">
            <v>USD</v>
          </cell>
        </row>
        <row r="132">
          <cell r="Y132" t="str">
            <v>SCR</v>
          </cell>
          <cell r="Z132" t="str">
            <v>CRRNT</v>
          </cell>
          <cell r="AA132">
            <v>38748</v>
          </cell>
          <cell r="AB132">
            <v>0.18113973</v>
          </cell>
          <cell r="AC132" t="str">
            <v>USD</v>
          </cell>
          <cell r="AE132" t="str">
            <v>SCR</v>
          </cell>
          <cell r="AF132" t="str">
            <v>CRRNT</v>
          </cell>
          <cell r="AG132">
            <v>38776</v>
          </cell>
          <cell r="AH132">
            <v>0.18113973</v>
          </cell>
          <cell r="AI132" t="str">
            <v>USD</v>
          </cell>
          <cell r="AK132" t="str">
            <v>SDD</v>
          </cell>
          <cell r="AL132" t="str">
            <v>CRRNT</v>
          </cell>
          <cell r="AM132">
            <v>38807</v>
          </cell>
          <cell r="AN132">
            <v>4.4255600000000003E-3</v>
          </cell>
          <cell r="AO132" t="str">
            <v>USD</v>
          </cell>
        </row>
        <row r="133">
          <cell r="Y133" t="str">
            <v>SDD</v>
          </cell>
          <cell r="Z133" t="str">
            <v>CRRNT</v>
          </cell>
          <cell r="AA133">
            <v>38748</v>
          </cell>
          <cell r="AB133">
            <v>4.3453700000000003E-3</v>
          </cell>
          <cell r="AC133" t="str">
            <v>USD</v>
          </cell>
          <cell r="AE133" t="str">
            <v>SDD</v>
          </cell>
          <cell r="AF133" t="str">
            <v>CRRNT</v>
          </cell>
          <cell r="AG133">
            <v>38776</v>
          </cell>
          <cell r="AH133">
            <v>4.3769400000000002E-3</v>
          </cell>
          <cell r="AI133" t="str">
            <v>USD</v>
          </cell>
          <cell r="AK133" t="str">
            <v>SDP</v>
          </cell>
          <cell r="AL133" t="str">
            <v>CRRNT</v>
          </cell>
          <cell r="AM133">
            <v>38807</v>
          </cell>
          <cell r="AN133">
            <v>4.4254E-4</v>
          </cell>
          <cell r="AO133" t="str">
            <v>USD</v>
          </cell>
        </row>
        <row r="134">
          <cell r="Y134" t="str">
            <v>SDP</v>
          </cell>
          <cell r="Z134" t="str">
            <v>CRRNT</v>
          </cell>
          <cell r="AA134">
            <v>38748</v>
          </cell>
          <cell r="AB134">
            <v>4.3454000000000002E-4</v>
          </cell>
          <cell r="AC134" t="str">
            <v>USD</v>
          </cell>
          <cell r="AE134" t="str">
            <v>SDP</v>
          </cell>
          <cell r="AF134" t="str">
            <v>CRRNT</v>
          </cell>
          <cell r="AG134">
            <v>38776</v>
          </cell>
          <cell r="AH134">
            <v>4.3769000000000002E-4</v>
          </cell>
          <cell r="AI134" t="str">
            <v>USD</v>
          </cell>
          <cell r="AK134" t="str">
            <v>SEK</v>
          </cell>
          <cell r="AL134" t="str">
            <v>CRRNT</v>
          </cell>
          <cell r="AM134">
            <v>38807</v>
          </cell>
          <cell r="AN134">
            <v>0.12828407</v>
          </cell>
          <cell r="AO134" t="str">
            <v>USD</v>
          </cell>
        </row>
        <row r="135">
          <cell r="Y135" t="str">
            <v>SEK</v>
          </cell>
          <cell r="Z135" t="str">
            <v>CRRNT</v>
          </cell>
          <cell r="AA135">
            <v>38748</v>
          </cell>
          <cell r="AB135">
            <v>0.13176793000000001</v>
          </cell>
          <cell r="AC135" t="str">
            <v>USD</v>
          </cell>
          <cell r="AE135" t="str">
            <v>SEK</v>
          </cell>
          <cell r="AF135" t="str">
            <v>CRRNT</v>
          </cell>
          <cell r="AG135">
            <v>38776</v>
          </cell>
          <cell r="AH135">
            <v>0.12639348</v>
          </cell>
          <cell r="AI135" t="str">
            <v>USD</v>
          </cell>
          <cell r="AK135" t="str">
            <v>SGD</v>
          </cell>
          <cell r="AL135" t="str">
            <v>CRRNT</v>
          </cell>
          <cell r="AM135">
            <v>38807</v>
          </cell>
          <cell r="AN135">
            <v>0.61896509</v>
          </cell>
          <cell r="AO135" t="str">
            <v>USD</v>
          </cell>
        </row>
        <row r="136">
          <cell r="Y136" t="str">
            <v>SGD</v>
          </cell>
          <cell r="Z136" t="str">
            <v>CRRNT</v>
          </cell>
          <cell r="AA136">
            <v>38748</v>
          </cell>
          <cell r="AB136">
            <v>0.61656082000000001</v>
          </cell>
          <cell r="AC136" t="str">
            <v>USD</v>
          </cell>
          <cell r="AE136" t="str">
            <v>SGD</v>
          </cell>
          <cell r="AF136" t="str">
            <v>CRRNT</v>
          </cell>
          <cell r="AG136">
            <v>38776</v>
          </cell>
          <cell r="AH136">
            <v>0.61640879999999998</v>
          </cell>
          <cell r="AI136" t="str">
            <v>USD</v>
          </cell>
          <cell r="AK136" t="str">
            <v>SHP</v>
          </cell>
          <cell r="AL136" t="str">
            <v>CRRNT</v>
          </cell>
          <cell r="AM136">
            <v>38807</v>
          </cell>
          <cell r="AN136">
            <v>1.73719987</v>
          </cell>
          <cell r="AO136" t="str">
            <v>USD</v>
          </cell>
        </row>
        <row r="137">
          <cell r="Y137" t="str">
            <v>SHP</v>
          </cell>
          <cell r="Z137" t="str">
            <v>CRRNT</v>
          </cell>
          <cell r="AA137">
            <v>38748</v>
          </cell>
          <cell r="AB137">
            <v>1.7792992700000001</v>
          </cell>
          <cell r="AC137" t="str">
            <v>USD</v>
          </cell>
          <cell r="AE137" t="str">
            <v>SHP</v>
          </cell>
          <cell r="AF137" t="str">
            <v>CRRNT</v>
          </cell>
          <cell r="AG137">
            <v>38776</v>
          </cell>
          <cell r="AH137">
            <v>1.7536014499999999</v>
          </cell>
          <cell r="AI137" t="str">
            <v>USD</v>
          </cell>
          <cell r="AK137" t="str">
            <v>SIT</v>
          </cell>
          <cell r="AL137" t="str">
            <v>CRRNT</v>
          </cell>
          <cell r="AM137">
            <v>38807</v>
          </cell>
          <cell r="AN137">
            <v>5.0571699999999997E-3</v>
          </cell>
          <cell r="AO137" t="str">
            <v>USD</v>
          </cell>
        </row>
        <row r="138">
          <cell r="Y138" t="str">
            <v>SIT</v>
          </cell>
          <cell r="Z138" t="str">
            <v>CRRNT</v>
          </cell>
          <cell r="AA138">
            <v>38748</v>
          </cell>
          <cell r="AB138">
            <v>5.0761399999999998E-3</v>
          </cell>
          <cell r="AC138" t="str">
            <v>USD</v>
          </cell>
          <cell r="AE138" t="str">
            <v>SIT</v>
          </cell>
          <cell r="AF138" t="str">
            <v>CRRNT</v>
          </cell>
          <cell r="AG138">
            <v>38776</v>
          </cell>
          <cell r="AH138">
            <v>4.9777900000000002E-3</v>
          </cell>
          <cell r="AI138" t="str">
            <v>USD</v>
          </cell>
          <cell r="AK138" t="str">
            <v>SKK</v>
          </cell>
          <cell r="AL138" t="str">
            <v>CRRNT</v>
          </cell>
          <cell r="AM138">
            <v>38807</v>
          </cell>
          <cell r="AN138">
            <v>3.2331070000000003E-2</v>
          </cell>
          <cell r="AO138" t="str">
            <v>USD</v>
          </cell>
        </row>
        <row r="139">
          <cell r="Y139" t="str">
            <v>SKK</v>
          </cell>
          <cell r="Z139" t="str">
            <v>CRRNT</v>
          </cell>
          <cell r="AA139">
            <v>38748</v>
          </cell>
          <cell r="AB139">
            <v>3.2551549999999999E-2</v>
          </cell>
          <cell r="AC139" t="str">
            <v>USD</v>
          </cell>
          <cell r="AE139" t="str">
            <v>SKK</v>
          </cell>
          <cell r="AF139" t="str">
            <v>CRRNT</v>
          </cell>
          <cell r="AG139">
            <v>38776</v>
          </cell>
          <cell r="AH139">
            <v>3.2157949999999998E-2</v>
          </cell>
          <cell r="AI139" t="str">
            <v>USD</v>
          </cell>
          <cell r="AK139" t="str">
            <v>SLL</v>
          </cell>
          <cell r="AL139" t="str">
            <v>CRRNT</v>
          </cell>
          <cell r="AM139">
            <v>38807</v>
          </cell>
          <cell r="AN139">
            <v>3.3850999999999998E-4</v>
          </cell>
          <cell r="AO139" t="str">
            <v>USD</v>
          </cell>
        </row>
        <row r="140">
          <cell r="Y140" t="str">
            <v>SLL</v>
          </cell>
          <cell r="Z140" t="str">
            <v>CRRNT</v>
          </cell>
          <cell r="AA140">
            <v>38748</v>
          </cell>
          <cell r="AB140">
            <v>3.4157000000000002E-4</v>
          </cell>
          <cell r="AC140" t="str">
            <v>USD</v>
          </cell>
          <cell r="AE140" t="str">
            <v>SLL</v>
          </cell>
          <cell r="AF140" t="str">
            <v>CRRNT</v>
          </cell>
          <cell r="AG140">
            <v>38776</v>
          </cell>
          <cell r="AH140">
            <v>3.3949000000000002E-4</v>
          </cell>
          <cell r="AI140" t="str">
            <v>USD</v>
          </cell>
          <cell r="AK140" t="str">
            <v>SOS</v>
          </cell>
          <cell r="AL140" t="str">
            <v>CRRNT</v>
          </cell>
          <cell r="AM140">
            <v>38807</v>
          </cell>
          <cell r="AN140">
            <v>6.5563000000000004E-4</v>
          </cell>
          <cell r="AO140" t="str">
            <v>USD</v>
          </cell>
        </row>
        <row r="141">
          <cell r="Y141" t="str">
            <v>SOS</v>
          </cell>
          <cell r="Z141" t="str">
            <v>CRRNT</v>
          </cell>
          <cell r="AA141">
            <v>38748</v>
          </cell>
          <cell r="AB141">
            <v>6.0441E-4</v>
          </cell>
          <cell r="AC141" t="str">
            <v>USD</v>
          </cell>
          <cell r="AE141" t="str">
            <v>SOS</v>
          </cell>
          <cell r="AF141" t="str">
            <v>CRRNT</v>
          </cell>
          <cell r="AG141">
            <v>38776</v>
          </cell>
          <cell r="AH141">
            <v>6.2472999999999999E-4</v>
          </cell>
          <cell r="AI141" t="str">
            <v>USD</v>
          </cell>
          <cell r="AK141" t="str">
            <v>SRG</v>
          </cell>
          <cell r="AL141" t="str">
            <v>CRRNT</v>
          </cell>
          <cell r="AM141">
            <v>38807</v>
          </cell>
          <cell r="AN141">
            <v>3.6496E-4</v>
          </cell>
          <cell r="AO141" t="str">
            <v>USD</v>
          </cell>
        </row>
        <row r="142">
          <cell r="Y142" t="str">
            <v>SRG</v>
          </cell>
          <cell r="Z142" t="str">
            <v>CRRNT</v>
          </cell>
          <cell r="AA142">
            <v>38748</v>
          </cell>
          <cell r="AB142">
            <v>3.6496E-4</v>
          </cell>
          <cell r="AC142" t="str">
            <v>USD</v>
          </cell>
          <cell r="AE142" t="str">
            <v>SRG</v>
          </cell>
          <cell r="AF142" t="str">
            <v>CRRNT</v>
          </cell>
          <cell r="AG142">
            <v>38776</v>
          </cell>
          <cell r="AH142">
            <v>3.6496E-4</v>
          </cell>
          <cell r="AI142" t="str">
            <v>USD</v>
          </cell>
          <cell r="AK142" t="str">
            <v>STD</v>
          </cell>
          <cell r="AL142" t="str">
            <v>CRRNT</v>
          </cell>
          <cell r="AM142">
            <v>38807</v>
          </cell>
          <cell r="AN142">
            <v>1.4264E-4</v>
          </cell>
          <cell r="AO142" t="str">
            <v>USD</v>
          </cell>
        </row>
        <row r="143">
          <cell r="Y143" t="str">
            <v>STD</v>
          </cell>
          <cell r="Z143" t="str">
            <v>CRRNT</v>
          </cell>
          <cell r="AA143">
            <v>38748</v>
          </cell>
          <cell r="AB143">
            <v>1.3993E-4</v>
          </cell>
          <cell r="AC143" t="str">
            <v>USD</v>
          </cell>
          <cell r="AE143" t="str">
            <v>STD</v>
          </cell>
          <cell r="AF143" t="str">
            <v>CRRNT</v>
          </cell>
          <cell r="AG143">
            <v>38776</v>
          </cell>
          <cell r="AH143">
            <v>1.4082999999999999E-4</v>
          </cell>
          <cell r="AI143" t="str">
            <v>USD</v>
          </cell>
          <cell r="AK143" t="str">
            <v>SVC</v>
          </cell>
          <cell r="AL143" t="str">
            <v>CRRNT</v>
          </cell>
          <cell r="AM143">
            <v>38807</v>
          </cell>
          <cell r="AN143">
            <v>0.11425958999999999</v>
          </cell>
          <cell r="AO143" t="str">
            <v>USD</v>
          </cell>
        </row>
        <row r="144">
          <cell r="Y144" t="str">
            <v>SVC</v>
          </cell>
          <cell r="Z144" t="str">
            <v>CRRNT</v>
          </cell>
          <cell r="AA144">
            <v>38748</v>
          </cell>
          <cell r="AB144">
            <v>0.11425958999999999</v>
          </cell>
          <cell r="AC144" t="str">
            <v>USD</v>
          </cell>
          <cell r="AE144" t="str">
            <v>SVC</v>
          </cell>
          <cell r="AF144" t="str">
            <v>CRRNT</v>
          </cell>
          <cell r="AG144">
            <v>38776</v>
          </cell>
          <cell r="AH144">
            <v>0.11425958999999999</v>
          </cell>
          <cell r="AI144" t="str">
            <v>USD</v>
          </cell>
          <cell r="AK144" t="str">
            <v>SYP</v>
          </cell>
          <cell r="AL144" t="str">
            <v>CRRNT</v>
          </cell>
          <cell r="AM144">
            <v>38807</v>
          </cell>
          <cell r="AN144">
            <v>1.9153409999999999E-2</v>
          </cell>
          <cell r="AO144" t="str">
            <v>USD</v>
          </cell>
        </row>
        <row r="145">
          <cell r="Y145" t="str">
            <v>SYP</v>
          </cell>
          <cell r="Z145" t="str">
            <v>CRRNT</v>
          </cell>
          <cell r="AA145">
            <v>38748</v>
          </cell>
          <cell r="AB145">
            <v>1.9153409999999999E-2</v>
          </cell>
          <cell r="AC145" t="str">
            <v>USD</v>
          </cell>
          <cell r="AE145" t="str">
            <v>SYP</v>
          </cell>
          <cell r="AF145" t="str">
            <v>CRRNT</v>
          </cell>
          <cell r="AG145">
            <v>38776</v>
          </cell>
          <cell r="AH145">
            <v>1.9153409999999999E-2</v>
          </cell>
          <cell r="AI145" t="str">
            <v>USD</v>
          </cell>
          <cell r="AK145" t="str">
            <v>SZL</v>
          </cell>
          <cell r="AL145" t="str">
            <v>CRRNT</v>
          </cell>
          <cell r="AM145">
            <v>38807</v>
          </cell>
          <cell r="AN145">
            <v>0.16190399</v>
          </cell>
          <cell r="AO145" t="str">
            <v>USD</v>
          </cell>
        </row>
        <row r="146">
          <cell r="Y146" t="str">
            <v>SZL</v>
          </cell>
          <cell r="Z146" t="str">
            <v>CRRNT</v>
          </cell>
          <cell r="AA146">
            <v>38748</v>
          </cell>
          <cell r="AB146">
            <v>0.16507643</v>
          </cell>
          <cell r="AC146" t="str">
            <v>USD</v>
          </cell>
          <cell r="AE146" t="str">
            <v>SZL</v>
          </cell>
          <cell r="AF146" t="str">
            <v>CRRNT</v>
          </cell>
          <cell r="AG146">
            <v>38776</v>
          </cell>
          <cell r="AH146">
            <v>0.16220599999999999</v>
          </cell>
          <cell r="AI146" t="str">
            <v>USD</v>
          </cell>
          <cell r="AK146" t="str">
            <v>THB</v>
          </cell>
          <cell r="AL146" t="str">
            <v>CRRNT</v>
          </cell>
          <cell r="AM146">
            <v>38807</v>
          </cell>
          <cell r="AN146">
            <v>2.5720159999999999E-2</v>
          </cell>
          <cell r="AO146" t="str">
            <v>USD</v>
          </cell>
        </row>
        <row r="147">
          <cell r="Y147" t="str">
            <v>THB</v>
          </cell>
          <cell r="Z147" t="str">
            <v>CRRNT</v>
          </cell>
          <cell r="AA147">
            <v>38748</v>
          </cell>
          <cell r="AB147">
            <v>2.5687129999999999E-2</v>
          </cell>
          <cell r="AC147" t="str">
            <v>USD</v>
          </cell>
          <cell r="AE147" t="str">
            <v>THB</v>
          </cell>
          <cell r="AF147" t="str">
            <v>CRRNT</v>
          </cell>
          <cell r="AG147">
            <v>38776</v>
          </cell>
          <cell r="AH147">
            <v>2.5581989999999999E-2</v>
          </cell>
          <cell r="AI147" t="str">
            <v>USD</v>
          </cell>
          <cell r="AK147" t="str">
            <v>TJR</v>
          </cell>
          <cell r="AL147" t="str">
            <v>CRRNT</v>
          </cell>
          <cell r="AM147">
            <v>38807</v>
          </cell>
          <cell r="AN147">
            <v>0.31119686000000002</v>
          </cell>
          <cell r="AO147" t="str">
            <v>USD</v>
          </cell>
        </row>
        <row r="148">
          <cell r="Y148" t="str">
            <v>TJR</v>
          </cell>
          <cell r="Z148" t="str">
            <v>CRRNT</v>
          </cell>
          <cell r="AA148">
            <v>38748</v>
          </cell>
          <cell r="AB148">
            <v>0.31166240000000001</v>
          </cell>
          <cell r="AC148" t="str">
            <v>USD</v>
          </cell>
          <cell r="AE148" t="str">
            <v>TJR</v>
          </cell>
          <cell r="AF148" t="str">
            <v>CRRNT</v>
          </cell>
          <cell r="AG148">
            <v>38776</v>
          </cell>
          <cell r="AH148">
            <v>0.31126466000000003</v>
          </cell>
          <cell r="AI148" t="str">
            <v>USD</v>
          </cell>
          <cell r="AK148" t="str">
            <v>TMM</v>
          </cell>
          <cell r="AL148" t="str">
            <v>CRRNT</v>
          </cell>
          <cell r="AM148">
            <v>38807</v>
          </cell>
          <cell r="AN148">
            <v>1.9230000000000001E-4</v>
          </cell>
          <cell r="AO148" t="str">
            <v>USD</v>
          </cell>
        </row>
        <row r="149">
          <cell r="Y149" t="str">
            <v>TMM</v>
          </cell>
          <cell r="Z149" t="str">
            <v>CRRNT</v>
          </cell>
          <cell r="AA149">
            <v>38748</v>
          </cell>
          <cell r="AB149">
            <v>1.9230000000000001E-4</v>
          </cell>
          <cell r="AC149" t="str">
            <v>USD</v>
          </cell>
          <cell r="AE149" t="str">
            <v>TMM</v>
          </cell>
          <cell r="AF149" t="str">
            <v>CRRNT</v>
          </cell>
          <cell r="AG149">
            <v>38776</v>
          </cell>
          <cell r="AH149">
            <v>1.9230000000000001E-4</v>
          </cell>
          <cell r="AI149" t="str">
            <v>USD</v>
          </cell>
          <cell r="AK149" t="str">
            <v>TND</v>
          </cell>
          <cell r="AL149" t="str">
            <v>CRRNT</v>
          </cell>
          <cell r="AM149">
            <v>38807</v>
          </cell>
          <cell r="AN149">
            <v>0.73964496999999996</v>
          </cell>
          <cell r="AO149" t="str">
            <v>USD</v>
          </cell>
        </row>
        <row r="150">
          <cell r="Y150" t="str">
            <v>TND</v>
          </cell>
          <cell r="Z150" t="str">
            <v>CRRNT</v>
          </cell>
          <cell r="AA150">
            <v>38748</v>
          </cell>
          <cell r="AB150">
            <v>0.74979379999999995</v>
          </cell>
          <cell r="AC150" t="str">
            <v>USD</v>
          </cell>
          <cell r="AE150" t="str">
            <v>TND</v>
          </cell>
          <cell r="AF150" t="str">
            <v>CRRNT</v>
          </cell>
          <cell r="AG150">
            <v>38776</v>
          </cell>
          <cell r="AH150">
            <v>0.73675679000000005</v>
          </cell>
          <cell r="AI150" t="str">
            <v>USD</v>
          </cell>
          <cell r="AK150" t="str">
            <v>TOP</v>
          </cell>
          <cell r="AL150" t="str">
            <v>CRRNT</v>
          </cell>
          <cell r="AM150">
            <v>38807</v>
          </cell>
          <cell r="AN150">
            <v>0.48840001</v>
          </cell>
          <cell r="AO150" t="str">
            <v>USD</v>
          </cell>
        </row>
        <row r="151">
          <cell r="Y151" t="str">
            <v>TOP</v>
          </cell>
          <cell r="Z151" t="str">
            <v>CRRNT</v>
          </cell>
          <cell r="AA151">
            <v>38748</v>
          </cell>
          <cell r="AB151">
            <v>0.48689995000000003</v>
          </cell>
          <cell r="AC151" t="str">
            <v>USD</v>
          </cell>
          <cell r="AE151" t="str">
            <v>TOP</v>
          </cell>
          <cell r="AF151" t="str">
            <v>CRRNT</v>
          </cell>
          <cell r="AG151">
            <v>38776</v>
          </cell>
          <cell r="AH151">
            <v>0.48659999999999998</v>
          </cell>
          <cell r="AI151" t="str">
            <v>USD</v>
          </cell>
          <cell r="AK151" t="str">
            <v>TRL</v>
          </cell>
          <cell r="AL151" t="str">
            <v>CRRNT</v>
          </cell>
          <cell r="AM151">
            <v>38807</v>
          </cell>
          <cell r="AN151">
            <v>7.4000000000000001E-7</v>
          </cell>
          <cell r="AO151" t="str">
            <v>USD</v>
          </cell>
        </row>
        <row r="152">
          <cell r="Y152" t="str">
            <v>TRL</v>
          </cell>
          <cell r="Z152" t="str">
            <v>CRRNT</v>
          </cell>
          <cell r="AA152">
            <v>38748</v>
          </cell>
          <cell r="AB152">
            <v>7.5000000000000002E-7</v>
          </cell>
          <cell r="AC152" t="str">
            <v>USD</v>
          </cell>
          <cell r="AE152" t="str">
            <v>TRL</v>
          </cell>
          <cell r="AF152" t="str">
            <v>CRRNT</v>
          </cell>
          <cell r="AG152">
            <v>38776</v>
          </cell>
          <cell r="AH152">
            <v>7.5000000000000002E-7</v>
          </cell>
          <cell r="AI152" t="str">
            <v>USD</v>
          </cell>
          <cell r="AK152" t="str">
            <v>TTD</v>
          </cell>
          <cell r="AL152" t="str">
            <v>CRRNT</v>
          </cell>
          <cell r="AM152">
            <v>38807</v>
          </cell>
          <cell r="AN152">
            <v>0.15873014999999999</v>
          </cell>
          <cell r="AO152" t="str">
            <v>USD</v>
          </cell>
        </row>
        <row r="153">
          <cell r="Y153" t="str">
            <v>TTD</v>
          </cell>
          <cell r="Z153" t="str">
            <v>CRRNT</v>
          </cell>
          <cell r="AA153">
            <v>38748</v>
          </cell>
          <cell r="AB153">
            <v>0.15974440000000001</v>
          </cell>
          <cell r="AC153" t="str">
            <v>USD</v>
          </cell>
          <cell r="AE153" t="str">
            <v>TTD</v>
          </cell>
          <cell r="AF153" t="str">
            <v>CRRNT</v>
          </cell>
          <cell r="AG153">
            <v>38776</v>
          </cell>
          <cell r="AH153">
            <v>0.15948962999999999</v>
          </cell>
          <cell r="AI153" t="str">
            <v>USD</v>
          </cell>
          <cell r="AK153" t="str">
            <v>TWD</v>
          </cell>
          <cell r="AL153" t="str">
            <v>CRRNT</v>
          </cell>
          <cell r="AM153">
            <v>38807</v>
          </cell>
          <cell r="AN153">
            <v>3.0809039999999999E-2</v>
          </cell>
          <cell r="AO153" t="str">
            <v>USD</v>
          </cell>
        </row>
        <row r="154">
          <cell r="Y154" t="str">
            <v>TWD</v>
          </cell>
          <cell r="Z154" t="str">
            <v>CRRNT</v>
          </cell>
          <cell r="AA154">
            <v>38748</v>
          </cell>
          <cell r="AB154">
            <v>3.1265630000000003E-2</v>
          </cell>
          <cell r="AC154" t="str">
            <v>USD</v>
          </cell>
          <cell r="AE154" t="str">
            <v>TZS</v>
          </cell>
          <cell r="AF154" t="str">
            <v>CRRNT</v>
          </cell>
          <cell r="AG154">
            <v>38776</v>
          </cell>
          <cell r="AH154">
            <v>8.4033000000000003E-4</v>
          </cell>
          <cell r="AI154" t="str">
            <v>USD</v>
          </cell>
          <cell r="AK154" t="str">
            <v>TZS</v>
          </cell>
          <cell r="AL154" t="str">
            <v>CRRNT</v>
          </cell>
          <cell r="AM154">
            <v>38807</v>
          </cell>
          <cell r="AN154">
            <v>8.1766E-4</v>
          </cell>
          <cell r="AO154" t="str">
            <v>USD</v>
          </cell>
        </row>
        <row r="155">
          <cell r="Y155" t="str">
            <v>TZS</v>
          </cell>
          <cell r="Z155" t="str">
            <v>CRRNT</v>
          </cell>
          <cell r="AA155">
            <v>38748</v>
          </cell>
          <cell r="AB155">
            <v>8.4458999999999999E-4</v>
          </cell>
          <cell r="AC155" t="str">
            <v>USD</v>
          </cell>
          <cell r="AE155" t="str">
            <v>UAH</v>
          </cell>
          <cell r="AF155" t="str">
            <v>CRRNT</v>
          </cell>
          <cell r="AG155">
            <v>38776</v>
          </cell>
          <cell r="AH155">
            <v>0.19756989</v>
          </cell>
          <cell r="AI155" t="str">
            <v>USD</v>
          </cell>
          <cell r="AK155" t="str">
            <v>UAH</v>
          </cell>
          <cell r="AL155" t="str">
            <v>CRRNT</v>
          </cell>
          <cell r="AM155">
            <v>38807</v>
          </cell>
          <cell r="AN155">
            <v>0.1975894</v>
          </cell>
          <cell r="AO155" t="str">
            <v>USD</v>
          </cell>
        </row>
        <row r="156">
          <cell r="Y156" t="str">
            <v>UAH</v>
          </cell>
          <cell r="Z156" t="str">
            <v>CRRNT</v>
          </cell>
          <cell r="AA156">
            <v>38748</v>
          </cell>
          <cell r="AB156">
            <v>0.19723864999999999</v>
          </cell>
          <cell r="AC156" t="str">
            <v>USD</v>
          </cell>
          <cell r="AE156" t="str">
            <v>UDI</v>
          </cell>
          <cell r="AF156" t="str">
            <v>CRRNT</v>
          </cell>
          <cell r="AG156">
            <v>38776</v>
          </cell>
          <cell r="AH156">
            <v>0.27183146000000002</v>
          </cell>
          <cell r="AI156" t="str">
            <v>USD</v>
          </cell>
          <cell r="AK156" t="str">
            <v>UDI</v>
          </cell>
          <cell r="AL156" t="str">
            <v>CRRNT</v>
          </cell>
          <cell r="AM156">
            <v>38807</v>
          </cell>
          <cell r="AN156">
            <v>0.27169438000000001</v>
          </cell>
          <cell r="AO156" t="str">
            <v>USD</v>
          </cell>
        </row>
        <row r="157">
          <cell r="Y157" t="str">
            <v>UDI</v>
          </cell>
          <cell r="Z157" t="str">
            <v>CRRNT</v>
          </cell>
          <cell r="AA157">
            <v>38748</v>
          </cell>
          <cell r="AB157">
            <v>0.27292106999999999</v>
          </cell>
          <cell r="AC157" t="str">
            <v>USD</v>
          </cell>
          <cell r="AE157" t="str">
            <v>UGX</v>
          </cell>
          <cell r="AF157" t="str">
            <v>CRRNT</v>
          </cell>
          <cell r="AG157">
            <v>38776</v>
          </cell>
          <cell r="AH157">
            <v>5.4794000000000002E-4</v>
          </cell>
          <cell r="AI157" t="str">
            <v>USD</v>
          </cell>
          <cell r="AK157" t="str">
            <v>UGX</v>
          </cell>
          <cell r="AL157" t="str">
            <v>CRRNT</v>
          </cell>
          <cell r="AM157">
            <v>38807</v>
          </cell>
          <cell r="AN157">
            <v>5.4794000000000002E-4</v>
          </cell>
          <cell r="AO157" t="str">
            <v>USD</v>
          </cell>
        </row>
        <row r="158">
          <cell r="Y158" t="str">
            <v>UGX</v>
          </cell>
          <cell r="Z158" t="str">
            <v>CRRNT</v>
          </cell>
          <cell r="AA158">
            <v>38748</v>
          </cell>
          <cell r="AB158">
            <v>5.5095999999999997E-4</v>
          </cell>
          <cell r="AC158" t="str">
            <v>USD</v>
          </cell>
          <cell r="AE158" t="str">
            <v>USD</v>
          </cell>
          <cell r="AF158" t="str">
            <v>CRRNT</v>
          </cell>
          <cell r="AG158">
            <v>38776</v>
          </cell>
          <cell r="AH158">
            <v>1</v>
          </cell>
          <cell r="AI158" t="str">
            <v>USD</v>
          </cell>
          <cell r="AK158" t="str">
            <v>USD</v>
          </cell>
          <cell r="AL158" t="str">
            <v>CRRNT</v>
          </cell>
          <cell r="AM158">
            <v>38807</v>
          </cell>
          <cell r="AN158">
            <v>1</v>
          </cell>
          <cell r="AO158" t="str">
            <v>USD</v>
          </cell>
        </row>
        <row r="159">
          <cell r="Y159" t="str">
            <v>USD</v>
          </cell>
          <cell r="Z159" t="str">
            <v>CRRNT</v>
          </cell>
          <cell r="AA159">
            <v>38748</v>
          </cell>
          <cell r="AB159">
            <v>1</v>
          </cell>
          <cell r="AC159" t="str">
            <v>USD</v>
          </cell>
          <cell r="AE159" t="str">
            <v>UYU</v>
          </cell>
          <cell r="AF159" t="str">
            <v>CRRNT</v>
          </cell>
          <cell r="AG159">
            <v>38776</v>
          </cell>
          <cell r="AH159">
            <v>4.1194639999999998E-2</v>
          </cell>
          <cell r="AI159" t="str">
            <v>USD</v>
          </cell>
          <cell r="AK159" t="str">
            <v>UYU</v>
          </cell>
          <cell r="AL159" t="str">
            <v>CRRNT</v>
          </cell>
          <cell r="AM159">
            <v>38807</v>
          </cell>
          <cell r="AN159">
            <v>4.1152260000000003E-2</v>
          </cell>
          <cell r="AO159" t="str">
            <v>USD</v>
          </cell>
        </row>
        <row r="160">
          <cell r="Y160" t="str">
            <v>UYU</v>
          </cell>
          <cell r="Z160" t="str">
            <v>CRRNT</v>
          </cell>
          <cell r="AA160">
            <v>38748</v>
          </cell>
          <cell r="AB160">
            <v>4.1365039999999999E-2</v>
          </cell>
          <cell r="AC160" t="str">
            <v>USD</v>
          </cell>
          <cell r="AE160" t="str">
            <v>UZS</v>
          </cell>
          <cell r="AF160" t="str">
            <v>CRRNT</v>
          </cell>
          <cell r="AG160">
            <v>38776</v>
          </cell>
          <cell r="AH160">
            <v>8.3306000000000005E-4</v>
          </cell>
          <cell r="AI160" t="str">
            <v>USD</v>
          </cell>
          <cell r="AK160" t="str">
            <v>UZS</v>
          </cell>
          <cell r="AL160" t="str">
            <v>CRRNT</v>
          </cell>
          <cell r="AM160">
            <v>38807</v>
          </cell>
          <cell r="AN160">
            <v>8.2644000000000001E-4</v>
          </cell>
          <cell r="AO160" t="str">
            <v>USD</v>
          </cell>
        </row>
        <row r="161">
          <cell r="Y161" t="str">
            <v>UZS</v>
          </cell>
          <cell r="Z161" t="str">
            <v>CRRNT</v>
          </cell>
          <cell r="AA161">
            <v>38748</v>
          </cell>
          <cell r="AB161">
            <v>8.4031999999999998E-4</v>
          </cell>
          <cell r="AC161" t="str">
            <v>USD</v>
          </cell>
          <cell r="AE161" t="str">
            <v>VEB</v>
          </cell>
          <cell r="AF161" t="str">
            <v>CRRNT</v>
          </cell>
          <cell r="AG161">
            <v>38776</v>
          </cell>
          <cell r="AH161">
            <v>4.6569999999999999E-4</v>
          </cell>
          <cell r="AI161" t="str">
            <v>USD</v>
          </cell>
          <cell r="AK161" t="str">
            <v>VEB</v>
          </cell>
          <cell r="AL161" t="str">
            <v>CRRNT</v>
          </cell>
          <cell r="AM161">
            <v>38807</v>
          </cell>
          <cell r="AN161">
            <v>4.6569999999999999E-4</v>
          </cell>
          <cell r="AO161" t="str">
            <v>USD</v>
          </cell>
        </row>
        <row r="162">
          <cell r="Y162" t="str">
            <v>VEB</v>
          </cell>
          <cell r="Z162" t="str">
            <v>CRRNT</v>
          </cell>
          <cell r="AA162">
            <v>38748</v>
          </cell>
          <cell r="AB162">
            <v>4.6569999999999999E-4</v>
          </cell>
          <cell r="AC162" t="str">
            <v>USD</v>
          </cell>
          <cell r="AE162" t="str">
            <v>VND</v>
          </cell>
          <cell r="AF162" t="str">
            <v>CRRNT</v>
          </cell>
          <cell r="AG162">
            <v>38776</v>
          </cell>
          <cell r="AH162">
            <v>6.2849999999999996E-5</v>
          </cell>
          <cell r="AI162" t="str">
            <v>USD</v>
          </cell>
          <cell r="AK162" t="str">
            <v>VND</v>
          </cell>
          <cell r="AL162" t="str">
            <v>CRRNT</v>
          </cell>
          <cell r="AM162">
            <v>38807</v>
          </cell>
          <cell r="AN162">
            <v>6.279E-5</v>
          </cell>
          <cell r="AO162" t="str">
            <v>USD</v>
          </cell>
        </row>
        <row r="163">
          <cell r="Y163" t="str">
            <v>VND</v>
          </cell>
          <cell r="Z163" t="str">
            <v>CRRNT</v>
          </cell>
          <cell r="AA163">
            <v>38748</v>
          </cell>
          <cell r="AB163">
            <v>6.2819999999999998E-5</v>
          </cell>
          <cell r="AC163" t="str">
            <v>USD</v>
          </cell>
          <cell r="AE163" t="str">
            <v>VUV</v>
          </cell>
          <cell r="AF163" t="str">
            <v>CRRNT</v>
          </cell>
          <cell r="AG163">
            <v>38776</v>
          </cell>
          <cell r="AH163">
            <v>8.7336199999999992E-3</v>
          </cell>
          <cell r="AI163" t="str">
            <v>USD</v>
          </cell>
          <cell r="AK163" t="str">
            <v>VUV</v>
          </cell>
          <cell r="AL163" t="str">
            <v>CRRNT</v>
          </cell>
          <cell r="AM163">
            <v>38807</v>
          </cell>
          <cell r="AN163">
            <v>8.6095500000000005E-3</v>
          </cell>
          <cell r="AO163" t="str">
            <v>USD</v>
          </cell>
        </row>
        <row r="164">
          <cell r="Y164" t="str">
            <v>VUV</v>
          </cell>
          <cell r="Z164" t="str">
            <v>CRRNT</v>
          </cell>
          <cell r="AA164">
            <v>38748</v>
          </cell>
          <cell r="AB164">
            <v>8.8573899999999997E-3</v>
          </cell>
          <cell r="AC164" t="str">
            <v>USD</v>
          </cell>
          <cell r="AE164" t="str">
            <v>WST</v>
          </cell>
          <cell r="AF164" t="str">
            <v>CRRNT</v>
          </cell>
          <cell r="AG164">
            <v>38776</v>
          </cell>
          <cell r="AH164">
            <v>0.36179999000000002</v>
          </cell>
          <cell r="AI164" t="str">
            <v>USD</v>
          </cell>
          <cell r="AK164" t="str">
            <v>WST</v>
          </cell>
          <cell r="AL164" t="str">
            <v>CRRNT</v>
          </cell>
          <cell r="AM164">
            <v>38807</v>
          </cell>
          <cell r="AN164">
            <v>0.35200000999999997</v>
          </cell>
          <cell r="AO164" t="str">
            <v>USD</v>
          </cell>
        </row>
        <row r="165">
          <cell r="Y165" t="str">
            <v>WST</v>
          </cell>
          <cell r="Z165" t="str">
            <v>CRRNT</v>
          </cell>
          <cell r="AA165">
            <v>38748</v>
          </cell>
          <cell r="AB165">
            <v>0.36580003</v>
          </cell>
          <cell r="AC165" t="str">
            <v>USD</v>
          </cell>
          <cell r="AE165" t="str">
            <v>XAF</v>
          </cell>
          <cell r="AF165" t="str">
            <v>CRRNT</v>
          </cell>
          <cell r="AG165">
            <v>38776</v>
          </cell>
          <cell r="AH165">
            <v>1.8175699999999999E-3</v>
          </cell>
          <cell r="AI165" t="str">
            <v>USD</v>
          </cell>
          <cell r="AK165" t="str">
            <v>XAF</v>
          </cell>
          <cell r="AL165" t="str">
            <v>CRRNT</v>
          </cell>
          <cell r="AM165">
            <v>38807</v>
          </cell>
          <cell r="AN165">
            <v>1.84162E-3</v>
          </cell>
          <cell r="AO165" t="str">
            <v>USD</v>
          </cell>
        </row>
        <row r="166">
          <cell r="Y166" t="str">
            <v>XAF</v>
          </cell>
          <cell r="Z166" t="str">
            <v>CRRNT</v>
          </cell>
          <cell r="AA166">
            <v>38748</v>
          </cell>
          <cell r="AB166">
            <v>1.83486E-3</v>
          </cell>
          <cell r="AC166" t="str">
            <v>USD</v>
          </cell>
          <cell r="AE166" t="str">
            <v>XCD</v>
          </cell>
          <cell r="AF166" t="str">
            <v>CRRNT</v>
          </cell>
          <cell r="AG166">
            <v>38776</v>
          </cell>
          <cell r="AH166">
            <v>0.37037037</v>
          </cell>
          <cell r="AI166" t="str">
            <v>USD</v>
          </cell>
          <cell r="AK166" t="str">
            <v>XCD</v>
          </cell>
          <cell r="AL166" t="str">
            <v>CRRNT</v>
          </cell>
          <cell r="AM166">
            <v>38807</v>
          </cell>
          <cell r="AN166">
            <v>0.37037037</v>
          </cell>
          <cell r="AO166" t="str">
            <v>USD</v>
          </cell>
        </row>
        <row r="167">
          <cell r="Y167" t="str">
            <v>XCD</v>
          </cell>
          <cell r="Z167" t="str">
            <v>CRRNT</v>
          </cell>
          <cell r="AA167">
            <v>38748</v>
          </cell>
          <cell r="AB167">
            <v>0.37037037</v>
          </cell>
          <cell r="AC167" t="str">
            <v>USD</v>
          </cell>
          <cell r="AE167" t="str">
            <v>XDR</v>
          </cell>
          <cell r="AF167" t="str">
            <v>CRRNT</v>
          </cell>
          <cell r="AG167">
            <v>38776</v>
          </cell>
          <cell r="AH167">
            <v>1.43502905</v>
          </cell>
          <cell r="AI167" t="str">
            <v>USD</v>
          </cell>
          <cell r="AK167" t="str">
            <v>XDR</v>
          </cell>
          <cell r="AL167" t="str">
            <v>CRRNT</v>
          </cell>
          <cell r="AM167">
            <v>38807</v>
          </cell>
          <cell r="AN167">
            <v>1.44084952</v>
          </cell>
          <cell r="AO167" t="str">
            <v>USD</v>
          </cell>
        </row>
        <row r="168">
          <cell r="Y168" t="str">
            <v>XDR</v>
          </cell>
          <cell r="Z168" t="str">
            <v>CRRNT</v>
          </cell>
          <cell r="AA168">
            <v>38748</v>
          </cell>
          <cell r="AB168">
            <v>1.44540001</v>
          </cell>
          <cell r="AC168" t="str">
            <v>USD</v>
          </cell>
          <cell r="AE168" t="str">
            <v>XEU</v>
          </cell>
          <cell r="AF168" t="str">
            <v>CRRNT</v>
          </cell>
          <cell r="AG168">
            <v>38776</v>
          </cell>
          <cell r="AH168">
            <v>1.1920997099999999</v>
          </cell>
          <cell r="AI168" t="str">
            <v>USD</v>
          </cell>
          <cell r="AK168" t="str">
            <v>XEU</v>
          </cell>
          <cell r="AL168" t="str">
            <v>CRRNT</v>
          </cell>
          <cell r="AM168">
            <v>38807</v>
          </cell>
          <cell r="AN168">
            <v>1.21179953</v>
          </cell>
          <cell r="AO168" t="str">
            <v>USD</v>
          </cell>
        </row>
        <row r="169">
          <cell r="Y169" t="str">
            <v>XEU</v>
          </cell>
          <cell r="Z169" t="str">
            <v>CRRNT</v>
          </cell>
          <cell r="AA169">
            <v>38748</v>
          </cell>
          <cell r="AB169">
            <v>1.2156000300000001</v>
          </cell>
          <cell r="AC169" t="str">
            <v>USD</v>
          </cell>
          <cell r="AE169" t="str">
            <v>XPF</v>
          </cell>
          <cell r="AF169" t="str">
            <v>CRRNT</v>
          </cell>
          <cell r="AG169">
            <v>38776</v>
          </cell>
          <cell r="AH169">
            <v>9.9979000000000005E-3</v>
          </cell>
          <cell r="AI169" t="str">
            <v>USD</v>
          </cell>
          <cell r="AK169" t="str">
            <v>XPF</v>
          </cell>
          <cell r="AL169" t="str">
            <v>CRRNT</v>
          </cell>
          <cell r="AM169">
            <v>38807</v>
          </cell>
          <cell r="AN169">
            <v>1.0148000000000001E-2</v>
          </cell>
          <cell r="AO169" t="str">
            <v>USD</v>
          </cell>
        </row>
        <row r="170">
          <cell r="Y170" t="str">
            <v>XPF</v>
          </cell>
          <cell r="Z170" t="str">
            <v>CRRNT</v>
          </cell>
          <cell r="AA170">
            <v>38748</v>
          </cell>
          <cell r="AB170">
            <v>1.0182800000000001E-2</v>
          </cell>
          <cell r="AC170" t="str">
            <v>USD</v>
          </cell>
          <cell r="AE170" t="str">
            <v>YER</v>
          </cell>
          <cell r="AF170" t="str">
            <v>CRRNT</v>
          </cell>
          <cell r="AG170">
            <v>38776</v>
          </cell>
          <cell r="AH170">
            <v>5.0993000000000002E-3</v>
          </cell>
          <cell r="AI170" t="str">
            <v>USD</v>
          </cell>
          <cell r="AK170" t="str">
            <v>YER</v>
          </cell>
          <cell r="AL170" t="str">
            <v>CRRNT</v>
          </cell>
          <cell r="AM170">
            <v>38807</v>
          </cell>
          <cell r="AN170">
            <v>5.0963199999999997E-3</v>
          </cell>
          <cell r="AO170" t="str">
            <v>USD</v>
          </cell>
        </row>
        <row r="171">
          <cell r="Y171" t="str">
            <v>YER</v>
          </cell>
          <cell r="Z171" t="str">
            <v>CRRNT</v>
          </cell>
          <cell r="AA171">
            <v>38748</v>
          </cell>
          <cell r="AB171">
            <v>5.1149500000000001E-3</v>
          </cell>
          <cell r="AC171" t="str">
            <v>USD</v>
          </cell>
          <cell r="AE171" t="str">
            <v>YUM</v>
          </cell>
          <cell r="AF171" t="str">
            <v>CRRNT</v>
          </cell>
          <cell r="AG171">
            <v>38776</v>
          </cell>
          <cell r="AH171">
            <v>1.3597110000000001E-2</v>
          </cell>
          <cell r="AI171" t="str">
            <v>USD</v>
          </cell>
          <cell r="AK171" t="str">
            <v>YUM</v>
          </cell>
          <cell r="AL171" t="str">
            <v>CRRNT</v>
          </cell>
          <cell r="AM171">
            <v>38807</v>
          </cell>
          <cell r="AN171">
            <v>1.3910769999999999E-2</v>
          </cell>
          <cell r="AO171" t="str">
            <v>USD</v>
          </cell>
        </row>
        <row r="172">
          <cell r="Y172" t="str">
            <v>YUM</v>
          </cell>
          <cell r="Z172" t="str">
            <v>CRRNT</v>
          </cell>
          <cell r="AA172">
            <v>38748</v>
          </cell>
          <cell r="AB172">
            <v>1.3869619999999999E-2</v>
          </cell>
          <cell r="AC172" t="str">
            <v>USD</v>
          </cell>
          <cell r="AE172" t="str">
            <v>ZAR</v>
          </cell>
          <cell r="AF172" t="str">
            <v>CRRNT</v>
          </cell>
          <cell r="AG172">
            <v>38776</v>
          </cell>
          <cell r="AH172">
            <v>0.16220599999999999</v>
          </cell>
          <cell r="AI172" t="str">
            <v>USD</v>
          </cell>
          <cell r="AK172" t="str">
            <v>ZAR</v>
          </cell>
          <cell r="AL172" t="str">
            <v>CRRNT</v>
          </cell>
          <cell r="AM172">
            <v>38807</v>
          </cell>
          <cell r="AN172">
            <v>0.16190399</v>
          </cell>
          <cell r="AO172" t="str">
            <v>USD</v>
          </cell>
        </row>
        <row r="173">
          <cell r="Y173" t="str">
            <v>ZAR</v>
          </cell>
          <cell r="Z173" t="str">
            <v>CRRNT</v>
          </cell>
          <cell r="AA173">
            <v>38748</v>
          </cell>
          <cell r="AB173">
            <v>0.16507643</v>
          </cell>
          <cell r="AC173" t="str">
            <v>USD</v>
          </cell>
          <cell r="AE173" t="str">
            <v>ZMK</v>
          </cell>
          <cell r="AF173" t="str">
            <v>CRRNT</v>
          </cell>
          <cell r="AG173">
            <v>38776</v>
          </cell>
          <cell r="AH173">
            <v>3.0302999999999998E-4</v>
          </cell>
          <cell r="AI173" t="str">
            <v>USD</v>
          </cell>
          <cell r="AK173" t="str">
            <v>ZMK</v>
          </cell>
          <cell r="AL173" t="str">
            <v>CRRNT</v>
          </cell>
          <cell r="AM173">
            <v>38807</v>
          </cell>
          <cell r="AN173">
            <v>3.0769E-4</v>
          </cell>
          <cell r="AO173" t="str">
            <v>USD</v>
          </cell>
        </row>
        <row r="174">
          <cell r="Y174" t="str">
            <v>ZMK</v>
          </cell>
          <cell r="Z174" t="str">
            <v>CRRNT</v>
          </cell>
          <cell r="AA174">
            <v>38748</v>
          </cell>
          <cell r="AB174">
            <v>2.9410999999999999E-4</v>
          </cell>
          <cell r="AC174" t="str">
            <v>USD</v>
          </cell>
          <cell r="AE174" t="str">
            <v>ZWD</v>
          </cell>
          <cell r="AF174" t="str">
            <v>CRRNT</v>
          </cell>
          <cell r="AG174">
            <v>38776</v>
          </cell>
          <cell r="AH174">
            <v>1.008E-5</v>
          </cell>
          <cell r="AI174" t="str">
            <v>USD</v>
          </cell>
          <cell r="AK174" t="str">
            <v>ZWD</v>
          </cell>
          <cell r="AL174" t="str">
            <v>CRRNT</v>
          </cell>
          <cell r="AM174">
            <v>38807</v>
          </cell>
          <cell r="AN174">
            <v>1.008E-5</v>
          </cell>
          <cell r="AO174" t="str">
            <v>USD</v>
          </cell>
        </row>
        <row r="175">
          <cell r="Y175" t="str">
            <v>ZWD</v>
          </cell>
          <cell r="Z175" t="str">
            <v>CRRNT</v>
          </cell>
          <cell r="AA175">
            <v>38748</v>
          </cell>
          <cell r="AB175">
            <v>1.008E-5</v>
          </cell>
          <cell r="AC175" t="str">
            <v>USD</v>
          </cell>
          <cell r="AE175" t="str">
            <v>TWD</v>
          </cell>
          <cell r="AF175" t="str">
            <v>CRRNT</v>
          </cell>
          <cell r="AG175">
            <v>38775</v>
          </cell>
          <cell r="AH175">
            <v>3.0816639999999999E-2</v>
          </cell>
          <cell r="AI175" t="str">
            <v>USD</v>
          </cell>
        </row>
        <row r="178">
          <cell r="Y178" t="str">
            <v>UF</v>
          </cell>
          <cell r="Z178" t="str">
            <v>CRRNT</v>
          </cell>
          <cell r="AA178">
            <v>38748</v>
          </cell>
          <cell r="AB178">
            <v>34.130000000000003</v>
          </cell>
          <cell r="AC178" t="str">
            <v>USD</v>
          </cell>
          <cell r="AE178" t="str">
            <v>UF</v>
          </cell>
          <cell r="AF178" t="str">
            <v>CRRNT</v>
          </cell>
          <cell r="AG178">
            <v>38776</v>
          </cell>
          <cell r="AH178">
            <v>34.64</v>
          </cell>
          <cell r="AI178" t="str">
            <v>USD</v>
          </cell>
          <cell r="AK178" t="str">
            <v>UF</v>
          </cell>
          <cell r="AL178" t="str">
            <v>CRRNT</v>
          </cell>
          <cell r="AM178">
            <v>38807</v>
          </cell>
          <cell r="AN178">
            <v>34.64</v>
          </cell>
          <cell r="AO178" t="str">
            <v>USD</v>
          </cell>
        </row>
        <row r="189">
          <cell r="AK189" t="str">
            <v>currency</v>
          </cell>
          <cell r="AL189" t="str">
            <v>Rate type</v>
          </cell>
          <cell r="AM189" t="str">
            <v>as of date</v>
          </cell>
          <cell r="AN189" t="str">
            <v>rate</v>
          </cell>
          <cell r="AO189" t="str">
            <v>to currency</v>
          </cell>
        </row>
        <row r="190">
          <cell r="Y190" t="str">
            <v>ADP</v>
          </cell>
          <cell r="Z190" t="str">
            <v>AVG</v>
          </cell>
          <cell r="AA190">
            <v>38748</v>
          </cell>
          <cell r="AB190">
            <v>7.2838399999999998E-3</v>
          </cell>
          <cell r="AC190" t="str">
            <v>USD</v>
          </cell>
          <cell r="AE190" t="str">
            <v>ADP</v>
          </cell>
          <cell r="AF190" t="str">
            <v>AVG</v>
          </cell>
          <cell r="AG190">
            <v>38776</v>
          </cell>
          <cell r="AH190">
            <v>7.1771600000000001E-3</v>
          </cell>
          <cell r="AI190" t="str">
            <v>USD</v>
          </cell>
          <cell r="AK190" t="str">
            <v>ADP</v>
          </cell>
          <cell r="AL190" t="str">
            <v>AVG</v>
          </cell>
          <cell r="AM190">
            <v>38807</v>
          </cell>
          <cell r="AN190">
            <v>7.2308499999999996E-3</v>
          </cell>
          <cell r="AO190" t="str">
            <v>USD</v>
          </cell>
        </row>
        <row r="191">
          <cell r="Y191" t="str">
            <v>AED</v>
          </cell>
          <cell r="Z191" t="str">
            <v>AVG</v>
          </cell>
          <cell r="AA191">
            <v>38748</v>
          </cell>
          <cell r="AB191">
            <v>0.27226004999999998</v>
          </cell>
          <cell r="AC191" t="str">
            <v>USD</v>
          </cell>
          <cell r="AE191" t="str">
            <v>AED</v>
          </cell>
          <cell r="AF191" t="str">
            <v>AVG</v>
          </cell>
          <cell r="AG191">
            <v>38776</v>
          </cell>
          <cell r="AH191">
            <v>0.27225405000000003</v>
          </cell>
          <cell r="AI191" t="str">
            <v>USD</v>
          </cell>
          <cell r="AK191" t="str">
            <v>AED</v>
          </cell>
          <cell r="AL191" t="str">
            <v>AVG</v>
          </cell>
          <cell r="AM191">
            <v>38807</v>
          </cell>
          <cell r="AN191">
            <v>0.27227119</v>
          </cell>
          <cell r="AO191" t="str">
            <v>USD</v>
          </cell>
        </row>
        <row r="192">
          <cell r="Y192" t="str">
            <v>AFA</v>
          </cell>
          <cell r="Z192" t="str">
            <v>AVG</v>
          </cell>
          <cell r="AA192">
            <v>38748</v>
          </cell>
          <cell r="AB192">
            <v>2.0173259999999998E-2</v>
          </cell>
          <cell r="AC192" t="str">
            <v>USD</v>
          </cell>
          <cell r="AE192" t="str">
            <v>AFA</v>
          </cell>
          <cell r="AF192" t="str">
            <v>AVG</v>
          </cell>
          <cell r="AG192">
            <v>38776</v>
          </cell>
          <cell r="AH192">
            <v>2.0172570000000001E-2</v>
          </cell>
          <cell r="AI192" t="str">
            <v>USD</v>
          </cell>
          <cell r="AK192" t="str">
            <v>AFA</v>
          </cell>
          <cell r="AL192" t="str">
            <v>AVG</v>
          </cell>
          <cell r="AM192">
            <v>38807</v>
          </cell>
          <cell r="AN192">
            <v>2.0169989999999999E-2</v>
          </cell>
          <cell r="AO192" t="str">
            <v>USD</v>
          </cell>
        </row>
        <row r="193">
          <cell r="Y193" t="str">
            <v>ALL</v>
          </cell>
          <cell r="Z193" t="str">
            <v>AVG</v>
          </cell>
          <cell r="AA193">
            <v>38748</v>
          </cell>
          <cell r="AB193">
            <v>9.7859799999999997E-3</v>
          </cell>
          <cell r="AC193" t="str">
            <v>USD</v>
          </cell>
          <cell r="AE193" t="str">
            <v>ALL</v>
          </cell>
          <cell r="AF193" t="str">
            <v>AVG</v>
          </cell>
          <cell r="AG193">
            <v>38776</v>
          </cell>
          <cell r="AH193">
            <v>9.7450999999999996E-3</v>
          </cell>
          <cell r="AI193" t="str">
            <v>USD</v>
          </cell>
          <cell r="AK193" t="str">
            <v>ALL</v>
          </cell>
          <cell r="AL193" t="str">
            <v>AVG</v>
          </cell>
          <cell r="AM193">
            <v>38807</v>
          </cell>
          <cell r="AN193">
            <v>9.8033900000000004E-3</v>
          </cell>
          <cell r="AO193" t="str">
            <v>USD</v>
          </cell>
        </row>
        <row r="194">
          <cell r="Y194" t="str">
            <v>AMD</v>
          </cell>
          <cell r="Z194" t="str">
            <v>AVG</v>
          </cell>
          <cell r="AA194">
            <v>38748</v>
          </cell>
          <cell r="AB194">
            <v>2.2131799999999999E-3</v>
          </cell>
          <cell r="AC194" t="str">
            <v>USD</v>
          </cell>
          <cell r="AE194" t="str">
            <v>AMD</v>
          </cell>
          <cell r="AF194" t="str">
            <v>AVG</v>
          </cell>
          <cell r="AG194">
            <v>38776</v>
          </cell>
          <cell r="AH194">
            <v>2.2217399999999998E-3</v>
          </cell>
          <cell r="AI194" t="str">
            <v>USD</v>
          </cell>
          <cell r="AK194" t="str">
            <v>AMD</v>
          </cell>
          <cell r="AL194" t="str">
            <v>AVG</v>
          </cell>
          <cell r="AM194">
            <v>38807</v>
          </cell>
          <cell r="AN194">
            <v>2.2154599999999998E-3</v>
          </cell>
          <cell r="AO194" t="str">
            <v>USD</v>
          </cell>
        </row>
        <row r="195">
          <cell r="Y195" t="str">
            <v>ANG</v>
          </cell>
          <cell r="Z195" t="str">
            <v>AVG</v>
          </cell>
          <cell r="AA195">
            <v>38748</v>
          </cell>
          <cell r="AB195">
            <v>0.56045266999999999</v>
          </cell>
          <cell r="AC195" t="str">
            <v>USD</v>
          </cell>
          <cell r="AE195" t="str">
            <v>ANG</v>
          </cell>
          <cell r="AF195" t="str">
            <v>AVG</v>
          </cell>
          <cell r="AG195">
            <v>38776</v>
          </cell>
          <cell r="AH195">
            <v>0.55865922000000001</v>
          </cell>
          <cell r="AI195" t="str">
            <v>USD</v>
          </cell>
          <cell r="AK195" t="str">
            <v>ANG</v>
          </cell>
          <cell r="AL195" t="str">
            <v>AVG</v>
          </cell>
          <cell r="AM195">
            <v>38807</v>
          </cell>
          <cell r="AN195">
            <v>0.55865922000000001</v>
          </cell>
          <cell r="AO195" t="str">
            <v>USD</v>
          </cell>
        </row>
        <row r="196">
          <cell r="Y196" t="str">
            <v>AON</v>
          </cell>
          <cell r="Z196" t="str">
            <v>AVG</v>
          </cell>
          <cell r="AA196">
            <v>38748</v>
          </cell>
          <cell r="AB196">
            <v>1.241448E-2</v>
          </cell>
          <cell r="AC196" t="str">
            <v>USD</v>
          </cell>
          <cell r="AE196" t="str">
            <v>AON</v>
          </cell>
          <cell r="AF196" t="str">
            <v>AVG</v>
          </cell>
          <cell r="AG196">
            <v>38776</v>
          </cell>
          <cell r="AH196">
            <v>1.244342E-2</v>
          </cell>
          <cell r="AI196" t="str">
            <v>USD</v>
          </cell>
          <cell r="AK196" t="str">
            <v>AON</v>
          </cell>
          <cell r="AL196" t="str">
            <v>AVG</v>
          </cell>
          <cell r="AM196">
            <v>38807</v>
          </cell>
          <cell r="AN196">
            <v>1.2443930000000001E-2</v>
          </cell>
          <cell r="AO196" t="str">
            <v>USD</v>
          </cell>
        </row>
        <row r="197">
          <cell r="Y197" t="str">
            <v>ARS</v>
          </cell>
          <cell r="Z197" t="str">
            <v>AVG</v>
          </cell>
          <cell r="AA197">
            <v>38748</v>
          </cell>
          <cell r="AB197">
            <v>0.32818254000000002</v>
          </cell>
          <cell r="AC197" t="str">
            <v>USD</v>
          </cell>
          <cell r="AE197" t="str">
            <v>ARS</v>
          </cell>
          <cell r="AF197" t="str">
            <v>AVG</v>
          </cell>
          <cell r="AG197">
            <v>38776</v>
          </cell>
          <cell r="AH197">
            <v>0.32576718999999998</v>
          </cell>
          <cell r="AI197" t="str">
            <v>USD</v>
          </cell>
          <cell r="AK197" t="str">
            <v>ARS</v>
          </cell>
          <cell r="AL197" t="str">
            <v>AVG</v>
          </cell>
          <cell r="AM197">
            <v>38807</v>
          </cell>
          <cell r="AN197">
            <v>0.32496834000000002</v>
          </cell>
          <cell r="AO197" t="str">
            <v>USD</v>
          </cell>
        </row>
        <row r="198">
          <cell r="Y198" t="str">
            <v>ATS</v>
          </cell>
          <cell r="Z198" t="str">
            <v>AVG</v>
          </cell>
          <cell r="AA198">
            <v>38748</v>
          </cell>
          <cell r="AB198">
            <v>8.8074470000000002E-2</v>
          </cell>
          <cell r="AC198" t="str">
            <v>USD</v>
          </cell>
          <cell r="AE198" t="str">
            <v>ATS</v>
          </cell>
          <cell r="AF198" t="str">
            <v>AVG</v>
          </cell>
          <cell r="AG198">
            <v>38776</v>
          </cell>
          <cell r="AH198">
            <v>8.6784730000000004E-2</v>
          </cell>
          <cell r="AI198" t="str">
            <v>USD</v>
          </cell>
          <cell r="AK198" t="str">
            <v>ATS</v>
          </cell>
          <cell r="AL198" t="str">
            <v>AVG</v>
          </cell>
          <cell r="AM198">
            <v>38807</v>
          </cell>
          <cell r="AN198">
            <v>8.7432850000000006E-2</v>
          </cell>
          <cell r="AO198" t="str">
            <v>USD</v>
          </cell>
        </row>
        <row r="199">
          <cell r="Y199" t="str">
            <v>AUD</v>
          </cell>
          <cell r="Z199" t="str">
            <v>AVG</v>
          </cell>
          <cell r="AA199">
            <v>38748</v>
          </cell>
          <cell r="AB199">
            <v>0.74997276000000002</v>
          </cell>
          <cell r="AC199" t="str">
            <v>USD</v>
          </cell>
          <cell r="AE199" t="str">
            <v>AUD</v>
          </cell>
          <cell r="AF199" t="str">
            <v>AVG</v>
          </cell>
          <cell r="AG199">
            <v>38776</v>
          </cell>
          <cell r="AH199">
            <v>0.74119497999999995</v>
          </cell>
          <cell r="AI199" t="str">
            <v>USD</v>
          </cell>
          <cell r="AK199" t="str">
            <v>AUD</v>
          </cell>
          <cell r="AL199" t="str">
            <v>AVG</v>
          </cell>
          <cell r="AM199">
            <v>38807</v>
          </cell>
          <cell r="AN199">
            <v>0.72686956000000003</v>
          </cell>
          <cell r="AO199" t="str">
            <v>USD</v>
          </cell>
        </row>
        <row r="200">
          <cell r="Y200" t="str">
            <v>AWG</v>
          </cell>
          <cell r="Z200" t="str">
            <v>AVG</v>
          </cell>
          <cell r="AA200">
            <v>38748</v>
          </cell>
          <cell r="AB200">
            <v>0.55865922000000001</v>
          </cell>
          <cell r="AC200" t="str">
            <v>USD</v>
          </cell>
          <cell r="AE200" t="str">
            <v>AWG</v>
          </cell>
          <cell r="AF200" t="str">
            <v>AVG</v>
          </cell>
          <cell r="AG200">
            <v>38776</v>
          </cell>
          <cell r="AH200">
            <v>0.55865922000000001</v>
          </cell>
          <cell r="AI200" t="str">
            <v>USD</v>
          </cell>
          <cell r="AK200" t="str">
            <v>AWG</v>
          </cell>
          <cell r="AL200" t="str">
            <v>AVG</v>
          </cell>
          <cell r="AM200">
            <v>38807</v>
          </cell>
          <cell r="AN200">
            <v>0.55865922000000001</v>
          </cell>
          <cell r="AO200" t="str">
            <v>USD</v>
          </cell>
        </row>
        <row r="201">
          <cell r="Y201" t="str">
            <v>AZM</v>
          </cell>
          <cell r="Z201" t="str">
            <v>AVG</v>
          </cell>
          <cell r="AA201">
            <v>38748</v>
          </cell>
          <cell r="AB201">
            <v>2.1735999999999999E-4</v>
          </cell>
          <cell r="AC201" t="str">
            <v>USD</v>
          </cell>
          <cell r="AE201" t="str">
            <v>BAM</v>
          </cell>
          <cell r="AF201" t="str">
            <v>AVG</v>
          </cell>
          <cell r="AG201">
            <v>38776</v>
          </cell>
          <cell r="AH201">
            <v>0.61028137999999998</v>
          </cell>
          <cell r="AI201" t="str">
            <v>USD</v>
          </cell>
          <cell r="AK201" t="str">
            <v>BAM</v>
          </cell>
          <cell r="AL201" t="str">
            <v>AVG</v>
          </cell>
          <cell r="AM201">
            <v>38807</v>
          </cell>
          <cell r="AN201">
            <v>0.61482007999999999</v>
          </cell>
          <cell r="AO201" t="str">
            <v>USD</v>
          </cell>
        </row>
        <row r="202">
          <cell r="Y202" t="str">
            <v>BAM</v>
          </cell>
          <cell r="Z202" t="str">
            <v>AVG</v>
          </cell>
          <cell r="AA202">
            <v>38748</v>
          </cell>
          <cell r="AB202">
            <v>0.61919637999999999</v>
          </cell>
          <cell r="AC202" t="str">
            <v>USD</v>
          </cell>
          <cell r="AE202" t="str">
            <v>BBD</v>
          </cell>
          <cell r="AF202" t="str">
            <v>AVG</v>
          </cell>
          <cell r="AG202">
            <v>38776</v>
          </cell>
          <cell r="AH202">
            <v>0.50012562999999999</v>
          </cell>
          <cell r="AI202" t="str">
            <v>USD</v>
          </cell>
          <cell r="AK202" t="str">
            <v>BBD</v>
          </cell>
          <cell r="AL202" t="str">
            <v>AVG</v>
          </cell>
          <cell r="AM202">
            <v>38807</v>
          </cell>
          <cell r="AN202">
            <v>0.50109241999999998</v>
          </cell>
          <cell r="AO202" t="str">
            <v>USD</v>
          </cell>
        </row>
        <row r="203">
          <cell r="Y203" t="str">
            <v>BBD</v>
          </cell>
          <cell r="Z203" t="str">
            <v>AVG</v>
          </cell>
          <cell r="AA203">
            <v>38748</v>
          </cell>
          <cell r="AB203">
            <v>0.50171310999999996</v>
          </cell>
          <cell r="AC203" t="str">
            <v>USD</v>
          </cell>
          <cell r="AE203" t="str">
            <v>BDT</v>
          </cell>
          <cell r="AF203" t="str">
            <v>AVG</v>
          </cell>
          <cell r="AG203">
            <v>38776</v>
          </cell>
          <cell r="AH203">
            <v>1.4893429999999999E-2</v>
          </cell>
          <cell r="AI203" t="str">
            <v>USD</v>
          </cell>
          <cell r="AK203" t="str">
            <v>BDT</v>
          </cell>
          <cell r="AL203" t="str">
            <v>AVG</v>
          </cell>
          <cell r="AM203">
            <v>38807</v>
          </cell>
          <cell r="AN203">
            <v>1.439737E-2</v>
          </cell>
          <cell r="AO203" t="str">
            <v>USD</v>
          </cell>
        </row>
        <row r="204">
          <cell r="Y204" t="str">
            <v>BDT</v>
          </cell>
          <cell r="Z204" t="str">
            <v>AVG</v>
          </cell>
          <cell r="AA204">
            <v>38748</v>
          </cell>
          <cell r="AB204">
            <v>1.5051810000000001E-2</v>
          </cell>
          <cell r="AC204" t="str">
            <v>USD</v>
          </cell>
          <cell r="AE204" t="str">
            <v>BEF</v>
          </cell>
          <cell r="AF204" t="str">
            <v>AVG</v>
          </cell>
          <cell r="AG204">
            <v>38776</v>
          </cell>
          <cell r="AH204">
            <v>2.9603020000000001E-2</v>
          </cell>
          <cell r="AI204" t="str">
            <v>USD</v>
          </cell>
          <cell r="AK204" t="str">
            <v>BEF</v>
          </cell>
          <cell r="AL204" t="str">
            <v>AVG</v>
          </cell>
          <cell r="AM204">
            <v>38807</v>
          </cell>
          <cell r="AN204">
            <v>2.9824139999999999E-2</v>
          </cell>
          <cell r="AO204" t="str">
            <v>USD</v>
          </cell>
        </row>
        <row r="205">
          <cell r="Y205" t="str">
            <v>BEF</v>
          </cell>
          <cell r="Z205" t="str">
            <v>AVG</v>
          </cell>
          <cell r="AA205">
            <v>38748</v>
          </cell>
          <cell r="AB205">
            <v>3.004302E-2</v>
          </cell>
          <cell r="AC205" t="str">
            <v>USD</v>
          </cell>
          <cell r="AE205" t="str">
            <v>BGL</v>
          </cell>
          <cell r="AF205" t="str">
            <v>AVG</v>
          </cell>
          <cell r="AG205">
            <v>38776</v>
          </cell>
          <cell r="AH205">
            <v>0.61024069999999997</v>
          </cell>
          <cell r="AI205" t="str">
            <v>USD</v>
          </cell>
          <cell r="AK205" t="str">
            <v>BGL</v>
          </cell>
          <cell r="AL205" t="str">
            <v>AVG</v>
          </cell>
          <cell r="AM205">
            <v>38807</v>
          </cell>
          <cell r="AN205">
            <v>0.61479563000000004</v>
          </cell>
          <cell r="AO205" t="str">
            <v>USD</v>
          </cell>
        </row>
        <row r="206">
          <cell r="Y206" t="str">
            <v>BGL</v>
          </cell>
          <cell r="Z206" t="str">
            <v>AVG</v>
          </cell>
          <cell r="AA206">
            <v>38748</v>
          </cell>
          <cell r="AB206">
            <v>0.61992203999999995</v>
          </cell>
          <cell r="AC206" t="str">
            <v>USD</v>
          </cell>
          <cell r="AE206" t="str">
            <v>BHD</v>
          </cell>
          <cell r="AF206" t="str">
            <v>AVG</v>
          </cell>
          <cell r="AG206">
            <v>38776</v>
          </cell>
          <cell r="AH206">
            <v>2.65317793</v>
          </cell>
          <cell r="AI206" t="str">
            <v>USD</v>
          </cell>
          <cell r="AK206" t="str">
            <v>BHD</v>
          </cell>
          <cell r="AL206" t="str">
            <v>AVG</v>
          </cell>
          <cell r="AM206">
            <v>38807</v>
          </cell>
          <cell r="AN206">
            <v>2.65327571</v>
          </cell>
          <cell r="AO206" t="str">
            <v>USD</v>
          </cell>
        </row>
        <row r="207">
          <cell r="Y207" t="str">
            <v>BHD</v>
          </cell>
          <cell r="Z207" t="str">
            <v>AVG</v>
          </cell>
          <cell r="AA207">
            <v>38748</v>
          </cell>
          <cell r="AB207">
            <v>2.6529709100000001</v>
          </cell>
          <cell r="AC207" t="str">
            <v>USD</v>
          </cell>
          <cell r="AE207" t="str">
            <v>BIF</v>
          </cell>
          <cell r="AF207" t="str">
            <v>AVG</v>
          </cell>
          <cell r="AG207">
            <v>38776</v>
          </cell>
          <cell r="AH207">
            <v>1.0282799999999999E-3</v>
          </cell>
          <cell r="AI207" t="str">
            <v>USD</v>
          </cell>
          <cell r="AK207" t="str">
            <v>BIF</v>
          </cell>
          <cell r="AL207" t="str">
            <v>AVG</v>
          </cell>
          <cell r="AM207">
            <v>38807</v>
          </cell>
          <cell r="AN207">
            <v>1.02761E-3</v>
          </cell>
          <cell r="AO207" t="str">
            <v>USD</v>
          </cell>
        </row>
        <row r="208">
          <cell r="Y208" t="str">
            <v>BIF</v>
          </cell>
          <cell r="Z208" t="str">
            <v>AVG</v>
          </cell>
          <cell r="AA208">
            <v>38748</v>
          </cell>
          <cell r="AB208">
            <v>1.02833E-3</v>
          </cell>
          <cell r="AC208" t="str">
            <v>USD</v>
          </cell>
          <cell r="AE208" t="str">
            <v>BMD</v>
          </cell>
          <cell r="AF208" t="str">
            <v>AVG</v>
          </cell>
          <cell r="AG208">
            <v>38776</v>
          </cell>
          <cell r="AH208">
            <v>1</v>
          </cell>
          <cell r="AI208" t="str">
            <v>USD</v>
          </cell>
          <cell r="AK208" t="str">
            <v>BMD</v>
          </cell>
          <cell r="AL208" t="str">
            <v>AVG</v>
          </cell>
          <cell r="AM208">
            <v>38807</v>
          </cell>
          <cell r="AN208">
            <v>1</v>
          </cell>
          <cell r="AO208" t="str">
            <v>USD</v>
          </cell>
        </row>
        <row r="209">
          <cell r="Y209" t="str">
            <v>BMD</v>
          </cell>
          <cell r="Z209" t="str">
            <v>AVG</v>
          </cell>
          <cell r="AA209">
            <v>38748</v>
          </cell>
          <cell r="AB209">
            <v>1</v>
          </cell>
          <cell r="AC209" t="str">
            <v>USD</v>
          </cell>
          <cell r="AE209" t="str">
            <v>BND</v>
          </cell>
          <cell r="AF209" t="str">
            <v>AVG</v>
          </cell>
          <cell r="AG209">
            <v>38776</v>
          </cell>
          <cell r="AH209">
            <v>0.61401660000000002</v>
          </cell>
          <cell r="AI209" t="str">
            <v>USD</v>
          </cell>
          <cell r="AK209" t="str">
            <v>BND</v>
          </cell>
          <cell r="AL209" t="str">
            <v>AVG</v>
          </cell>
          <cell r="AM209">
            <v>38807</v>
          </cell>
          <cell r="AN209">
            <v>0.61684795000000003</v>
          </cell>
          <cell r="AO209" t="str">
            <v>USD</v>
          </cell>
        </row>
        <row r="210">
          <cell r="Y210" t="str">
            <v>BND</v>
          </cell>
          <cell r="Z210" t="str">
            <v>AVG</v>
          </cell>
          <cell r="AA210">
            <v>38748</v>
          </cell>
          <cell r="AB210">
            <v>0.61253829999999998</v>
          </cell>
          <cell r="AC210" t="str">
            <v>USD</v>
          </cell>
          <cell r="AE210" t="str">
            <v>BOB</v>
          </cell>
          <cell r="AF210" t="str">
            <v>AVG</v>
          </cell>
          <cell r="AG210">
            <v>38776</v>
          </cell>
          <cell r="AH210">
            <v>0.12498053000000001</v>
          </cell>
          <cell r="AI210" t="str">
            <v>USD</v>
          </cell>
          <cell r="AK210" t="str">
            <v>BOB</v>
          </cell>
          <cell r="AL210" t="str">
            <v>AVG</v>
          </cell>
          <cell r="AM210">
            <v>38807</v>
          </cell>
          <cell r="AN210">
            <v>0.125</v>
          </cell>
          <cell r="AO210" t="str">
            <v>USD</v>
          </cell>
        </row>
        <row r="211">
          <cell r="Y211" t="str">
            <v>BOB</v>
          </cell>
          <cell r="Z211" t="str">
            <v>AVG</v>
          </cell>
          <cell r="AA211">
            <v>38748</v>
          </cell>
          <cell r="AB211">
            <v>0.1249823</v>
          </cell>
          <cell r="AC211" t="str">
            <v>USD</v>
          </cell>
          <cell r="AE211" t="str">
            <v>BRL</v>
          </cell>
          <cell r="AF211" t="str">
            <v>AVG</v>
          </cell>
          <cell r="AG211">
            <v>38776</v>
          </cell>
          <cell r="AH211">
            <v>0.46340609999999999</v>
          </cell>
          <cell r="AI211" t="str">
            <v>USD</v>
          </cell>
          <cell r="AK211" t="str">
            <v>BRL</v>
          </cell>
          <cell r="AL211" t="str">
            <v>AVG</v>
          </cell>
          <cell r="AM211">
            <v>38807</v>
          </cell>
          <cell r="AN211">
            <v>0.46493567000000002</v>
          </cell>
          <cell r="AO211" t="str">
            <v>USD</v>
          </cell>
        </row>
        <row r="212">
          <cell r="Y212" t="str">
            <v>BRL</v>
          </cell>
          <cell r="Z212" t="str">
            <v>AVG</v>
          </cell>
          <cell r="AA212">
            <v>38748</v>
          </cell>
          <cell r="AB212">
            <v>0.44070551000000002</v>
          </cell>
          <cell r="AC212" t="str">
            <v>USD</v>
          </cell>
          <cell r="AE212" t="str">
            <v>BSD</v>
          </cell>
          <cell r="AF212" t="str">
            <v>AVG</v>
          </cell>
          <cell r="AG212">
            <v>38776</v>
          </cell>
          <cell r="AH212">
            <v>1</v>
          </cell>
          <cell r="AI212" t="str">
            <v>USD</v>
          </cell>
          <cell r="AK212" t="str">
            <v>BSD</v>
          </cell>
          <cell r="AL212" t="str">
            <v>AVG</v>
          </cell>
          <cell r="AM212">
            <v>38807</v>
          </cell>
          <cell r="AN212">
            <v>1</v>
          </cell>
          <cell r="AO212" t="str">
            <v>USD</v>
          </cell>
        </row>
        <row r="213">
          <cell r="Y213" t="str">
            <v>BSD</v>
          </cell>
          <cell r="Z213" t="str">
            <v>AVG</v>
          </cell>
          <cell r="AA213">
            <v>38748</v>
          </cell>
          <cell r="AB213">
            <v>1</v>
          </cell>
          <cell r="AC213" t="str">
            <v>USD</v>
          </cell>
          <cell r="AE213" t="str">
            <v>BTN</v>
          </cell>
          <cell r="AF213" t="str">
            <v>AVG</v>
          </cell>
          <cell r="AG213">
            <v>38776</v>
          </cell>
          <cell r="AH213">
            <v>2.256097E-2</v>
          </cell>
          <cell r="AI213" t="str">
            <v>USD</v>
          </cell>
          <cell r="AK213" t="str">
            <v>BTN</v>
          </cell>
          <cell r="AL213" t="str">
            <v>AVG</v>
          </cell>
          <cell r="AM213">
            <v>38807</v>
          </cell>
          <cell r="AN213">
            <v>2.2474040000000001E-2</v>
          </cell>
          <cell r="AO213" t="str">
            <v>USD</v>
          </cell>
        </row>
        <row r="214">
          <cell r="Y214" t="str">
            <v>BTN</v>
          </cell>
          <cell r="Z214" t="str">
            <v>AVG</v>
          </cell>
          <cell r="AA214">
            <v>38748</v>
          </cell>
          <cell r="AB214">
            <v>2.2530660000000001E-2</v>
          </cell>
          <cell r="AC214" t="str">
            <v>USD</v>
          </cell>
          <cell r="AE214" t="str">
            <v>BWP</v>
          </cell>
          <cell r="AF214" t="str">
            <v>AVG</v>
          </cell>
          <cell r="AG214">
            <v>38776</v>
          </cell>
          <cell r="AH214">
            <v>0.18501000000000001</v>
          </cell>
          <cell r="AI214" t="str">
            <v>USD</v>
          </cell>
          <cell r="AK214" t="str">
            <v>BWP</v>
          </cell>
          <cell r="AL214" t="str">
            <v>AVG</v>
          </cell>
          <cell r="AM214">
            <v>38807</v>
          </cell>
          <cell r="AN214">
            <v>0.18150869</v>
          </cell>
          <cell r="AO214" t="str">
            <v>USD</v>
          </cell>
        </row>
        <row r="215">
          <cell r="Y215" t="str">
            <v>BWP</v>
          </cell>
          <cell r="Z215" t="str">
            <v>AVG</v>
          </cell>
          <cell r="AA215">
            <v>38748</v>
          </cell>
          <cell r="AB215">
            <v>0.18685909000000001</v>
          </cell>
          <cell r="AC215" t="str">
            <v>USD</v>
          </cell>
          <cell r="AE215" t="str">
            <v>BYR</v>
          </cell>
          <cell r="AF215" t="str">
            <v>AVG</v>
          </cell>
          <cell r="AG215">
            <v>38776</v>
          </cell>
          <cell r="AH215">
            <v>4.6483000000000001E-4</v>
          </cell>
          <cell r="AI215" t="str">
            <v>USD</v>
          </cell>
          <cell r="AK215" t="str">
            <v>BYR</v>
          </cell>
          <cell r="AL215" t="str">
            <v>AVG</v>
          </cell>
          <cell r="AM215">
            <v>38807</v>
          </cell>
          <cell r="AN215">
            <v>4.6492000000000001E-4</v>
          </cell>
          <cell r="AO215" t="str">
            <v>USD</v>
          </cell>
        </row>
        <row r="216">
          <cell r="Y216" t="str">
            <v>BYR</v>
          </cell>
          <cell r="Z216" t="str">
            <v>AVG</v>
          </cell>
          <cell r="AA216">
            <v>38748</v>
          </cell>
          <cell r="AB216">
            <v>4.6459000000000002E-4</v>
          </cell>
          <cell r="AC216" t="str">
            <v>USD</v>
          </cell>
          <cell r="AE216" t="str">
            <v>BZD</v>
          </cell>
          <cell r="AF216" t="str">
            <v>AVG</v>
          </cell>
          <cell r="AG216">
            <v>38776</v>
          </cell>
          <cell r="AH216">
            <v>0.50597778000000004</v>
          </cell>
          <cell r="AI216" t="str">
            <v>USD</v>
          </cell>
          <cell r="AK216" t="str">
            <v>BZD</v>
          </cell>
          <cell r="AL216" t="str">
            <v>AVG</v>
          </cell>
          <cell r="AM216">
            <v>38807</v>
          </cell>
          <cell r="AN216">
            <v>0.50568900000000006</v>
          </cell>
          <cell r="AO216" t="str">
            <v>USD</v>
          </cell>
        </row>
        <row r="217">
          <cell r="Y217" t="str">
            <v>BZD</v>
          </cell>
          <cell r="Z217" t="str">
            <v>AVG</v>
          </cell>
          <cell r="AA217">
            <v>38748</v>
          </cell>
          <cell r="AB217">
            <v>0.50855956000000002</v>
          </cell>
          <cell r="AC217" t="str">
            <v>USD</v>
          </cell>
          <cell r="AE217" t="str">
            <v>CAD</v>
          </cell>
          <cell r="AF217" t="str">
            <v>AVG</v>
          </cell>
          <cell r="AG217">
            <v>38776</v>
          </cell>
          <cell r="AH217">
            <v>0.87059449</v>
          </cell>
          <cell r="AI217" t="str">
            <v>USD</v>
          </cell>
          <cell r="AK217" t="str">
            <v>CAD</v>
          </cell>
          <cell r="AL217" t="str">
            <v>AVG</v>
          </cell>
          <cell r="AM217">
            <v>38807</v>
          </cell>
          <cell r="AN217">
            <v>0.86436285000000002</v>
          </cell>
          <cell r="AO217" t="str">
            <v>USD</v>
          </cell>
        </row>
        <row r="218">
          <cell r="Y218" t="str">
            <v>CAD</v>
          </cell>
          <cell r="Z218" t="str">
            <v>AVG</v>
          </cell>
          <cell r="AA218">
            <v>38748</v>
          </cell>
          <cell r="AB218">
            <v>0.86426603999999996</v>
          </cell>
          <cell r="AC218" t="str">
            <v>USD</v>
          </cell>
          <cell r="AE218" t="str">
            <v>CDF</v>
          </cell>
          <cell r="AF218" t="str">
            <v>AVG</v>
          </cell>
          <cell r="AG218">
            <v>38776</v>
          </cell>
          <cell r="AH218">
            <v>2.3050200000000001E-3</v>
          </cell>
          <cell r="AI218" t="str">
            <v>USD</v>
          </cell>
          <cell r="AK218" t="str">
            <v>CDF</v>
          </cell>
          <cell r="AL218" t="str">
            <v>AVG</v>
          </cell>
          <cell r="AM218">
            <v>38807</v>
          </cell>
          <cell r="AN218">
            <v>2.3179099999999998E-3</v>
          </cell>
          <cell r="AO218" t="str">
            <v>USD</v>
          </cell>
        </row>
        <row r="219">
          <cell r="Y219" t="str">
            <v>CDF</v>
          </cell>
          <cell r="Z219" t="str">
            <v>AVG</v>
          </cell>
          <cell r="AA219">
            <v>38748</v>
          </cell>
          <cell r="AB219">
            <v>2.2784400000000001E-3</v>
          </cell>
          <cell r="AC219" t="str">
            <v>USD</v>
          </cell>
          <cell r="AE219" t="str">
            <v>CHF</v>
          </cell>
          <cell r="AF219" t="str">
            <v>AVG</v>
          </cell>
          <cell r="AG219">
            <v>38776</v>
          </cell>
          <cell r="AH219">
            <v>0.76610634</v>
          </cell>
          <cell r="AI219" t="str">
            <v>USD</v>
          </cell>
          <cell r="AK219" t="str">
            <v>CHF</v>
          </cell>
          <cell r="AL219" t="str">
            <v>AVG</v>
          </cell>
          <cell r="AM219">
            <v>38807</v>
          </cell>
          <cell r="AN219">
            <v>0.76660706999999995</v>
          </cell>
          <cell r="AO219" t="str">
            <v>USD</v>
          </cell>
        </row>
        <row r="220">
          <cell r="Y220" t="str">
            <v>CHF</v>
          </cell>
          <cell r="Z220" t="str">
            <v>AVG</v>
          </cell>
          <cell r="AA220">
            <v>38748</v>
          </cell>
          <cell r="AB220">
            <v>0.78233191000000002</v>
          </cell>
          <cell r="AC220" t="str">
            <v>USD</v>
          </cell>
          <cell r="AE220" t="str">
            <v>CLF</v>
          </cell>
          <cell r="AF220" t="str">
            <v>AVG</v>
          </cell>
          <cell r="AG220">
            <v>38776</v>
          </cell>
          <cell r="AH220">
            <v>5.5810000000000003E-5</v>
          </cell>
          <cell r="AI220" t="str">
            <v>USD</v>
          </cell>
          <cell r="AK220" t="str">
            <v>CLF</v>
          </cell>
          <cell r="AL220" t="str">
            <v>AVG</v>
          </cell>
          <cell r="AM220">
            <v>38807</v>
          </cell>
          <cell r="AN220">
            <v>5.5800000000000001E-5</v>
          </cell>
          <cell r="AO220" t="str">
            <v>USD</v>
          </cell>
        </row>
        <row r="221">
          <cell r="Y221" t="str">
            <v>CLF</v>
          </cell>
          <cell r="Z221" t="str">
            <v>AVG</v>
          </cell>
          <cell r="AA221">
            <v>38748</v>
          </cell>
          <cell r="AB221">
            <v>5.5699999999999999E-5</v>
          </cell>
          <cell r="AC221" t="str">
            <v>USD</v>
          </cell>
          <cell r="AE221" t="str">
            <v>CLP</v>
          </cell>
          <cell r="AF221" t="str">
            <v>AVG</v>
          </cell>
          <cell r="AG221">
            <v>38776</v>
          </cell>
          <cell r="AH221">
            <v>1.90485E-3</v>
          </cell>
          <cell r="AI221" t="str">
            <v>USD</v>
          </cell>
          <cell r="AK221" t="str">
            <v>CLP</v>
          </cell>
          <cell r="AL221" t="str">
            <v>AVG</v>
          </cell>
          <cell r="AM221">
            <v>38807</v>
          </cell>
          <cell r="AN221">
            <v>1.8895800000000001E-3</v>
          </cell>
          <cell r="AO221" t="str">
            <v>USD</v>
          </cell>
        </row>
        <row r="222">
          <cell r="Y222" t="str">
            <v>CLP</v>
          </cell>
          <cell r="Z222" t="str">
            <v>AVG</v>
          </cell>
          <cell r="AA222">
            <v>38748</v>
          </cell>
          <cell r="AB222">
            <v>1.90358E-3</v>
          </cell>
          <cell r="AC222" t="str">
            <v>USD</v>
          </cell>
          <cell r="AE222" t="str">
            <v>CNY</v>
          </cell>
          <cell r="AF222" t="str">
            <v>AVG</v>
          </cell>
          <cell r="AG222">
            <v>38776</v>
          </cell>
          <cell r="AH222">
            <v>0.12421928</v>
          </cell>
          <cell r="AI222" t="str">
            <v>USD</v>
          </cell>
          <cell r="AK222" t="str">
            <v>CNY</v>
          </cell>
          <cell r="AL222" t="str">
            <v>AVG</v>
          </cell>
          <cell r="AM222">
            <v>38807</v>
          </cell>
          <cell r="AN222">
            <v>0.12446417999999999</v>
          </cell>
          <cell r="AO222" t="str">
            <v>USD</v>
          </cell>
        </row>
        <row r="223">
          <cell r="Y223" t="str">
            <v>CNY</v>
          </cell>
          <cell r="Z223" t="str">
            <v>AVG</v>
          </cell>
          <cell r="AA223">
            <v>38748</v>
          </cell>
          <cell r="AB223">
            <v>0.12398956999999999</v>
          </cell>
          <cell r="AC223" t="str">
            <v>USD</v>
          </cell>
          <cell r="AE223" t="str">
            <v>COP</v>
          </cell>
          <cell r="AF223" t="str">
            <v>AVG</v>
          </cell>
          <cell r="AG223">
            <v>38776</v>
          </cell>
          <cell r="AH223">
            <v>4.4359999999999999E-4</v>
          </cell>
          <cell r="AI223" t="str">
            <v>USD</v>
          </cell>
          <cell r="AK223" t="str">
            <v>COP</v>
          </cell>
          <cell r="AL223" t="str">
            <v>AVG</v>
          </cell>
          <cell r="AM223">
            <v>38807</v>
          </cell>
          <cell r="AN223">
            <v>4.4168000000000001E-4</v>
          </cell>
          <cell r="AO223" t="str">
            <v>USD</v>
          </cell>
        </row>
        <row r="224">
          <cell r="Y224" t="str">
            <v>COP</v>
          </cell>
          <cell r="Z224" t="str">
            <v>AVG</v>
          </cell>
          <cell r="AA224">
            <v>38748</v>
          </cell>
          <cell r="AB224">
            <v>4.3992E-4</v>
          </cell>
          <cell r="AC224" t="str">
            <v>USD</v>
          </cell>
          <cell r="AE224" t="str">
            <v>CRC</v>
          </cell>
          <cell r="AF224" t="str">
            <v>AVG</v>
          </cell>
          <cell r="AG224">
            <v>38776</v>
          </cell>
          <cell r="AH224">
            <v>1.9946500000000002E-3</v>
          </cell>
          <cell r="AI224" t="str">
            <v>USD</v>
          </cell>
          <cell r="AK224" t="str">
            <v>CRC</v>
          </cell>
          <cell r="AL224" t="str">
            <v>AVG</v>
          </cell>
          <cell r="AM224">
            <v>38807</v>
          </cell>
          <cell r="AN224">
            <v>1.9836200000000002E-3</v>
          </cell>
          <cell r="AO224" t="str">
            <v>USD</v>
          </cell>
        </row>
        <row r="225">
          <cell r="Y225" t="str">
            <v>CRC</v>
          </cell>
          <cell r="Z225" t="str">
            <v>AVG</v>
          </cell>
          <cell r="AA225">
            <v>38748</v>
          </cell>
          <cell r="AB225">
            <v>2.0067000000000002E-3</v>
          </cell>
          <cell r="AC225" t="str">
            <v>USD</v>
          </cell>
          <cell r="AE225" t="str">
            <v>CUP</v>
          </cell>
          <cell r="AF225" t="str">
            <v>AVG</v>
          </cell>
          <cell r="AG225">
            <v>38776</v>
          </cell>
          <cell r="AH225">
            <v>1</v>
          </cell>
          <cell r="AI225" t="str">
            <v>USD</v>
          </cell>
          <cell r="AK225" t="str">
            <v>CUP</v>
          </cell>
          <cell r="AL225" t="str">
            <v>AVG</v>
          </cell>
          <cell r="AM225">
            <v>38807</v>
          </cell>
          <cell r="AN225">
            <v>1</v>
          </cell>
          <cell r="AO225" t="str">
            <v>USD</v>
          </cell>
        </row>
        <row r="226">
          <cell r="Y226" t="str">
            <v>CUP</v>
          </cell>
          <cell r="Z226" t="str">
            <v>AVG</v>
          </cell>
          <cell r="AA226">
            <v>38748</v>
          </cell>
          <cell r="AB226">
            <v>1</v>
          </cell>
          <cell r="AC226" t="str">
            <v>USD</v>
          </cell>
          <cell r="AE226" t="str">
            <v>CVE</v>
          </cell>
          <cell r="AF226" t="str">
            <v>AVG</v>
          </cell>
          <cell r="AG226">
            <v>38776</v>
          </cell>
          <cell r="AH226">
            <v>1.082696E-2</v>
          </cell>
          <cell r="AI226" t="str">
            <v>USD</v>
          </cell>
          <cell r="AK226" t="str">
            <v>CVE</v>
          </cell>
          <cell r="AL226" t="str">
            <v>AVG</v>
          </cell>
          <cell r="AM226">
            <v>38807</v>
          </cell>
          <cell r="AN226">
            <v>1.0903970000000001E-2</v>
          </cell>
          <cell r="AO226" t="str">
            <v>USD</v>
          </cell>
        </row>
        <row r="227">
          <cell r="Y227" t="str">
            <v>CVE</v>
          </cell>
          <cell r="Z227" t="str">
            <v>AVG</v>
          </cell>
          <cell r="AA227">
            <v>38748</v>
          </cell>
          <cell r="AB227">
            <v>1.093775E-2</v>
          </cell>
          <cell r="AC227" t="str">
            <v>USD</v>
          </cell>
          <cell r="AE227" t="str">
            <v>CYP</v>
          </cell>
          <cell r="AF227" t="str">
            <v>AVG</v>
          </cell>
          <cell r="AG227">
            <v>38776</v>
          </cell>
          <cell r="AH227">
            <v>2.0791233899999999</v>
          </cell>
          <cell r="AI227" t="str">
            <v>USD</v>
          </cell>
          <cell r="AK227" t="str">
            <v>CYP</v>
          </cell>
          <cell r="AL227" t="str">
            <v>AVG</v>
          </cell>
          <cell r="AM227">
            <v>38807</v>
          </cell>
          <cell r="AN227">
            <v>2.0928562899999998</v>
          </cell>
          <cell r="AO227" t="str">
            <v>USD</v>
          </cell>
        </row>
        <row r="228">
          <cell r="Y228" t="str">
            <v>CYP</v>
          </cell>
          <cell r="Z228" t="str">
            <v>AVG</v>
          </cell>
          <cell r="AA228">
            <v>38748</v>
          </cell>
          <cell r="AB228">
            <v>2.1158102300000001</v>
          </cell>
          <cell r="AC228" t="str">
            <v>USD</v>
          </cell>
          <cell r="AE228" t="str">
            <v>CZK</v>
          </cell>
          <cell r="AF228" t="str">
            <v>AVG</v>
          </cell>
          <cell r="AG228">
            <v>38776</v>
          </cell>
          <cell r="AH228">
            <v>4.2010760000000001E-2</v>
          </cell>
          <cell r="AI228" t="str">
            <v>USD</v>
          </cell>
          <cell r="AK228" t="str">
            <v>CZK</v>
          </cell>
          <cell r="AL228" t="str">
            <v>AVG</v>
          </cell>
          <cell r="AM228">
            <v>38807</v>
          </cell>
          <cell r="AN228">
            <v>4.2008280000000002E-2</v>
          </cell>
          <cell r="AO228" t="str">
            <v>USD</v>
          </cell>
        </row>
        <row r="229">
          <cell r="Y229" t="str">
            <v>CZK</v>
          </cell>
          <cell r="Z229" t="str">
            <v>AVG</v>
          </cell>
          <cell r="AA229">
            <v>38748</v>
          </cell>
          <cell r="AB229">
            <v>4.2237799999999999E-2</v>
          </cell>
          <cell r="AC229" t="str">
            <v>USD</v>
          </cell>
          <cell r="AE229" t="str">
            <v>DEM</v>
          </cell>
          <cell r="AF229" t="str">
            <v>AVG</v>
          </cell>
          <cell r="AG229">
            <v>38776</v>
          </cell>
          <cell r="AH229">
            <v>0.61057775999999997</v>
          </cell>
          <cell r="AI229" t="str">
            <v>USD</v>
          </cell>
          <cell r="AK229" t="str">
            <v>DEM</v>
          </cell>
          <cell r="AL229" t="str">
            <v>AVG</v>
          </cell>
          <cell r="AM229">
            <v>38807</v>
          </cell>
          <cell r="AN229">
            <v>0.61513848000000004</v>
          </cell>
          <cell r="AO229" t="str">
            <v>USD</v>
          </cell>
        </row>
        <row r="230">
          <cell r="Y230" t="str">
            <v>DEM</v>
          </cell>
          <cell r="Z230" t="str">
            <v>AVG</v>
          </cell>
          <cell r="AA230">
            <v>38748</v>
          </cell>
          <cell r="AB230">
            <v>0.61964998000000004</v>
          </cell>
          <cell r="AC230" t="str">
            <v>USD</v>
          </cell>
          <cell r="AE230" t="str">
            <v>DJF</v>
          </cell>
          <cell r="AF230" t="str">
            <v>AVG</v>
          </cell>
          <cell r="AG230">
            <v>38776</v>
          </cell>
          <cell r="AH230">
            <v>5.6268300000000002E-3</v>
          </cell>
          <cell r="AI230" t="str">
            <v>USD</v>
          </cell>
          <cell r="AK230" t="str">
            <v>DJF</v>
          </cell>
          <cell r="AL230" t="str">
            <v>AVG</v>
          </cell>
          <cell r="AM230">
            <v>38807</v>
          </cell>
          <cell r="AN230">
            <v>5.6268300000000002E-3</v>
          </cell>
          <cell r="AO230" t="str">
            <v>USD</v>
          </cell>
        </row>
        <row r="231">
          <cell r="Y231" t="str">
            <v>DJF</v>
          </cell>
          <cell r="Z231" t="str">
            <v>AVG</v>
          </cell>
          <cell r="AA231">
            <v>38748</v>
          </cell>
          <cell r="AB231">
            <v>5.6268300000000002E-3</v>
          </cell>
          <cell r="AC231" t="str">
            <v>USD</v>
          </cell>
          <cell r="AE231" t="str">
            <v>DKK</v>
          </cell>
          <cell r="AF231" t="str">
            <v>AVG</v>
          </cell>
          <cell r="AG231">
            <v>38776</v>
          </cell>
          <cell r="AH231">
            <v>0.15997707</v>
          </cell>
          <cell r="AI231" t="str">
            <v>USD</v>
          </cell>
          <cell r="AK231" t="str">
            <v>DKK</v>
          </cell>
          <cell r="AL231" t="str">
            <v>AVG</v>
          </cell>
          <cell r="AM231">
            <v>38807</v>
          </cell>
          <cell r="AN231">
            <v>0.16125834</v>
          </cell>
          <cell r="AO231" t="str">
            <v>USD</v>
          </cell>
        </row>
        <row r="232">
          <cell r="Y232" t="str">
            <v>DKK</v>
          </cell>
          <cell r="Z232" t="str">
            <v>AVG</v>
          </cell>
          <cell r="AA232">
            <v>38748</v>
          </cell>
          <cell r="AB232">
            <v>0.16242565</v>
          </cell>
          <cell r="AC232" t="str">
            <v>USD</v>
          </cell>
          <cell r="AE232" t="str">
            <v>DOP</v>
          </cell>
          <cell r="AF232" t="str">
            <v>AVG</v>
          </cell>
          <cell r="AG232">
            <v>38776</v>
          </cell>
          <cell r="AH232">
            <v>2.9215359999999999E-2</v>
          </cell>
          <cell r="AI232" t="str">
            <v>USD</v>
          </cell>
          <cell r="AK232" t="str">
            <v>DOP</v>
          </cell>
          <cell r="AL232" t="str">
            <v>AVG</v>
          </cell>
          <cell r="AM232">
            <v>38807</v>
          </cell>
          <cell r="AN232">
            <v>3.0786020000000001E-2</v>
          </cell>
          <cell r="AO232" t="str">
            <v>USD</v>
          </cell>
        </row>
        <row r="233">
          <cell r="Y233" t="str">
            <v>DOP</v>
          </cell>
          <cell r="Z233" t="str">
            <v>AVG</v>
          </cell>
          <cell r="AA233">
            <v>38748</v>
          </cell>
          <cell r="AB233">
            <v>2.8918409999999999E-2</v>
          </cell>
          <cell r="AC233" t="str">
            <v>USD</v>
          </cell>
          <cell r="AE233" t="str">
            <v>DZD</v>
          </cell>
          <cell r="AF233" t="str">
            <v>AVG</v>
          </cell>
          <cell r="AG233">
            <v>38776</v>
          </cell>
          <cell r="AH233">
            <v>1.378716E-2</v>
          </cell>
          <cell r="AI233" t="str">
            <v>USD</v>
          </cell>
          <cell r="AK233" t="str">
            <v>DZD</v>
          </cell>
          <cell r="AL233" t="str">
            <v>AVG</v>
          </cell>
          <cell r="AM233">
            <v>38807</v>
          </cell>
          <cell r="AN233">
            <v>1.376848E-2</v>
          </cell>
          <cell r="AO233" t="str">
            <v>USD</v>
          </cell>
        </row>
        <row r="234">
          <cell r="Y234" t="str">
            <v>DZD</v>
          </cell>
          <cell r="Z234" t="str">
            <v>AVG</v>
          </cell>
          <cell r="AA234">
            <v>38748</v>
          </cell>
          <cell r="AB234">
            <v>1.379231E-2</v>
          </cell>
          <cell r="AC234" t="str">
            <v>USD</v>
          </cell>
          <cell r="AE234" t="str">
            <v>ECS</v>
          </cell>
          <cell r="AF234" t="str">
            <v>AVG</v>
          </cell>
          <cell r="AG234">
            <v>38776</v>
          </cell>
          <cell r="AH234">
            <v>4.0000000000000003E-5</v>
          </cell>
          <cell r="AI234" t="str">
            <v>USD</v>
          </cell>
          <cell r="AK234" t="str">
            <v>ECS</v>
          </cell>
          <cell r="AL234" t="str">
            <v>AVG</v>
          </cell>
          <cell r="AM234">
            <v>38807</v>
          </cell>
          <cell r="AN234">
            <v>4.0000000000000003E-5</v>
          </cell>
          <cell r="AO234" t="str">
            <v>USD</v>
          </cell>
        </row>
        <row r="235">
          <cell r="Y235" t="str">
            <v>ECS</v>
          </cell>
          <cell r="Z235" t="str">
            <v>AVG</v>
          </cell>
          <cell r="AA235">
            <v>38748</v>
          </cell>
          <cell r="AB235">
            <v>4.0000000000000003E-5</v>
          </cell>
          <cell r="AC235" t="str">
            <v>USD</v>
          </cell>
          <cell r="AE235" t="str">
            <v>EEK</v>
          </cell>
          <cell r="AF235" t="str">
            <v>AVG</v>
          </cell>
          <cell r="AG235">
            <v>38776</v>
          </cell>
          <cell r="AH235">
            <v>7.6318189999999994E-2</v>
          </cell>
          <cell r="AI235" t="str">
            <v>USD</v>
          </cell>
          <cell r="AK235" t="str">
            <v>EEK</v>
          </cell>
          <cell r="AL235" t="str">
            <v>AVG</v>
          </cell>
          <cell r="AM235">
            <v>38807</v>
          </cell>
          <cell r="AN235">
            <v>7.6898270000000005E-2</v>
          </cell>
          <cell r="AO235" t="str">
            <v>USD</v>
          </cell>
        </row>
        <row r="236">
          <cell r="Y236" t="str">
            <v>EEK</v>
          </cell>
          <cell r="Z236" t="str">
            <v>AVG</v>
          </cell>
          <cell r="AA236">
            <v>38748</v>
          </cell>
          <cell r="AB236">
            <v>7.7441670000000004E-2</v>
          </cell>
          <cell r="AC236" t="str">
            <v>USD</v>
          </cell>
          <cell r="AE236" t="str">
            <v>EGP</v>
          </cell>
          <cell r="AF236" t="str">
            <v>AVG</v>
          </cell>
          <cell r="AG236">
            <v>38776</v>
          </cell>
          <cell r="AH236">
            <v>0.17437622</v>
          </cell>
          <cell r="AI236" t="str">
            <v>USD</v>
          </cell>
          <cell r="AK236" t="str">
            <v>EGP</v>
          </cell>
          <cell r="AL236" t="str">
            <v>AVG</v>
          </cell>
          <cell r="AM236">
            <v>38807</v>
          </cell>
          <cell r="AN236">
            <v>0.17421222</v>
          </cell>
          <cell r="AO236" t="str">
            <v>USD</v>
          </cell>
        </row>
        <row r="237">
          <cell r="Y237" t="str">
            <v>EGP</v>
          </cell>
          <cell r="Z237" t="str">
            <v>AVG</v>
          </cell>
          <cell r="AA237">
            <v>38748</v>
          </cell>
          <cell r="AB237">
            <v>0.17431458</v>
          </cell>
          <cell r="AC237" t="str">
            <v>USD</v>
          </cell>
          <cell r="AE237" t="str">
            <v>ESP</v>
          </cell>
          <cell r="AF237" t="str">
            <v>AVG</v>
          </cell>
          <cell r="AG237">
            <v>38776</v>
          </cell>
          <cell r="AH237">
            <v>7.1771600000000001E-3</v>
          </cell>
          <cell r="AI237" t="str">
            <v>USD</v>
          </cell>
          <cell r="AK237" t="str">
            <v>ESP</v>
          </cell>
          <cell r="AL237" t="str">
            <v>AVG</v>
          </cell>
          <cell r="AM237">
            <v>38807</v>
          </cell>
          <cell r="AN237">
            <v>7.2308499999999996E-3</v>
          </cell>
          <cell r="AO237" t="str">
            <v>USD</v>
          </cell>
        </row>
        <row r="238">
          <cell r="Y238" t="str">
            <v>ESP</v>
          </cell>
          <cell r="Z238" t="str">
            <v>AVG</v>
          </cell>
          <cell r="AA238">
            <v>38748</v>
          </cell>
          <cell r="AB238">
            <v>7.2838399999999998E-3</v>
          </cell>
          <cell r="AC238" t="str">
            <v>USD</v>
          </cell>
          <cell r="AE238" t="str">
            <v>ETB</v>
          </cell>
          <cell r="AF238" t="str">
            <v>AVG</v>
          </cell>
          <cell r="AG238">
            <v>38776</v>
          </cell>
          <cell r="AH238">
            <v>0.11459678</v>
          </cell>
          <cell r="AI238" t="str">
            <v>USD</v>
          </cell>
          <cell r="AK238" t="str">
            <v>ETB</v>
          </cell>
          <cell r="AL238" t="str">
            <v>AVG</v>
          </cell>
          <cell r="AM238">
            <v>38807</v>
          </cell>
          <cell r="AN238">
            <v>0.11474795</v>
          </cell>
          <cell r="AO238" t="str">
            <v>USD</v>
          </cell>
        </row>
        <row r="239">
          <cell r="Y239" t="str">
            <v>ETB</v>
          </cell>
          <cell r="Z239" t="str">
            <v>AVG</v>
          </cell>
          <cell r="AA239">
            <v>38748</v>
          </cell>
          <cell r="AB239">
            <v>0.1148449</v>
          </cell>
          <cell r="AC239" t="str">
            <v>USD</v>
          </cell>
          <cell r="AE239" t="str">
            <v>EUR</v>
          </cell>
          <cell r="AF239" t="str">
            <v>AVG</v>
          </cell>
          <cell r="AG239">
            <v>38776</v>
          </cell>
          <cell r="AH239">
            <v>1.19421493</v>
          </cell>
          <cell r="AI239" t="str">
            <v>USD</v>
          </cell>
          <cell r="AK239" t="str">
            <v>EUR</v>
          </cell>
          <cell r="AL239" t="str">
            <v>AVG</v>
          </cell>
          <cell r="AM239">
            <v>38807</v>
          </cell>
          <cell r="AN239">
            <v>1.20324331</v>
          </cell>
          <cell r="AO239" t="str">
            <v>USD</v>
          </cell>
        </row>
        <row r="240">
          <cell r="Y240" t="str">
            <v>EUR</v>
          </cell>
          <cell r="Z240" t="str">
            <v>AVG</v>
          </cell>
          <cell r="AA240">
            <v>38748</v>
          </cell>
          <cell r="AB240">
            <v>1.21193628</v>
          </cell>
          <cell r="AC240" t="str">
            <v>USD</v>
          </cell>
          <cell r="AE240" t="str">
            <v>FIM</v>
          </cell>
          <cell r="AF240" t="str">
            <v>AVG</v>
          </cell>
          <cell r="AG240">
            <v>38776</v>
          </cell>
          <cell r="AH240">
            <v>0.20084687000000001</v>
          </cell>
          <cell r="AI240" t="str">
            <v>USD</v>
          </cell>
          <cell r="AK240" t="str">
            <v>FIM</v>
          </cell>
          <cell r="AL240" t="str">
            <v>AVG</v>
          </cell>
          <cell r="AM240">
            <v>38807</v>
          </cell>
          <cell r="AN240">
            <v>0.20234742999999999</v>
          </cell>
          <cell r="AO240" t="str">
            <v>USD</v>
          </cell>
        </row>
        <row r="241">
          <cell r="Y241" t="str">
            <v>FIM</v>
          </cell>
          <cell r="Z241" t="str">
            <v>AVG</v>
          </cell>
          <cell r="AA241">
            <v>38748</v>
          </cell>
          <cell r="AB241">
            <v>0.20383193999999999</v>
          </cell>
          <cell r="AC241" t="str">
            <v>USD</v>
          </cell>
          <cell r="AE241" t="str">
            <v>FJD</v>
          </cell>
          <cell r="AF241" t="str">
            <v>AVG</v>
          </cell>
          <cell r="AG241">
            <v>38776</v>
          </cell>
          <cell r="AH241">
            <v>0.57498501000000002</v>
          </cell>
          <cell r="AI241" t="str">
            <v>USD</v>
          </cell>
          <cell r="AK241" t="str">
            <v>FJD</v>
          </cell>
          <cell r="AL241" t="str">
            <v>AVG</v>
          </cell>
          <cell r="AM241">
            <v>38807</v>
          </cell>
          <cell r="AN241">
            <v>0.56462171999999999</v>
          </cell>
          <cell r="AO241" t="str">
            <v>USD</v>
          </cell>
        </row>
        <row r="242">
          <cell r="Y242" t="str">
            <v>FJD</v>
          </cell>
          <cell r="Z242" t="str">
            <v>AVG</v>
          </cell>
          <cell r="AA242">
            <v>38748</v>
          </cell>
          <cell r="AB242">
            <v>0.58160451000000002</v>
          </cell>
          <cell r="AC242" t="str">
            <v>USD</v>
          </cell>
          <cell r="AE242" t="str">
            <v>FRF</v>
          </cell>
          <cell r="AF242" t="str">
            <v>AVG</v>
          </cell>
          <cell r="AG242">
            <v>38776</v>
          </cell>
          <cell r="AH242">
            <v>0.18205172999999999</v>
          </cell>
          <cell r="AI242" t="str">
            <v>USD</v>
          </cell>
          <cell r="AK242" t="str">
            <v>FRF</v>
          </cell>
          <cell r="AL242" t="str">
            <v>AVG</v>
          </cell>
          <cell r="AM242">
            <v>38807</v>
          </cell>
          <cell r="AN242">
            <v>0.18341183999999999</v>
          </cell>
          <cell r="AO242" t="str">
            <v>USD</v>
          </cell>
        </row>
        <row r="243">
          <cell r="Y243" t="str">
            <v>FRF</v>
          </cell>
          <cell r="Z243" t="str">
            <v>AVG</v>
          </cell>
          <cell r="AA243">
            <v>38748</v>
          </cell>
          <cell r="AB243">
            <v>0.18475770999999999</v>
          </cell>
          <cell r="AC243" t="str">
            <v>USD</v>
          </cell>
          <cell r="AE243" t="str">
            <v>GBP</v>
          </cell>
          <cell r="AF243" t="str">
            <v>AVG</v>
          </cell>
          <cell r="AG243">
            <v>38776</v>
          </cell>
          <cell r="AH243">
            <v>1.7480599400000001</v>
          </cell>
          <cell r="AI243" t="str">
            <v>USD</v>
          </cell>
          <cell r="AK243" t="str">
            <v>GBP</v>
          </cell>
          <cell r="AL243" t="str">
            <v>AVG</v>
          </cell>
          <cell r="AM243">
            <v>38807</v>
          </cell>
          <cell r="AN243">
            <v>1.7444347899999999</v>
          </cell>
          <cell r="AO243" t="str">
            <v>USD</v>
          </cell>
        </row>
        <row r="244">
          <cell r="Y244" t="str">
            <v>GBP</v>
          </cell>
          <cell r="Z244" t="str">
            <v>AVG</v>
          </cell>
          <cell r="AA244">
            <v>38748</v>
          </cell>
          <cell r="AB244">
            <v>1.7665723</v>
          </cell>
          <cell r="AC244" t="str">
            <v>USD</v>
          </cell>
          <cell r="AE244" t="str">
            <v>GEL</v>
          </cell>
          <cell r="AF244" t="str">
            <v>AVG</v>
          </cell>
          <cell r="AG244">
            <v>38776</v>
          </cell>
          <cell r="AH244">
            <v>0.55142908000000002</v>
          </cell>
          <cell r="AI244" t="str">
            <v>USD</v>
          </cell>
          <cell r="AK244" t="str">
            <v>GEL</v>
          </cell>
          <cell r="AL244" t="str">
            <v>AVG</v>
          </cell>
          <cell r="AM244">
            <v>38807</v>
          </cell>
          <cell r="AN244">
            <v>0.54785587999999996</v>
          </cell>
          <cell r="AO244" t="str">
            <v>USD</v>
          </cell>
        </row>
        <row r="245">
          <cell r="Y245" t="str">
            <v>GEL</v>
          </cell>
          <cell r="Z245" t="str">
            <v>AVG</v>
          </cell>
          <cell r="AA245">
            <v>38748</v>
          </cell>
          <cell r="AB245">
            <v>0.55603471000000004</v>
          </cell>
          <cell r="AC245" t="str">
            <v>USD</v>
          </cell>
          <cell r="AE245" t="str">
            <v>GHC</v>
          </cell>
          <cell r="AF245" t="str">
            <v>AVG</v>
          </cell>
          <cell r="AG245">
            <v>38776</v>
          </cell>
          <cell r="AH245">
            <v>1.0961E-4</v>
          </cell>
          <cell r="AI245" t="str">
            <v>USD</v>
          </cell>
          <cell r="AK245" t="str">
            <v>GHC</v>
          </cell>
          <cell r="AL245" t="str">
            <v>AVG</v>
          </cell>
          <cell r="AM245">
            <v>38807</v>
          </cell>
          <cell r="AN245">
            <v>1.0949E-4</v>
          </cell>
          <cell r="AO245" t="str">
            <v>USD</v>
          </cell>
        </row>
        <row r="246">
          <cell r="Y246" t="str">
            <v>GHC</v>
          </cell>
          <cell r="Z246" t="str">
            <v>AVG</v>
          </cell>
          <cell r="AA246">
            <v>38748</v>
          </cell>
          <cell r="AB246">
            <v>1.0984000000000001E-4</v>
          </cell>
          <cell r="AC246" t="str">
            <v>USD</v>
          </cell>
          <cell r="AE246" t="str">
            <v>GIP</v>
          </cell>
          <cell r="AF246" t="str">
            <v>AVG</v>
          </cell>
          <cell r="AG246">
            <v>38776</v>
          </cell>
          <cell r="AH246">
            <v>1.7480599400000001</v>
          </cell>
          <cell r="AI246" t="str">
            <v>USD</v>
          </cell>
          <cell r="AK246" t="str">
            <v>GIP</v>
          </cell>
          <cell r="AL246" t="str">
            <v>AVG</v>
          </cell>
          <cell r="AM246">
            <v>38807</v>
          </cell>
          <cell r="AN246">
            <v>1.7444347899999999</v>
          </cell>
          <cell r="AO246" t="str">
            <v>USD</v>
          </cell>
        </row>
        <row r="247">
          <cell r="Y247" t="str">
            <v>GIP</v>
          </cell>
          <cell r="Z247" t="str">
            <v>AVG</v>
          </cell>
          <cell r="AA247">
            <v>38748</v>
          </cell>
          <cell r="AB247">
            <v>1.7665723</v>
          </cell>
          <cell r="AC247" t="str">
            <v>USD</v>
          </cell>
          <cell r="AE247" t="str">
            <v>GMD</v>
          </cell>
          <cell r="AF247" t="str">
            <v>AVG</v>
          </cell>
          <cell r="AG247">
            <v>38776</v>
          </cell>
          <cell r="AH247">
            <v>3.5283929999999998E-2</v>
          </cell>
          <cell r="AI247" t="str">
            <v>USD</v>
          </cell>
          <cell r="AK247" t="str">
            <v>GMD</v>
          </cell>
          <cell r="AL247" t="str">
            <v>AVG</v>
          </cell>
          <cell r="AM247">
            <v>38807</v>
          </cell>
          <cell r="AN247">
            <v>3.5204230000000003E-2</v>
          </cell>
          <cell r="AO247" t="str">
            <v>USD</v>
          </cell>
        </row>
        <row r="248">
          <cell r="Y248" t="str">
            <v>GMD</v>
          </cell>
          <cell r="Z248" t="str">
            <v>AVG</v>
          </cell>
          <cell r="AA248">
            <v>38748</v>
          </cell>
          <cell r="AB248">
            <v>3.5120249999999999E-2</v>
          </cell>
          <cell r="AC248" t="str">
            <v>USD</v>
          </cell>
          <cell r="AE248" t="str">
            <v>GNF</v>
          </cell>
          <cell r="AF248" t="str">
            <v>AVG</v>
          </cell>
          <cell r="AG248">
            <v>38776</v>
          </cell>
          <cell r="AH248">
            <v>2.2682999999999999E-4</v>
          </cell>
          <cell r="AI248" t="str">
            <v>USD</v>
          </cell>
          <cell r="AK248" t="str">
            <v>GNF</v>
          </cell>
          <cell r="AL248" t="str">
            <v>AVG</v>
          </cell>
          <cell r="AM248">
            <v>38807</v>
          </cell>
          <cell r="AN248">
            <v>2.2295E-4</v>
          </cell>
          <cell r="AO248" t="str">
            <v>USD</v>
          </cell>
        </row>
        <row r="249">
          <cell r="Y249" t="str">
            <v>GNF</v>
          </cell>
          <cell r="Z249" t="str">
            <v>AVG</v>
          </cell>
          <cell r="AA249">
            <v>38748</v>
          </cell>
          <cell r="AB249">
            <v>2.3232E-4</v>
          </cell>
          <cell r="AC249" t="str">
            <v>USD</v>
          </cell>
          <cell r="AE249" t="str">
            <v>GRD</v>
          </cell>
          <cell r="AF249" t="str">
            <v>AVG</v>
          </cell>
          <cell r="AG249">
            <v>38776</v>
          </cell>
          <cell r="AH249">
            <v>3.5045699999999998E-3</v>
          </cell>
          <cell r="AI249" t="str">
            <v>USD</v>
          </cell>
          <cell r="AK249" t="str">
            <v>GRD</v>
          </cell>
          <cell r="AL249" t="str">
            <v>AVG</v>
          </cell>
          <cell r="AM249">
            <v>38807</v>
          </cell>
          <cell r="AN249">
            <v>3.53075E-3</v>
          </cell>
          <cell r="AO249" t="str">
            <v>USD</v>
          </cell>
        </row>
        <row r="250">
          <cell r="Y250" t="str">
            <v>GRD</v>
          </cell>
          <cell r="Z250" t="str">
            <v>AVG</v>
          </cell>
          <cell r="AA250">
            <v>38748</v>
          </cell>
          <cell r="AB250">
            <v>3.5566700000000001E-3</v>
          </cell>
          <cell r="AC250" t="str">
            <v>USD</v>
          </cell>
          <cell r="AE250" t="str">
            <v>GTQ</v>
          </cell>
          <cell r="AF250" t="str">
            <v>AVG</v>
          </cell>
          <cell r="AG250">
            <v>38776</v>
          </cell>
          <cell r="AH250">
            <v>0.13135637</v>
          </cell>
          <cell r="AI250" t="str">
            <v>USD</v>
          </cell>
          <cell r="AK250" t="str">
            <v>GTQ</v>
          </cell>
          <cell r="AL250" t="str">
            <v>AVG</v>
          </cell>
          <cell r="AM250">
            <v>38807</v>
          </cell>
          <cell r="AN250">
            <v>0.1312073</v>
          </cell>
          <cell r="AO250" t="str">
            <v>USD</v>
          </cell>
        </row>
        <row r="251">
          <cell r="Y251" t="str">
            <v>GTQ</v>
          </cell>
          <cell r="Z251" t="str">
            <v>AVG</v>
          </cell>
          <cell r="AA251">
            <v>38748</v>
          </cell>
          <cell r="AB251">
            <v>0.13117326000000001</v>
          </cell>
          <cell r="AC251" t="str">
            <v>USD</v>
          </cell>
          <cell r="AE251" t="str">
            <v>GYD</v>
          </cell>
          <cell r="AF251" t="str">
            <v>AVG</v>
          </cell>
          <cell r="AG251">
            <v>38776</v>
          </cell>
          <cell r="AH251">
            <v>4.9776000000000004E-3</v>
          </cell>
          <cell r="AI251" t="str">
            <v>USD</v>
          </cell>
          <cell r="AK251" t="str">
            <v>GYD</v>
          </cell>
          <cell r="AL251" t="str">
            <v>AVG</v>
          </cell>
          <cell r="AM251">
            <v>38807</v>
          </cell>
          <cell r="AN251">
            <v>4.9878600000000002E-3</v>
          </cell>
          <cell r="AO251" t="str">
            <v>USD</v>
          </cell>
        </row>
        <row r="252">
          <cell r="Y252" t="str">
            <v>GYD</v>
          </cell>
          <cell r="Z252" t="str">
            <v>AVG</v>
          </cell>
          <cell r="AA252">
            <v>38748</v>
          </cell>
          <cell r="AB252">
            <v>5.1461500000000004E-3</v>
          </cell>
          <cell r="AC252" t="str">
            <v>USD</v>
          </cell>
          <cell r="AE252" t="str">
            <v>HKD</v>
          </cell>
          <cell r="AF252" t="str">
            <v>AVG</v>
          </cell>
          <cell r="AG252">
            <v>38776</v>
          </cell>
          <cell r="AH252">
            <v>0.12887288</v>
          </cell>
          <cell r="AI252" t="str">
            <v>USD</v>
          </cell>
          <cell r="AK252" t="str">
            <v>HKD</v>
          </cell>
          <cell r="AL252" t="str">
            <v>AVG</v>
          </cell>
          <cell r="AM252">
            <v>38807</v>
          </cell>
          <cell r="AN252">
            <v>0.12887767999999999</v>
          </cell>
          <cell r="AO252" t="str">
            <v>USD</v>
          </cell>
        </row>
        <row r="253">
          <cell r="Y253" t="str">
            <v>HKD</v>
          </cell>
          <cell r="Z253" t="str">
            <v>AVG</v>
          </cell>
          <cell r="AA253">
            <v>38748</v>
          </cell>
          <cell r="AB253">
            <v>0.12896395999999999</v>
          </cell>
          <cell r="AC253" t="str">
            <v>USD</v>
          </cell>
          <cell r="AE253" t="str">
            <v>HNL</v>
          </cell>
          <cell r="AF253" t="str">
            <v>AVG</v>
          </cell>
          <cell r="AG253">
            <v>38776</v>
          </cell>
          <cell r="AH253">
            <v>5.292405E-2</v>
          </cell>
          <cell r="AI253" t="str">
            <v>USD</v>
          </cell>
          <cell r="AK253" t="str">
            <v>HNL</v>
          </cell>
          <cell r="AL253" t="str">
            <v>AVG</v>
          </cell>
          <cell r="AM253">
            <v>38807</v>
          </cell>
          <cell r="AN253">
            <v>5.292405E-2</v>
          </cell>
          <cell r="AO253" t="str">
            <v>USD</v>
          </cell>
        </row>
        <row r="254">
          <cell r="Y254" t="str">
            <v>HNL</v>
          </cell>
          <cell r="Z254" t="str">
            <v>AVG</v>
          </cell>
          <cell r="AA254">
            <v>38748</v>
          </cell>
          <cell r="AB254">
            <v>5.2932060000000003E-2</v>
          </cell>
          <cell r="AC254" t="str">
            <v>USD</v>
          </cell>
          <cell r="AE254" t="str">
            <v>HRK</v>
          </cell>
          <cell r="AF254" t="str">
            <v>AVG</v>
          </cell>
          <cell r="AG254">
            <v>38776</v>
          </cell>
          <cell r="AH254">
            <v>0.16317685000000001</v>
          </cell>
          <cell r="AI254" t="str">
            <v>USD</v>
          </cell>
          <cell r="AK254" t="str">
            <v>HRK</v>
          </cell>
          <cell r="AL254" t="str">
            <v>AVG</v>
          </cell>
          <cell r="AM254">
            <v>38807</v>
          </cell>
          <cell r="AN254">
            <v>0.16410601999999999</v>
          </cell>
          <cell r="AO254" t="str">
            <v>USD</v>
          </cell>
        </row>
        <row r="255">
          <cell r="Y255" t="str">
            <v>HRK</v>
          </cell>
          <cell r="Z255" t="str">
            <v>AVG</v>
          </cell>
          <cell r="AA255">
            <v>38748</v>
          </cell>
          <cell r="AB255">
            <v>0.16423425</v>
          </cell>
          <cell r="AC255" t="str">
            <v>USD</v>
          </cell>
          <cell r="AE255" t="str">
            <v>HUF</v>
          </cell>
          <cell r="AF255" t="str">
            <v>AVG</v>
          </cell>
          <cell r="AG255">
            <v>38776</v>
          </cell>
          <cell r="AH255">
            <v>4.7458700000000001E-3</v>
          </cell>
          <cell r="AI255" t="str">
            <v>USD</v>
          </cell>
          <cell r="AK255" t="str">
            <v>HUF</v>
          </cell>
          <cell r="AL255" t="str">
            <v>AVG</v>
          </cell>
          <cell r="AM255">
            <v>38807</v>
          </cell>
          <cell r="AN255">
            <v>4.6112899999999997E-3</v>
          </cell>
          <cell r="AO255" t="str">
            <v>USD</v>
          </cell>
        </row>
        <row r="256">
          <cell r="Y256" t="str">
            <v>HUF</v>
          </cell>
          <cell r="Z256" t="str">
            <v>AVG</v>
          </cell>
          <cell r="AA256">
            <v>38748</v>
          </cell>
          <cell r="AB256">
            <v>4.83249E-3</v>
          </cell>
          <cell r="AC256" t="str">
            <v>USD</v>
          </cell>
          <cell r="AE256" t="str">
            <v>IDR</v>
          </cell>
          <cell r="AF256" t="str">
            <v>AVG</v>
          </cell>
          <cell r="AG256">
            <v>38776</v>
          </cell>
          <cell r="AH256">
            <v>1.0806000000000001E-4</v>
          </cell>
          <cell r="AI256" t="str">
            <v>USD</v>
          </cell>
          <cell r="AK256" t="str">
            <v>IDR</v>
          </cell>
          <cell r="AL256" t="str">
            <v>AVG</v>
          </cell>
          <cell r="AM256">
            <v>38807</v>
          </cell>
          <cell r="AN256">
            <v>1.0921000000000001E-4</v>
          </cell>
          <cell r="AO256" t="str">
            <v>USD</v>
          </cell>
        </row>
        <row r="257">
          <cell r="Y257" t="str">
            <v>IDR</v>
          </cell>
          <cell r="Z257" t="str">
            <v>AVG</v>
          </cell>
          <cell r="AA257">
            <v>38748</v>
          </cell>
          <cell r="AB257">
            <v>1.0556E-4</v>
          </cell>
          <cell r="AC257" t="str">
            <v>USD</v>
          </cell>
          <cell r="AE257" t="str">
            <v>IEP</v>
          </cell>
          <cell r="AF257" t="str">
            <v>AVG</v>
          </cell>
          <cell r="AG257">
            <v>38776</v>
          </cell>
          <cell r="AH257">
            <v>1.5163047599999999</v>
          </cell>
          <cell r="AI257" t="str">
            <v>USD</v>
          </cell>
          <cell r="AK257" t="str">
            <v>IEP</v>
          </cell>
          <cell r="AL257" t="str">
            <v>AVG</v>
          </cell>
          <cell r="AM257">
            <v>38807</v>
          </cell>
          <cell r="AN257">
            <v>1.52764316</v>
          </cell>
          <cell r="AO257" t="str">
            <v>USD</v>
          </cell>
        </row>
        <row r="258">
          <cell r="Y258" t="str">
            <v>IEP</v>
          </cell>
          <cell r="Z258" t="str">
            <v>AVG</v>
          </cell>
          <cell r="AA258">
            <v>38748</v>
          </cell>
          <cell r="AB258">
            <v>1.5388500599999999</v>
          </cell>
          <cell r="AC258" t="str">
            <v>USD</v>
          </cell>
          <cell r="AE258" t="str">
            <v>ILS</v>
          </cell>
          <cell r="AF258" t="str">
            <v>AVG</v>
          </cell>
          <cell r="AG258">
            <v>38776</v>
          </cell>
          <cell r="AH258">
            <v>0.21256725000000001</v>
          </cell>
          <cell r="AI258" t="str">
            <v>USD</v>
          </cell>
          <cell r="AK258" t="str">
            <v>ILS</v>
          </cell>
          <cell r="AL258" t="str">
            <v>AVG</v>
          </cell>
          <cell r="AM258">
            <v>38807</v>
          </cell>
          <cell r="AN258">
            <v>0.21327470000000001</v>
          </cell>
          <cell r="AO258" t="str">
            <v>USD</v>
          </cell>
        </row>
        <row r="259">
          <cell r="Y259" t="str">
            <v>ILS</v>
          </cell>
          <cell r="Z259" t="str">
            <v>AVG</v>
          </cell>
          <cell r="AA259">
            <v>38748</v>
          </cell>
          <cell r="AB259">
            <v>0.21646736999999999</v>
          </cell>
          <cell r="AC259" t="str">
            <v>USD</v>
          </cell>
          <cell r="AE259" t="str">
            <v>INR</v>
          </cell>
          <cell r="AF259" t="str">
            <v>AVG</v>
          </cell>
          <cell r="AG259">
            <v>38776</v>
          </cell>
          <cell r="AH259">
            <v>2.256097E-2</v>
          </cell>
          <cell r="AI259" t="str">
            <v>USD</v>
          </cell>
          <cell r="AK259" t="str">
            <v>INR</v>
          </cell>
          <cell r="AL259" t="str">
            <v>AVG</v>
          </cell>
          <cell r="AM259">
            <v>38807</v>
          </cell>
          <cell r="AN259">
            <v>2.2474040000000001E-2</v>
          </cell>
          <cell r="AO259" t="str">
            <v>USD</v>
          </cell>
        </row>
        <row r="260">
          <cell r="Y260" t="str">
            <v>INR</v>
          </cell>
          <cell r="Z260" t="str">
            <v>AVG</v>
          </cell>
          <cell r="AA260">
            <v>38748</v>
          </cell>
          <cell r="AB260">
            <v>2.253196E-2</v>
          </cell>
          <cell r="AC260" t="str">
            <v>USD</v>
          </cell>
          <cell r="AE260" t="str">
            <v>IQD</v>
          </cell>
          <cell r="AF260" t="str">
            <v>AVG</v>
          </cell>
          <cell r="AG260">
            <v>38776</v>
          </cell>
          <cell r="AH260">
            <v>6.7745000000000001E-4</v>
          </cell>
          <cell r="AI260" t="str">
            <v>USD</v>
          </cell>
          <cell r="AK260" t="str">
            <v>IQD</v>
          </cell>
          <cell r="AL260" t="str">
            <v>AVG</v>
          </cell>
          <cell r="AM260">
            <v>38807</v>
          </cell>
          <cell r="AN260">
            <v>6.7763999999999997E-4</v>
          </cell>
          <cell r="AO260" t="str">
            <v>USD</v>
          </cell>
        </row>
        <row r="261">
          <cell r="Y261" t="str">
            <v>IQD</v>
          </cell>
          <cell r="Z261" t="str">
            <v>AVG</v>
          </cell>
          <cell r="AA261">
            <v>38748</v>
          </cell>
          <cell r="AB261">
            <v>6.7628000000000002E-4</v>
          </cell>
          <cell r="AC261" t="str">
            <v>USD</v>
          </cell>
          <cell r="AE261" t="str">
            <v>IRR</v>
          </cell>
          <cell r="AF261" t="str">
            <v>AVG</v>
          </cell>
          <cell r="AG261">
            <v>38776</v>
          </cell>
          <cell r="AH261">
            <v>1.0959999999999999E-4</v>
          </cell>
          <cell r="AI261" t="str">
            <v>USD</v>
          </cell>
          <cell r="AK261" t="str">
            <v>IRR</v>
          </cell>
          <cell r="AL261" t="str">
            <v>AVG</v>
          </cell>
          <cell r="AM261">
            <v>38807</v>
          </cell>
          <cell r="AN261">
            <v>1.0951999999999999E-4</v>
          </cell>
          <cell r="AO261" t="str">
            <v>USD</v>
          </cell>
        </row>
        <row r="262">
          <cell r="Y262" t="str">
            <v>IRR</v>
          </cell>
          <cell r="Z262" t="str">
            <v>AVG</v>
          </cell>
          <cell r="AA262">
            <v>38748</v>
          </cell>
          <cell r="AB262">
            <v>1.0982E-4</v>
          </cell>
          <cell r="AC262" t="str">
            <v>USD</v>
          </cell>
          <cell r="AE262" t="str">
            <v>ISK</v>
          </cell>
          <cell r="AF262" t="str">
            <v>AVG</v>
          </cell>
          <cell r="AG262">
            <v>38776</v>
          </cell>
          <cell r="AH262">
            <v>1.557624E-2</v>
          </cell>
          <cell r="AI262" t="str">
            <v>USD</v>
          </cell>
          <cell r="AK262" t="str">
            <v>ISK</v>
          </cell>
          <cell r="AL262" t="str">
            <v>AVG</v>
          </cell>
          <cell r="AM262">
            <v>38807</v>
          </cell>
          <cell r="AN262">
            <v>1.435319E-2</v>
          </cell>
          <cell r="AO262" t="str">
            <v>USD</v>
          </cell>
        </row>
        <row r="263">
          <cell r="Y263" t="str">
            <v>ISK</v>
          </cell>
          <cell r="Z263" t="str">
            <v>AVG</v>
          </cell>
          <cell r="AA263">
            <v>38748</v>
          </cell>
          <cell r="AB263">
            <v>1.6240330000000001E-2</v>
          </cell>
          <cell r="AC263" t="str">
            <v>USD</v>
          </cell>
          <cell r="AE263" t="str">
            <v>ITL</v>
          </cell>
          <cell r="AF263" t="str">
            <v>AVG</v>
          </cell>
          <cell r="AG263">
            <v>38776</v>
          </cell>
          <cell r="AH263">
            <v>6.1673999999999995E-4</v>
          </cell>
          <cell r="AI263" t="str">
            <v>USD</v>
          </cell>
          <cell r="AK263" t="str">
            <v>ITL</v>
          </cell>
          <cell r="AL263" t="str">
            <v>AVG</v>
          </cell>
          <cell r="AM263">
            <v>38807</v>
          </cell>
          <cell r="AN263">
            <v>6.2135000000000001E-4</v>
          </cell>
          <cell r="AO263" t="str">
            <v>USD</v>
          </cell>
        </row>
        <row r="264">
          <cell r="Y264" t="str">
            <v>ITL</v>
          </cell>
          <cell r="Z264" t="str">
            <v>AVG</v>
          </cell>
          <cell r="AA264">
            <v>38748</v>
          </cell>
          <cell r="AB264">
            <v>6.2591000000000003E-4</v>
          </cell>
          <cell r="AC264" t="str">
            <v>USD</v>
          </cell>
          <cell r="AE264" t="str">
            <v>JMD</v>
          </cell>
          <cell r="AF264" t="str">
            <v>AVG</v>
          </cell>
          <cell r="AG264">
            <v>38776</v>
          </cell>
          <cell r="AH264">
            <v>1.544365E-2</v>
          </cell>
          <cell r="AI264" t="str">
            <v>USD</v>
          </cell>
          <cell r="AK264" t="str">
            <v>JMD</v>
          </cell>
          <cell r="AL264" t="str">
            <v>AVG</v>
          </cell>
          <cell r="AM264">
            <v>38807</v>
          </cell>
          <cell r="AN264">
            <v>1.5467389999999999E-2</v>
          </cell>
          <cell r="AO264" t="str">
            <v>USD</v>
          </cell>
        </row>
        <row r="265">
          <cell r="Y265" t="str">
            <v>JMD</v>
          </cell>
          <cell r="Z265" t="str">
            <v>AVG</v>
          </cell>
          <cell r="AA265">
            <v>38748</v>
          </cell>
          <cell r="AB265">
            <v>1.5465329999999999E-2</v>
          </cell>
          <cell r="AC265" t="str">
            <v>USD</v>
          </cell>
          <cell r="AE265" t="str">
            <v>JOD</v>
          </cell>
          <cell r="AF265" t="str">
            <v>AVG</v>
          </cell>
          <cell r="AG265">
            <v>38776</v>
          </cell>
          <cell r="AH265">
            <v>1.4112935</v>
          </cell>
          <cell r="AI265" t="str">
            <v>USD</v>
          </cell>
          <cell r="AK265" t="str">
            <v>JOD</v>
          </cell>
          <cell r="AL265" t="str">
            <v>AVG</v>
          </cell>
          <cell r="AM265">
            <v>38807</v>
          </cell>
          <cell r="AN265">
            <v>1.41193682</v>
          </cell>
          <cell r="AO265" t="str">
            <v>USD</v>
          </cell>
        </row>
        <row r="266">
          <cell r="Y266" t="str">
            <v>JOD</v>
          </cell>
          <cell r="Z266" t="str">
            <v>AVG</v>
          </cell>
          <cell r="AA266">
            <v>38748</v>
          </cell>
          <cell r="AB266">
            <v>1.41149054</v>
          </cell>
          <cell r="AC266" t="str">
            <v>USD</v>
          </cell>
          <cell r="AE266" t="str">
            <v>JPY</v>
          </cell>
          <cell r="AF266" t="str">
            <v>AVG</v>
          </cell>
          <cell r="AG266">
            <v>38776</v>
          </cell>
          <cell r="AH266">
            <v>8.4826899999999993E-3</v>
          </cell>
          <cell r="AI266" t="str">
            <v>USD</v>
          </cell>
          <cell r="AK266" t="str">
            <v>JPY</v>
          </cell>
          <cell r="AL266" t="str">
            <v>AVG</v>
          </cell>
          <cell r="AM266">
            <v>38807</v>
          </cell>
          <cell r="AN266">
            <v>8.52231E-3</v>
          </cell>
          <cell r="AO266" t="str">
            <v>USD</v>
          </cell>
        </row>
        <row r="267">
          <cell r="Y267" t="str">
            <v>JPY</v>
          </cell>
          <cell r="Z267" t="str">
            <v>AVG</v>
          </cell>
          <cell r="AA267">
            <v>38748</v>
          </cell>
          <cell r="AB267">
            <v>8.6556900000000006E-3</v>
          </cell>
          <cell r="AC267" t="str">
            <v>USD</v>
          </cell>
          <cell r="AE267" t="str">
            <v>KES</v>
          </cell>
          <cell r="AF267" t="str">
            <v>AVG</v>
          </cell>
          <cell r="AG267">
            <v>38776</v>
          </cell>
          <cell r="AH267">
            <v>1.391264E-2</v>
          </cell>
          <cell r="AI267" t="str">
            <v>USD</v>
          </cell>
          <cell r="AK267" t="str">
            <v>KES</v>
          </cell>
          <cell r="AL267" t="str">
            <v>AVG</v>
          </cell>
          <cell r="AM267">
            <v>38807</v>
          </cell>
          <cell r="AN267">
            <v>1.3843390000000001E-2</v>
          </cell>
          <cell r="AO267" t="str">
            <v>USD</v>
          </cell>
        </row>
        <row r="268">
          <cell r="Y268" t="str">
            <v>KES</v>
          </cell>
          <cell r="Z268" t="str">
            <v>AVG</v>
          </cell>
          <cell r="AA268">
            <v>38748</v>
          </cell>
          <cell r="AB268">
            <v>1.386165E-2</v>
          </cell>
          <cell r="AC268" t="str">
            <v>USD</v>
          </cell>
          <cell r="AE268" t="str">
            <v>KGS</v>
          </cell>
          <cell r="AF268" t="str">
            <v>AVG</v>
          </cell>
          <cell r="AG268">
            <v>38776</v>
          </cell>
          <cell r="AH268">
            <v>2.414465E-2</v>
          </cell>
          <cell r="AI268" t="str">
            <v>USD</v>
          </cell>
          <cell r="AK268" t="str">
            <v>KGS</v>
          </cell>
          <cell r="AL268" t="str">
            <v>AVG</v>
          </cell>
          <cell r="AM268">
            <v>38807</v>
          </cell>
          <cell r="AN268">
            <v>2.4167770000000002E-2</v>
          </cell>
          <cell r="AO268" t="str">
            <v>USD</v>
          </cell>
        </row>
        <row r="269">
          <cell r="Y269" t="str">
            <v>KGS</v>
          </cell>
          <cell r="Z269" t="str">
            <v>AVG</v>
          </cell>
          <cell r="AA269">
            <v>38748</v>
          </cell>
          <cell r="AB269">
            <v>2.4192689999999999E-2</v>
          </cell>
          <cell r="AC269" t="str">
            <v>USD</v>
          </cell>
          <cell r="AE269" t="str">
            <v>KHR</v>
          </cell>
          <cell r="AF269" t="str">
            <v>AVG</v>
          </cell>
          <cell r="AG269">
            <v>38776</v>
          </cell>
          <cell r="AH269">
            <v>2.441E-4</v>
          </cell>
          <cell r="AI269" t="str">
            <v>USD</v>
          </cell>
          <cell r="AK269" t="str">
            <v>KHR</v>
          </cell>
          <cell r="AL269" t="str">
            <v>AVG</v>
          </cell>
          <cell r="AM269">
            <v>38807</v>
          </cell>
          <cell r="AN269">
            <v>2.4397000000000001E-4</v>
          </cell>
          <cell r="AO269" t="str">
            <v>USD</v>
          </cell>
        </row>
        <row r="270">
          <cell r="Y270" t="str">
            <v>KHR</v>
          </cell>
          <cell r="Z270" t="str">
            <v>AVG</v>
          </cell>
          <cell r="AA270">
            <v>38748</v>
          </cell>
          <cell r="AB270">
            <v>2.4381000000000001E-4</v>
          </cell>
          <cell r="AC270" t="str">
            <v>USD</v>
          </cell>
          <cell r="AE270" t="str">
            <v>KMF</v>
          </cell>
          <cell r="AF270" t="str">
            <v>AVG</v>
          </cell>
          <cell r="AG270">
            <v>38776</v>
          </cell>
          <cell r="AH270">
            <v>2.4260800000000002E-3</v>
          </cell>
          <cell r="AI270" t="str">
            <v>USD</v>
          </cell>
          <cell r="AK270" t="str">
            <v>KMF</v>
          </cell>
          <cell r="AL270" t="str">
            <v>AVG</v>
          </cell>
          <cell r="AM270">
            <v>38807</v>
          </cell>
          <cell r="AN270">
            <v>2.4440999999999998E-3</v>
          </cell>
          <cell r="AO270" t="str">
            <v>USD</v>
          </cell>
        </row>
        <row r="271">
          <cell r="Y271" t="str">
            <v>KMF</v>
          </cell>
          <cell r="Z271" t="str">
            <v>AVG</v>
          </cell>
          <cell r="AA271">
            <v>38748</v>
          </cell>
          <cell r="AB271">
            <v>2.4642700000000002E-3</v>
          </cell>
          <cell r="AC271" t="str">
            <v>USD</v>
          </cell>
          <cell r="AE271" t="str">
            <v>KRW</v>
          </cell>
          <cell r="AF271" t="str">
            <v>AVG</v>
          </cell>
          <cell r="AG271">
            <v>38776</v>
          </cell>
          <cell r="AH271">
            <v>1.03086E-3</v>
          </cell>
          <cell r="AI271" t="str">
            <v>USD</v>
          </cell>
          <cell r="AK271" t="str">
            <v>KRW</v>
          </cell>
          <cell r="AL271" t="str">
            <v>AVG</v>
          </cell>
          <cell r="AM271">
            <v>38807</v>
          </cell>
          <cell r="AN271">
            <v>1.02563E-3</v>
          </cell>
          <cell r="AO271" t="str">
            <v>USD</v>
          </cell>
        </row>
        <row r="272">
          <cell r="Y272" t="str">
            <v>KRW</v>
          </cell>
          <cell r="Z272" t="str">
            <v>AVG</v>
          </cell>
          <cell r="AA272">
            <v>38748</v>
          </cell>
          <cell r="AB272">
            <v>1.0176899999999999E-3</v>
          </cell>
          <cell r="AC272" t="str">
            <v>USD</v>
          </cell>
          <cell r="AE272" t="str">
            <v>KWD</v>
          </cell>
          <cell r="AF272" t="str">
            <v>AVG</v>
          </cell>
          <cell r="AG272">
            <v>38776</v>
          </cell>
          <cell r="AH272">
            <v>3.4230808100000001</v>
          </cell>
          <cell r="AI272" t="str">
            <v>USD</v>
          </cell>
          <cell r="AK272" t="str">
            <v>KWD</v>
          </cell>
          <cell r="AL272" t="str">
            <v>AVG</v>
          </cell>
          <cell r="AM272">
            <v>38807</v>
          </cell>
          <cell r="AN272">
            <v>3.4238775499999998</v>
          </cell>
          <cell r="AO272" t="str">
            <v>USD</v>
          </cell>
        </row>
        <row r="273">
          <cell r="Y273" t="str">
            <v>KWD</v>
          </cell>
          <cell r="Z273" t="str">
            <v>AVG</v>
          </cell>
          <cell r="AA273">
            <v>38748</v>
          </cell>
          <cell r="AB273">
            <v>3.4243591000000002</v>
          </cell>
          <cell r="AC273" t="str">
            <v>USD</v>
          </cell>
          <cell r="AE273" t="str">
            <v>KYD</v>
          </cell>
          <cell r="AF273" t="str">
            <v>AVG</v>
          </cell>
          <cell r="AG273">
            <v>38776</v>
          </cell>
          <cell r="AH273">
            <v>1.20750051</v>
          </cell>
          <cell r="AI273" t="str">
            <v>USD</v>
          </cell>
          <cell r="AK273" t="str">
            <v>KYD</v>
          </cell>
          <cell r="AL273" t="str">
            <v>AVG</v>
          </cell>
          <cell r="AM273">
            <v>38807</v>
          </cell>
          <cell r="AN273">
            <v>1.20750051</v>
          </cell>
          <cell r="AO273" t="str">
            <v>USD</v>
          </cell>
        </row>
        <row r="274">
          <cell r="Y274" t="str">
            <v>KYD</v>
          </cell>
          <cell r="Z274" t="str">
            <v>AVG</v>
          </cell>
          <cell r="AA274">
            <v>38748</v>
          </cell>
          <cell r="AB274">
            <v>1.20807193</v>
          </cell>
          <cell r="AC274" t="str">
            <v>USD</v>
          </cell>
          <cell r="AE274" t="str">
            <v>KZT</v>
          </cell>
          <cell r="AF274" t="str">
            <v>AVG</v>
          </cell>
          <cell r="AG274">
            <v>38776</v>
          </cell>
          <cell r="AH274">
            <v>7.6219E-3</v>
          </cell>
          <cell r="AI274" t="str">
            <v>USD</v>
          </cell>
          <cell r="AK274" t="str">
            <v>KZT</v>
          </cell>
          <cell r="AL274" t="str">
            <v>AVG</v>
          </cell>
          <cell r="AM274">
            <v>38807</v>
          </cell>
          <cell r="AN274">
            <v>7.77759E-3</v>
          </cell>
          <cell r="AO274" t="str">
            <v>USD</v>
          </cell>
        </row>
        <row r="275">
          <cell r="Y275" t="str">
            <v>KZT</v>
          </cell>
          <cell r="Z275" t="str">
            <v>AVG</v>
          </cell>
          <cell r="AA275">
            <v>38748</v>
          </cell>
          <cell r="AB275">
            <v>7.5159399999999996E-3</v>
          </cell>
          <cell r="AC275" t="str">
            <v>USD</v>
          </cell>
          <cell r="AE275" t="str">
            <v>LAK</v>
          </cell>
          <cell r="AF275" t="str">
            <v>AVG</v>
          </cell>
          <cell r="AG275">
            <v>38776</v>
          </cell>
          <cell r="AH275">
            <v>9.5400000000000001E-5</v>
          </cell>
          <cell r="AI275" t="str">
            <v>USD</v>
          </cell>
          <cell r="AK275" t="str">
            <v>LAK</v>
          </cell>
          <cell r="AL275" t="str">
            <v>AVG</v>
          </cell>
          <cell r="AM275">
            <v>38807</v>
          </cell>
          <cell r="AN275">
            <v>9.6050000000000004E-5</v>
          </cell>
          <cell r="AO275" t="str">
            <v>USD</v>
          </cell>
        </row>
        <row r="276">
          <cell r="Y276" t="str">
            <v>LAK</v>
          </cell>
          <cell r="Z276" t="str">
            <v>AVG</v>
          </cell>
          <cell r="AA276">
            <v>38748</v>
          </cell>
          <cell r="AB276">
            <v>9.3510000000000004E-5</v>
          </cell>
          <cell r="AC276" t="str">
            <v>USD</v>
          </cell>
          <cell r="AE276" t="str">
            <v>LBP</v>
          </cell>
          <cell r="AF276" t="str">
            <v>AVG</v>
          </cell>
          <cell r="AG276">
            <v>38776</v>
          </cell>
          <cell r="AH276">
            <v>6.6516000000000004E-4</v>
          </cell>
          <cell r="AI276" t="str">
            <v>USD</v>
          </cell>
          <cell r="AK276" t="str">
            <v>LBP</v>
          </cell>
          <cell r="AL276" t="str">
            <v>AVG</v>
          </cell>
          <cell r="AM276">
            <v>38807</v>
          </cell>
          <cell r="AN276">
            <v>6.6489000000000001E-4</v>
          </cell>
          <cell r="AO276" t="str">
            <v>USD</v>
          </cell>
        </row>
        <row r="277">
          <cell r="Y277" t="str">
            <v>LBP</v>
          </cell>
          <cell r="Z277" t="str">
            <v>AVG</v>
          </cell>
          <cell r="AA277">
            <v>38748</v>
          </cell>
          <cell r="AB277">
            <v>6.6461000000000005E-4</v>
          </cell>
          <cell r="AC277" t="str">
            <v>USD</v>
          </cell>
          <cell r="AE277" t="str">
            <v>LKR</v>
          </cell>
          <cell r="AF277" t="str">
            <v>AVG</v>
          </cell>
          <cell r="AG277">
            <v>38776</v>
          </cell>
          <cell r="AH277">
            <v>9.7836999999999993E-3</v>
          </cell>
          <cell r="AI277" t="str">
            <v>USD</v>
          </cell>
          <cell r="AK277" t="str">
            <v>LKR</v>
          </cell>
          <cell r="AL277" t="str">
            <v>AVG</v>
          </cell>
          <cell r="AM277">
            <v>38807</v>
          </cell>
          <cell r="AN277">
            <v>9.7410699999999992E-3</v>
          </cell>
          <cell r="AO277" t="str">
            <v>USD</v>
          </cell>
        </row>
        <row r="278">
          <cell r="Y278" t="str">
            <v>LKR</v>
          </cell>
          <cell r="Z278" t="str">
            <v>AVG</v>
          </cell>
          <cell r="AA278">
            <v>38748</v>
          </cell>
          <cell r="AB278">
            <v>9.7932999999999996E-3</v>
          </cell>
          <cell r="AC278" t="str">
            <v>USD</v>
          </cell>
          <cell r="AE278" t="str">
            <v>LRD</v>
          </cell>
          <cell r="AF278" t="str">
            <v>AVG</v>
          </cell>
          <cell r="AG278">
            <v>38776</v>
          </cell>
          <cell r="AH278">
            <v>1.7633650000000001E-2</v>
          </cell>
          <cell r="AI278" t="str">
            <v>USD</v>
          </cell>
          <cell r="AK278" t="str">
            <v>LRD</v>
          </cell>
          <cell r="AL278" t="str">
            <v>AVG</v>
          </cell>
          <cell r="AM278">
            <v>38807</v>
          </cell>
          <cell r="AN278">
            <v>1.7798149999999999E-2</v>
          </cell>
          <cell r="AO278" t="str">
            <v>USD</v>
          </cell>
        </row>
        <row r="279">
          <cell r="Y279" t="str">
            <v>LRD</v>
          </cell>
          <cell r="Z279" t="str">
            <v>AVG</v>
          </cell>
          <cell r="AA279">
            <v>38748</v>
          </cell>
          <cell r="AB279">
            <v>1.768198E-2</v>
          </cell>
          <cell r="AC279" t="str">
            <v>USD</v>
          </cell>
          <cell r="AE279" t="str">
            <v>LSL</v>
          </cell>
          <cell r="AF279" t="str">
            <v>AVG</v>
          </cell>
          <cell r="AG279">
            <v>38776</v>
          </cell>
          <cell r="AH279">
            <v>0.16372977999999999</v>
          </cell>
          <cell r="AI279" t="str">
            <v>USD</v>
          </cell>
          <cell r="AK279" t="str">
            <v>LSL</v>
          </cell>
          <cell r="AL279" t="str">
            <v>AVG</v>
          </cell>
          <cell r="AM279">
            <v>38807</v>
          </cell>
          <cell r="AN279">
            <v>0.16026909</v>
          </cell>
          <cell r="AO279" t="str">
            <v>USD</v>
          </cell>
        </row>
        <row r="280">
          <cell r="Y280" t="str">
            <v>LSL</v>
          </cell>
          <cell r="Z280" t="str">
            <v>AVG</v>
          </cell>
          <cell r="AA280">
            <v>38748</v>
          </cell>
          <cell r="AB280">
            <v>0.16459256999999999</v>
          </cell>
          <cell r="AC280" t="str">
            <v>USD</v>
          </cell>
          <cell r="AE280" t="str">
            <v>LTL</v>
          </cell>
          <cell r="AF280" t="str">
            <v>AVG</v>
          </cell>
          <cell r="AG280">
            <v>38776</v>
          </cell>
          <cell r="AH280">
            <v>0.34579240999999999</v>
          </cell>
          <cell r="AI280" t="str">
            <v>USD</v>
          </cell>
          <cell r="AK280" t="str">
            <v>LTL</v>
          </cell>
          <cell r="AL280" t="str">
            <v>AVG</v>
          </cell>
          <cell r="AM280">
            <v>38807</v>
          </cell>
          <cell r="AN280">
            <v>0.34833892999999999</v>
          </cell>
          <cell r="AO280" t="str">
            <v>USD</v>
          </cell>
        </row>
        <row r="281">
          <cell r="Y281" t="str">
            <v>LTL</v>
          </cell>
          <cell r="Z281" t="str">
            <v>AVG</v>
          </cell>
          <cell r="AA281">
            <v>38748</v>
          </cell>
          <cell r="AB281">
            <v>0.35074966000000002</v>
          </cell>
          <cell r="AC281" t="str">
            <v>USD</v>
          </cell>
          <cell r="AE281" t="str">
            <v>LUF</v>
          </cell>
          <cell r="AF281" t="str">
            <v>AVG</v>
          </cell>
          <cell r="AG281">
            <v>38776</v>
          </cell>
          <cell r="AH281">
            <v>2.960293E-2</v>
          </cell>
          <cell r="AI281" t="str">
            <v>USD</v>
          </cell>
          <cell r="AK281" t="str">
            <v>LUF</v>
          </cell>
          <cell r="AL281" t="str">
            <v>AVG</v>
          </cell>
          <cell r="AM281">
            <v>38807</v>
          </cell>
          <cell r="AN281">
            <v>2.9824239999999998E-2</v>
          </cell>
          <cell r="AO281" t="str">
            <v>USD</v>
          </cell>
        </row>
        <row r="282">
          <cell r="Y282" t="str">
            <v>LUF</v>
          </cell>
          <cell r="Z282" t="str">
            <v>AVG</v>
          </cell>
          <cell r="AA282">
            <v>38748</v>
          </cell>
          <cell r="AB282">
            <v>3.0042989999999999E-2</v>
          </cell>
          <cell r="AC282" t="str">
            <v>USD</v>
          </cell>
          <cell r="AE282" t="str">
            <v>LVL</v>
          </cell>
          <cell r="AF282" t="str">
            <v>AVG</v>
          </cell>
          <cell r="AG282">
            <v>38776</v>
          </cell>
          <cell r="AH282">
            <v>1.7156230299999999</v>
          </cell>
          <cell r="AI282" t="str">
            <v>USD</v>
          </cell>
          <cell r="AK282" t="str">
            <v>LVL</v>
          </cell>
          <cell r="AL282" t="str">
            <v>AVG</v>
          </cell>
          <cell r="AM282">
            <v>38807</v>
          </cell>
          <cell r="AN282">
            <v>1.7282546000000001</v>
          </cell>
          <cell r="AO282" t="str">
            <v>USD</v>
          </cell>
        </row>
        <row r="283">
          <cell r="Y283" t="str">
            <v>LVL</v>
          </cell>
          <cell r="Z283" t="str">
            <v>AVG</v>
          </cell>
          <cell r="AA283">
            <v>38748</v>
          </cell>
          <cell r="AB283">
            <v>1.7406879799999999</v>
          </cell>
          <cell r="AC283" t="str">
            <v>USD</v>
          </cell>
          <cell r="AE283" t="str">
            <v>LYD</v>
          </cell>
          <cell r="AF283" t="str">
            <v>AVG</v>
          </cell>
          <cell r="AG283">
            <v>38776</v>
          </cell>
          <cell r="AH283">
            <v>0.74379819000000003</v>
          </cell>
          <cell r="AI283" t="str">
            <v>USD</v>
          </cell>
          <cell r="AK283" t="str">
            <v>LYD</v>
          </cell>
          <cell r="AL283" t="str">
            <v>AVG</v>
          </cell>
          <cell r="AM283">
            <v>38807</v>
          </cell>
          <cell r="AN283">
            <v>0.74456387999999996</v>
          </cell>
          <cell r="AO283" t="str">
            <v>USD</v>
          </cell>
        </row>
        <row r="284">
          <cell r="Y284" t="str">
            <v>LYD</v>
          </cell>
          <cell r="Z284" t="str">
            <v>AVG</v>
          </cell>
          <cell r="AA284">
            <v>38748</v>
          </cell>
          <cell r="AB284">
            <v>0.74824415</v>
          </cell>
          <cell r="AC284" t="str">
            <v>USD</v>
          </cell>
          <cell r="AE284" t="str">
            <v>MAD</v>
          </cell>
          <cell r="AF284" t="str">
            <v>AVG</v>
          </cell>
          <cell r="AG284">
            <v>38776</v>
          </cell>
          <cell r="AH284">
            <v>0.10925413</v>
          </cell>
          <cell r="AI284" t="str">
            <v>USD</v>
          </cell>
          <cell r="AK284" t="str">
            <v>MAD</v>
          </cell>
          <cell r="AL284" t="str">
            <v>AVG</v>
          </cell>
          <cell r="AM284">
            <v>38807</v>
          </cell>
          <cell r="AN284">
            <v>0.10972074</v>
          </cell>
          <cell r="AO284" t="str">
            <v>USD</v>
          </cell>
        </row>
        <row r="285">
          <cell r="Y285" t="str">
            <v>MAD</v>
          </cell>
          <cell r="Z285" t="str">
            <v>AVG</v>
          </cell>
          <cell r="AA285">
            <v>38748</v>
          </cell>
          <cell r="AB285">
            <v>0.11039541999999999</v>
          </cell>
          <cell r="AC285" t="str">
            <v>USD</v>
          </cell>
          <cell r="AE285" t="str">
            <v>MDL</v>
          </cell>
          <cell r="AF285" t="str">
            <v>AVG</v>
          </cell>
          <cell r="AG285">
            <v>38776</v>
          </cell>
          <cell r="AH285">
            <v>7.7091190000000004E-2</v>
          </cell>
          <cell r="AI285" t="str">
            <v>USD</v>
          </cell>
          <cell r="AK285" t="str">
            <v>MDL</v>
          </cell>
          <cell r="AL285" t="str">
            <v>AVG</v>
          </cell>
          <cell r="AM285">
            <v>38807</v>
          </cell>
          <cell r="AN285">
            <v>7.6706769999999994E-2</v>
          </cell>
          <cell r="AO285" t="str">
            <v>USD</v>
          </cell>
        </row>
        <row r="286">
          <cell r="Y286" t="str">
            <v>MDL</v>
          </cell>
          <cell r="Z286" t="str">
            <v>AVG</v>
          </cell>
          <cell r="AA286">
            <v>38748</v>
          </cell>
          <cell r="AB286">
            <v>7.7592309999999998E-2</v>
          </cell>
          <cell r="AC286" t="str">
            <v>USD</v>
          </cell>
          <cell r="AE286" t="str">
            <v>MKD</v>
          </cell>
          <cell r="AF286" t="str">
            <v>AVG</v>
          </cell>
          <cell r="AG286">
            <v>38776</v>
          </cell>
          <cell r="AH286">
            <v>1.951953E-2</v>
          </cell>
          <cell r="AI286" t="str">
            <v>USD</v>
          </cell>
          <cell r="AK286" t="str">
            <v>MKD</v>
          </cell>
          <cell r="AL286" t="str">
            <v>AVG</v>
          </cell>
          <cell r="AM286">
            <v>38807</v>
          </cell>
          <cell r="AN286">
            <v>1.962299E-2</v>
          </cell>
          <cell r="AO286" t="str">
            <v>USD</v>
          </cell>
        </row>
        <row r="287">
          <cell r="Y287" t="str">
            <v>MGF</v>
          </cell>
          <cell r="Z287" t="str">
            <v>AVG</v>
          </cell>
          <cell r="AA287">
            <v>38748</v>
          </cell>
          <cell r="AB287">
            <v>1.22886E-3</v>
          </cell>
          <cell r="AC287" t="str">
            <v>USD</v>
          </cell>
          <cell r="AE287" t="str">
            <v>MMK</v>
          </cell>
          <cell r="AF287" t="str">
            <v>AVG</v>
          </cell>
          <cell r="AG287">
            <v>38776</v>
          </cell>
          <cell r="AH287">
            <v>0.15576324</v>
          </cell>
          <cell r="AI287" t="str">
            <v>USD</v>
          </cell>
          <cell r="AK287" t="str">
            <v>MMK</v>
          </cell>
          <cell r="AL287" t="str">
            <v>AVG</v>
          </cell>
          <cell r="AM287">
            <v>38807</v>
          </cell>
          <cell r="AN287">
            <v>0.15576324</v>
          </cell>
          <cell r="AO287" t="str">
            <v>USD</v>
          </cell>
        </row>
        <row r="288">
          <cell r="Y288" t="str">
            <v>MKD</v>
          </cell>
          <cell r="Z288" t="str">
            <v>AVG</v>
          </cell>
          <cell r="AA288">
            <v>38748</v>
          </cell>
          <cell r="AB288">
            <v>1.9717889999999998E-2</v>
          </cell>
          <cell r="AC288" t="str">
            <v>USD</v>
          </cell>
          <cell r="AE288" t="str">
            <v>MNT</v>
          </cell>
          <cell r="AF288" t="str">
            <v>AVG</v>
          </cell>
          <cell r="AG288">
            <v>38776</v>
          </cell>
          <cell r="AH288">
            <v>8.2605000000000005E-4</v>
          </cell>
          <cell r="AI288" t="str">
            <v>USD</v>
          </cell>
          <cell r="AK288" t="str">
            <v>MNT</v>
          </cell>
          <cell r="AL288" t="str">
            <v>AVG</v>
          </cell>
          <cell r="AM288">
            <v>38807</v>
          </cell>
          <cell r="AN288">
            <v>8.4513000000000003E-4</v>
          </cell>
          <cell r="AO288" t="str">
            <v>USD</v>
          </cell>
        </row>
        <row r="289">
          <cell r="Y289" t="str">
            <v>MMK</v>
          </cell>
          <cell r="Z289" t="str">
            <v>AVG</v>
          </cell>
          <cell r="AA289">
            <v>38748</v>
          </cell>
          <cell r="AB289">
            <v>0.15576324</v>
          </cell>
          <cell r="AC289" t="str">
            <v>USD</v>
          </cell>
          <cell r="AE289" t="str">
            <v>MOP</v>
          </cell>
          <cell r="AF289" t="str">
            <v>AVG</v>
          </cell>
          <cell r="AG289">
            <v>38776</v>
          </cell>
          <cell r="AH289">
            <v>0.12511488000000001</v>
          </cell>
          <cell r="AI289" t="str">
            <v>USD</v>
          </cell>
          <cell r="AK289" t="str">
            <v>MOP</v>
          </cell>
          <cell r="AL289" t="str">
            <v>AVG</v>
          </cell>
          <cell r="AM289">
            <v>38807</v>
          </cell>
          <cell r="AN289">
            <v>0.12512029999999999</v>
          </cell>
          <cell r="AO289" t="str">
            <v>USD</v>
          </cell>
        </row>
        <row r="290">
          <cell r="Y290" t="str">
            <v>MNT</v>
          </cell>
          <cell r="Z290" t="str">
            <v>AVG</v>
          </cell>
          <cell r="AA290">
            <v>38748</v>
          </cell>
          <cell r="AB290">
            <v>8.1539000000000004E-4</v>
          </cell>
          <cell r="AC290" t="str">
            <v>USD</v>
          </cell>
          <cell r="AE290" t="str">
            <v>MRO</v>
          </cell>
          <cell r="AF290" t="str">
            <v>AVG</v>
          </cell>
          <cell r="AG290">
            <v>38776</v>
          </cell>
          <cell r="AH290">
            <v>3.6859599999999998E-3</v>
          </cell>
          <cell r="AI290" t="str">
            <v>USD</v>
          </cell>
          <cell r="AK290" t="str">
            <v>MRO</v>
          </cell>
          <cell r="AL290" t="str">
            <v>AVG</v>
          </cell>
          <cell r="AM290">
            <v>38807</v>
          </cell>
          <cell r="AN290">
            <v>3.6859599999999998E-3</v>
          </cell>
          <cell r="AO290" t="str">
            <v>USD</v>
          </cell>
        </row>
        <row r="291">
          <cell r="Y291" t="str">
            <v>MOP</v>
          </cell>
          <cell r="Z291" t="str">
            <v>AVG</v>
          </cell>
          <cell r="AA291">
            <v>38748</v>
          </cell>
          <cell r="AB291">
            <v>0.12519301999999999</v>
          </cell>
          <cell r="AC291" t="str">
            <v>USD</v>
          </cell>
          <cell r="AE291" t="str">
            <v>MTL</v>
          </cell>
          <cell r="AF291" t="str">
            <v>AVG</v>
          </cell>
          <cell r="AG291">
            <v>38776</v>
          </cell>
          <cell r="AH291">
            <v>2.7817836100000002</v>
          </cell>
          <cell r="AI291" t="str">
            <v>USD</v>
          </cell>
          <cell r="AK291" t="str">
            <v>MTL</v>
          </cell>
          <cell r="AL291" t="str">
            <v>AVG</v>
          </cell>
          <cell r="AM291">
            <v>38807</v>
          </cell>
          <cell r="AN291">
            <v>2.79935483</v>
          </cell>
          <cell r="AO291" t="str">
            <v>USD</v>
          </cell>
        </row>
        <row r="292">
          <cell r="Y292" t="str">
            <v>MRO</v>
          </cell>
          <cell r="Z292" t="str">
            <v>AVG</v>
          </cell>
          <cell r="AA292">
            <v>38748</v>
          </cell>
          <cell r="AB292">
            <v>3.6769400000000001E-3</v>
          </cell>
          <cell r="AC292" t="str">
            <v>USD</v>
          </cell>
          <cell r="AE292" t="str">
            <v>MUR</v>
          </cell>
          <cell r="AF292" t="str">
            <v>AVG</v>
          </cell>
          <cell r="AG292">
            <v>38776</v>
          </cell>
          <cell r="AH292">
            <v>3.2574800000000001E-2</v>
          </cell>
          <cell r="AI292" t="str">
            <v>USD</v>
          </cell>
          <cell r="AK292" t="str">
            <v>MUR</v>
          </cell>
          <cell r="AL292" t="str">
            <v>AVG</v>
          </cell>
          <cell r="AM292">
            <v>38807</v>
          </cell>
          <cell r="AN292">
            <v>3.2567779999999998E-2</v>
          </cell>
          <cell r="AO292" t="str">
            <v>USD</v>
          </cell>
        </row>
        <row r="293">
          <cell r="Y293" t="str">
            <v>MTL</v>
          </cell>
          <cell r="Z293" t="str">
            <v>AVG</v>
          </cell>
          <cell r="AA293">
            <v>38748</v>
          </cell>
          <cell r="AB293">
            <v>2.8249807800000002</v>
          </cell>
          <cell r="AC293" t="str">
            <v>USD</v>
          </cell>
          <cell r="AE293" t="str">
            <v>MVR</v>
          </cell>
          <cell r="AF293" t="str">
            <v>AVG</v>
          </cell>
          <cell r="AG293">
            <v>38776</v>
          </cell>
          <cell r="AH293">
            <v>7.8125E-2</v>
          </cell>
          <cell r="AI293" t="str">
            <v>USD</v>
          </cell>
          <cell r="AK293" t="str">
            <v>MVR</v>
          </cell>
          <cell r="AL293" t="str">
            <v>AVG</v>
          </cell>
          <cell r="AM293">
            <v>38807</v>
          </cell>
          <cell r="AN293">
            <v>7.8125E-2</v>
          </cell>
          <cell r="AO293" t="str">
            <v>USD</v>
          </cell>
        </row>
        <row r="294">
          <cell r="Y294" t="str">
            <v>MUR</v>
          </cell>
          <cell r="Z294" t="str">
            <v>AVG</v>
          </cell>
          <cell r="AA294">
            <v>38748</v>
          </cell>
          <cell r="AB294">
            <v>3.2627620000000003E-2</v>
          </cell>
          <cell r="AC294" t="str">
            <v>USD</v>
          </cell>
          <cell r="AE294" t="str">
            <v>MWK</v>
          </cell>
          <cell r="AF294" t="str">
            <v>AVG</v>
          </cell>
          <cell r="AG294">
            <v>38776</v>
          </cell>
          <cell r="AH294">
            <v>7.6098499999999996E-3</v>
          </cell>
          <cell r="AI294" t="str">
            <v>USD</v>
          </cell>
          <cell r="AK294" t="str">
            <v>MWK</v>
          </cell>
          <cell r="AL294" t="str">
            <v>AVG</v>
          </cell>
          <cell r="AM294">
            <v>38807</v>
          </cell>
          <cell r="AN294">
            <v>7.4948100000000002E-3</v>
          </cell>
          <cell r="AO294" t="str">
            <v>USD</v>
          </cell>
        </row>
        <row r="295">
          <cell r="Y295" t="str">
            <v>MVR</v>
          </cell>
          <cell r="Z295" t="str">
            <v>AVG</v>
          </cell>
          <cell r="AA295">
            <v>38748</v>
          </cell>
          <cell r="AB295">
            <v>7.8125E-2</v>
          </cell>
          <cell r="AC295" t="str">
            <v>USD</v>
          </cell>
          <cell r="AE295" t="str">
            <v>MXN</v>
          </cell>
          <cell r="AF295" t="str">
            <v>AVG</v>
          </cell>
          <cell r="AG295">
            <v>38776</v>
          </cell>
          <cell r="AH295">
            <v>9.5319269999999998E-2</v>
          </cell>
          <cell r="AI295" t="str">
            <v>USD</v>
          </cell>
          <cell r="AK295" t="str">
            <v>MXN</v>
          </cell>
          <cell r="AL295" t="str">
            <v>AVG</v>
          </cell>
          <cell r="AM295">
            <v>38807</v>
          </cell>
          <cell r="AN295">
            <v>9.295987E-2</v>
          </cell>
          <cell r="AO295" t="str">
            <v>USD</v>
          </cell>
        </row>
        <row r="296">
          <cell r="Y296" t="str">
            <v>MWK</v>
          </cell>
          <cell r="Z296" t="str">
            <v>AVG</v>
          </cell>
          <cell r="AA296">
            <v>38748</v>
          </cell>
          <cell r="AB296">
            <v>8.0051500000000008E-3</v>
          </cell>
          <cell r="AC296" t="str">
            <v>USD</v>
          </cell>
          <cell r="AE296" t="str">
            <v>MYR</v>
          </cell>
          <cell r="AF296" t="str">
            <v>AVG</v>
          </cell>
          <cell r="AG296">
            <v>38776</v>
          </cell>
          <cell r="AH296">
            <v>0.26834905999999997</v>
          </cell>
          <cell r="AI296" t="str">
            <v>USD</v>
          </cell>
          <cell r="AK296" t="str">
            <v>MYR</v>
          </cell>
          <cell r="AL296" t="str">
            <v>AVG</v>
          </cell>
          <cell r="AM296">
            <v>38807</v>
          </cell>
          <cell r="AN296">
            <v>0.27002616000000002</v>
          </cell>
          <cell r="AO296" t="str">
            <v>USD</v>
          </cell>
        </row>
        <row r="297">
          <cell r="Y297" t="str">
            <v>MXN</v>
          </cell>
          <cell r="Z297" t="str">
            <v>AVG</v>
          </cell>
          <cell r="AA297">
            <v>38748</v>
          </cell>
          <cell r="AB297">
            <v>9.4790959999999994E-2</v>
          </cell>
          <cell r="AC297" t="str">
            <v>USD</v>
          </cell>
          <cell r="AE297" t="str">
            <v>MZM</v>
          </cell>
          <cell r="AF297" t="str">
            <v>AVG</v>
          </cell>
          <cell r="AG297">
            <v>38776</v>
          </cell>
          <cell r="AH297">
            <v>3.947E-5</v>
          </cell>
          <cell r="AI297" t="str">
            <v>USD</v>
          </cell>
          <cell r="AK297" t="str">
            <v>MZM</v>
          </cell>
          <cell r="AL297" t="str">
            <v>AVG</v>
          </cell>
          <cell r="AM297">
            <v>38807</v>
          </cell>
          <cell r="AN297">
            <v>3.8139999999999997E-5</v>
          </cell>
          <cell r="AO297" t="str">
            <v>USD</v>
          </cell>
        </row>
        <row r="298">
          <cell r="Y298" t="str">
            <v>MYR</v>
          </cell>
          <cell r="Z298" t="str">
            <v>AVG</v>
          </cell>
          <cell r="AA298">
            <v>38748</v>
          </cell>
          <cell r="AB298">
            <v>0.26649708</v>
          </cell>
          <cell r="AC298" t="str">
            <v>USD</v>
          </cell>
          <cell r="AE298" t="str">
            <v>NAD</v>
          </cell>
          <cell r="AF298" t="str">
            <v>AVG</v>
          </cell>
          <cell r="AG298">
            <v>38776</v>
          </cell>
          <cell r="AH298">
            <v>0.16372977999999999</v>
          </cell>
          <cell r="AI298" t="str">
            <v>USD</v>
          </cell>
          <cell r="AK298" t="str">
            <v>NAD</v>
          </cell>
          <cell r="AL298" t="str">
            <v>AVG</v>
          </cell>
          <cell r="AM298">
            <v>38807</v>
          </cell>
          <cell r="AN298">
            <v>0.16026909</v>
          </cell>
          <cell r="AO298" t="str">
            <v>USD</v>
          </cell>
        </row>
        <row r="299">
          <cell r="Y299" t="str">
            <v>MZM</v>
          </cell>
          <cell r="Z299" t="str">
            <v>AVG</v>
          </cell>
          <cell r="AA299">
            <v>38748</v>
          </cell>
          <cell r="AB299">
            <v>4.1170000000000001E-5</v>
          </cell>
          <cell r="AC299" t="str">
            <v>USD</v>
          </cell>
          <cell r="AE299" t="str">
            <v>NGN</v>
          </cell>
          <cell r="AF299" t="str">
            <v>AVG</v>
          </cell>
          <cell r="AG299">
            <v>38776</v>
          </cell>
          <cell r="AH299">
            <v>7.7457400000000001E-3</v>
          </cell>
          <cell r="AI299" t="str">
            <v>USD</v>
          </cell>
          <cell r="AK299" t="str">
            <v>NGN</v>
          </cell>
          <cell r="AL299" t="str">
            <v>AVG</v>
          </cell>
          <cell r="AM299">
            <v>38807</v>
          </cell>
          <cell r="AN299">
            <v>7.7828400000000001E-3</v>
          </cell>
          <cell r="AO299" t="str">
            <v>USD</v>
          </cell>
        </row>
        <row r="300">
          <cell r="Y300" t="str">
            <v>NAD</v>
          </cell>
          <cell r="Z300" t="str">
            <v>AVG</v>
          </cell>
          <cell r="AA300">
            <v>38748</v>
          </cell>
          <cell r="AB300">
            <v>0.16459256999999999</v>
          </cell>
          <cell r="AC300" t="str">
            <v>USD</v>
          </cell>
          <cell r="AE300" t="str">
            <v>NIO</v>
          </cell>
          <cell r="AF300" t="str">
            <v>AVG</v>
          </cell>
          <cell r="AG300">
            <v>38776</v>
          </cell>
          <cell r="AH300">
            <v>5.8322649999999997E-2</v>
          </cell>
          <cell r="AI300" t="str">
            <v>USD</v>
          </cell>
          <cell r="AK300" t="str">
            <v>NIO</v>
          </cell>
          <cell r="AL300" t="str">
            <v>AVG</v>
          </cell>
          <cell r="AM300">
            <v>38807</v>
          </cell>
          <cell r="AN300">
            <v>5.828245E-2</v>
          </cell>
          <cell r="AO300" t="str">
            <v>USD</v>
          </cell>
        </row>
        <row r="301">
          <cell r="Y301" t="str">
            <v>NGN</v>
          </cell>
          <cell r="Z301" t="str">
            <v>AVG</v>
          </cell>
          <cell r="AA301">
            <v>38748</v>
          </cell>
          <cell r="AB301">
            <v>7.7156100000000003E-3</v>
          </cell>
          <cell r="AC301" t="str">
            <v>USD</v>
          </cell>
          <cell r="AE301" t="str">
            <v>NLG</v>
          </cell>
          <cell r="AF301" t="str">
            <v>AVG</v>
          </cell>
          <cell r="AG301">
            <v>38776</v>
          </cell>
          <cell r="AH301">
            <v>0.54189739999999997</v>
          </cell>
          <cell r="AI301" t="str">
            <v>USD</v>
          </cell>
          <cell r="AK301" t="str">
            <v>NLG</v>
          </cell>
          <cell r="AL301" t="str">
            <v>AVG</v>
          </cell>
          <cell r="AM301">
            <v>38807</v>
          </cell>
          <cell r="AN301">
            <v>0.54594352000000002</v>
          </cell>
          <cell r="AO301" t="str">
            <v>USD</v>
          </cell>
        </row>
        <row r="302">
          <cell r="Y302" t="str">
            <v>NIO</v>
          </cell>
          <cell r="Z302" t="str">
            <v>AVG</v>
          </cell>
          <cell r="AA302">
            <v>38748</v>
          </cell>
          <cell r="AB302">
            <v>5.9058279999999998E-2</v>
          </cell>
          <cell r="AC302" t="str">
            <v>USD</v>
          </cell>
          <cell r="AE302" t="str">
            <v>NOK</v>
          </cell>
          <cell r="AF302" t="str">
            <v>AVG</v>
          </cell>
          <cell r="AG302">
            <v>38776</v>
          </cell>
          <cell r="AH302">
            <v>0.14817791</v>
          </cell>
          <cell r="AI302" t="str">
            <v>USD</v>
          </cell>
          <cell r="AK302" t="str">
            <v>NOK</v>
          </cell>
          <cell r="AL302" t="str">
            <v>AVG</v>
          </cell>
          <cell r="AM302">
            <v>38807</v>
          </cell>
          <cell r="AN302">
            <v>0.15079740999999999</v>
          </cell>
          <cell r="AO302" t="str">
            <v>USD</v>
          </cell>
        </row>
        <row r="303">
          <cell r="Y303" t="str">
            <v>NLG</v>
          </cell>
          <cell r="Z303" t="str">
            <v>AVG</v>
          </cell>
          <cell r="AA303">
            <v>38748</v>
          </cell>
          <cell r="AB303">
            <v>0.54994997000000001</v>
          </cell>
          <cell r="AC303" t="str">
            <v>USD</v>
          </cell>
          <cell r="AE303" t="str">
            <v>NPR</v>
          </cell>
          <cell r="AF303" t="str">
            <v>AVG</v>
          </cell>
          <cell r="AG303">
            <v>38776</v>
          </cell>
          <cell r="AH303">
            <v>1.412018E-2</v>
          </cell>
          <cell r="AI303" t="str">
            <v>USD</v>
          </cell>
          <cell r="AK303" t="str">
            <v>NPR</v>
          </cell>
          <cell r="AL303" t="str">
            <v>AVG</v>
          </cell>
          <cell r="AM303">
            <v>38807</v>
          </cell>
          <cell r="AN303">
            <v>1.4068300000000001E-2</v>
          </cell>
          <cell r="AO303" t="str">
            <v>USD</v>
          </cell>
        </row>
        <row r="304">
          <cell r="Y304" t="str">
            <v>NOK</v>
          </cell>
          <cell r="Z304" t="str">
            <v>AVG</v>
          </cell>
          <cell r="AA304">
            <v>38748</v>
          </cell>
          <cell r="AB304">
            <v>0.15079327000000001</v>
          </cell>
          <cell r="AC304" t="str">
            <v>USD</v>
          </cell>
          <cell r="AE304" t="str">
            <v>NZD</v>
          </cell>
          <cell r="AF304" t="str">
            <v>AVG</v>
          </cell>
          <cell r="AG304">
            <v>38776</v>
          </cell>
          <cell r="AH304">
            <v>0.67272498000000003</v>
          </cell>
          <cell r="AI304" t="str">
            <v>USD</v>
          </cell>
          <cell r="AK304" t="str">
            <v>NZD</v>
          </cell>
          <cell r="AL304" t="str">
            <v>AVG</v>
          </cell>
          <cell r="AM304">
            <v>38807</v>
          </cell>
          <cell r="AN304">
            <v>0.63470437000000002</v>
          </cell>
          <cell r="AO304" t="str">
            <v>USD</v>
          </cell>
        </row>
        <row r="305">
          <cell r="Y305" t="str">
            <v>NPR</v>
          </cell>
          <cell r="Z305" t="str">
            <v>AVG</v>
          </cell>
          <cell r="AA305">
            <v>38748</v>
          </cell>
          <cell r="AB305">
            <v>1.410347E-2</v>
          </cell>
          <cell r="AC305" t="str">
            <v>USD</v>
          </cell>
          <cell r="AE305" t="str">
            <v>OMR</v>
          </cell>
          <cell r="AF305" t="str">
            <v>AVG</v>
          </cell>
          <cell r="AG305">
            <v>38776</v>
          </cell>
          <cell r="AH305">
            <v>2.5975071700000001</v>
          </cell>
          <cell r="AI305" t="str">
            <v>USD</v>
          </cell>
          <cell r="AK305" t="str">
            <v>OMR</v>
          </cell>
          <cell r="AL305" t="str">
            <v>AVG</v>
          </cell>
          <cell r="AM305">
            <v>38807</v>
          </cell>
          <cell r="AN305">
            <v>2.5974378499999999</v>
          </cell>
          <cell r="AO305" t="str">
            <v>USD</v>
          </cell>
        </row>
        <row r="306">
          <cell r="Y306" t="str">
            <v>NZD</v>
          </cell>
          <cell r="Z306" t="str">
            <v>AVG</v>
          </cell>
          <cell r="AA306">
            <v>38748</v>
          </cell>
          <cell r="AB306">
            <v>0.68773638000000004</v>
          </cell>
          <cell r="AC306" t="str">
            <v>USD</v>
          </cell>
          <cell r="AE306" t="str">
            <v>PAB</v>
          </cell>
          <cell r="AF306" t="str">
            <v>AVG</v>
          </cell>
          <cell r="AG306">
            <v>38776</v>
          </cell>
          <cell r="AH306">
            <v>1</v>
          </cell>
          <cell r="AI306" t="str">
            <v>USD</v>
          </cell>
          <cell r="AK306" t="str">
            <v>PAB</v>
          </cell>
          <cell r="AL306" t="str">
            <v>AVG</v>
          </cell>
          <cell r="AM306">
            <v>38807</v>
          </cell>
          <cell r="AN306">
            <v>1</v>
          </cell>
          <cell r="AO306" t="str">
            <v>USD</v>
          </cell>
        </row>
        <row r="307">
          <cell r="Y307" t="str">
            <v>OMR</v>
          </cell>
          <cell r="Z307" t="str">
            <v>AVG</v>
          </cell>
          <cell r="AA307">
            <v>38748</v>
          </cell>
          <cell r="AB307">
            <v>2.5972432200000002</v>
          </cell>
          <cell r="AC307" t="str">
            <v>USD</v>
          </cell>
          <cell r="AE307" t="str">
            <v>PEN</v>
          </cell>
          <cell r="AF307" t="str">
            <v>AVG</v>
          </cell>
          <cell r="AG307">
            <v>38776</v>
          </cell>
          <cell r="AH307">
            <v>0.30406229000000001</v>
          </cell>
          <cell r="AI307" t="str">
            <v>USD</v>
          </cell>
          <cell r="AK307" t="str">
            <v>PEN</v>
          </cell>
          <cell r="AL307" t="str">
            <v>AVG</v>
          </cell>
          <cell r="AM307">
            <v>38807</v>
          </cell>
          <cell r="AN307">
            <v>0.29941822000000001</v>
          </cell>
          <cell r="AO307" t="str">
            <v>USD</v>
          </cell>
        </row>
        <row r="308">
          <cell r="Y308" t="str">
            <v>PAB</v>
          </cell>
          <cell r="Z308" t="str">
            <v>AVG</v>
          </cell>
          <cell r="AA308">
            <v>38748</v>
          </cell>
          <cell r="AB308">
            <v>1</v>
          </cell>
          <cell r="AC308" t="str">
            <v>USD</v>
          </cell>
          <cell r="AE308" t="str">
            <v>PGK</v>
          </cell>
          <cell r="AF308" t="str">
            <v>AVG</v>
          </cell>
          <cell r="AG308">
            <v>38776</v>
          </cell>
          <cell r="AH308">
            <v>0.32980528999999997</v>
          </cell>
          <cell r="AI308" t="str">
            <v>USD</v>
          </cell>
          <cell r="AK308" t="str">
            <v>PGK</v>
          </cell>
          <cell r="AL308" t="str">
            <v>AVG</v>
          </cell>
          <cell r="AM308">
            <v>38807</v>
          </cell>
          <cell r="AN308">
            <v>0.33233159000000001</v>
          </cell>
          <cell r="AO308" t="str">
            <v>USD</v>
          </cell>
        </row>
        <row r="309">
          <cell r="Y309" t="str">
            <v>PEN</v>
          </cell>
          <cell r="Z309" t="str">
            <v>AVG</v>
          </cell>
          <cell r="AA309">
            <v>38748</v>
          </cell>
          <cell r="AB309">
            <v>0.29494143</v>
          </cell>
          <cell r="AC309" t="str">
            <v>USD</v>
          </cell>
          <cell r="AE309" t="str">
            <v>PHP</v>
          </cell>
          <cell r="AF309" t="str">
            <v>AVG</v>
          </cell>
          <cell r="AG309">
            <v>38776</v>
          </cell>
          <cell r="AH309">
            <v>1.933033E-2</v>
          </cell>
          <cell r="AI309" t="str">
            <v>USD</v>
          </cell>
          <cell r="AK309" t="str">
            <v>PHP</v>
          </cell>
          <cell r="AL309" t="str">
            <v>AVG</v>
          </cell>
          <cell r="AM309">
            <v>38807</v>
          </cell>
          <cell r="AN309">
            <v>1.9545960000000001E-2</v>
          </cell>
          <cell r="AO309" t="str">
            <v>USD</v>
          </cell>
        </row>
        <row r="310">
          <cell r="Y310" t="str">
            <v>PGK</v>
          </cell>
          <cell r="Z310" t="str">
            <v>AVG</v>
          </cell>
          <cell r="AA310">
            <v>38748</v>
          </cell>
          <cell r="AB310">
            <v>0.32439525000000002</v>
          </cell>
          <cell r="AC310" t="str">
            <v>USD</v>
          </cell>
          <cell r="AE310" t="str">
            <v>PKR</v>
          </cell>
          <cell r="AF310" t="str">
            <v>AVG</v>
          </cell>
          <cell r="AG310">
            <v>38776</v>
          </cell>
          <cell r="AH310">
            <v>1.6695060000000001E-2</v>
          </cell>
          <cell r="AI310" t="str">
            <v>USD</v>
          </cell>
          <cell r="AK310" t="str">
            <v>PKR</v>
          </cell>
          <cell r="AL310" t="str">
            <v>AVG</v>
          </cell>
          <cell r="AM310">
            <v>38807</v>
          </cell>
          <cell r="AN310">
            <v>1.6651320000000001E-2</v>
          </cell>
          <cell r="AO310" t="str">
            <v>USD</v>
          </cell>
        </row>
        <row r="311">
          <cell r="Y311" t="str">
            <v>PHP</v>
          </cell>
          <cell r="Z311" t="str">
            <v>AVG</v>
          </cell>
          <cell r="AA311">
            <v>38748</v>
          </cell>
          <cell r="AB311">
            <v>1.9065260000000001E-2</v>
          </cell>
          <cell r="AC311" t="str">
            <v>USD</v>
          </cell>
          <cell r="AE311" t="str">
            <v>PLN</v>
          </cell>
          <cell r="AF311" t="str">
            <v>AVG</v>
          </cell>
          <cell r="AG311">
            <v>38776</v>
          </cell>
          <cell r="AH311">
            <v>0.31482714000000001</v>
          </cell>
          <cell r="AI311" t="str">
            <v>USD</v>
          </cell>
          <cell r="AK311" t="str">
            <v>PLN</v>
          </cell>
          <cell r="AL311" t="str">
            <v>AVG</v>
          </cell>
          <cell r="AM311">
            <v>38807</v>
          </cell>
          <cell r="AN311">
            <v>0.31002960000000002</v>
          </cell>
          <cell r="AO311" t="str">
            <v>USD</v>
          </cell>
        </row>
        <row r="312">
          <cell r="Y312" t="str">
            <v>PKR</v>
          </cell>
          <cell r="Z312" t="str">
            <v>AVG</v>
          </cell>
          <cell r="AA312">
            <v>38748</v>
          </cell>
          <cell r="AB312">
            <v>1.671154E-2</v>
          </cell>
          <cell r="AC312" t="str">
            <v>USD</v>
          </cell>
          <cell r="AE312" t="str">
            <v>PTE</v>
          </cell>
          <cell r="AF312" t="str">
            <v>AVG</v>
          </cell>
          <cell r="AG312">
            <v>38776</v>
          </cell>
          <cell r="AH312">
            <v>5.9565499999999997E-3</v>
          </cell>
          <cell r="AI312" t="str">
            <v>USD</v>
          </cell>
          <cell r="AK312" t="str">
            <v>PTE</v>
          </cell>
          <cell r="AL312" t="str">
            <v>AVG</v>
          </cell>
          <cell r="AM312">
            <v>38807</v>
          </cell>
          <cell r="AN312">
            <v>6.00105E-3</v>
          </cell>
          <cell r="AO312" t="str">
            <v>USD</v>
          </cell>
        </row>
        <row r="313">
          <cell r="Y313" t="str">
            <v>PLN</v>
          </cell>
          <cell r="Z313" t="str">
            <v>AVG</v>
          </cell>
          <cell r="AA313">
            <v>38748</v>
          </cell>
          <cell r="AB313">
            <v>0.31714377999999999</v>
          </cell>
          <cell r="AC313" t="str">
            <v>USD</v>
          </cell>
          <cell r="AE313" t="str">
            <v>PYG</v>
          </cell>
          <cell r="AF313" t="str">
            <v>AVG</v>
          </cell>
          <cell r="AG313">
            <v>38776</v>
          </cell>
          <cell r="AH313">
            <v>1.6468E-4</v>
          </cell>
          <cell r="AI313" t="str">
            <v>USD</v>
          </cell>
          <cell r="AK313" t="str">
            <v>PYG</v>
          </cell>
          <cell r="AL313" t="str">
            <v>AVG</v>
          </cell>
          <cell r="AM313">
            <v>38807</v>
          </cell>
          <cell r="AN313">
            <v>1.6869000000000001E-4</v>
          </cell>
          <cell r="AO313" t="str">
            <v>USD</v>
          </cell>
        </row>
        <row r="314">
          <cell r="Y314" t="str">
            <v>PTE</v>
          </cell>
          <cell r="Z314" t="str">
            <v>AVG</v>
          </cell>
          <cell r="AA314">
            <v>38748</v>
          </cell>
          <cell r="AB314">
            <v>6.0450900000000004E-3</v>
          </cell>
          <cell r="AC314" t="str">
            <v>USD</v>
          </cell>
          <cell r="AE314" t="str">
            <v>QAR</v>
          </cell>
          <cell r="AF314" t="str">
            <v>AVG</v>
          </cell>
          <cell r="AG314">
            <v>38776</v>
          </cell>
          <cell r="AH314">
            <v>0.27480229</v>
          </cell>
          <cell r="AI314" t="str">
            <v>USD</v>
          </cell>
          <cell r="AK314" t="str">
            <v>QAR</v>
          </cell>
          <cell r="AL314" t="str">
            <v>AVG</v>
          </cell>
          <cell r="AM314">
            <v>38807</v>
          </cell>
          <cell r="AN314">
            <v>0.27475711000000003</v>
          </cell>
          <cell r="AO314" t="str">
            <v>USD</v>
          </cell>
        </row>
        <row r="315">
          <cell r="Y315" t="str">
            <v>PYG</v>
          </cell>
          <cell r="Z315" t="str">
            <v>AVG</v>
          </cell>
          <cell r="AA315">
            <v>38748</v>
          </cell>
          <cell r="AB315">
            <v>1.6312999999999999E-4</v>
          </cell>
          <cell r="AC315" t="str">
            <v>USD</v>
          </cell>
          <cell r="AE315" t="str">
            <v>ROL</v>
          </cell>
          <cell r="AF315" t="str">
            <v>AVG</v>
          </cell>
          <cell r="AG315">
            <v>38776</v>
          </cell>
          <cell r="AH315">
            <v>3.375E-5</v>
          </cell>
          <cell r="AI315" t="str">
            <v>USD</v>
          </cell>
          <cell r="AK315" t="str">
            <v>ROL</v>
          </cell>
          <cell r="AL315" t="str">
            <v>AVG</v>
          </cell>
          <cell r="AM315">
            <v>38807</v>
          </cell>
          <cell r="AN315">
            <v>3.4310000000000002E-5</v>
          </cell>
          <cell r="AO315" t="str">
            <v>USD</v>
          </cell>
        </row>
        <row r="316">
          <cell r="Y316" t="str">
            <v>QAR</v>
          </cell>
          <cell r="Z316" t="str">
            <v>AVG</v>
          </cell>
          <cell r="AA316">
            <v>38748</v>
          </cell>
          <cell r="AB316">
            <v>0.27472289</v>
          </cell>
          <cell r="AC316" t="str">
            <v>USD</v>
          </cell>
          <cell r="AE316" t="str">
            <v>RUB</v>
          </cell>
          <cell r="AF316" t="str">
            <v>AVG</v>
          </cell>
          <cell r="AG316">
            <v>38776</v>
          </cell>
          <cell r="AH316">
            <v>3.5457420000000003E-2</v>
          </cell>
          <cell r="AI316" t="str">
            <v>USD</v>
          </cell>
          <cell r="AK316" t="str">
            <v>RUB</v>
          </cell>
          <cell r="AL316" t="str">
            <v>AVG</v>
          </cell>
          <cell r="AM316">
            <v>38807</v>
          </cell>
          <cell r="AN316">
            <v>3.5894700000000002E-2</v>
          </cell>
          <cell r="AO316" t="str">
            <v>USD</v>
          </cell>
        </row>
        <row r="317">
          <cell r="Y317" t="str">
            <v>ROL</v>
          </cell>
          <cell r="Z317" t="str">
            <v>AVG</v>
          </cell>
          <cell r="AA317">
            <v>38748</v>
          </cell>
          <cell r="AB317">
            <v>3.324E-5</v>
          </cell>
          <cell r="AC317" t="str">
            <v>USD</v>
          </cell>
          <cell r="AE317" t="str">
            <v>RWF</v>
          </cell>
          <cell r="AF317" t="str">
            <v>AVG</v>
          </cell>
          <cell r="AG317">
            <v>38776</v>
          </cell>
          <cell r="AH317">
            <v>1.8487099999999999E-3</v>
          </cell>
          <cell r="AI317" t="str">
            <v>USD</v>
          </cell>
          <cell r="AK317" t="str">
            <v>RWF</v>
          </cell>
          <cell r="AL317" t="str">
            <v>AVG</v>
          </cell>
          <cell r="AM317">
            <v>38807</v>
          </cell>
          <cell r="AN317">
            <v>1.85049E-3</v>
          </cell>
          <cell r="AO317" t="str">
            <v>USD</v>
          </cell>
        </row>
        <row r="318">
          <cell r="Y318" t="str">
            <v>RUB</v>
          </cell>
          <cell r="Z318" t="str">
            <v>AVG</v>
          </cell>
          <cell r="AA318">
            <v>38748</v>
          </cell>
          <cell r="AB318">
            <v>3.527545E-2</v>
          </cell>
          <cell r="AC318" t="str">
            <v>USD</v>
          </cell>
          <cell r="AE318" t="str">
            <v>SAR</v>
          </cell>
          <cell r="AF318" t="str">
            <v>AVG</v>
          </cell>
          <cell r="AG318">
            <v>38776</v>
          </cell>
          <cell r="AH318">
            <v>0.26660695000000001</v>
          </cell>
          <cell r="AI318" t="str">
            <v>USD</v>
          </cell>
          <cell r="AK318" t="str">
            <v>SAR</v>
          </cell>
          <cell r="AL318" t="str">
            <v>AVG</v>
          </cell>
          <cell r="AM318">
            <v>38807</v>
          </cell>
          <cell r="AN318">
            <v>0.26659619000000001</v>
          </cell>
          <cell r="AO318" t="str">
            <v>USD</v>
          </cell>
        </row>
        <row r="319">
          <cell r="Y319" t="str">
            <v>RWF</v>
          </cell>
          <cell r="Z319" t="str">
            <v>AVG</v>
          </cell>
          <cell r="AA319">
            <v>38748</v>
          </cell>
          <cell r="AB319">
            <v>1.84655E-3</v>
          </cell>
          <cell r="AC319" t="str">
            <v>USD</v>
          </cell>
          <cell r="AE319" t="str">
            <v>SBD</v>
          </cell>
          <cell r="AF319" t="str">
            <v>AVG</v>
          </cell>
          <cell r="AG319">
            <v>38776</v>
          </cell>
          <cell r="AH319">
            <v>0.13164829</v>
          </cell>
          <cell r="AI319" t="str">
            <v>USD</v>
          </cell>
          <cell r="AK319" t="str">
            <v>SBD</v>
          </cell>
          <cell r="AL319" t="str">
            <v>AVG</v>
          </cell>
          <cell r="AM319">
            <v>38807</v>
          </cell>
          <cell r="AN319">
            <v>0.13168139000000001</v>
          </cell>
          <cell r="AO319" t="str">
            <v>USD</v>
          </cell>
        </row>
        <row r="320">
          <cell r="Y320" t="str">
            <v>SAR</v>
          </cell>
          <cell r="Z320" t="str">
            <v>AVG</v>
          </cell>
          <cell r="AA320">
            <v>38748</v>
          </cell>
          <cell r="AB320">
            <v>0.26659945000000002</v>
          </cell>
          <cell r="AC320" t="str">
            <v>USD</v>
          </cell>
          <cell r="AE320" t="str">
            <v>SCR</v>
          </cell>
          <cell r="AF320" t="str">
            <v>AVG</v>
          </cell>
          <cell r="AG320">
            <v>38776</v>
          </cell>
          <cell r="AH320">
            <v>0.18130784</v>
          </cell>
          <cell r="AI320" t="str">
            <v>USD</v>
          </cell>
          <cell r="AK320" t="str">
            <v>SCR</v>
          </cell>
          <cell r="AL320" t="str">
            <v>AVG</v>
          </cell>
          <cell r="AM320">
            <v>38807</v>
          </cell>
          <cell r="AN320">
            <v>0.18260151999999999</v>
          </cell>
          <cell r="AO320" t="str">
            <v>USD</v>
          </cell>
        </row>
        <row r="321">
          <cell r="Y321" t="str">
            <v>SBD</v>
          </cell>
          <cell r="Z321" t="str">
            <v>AVG</v>
          </cell>
          <cell r="AA321">
            <v>38748</v>
          </cell>
          <cell r="AB321">
            <v>0.13180760999999999</v>
          </cell>
          <cell r="AC321" t="str">
            <v>USD</v>
          </cell>
          <cell r="AE321" t="str">
            <v>SDD</v>
          </cell>
          <cell r="AF321" t="str">
            <v>AVG</v>
          </cell>
          <cell r="AG321">
            <v>38776</v>
          </cell>
          <cell r="AH321">
            <v>4.3536699999999996E-3</v>
          </cell>
          <cell r="AI321" t="str">
            <v>USD</v>
          </cell>
          <cell r="AK321" t="str">
            <v>SDD</v>
          </cell>
          <cell r="AL321" t="str">
            <v>AVG</v>
          </cell>
          <cell r="AM321">
            <v>38807</v>
          </cell>
          <cell r="AN321">
            <v>4.4007100000000004E-3</v>
          </cell>
          <cell r="AO321" t="str">
            <v>USD</v>
          </cell>
        </row>
        <row r="322">
          <cell r="Y322" t="str">
            <v>SCR</v>
          </cell>
          <cell r="Z322" t="str">
            <v>AVG</v>
          </cell>
          <cell r="AA322">
            <v>38748</v>
          </cell>
          <cell r="AB322">
            <v>0.18789448</v>
          </cell>
          <cell r="AC322" t="str">
            <v>USD</v>
          </cell>
          <cell r="AE322" t="str">
            <v>SDP</v>
          </cell>
          <cell r="AF322" t="str">
            <v>AVG</v>
          </cell>
          <cell r="AG322">
            <v>38776</v>
          </cell>
          <cell r="AH322">
            <v>4.3536999999999997E-4</v>
          </cell>
          <cell r="AI322" t="str">
            <v>USD</v>
          </cell>
          <cell r="AK322" t="str">
            <v>SDP</v>
          </cell>
          <cell r="AL322" t="str">
            <v>AVG</v>
          </cell>
          <cell r="AM322">
            <v>38807</v>
          </cell>
          <cell r="AN322">
            <v>4.4006999999999998E-4</v>
          </cell>
          <cell r="AO322" t="str">
            <v>USD</v>
          </cell>
        </row>
        <row r="323">
          <cell r="Y323" t="str">
            <v>SDD</v>
          </cell>
          <cell r="Z323" t="str">
            <v>AVG</v>
          </cell>
          <cell r="AA323">
            <v>38748</v>
          </cell>
          <cell r="AB323">
            <v>4.3421500000000003E-3</v>
          </cell>
          <cell r="AC323" t="str">
            <v>USD</v>
          </cell>
          <cell r="AE323" t="str">
            <v>SEK</v>
          </cell>
          <cell r="AF323" t="str">
            <v>AVG</v>
          </cell>
          <cell r="AG323">
            <v>38776</v>
          </cell>
          <cell r="AH323">
            <v>0.12781403999999999</v>
          </cell>
          <cell r="AI323" t="str">
            <v>USD</v>
          </cell>
          <cell r="AK323" t="str">
            <v>SEK</v>
          </cell>
          <cell r="AL323" t="str">
            <v>AVG</v>
          </cell>
          <cell r="AM323">
            <v>38807</v>
          </cell>
          <cell r="AN323">
            <v>0.12807251</v>
          </cell>
          <cell r="AO323" t="str">
            <v>USD</v>
          </cell>
        </row>
        <row r="324">
          <cell r="Y324" t="str">
            <v>SDP</v>
          </cell>
          <cell r="Z324" t="str">
            <v>AVG</v>
          </cell>
          <cell r="AA324">
            <v>38748</v>
          </cell>
          <cell r="AB324">
            <v>4.3422000000000003E-4</v>
          </cell>
          <cell r="AC324" t="str">
            <v>USD</v>
          </cell>
          <cell r="AE324" t="str">
            <v>SGD</v>
          </cell>
          <cell r="AF324" t="str">
            <v>AVG</v>
          </cell>
          <cell r="AG324">
            <v>38776</v>
          </cell>
          <cell r="AH324">
            <v>0.61381262999999997</v>
          </cell>
          <cell r="AI324" t="str">
            <v>USD</v>
          </cell>
          <cell r="AK324" t="str">
            <v>SGD</v>
          </cell>
          <cell r="AL324" t="str">
            <v>AVG</v>
          </cell>
          <cell r="AM324">
            <v>38807</v>
          </cell>
          <cell r="AN324">
            <v>0.61684194000000003</v>
          </cell>
          <cell r="AO324" t="str">
            <v>USD</v>
          </cell>
        </row>
        <row r="325">
          <cell r="Y325" t="str">
            <v>SEK</v>
          </cell>
          <cell r="Z325" t="str">
            <v>AVG</v>
          </cell>
          <cell r="AA325">
            <v>38748</v>
          </cell>
          <cell r="AB325">
            <v>0.13018741</v>
          </cell>
          <cell r="AC325" t="str">
            <v>USD</v>
          </cell>
          <cell r="AE325" t="str">
            <v>SHP</v>
          </cell>
          <cell r="AF325" t="str">
            <v>AVG</v>
          </cell>
          <cell r="AG325">
            <v>38776</v>
          </cell>
          <cell r="AH325">
            <v>1.7480599400000001</v>
          </cell>
          <cell r="AI325" t="str">
            <v>USD</v>
          </cell>
          <cell r="AK325" t="str">
            <v>SHP</v>
          </cell>
          <cell r="AL325" t="str">
            <v>AVG</v>
          </cell>
          <cell r="AM325">
            <v>38807</v>
          </cell>
          <cell r="AN325">
            <v>1.7444347899999999</v>
          </cell>
          <cell r="AO325" t="str">
            <v>USD</v>
          </cell>
        </row>
        <row r="326">
          <cell r="Y326" t="str">
            <v>SGD</v>
          </cell>
          <cell r="Z326" t="str">
            <v>AVG</v>
          </cell>
          <cell r="AA326">
            <v>38748</v>
          </cell>
          <cell r="AB326">
            <v>0.61246511999999997</v>
          </cell>
          <cell r="AC326" t="str">
            <v>USD</v>
          </cell>
          <cell r="AE326" t="str">
            <v>SIT</v>
          </cell>
          <cell r="AF326" t="str">
            <v>AVG</v>
          </cell>
          <cell r="AG326">
            <v>38776</v>
          </cell>
          <cell r="AH326">
            <v>4.9866099999999998E-3</v>
          </cell>
          <cell r="AI326" t="str">
            <v>USD</v>
          </cell>
          <cell r="AK326" t="str">
            <v>SIT</v>
          </cell>
          <cell r="AL326" t="str">
            <v>AVG</v>
          </cell>
          <cell r="AM326">
            <v>38807</v>
          </cell>
          <cell r="AN326">
            <v>5.0228299999999998E-3</v>
          </cell>
          <cell r="AO326" t="str">
            <v>USD</v>
          </cell>
        </row>
        <row r="327">
          <cell r="Y327" t="str">
            <v>SHP</v>
          </cell>
          <cell r="Z327" t="str">
            <v>AVG</v>
          </cell>
          <cell r="AA327">
            <v>38748</v>
          </cell>
          <cell r="AB327">
            <v>1.7665723</v>
          </cell>
          <cell r="AC327" t="str">
            <v>USD</v>
          </cell>
          <cell r="AE327" t="str">
            <v>SKK</v>
          </cell>
          <cell r="AF327" t="str">
            <v>AVG</v>
          </cell>
          <cell r="AG327">
            <v>38776</v>
          </cell>
          <cell r="AH327">
            <v>3.1928140000000001E-2</v>
          </cell>
          <cell r="AI327" t="str">
            <v>USD</v>
          </cell>
          <cell r="AK327" t="str">
            <v>SKK</v>
          </cell>
          <cell r="AL327" t="str">
            <v>AVG</v>
          </cell>
          <cell r="AM327">
            <v>38807</v>
          </cell>
          <cell r="AN327">
            <v>3.2113460000000003E-2</v>
          </cell>
          <cell r="AO327" t="str">
            <v>USD</v>
          </cell>
        </row>
        <row r="328">
          <cell r="Y328" t="str">
            <v>SIT</v>
          </cell>
          <cell r="Z328" t="str">
            <v>AVG</v>
          </cell>
          <cell r="AA328">
            <v>38748</v>
          </cell>
          <cell r="AB328">
            <v>5.0601500000000002E-3</v>
          </cell>
          <cell r="AC328" t="str">
            <v>USD</v>
          </cell>
          <cell r="AE328" t="str">
            <v>SLL</v>
          </cell>
          <cell r="AF328" t="str">
            <v>AVG</v>
          </cell>
          <cell r="AG328">
            <v>38776</v>
          </cell>
          <cell r="AH328">
            <v>3.4017999999999999E-4</v>
          </cell>
          <cell r="AI328" t="str">
            <v>USD</v>
          </cell>
          <cell r="AK328" t="str">
            <v>SLL</v>
          </cell>
          <cell r="AL328" t="str">
            <v>AVG</v>
          </cell>
          <cell r="AM328">
            <v>38807</v>
          </cell>
          <cell r="AN328">
            <v>3.3958000000000003E-4</v>
          </cell>
          <cell r="AO328" t="str">
            <v>USD</v>
          </cell>
        </row>
        <row r="329">
          <cell r="Y329" t="str">
            <v>SKK</v>
          </cell>
          <cell r="Z329" t="str">
            <v>AVG</v>
          </cell>
          <cell r="AA329">
            <v>38748</v>
          </cell>
          <cell r="AB329">
            <v>3.2325039999999999E-2</v>
          </cell>
          <cell r="AC329" t="str">
            <v>USD</v>
          </cell>
          <cell r="AE329" t="str">
            <v>SOS</v>
          </cell>
          <cell r="AF329" t="str">
            <v>AVG</v>
          </cell>
          <cell r="AG329">
            <v>38776</v>
          </cell>
          <cell r="AH329">
            <v>6.1885E-4</v>
          </cell>
          <cell r="AI329" t="str">
            <v>USD</v>
          </cell>
          <cell r="AK329" t="str">
            <v>SOS</v>
          </cell>
          <cell r="AL329" t="str">
            <v>AVG</v>
          </cell>
          <cell r="AM329">
            <v>38807</v>
          </cell>
          <cell r="AN329">
            <v>6.4017999999999996E-4</v>
          </cell>
          <cell r="AO329" t="str">
            <v>USD</v>
          </cell>
        </row>
        <row r="330">
          <cell r="Y330" t="str">
            <v>SLL</v>
          </cell>
          <cell r="Z330" t="str">
            <v>AVG</v>
          </cell>
          <cell r="AA330">
            <v>38748</v>
          </cell>
          <cell r="AB330">
            <v>4.0497999999999999E-4</v>
          </cell>
          <cell r="AC330" t="str">
            <v>USD</v>
          </cell>
          <cell r="AE330" t="str">
            <v>SRG</v>
          </cell>
          <cell r="AF330" t="str">
            <v>AVG</v>
          </cell>
          <cell r="AG330">
            <v>38776</v>
          </cell>
          <cell r="AH330">
            <v>3.6496E-4</v>
          </cell>
          <cell r="AI330" t="str">
            <v>USD</v>
          </cell>
          <cell r="AK330" t="str">
            <v>SRG</v>
          </cell>
          <cell r="AL330" t="str">
            <v>AVG</v>
          </cell>
          <cell r="AM330">
            <v>38807</v>
          </cell>
          <cell r="AN330">
            <v>3.6496E-4</v>
          </cell>
          <cell r="AO330" t="str">
            <v>USD</v>
          </cell>
        </row>
        <row r="331">
          <cell r="Y331" t="str">
            <v>SOS</v>
          </cell>
          <cell r="Z331" t="str">
            <v>AVG</v>
          </cell>
          <cell r="AA331">
            <v>38748</v>
          </cell>
          <cell r="AB331">
            <v>5.9294999999999997E-4</v>
          </cell>
          <cell r="AC331" t="str">
            <v>USD</v>
          </cell>
          <cell r="AE331" t="str">
            <v>STD</v>
          </cell>
          <cell r="AF331" t="str">
            <v>AVG</v>
          </cell>
          <cell r="AG331">
            <v>38776</v>
          </cell>
          <cell r="AH331">
            <v>1.4049000000000001E-4</v>
          </cell>
          <cell r="AI331" t="str">
            <v>USD</v>
          </cell>
          <cell r="AK331" t="str">
            <v>STD</v>
          </cell>
          <cell r="AL331" t="str">
            <v>AVG</v>
          </cell>
          <cell r="AM331">
            <v>38807</v>
          </cell>
          <cell r="AN331">
            <v>1.4173000000000001E-4</v>
          </cell>
          <cell r="AO331" t="str">
            <v>USD</v>
          </cell>
        </row>
        <row r="332">
          <cell r="Y332" t="str">
            <v>SRG</v>
          </cell>
          <cell r="Z332" t="str">
            <v>AVG</v>
          </cell>
          <cell r="AA332">
            <v>38748</v>
          </cell>
          <cell r="AB332">
            <v>3.6496E-4</v>
          </cell>
          <cell r="AC332" t="str">
            <v>USD</v>
          </cell>
          <cell r="AE332" t="str">
            <v>SVC</v>
          </cell>
          <cell r="AF332" t="str">
            <v>AVG</v>
          </cell>
          <cell r="AG332">
            <v>38776</v>
          </cell>
          <cell r="AH332">
            <v>0.1142596</v>
          </cell>
          <cell r="AI332" t="str">
            <v>USD</v>
          </cell>
          <cell r="AK332" t="str">
            <v>SVC</v>
          </cell>
          <cell r="AL332" t="str">
            <v>AVG</v>
          </cell>
          <cell r="AM332">
            <v>38807</v>
          </cell>
          <cell r="AN332">
            <v>0.1142596</v>
          </cell>
          <cell r="AO332" t="str">
            <v>USD</v>
          </cell>
        </row>
        <row r="333">
          <cell r="Y333" t="str">
            <v>STD</v>
          </cell>
          <cell r="Z333" t="str">
            <v>AVG</v>
          </cell>
          <cell r="AA333">
            <v>38748</v>
          </cell>
          <cell r="AB333">
            <v>1.3839000000000001E-4</v>
          </cell>
          <cell r="AC333" t="str">
            <v>USD</v>
          </cell>
          <cell r="AE333" t="str">
            <v>SYP</v>
          </cell>
          <cell r="AF333" t="str">
            <v>AVG</v>
          </cell>
          <cell r="AG333">
            <v>38776</v>
          </cell>
          <cell r="AH333">
            <v>1.9153409999999999E-2</v>
          </cell>
          <cell r="AI333" t="str">
            <v>USD</v>
          </cell>
          <cell r="AK333" t="str">
            <v>SYP</v>
          </cell>
          <cell r="AL333" t="str">
            <v>AVG</v>
          </cell>
          <cell r="AM333">
            <v>38807</v>
          </cell>
          <cell r="AN333">
            <v>1.9153420000000001E-2</v>
          </cell>
          <cell r="AO333" t="str">
            <v>USD</v>
          </cell>
        </row>
        <row r="334">
          <cell r="Y334" t="str">
            <v>SVC</v>
          </cell>
          <cell r="Z334" t="str">
            <v>AVG</v>
          </cell>
          <cell r="AA334">
            <v>38748</v>
          </cell>
          <cell r="AB334">
            <v>0.11427503</v>
          </cell>
          <cell r="AC334" t="str">
            <v>USD</v>
          </cell>
          <cell r="AE334" t="str">
            <v>SZL</v>
          </cell>
          <cell r="AF334" t="str">
            <v>AVG</v>
          </cell>
          <cell r="AG334">
            <v>38776</v>
          </cell>
          <cell r="AH334">
            <v>0.16372977999999999</v>
          </cell>
          <cell r="AI334" t="str">
            <v>USD</v>
          </cell>
          <cell r="AK334" t="str">
            <v>SZL</v>
          </cell>
          <cell r="AL334" t="str">
            <v>AVG</v>
          </cell>
          <cell r="AM334">
            <v>38807</v>
          </cell>
          <cell r="AN334">
            <v>0.16026909</v>
          </cell>
          <cell r="AO334" t="str">
            <v>USD</v>
          </cell>
        </row>
        <row r="335">
          <cell r="Y335" t="str">
            <v>SYP</v>
          </cell>
          <cell r="Z335" t="str">
            <v>AVG</v>
          </cell>
          <cell r="AA335">
            <v>38748</v>
          </cell>
          <cell r="AB335">
            <v>1.9227299999999999E-2</v>
          </cell>
          <cell r="AC335" t="str">
            <v>USD</v>
          </cell>
          <cell r="AE335" t="str">
            <v>THB</v>
          </cell>
          <cell r="AF335" t="str">
            <v>AVG</v>
          </cell>
          <cell r="AG335">
            <v>38776</v>
          </cell>
          <cell r="AH335">
            <v>2.5399419999999999E-2</v>
          </cell>
          <cell r="AI335" t="str">
            <v>USD</v>
          </cell>
          <cell r="AK335" t="str">
            <v>THB</v>
          </cell>
          <cell r="AL335" t="str">
            <v>AVG</v>
          </cell>
          <cell r="AM335">
            <v>38807</v>
          </cell>
          <cell r="AN335">
            <v>2.5657470000000002E-2</v>
          </cell>
          <cell r="AO335" t="str">
            <v>USD</v>
          </cell>
        </row>
        <row r="336">
          <cell r="Y336" t="str">
            <v>SZL</v>
          </cell>
          <cell r="Z336" t="str">
            <v>AVG</v>
          </cell>
          <cell r="AA336">
            <v>38748</v>
          </cell>
          <cell r="AB336">
            <v>0.16459256999999999</v>
          </cell>
          <cell r="AC336" t="str">
            <v>USD</v>
          </cell>
          <cell r="AE336" t="str">
            <v>TJR</v>
          </cell>
          <cell r="AF336" t="str">
            <v>AVG</v>
          </cell>
          <cell r="AG336">
            <v>38776</v>
          </cell>
          <cell r="AH336">
            <v>0.31149790999999999</v>
          </cell>
          <cell r="AI336" t="str">
            <v>USD</v>
          </cell>
          <cell r="AK336" t="str">
            <v>TJR</v>
          </cell>
          <cell r="AL336" t="str">
            <v>AVG</v>
          </cell>
          <cell r="AM336">
            <v>38807</v>
          </cell>
          <cell r="AN336">
            <v>0.31134055999999999</v>
          </cell>
          <cell r="AO336" t="str">
            <v>USD</v>
          </cell>
        </row>
        <row r="337">
          <cell r="Y337" t="str">
            <v>THB</v>
          </cell>
          <cell r="Z337" t="str">
            <v>AVG</v>
          </cell>
          <cell r="AA337">
            <v>38748</v>
          </cell>
          <cell r="AB337">
            <v>2.5251869999999999E-2</v>
          </cell>
          <cell r="AC337" t="str">
            <v>USD</v>
          </cell>
          <cell r="AE337" t="str">
            <v>TMM</v>
          </cell>
          <cell r="AF337" t="str">
            <v>AVG</v>
          </cell>
          <cell r="AG337">
            <v>38776</v>
          </cell>
          <cell r="AH337">
            <v>1.9231000000000001E-4</v>
          </cell>
          <cell r="AI337" t="str">
            <v>USD</v>
          </cell>
          <cell r="AK337" t="str">
            <v>TMM</v>
          </cell>
          <cell r="AL337" t="str">
            <v>AVG</v>
          </cell>
          <cell r="AM337">
            <v>38807</v>
          </cell>
          <cell r="AN337">
            <v>1.9231000000000001E-4</v>
          </cell>
          <cell r="AO337" t="str">
            <v>USD</v>
          </cell>
        </row>
        <row r="338">
          <cell r="Y338" t="str">
            <v>TJR</v>
          </cell>
          <cell r="Z338" t="str">
            <v>AVG</v>
          </cell>
          <cell r="AA338">
            <v>38748</v>
          </cell>
          <cell r="AB338">
            <v>0.31214469</v>
          </cell>
          <cell r="AC338" t="str">
            <v>USD</v>
          </cell>
          <cell r="AE338" t="str">
            <v>TND</v>
          </cell>
          <cell r="AF338" t="str">
            <v>AVG</v>
          </cell>
          <cell r="AG338">
            <v>38776</v>
          </cell>
          <cell r="AH338">
            <v>0.73989517999999999</v>
          </cell>
          <cell r="AI338" t="str">
            <v>USD</v>
          </cell>
          <cell r="AK338" t="str">
            <v>TND</v>
          </cell>
          <cell r="AL338" t="str">
            <v>AVG</v>
          </cell>
          <cell r="AM338">
            <v>38807</v>
          </cell>
          <cell r="AN338">
            <v>0.73831789999999997</v>
          </cell>
          <cell r="AO338" t="str">
            <v>USD</v>
          </cell>
        </row>
        <row r="339">
          <cell r="Y339" t="str">
            <v>TMM</v>
          </cell>
          <cell r="Z339" t="str">
            <v>AVG</v>
          </cell>
          <cell r="AA339">
            <v>38748</v>
          </cell>
          <cell r="AB339">
            <v>1.9231000000000001E-4</v>
          </cell>
          <cell r="AC339" t="str">
            <v>USD</v>
          </cell>
          <cell r="AE339" t="str">
            <v>TOP</v>
          </cell>
          <cell r="AF339" t="str">
            <v>AVG</v>
          </cell>
          <cell r="AG339">
            <v>38776</v>
          </cell>
          <cell r="AH339">
            <v>0.48545497999999998</v>
          </cell>
          <cell r="AI339" t="str">
            <v>USD</v>
          </cell>
          <cell r="AK339" t="str">
            <v>TOP</v>
          </cell>
          <cell r="AL339" t="str">
            <v>AVG</v>
          </cell>
          <cell r="AM339">
            <v>38807</v>
          </cell>
          <cell r="AN339">
            <v>0.48604349000000002</v>
          </cell>
          <cell r="AO339" t="str">
            <v>USD</v>
          </cell>
        </row>
        <row r="340">
          <cell r="Y340" t="str">
            <v>TND</v>
          </cell>
          <cell r="Z340" t="str">
            <v>AVG</v>
          </cell>
          <cell r="AA340">
            <v>38748</v>
          </cell>
          <cell r="AB340">
            <v>0.74852595</v>
          </cell>
          <cell r="AC340" t="str">
            <v>USD</v>
          </cell>
          <cell r="AE340" t="str">
            <v>TRL</v>
          </cell>
          <cell r="AF340" t="str">
            <v>AVG</v>
          </cell>
          <cell r="AG340">
            <v>38776</v>
          </cell>
          <cell r="AH340">
            <v>7.5000000000000002E-7</v>
          </cell>
          <cell r="AI340" t="str">
            <v>USD</v>
          </cell>
          <cell r="AK340" t="str">
            <v>TRL</v>
          </cell>
          <cell r="AL340" t="str">
            <v>AVG</v>
          </cell>
          <cell r="AM340">
            <v>38807</v>
          </cell>
          <cell r="AN340">
            <v>7.5000000000000002E-7</v>
          </cell>
          <cell r="AO340" t="str">
            <v>USD</v>
          </cell>
        </row>
        <row r="341">
          <cell r="Y341" t="str">
            <v>TOP</v>
          </cell>
          <cell r="Z341" t="str">
            <v>AVG</v>
          </cell>
          <cell r="AA341">
            <v>38748</v>
          </cell>
          <cell r="AB341">
            <v>0.48682729000000002</v>
          </cell>
          <cell r="AC341" t="str">
            <v>USD</v>
          </cell>
          <cell r="AE341" t="str">
            <v>TTD</v>
          </cell>
          <cell r="AF341" t="str">
            <v>AVG</v>
          </cell>
          <cell r="AG341">
            <v>38776</v>
          </cell>
          <cell r="AH341">
            <v>0.15941428999999999</v>
          </cell>
          <cell r="AI341" t="str">
            <v>USD</v>
          </cell>
          <cell r="AK341" t="str">
            <v>TTD</v>
          </cell>
          <cell r="AL341" t="str">
            <v>AVG</v>
          </cell>
          <cell r="AM341">
            <v>38807</v>
          </cell>
          <cell r="AN341">
            <v>0.15936979000000001</v>
          </cell>
          <cell r="AO341" t="str">
            <v>USD</v>
          </cell>
        </row>
        <row r="342">
          <cell r="Y342" t="str">
            <v>TRL</v>
          </cell>
          <cell r="Z342" t="str">
            <v>AVG</v>
          </cell>
          <cell r="AA342">
            <v>38748</v>
          </cell>
          <cell r="AB342">
            <v>7.5000000000000002E-7</v>
          </cell>
          <cell r="AC342" t="str">
            <v>USD</v>
          </cell>
          <cell r="AE342" t="str">
            <v>TWD</v>
          </cell>
          <cell r="AF342" t="str">
            <v>AVG</v>
          </cell>
          <cell r="AG342">
            <v>38776</v>
          </cell>
          <cell r="AH342">
            <v>3.091551E-2</v>
          </cell>
          <cell r="AI342" t="str">
            <v>USD</v>
          </cell>
          <cell r="AK342" t="str">
            <v>TWD</v>
          </cell>
          <cell r="AL342" t="str">
            <v>AVG</v>
          </cell>
          <cell r="AM342">
            <v>38807</v>
          </cell>
          <cell r="AN342">
            <v>3.0781860000000001E-2</v>
          </cell>
          <cell r="AO342" t="str">
            <v>USD</v>
          </cell>
        </row>
        <row r="343">
          <cell r="Y343" t="str">
            <v>TTD</v>
          </cell>
          <cell r="Z343" t="str">
            <v>AVG</v>
          </cell>
          <cell r="AA343">
            <v>38748</v>
          </cell>
          <cell r="AB343">
            <v>0.15952715000000001</v>
          </cell>
          <cell r="AC343" t="str">
            <v>USD</v>
          </cell>
          <cell r="AE343" t="str">
            <v>TZS</v>
          </cell>
          <cell r="AF343" t="str">
            <v>AVG</v>
          </cell>
          <cell r="AG343">
            <v>38776</v>
          </cell>
          <cell r="AH343">
            <v>8.4133000000000005E-4</v>
          </cell>
          <cell r="AI343" t="str">
            <v>USD</v>
          </cell>
          <cell r="AK343" t="str">
            <v>TZS</v>
          </cell>
          <cell r="AL343" t="str">
            <v>AVG</v>
          </cell>
          <cell r="AM343">
            <v>38807</v>
          </cell>
          <cell r="AN343">
            <v>8.2476000000000001E-4</v>
          </cell>
          <cell r="AO343" t="str">
            <v>USD</v>
          </cell>
        </row>
        <row r="344">
          <cell r="Y344" t="str">
            <v>TWD</v>
          </cell>
          <cell r="Z344" t="str">
            <v>AVG</v>
          </cell>
          <cell r="AA344">
            <v>38748</v>
          </cell>
          <cell r="AB344">
            <v>3.116174E-2</v>
          </cell>
          <cell r="AC344" t="str">
            <v>USD</v>
          </cell>
          <cell r="AE344" t="str">
            <v>UAH</v>
          </cell>
          <cell r="AF344" t="str">
            <v>AVG</v>
          </cell>
          <cell r="AG344">
            <v>38776</v>
          </cell>
          <cell r="AH344">
            <v>0.19771999000000001</v>
          </cell>
          <cell r="AI344" t="str">
            <v>USD</v>
          </cell>
          <cell r="AK344" t="str">
            <v>UAH</v>
          </cell>
          <cell r="AL344" t="str">
            <v>AVG</v>
          </cell>
          <cell r="AM344">
            <v>38807</v>
          </cell>
          <cell r="AN344">
            <v>0.19756244000000001</v>
          </cell>
          <cell r="AO344" t="str">
            <v>USD</v>
          </cell>
        </row>
        <row r="345">
          <cell r="Y345" t="str">
            <v>TZS</v>
          </cell>
          <cell r="Z345" t="str">
            <v>AVG</v>
          </cell>
          <cell r="AA345">
            <v>38748</v>
          </cell>
          <cell r="AB345">
            <v>8.5178000000000001E-4</v>
          </cell>
          <cell r="AC345" t="str">
            <v>USD</v>
          </cell>
          <cell r="AE345" t="str">
            <v>UDI</v>
          </cell>
          <cell r="AF345" t="str">
            <v>AVG</v>
          </cell>
          <cell r="AG345">
            <v>38776</v>
          </cell>
          <cell r="AH345">
            <v>0.27227383999999999</v>
          </cell>
          <cell r="AI345" t="str">
            <v>USD</v>
          </cell>
          <cell r="AK345" t="str">
            <v>UDI</v>
          </cell>
          <cell r="AL345" t="str">
            <v>AVG</v>
          </cell>
          <cell r="AM345">
            <v>38807</v>
          </cell>
          <cell r="AN345">
            <v>0.27172434000000001</v>
          </cell>
          <cell r="AO345" t="str">
            <v>USD</v>
          </cell>
        </row>
        <row r="346">
          <cell r="Y346" t="str">
            <v>UAH</v>
          </cell>
          <cell r="Z346" t="str">
            <v>AVG</v>
          </cell>
          <cell r="AA346">
            <v>38748</v>
          </cell>
          <cell r="AB346">
            <v>0.19718173</v>
          </cell>
          <cell r="AC346" t="str">
            <v>USD</v>
          </cell>
          <cell r="AE346" t="str">
            <v>UGX</v>
          </cell>
          <cell r="AF346" t="str">
            <v>AVG</v>
          </cell>
          <cell r="AG346">
            <v>38776</v>
          </cell>
          <cell r="AH346">
            <v>5.5080000000000005E-4</v>
          </cell>
          <cell r="AI346" t="str">
            <v>USD</v>
          </cell>
          <cell r="AK346" t="str">
            <v>UGX</v>
          </cell>
          <cell r="AL346" t="str">
            <v>AVG</v>
          </cell>
          <cell r="AM346">
            <v>38807</v>
          </cell>
          <cell r="AN346">
            <v>5.4929000000000002E-4</v>
          </cell>
          <cell r="AO346" t="str">
            <v>USD</v>
          </cell>
        </row>
        <row r="347">
          <cell r="Y347" t="str">
            <v>UDI</v>
          </cell>
          <cell r="Z347" t="str">
            <v>AVG</v>
          </cell>
          <cell r="AA347">
            <v>38748</v>
          </cell>
          <cell r="AB347">
            <v>0.27383859999999999</v>
          </cell>
          <cell r="AC347" t="str">
            <v>USD</v>
          </cell>
          <cell r="AE347" t="str">
            <v>USD</v>
          </cell>
          <cell r="AF347" t="str">
            <v>AVG</v>
          </cell>
          <cell r="AG347">
            <v>38776</v>
          </cell>
          <cell r="AH347">
            <v>1</v>
          </cell>
          <cell r="AI347" t="str">
            <v>USD</v>
          </cell>
          <cell r="AK347" t="str">
            <v>USD</v>
          </cell>
          <cell r="AL347" t="str">
            <v>AVG</v>
          </cell>
          <cell r="AM347">
            <v>38807</v>
          </cell>
          <cell r="AN347">
            <v>1</v>
          </cell>
          <cell r="AO347" t="str">
            <v>USD</v>
          </cell>
        </row>
        <row r="348">
          <cell r="Y348" t="str">
            <v>UGX</v>
          </cell>
          <cell r="Z348" t="str">
            <v>AVG</v>
          </cell>
          <cell r="AA348">
            <v>38748</v>
          </cell>
          <cell r="AB348">
            <v>5.4995E-4</v>
          </cell>
          <cell r="AC348" t="str">
            <v>USD</v>
          </cell>
          <cell r="AE348" t="str">
            <v>UYU</v>
          </cell>
          <cell r="AF348" t="str">
            <v>AVG</v>
          </cell>
          <cell r="AG348">
            <v>38776</v>
          </cell>
          <cell r="AH348">
            <v>4.1354479999999999E-2</v>
          </cell>
          <cell r="AI348" t="str">
            <v>USD</v>
          </cell>
          <cell r="AK348" t="str">
            <v>UYU</v>
          </cell>
          <cell r="AL348" t="str">
            <v>AVG</v>
          </cell>
          <cell r="AM348">
            <v>38807</v>
          </cell>
          <cell r="AN348">
            <v>4.1220729999999997E-2</v>
          </cell>
          <cell r="AO348" t="str">
            <v>USD</v>
          </cell>
        </row>
        <row r="349">
          <cell r="Y349" t="str">
            <v>USD</v>
          </cell>
          <cell r="Z349" t="str">
            <v>AVG</v>
          </cell>
          <cell r="AA349">
            <v>38748</v>
          </cell>
          <cell r="AB349">
            <v>1</v>
          </cell>
          <cell r="AC349" t="str">
            <v>USD</v>
          </cell>
          <cell r="AE349" t="str">
            <v>UZS</v>
          </cell>
          <cell r="AF349" t="str">
            <v>AVG</v>
          </cell>
          <cell r="AG349">
            <v>38776</v>
          </cell>
          <cell r="AH349">
            <v>8.3704999999999999E-4</v>
          </cell>
          <cell r="AI349" t="str">
            <v>USD</v>
          </cell>
          <cell r="AK349" t="str">
            <v>UZS</v>
          </cell>
          <cell r="AL349" t="str">
            <v>AVG</v>
          </cell>
          <cell r="AM349">
            <v>38807</v>
          </cell>
          <cell r="AN349">
            <v>8.2983000000000004E-4</v>
          </cell>
          <cell r="AO349" t="str">
            <v>USD</v>
          </cell>
        </row>
        <row r="350">
          <cell r="Y350" t="str">
            <v>UYU</v>
          </cell>
          <cell r="Z350" t="str">
            <v>AVG</v>
          </cell>
          <cell r="AA350">
            <v>38748</v>
          </cell>
          <cell r="AB350">
            <v>4.1517909999999998E-2</v>
          </cell>
          <cell r="AC350" t="str">
            <v>USD</v>
          </cell>
          <cell r="AE350" t="str">
            <v>VEB</v>
          </cell>
          <cell r="AF350" t="str">
            <v>AVG</v>
          </cell>
          <cell r="AG350">
            <v>38776</v>
          </cell>
          <cell r="AH350">
            <v>4.6569999999999999E-4</v>
          </cell>
          <cell r="AI350" t="str">
            <v>USD</v>
          </cell>
          <cell r="AK350" t="str">
            <v>VEB</v>
          </cell>
          <cell r="AL350" t="str">
            <v>AVG</v>
          </cell>
          <cell r="AM350">
            <v>38807</v>
          </cell>
          <cell r="AN350">
            <v>4.6569999999999999E-4</v>
          </cell>
          <cell r="AO350" t="str">
            <v>USD</v>
          </cell>
        </row>
        <row r="351">
          <cell r="Y351" t="str">
            <v>UZS</v>
          </cell>
          <cell r="Z351" t="str">
            <v>AVG</v>
          </cell>
          <cell r="AA351">
            <v>38748</v>
          </cell>
          <cell r="AB351">
            <v>8.4486999999999995E-4</v>
          </cell>
          <cell r="AC351" t="str">
            <v>USD</v>
          </cell>
          <cell r="AE351" t="str">
            <v>VND</v>
          </cell>
          <cell r="AF351" t="str">
            <v>AVG</v>
          </cell>
          <cell r="AG351">
            <v>38776</v>
          </cell>
          <cell r="AH351">
            <v>6.2799999999999995E-5</v>
          </cell>
          <cell r="AI351" t="str">
            <v>USD</v>
          </cell>
          <cell r="AK351" t="str">
            <v>VND</v>
          </cell>
          <cell r="AL351" t="str">
            <v>AVG</v>
          </cell>
          <cell r="AM351">
            <v>38807</v>
          </cell>
          <cell r="AN351">
            <v>6.2840000000000001E-5</v>
          </cell>
          <cell r="AO351" t="str">
            <v>USD</v>
          </cell>
        </row>
        <row r="352">
          <cell r="Y352" t="str">
            <v>VEB</v>
          </cell>
          <cell r="Z352" t="str">
            <v>AVG</v>
          </cell>
          <cell r="AA352">
            <v>38748</v>
          </cell>
          <cell r="AB352">
            <v>4.6572999999999997E-4</v>
          </cell>
          <cell r="AC352" t="str">
            <v>USD</v>
          </cell>
          <cell r="AE352" t="str">
            <v>VUV</v>
          </cell>
          <cell r="AF352" t="str">
            <v>AVG</v>
          </cell>
          <cell r="AG352">
            <v>38776</v>
          </cell>
          <cell r="AH352">
            <v>8.7949299999999994E-3</v>
          </cell>
          <cell r="AI352" t="str">
            <v>USD</v>
          </cell>
          <cell r="AK352" t="str">
            <v>VUV</v>
          </cell>
          <cell r="AL352" t="str">
            <v>AVG</v>
          </cell>
          <cell r="AM352">
            <v>38807</v>
          </cell>
          <cell r="AN352">
            <v>8.6875500000000005E-3</v>
          </cell>
          <cell r="AO352" t="str">
            <v>USD</v>
          </cell>
        </row>
        <row r="353">
          <cell r="Y353" t="str">
            <v>VND</v>
          </cell>
          <cell r="Z353" t="str">
            <v>AVG</v>
          </cell>
          <cell r="AA353">
            <v>38748</v>
          </cell>
          <cell r="AB353">
            <v>6.2840000000000001E-5</v>
          </cell>
          <cell r="AC353" t="str">
            <v>USD</v>
          </cell>
          <cell r="AE353" t="str">
            <v>WST</v>
          </cell>
          <cell r="AF353" t="str">
            <v>AVG</v>
          </cell>
          <cell r="AG353">
            <v>38776</v>
          </cell>
          <cell r="AH353">
            <v>0.36429499999999998</v>
          </cell>
          <cell r="AI353" t="str">
            <v>USD</v>
          </cell>
          <cell r="AK353" t="str">
            <v>WST</v>
          </cell>
          <cell r="AL353" t="str">
            <v>AVG</v>
          </cell>
          <cell r="AM353">
            <v>38807</v>
          </cell>
          <cell r="AN353">
            <v>0.35642610000000002</v>
          </cell>
          <cell r="AO353" t="str">
            <v>USD</v>
          </cell>
        </row>
        <row r="354">
          <cell r="Y354" t="str">
            <v>VUV</v>
          </cell>
          <cell r="Z354" t="str">
            <v>AVG</v>
          </cell>
          <cell r="AA354">
            <v>38748</v>
          </cell>
          <cell r="AB354">
            <v>8.8770499999999992E-3</v>
          </cell>
          <cell r="AC354" t="str">
            <v>USD</v>
          </cell>
          <cell r="AE354" t="str">
            <v>XAF</v>
          </cell>
          <cell r="AF354" t="str">
            <v>AVG</v>
          </cell>
          <cell r="AG354">
            <v>38776</v>
          </cell>
          <cell r="AH354">
            <v>1.81796E-3</v>
          </cell>
          <cell r="AI354" t="str">
            <v>USD</v>
          </cell>
          <cell r="AK354" t="str">
            <v>XAF</v>
          </cell>
          <cell r="AL354" t="str">
            <v>AVG</v>
          </cell>
          <cell r="AM354">
            <v>38807</v>
          </cell>
          <cell r="AN354">
            <v>1.8299600000000001E-3</v>
          </cell>
          <cell r="AO354" t="str">
            <v>USD</v>
          </cell>
        </row>
        <row r="355">
          <cell r="Y355" t="str">
            <v>WST</v>
          </cell>
          <cell r="Z355" t="str">
            <v>AVG</v>
          </cell>
          <cell r="AA355">
            <v>38748</v>
          </cell>
          <cell r="AB355">
            <v>0.36714762000000001</v>
          </cell>
          <cell r="AC355" t="str">
            <v>USD</v>
          </cell>
          <cell r="AE355" t="str">
            <v>XCD</v>
          </cell>
          <cell r="AF355" t="str">
            <v>AVG</v>
          </cell>
          <cell r="AG355">
            <v>38776</v>
          </cell>
          <cell r="AH355">
            <v>0.37037037</v>
          </cell>
          <cell r="AI355" t="str">
            <v>USD</v>
          </cell>
          <cell r="AK355" t="str">
            <v>XCD</v>
          </cell>
          <cell r="AL355" t="str">
            <v>AVG</v>
          </cell>
          <cell r="AM355">
            <v>38807</v>
          </cell>
          <cell r="AN355">
            <v>0.37121428000000001</v>
          </cell>
          <cell r="AO355" t="str">
            <v>USD</v>
          </cell>
        </row>
        <row r="356">
          <cell r="Y356" t="str">
            <v>XAF</v>
          </cell>
          <cell r="Z356" t="str">
            <v>AVG</v>
          </cell>
          <cell r="AA356">
            <v>38748</v>
          </cell>
          <cell r="AB356">
            <v>1.84575E-3</v>
          </cell>
          <cell r="AC356" t="str">
            <v>USD</v>
          </cell>
          <cell r="AE356" t="str">
            <v>XDR</v>
          </cell>
          <cell r="AF356" t="str">
            <v>AVG</v>
          </cell>
          <cell r="AG356">
            <v>38776</v>
          </cell>
          <cell r="AH356">
            <v>1.43561293</v>
          </cell>
          <cell r="AI356" t="str">
            <v>USD</v>
          </cell>
          <cell r="AK356" t="str">
            <v>XDR</v>
          </cell>
          <cell r="AL356" t="str">
            <v>AVG</v>
          </cell>
          <cell r="AM356">
            <v>38807</v>
          </cell>
          <cell r="AN356">
            <v>1.4390489900000001</v>
          </cell>
          <cell r="AO356" t="str">
            <v>USD</v>
          </cell>
        </row>
        <row r="357">
          <cell r="Y357" t="str">
            <v>XCD</v>
          </cell>
          <cell r="Z357" t="str">
            <v>AVG</v>
          </cell>
          <cell r="AA357">
            <v>38748</v>
          </cell>
          <cell r="AB357">
            <v>0.37307597999999997</v>
          </cell>
          <cell r="AC357" t="str">
            <v>USD</v>
          </cell>
          <cell r="AE357" t="str">
            <v>XEU</v>
          </cell>
          <cell r="AF357" t="str">
            <v>AVG</v>
          </cell>
          <cell r="AG357">
            <v>38776</v>
          </cell>
          <cell r="AH357">
            <v>1.19421493</v>
          </cell>
          <cell r="AI357" t="str">
            <v>USD</v>
          </cell>
          <cell r="AK357" t="str">
            <v>XEU</v>
          </cell>
          <cell r="AL357" t="str">
            <v>AVG</v>
          </cell>
          <cell r="AM357">
            <v>38807</v>
          </cell>
          <cell r="AN357">
            <v>1.20324331</v>
          </cell>
          <cell r="AO357" t="str">
            <v>USD</v>
          </cell>
        </row>
        <row r="358">
          <cell r="Y358" t="str">
            <v>XDR</v>
          </cell>
          <cell r="Z358" t="str">
            <v>AVG</v>
          </cell>
          <cell r="AA358">
            <v>38748</v>
          </cell>
          <cell r="AB358">
            <v>1.44695646</v>
          </cell>
          <cell r="AC358" t="str">
            <v>USD</v>
          </cell>
          <cell r="AE358" t="str">
            <v>XPF</v>
          </cell>
          <cell r="AF358" t="str">
            <v>AVG</v>
          </cell>
          <cell r="AG358">
            <v>38776</v>
          </cell>
          <cell r="AH358">
            <v>1.000882E-2</v>
          </cell>
          <cell r="AI358" t="str">
            <v>USD</v>
          </cell>
          <cell r="AK358" t="str">
            <v>XPF</v>
          </cell>
          <cell r="AL358" t="str">
            <v>AVG</v>
          </cell>
          <cell r="AM358">
            <v>38807</v>
          </cell>
          <cell r="AN358">
            <v>1.0083160000000001E-2</v>
          </cell>
          <cell r="AO358" t="str">
            <v>USD</v>
          </cell>
        </row>
        <row r="359">
          <cell r="Y359" t="str">
            <v>XEU</v>
          </cell>
          <cell r="Z359" t="str">
            <v>AVG</v>
          </cell>
          <cell r="AA359">
            <v>38748</v>
          </cell>
          <cell r="AB359">
            <v>1.21193628</v>
          </cell>
          <cell r="AC359" t="str">
            <v>USD</v>
          </cell>
          <cell r="AE359" t="str">
            <v>YER</v>
          </cell>
          <cell r="AF359" t="str">
            <v>AVG</v>
          </cell>
          <cell r="AG359">
            <v>38776</v>
          </cell>
          <cell r="AH359">
            <v>5.1051100000000004E-3</v>
          </cell>
          <cell r="AI359" t="str">
            <v>USD</v>
          </cell>
          <cell r="AK359" t="str">
            <v>YER</v>
          </cell>
          <cell r="AL359" t="str">
            <v>AVG</v>
          </cell>
          <cell r="AM359">
            <v>38807</v>
          </cell>
          <cell r="AN359">
            <v>5.09919E-3</v>
          </cell>
          <cell r="AO359" t="str">
            <v>USD</v>
          </cell>
        </row>
        <row r="360">
          <cell r="Y360" t="str">
            <v>XPF</v>
          </cell>
          <cell r="Z360" t="str">
            <v>AVG</v>
          </cell>
          <cell r="AA360">
            <v>38748</v>
          </cell>
          <cell r="AB360">
            <v>1.0166400000000001E-2</v>
          </cell>
          <cell r="AC360" t="str">
            <v>USD</v>
          </cell>
          <cell r="AE360" t="str">
            <v>YUM</v>
          </cell>
          <cell r="AF360" t="str">
            <v>AVG</v>
          </cell>
          <cell r="AG360">
            <v>38776</v>
          </cell>
          <cell r="AH360">
            <v>1.362729E-2</v>
          </cell>
          <cell r="AI360" t="str">
            <v>USD</v>
          </cell>
          <cell r="AK360" t="str">
            <v>YUM</v>
          </cell>
          <cell r="AL360" t="str">
            <v>AVG</v>
          </cell>
          <cell r="AM360">
            <v>38807</v>
          </cell>
          <cell r="AN360">
            <v>1.375789E-2</v>
          </cell>
          <cell r="AO360" t="str">
            <v>USD</v>
          </cell>
        </row>
        <row r="361">
          <cell r="Y361" t="str">
            <v>YER</v>
          </cell>
          <cell r="Z361" t="str">
            <v>AVG</v>
          </cell>
          <cell r="AA361">
            <v>38748</v>
          </cell>
          <cell r="AB361">
            <v>5.1379599999999996E-3</v>
          </cell>
          <cell r="AC361" t="str">
            <v>USD</v>
          </cell>
          <cell r="AE361" t="str">
            <v>ZAR</v>
          </cell>
          <cell r="AF361" t="str">
            <v>AVG</v>
          </cell>
          <cell r="AG361">
            <v>38776</v>
          </cell>
          <cell r="AH361">
            <v>0.16372977999999999</v>
          </cell>
          <cell r="AI361" t="str">
            <v>USD</v>
          </cell>
          <cell r="AK361" t="str">
            <v>ZAR</v>
          </cell>
          <cell r="AL361" t="str">
            <v>AVG</v>
          </cell>
          <cell r="AM361">
            <v>38807</v>
          </cell>
          <cell r="AN361">
            <v>0.16026909</v>
          </cell>
          <cell r="AO361" t="str">
            <v>USD</v>
          </cell>
        </row>
        <row r="362">
          <cell r="Y362" t="str">
            <v>YUM</v>
          </cell>
          <cell r="Z362" t="str">
            <v>AVG</v>
          </cell>
          <cell r="AA362">
            <v>38748</v>
          </cell>
          <cell r="AB362">
            <v>1.3899419999999999E-2</v>
          </cell>
          <cell r="AC362" t="str">
            <v>USD</v>
          </cell>
          <cell r="AE362" t="str">
            <v>ZMK</v>
          </cell>
          <cell r="AF362" t="str">
            <v>AVG</v>
          </cell>
          <cell r="AG362">
            <v>38776</v>
          </cell>
          <cell r="AH362">
            <v>3.0532999999999998E-4</v>
          </cell>
          <cell r="AI362" t="str">
            <v>USD</v>
          </cell>
          <cell r="AK362" t="str">
            <v>ZMK</v>
          </cell>
          <cell r="AL362" t="str">
            <v>AVG</v>
          </cell>
          <cell r="AM362">
            <v>38807</v>
          </cell>
          <cell r="AN362">
            <v>3.0507E-4</v>
          </cell>
          <cell r="AO362" t="str">
            <v>USD</v>
          </cell>
        </row>
        <row r="363">
          <cell r="Y363" t="str">
            <v>ZAR</v>
          </cell>
          <cell r="Z363" t="str">
            <v>AVG</v>
          </cell>
          <cell r="AA363">
            <v>38748</v>
          </cell>
          <cell r="AB363">
            <v>0.16459256999999999</v>
          </cell>
          <cell r="AC363" t="str">
            <v>USD</v>
          </cell>
          <cell r="AE363" t="str">
            <v>ZWD</v>
          </cell>
          <cell r="AF363" t="str">
            <v>AVG</v>
          </cell>
          <cell r="AG363">
            <v>38776</v>
          </cell>
          <cell r="AH363">
            <v>1.008E-5</v>
          </cell>
          <cell r="AI363" t="str">
            <v>USD</v>
          </cell>
          <cell r="AK363" t="str">
            <v>ZWD</v>
          </cell>
          <cell r="AL363" t="str">
            <v>AVG</v>
          </cell>
          <cell r="AM363">
            <v>38807</v>
          </cell>
          <cell r="AN363">
            <v>1.008E-5</v>
          </cell>
          <cell r="AO363" t="str">
            <v>USD</v>
          </cell>
        </row>
        <row r="364">
          <cell r="Y364" t="str">
            <v>ZMK</v>
          </cell>
          <cell r="Z364" t="str">
            <v>AVG</v>
          </cell>
          <cell r="AA364">
            <v>38748</v>
          </cell>
          <cell r="AB364">
            <v>2.9854000000000002E-4</v>
          </cell>
          <cell r="AC364" t="str">
            <v>USD</v>
          </cell>
        </row>
        <row r="365">
          <cell r="Y365" t="str">
            <v>ZWD</v>
          </cell>
          <cell r="Z365" t="str">
            <v>AVG</v>
          </cell>
          <cell r="AA365">
            <v>38748</v>
          </cell>
          <cell r="AB365">
            <v>1.0699999999999999E-5</v>
          </cell>
          <cell r="AC365" t="str">
            <v>USD</v>
          </cell>
        </row>
        <row r="366">
          <cell r="Y366" t="str">
            <v>UF</v>
          </cell>
          <cell r="Z366" t="str">
            <v>AVG</v>
          </cell>
          <cell r="AA366">
            <v>38748</v>
          </cell>
          <cell r="AB366">
            <v>34.380000000000003</v>
          </cell>
          <cell r="AC366" t="str">
            <v>USD</v>
          </cell>
          <cell r="AE366" t="str">
            <v>UF</v>
          </cell>
          <cell r="AF366" t="str">
            <v>AVG</v>
          </cell>
          <cell r="AG366">
            <v>38776</v>
          </cell>
          <cell r="AH366">
            <v>34.42</v>
          </cell>
          <cell r="AI366" t="str">
            <v>USD</v>
          </cell>
          <cell r="AK366" t="str">
            <v>UF</v>
          </cell>
          <cell r="AL366" t="str">
            <v>AVG</v>
          </cell>
          <cell r="AM366">
            <v>38807</v>
          </cell>
          <cell r="AN366">
            <v>34.380000000000003</v>
          </cell>
          <cell r="AO366" t="str">
            <v>USD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ow r="2">
          <cell r="AK2" t="str">
            <v>currency</v>
          </cell>
        </row>
      </sheetData>
      <sheetData sheetId="15"/>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FX Rates-Monthly History"/>
      <sheetName val="FX Rate - Current Month Rates"/>
      <sheetName val="UVAC Rate Calc"/>
      <sheetName val="UF calculations"/>
      <sheetName val="FX_Rates-Monthly_History"/>
      <sheetName val="FX_Rate_-_Current_Month_Rates"/>
      <sheetName val="UVAC_Rate_Calc"/>
    </sheetNames>
    <sheetDataSet>
      <sheetData sheetId="0" refreshError="1"/>
      <sheetData sheetId="1" refreshError="1">
        <row r="1">
          <cell r="CY1" t="str">
            <v>June 07 crrnt</v>
          </cell>
        </row>
        <row r="2">
          <cell r="CA2" t="str">
            <v>From Cur</v>
          </cell>
          <cell r="CB2" t="str">
            <v>Rate Type</v>
          </cell>
          <cell r="CC2" t="str">
            <v>Eff Date</v>
          </cell>
          <cell r="CD2" t="str">
            <v>Exch Rate</v>
          </cell>
          <cell r="CE2" t="str">
            <v>To Cur</v>
          </cell>
          <cell r="CG2" t="str">
            <v>From Cur</v>
          </cell>
          <cell r="CH2" t="str">
            <v>Rate Type</v>
          </cell>
          <cell r="CI2" t="str">
            <v>Eff Date</v>
          </cell>
          <cell r="CJ2" t="str">
            <v>Exch Rate</v>
          </cell>
          <cell r="CK2" t="str">
            <v>To Cur</v>
          </cell>
        </row>
        <row r="3">
          <cell r="BU3" t="str">
            <v>ADP</v>
          </cell>
          <cell r="BV3" t="str">
            <v>CRRNT</v>
          </cell>
          <cell r="BW3">
            <v>39113</v>
          </cell>
          <cell r="BX3">
            <v>7.8326899999999998E-3</v>
          </cell>
          <cell r="BY3" t="str">
            <v>USD</v>
          </cell>
          <cell r="CA3" t="str">
            <v>ADP</v>
          </cell>
          <cell r="CB3" t="str">
            <v>CRRNT</v>
          </cell>
          <cell r="CC3">
            <v>39141</v>
          </cell>
          <cell r="CD3">
            <v>7.9503799999999999E-3</v>
          </cell>
          <cell r="CE3" t="str">
            <v>USD</v>
          </cell>
          <cell r="CG3" t="str">
            <v>ADP</v>
          </cell>
          <cell r="CH3" t="str">
            <v>CRRNT</v>
          </cell>
          <cell r="CI3">
            <v>39171</v>
          </cell>
          <cell r="CJ3">
            <v>8.0269699999999996E-3</v>
          </cell>
          <cell r="CK3" t="str">
            <v>USD</v>
          </cell>
        </row>
        <row r="4">
          <cell r="BU4" t="str">
            <v>AED</v>
          </cell>
          <cell r="BV4" t="str">
            <v>CRRNT</v>
          </cell>
          <cell r="BW4">
            <v>39113</v>
          </cell>
          <cell r="BX4">
            <v>0.27226442000000001</v>
          </cell>
          <cell r="BY4" t="str">
            <v>USD</v>
          </cell>
          <cell r="CA4" t="str">
            <v>AED</v>
          </cell>
          <cell r="CB4" t="str">
            <v>CRRNT</v>
          </cell>
          <cell r="CC4">
            <v>39141</v>
          </cell>
          <cell r="CD4">
            <v>0.27226442000000001</v>
          </cell>
          <cell r="CE4" t="str">
            <v>USD</v>
          </cell>
          <cell r="CG4" t="str">
            <v>AED</v>
          </cell>
          <cell r="CH4" t="str">
            <v>CRRNT</v>
          </cell>
          <cell r="CI4">
            <v>39171</v>
          </cell>
          <cell r="CJ4">
            <v>0.27234597999999999</v>
          </cell>
          <cell r="CK4" t="str">
            <v>USD</v>
          </cell>
        </row>
        <row r="5">
          <cell r="BU5" t="str">
            <v>AFA</v>
          </cell>
          <cell r="BV5" t="str">
            <v>CRRNT</v>
          </cell>
          <cell r="BW5">
            <v>39113</v>
          </cell>
          <cell r="BX5">
            <v>2.0224200000000001E-2</v>
          </cell>
          <cell r="BY5" t="str">
            <v>USD</v>
          </cell>
          <cell r="CA5" t="str">
            <v>AFA</v>
          </cell>
          <cell r="CB5" t="str">
            <v>CRRNT</v>
          </cell>
          <cell r="CC5">
            <v>39141</v>
          </cell>
          <cell r="CD5">
            <v>2.0169989999999999E-2</v>
          </cell>
          <cell r="CE5" t="str">
            <v>USD</v>
          </cell>
          <cell r="CG5" t="str">
            <v>AFA</v>
          </cell>
          <cell r="CH5" t="str">
            <v>CRRNT</v>
          </cell>
          <cell r="CI5">
            <v>39171</v>
          </cell>
          <cell r="CJ5">
            <v>2.0244669999999999E-2</v>
          </cell>
          <cell r="CK5" t="str">
            <v>USD</v>
          </cell>
        </row>
        <row r="6">
          <cell r="BU6" t="str">
            <v>ALL</v>
          </cell>
          <cell r="BV6" t="str">
            <v>CRRNT</v>
          </cell>
          <cell r="BW6">
            <v>39113</v>
          </cell>
          <cell r="BX6">
            <v>1.041124E-2</v>
          </cell>
          <cell r="BY6" t="str">
            <v>USD</v>
          </cell>
          <cell r="CA6" t="str">
            <v>ALL</v>
          </cell>
          <cell r="CB6" t="str">
            <v>CRRNT</v>
          </cell>
          <cell r="CC6">
            <v>39141</v>
          </cell>
          <cell r="CD6">
            <v>1.0474489999999999E-2</v>
          </cell>
          <cell r="CE6" t="str">
            <v>USD</v>
          </cell>
          <cell r="CG6" t="str">
            <v>ALL</v>
          </cell>
          <cell r="CH6" t="str">
            <v>CRRNT</v>
          </cell>
          <cell r="CI6">
            <v>39171</v>
          </cell>
          <cell r="CJ6">
            <v>1.052022E-2</v>
          </cell>
          <cell r="CK6" t="str">
            <v>USD</v>
          </cell>
        </row>
        <row r="7">
          <cell r="BU7" t="str">
            <v>AMD</v>
          </cell>
          <cell r="BV7" t="str">
            <v>CRRNT</v>
          </cell>
          <cell r="BW7">
            <v>39113</v>
          </cell>
          <cell r="BX7">
            <v>2.7873300000000002E-3</v>
          </cell>
          <cell r="BY7" t="str">
            <v>USD</v>
          </cell>
          <cell r="CA7" t="str">
            <v>AMD</v>
          </cell>
          <cell r="CB7" t="str">
            <v>CRRNT</v>
          </cell>
          <cell r="CC7">
            <v>39141</v>
          </cell>
          <cell r="CD7">
            <v>2.8264800000000001E-3</v>
          </cell>
          <cell r="CE7" t="str">
            <v>USD</v>
          </cell>
          <cell r="CG7" t="str">
            <v>AMD</v>
          </cell>
          <cell r="CH7" t="str">
            <v>CRRNT</v>
          </cell>
          <cell r="CI7">
            <v>39171</v>
          </cell>
          <cell r="CJ7">
            <v>2.7619400000000001E-3</v>
          </cell>
          <cell r="CK7" t="str">
            <v>USD</v>
          </cell>
        </row>
        <row r="8">
          <cell r="BU8" t="str">
            <v>ANG</v>
          </cell>
          <cell r="BV8" t="str">
            <v>CRRNT</v>
          </cell>
          <cell r="BW8">
            <v>39113</v>
          </cell>
          <cell r="BX8">
            <v>0.55865920999999996</v>
          </cell>
          <cell r="BY8" t="str">
            <v>USD</v>
          </cell>
          <cell r="CA8" t="str">
            <v>ANG</v>
          </cell>
          <cell r="CB8" t="str">
            <v>CRRNT</v>
          </cell>
          <cell r="CC8">
            <v>39141</v>
          </cell>
          <cell r="CD8">
            <v>0.55865920999999996</v>
          </cell>
          <cell r="CE8" t="str">
            <v>USD</v>
          </cell>
          <cell r="CG8" t="str">
            <v>ANG</v>
          </cell>
          <cell r="CH8" t="str">
            <v>CRRNT</v>
          </cell>
          <cell r="CI8">
            <v>39171</v>
          </cell>
          <cell r="CJ8">
            <v>0.55865920999999996</v>
          </cell>
          <cell r="CK8" t="str">
            <v>USD</v>
          </cell>
        </row>
        <row r="9">
          <cell r="BU9" t="str">
            <v>AON</v>
          </cell>
          <cell r="BV9" t="str">
            <v>CRRNT</v>
          </cell>
          <cell r="BW9">
            <v>39113</v>
          </cell>
          <cell r="BX9">
            <v>1.245689E-2</v>
          </cell>
          <cell r="BY9" t="str">
            <v>USD</v>
          </cell>
          <cell r="CA9" t="str">
            <v>AON</v>
          </cell>
          <cell r="CB9" t="str">
            <v>CRRNT</v>
          </cell>
          <cell r="CC9">
            <v>39141</v>
          </cell>
          <cell r="CD9">
            <v>1.250509E-2</v>
          </cell>
          <cell r="CE9" t="str">
            <v>USD</v>
          </cell>
          <cell r="CG9" t="str">
            <v>AON</v>
          </cell>
          <cell r="CH9" t="str">
            <v>CRRNT</v>
          </cell>
          <cell r="CI9">
            <v>39171</v>
          </cell>
          <cell r="CJ9">
            <v>1.250545E-2</v>
          </cell>
          <cell r="CK9" t="str">
            <v>USD</v>
          </cell>
        </row>
        <row r="10">
          <cell r="BU10" t="str">
            <v>ARS</v>
          </cell>
          <cell r="BV10" t="str">
            <v>CRRNT</v>
          </cell>
          <cell r="BW10">
            <v>39113</v>
          </cell>
          <cell r="BX10">
            <v>0.32175031999999998</v>
          </cell>
          <cell r="BY10" t="str">
            <v>USD</v>
          </cell>
          <cell r="CA10" t="str">
            <v>ARS</v>
          </cell>
          <cell r="CB10" t="str">
            <v>CRRNT</v>
          </cell>
          <cell r="CC10">
            <v>39141</v>
          </cell>
          <cell r="CD10">
            <v>0.32263268000000001</v>
          </cell>
          <cell r="CE10" t="str">
            <v>USD</v>
          </cell>
          <cell r="CG10" t="str">
            <v>ARS</v>
          </cell>
          <cell r="CH10" t="str">
            <v>CRRNT</v>
          </cell>
          <cell r="CI10">
            <v>39171</v>
          </cell>
          <cell r="CJ10">
            <v>0.32270556</v>
          </cell>
          <cell r="CK10" t="str">
            <v>USD</v>
          </cell>
        </row>
        <row r="11">
          <cell r="BU11" t="str">
            <v>ATS</v>
          </cell>
          <cell r="BV11" t="str">
            <v>CRRNT</v>
          </cell>
          <cell r="BW11">
            <v>39113</v>
          </cell>
          <cell r="BX11">
            <v>9.4711310000000007E-2</v>
          </cell>
          <cell r="BY11" t="str">
            <v>USD</v>
          </cell>
          <cell r="CA11" t="str">
            <v>ATS</v>
          </cell>
          <cell r="CB11" t="str">
            <v>CRRNT</v>
          </cell>
          <cell r="CC11">
            <v>39141</v>
          </cell>
          <cell r="CD11">
            <v>9.6131659999999994E-2</v>
          </cell>
          <cell r="CE11" t="str">
            <v>USD</v>
          </cell>
          <cell r="CG11" t="str">
            <v>ATS</v>
          </cell>
          <cell r="CH11" t="str">
            <v>CRRNT</v>
          </cell>
          <cell r="CI11">
            <v>39171</v>
          </cell>
          <cell r="CJ11">
            <v>9.705722E-2</v>
          </cell>
          <cell r="CK11" t="str">
            <v>USD</v>
          </cell>
        </row>
        <row r="12">
          <cell r="BU12" t="str">
            <v>AUD</v>
          </cell>
          <cell r="BV12" t="str">
            <v>CRRNT</v>
          </cell>
          <cell r="BW12">
            <v>39113</v>
          </cell>
          <cell r="BX12">
            <v>0.77700016999999999</v>
          </cell>
          <cell r="BY12" t="str">
            <v>USD</v>
          </cell>
          <cell r="CA12" t="str">
            <v>AUD</v>
          </cell>
          <cell r="CB12" t="str">
            <v>CRRNT</v>
          </cell>
          <cell r="CC12">
            <v>39141</v>
          </cell>
          <cell r="CD12">
            <v>0.78779980999999999</v>
          </cell>
          <cell r="CE12" t="str">
            <v>USD</v>
          </cell>
          <cell r="CG12" t="str">
            <v>AUD</v>
          </cell>
          <cell r="CH12" t="str">
            <v>CRRNT</v>
          </cell>
          <cell r="CI12">
            <v>39171</v>
          </cell>
          <cell r="CJ12">
            <v>0.80860027000000001</v>
          </cell>
          <cell r="CK12" t="str">
            <v>USD</v>
          </cell>
        </row>
        <row r="13">
          <cell r="BU13" t="str">
            <v>AWG</v>
          </cell>
          <cell r="BV13" t="str">
            <v>CRRNT</v>
          </cell>
          <cell r="BW13">
            <v>39113</v>
          </cell>
          <cell r="BX13">
            <v>0.55865920999999996</v>
          </cell>
          <cell r="BY13" t="str">
            <v>USD</v>
          </cell>
          <cell r="CA13" t="str">
            <v>AWG</v>
          </cell>
          <cell r="CB13" t="str">
            <v>CRRNT</v>
          </cell>
          <cell r="CC13">
            <v>39141</v>
          </cell>
          <cell r="CD13">
            <v>0.55865920999999996</v>
          </cell>
          <cell r="CE13" t="str">
            <v>USD</v>
          </cell>
          <cell r="CG13" t="str">
            <v>AWG</v>
          </cell>
          <cell r="CH13" t="str">
            <v>CRRNT</v>
          </cell>
          <cell r="CI13">
            <v>39171</v>
          </cell>
          <cell r="CJ13">
            <v>0.55865920999999996</v>
          </cell>
          <cell r="CK13" t="str">
            <v>USD</v>
          </cell>
        </row>
        <row r="14">
          <cell r="BU14" t="str">
            <v>BAM</v>
          </cell>
          <cell r="BV14" t="str">
            <v>CRRNT</v>
          </cell>
          <cell r="BW14">
            <v>39113</v>
          </cell>
          <cell r="BX14">
            <v>0.66440767999999994</v>
          </cell>
          <cell r="BY14" t="str">
            <v>USD</v>
          </cell>
          <cell r="CA14" t="str">
            <v>BAM</v>
          </cell>
          <cell r="CB14" t="str">
            <v>CRRNT</v>
          </cell>
          <cell r="CC14">
            <v>39141</v>
          </cell>
          <cell r="CD14">
            <v>0.67544747999999999</v>
          </cell>
          <cell r="CE14" t="str">
            <v>USD</v>
          </cell>
          <cell r="CG14" t="str">
            <v>BAM</v>
          </cell>
          <cell r="CH14" t="str">
            <v>CRRNT</v>
          </cell>
          <cell r="CI14">
            <v>39171</v>
          </cell>
          <cell r="CJ14">
            <v>0.68068885000000001</v>
          </cell>
          <cell r="CK14" t="str">
            <v>USD</v>
          </cell>
        </row>
        <row r="15">
          <cell r="BU15" t="str">
            <v>BBD</v>
          </cell>
          <cell r="BV15" t="str">
            <v>CRRNT</v>
          </cell>
          <cell r="BW15">
            <v>39113</v>
          </cell>
          <cell r="BX15">
            <v>0.5</v>
          </cell>
          <cell r="BY15" t="str">
            <v>USD</v>
          </cell>
          <cell r="CA15" t="str">
            <v>BBD</v>
          </cell>
          <cell r="CB15" t="str">
            <v>CRRNT</v>
          </cell>
          <cell r="CC15">
            <v>39141</v>
          </cell>
          <cell r="CD15">
            <v>0.5</v>
          </cell>
          <cell r="CE15" t="str">
            <v>USD</v>
          </cell>
          <cell r="CG15" t="str">
            <v>BBD</v>
          </cell>
          <cell r="CH15" t="str">
            <v>CRRNT</v>
          </cell>
          <cell r="CI15">
            <v>39171</v>
          </cell>
          <cell r="CJ15">
            <v>0.5</v>
          </cell>
          <cell r="CK15" t="str">
            <v>USD</v>
          </cell>
        </row>
        <row r="16">
          <cell r="BU16" t="str">
            <v>BDT</v>
          </cell>
          <cell r="BV16" t="str">
            <v>CRRNT</v>
          </cell>
          <cell r="BW16">
            <v>39113</v>
          </cell>
          <cell r="BX16">
            <v>1.4445639999999999E-2</v>
          </cell>
          <cell r="BY16" t="str">
            <v>USD</v>
          </cell>
          <cell r="CA16" t="str">
            <v>BDT</v>
          </cell>
          <cell r="CB16" t="str">
            <v>CRRNT</v>
          </cell>
          <cell r="CC16">
            <v>39141</v>
          </cell>
          <cell r="CD16">
            <v>1.44875E-2</v>
          </cell>
          <cell r="CE16" t="str">
            <v>USD</v>
          </cell>
          <cell r="CG16" t="str">
            <v>BDT</v>
          </cell>
          <cell r="CH16" t="str">
            <v>CRRNT</v>
          </cell>
          <cell r="CI16">
            <v>39171</v>
          </cell>
          <cell r="CJ16">
            <v>1.45296E-2</v>
          </cell>
          <cell r="CK16" t="str">
            <v>USD</v>
          </cell>
        </row>
        <row r="17">
          <cell r="BU17" t="str">
            <v>BEF</v>
          </cell>
          <cell r="BV17" t="str">
            <v>CRRNT</v>
          </cell>
          <cell r="BW17">
            <v>39113</v>
          </cell>
          <cell r="BX17">
            <v>3.2306729999999999E-2</v>
          </cell>
          <cell r="BY17" t="str">
            <v>USD</v>
          </cell>
          <cell r="CA17" t="str">
            <v>BEF</v>
          </cell>
          <cell r="CB17" t="str">
            <v>CRRNT</v>
          </cell>
          <cell r="CC17">
            <v>39141</v>
          </cell>
          <cell r="CD17">
            <v>3.2791399999999998E-2</v>
          </cell>
          <cell r="CE17" t="str">
            <v>USD</v>
          </cell>
          <cell r="CG17" t="str">
            <v>BEF</v>
          </cell>
          <cell r="CH17" t="str">
            <v>CRRNT</v>
          </cell>
          <cell r="CI17">
            <v>39171</v>
          </cell>
          <cell r="CJ17">
            <v>3.3107209999999998E-2</v>
          </cell>
          <cell r="CK17" t="str">
            <v>USD</v>
          </cell>
        </row>
        <row r="18">
          <cell r="BU18" t="str">
            <v>BGL</v>
          </cell>
          <cell r="BV18" t="str">
            <v>CRRNT</v>
          </cell>
          <cell r="BW18">
            <v>39113</v>
          </cell>
          <cell r="BX18">
            <v>0.66356999999999999</v>
          </cell>
          <cell r="BY18" t="str">
            <v>USD</v>
          </cell>
          <cell r="CA18" t="str">
            <v>BGL</v>
          </cell>
          <cell r="CB18" t="str">
            <v>CRRNT</v>
          </cell>
          <cell r="CC18">
            <v>39141</v>
          </cell>
          <cell r="CD18">
            <v>0.67535624999999999</v>
          </cell>
          <cell r="CE18" t="str">
            <v>USD</v>
          </cell>
          <cell r="CG18" t="str">
            <v>BGL</v>
          </cell>
          <cell r="CH18" t="str">
            <v>CRRNT</v>
          </cell>
          <cell r="CI18">
            <v>39171</v>
          </cell>
          <cell r="CJ18">
            <v>0.68050356999999995</v>
          </cell>
          <cell r="CK18" t="str">
            <v>USD</v>
          </cell>
        </row>
        <row r="19">
          <cell r="BU19" t="str">
            <v>BHD</v>
          </cell>
          <cell r="BV19" t="str">
            <v>CRRNT</v>
          </cell>
          <cell r="BW19">
            <v>39113</v>
          </cell>
          <cell r="BX19">
            <v>2.6522384799999998</v>
          </cell>
          <cell r="BY19" t="str">
            <v>USD</v>
          </cell>
          <cell r="CA19" t="str">
            <v>BHD</v>
          </cell>
          <cell r="CB19" t="str">
            <v>CRRNT</v>
          </cell>
          <cell r="CC19">
            <v>39141</v>
          </cell>
          <cell r="CD19">
            <v>2.6525198900000002</v>
          </cell>
          <cell r="CE19" t="str">
            <v>USD</v>
          </cell>
          <cell r="CG19" t="str">
            <v>BHD</v>
          </cell>
          <cell r="CH19" t="str">
            <v>CRRNT</v>
          </cell>
          <cell r="CI19">
            <v>39171</v>
          </cell>
          <cell r="CJ19">
            <v>2.6524495300000002</v>
          </cell>
          <cell r="CK19" t="str">
            <v>USD</v>
          </cell>
        </row>
        <row r="20">
          <cell r="BU20" t="str">
            <v>BIF</v>
          </cell>
          <cell r="BV20" t="str">
            <v>CRRNT</v>
          </cell>
          <cell r="BW20">
            <v>39113</v>
          </cell>
          <cell r="BX20">
            <v>9.6212000000000001E-4</v>
          </cell>
          <cell r="BY20" t="str">
            <v>USD</v>
          </cell>
          <cell r="CA20" t="str">
            <v>BIF</v>
          </cell>
          <cell r="CB20" t="str">
            <v>CRRNT</v>
          </cell>
          <cell r="CC20">
            <v>39141</v>
          </cell>
          <cell r="CD20">
            <v>9.5158999999999999E-4</v>
          </cell>
          <cell r="CE20" t="str">
            <v>USD</v>
          </cell>
          <cell r="CG20" t="str">
            <v>BIF</v>
          </cell>
          <cell r="CH20" t="str">
            <v>CRRNT</v>
          </cell>
          <cell r="CI20">
            <v>39171</v>
          </cell>
          <cell r="CJ20">
            <v>9.6005999999999999E-4</v>
          </cell>
          <cell r="CK20" t="str">
            <v>USD</v>
          </cell>
        </row>
        <row r="21">
          <cell r="BU21" t="str">
            <v>BMD</v>
          </cell>
          <cell r="BV21" t="str">
            <v>CRRNT</v>
          </cell>
          <cell r="BW21">
            <v>39113</v>
          </cell>
          <cell r="BX21">
            <v>1</v>
          </cell>
          <cell r="BY21" t="str">
            <v>USD</v>
          </cell>
          <cell r="CA21" t="str">
            <v>BMD</v>
          </cell>
          <cell r="CB21" t="str">
            <v>CRRNT</v>
          </cell>
          <cell r="CC21">
            <v>39141</v>
          </cell>
          <cell r="CD21">
            <v>1</v>
          </cell>
          <cell r="CE21" t="str">
            <v>USD</v>
          </cell>
          <cell r="CG21" t="str">
            <v>BMD</v>
          </cell>
          <cell r="CH21" t="str">
            <v>CRRNT</v>
          </cell>
          <cell r="CI21">
            <v>39171</v>
          </cell>
          <cell r="CJ21">
            <v>1</v>
          </cell>
          <cell r="CK21" t="str">
            <v>USD</v>
          </cell>
        </row>
        <row r="22">
          <cell r="BU22" t="str">
            <v>BND</v>
          </cell>
          <cell r="BV22" t="str">
            <v>CRRNT</v>
          </cell>
          <cell r="BW22">
            <v>39113</v>
          </cell>
          <cell r="BX22">
            <v>0.65082980000000001</v>
          </cell>
          <cell r="BY22" t="str">
            <v>USD</v>
          </cell>
          <cell r="CA22" t="str">
            <v>BND</v>
          </cell>
          <cell r="CB22" t="str">
            <v>CRRNT</v>
          </cell>
          <cell r="CC22">
            <v>39141</v>
          </cell>
          <cell r="CD22">
            <v>0.65385117999999998</v>
          </cell>
          <cell r="CE22" t="str">
            <v>USD</v>
          </cell>
          <cell r="CG22" t="str">
            <v>BND</v>
          </cell>
          <cell r="CH22" t="str">
            <v>CRRNT</v>
          </cell>
          <cell r="CI22">
            <v>39171</v>
          </cell>
          <cell r="CJ22">
            <v>0.65871813000000001</v>
          </cell>
          <cell r="CK22" t="str">
            <v>USD</v>
          </cell>
        </row>
        <row r="23">
          <cell r="BU23" t="str">
            <v>BOB</v>
          </cell>
          <cell r="BV23" t="str">
            <v>CRRNT</v>
          </cell>
          <cell r="BW23">
            <v>39113</v>
          </cell>
          <cell r="BX23">
            <v>0.12507816999999999</v>
          </cell>
          <cell r="BY23" t="str">
            <v>USD</v>
          </cell>
          <cell r="CA23" t="str">
            <v>BOB</v>
          </cell>
          <cell r="CB23" t="str">
            <v>CRRNT</v>
          </cell>
          <cell r="CC23">
            <v>39141</v>
          </cell>
          <cell r="CD23">
            <v>0.12507816999999999</v>
          </cell>
          <cell r="CE23" t="str">
            <v>USD</v>
          </cell>
          <cell r="CG23" t="str">
            <v>BOB</v>
          </cell>
          <cell r="CH23" t="str">
            <v>CRRNT</v>
          </cell>
          <cell r="CI23">
            <v>39171</v>
          </cell>
          <cell r="CJ23">
            <v>0.12507816999999999</v>
          </cell>
          <cell r="CK23" t="str">
            <v>USD</v>
          </cell>
        </row>
        <row r="24">
          <cell r="BU24" t="str">
            <v>BRL</v>
          </cell>
          <cell r="BV24" t="str">
            <v>CRRNT</v>
          </cell>
          <cell r="BW24">
            <v>39113</v>
          </cell>
          <cell r="BX24">
            <v>0.47080979000000001</v>
          </cell>
          <cell r="BY24" t="str">
            <v>USD</v>
          </cell>
          <cell r="CA24" t="str">
            <v>BRL</v>
          </cell>
          <cell r="CB24" t="str">
            <v>CRRNT</v>
          </cell>
          <cell r="CC24">
            <v>39141</v>
          </cell>
          <cell r="CD24">
            <v>0.47225500999999998</v>
          </cell>
          <cell r="CE24" t="str">
            <v>USD</v>
          </cell>
          <cell r="CG24" t="str">
            <v>BRL</v>
          </cell>
          <cell r="CH24" t="str">
            <v>CRRNT</v>
          </cell>
          <cell r="CI24">
            <v>39171</v>
          </cell>
          <cell r="CJ24">
            <v>0.48567264999999998</v>
          </cell>
          <cell r="CK24" t="str">
            <v>USD</v>
          </cell>
        </row>
        <row r="25">
          <cell r="BU25" t="str">
            <v>BSD</v>
          </cell>
          <cell r="BV25" t="str">
            <v>CRRNT</v>
          </cell>
          <cell r="BW25">
            <v>39113</v>
          </cell>
          <cell r="BX25">
            <v>1</v>
          </cell>
          <cell r="BY25" t="str">
            <v>USD</v>
          </cell>
          <cell r="CA25" t="str">
            <v>BSD</v>
          </cell>
          <cell r="CB25" t="str">
            <v>CRRNT</v>
          </cell>
          <cell r="CC25">
            <v>39141</v>
          </cell>
          <cell r="CD25">
            <v>1</v>
          </cell>
          <cell r="CE25" t="str">
            <v>USD</v>
          </cell>
          <cell r="CG25" t="str">
            <v>BSD</v>
          </cell>
          <cell r="CH25" t="str">
            <v>CRRNT</v>
          </cell>
          <cell r="CI25">
            <v>39171</v>
          </cell>
          <cell r="CJ25">
            <v>1</v>
          </cell>
          <cell r="CK25" t="str">
            <v>USD</v>
          </cell>
        </row>
        <row r="26">
          <cell r="BU26" t="str">
            <v>BTN</v>
          </cell>
          <cell r="BV26" t="str">
            <v>CRRNT</v>
          </cell>
          <cell r="BW26">
            <v>39113</v>
          </cell>
          <cell r="BX26">
            <v>2.2644919999999999E-2</v>
          </cell>
          <cell r="BY26" t="str">
            <v>USD</v>
          </cell>
          <cell r="CA26" t="str">
            <v>BTN</v>
          </cell>
          <cell r="CB26" t="str">
            <v>CRRNT</v>
          </cell>
          <cell r="CC26">
            <v>39141</v>
          </cell>
          <cell r="CD26">
            <v>2.2587380000000001E-2</v>
          </cell>
          <cell r="CE26" t="str">
            <v>USD</v>
          </cell>
          <cell r="CG26" t="str">
            <v>BTN</v>
          </cell>
          <cell r="CH26" t="str">
            <v>CRRNT</v>
          </cell>
          <cell r="CI26">
            <v>39171</v>
          </cell>
          <cell r="CJ26">
            <v>2.3003039999999999E-2</v>
          </cell>
          <cell r="CK26" t="str">
            <v>USD</v>
          </cell>
        </row>
        <row r="27">
          <cell r="BU27" t="str">
            <v>BWP</v>
          </cell>
          <cell r="BV27" t="str">
            <v>CRRNT</v>
          </cell>
          <cell r="BW27">
            <v>39113</v>
          </cell>
          <cell r="BX27">
            <v>0.16</v>
          </cell>
          <cell r="BY27" t="str">
            <v>USD</v>
          </cell>
          <cell r="CA27" t="str">
            <v>BWP</v>
          </cell>
          <cell r="CB27" t="str">
            <v>CRRNT</v>
          </cell>
          <cell r="CC27">
            <v>39141</v>
          </cell>
          <cell r="CD27">
            <v>0.15959999999999999</v>
          </cell>
          <cell r="CE27" t="str">
            <v>USD</v>
          </cell>
          <cell r="CG27" t="str">
            <v>BWP</v>
          </cell>
          <cell r="CH27" t="str">
            <v>CRRNT</v>
          </cell>
          <cell r="CI27">
            <v>39171</v>
          </cell>
          <cell r="CJ27">
            <v>0.16</v>
          </cell>
          <cell r="CK27" t="str">
            <v>USD</v>
          </cell>
        </row>
        <row r="28">
          <cell r="BU28" t="str">
            <v>BYR</v>
          </cell>
          <cell r="BV28" t="str">
            <v>CRRNT</v>
          </cell>
          <cell r="BW28">
            <v>39113</v>
          </cell>
          <cell r="BX28">
            <v>4.6663E-4</v>
          </cell>
          <cell r="BY28" t="str">
            <v>USD</v>
          </cell>
          <cell r="CA28" t="str">
            <v>BYR</v>
          </cell>
          <cell r="CB28" t="str">
            <v>CRRNT</v>
          </cell>
          <cell r="CC28">
            <v>39141</v>
          </cell>
          <cell r="CD28">
            <v>4.663E-4</v>
          </cell>
          <cell r="CE28" t="str">
            <v>USD</v>
          </cell>
          <cell r="CG28" t="str">
            <v>BYR</v>
          </cell>
          <cell r="CH28" t="str">
            <v>CRRNT</v>
          </cell>
          <cell r="CI28">
            <v>39171</v>
          </cell>
          <cell r="CJ28">
            <v>4.6641E-4</v>
          </cell>
          <cell r="CK28" t="str">
            <v>USD</v>
          </cell>
        </row>
        <row r="29">
          <cell r="BU29" t="str">
            <v>BZD</v>
          </cell>
          <cell r="BV29" t="str">
            <v>CRRNT</v>
          </cell>
          <cell r="BW29">
            <v>39113</v>
          </cell>
          <cell r="BX29">
            <v>0.50505049999999996</v>
          </cell>
          <cell r="BY29" t="str">
            <v>USD</v>
          </cell>
          <cell r="CA29" t="str">
            <v>BZD</v>
          </cell>
          <cell r="CB29" t="str">
            <v>CRRNT</v>
          </cell>
          <cell r="CC29">
            <v>39141</v>
          </cell>
          <cell r="CD29">
            <v>0.50505049999999996</v>
          </cell>
          <cell r="CE29" t="str">
            <v>USD</v>
          </cell>
          <cell r="CG29" t="str">
            <v>BZD</v>
          </cell>
          <cell r="CH29" t="str">
            <v>CRRNT</v>
          </cell>
          <cell r="CI29">
            <v>39171</v>
          </cell>
          <cell r="CJ29">
            <v>0.50761420999999995</v>
          </cell>
          <cell r="CK29" t="str">
            <v>USD</v>
          </cell>
        </row>
        <row r="30">
          <cell r="BU30" t="str">
            <v>CAD</v>
          </cell>
          <cell r="BV30" t="str">
            <v>CRRNT</v>
          </cell>
          <cell r="BW30">
            <v>39113</v>
          </cell>
          <cell r="BX30">
            <v>0.84976205999999999</v>
          </cell>
          <cell r="BY30" t="str">
            <v>USD</v>
          </cell>
          <cell r="CA30" t="str">
            <v>CAD</v>
          </cell>
          <cell r="CB30" t="str">
            <v>CRRNT</v>
          </cell>
          <cell r="CC30">
            <v>39141</v>
          </cell>
          <cell r="CD30">
            <v>0.85477391000000003</v>
          </cell>
          <cell r="CE30" t="str">
            <v>USD</v>
          </cell>
          <cell r="CG30" t="str">
            <v>CAD</v>
          </cell>
          <cell r="CH30" t="str">
            <v>CRRNT</v>
          </cell>
          <cell r="CI30">
            <v>39171</v>
          </cell>
          <cell r="CJ30">
            <v>0.86655112000000001</v>
          </cell>
          <cell r="CK30" t="str">
            <v>USD</v>
          </cell>
        </row>
        <row r="31">
          <cell r="BU31" t="str">
            <v>CDF</v>
          </cell>
          <cell r="BV31" t="str">
            <v>CRRNT</v>
          </cell>
          <cell r="BW31">
            <v>39113</v>
          </cell>
          <cell r="BX31">
            <v>1.88679E-3</v>
          </cell>
          <cell r="BY31" t="str">
            <v>USD</v>
          </cell>
          <cell r="CA31" t="str">
            <v>CDF</v>
          </cell>
          <cell r="CB31" t="str">
            <v>CRRNT</v>
          </cell>
          <cell r="CC31">
            <v>39141</v>
          </cell>
          <cell r="CD31">
            <v>1.76991E-3</v>
          </cell>
          <cell r="CE31" t="str">
            <v>USD</v>
          </cell>
          <cell r="CG31" t="str">
            <v>CDF</v>
          </cell>
          <cell r="CH31" t="str">
            <v>CRRNT</v>
          </cell>
          <cell r="CI31">
            <v>39171</v>
          </cell>
          <cell r="CJ31">
            <v>1.76366E-3</v>
          </cell>
          <cell r="CK31" t="str">
            <v>USD</v>
          </cell>
        </row>
        <row r="32">
          <cell r="BU32" t="str">
            <v>CHF</v>
          </cell>
          <cell r="BV32" t="str">
            <v>CRRNT</v>
          </cell>
          <cell r="BW32">
            <v>39113</v>
          </cell>
          <cell r="BX32">
            <v>0.80379389999999995</v>
          </cell>
          <cell r="BY32" t="str">
            <v>USD</v>
          </cell>
          <cell r="CA32" t="str">
            <v>CHF</v>
          </cell>
          <cell r="CB32" t="str">
            <v>CRRNT</v>
          </cell>
          <cell r="CC32">
            <v>39141</v>
          </cell>
          <cell r="CD32">
            <v>0.81994096000000005</v>
          </cell>
          <cell r="CE32" t="str">
            <v>USD</v>
          </cell>
          <cell r="CG32" t="str">
            <v>CHF</v>
          </cell>
          <cell r="CH32" t="str">
            <v>CRRNT</v>
          </cell>
          <cell r="CI32">
            <v>39171</v>
          </cell>
          <cell r="CJ32">
            <v>0.82263902</v>
          </cell>
          <cell r="CK32" t="str">
            <v>USD</v>
          </cell>
        </row>
        <row r="33">
          <cell r="BU33" t="str">
            <v>CLF</v>
          </cell>
          <cell r="BV33" t="str">
            <v>CRRNT</v>
          </cell>
          <cell r="BW33">
            <v>39113</v>
          </cell>
          <cell r="BX33">
            <v>5.452E-5</v>
          </cell>
          <cell r="BY33" t="str">
            <v>USD</v>
          </cell>
          <cell r="CA33" t="str">
            <v>CLF</v>
          </cell>
          <cell r="CB33" t="str">
            <v>CRRNT</v>
          </cell>
          <cell r="CC33">
            <v>39141</v>
          </cell>
          <cell r="CD33">
            <v>5.4400000000000001E-5</v>
          </cell>
          <cell r="CE33" t="str">
            <v>USD</v>
          </cell>
          <cell r="CG33" t="str">
            <v>CLF</v>
          </cell>
          <cell r="CH33" t="str">
            <v>CRRNT</v>
          </cell>
          <cell r="CI33">
            <v>39171</v>
          </cell>
          <cell r="CJ33">
            <v>5.4419999999999997E-5</v>
          </cell>
          <cell r="CK33" t="str">
            <v>USD</v>
          </cell>
        </row>
        <row r="34">
          <cell r="BU34" t="str">
            <v>CLP</v>
          </cell>
          <cell r="BV34" t="str">
            <v>CRRNT</v>
          </cell>
          <cell r="BW34">
            <v>39113</v>
          </cell>
          <cell r="BX34">
            <v>1.8354300000000001E-3</v>
          </cell>
          <cell r="BY34" t="str">
            <v>USD</v>
          </cell>
          <cell r="CA34" t="str">
            <v>CLP</v>
          </cell>
          <cell r="CB34" t="str">
            <v>CRRNT</v>
          </cell>
          <cell r="CC34">
            <v>39141</v>
          </cell>
          <cell r="CD34">
            <v>1.8518499999999999E-3</v>
          </cell>
          <cell r="CE34" t="str">
            <v>USD</v>
          </cell>
          <cell r="CG34" t="str">
            <v>CLP</v>
          </cell>
          <cell r="CH34" t="str">
            <v>CRRNT</v>
          </cell>
          <cell r="CI34">
            <v>39171</v>
          </cell>
          <cell r="CJ34">
            <v>1.8543500000000001E-3</v>
          </cell>
          <cell r="CK34" t="str">
            <v>USD</v>
          </cell>
        </row>
        <row r="35">
          <cell r="BU35" t="str">
            <v>CNY</v>
          </cell>
          <cell r="BV35" t="str">
            <v>CRRNT</v>
          </cell>
          <cell r="BW35">
            <v>39113</v>
          </cell>
          <cell r="BX35">
            <v>0.12862728000000001</v>
          </cell>
          <cell r="BY35" t="str">
            <v>USD</v>
          </cell>
          <cell r="CA35" t="str">
            <v>CNY</v>
          </cell>
          <cell r="CB35" t="str">
            <v>CRRNT</v>
          </cell>
          <cell r="CC35">
            <v>39141</v>
          </cell>
          <cell r="CD35">
            <v>0.12915724000000001</v>
          </cell>
          <cell r="CE35" t="str">
            <v>USD</v>
          </cell>
          <cell r="CG35" t="str">
            <v>CNY</v>
          </cell>
          <cell r="CH35" t="str">
            <v>CRRNT</v>
          </cell>
          <cell r="CI35">
            <v>39171</v>
          </cell>
          <cell r="CJ35">
            <v>0.1294381</v>
          </cell>
          <cell r="CK35" t="str">
            <v>USD</v>
          </cell>
        </row>
        <row r="36">
          <cell r="BU36" t="str">
            <v>COP</v>
          </cell>
          <cell r="BV36" t="str">
            <v>CRRNT</v>
          </cell>
          <cell r="BW36">
            <v>39113</v>
          </cell>
          <cell r="BX36">
            <v>4.4396000000000003E-4</v>
          </cell>
          <cell r="BY36" t="str">
            <v>USD</v>
          </cell>
          <cell r="CA36" t="str">
            <v>COP</v>
          </cell>
          <cell r="CB36" t="str">
            <v>CRRNT</v>
          </cell>
          <cell r="CC36">
            <v>39141</v>
          </cell>
          <cell r="CD36">
            <v>4.4831999999999999E-4</v>
          </cell>
          <cell r="CE36" t="str">
            <v>USD</v>
          </cell>
          <cell r="CG36" t="str">
            <v>COP</v>
          </cell>
          <cell r="CH36" t="str">
            <v>CRRNT</v>
          </cell>
          <cell r="CI36">
            <v>39171</v>
          </cell>
          <cell r="CJ36">
            <v>4.5398999999999998E-4</v>
          </cell>
          <cell r="CK36" t="str">
            <v>USD</v>
          </cell>
        </row>
        <row r="37">
          <cell r="BU37" t="str">
            <v>CRC</v>
          </cell>
          <cell r="BV37" t="str">
            <v>CRRNT</v>
          </cell>
          <cell r="BW37">
            <v>39113</v>
          </cell>
          <cell r="BX37">
            <v>1.9265E-3</v>
          </cell>
          <cell r="BY37" t="str">
            <v>USD</v>
          </cell>
          <cell r="CA37" t="str">
            <v>CRC</v>
          </cell>
          <cell r="CB37" t="str">
            <v>CRRNT</v>
          </cell>
          <cell r="CC37">
            <v>39141</v>
          </cell>
          <cell r="CD37">
            <v>1.9268099999999999E-3</v>
          </cell>
          <cell r="CE37" t="str">
            <v>USD</v>
          </cell>
          <cell r="CG37" t="str">
            <v>CRC</v>
          </cell>
          <cell r="CH37" t="str">
            <v>CRRNT</v>
          </cell>
          <cell r="CI37">
            <v>39171</v>
          </cell>
          <cell r="CJ37">
            <v>1.92745E-3</v>
          </cell>
          <cell r="CK37" t="str">
            <v>USD</v>
          </cell>
        </row>
        <row r="38">
          <cell r="BU38" t="str">
            <v>CUP</v>
          </cell>
          <cell r="BV38" t="str">
            <v>CRRNT</v>
          </cell>
          <cell r="BW38">
            <v>39113</v>
          </cell>
          <cell r="BX38">
            <v>1</v>
          </cell>
          <cell r="BY38" t="str">
            <v>USD</v>
          </cell>
          <cell r="CA38" t="str">
            <v>CUP</v>
          </cell>
          <cell r="CB38" t="str">
            <v>CRRNT</v>
          </cell>
          <cell r="CC38">
            <v>39141</v>
          </cell>
          <cell r="CD38">
            <v>1</v>
          </cell>
          <cell r="CE38" t="str">
            <v>USD</v>
          </cell>
          <cell r="CG38" t="str">
            <v>CUP</v>
          </cell>
          <cell r="CH38" t="str">
            <v>CRRNT</v>
          </cell>
          <cell r="CI38">
            <v>39171</v>
          </cell>
          <cell r="CJ38">
            <v>1</v>
          </cell>
          <cell r="CK38" t="str">
            <v>USD</v>
          </cell>
        </row>
        <row r="39">
          <cell r="BU39" t="str">
            <v>CVE</v>
          </cell>
          <cell r="BV39" t="str">
            <v>CRRNT</v>
          </cell>
          <cell r="BW39">
            <v>39113</v>
          </cell>
          <cell r="BX39">
            <v>1.1748059999999999E-2</v>
          </cell>
          <cell r="BY39" t="str">
            <v>USD</v>
          </cell>
          <cell r="CA39" t="str">
            <v>CVE</v>
          </cell>
          <cell r="CB39" t="str">
            <v>CRRNT</v>
          </cell>
          <cell r="CC39">
            <v>39141</v>
          </cell>
          <cell r="CD39">
            <v>1.1981139999999999E-2</v>
          </cell>
          <cell r="CE39" t="str">
            <v>USD</v>
          </cell>
          <cell r="CG39" t="str">
            <v>CVE</v>
          </cell>
          <cell r="CH39" t="str">
            <v>CRRNT</v>
          </cell>
          <cell r="CI39">
            <v>39171</v>
          </cell>
          <cell r="CJ39">
            <v>1.2078159999999999E-2</v>
          </cell>
          <cell r="CK39" t="str">
            <v>USD</v>
          </cell>
        </row>
        <row r="40">
          <cell r="BU40" t="str">
            <v>CYP</v>
          </cell>
          <cell r="BV40" t="str">
            <v>CRRNT</v>
          </cell>
          <cell r="BW40">
            <v>39113</v>
          </cell>
          <cell r="BX40">
            <v>2.2461814900000001</v>
          </cell>
          <cell r="BY40" t="str">
            <v>USD</v>
          </cell>
          <cell r="CA40" t="str">
            <v>CYP</v>
          </cell>
          <cell r="CB40" t="str">
            <v>CRRNT</v>
          </cell>
          <cell r="CC40">
            <v>39141</v>
          </cell>
          <cell r="CD40">
            <v>2.2825838799999998</v>
          </cell>
          <cell r="CE40" t="str">
            <v>USD</v>
          </cell>
          <cell r="CG40" t="str">
            <v>CYP</v>
          </cell>
          <cell r="CH40" t="str">
            <v>CRRNT</v>
          </cell>
          <cell r="CI40">
            <v>39171</v>
          </cell>
          <cell r="CJ40">
            <v>2.3057412899999998</v>
          </cell>
          <cell r="CK40" t="str">
            <v>USD</v>
          </cell>
        </row>
        <row r="41">
          <cell r="BU41" t="str">
            <v>CZK</v>
          </cell>
          <cell r="BV41" t="str">
            <v>CRRNT</v>
          </cell>
          <cell r="BW41">
            <v>39113</v>
          </cell>
          <cell r="BX41">
            <v>4.6360899999999997E-2</v>
          </cell>
          <cell r="BY41" t="str">
            <v>USD</v>
          </cell>
          <cell r="CA41" t="str">
            <v>CZK</v>
          </cell>
          <cell r="CB41" t="str">
            <v>CRRNT</v>
          </cell>
          <cell r="CC41">
            <v>39141</v>
          </cell>
          <cell r="CD41">
            <v>4.6860350000000002E-2</v>
          </cell>
          <cell r="CE41" t="str">
            <v>USD</v>
          </cell>
          <cell r="CG41" t="str">
            <v>CZK</v>
          </cell>
          <cell r="CH41" t="str">
            <v>CRRNT</v>
          </cell>
          <cell r="CI41">
            <v>39171</v>
          </cell>
          <cell r="CJ41">
            <v>4.7687170000000001E-2</v>
          </cell>
          <cell r="CK41" t="str">
            <v>USD</v>
          </cell>
        </row>
        <row r="42">
          <cell r="BU42" t="str">
            <v>DEM</v>
          </cell>
          <cell r="BV42" t="str">
            <v>CRRNT</v>
          </cell>
          <cell r="BW42">
            <v>39113</v>
          </cell>
          <cell r="BX42">
            <v>0.6663557</v>
          </cell>
          <cell r="BY42" t="str">
            <v>USD</v>
          </cell>
          <cell r="CA42" t="str">
            <v>DEM</v>
          </cell>
          <cell r="CB42" t="str">
            <v>CRRNT</v>
          </cell>
          <cell r="CC42">
            <v>39141</v>
          </cell>
          <cell r="CD42">
            <v>0.67631543000000005</v>
          </cell>
          <cell r="CE42" t="str">
            <v>USD</v>
          </cell>
          <cell r="CG42" t="str">
            <v>DEM</v>
          </cell>
          <cell r="CH42" t="str">
            <v>CRRNT</v>
          </cell>
          <cell r="CI42">
            <v>39171</v>
          </cell>
          <cell r="CJ42">
            <v>0.68287352999999995</v>
          </cell>
          <cell r="CK42" t="str">
            <v>USD</v>
          </cell>
        </row>
        <row r="43">
          <cell r="BU43" t="str">
            <v>DJF</v>
          </cell>
          <cell r="BV43" t="str">
            <v>CRRNT</v>
          </cell>
          <cell r="BW43">
            <v>39113</v>
          </cell>
          <cell r="BX43">
            <v>5.6268200000000003E-3</v>
          </cell>
          <cell r="BY43" t="str">
            <v>USD</v>
          </cell>
          <cell r="CA43" t="str">
            <v>DJF</v>
          </cell>
          <cell r="CB43" t="str">
            <v>CRRNT</v>
          </cell>
          <cell r="CC43">
            <v>39141</v>
          </cell>
          <cell r="CD43">
            <v>5.6268200000000003E-3</v>
          </cell>
          <cell r="CE43" t="str">
            <v>USD</v>
          </cell>
          <cell r="CG43" t="str">
            <v>DJF</v>
          </cell>
          <cell r="CH43" t="str">
            <v>CRRNT</v>
          </cell>
          <cell r="CI43">
            <v>39171</v>
          </cell>
          <cell r="CJ43">
            <v>5.6268200000000003E-3</v>
          </cell>
          <cell r="CK43" t="str">
            <v>USD</v>
          </cell>
        </row>
        <row r="44">
          <cell r="BU44" t="str">
            <v>DKK</v>
          </cell>
          <cell r="BV44" t="str">
            <v>CRRNT</v>
          </cell>
          <cell r="BW44">
            <v>39113</v>
          </cell>
          <cell r="BX44">
            <v>0.17477934000000001</v>
          </cell>
          <cell r="BY44" t="str">
            <v>USD</v>
          </cell>
          <cell r="CA44" t="str">
            <v>DKK</v>
          </cell>
          <cell r="CB44" t="str">
            <v>CRRNT</v>
          </cell>
          <cell r="CC44">
            <v>39141</v>
          </cell>
          <cell r="CD44">
            <v>0.17753474999999999</v>
          </cell>
          <cell r="CE44" t="str">
            <v>USD</v>
          </cell>
          <cell r="CG44" t="str">
            <v>DKK</v>
          </cell>
          <cell r="CH44" t="str">
            <v>CRRNT</v>
          </cell>
          <cell r="CI44">
            <v>39171</v>
          </cell>
          <cell r="CJ44">
            <v>0.17922752</v>
          </cell>
          <cell r="CK44" t="str">
            <v>USD</v>
          </cell>
        </row>
        <row r="45">
          <cell r="BU45" t="str">
            <v>DOP</v>
          </cell>
          <cell r="BV45" t="str">
            <v>CRRNT</v>
          </cell>
          <cell r="BW45">
            <v>39113</v>
          </cell>
          <cell r="BX45">
            <v>2.9761900000000001E-2</v>
          </cell>
          <cell r="BY45" t="str">
            <v>USD</v>
          </cell>
          <cell r="CA45" t="str">
            <v>DOP</v>
          </cell>
          <cell r="CB45" t="str">
            <v>CRRNT</v>
          </cell>
          <cell r="CC45">
            <v>39141</v>
          </cell>
          <cell r="CD45">
            <v>3.0211479999999999E-2</v>
          </cell>
          <cell r="CE45" t="str">
            <v>USD</v>
          </cell>
          <cell r="CG45" t="str">
            <v>DOP</v>
          </cell>
          <cell r="CH45" t="str">
            <v>CRRNT</v>
          </cell>
          <cell r="CI45">
            <v>39171</v>
          </cell>
          <cell r="CJ45">
            <v>3.0674839999999998E-2</v>
          </cell>
          <cell r="CK45" t="str">
            <v>USD</v>
          </cell>
        </row>
        <row r="46">
          <cell r="BU46" t="str">
            <v>DZD</v>
          </cell>
          <cell r="BV46" t="str">
            <v>CRRNT</v>
          </cell>
          <cell r="BW46">
            <v>39113</v>
          </cell>
          <cell r="BX46">
            <v>1.398132E-2</v>
          </cell>
          <cell r="BY46" t="str">
            <v>USD</v>
          </cell>
          <cell r="CA46" t="str">
            <v>DZD</v>
          </cell>
          <cell r="CB46" t="str">
            <v>CRRNT</v>
          </cell>
          <cell r="CC46">
            <v>39141</v>
          </cell>
          <cell r="CD46">
            <v>1.406608E-2</v>
          </cell>
          <cell r="CE46" t="str">
            <v>USD</v>
          </cell>
          <cell r="CG46" t="str">
            <v>DZD</v>
          </cell>
          <cell r="CH46" t="str">
            <v>CRRNT</v>
          </cell>
          <cell r="CI46">
            <v>39171</v>
          </cell>
          <cell r="CJ46">
            <v>1.4335560000000001E-2</v>
          </cell>
          <cell r="CK46" t="str">
            <v>USD</v>
          </cell>
        </row>
        <row r="47">
          <cell r="BU47" t="str">
            <v>ECS</v>
          </cell>
          <cell r="BV47" t="str">
            <v>CRRNT</v>
          </cell>
          <cell r="BW47">
            <v>39113</v>
          </cell>
          <cell r="BX47">
            <v>4.0000000000000003E-5</v>
          </cell>
          <cell r="BY47" t="str">
            <v>USD</v>
          </cell>
          <cell r="CA47" t="str">
            <v>ECS</v>
          </cell>
          <cell r="CB47" t="str">
            <v>CRRNT</v>
          </cell>
          <cell r="CC47">
            <v>39141</v>
          </cell>
          <cell r="CD47">
            <v>4.0000000000000003E-5</v>
          </cell>
          <cell r="CE47" t="str">
            <v>USD</v>
          </cell>
          <cell r="CG47" t="str">
            <v>ECS</v>
          </cell>
          <cell r="CH47" t="str">
            <v>CRRNT</v>
          </cell>
          <cell r="CI47">
            <v>39171</v>
          </cell>
          <cell r="CJ47">
            <v>4.0000000000000003E-5</v>
          </cell>
          <cell r="CK47" t="str">
            <v>USD</v>
          </cell>
        </row>
        <row r="48">
          <cell r="BU48" t="str">
            <v>EEK</v>
          </cell>
          <cell r="BV48" t="str">
            <v>CRRNT</v>
          </cell>
          <cell r="BW48">
            <v>39113</v>
          </cell>
          <cell r="BX48">
            <v>8.3293069999999997E-2</v>
          </cell>
          <cell r="BY48" t="str">
            <v>USD</v>
          </cell>
          <cell r="CA48" t="str">
            <v>EEK</v>
          </cell>
          <cell r="CB48" t="str">
            <v>CRRNT</v>
          </cell>
          <cell r="CC48">
            <v>39141</v>
          </cell>
          <cell r="CD48">
            <v>8.4552290000000002E-2</v>
          </cell>
          <cell r="CE48" t="str">
            <v>USD</v>
          </cell>
          <cell r="CG48" t="str">
            <v>EEK</v>
          </cell>
          <cell r="CH48" t="str">
            <v>CRRNT</v>
          </cell>
          <cell r="CI48">
            <v>39171</v>
          </cell>
          <cell r="CJ48">
            <v>8.5370849999999998E-2</v>
          </cell>
          <cell r="CK48" t="str">
            <v>USD</v>
          </cell>
        </row>
        <row r="49">
          <cell r="BU49" t="str">
            <v>EGP</v>
          </cell>
          <cell r="BV49" t="str">
            <v>CRRNT</v>
          </cell>
          <cell r="BW49">
            <v>39113</v>
          </cell>
          <cell r="BX49">
            <v>0.17553098</v>
          </cell>
          <cell r="BY49" t="str">
            <v>USD</v>
          </cell>
          <cell r="CA49" t="str">
            <v>EGP</v>
          </cell>
          <cell r="CB49" t="str">
            <v>CRRNT</v>
          </cell>
          <cell r="CC49">
            <v>39141</v>
          </cell>
          <cell r="CD49">
            <v>0.17559262</v>
          </cell>
          <cell r="CE49" t="str">
            <v>USD</v>
          </cell>
          <cell r="CG49" t="str">
            <v>EGP</v>
          </cell>
          <cell r="CH49" t="str">
            <v>CRRNT</v>
          </cell>
          <cell r="CI49">
            <v>39171</v>
          </cell>
          <cell r="CJ49">
            <v>0.17555562999999999</v>
          </cell>
          <cell r="CK49" t="str">
            <v>USD</v>
          </cell>
        </row>
        <row r="50">
          <cell r="BU50" t="str">
            <v>ESP</v>
          </cell>
          <cell r="BV50" t="str">
            <v>CRRNT</v>
          </cell>
          <cell r="BW50">
            <v>39113</v>
          </cell>
          <cell r="BX50">
            <v>7.8326899999999998E-3</v>
          </cell>
          <cell r="BY50" t="str">
            <v>USD</v>
          </cell>
          <cell r="CA50" t="str">
            <v>ESP</v>
          </cell>
          <cell r="CB50" t="str">
            <v>CRRNT</v>
          </cell>
          <cell r="CC50">
            <v>39141</v>
          </cell>
          <cell r="CD50">
            <v>7.9503799999999999E-3</v>
          </cell>
          <cell r="CE50" t="str">
            <v>USD</v>
          </cell>
          <cell r="CG50" t="str">
            <v>ESP</v>
          </cell>
          <cell r="CH50" t="str">
            <v>CRRNT</v>
          </cell>
          <cell r="CI50">
            <v>39171</v>
          </cell>
          <cell r="CJ50">
            <v>8.0269699999999996E-3</v>
          </cell>
          <cell r="CK50" t="str">
            <v>USD</v>
          </cell>
        </row>
        <row r="51">
          <cell r="BU51" t="str">
            <v>ETB</v>
          </cell>
          <cell r="BV51" t="str">
            <v>CRRNT</v>
          </cell>
          <cell r="BW51">
            <v>39113</v>
          </cell>
          <cell r="BX51">
            <v>0.11256951</v>
          </cell>
          <cell r="BY51" t="str">
            <v>USD</v>
          </cell>
          <cell r="CA51" t="str">
            <v>ETB</v>
          </cell>
          <cell r="CB51" t="str">
            <v>CRRNT</v>
          </cell>
          <cell r="CC51">
            <v>39141</v>
          </cell>
          <cell r="CD51">
            <v>0.11254164</v>
          </cell>
          <cell r="CE51" t="str">
            <v>USD</v>
          </cell>
          <cell r="CG51" t="str">
            <v>ETB</v>
          </cell>
          <cell r="CH51" t="str">
            <v>CRRNT</v>
          </cell>
          <cell r="CI51">
            <v>39171</v>
          </cell>
          <cell r="CJ51">
            <v>0.11251124999999999</v>
          </cell>
          <cell r="CK51" t="str">
            <v>USD</v>
          </cell>
        </row>
        <row r="52">
          <cell r="BU52" t="str">
            <v>EUR</v>
          </cell>
          <cell r="BV52" t="str">
            <v>CRRNT</v>
          </cell>
          <cell r="BW52">
            <v>39113</v>
          </cell>
          <cell r="BX52">
            <v>1.3033000800000001</v>
          </cell>
          <cell r="BY52" t="str">
            <v>USD</v>
          </cell>
          <cell r="CA52" t="str">
            <v>EUR</v>
          </cell>
          <cell r="CB52" t="str">
            <v>CRRNT</v>
          </cell>
          <cell r="CC52">
            <v>39141</v>
          </cell>
          <cell r="CD52">
            <v>1.32290006</v>
          </cell>
          <cell r="CE52" t="str">
            <v>USD</v>
          </cell>
          <cell r="CG52" t="str">
            <v>EUR</v>
          </cell>
          <cell r="CH52" t="str">
            <v>CRRNT</v>
          </cell>
          <cell r="CI52">
            <v>39171</v>
          </cell>
          <cell r="CJ52">
            <v>1.33540053</v>
          </cell>
          <cell r="CK52" t="str">
            <v>USD</v>
          </cell>
        </row>
        <row r="53">
          <cell r="BU53" t="str">
            <v>FIM</v>
          </cell>
          <cell r="BV53" t="str">
            <v>CRRNT</v>
          </cell>
          <cell r="BW53">
            <v>39113</v>
          </cell>
          <cell r="BX53">
            <v>0.21919248999999999</v>
          </cell>
          <cell r="BY53" t="str">
            <v>USD</v>
          </cell>
          <cell r="CA53" t="str">
            <v>FIM</v>
          </cell>
          <cell r="CB53" t="str">
            <v>CRRNT</v>
          </cell>
          <cell r="CC53">
            <v>39141</v>
          </cell>
          <cell r="CD53">
            <v>0.22247929999999999</v>
          </cell>
          <cell r="CE53" t="str">
            <v>USD</v>
          </cell>
          <cell r="CG53" t="str">
            <v>FIM</v>
          </cell>
          <cell r="CH53" t="str">
            <v>CRRNT</v>
          </cell>
          <cell r="CI53">
            <v>39171</v>
          </cell>
          <cell r="CJ53">
            <v>0.22462319</v>
          </cell>
          <cell r="CK53" t="str">
            <v>USD</v>
          </cell>
        </row>
        <row r="54">
          <cell r="BU54" t="str">
            <v>FJD</v>
          </cell>
          <cell r="BV54" t="str">
            <v>CRRNT</v>
          </cell>
          <cell r="BW54">
            <v>39113</v>
          </cell>
          <cell r="BX54">
            <v>0.59320002000000005</v>
          </cell>
          <cell r="BY54" t="str">
            <v>USD</v>
          </cell>
          <cell r="CA54" t="str">
            <v>FJD</v>
          </cell>
          <cell r="CB54" t="str">
            <v>CRRNT</v>
          </cell>
          <cell r="CC54">
            <v>39141</v>
          </cell>
          <cell r="CD54">
            <v>0.60150013999999996</v>
          </cell>
          <cell r="CE54" t="str">
            <v>USD</v>
          </cell>
          <cell r="CG54" t="str">
            <v>FJD</v>
          </cell>
          <cell r="CH54" t="str">
            <v>CRRNT</v>
          </cell>
          <cell r="CI54">
            <v>39171</v>
          </cell>
          <cell r="CJ54">
            <v>0.60979996999999997</v>
          </cell>
          <cell r="CK54" t="str">
            <v>USD</v>
          </cell>
        </row>
        <row r="55">
          <cell r="BU55" t="str">
            <v>FRF</v>
          </cell>
          <cell r="BV55" t="str">
            <v>CRRNT</v>
          </cell>
          <cell r="BW55">
            <v>39113</v>
          </cell>
          <cell r="BX55">
            <v>0.19868074999999999</v>
          </cell>
          <cell r="BY55" t="str">
            <v>USD</v>
          </cell>
          <cell r="CA55" t="str">
            <v>FRF</v>
          </cell>
          <cell r="CB55" t="str">
            <v>CRRNT</v>
          </cell>
          <cell r="CC55">
            <v>39141</v>
          </cell>
          <cell r="CD55">
            <v>0.20165762000000001</v>
          </cell>
          <cell r="CE55" t="str">
            <v>USD</v>
          </cell>
          <cell r="CG55" t="str">
            <v>FRF</v>
          </cell>
          <cell r="CH55" t="str">
            <v>CRRNT</v>
          </cell>
          <cell r="CI55">
            <v>39171</v>
          </cell>
          <cell r="CJ55">
            <v>0.20360378000000001</v>
          </cell>
          <cell r="CK55" t="str">
            <v>USD</v>
          </cell>
        </row>
        <row r="56">
          <cell r="BU56" t="str">
            <v>GBP</v>
          </cell>
          <cell r="BV56" t="str">
            <v>CRRNT</v>
          </cell>
          <cell r="BW56">
            <v>39113</v>
          </cell>
          <cell r="BX56">
            <v>1.96550151</v>
          </cell>
          <cell r="BY56" t="str">
            <v>USD</v>
          </cell>
          <cell r="CA56" t="str">
            <v>GBP</v>
          </cell>
          <cell r="CB56" t="str">
            <v>CRRNT</v>
          </cell>
          <cell r="CC56">
            <v>39141</v>
          </cell>
          <cell r="CD56">
            <v>1.96399988</v>
          </cell>
          <cell r="CE56" t="str">
            <v>USD</v>
          </cell>
          <cell r="CG56" t="str">
            <v>GBP</v>
          </cell>
          <cell r="CH56" t="str">
            <v>CRRNT</v>
          </cell>
          <cell r="CI56">
            <v>39171</v>
          </cell>
          <cell r="CJ56">
            <v>1.9677989300000001</v>
          </cell>
          <cell r="CK56" t="str">
            <v>USD</v>
          </cell>
        </row>
        <row r="57">
          <cell r="BU57" t="str">
            <v>GEL</v>
          </cell>
          <cell r="BV57" t="str">
            <v>CRRNT</v>
          </cell>
          <cell r="BW57">
            <v>39113</v>
          </cell>
          <cell r="BX57">
            <v>0.58234333999999999</v>
          </cell>
          <cell r="BY57" t="str">
            <v>USD</v>
          </cell>
          <cell r="CA57" t="str">
            <v>GEL</v>
          </cell>
          <cell r="CB57" t="str">
            <v>CRRNT</v>
          </cell>
          <cell r="CC57">
            <v>39141</v>
          </cell>
          <cell r="CD57">
            <v>0.58424865000000004</v>
          </cell>
          <cell r="CE57" t="str">
            <v>USD</v>
          </cell>
          <cell r="CG57" t="str">
            <v>GEL</v>
          </cell>
          <cell r="CH57" t="str">
            <v>CRRNT</v>
          </cell>
          <cell r="CI57">
            <v>39171</v>
          </cell>
          <cell r="CJ57">
            <v>0.58927518999999995</v>
          </cell>
          <cell r="CK57" t="str">
            <v>USD</v>
          </cell>
        </row>
        <row r="58">
          <cell r="BU58" t="str">
            <v>GHC</v>
          </cell>
          <cell r="BV58" t="str">
            <v>CRRNT</v>
          </cell>
          <cell r="BW58">
            <v>39113</v>
          </cell>
          <cell r="BX58">
            <v>1.0857E-4</v>
          </cell>
          <cell r="BY58" t="str">
            <v>USD</v>
          </cell>
          <cell r="CA58" t="str">
            <v>GHC</v>
          </cell>
          <cell r="CB58" t="str">
            <v>CRRNT</v>
          </cell>
          <cell r="CC58">
            <v>39141</v>
          </cell>
          <cell r="CD58">
            <v>1.0758E-4</v>
          </cell>
          <cell r="CE58" t="str">
            <v>USD</v>
          </cell>
          <cell r="CG58" t="str">
            <v>GHC</v>
          </cell>
          <cell r="CH58" t="str">
            <v>CRRNT</v>
          </cell>
          <cell r="CI58">
            <v>39171</v>
          </cell>
          <cell r="CJ58">
            <v>1.0781E-4</v>
          </cell>
          <cell r="CK58" t="str">
            <v>USD</v>
          </cell>
        </row>
        <row r="59">
          <cell r="BU59" t="str">
            <v>GIP</v>
          </cell>
          <cell r="BV59" t="str">
            <v>CRRNT</v>
          </cell>
          <cell r="BW59">
            <v>39113</v>
          </cell>
          <cell r="BX59">
            <v>1.96550151</v>
          </cell>
          <cell r="BY59" t="str">
            <v>USD</v>
          </cell>
          <cell r="CA59" t="str">
            <v>GIP</v>
          </cell>
          <cell r="CB59" t="str">
            <v>CRRNT</v>
          </cell>
          <cell r="CC59">
            <v>39141</v>
          </cell>
          <cell r="CD59">
            <v>1.96399988</v>
          </cell>
          <cell r="CE59" t="str">
            <v>USD</v>
          </cell>
          <cell r="CG59" t="str">
            <v>GIP</v>
          </cell>
          <cell r="CH59" t="str">
            <v>CRRNT</v>
          </cell>
          <cell r="CI59">
            <v>39171</v>
          </cell>
          <cell r="CJ59">
            <v>1.9677989300000001</v>
          </cell>
          <cell r="CK59" t="str">
            <v>USD</v>
          </cell>
        </row>
        <row r="60">
          <cell r="BU60" t="str">
            <v>GMD</v>
          </cell>
          <cell r="BV60" t="str">
            <v>CRRNT</v>
          </cell>
          <cell r="BW60">
            <v>39113</v>
          </cell>
          <cell r="BX60">
            <v>3.5971219999999998E-2</v>
          </cell>
          <cell r="BY60" t="str">
            <v>USD</v>
          </cell>
          <cell r="CA60" t="str">
            <v>GMD</v>
          </cell>
          <cell r="CB60" t="str">
            <v>CRRNT</v>
          </cell>
          <cell r="CC60">
            <v>39141</v>
          </cell>
          <cell r="CD60">
            <v>3.6330599999999998E-2</v>
          </cell>
          <cell r="CE60" t="str">
            <v>USD</v>
          </cell>
          <cell r="CG60" t="str">
            <v>GMD</v>
          </cell>
          <cell r="CH60" t="str">
            <v>CRRNT</v>
          </cell>
          <cell r="CI60">
            <v>39171</v>
          </cell>
          <cell r="CJ60">
            <v>3.6496349999999997E-2</v>
          </cell>
          <cell r="CK60" t="str">
            <v>USD</v>
          </cell>
        </row>
        <row r="61">
          <cell r="BU61" t="str">
            <v>GNF</v>
          </cell>
          <cell r="BV61" t="str">
            <v>CRRNT</v>
          </cell>
          <cell r="BW61">
            <v>39113</v>
          </cell>
          <cell r="BX61">
            <v>1.6666000000000001E-4</v>
          </cell>
          <cell r="BY61" t="str">
            <v>USD</v>
          </cell>
          <cell r="CA61" t="str">
            <v>GNF</v>
          </cell>
          <cell r="CB61" t="str">
            <v>CRRNT</v>
          </cell>
          <cell r="CC61">
            <v>39141</v>
          </cell>
          <cell r="CD61">
            <v>1.6666000000000001E-4</v>
          </cell>
          <cell r="CE61" t="str">
            <v>USD</v>
          </cell>
          <cell r="CG61" t="str">
            <v>GNF</v>
          </cell>
          <cell r="CH61" t="str">
            <v>CRRNT</v>
          </cell>
          <cell r="CI61">
            <v>39171</v>
          </cell>
          <cell r="CJ61">
            <v>1.6666000000000001E-4</v>
          </cell>
          <cell r="CK61" t="str">
            <v>USD</v>
          </cell>
        </row>
        <row r="62">
          <cell r="BU62" t="str">
            <v>GRD</v>
          </cell>
          <cell r="BV62" t="str">
            <v>CRRNT</v>
          </cell>
          <cell r="BW62">
            <v>39113</v>
          </cell>
          <cell r="BX62">
            <v>3.8246700000000001E-3</v>
          </cell>
          <cell r="BY62" t="str">
            <v>USD</v>
          </cell>
          <cell r="CA62" t="str">
            <v>GRD</v>
          </cell>
          <cell r="CB62" t="str">
            <v>CRRNT</v>
          </cell>
          <cell r="CC62">
            <v>39141</v>
          </cell>
          <cell r="CD62">
            <v>3.8819800000000002E-3</v>
          </cell>
          <cell r="CE62" t="str">
            <v>USD</v>
          </cell>
          <cell r="CG62" t="str">
            <v>GRD</v>
          </cell>
          <cell r="CH62" t="str">
            <v>CRRNT</v>
          </cell>
          <cell r="CI62">
            <v>39171</v>
          </cell>
          <cell r="CJ62">
            <v>3.9194099999999999E-3</v>
          </cell>
          <cell r="CK62" t="str">
            <v>USD</v>
          </cell>
        </row>
        <row r="63">
          <cell r="BU63" t="str">
            <v>GTQ</v>
          </cell>
          <cell r="BV63" t="str">
            <v>CRRNT</v>
          </cell>
          <cell r="BW63">
            <v>39113</v>
          </cell>
          <cell r="BX63">
            <v>0.12928248000000001</v>
          </cell>
          <cell r="BY63" t="str">
            <v>USD</v>
          </cell>
          <cell r="CA63" t="str">
            <v>GTQ</v>
          </cell>
          <cell r="CB63" t="str">
            <v>CRRNT</v>
          </cell>
          <cell r="CC63">
            <v>39141</v>
          </cell>
          <cell r="CD63">
            <v>0.12940794999999999</v>
          </cell>
          <cell r="CE63" t="str">
            <v>USD</v>
          </cell>
          <cell r="CG63" t="str">
            <v>GTQ</v>
          </cell>
          <cell r="CH63" t="str">
            <v>CRRNT</v>
          </cell>
          <cell r="CI63">
            <v>39171</v>
          </cell>
          <cell r="CJ63">
            <v>0.12987012000000001</v>
          </cell>
          <cell r="CK63" t="str">
            <v>USD</v>
          </cell>
        </row>
        <row r="64">
          <cell r="BU64" t="str">
            <v>GYD</v>
          </cell>
          <cell r="BV64" t="str">
            <v>CRRNT</v>
          </cell>
          <cell r="BW64">
            <v>39113</v>
          </cell>
          <cell r="BX64">
            <v>4.9652400000000001E-3</v>
          </cell>
          <cell r="BY64" t="str">
            <v>USD</v>
          </cell>
          <cell r="CA64" t="str">
            <v>GYD</v>
          </cell>
          <cell r="CB64" t="str">
            <v>CRRNT</v>
          </cell>
          <cell r="CC64">
            <v>39141</v>
          </cell>
          <cell r="CD64">
            <v>4.9652400000000001E-3</v>
          </cell>
          <cell r="CE64" t="str">
            <v>USD</v>
          </cell>
          <cell r="CG64" t="str">
            <v>GYD</v>
          </cell>
          <cell r="CH64" t="str">
            <v>CRRNT</v>
          </cell>
          <cell r="CI64">
            <v>39171</v>
          </cell>
          <cell r="CJ64">
            <v>4.9407100000000001E-3</v>
          </cell>
          <cell r="CK64" t="str">
            <v>USD</v>
          </cell>
        </row>
        <row r="65">
          <cell r="BU65" t="str">
            <v>HKD</v>
          </cell>
          <cell r="BV65" t="str">
            <v>CRRNT</v>
          </cell>
          <cell r="BW65">
            <v>39113</v>
          </cell>
          <cell r="BX65">
            <v>0.12806883999999999</v>
          </cell>
          <cell r="BY65" t="str">
            <v>USD</v>
          </cell>
          <cell r="CA65" t="str">
            <v>HKD</v>
          </cell>
          <cell r="CB65" t="str">
            <v>CRRNT</v>
          </cell>
          <cell r="CC65">
            <v>39141</v>
          </cell>
          <cell r="CD65">
            <v>0.12799344000000001</v>
          </cell>
          <cell r="CE65" t="str">
            <v>USD</v>
          </cell>
          <cell r="CG65" t="str">
            <v>HKD</v>
          </cell>
          <cell r="CH65" t="str">
            <v>CRRNT</v>
          </cell>
          <cell r="CI65">
            <v>39171</v>
          </cell>
          <cell r="CJ65">
            <v>0.1279787</v>
          </cell>
          <cell r="CK65" t="str">
            <v>USD</v>
          </cell>
        </row>
        <row r="66">
          <cell r="BU66" t="str">
            <v>HNL</v>
          </cell>
          <cell r="BV66" t="str">
            <v>CRRNT</v>
          </cell>
          <cell r="BW66">
            <v>39113</v>
          </cell>
          <cell r="BX66">
            <v>5.292405E-2</v>
          </cell>
          <cell r="BY66" t="str">
            <v>USD</v>
          </cell>
          <cell r="CA66" t="str">
            <v>HNL</v>
          </cell>
          <cell r="CB66" t="str">
            <v>CRRNT</v>
          </cell>
          <cell r="CC66">
            <v>39141</v>
          </cell>
          <cell r="CD66">
            <v>5.292405E-2</v>
          </cell>
          <cell r="CE66" t="str">
            <v>USD</v>
          </cell>
          <cell r="CG66" t="str">
            <v>HNL</v>
          </cell>
          <cell r="CH66" t="str">
            <v>CRRNT</v>
          </cell>
          <cell r="CI66">
            <v>39171</v>
          </cell>
          <cell r="CJ66">
            <v>5.292405E-2</v>
          </cell>
          <cell r="CK66" t="str">
            <v>USD</v>
          </cell>
        </row>
        <row r="67">
          <cell r="BU67" t="str">
            <v>HRK</v>
          </cell>
          <cell r="BV67" t="str">
            <v>CRRNT</v>
          </cell>
          <cell r="BW67">
            <v>39113</v>
          </cell>
          <cell r="BX67">
            <v>0.17638861</v>
          </cell>
          <cell r="BY67" t="str">
            <v>USD</v>
          </cell>
          <cell r="CA67" t="str">
            <v>HRK</v>
          </cell>
          <cell r="CB67" t="str">
            <v>CRRNT</v>
          </cell>
          <cell r="CC67">
            <v>39141</v>
          </cell>
          <cell r="CD67">
            <v>0.17994025</v>
          </cell>
          <cell r="CE67" t="str">
            <v>USD</v>
          </cell>
          <cell r="CG67" t="str">
            <v>HRK</v>
          </cell>
          <cell r="CH67" t="str">
            <v>CRRNT</v>
          </cell>
          <cell r="CI67">
            <v>39171</v>
          </cell>
          <cell r="CJ67">
            <v>0.17983024</v>
          </cell>
          <cell r="CK67" t="str">
            <v>USD</v>
          </cell>
        </row>
        <row r="68">
          <cell r="BU68" t="str">
            <v>HUF</v>
          </cell>
          <cell r="BV68" t="str">
            <v>CRRNT</v>
          </cell>
          <cell r="BW68">
            <v>39113</v>
          </cell>
          <cell r="BX68">
            <v>5.1059399999999998E-3</v>
          </cell>
          <cell r="BY68" t="str">
            <v>USD</v>
          </cell>
          <cell r="CA68" t="str">
            <v>HUF</v>
          </cell>
          <cell r="CB68" t="str">
            <v>CRRNT</v>
          </cell>
          <cell r="CC68">
            <v>39141</v>
          </cell>
          <cell r="CD68">
            <v>5.1920999999999998E-3</v>
          </cell>
          <cell r="CE68" t="str">
            <v>USD</v>
          </cell>
          <cell r="CG68" t="str">
            <v>HUF</v>
          </cell>
          <cell r="CH68" t="str">
            <v>CRRNT</v>
          </cell>
          <cell r="CI68">
            <v>39171</v>
          </cell>
          <cell r="CJ68">
            <v>5.3867699999999999E-3</v>
          </cell>
          <cell r="CK68" t="str">
            <v>USD</v>
          </cell>
        </row>
        <row r="69">
          <cell r="BU69" t="str">
            <v>IDR</v>
          </cell>
          <cell r="BV69" t="str">
            <v>CRRNT</v>
          </cell>
          <cell r="BW69">
            <v>39113</v>
          </cell>
          <cell r="BX69">
            <v>1.099E-4</v>
          </cell>
          <cell r="BY69" t="str">
            <v>USD</v>
          </cell>
          <cell r="CA69" t="str">
            <v>IDR</v>
          </cell>
          <cell r="CB69" t="str">
            <v>CRRNT</v>
          </cell>
          <cell r="CC69">
            <v>39141</v>
          </cell>
          <cell r="CD69">
            <v>1.0949E-4</v>
          </cell>
          <cell r="CE69" t="str">
            <v>USD</v>
          </cell>
          <cell r="CG69" t="str">
            <v>IDR</v>
          </cell>
          <cell r="CH69" t="str">
            <v>CRRNT</v>
          </cell>
          <cell r="CI69">
            <v>39171</v>
          </cell>
          <cell r="CJ69">
            <v>1.0963000000000001E-4</v>
          </cell>
          <cell r="CK69" t="str">
            <v>USD</v>
          </cell>
        </row>
        <row r="70">
          <cell r="BU70" t="str">
            <v>IEP</v>
          </cell>
          <cell r="BV70" t="str">
            <v>CRRNT</v>
          </cell>
          <cell r="BW70">
            <v>39113</v>
          </cell>
          <cell r="BX70">
            <v>1.65479899</v>
          </cell>
          <cell r="BY70" t="str">
            <v>USD</v>
          </cell>
          <cell r="CA70" t="str">
            <v>IEP</v>
          </cell>
          <cell r="CB70" t="str">
            <v>CRRNT</v>
          </cell>
          <cell r="CC70">
            <v>39141</v>
          </cell>
          <cell r="CD70">
            <v>1.6795995800000001</v>
          </cell>
          <cell r="CE70" t="str">
            <v>USD</v>
          </cell>
          <cell r="CG70" t="str">
            <v>IEP</v>
          </cell>
          <cell r="CH70" t="str">
            <v>CRRNT</v>
          </cell>
          <cell r="CI70">
            <v>39171</v>
          </cell>
          <cell r="CJ70">
            <v>1.69580051</v>
          </cell>
          <cell r="CK70" t="str">
            <v>USD</v>
          </cell>
        </row>
        <row r="71">
          <cell r="BU71" t="str">
            <v>ILS</v>
          </cell>
          <cell r="BV71" t="str">
            <v>CRRNT</v>
          </cell>
          <cell r="BW71">
            <v>39113</v>
          </cell>
          <cell r="BX71">
            <v>0.23501762000000001</v>
          </cell>
          <cell r="BY71" t="str">
            <v>USD</v>
          </cell>
          <cell r="CA71" t="str">
            <v>ILS</v>
          </cell>
          <cell r="CB71" t="str">
            <v>CRRNT</v>
          </cell>
          <cell r="CC71">
            <v>39141</v>
          </cell>
          <cell r="CD71">
            <v>0.23719165</v>
          </cell>
          <cell r="CE71" t="str">
            <v>USD</v>
          </cell>
          <cell r="CG71" t="str">
            <v>ILS</v>
          </cell>
          <cell r="CH71" t="str">
            <v>CRRNT</v>
          </cell>
          <cell r="CI71">
            <v>39171</v>
          </cell>
          <cell r="CJ71">
            <v>0.24050024</v>
          </cell>
          <cell r="CK71" t="str">
            <v>USD</v>
          </cell>
        </row>
        <row r="72">
          <cell r="BU72" t="str">
            <v>INR</v>
          </cell>
          <cell r="BV72" t="str">
            <v>CRRNT</v>
          </cell>
          <cell r="BW72">
            <v>39113</v>
          </cell>
          <cell r="BX72">
            <v>2.2644919999999999E-2</v>
          </cell>
          <cell r="BY72" t="str">
            <v>USD</v>
          </cell>
          <cell r="CA72" t="str">
            <v>INR</v>
          </cell>
          <cell r="CB72" t="str">
            <v>CRRNT</v>
          </cell>
          <cell r="CC72">
            <v>39141</v>
          </cell>
          <cell r="CD72">
            <v>2.2587380000000001E-2</v>
          </cell>
          <cell r="CE72" t="str">
            <v>USD</v>
          </cell>
          <cell r="CG72" t="str">
            <v>INR</v>
          </cell>
          <cell r="CH72" t="str">
            <v>CRRNT</v>
          </cell>
          <cell r="CI72">
            <v>39171</v>
          </cell>
          <cell r="CJ72">
            <v>2.3003039999999999E-2</v>
          </cell>
          <cell r="CK72" t="str">
            <v>USD</v>
          </cell>
        </row>
        <row r="73">
          <cell r="BU73" t="str">
            <v>IQD</v>
          </cell>
          <cell r="BV73" t="str">
            <v>CRRNT</v>
          </cell>
          <cell r="BW73">
            <v>39113</v>
          </cell>
          <cell r="BX73">
            <v>7.7459000000000002E-4</v>
          </cell>
          <cell r="BY73" t="str">
            <v>USD</v>
          </cell>
          <cell r="CA73" t="str">
            <v>IRR</v>
          </cell>
          <cell r="CB73" t="str">
            <v>CRRNT</v>
          </cell>
          <cell r="CC73">
            <v>39141</v>
          </cell>
          <cell r="CD73">
            <v>1.082E-4</v>
          </cell>
          <cell r="CE73" t="str">
            <v>USD</v>
          </cell>
          <cell r="CG73" t="str">
            <v>IQD</v>
          </cell>
          <cell r="CH73" t="str">
            <v>CRRNT</v>
          </cell>
          <cell r="CI73">
            <v>39171</v>
          </cell>
          <cell r="CJ73">
            <v>7.8574000000000005E-4</v>
          </cell>
          <cell r="CK73" t="str">
            <v>USD</v>
          </cell>
        </row>
        <row r="74">
          <cell r="BU74" t="str">
            <v>IRR</v>
          </cell>
          <cell r="BV74" t="str">
            <v>CRRNT</v>
          </cell>
          <cell r="BW74">
            <v>39113</v>
          </cell>
          <cell r="BX74">
            <v>1.0833E-4</v>
          </cell>
          <cell r="BY74" t="str">
            <v>USD</v>
          </cell>
          <cell r="CA74" t="str">
            <v>ISK</v>
          </cell>
          <cell r="CB74" t="str">
            <v>CRRNT</v>
          </cell>
          <cell r="CC74">
            <v>39141</v>
          </cell>
          <cell r="CD74">
            <v>1.510802E-2</v>
          </cell>
          <cell r="CE74" t="str">
            <v>USD</v>
          </cell>
          <cell r="CG74" t="str">
            <v>IRR</v>
          </cell>
          <cell r="CH74" t="str">
            <v>CRRNT</v>
          </cell>
          <cell r="CI74">
            <v>39171</v>
          </cell>
          <cell r="CJ74">
            <v>1.0815999999999999E-4</v>
          </cell>
          <cell r="CK74" t="str">
            <v>USD</v>
          </cell>
        </row>
        <row r="75">
          <cell r="BU75" t="str">
            <v>ISK</v>
          </cell>
          <cell r="BV75" t="str">
            <v>CRRNT</v>
          </cell>
          <cell r="BW75">
            <v>39113</v>
          </cell>
          <cell r="BX75">
            <v>1.463914E-2</v>
          </cell>
          <cell r="BY75" t="str">
            <v>USD</v>
          </cell>
          <cell r="CA75" t="str">
            <v>ITL</v>
          </cell>
          <cell r="CB75" t="str">
            <v>CRRNT</v>
          </cell>
          <cell r="CC75">
            <v>39141</v>
          </cell>
          <cell r="CD75">
            <v>6.8316000000000004E-4</v>
          </cell>
          <cell r="CE75" t="str">
            <v>USD</v>
          </cell>
          <cell r="CG75" t="str">
            <v>ISK</v>
          </cell>
          <cell r="CH75" t="str">
            <v>CRRNT</v>
          </cell>
          <cell r="CI75">
            <v>39171</v>
          </cell>
          <cell r="CJ75">
            <v>1.519064E-2</v>
          </cell>
          <cell r="CK75" t="str">
            <v>USD</v>
          </cell>
        </row>
        <row r="76">
          <cell r="BU76" t="str">
            <v>ITL</v>
          </cell>
          <cell r="BV76" t="str">
            <v>CRRNT</v>
          </cell>
          <cell r="BW76">
            <v>39113</v>
          </cell>
          <cell r="BX76">
            <v>6.7307000000000001E-4</v>
          </cell>
          <cell r="BY76" t="str">
            <v>USD</v>
          </cell>
          <cell r="CA76" t="str">
            <v>JMD</v>
          </cell>
          <cell r="CB76" t="str">
            <v>CRRNT</v>
          </cell>
          <cell r="CC76">
            <v>39141</v>
          </cell>
          <cell r="CD76">
            <v>1.48203E-2</v>
          </cell>
          <cell r="CE76" t="str">
            <v>USD</v>
          </cell>
          <cell r="CG76" t="str">
            <v>ITL</v>
          </cell>
          <cell r="CH76" t="str">
            <v>CRRNT</v>
          </cell>
          <cell r="CI76">
            <v>39171</v>
          </cell>
          <cell r="CJ76">
            <v>6.8975000000000004E-4</v>
          </cell>
          <cell r="CK76" t="str">
            <v>USD</v>
          </cell>
        </row>
        <row r="77">
          <cell r="BU77" t="str">
            <v>JMD</v>
          </cell>
          <cell r="BV77" t="str">
            <v>CRRNT</v>
          </cell>
          <cell r="BW77">
            <v>39113</v>
          </cell>
          <cell r="BX77">
            <v>1.48203E-2</v>
          </cell>
          <cell r="BY77" t="str">
            <v>USD</v>
          </cell>
          <cell r="CA77" t="str">
            <v>JOD</v>
          </cell>
          <cell r="CB77" t="str">
            <v>CRRNT</v>
          </cell>
          <cell r="CC77">
            <v>39141</v>
          </cell>
          <cell r="CD77">
            <v>1.4116318400000001</v>
          </cell>
          <cell r="CE77" t="str">
            <v>USD</v>
          </cell>
          <cell r="CG77" t="str">
            <v>JMD</v>
          </cell>
          <cell r="CH77" t="str">
            <v>CRRNT</v>
          </cell>
          <cell r="CI77">
            <v>39171</v>
          </cell>
          <cell r="CJ77">
            <v>1.476559E-2</v>
          </cell>
          <cell r="CK77" t="str">
            <v>USD</v>
          </cell>
        </row>
        <row r="78">
          <cell r="BU78" t="str">
            <v>JOD</v>
          </cell>
          <cell r="BV78" t="str">
            <v>CRRNT</v>
          </cell>
          <cell r="BW78">
            <v>39113</v>
          </cell>
          <cell r="BX78">
            <v>1.4114325999999999</v>
          </cell>
          <cell r="BY78" t="str">
            <v>USD</v>
          </cell>
          <cell r="CA78" t="str">
            <v>JPY</v>
          </cell>
          <cell r="CB78" t="str">
            <v>CRRNT</v>
          </cell>
          <cell r="CC78">
            <v>39141</v>
          </cell>
          <cell r="CD78">
            <v>8.4345400000000008E-3</v>
          </cell>
          <cell r="CE78" t="str">
            <v>USD</v>
          </cell>
          <cell r="CG78" t="str">
            <v>JOD</v>
          </cell>
          <cell r="CH78" t="str">
            <v>CRRNT</v>
          </cell>
          <cell r="CI78">
            <v>39171</v>
          </cell>
          <cell r="CJ78">
            <v>1.4104372300000001</v>
          </cell>
          <cell r="CK78" t="str">
            <v>USD</v>
          </cell>
        </row>
        <row r="79">
          <cell r="BU79" t="str">
            <v>JPY</v>
          </cell>
          <cell r="BV79" t="str">
            <v>CRRNT</v>
          </cell>
          <cell r="BW79">
            <v>39113</v>
          </cell>
          <cell r="BX79">
            <v>8.2856900000000001E-3</v>
          </cell>
          <cell r="BY79" t="str">
            <v>USD</v>
          </cell>
          <cell r="CA79" t="str">
            <v>KES</v>
          </cell>
          <cell r="CB79" t="str">
            <v>CRRNT</v>
          </cell>
          <cell r="CC79">
            <v>39141</v>
          </cell>
          <cell r="CD79">
            <v>1.439263E-2</v>
          </cell>
          <cell r="CE79" t="str">
            <v>USD</v>
          </cell>
          <cell r="CG79" t="str">
            <v>JPY</v>
          </cell>
          <cell r="CH79" t="str">
            <v>CRRNT</v>
          </cell>
          <cell r="CI79">
            <v>39171</v>
          </cell>
          <cell r="CJ79">
            <v>8.4867999999999992E-3</v>
          </cell>
          <cell r="CK79" t="str">
            <v>USD</v>
          </cell>
        </row>
        <row r="80">
          <cell r="BU80" t="str">
            <v>KES</v>
          </cell>
          <cell r="BV80" t="str">
            <v>CRRNT</v>
          </cell>
          <cell r="BW80">
            <v>39113</v>
          </cell>
          <cell r="BX80">
            <v>1.4214640000000001E-2</v>
          </cell>
          <cell r="BY80" t="str">
            <v>USD</v>
          </cell>
          <cell r="CA80" t="str">
            <v>KGS</v>
          </cell>
          <cell r="CB80" t="str">
            <v>CRRNT</v>
          </cell>
          <cell r="CC80">
            <v>39141</v>
          </cell>
          <cell r="CD80">
            <v>2.6075609999999999E-2</v>
          </cell>
          <cell r="CE80" t="str">
            <v>USD</v>
          </cell>
          <cell r="CG80" t="str">
            <v>KES</v>
          </cell>
          <cell r="CH80" t="str">
            <v>CRRNT</v>
          </cell>
          <cell r="CI80">
            <v>39171</v>
          </cell>
          <cell r="CJ80">
            <v>1.456664E-2</v>
          </cell>
          <cell r="CK80" t="str">
            <v>USD</v>
          </cell>
        </row>
        <row r="81">
          <cell r="BU81" t="str">
            <v>KGS</v>
          </cell>
          <cell r="BV81" t="str">
            <v>CRRNT</v>
          </cell>
          <cell r="BW81">
            <v>39113</v>
          </cell>
          <cell r="BX81">
            <v>2.589553E-2</v>
          </cell>
          <cell r="BY81" t="str">
            <v>USD</v>
          </cell>
          <cell r="CA81" t="str">
            <v>KHR</v>
          </cell>
          <cell r="CB81" t="str">
            <v>CRRNT</v>
          </cell>
          <cell r="CC81">
            <v>39141</v>
          </cell>
          <cell r="CD81">
            <v>2.4605999999999999E-4</v>
          </cell>
          <cell r="CE81" t="str">
            <v>USD</v>
          </cell>
          <cell r="CG81" t="str">
            <v>KGS</v>
          </cell>
          <cell r="CH81" t="str">
            <v>CRRNT</v>
          </cell>
          <cell r="CI81">
            <v>39171</v>
          </cell>
          <cell r="CJ81">
            <v>2.62743E-2</v>
          </cell>
          <cell r="CK81" t="str">
            <v>USD</v>
          </cell>
        </row>
        <row r="82">
          <cell r="BU82" t="str">
            <v>KHR</v>
          </cell>
          <cell r="BV82" t="str">
            <v>CRRNT</v>
          </cell>
          <cell r="BW82">
            <v>39113</v>
          </cell>
          <cell r="BX82">
            <v>2.4610000000000002E-4</v>
          </cell>
          <cell r="BY82" t="str">
            <v>USD</v>
          </cell>
          <cell r="CA82" t="str">
            <v>KMF</v>
          </cell>
          <cell r="CB82" t="str">
            <v>CRRNT</v>
          </cell>
          <cell r="CC82">
            <v>39141</v>
          </cell>
          <cell r="CD82">
            <v>2.6850300000000001E-3</v>
          </cell>
          <cell r="CE82" t="str">
            <v>USD</v>
          </cell>
          <cell r="CG82" t="str">
            <v>KHR</v>
          </cell>
          <cell r="CH82" t="str">
            <v>CRRNT</v>
          </cell>
          <cell r="CI82">
            <v>39171</v>
          </cell>
          <cell r="CJ82">
            <v>2.4738000000000001E-4</v>
          </cell>
          <cell r="CK82" t="str">
            <v>USD</v>
          </cell>
        </row>
        <row r="83">
          <cell r="BU83" t="str">
            <v>KMF</v>
          </cell>
          <cell r="BV83" t="str">
            <v>CRRNT</v>
          </cell>
          <cell r="BW83">
            <v>39113</v>
          </cell>
          <cell r="BX83">
            <v>2.6413299999999999E-3</v>
          </cell>
          <cell r="BY83" t="str">
            <v>USD</v>
          </cell>
          <cell r="CA83" t="str">
            <v>KRW</v>
          </cell>
          <cell r="CB83" t="str">
            <v>CRRNT</v>
          </cell>
          <cell r="CC83">
            <v>39141</v>
          </cell>
          <cell r="CD83">
            <v>1.06061E-3</v>
          </cell>
          <cell r="CE83" t="str">
            <v>USD</v>
          </cell>
          <cell r="CG83" t="str">
            <v>KMF</v>
          </cell>
          <cell r="CH83" t="str">
            <v>CRRNT</v>
          </cell>
          <cell r="CI83">
            <v>39171</v>
          </cell>
          <cell r="CJ83">
            <v>2.7057600000000002E-3</v>
          </cell>
          <cell r="CK83" t="str">
            <v>USD</v>
          </cell>
        </row>
        <row r="84">
          <cell r="BU84" t="str">
            <v>KRW</v>
          </cell>
          <cell r="BV84" t="str">
            <v>CRRNT</v>
          </cell>
          <cell r="BW84">
            <v>39113</v>
          </cell>
          <cell r="BX84">
            <v>1.0621300000000001E-3</v>
          </cell>
          <cell r="BY84" t="str">
            <v>USD</v>
          </cell>
          <cell r="CA84" t="str">
            <v>KWD</v>
          </cell>
          <cell r="CB84" t="str">
            <v>CRRNT</v>
          </cell>
          <cell r="CC84">
            <v>39141</v>
          </cell>
          <cell r="CD84">
            <v>3.4584125800000001</v>
          </cell>
          <cell r="CE84" t="str">
            <v>USD</v>
          </cell>
          <cell r="CG84" t="str">
            <v>KRW</v>
          </cell>
          <cell r="CH84" t="str">
            <v>CRRNT</v>
          </cell>
          <cell r="CI84">
            <v>39171</v>
          </cell>
          <cell r="CJ84">
            <v>1.0631499999999999E-3</v>
          </cell>
          <cell r="CK84" t="str">
            <v>USD</v>
          </cell>
        </row>
        <row r="85">
          <cell r="BU85" t="str">
            <v>KWD</v>
          </cell>
          <cell r="BV85" t="str">
            <v>CRRNT</v>
          </cell>
          <cell r="BW85">
            <v>39113</v>
          </cell>
          <cell r="BX85">
            <v>3.4576951</v>
          </cell>
          <cell r="BY85" t="str">
            <v>USD</v>
          </cell>
          <cell r="CA85" t="str">
            <v>KZT</v>
          </cell>
          <cell r="CB85" t="str">
            <v>CRRNT</v>
          </cell>
          <cell r="CC85">
            <v>39141</v>
          </cell>
          <cell r="CD85">
            <v>8.0218100000000007E-3</v>
          </cell>
          <cell r="CE85" t="str">
            <v>USD</v>
          </cell>
          <cell r="CG85" t="str">
            <v>KWD</v>
          </cell>
          <cell r="CH85" t="str">
            <v>CRRNT</v>
          </cell>
          <cell r="CI85">
            <v>39171</v>
          </cell>
          <cell r="CJ85">
            <v>3.4560221100000001</v>
          </cell>
          <cell r="CK85" t="str">
            <v>USD</v>
          </cell>
        </row>
        <row r="86">
          <cell r="BU86" t="str">
            <v>KYD</v>
          </cell>
          <cell r="BV86" t="str">
            <v>CRRNT</v>
          </cell>
          <cell r="BW86">
            <v>39113</v>
          </cell>
          <cell r="BX86">
            <v>1.21950029</v>
          </cell>
          <cell r="BY86" t="str">
            <v>USD</v>
          </cell>
          <cell r="CA86" t="str">
            <v>LAK</v>
          </cell>
          <cell r="CB86" t="str">
            <v>CRRNT</v>
          </cell>
          <cell r="CC86">
            <v>39141</v>
          </cell>
          <cell r="CD86">
            <v>1.0342E-4</v>
          </cell>
          <cell r="CE86" t="str">
            <v>USD</v>
          </cell>
          <cell r="CG86" t="str">
            <v>KYD</v>
          </cell>
          <cell r="CH86" t="str">
            <v>CRRNT</v>
          </cell>
          <cell r="CI86">
            <v>39171</v>
          </cell>
          <cell r="CJ86">
            <v>1.21950029</v>
          </cell>
          <cell r="CK86" t="str">
            <v>USD</v>
          </cell>
        </row>
        <row r="87">
          <cell r="BU87" t="str">
            <v>KZT</v>
          </cell>
          <cell r="BV87" t="str">
            <v>CRRNT</v>
          </cell>
          <cell r="BW87">
            <v>39113</v>
          </cell>
          <cell r="BX87">
            <v>7.9317799999999994E-3</v>
          </cell>
          <cell r="BY87" t="str">
            <v>USD</v>
          </cell>
          <cell r="CA87" t="str">
            <v>LBP</v>
          </cell>
          <cell r="CB87" t="str">
            <v>CRRNT</v>
          </cell>
          <cell r="CC87">
            <v>39141</v>
          </cell>
          <cell r="CD87">
            <v>6.6136999999999999E-4</v>
          </cell>
          <cell r="CE87" t="str">
            <v>USD</v>
          </cell>
          <cell r="CG87" t="str">
            <v>KZT</v>
          </cell>
          <cell r="CH87" t="str">
            <v>CRRNT</v>
          </cell>
          <cell r="CI87">
            <v>39171</v>
          </cell>
          <cell r="CJ87">
            <v>8.0772099999999996E-3</v>
          </cell>
          <cell r="CK87" t="str">
            <v>USD</v>
          </cell>
        </row>
        <row r="88">
          <cell r="BU88" t="str">
            <v>LAK</v>
          </cell>
          <cell r="BV88" t="str">
            <v>CRRNT</v>
          </cell>
          <cell r="BW88">
            <v>39113</v>
          </cell>
          <cell r="BX88">
            <v>1.0314000000000001E-4</v>
          </cell>
          <cell r="BY88" t="str">
            <v>USD</v>
          </cell>
          <cell r="CA88" t="str">
            <v>LKR</v>
          </cell>
          <cell r="CB88" t="str">
            <v>CRRNT</v>
          </cell>
          <cell r="CC88">
            <v>39141</v>
          </cell>
          <cell r="CD88">
            <v>9.1920200000000004E-3</v>
          </cell>
          <cell r="CE88" t="str">
            <v>USD</v>
          </cell>
          <cell r="CG88" t="str">
            <v>LAK</v>
          </cell>
          <cell r="CH88" t="str">
            <v>CRRNT</v>
          </cell>
          <cell r="CI88">
            <v>39171</v>
          </cell>
          <cell r="CJ88">
            <v>1.0374000000000001E-4</v>
          </cell>
          <cell r="CK88" t="str">
            <v>USD</v>
          </cell>
        </row>
        <row r="89">
          <cell r="BU89" t="str">
            <v>LBP</v>
          </cell>
          <cell r="BV89" t="str">
            <v>CRRNT</v>
          </cell>
          <cell r="BW89">
            <v>39113</v>
          </cell>
          <cell r="BX89">
            <v>6.6136999999999999E-4</v>
          </cell>
          <cell r="BY89" t="str">
            <v>USD</v>
          </cell>
          <cell r="CA89" t="str">
            <v>LRD</v>
          </cell>
          <cell r="CB89" t="str">
            <v>CRRNT</v>
          </cell>
          <cell r="CC89">
            <v>39141</v>
          </cell>
          <cell r="CD89">
            <v>1.6528919999999999E-2</v>
          </cell>
          <cell r="CE89" t="str">
            <v>USD</v>
          </cell>
          <cell r="CG89" t="str">
            <v>LBP</v>
          </cell>
          <cell r="CH89" t="str">
            <v>CRRNT</v>
          </cell>
          <cell r="CI89">
            <v>39171</v>
          </cell>
          <cell r="CJ89">
            <v>6.6136999999999999E-4</v>
          </cell>
          <cell r="CK89" t="str">
            <v>USD</v>
          </cell>
        </row>
        <row r="90">
          <cell r="BU90" t="str">
            <v>LKR</v>
          </cell>
          <cell r="BV90" t="str">
            <v>CRRNT</v>
          </cell>
          <cell r="BW90">
            <v>39113</v>
          </cell>
          <cell r="BX90">
            <v>9.2097900000000007E-3</v>
          </cell>
          <cell r="BY90" t="str">
            <v>USD</v>
          </cell>
          <cell r="CA90" t="str">
            <v>LSL</v>
          </cell>
          <cell r="CB90" t="str">
            <v>CRRNT</v>
          </cell>
          <cell r="CC90">
            <v>39141</v>
          </cell>
          <cell r="CD90">
            <v>0.13831257999999999</v>
          </cell>
          <cell r="CE90" t="str">
            <v>USD</v>
          </cell>
          <cell r="CG90" t="str">
            <v>LKR</v>
          </cell>
          <cell r="CH90" t="str">
            <v>CRRNT</v>
          </cell>
          <cell r="CI90">
            <v>39171</v>
          </cell>
          <cell r="CJ90">
            <v>9.1743099999999998E-3</v>
          </cell>
          <cell r="CK90" t="str">
            <v>USD</v>
          </cell>
        </row>
        <row r="91">
          <cell r="BU91" t="str">
            <v>LRD</v>
          </cell>
          <cell r="BV91" t="str">
            <v>CRRNT</v>
          </cell>
          <cell r="BW91">
            <v>39113</v>
          </cell>
          <cell r="BX91">
            <v>1.6326529999999999E-2</v>
          </cell>
          <cell r="BY91" t="str">
            <v>USD</v>
          </cell>
          <cell r="CA91" t="str">
            <v>LTL</v>
          </cell>
          <cell r="CB91" t="str">
            <v>CRRNT</v>
          </cell>
          <cell r="CC91">
            <v>39141</v>
          </cell>
          <cell r="CD91">
            <v>0.38314176</v>
          </cell>
          <cell r="CE91" t="str">
            <v>USD</v>
          </cell>
          <cell r="CG91" t="str">
            <v>LRD</v>
          </cell>
          <cell r="CH91" t="str">
            <v>CRRNT</v>
          </cell>
          <cell r="CI91">
            <v>39171</v>
          </cell>
          <cell r="CJ91">
            <v>1.6528919999999999E-2</v>
          </cell>
          <cell r="CK91" t="str">
            <v>USD</v>
          </cell>
        </row>
        <row r="92">
          <cell r="BU92" t="str">
            <v>LSL</v>
          </cell>
          <cell r="BV92" t="str">
            <v>CRRNT</v>
          </cell>
          <cell r="BW92">
            <v>39113</v>
          </cell>
          <cell r="BX92">
            <v>0.13846196</v>
          </cell>
          <cell r="BY92" t="str">
            <v>USD</v>
          </cell>
          <cell r="CA92" t="str">
            <v>LUF</v>
          </cell>
          <cell r="CB92" t="str">
            <v>CRRNT</v>
          </cell>
          <cell r="CC92">
            <v>39141</v>
          </cell>
          <cell r="CD92">
            <v>3.2791180000000003E-2</v>
          </cell>
          <cell r="CE92" t="str">
            <v>USD</v>
          </cell>
          <cell r="CG92" t="str">
            <v>LSL</v>
          </cell>
          <cell r="CH92" t="str">
            <v>CRRNT</v>
          </cell>
          <cell r="CI92">
            <v>39171</v>
          </cell>
          <cell r="CJ92">
            <v>0.13783597</v>
          </cell>
          <cell r="CK92" t="str">
            <v>USD</v>
          </cell>
        </row>
        <row r="93">
          <cell r="BU93" t="str">
            <v>LTL</v>
          </cell>
          <cell r="BV93" t="str">
            <v>CRRNT</v>
          </cell>
          <cell r="BW93">
            <v>39113</v>
          </cell>
          <cell r="BX93">
            <v>0.37745819000000003</v>
          </cell>
          <cell r="BY93" t="str">
            <v>USD</v>
          </cell>
          <cell r="CA93" t="str">
            <v>LVL</v>
          </cell>
          <cell r="CB93" t="str">
            <v>CRRNT</v>
          </cell>
          <cell r="CC93">
            <v>39141</v>
          </cell>
          <cell r="CD93">
            <v>1.8719580600000001</v>
          </cell>
          <cell r="CE93" t="str">
            <v>USD</v>
          </cell>
          <cell r="CG93" t="str">
            <v>LTL</v>
          </cell>
          <cell r="CH93" t="str">
            <v>CRRNT</v>
          </cell>
          <cell r="CI93">
            <v>39171</v>
          </cell>
          <cell r="CJ93">
            <v>0.38675742000000002</v>
          </cell>
          <cell r="CK93" t="str">
            <v>USD</v>
          </cell>
        </row>
        <row r="94">
          <cell r="BU94" t="str">
            <v>LUF</v>
          </cell>
          <cell r="BV94" t="str">
            <v>CRRNT</v>
          </cell>
          <cell r="BW94">
            <v>39113</v>
          </cell>
          <cell r="BX94">
            <v>3.2307040000000002E-2</v>
          </cell>
          <cell r="BY94" t="str">
            <v>USD</v>
          </cell>
          <cell r="CA94" t="str">
            <v>LYD</v>
          </cell>
          <cell r="CB94" t="str">
            <v>CRRNT</v>
          </cell>
          <cell r="CC94">
            <v>39141</v>
          </cell>
          <cell r="CD94">
            <v>0.77772591999999996</v>
          </cell>
          <cell r="CE94" t="str">
            <v>USD</v>
          </cell>
          <cell r="CG94" t="str">
            <v>LUF</v>
          </cell>
          <cell r="CH94" t="str">
            <v>CRRNT</v>
          </cell>
          <cell r="CI94">
            <v>39171</v>
          </cell>
          <cell r="CJ94">
            <v>3.31071E-2</v>
          </cell>
          <cell r="CK94" t="str">
            <v>USD</v>
          </cell>
        </row>
        <row r="95">
          <cell r="BU95" t="str">
            <v>LVL</v>
          </cell>
          <cell r="BV95" t="str">
            <v>CRRNT</v>
          </cell>
          <cell r="BW95">
            <v>39113</v>
          </cell>
          <cell r="BX95">
            <v>1.8716077099999999</v>
          </cell>
          <cell r="BY95" t="str">
            <v>USD</v>
          </cell>
          <cell r="CA95" t="str">
            <v>MAD</v>
          </cell>
          <cell r="CB95" t="str">
            <v>CRRNT</v>
          </cell>
          <cell r="CC95">
            <v>39141</v>
          </cell>
          <cell r="CD95">
            <v>0.11864225</v>
          </cell>
          <cell r="CE95" t="str">
            <v>USD</v>
          </cell>
          <cell r="CG95" t="str">
            <v>LVL</v>
          </cell>
          <cell r="CH95" t="str">
            <v>CRRNT</v>
          </cell>
          <cell r="CI95">
            <v>39171</v>
          </cell>
          <cell r="CJ95">
            <v>1.8818216000000001</v>
          </cell>
          <cell r="CK95" t="str">
            <v>USD</v>
          </cell>
        </row>
        <row r="96">
          <cell r="BU96" t="str">
            <v>LYD</v>
          </cell>
          <cell r="BV96" t="str">
            <v>CRRNT</v>
          </cell>
          <cell r="BW96">
            <v>39113</v>
          </cell>
          <cell r="BX96">
            <v>0.77387401</v>
          </cell>
          <cell r="BY96" t="str">
            <v>USD</v>
          </cell>
          <cell r="CA96" t="str">
            <v>MDL</v>
          </cell>
          <cell r="CB96" t="str">
            <v>CRRNT</v>
          </cell>
          <cell r="CC96">
            <v>39141</v>
          </cell>
          <cell r="CD96">
            <v>7.8339199999999998E-2</v>
          </cell>
          <cell r="CE96" t="str">
            <v>USD</v>
          </cell>
          <cell r="CG96" t="str">
            <v>LYD</v>
          </cell>
          <cell r="CH96" t="str">
            <v>CRRNT</v>
          </cell>
          <cell r="CI96">
            <v>39171</v>
          </cell>
          <cell r="CJ96">
            <v>0.78308535000000001</v>
          </cell>
          <cell r="CK96" t="str">
            <v>USD</v>
          </cell>
        </row>
        <row r="97">
          <cell r="BU97" t="str">
            <v>MAD</v>
          </cell>
          <cell r="BV97" t="str">
            <v>CRRNT</v>
          </cell>
          <cell r="BW97">
            <v>39113</v>
          </cell>
          <cell r="BX97">
            <v>0.11719619000000001</v>
          </cell>
          <cell r="BY97" t="str">
            <v>USD</v>
          </cell>
          <cell r="CA97" t="str">
            <v>MKD</v>
          </cell>
          <cell r="CB97" t="str">
            <v>CRRNT</v>
          </cell>
          <cell r="CC97">
            <v>39141</v>
          </cell>
          <cell r="CD97">
            <v>2.1625680000000001E-2</v>
          </cell>
          <cell r="CE97" t="str">
            <v>USD</v>
          </cell>
          <cell r="CG97" t="str">
            <v>MAD</v>
          </cell>
          <cell r="CH97" t="str">
            <v>CRRNT</v>
          </cell>
          <cell r="CI97">
            <v>39171</v>
          </cell>
          <cell r="CJ97">
            <v>0.11955858</v>
          </cell>
          <cell r="CK97" t="str">
            <v>USD</v>
          </cell>
        </row>
        <row r="98">
          <cell r="BU98" t="str">
            <v>MDL</v>
          </cell>
          <cell r="BV98" t="str">
            <v>CRRNT</v>
          </cell>
          <cell r="BW98">
            <v>39113</v>
          </cell>
          <cell r="BX98">
            <v>7.7309619999999996E-2</v>
          </cell>
          <cell r="BY98" t="str">
            <v>USD</v>
          </cell>
          <cell r="CA98" t="str">
            <v>MMK</v>
          </cell>
          <cell r="CB98" t="str">
            <v>CRRNT</v>
          </cell>
          <cell r="CC98">
            <v>39141</v>
          </cell>
          <cell r="CD98">
            <v>0.15576323</v>
          </cell>
          <cell r="CE98" t="str">
            <v>USD</v>
          </cell>
          <cell r="CG98" t="str">
            <v>MDL</v>
          </cell>
          <cell r="CH98" t="str">
            <v>CRRNT</v>
          </cell>
          <cell r="CI98">
            <v>39171</v>
          </cell>
          <cell r="CJ98">
            <v>7.990411E-2</v>
          </cell>
          <cell r="CK98" t="str">
            <v>USD</v>
          </cell>
        </row>
        <row r="99">
          <cell r="BU99" t="str">
            <v>MKD</v>
          </cell>
          <cell r="BV99" t="str">
            <v>CRRNT</v>
          </cell>
          <cell r="BW99">
            <v>39113</v>
          </cell>
          <cell r="BX99">
            <v>2.119124E-2</v>
          </cell>
          <cell r="BY99" t="str">
            <v>USD</v>
          </cell>
          <cell r="CA99" t="str">
            <v>MNT</v>
          </cell>
          <cell r="CB99" t="str">
            <v>CRRNT</v>
          </cell>
          <cell r="CC99">
            <v>39141</v>
          </cell>
          <cell r="CD99">
            <v>8.5910000000000001E-4</v>
          </cell>
          <cell r="CE99" t="str">
            <v>USD</v>
          </cell>
          <cell r="CG99" t="str">
            <v>MKD</v>
          </cell>
          <cell r="CH99" t="str">
            <v>CRRNT</v>
          </cell>
          <cell r="CI99">
            <v>39171</v>
          </cell>
          <cell r="CJ99">
            <v>2.1772969999999999E-2</v>
          </cell>
          <cell r="CK99" t="str">
            <v>USD</v>
          </cell>
        </row>
        <row r="100">
          <cell r="BU100" t="str">
            <v>MMK</v>
          </cell>
          <cell r="BV100" t="str">
            <v>CRRNT</v>
          </cell>
          <cell r="BW100">
            <v>39113</v>
          </cell>
          <cell r="BX100">
            <v>0.15576323</v>
          </cell>
          <cell r="BY100" t="str">
            <v>USD</v>
          </cell>
          <cell r="CA100" t="str">
            <v>MOP</v>
          </cell>
          <cell r="CB100" t="str">
            <v>CRRNT</v>
          </cell>
          <cell r="CC100">
            <v>39141</v>
          </cell>
          <cell r="CD100">
            <v>0.12425756</v>
          </cell>
          <cell r="CE100" t="str">
            <v>USD</v>
          </cell>
          <cell r="CG100" t="str">
            <v>MMK</v>
          </cell>
          <cell r="CH100" t="str">
            <v>CRRNT</v>
          </cell>
          <cell r="CI100">
            <v>39171</v>
          </cell>
          <cell r="CJ100">
            <v>0.15576323</v>
          </cell>
          <cell r="CK100" t="str">
            <v>USD</v>
          </cell>
        </row>
        <row r="101">
          <cell r="BU101" t="str">
            <v>MNT</v>
          </cell>
          <cell r="BV101" t="str">
            <v>CRRNT</v>
          </cell>
          <cell r="BW101">
            <v>39113</v>
          </cell>
          <cell r="BX101">
            <v>8.5762999999999996E-4</v>
          </cell>
          <cell r="BY101" t="str">
            <v>USD</v>
          </cell>
          <cell r="CA101" t="str">
            <v>MRO</v>
          </cell>
          <cell r="CB101" t="str">
            <v>CRRNT</v>
          </cell>
          <cell r="CC101">
            <v>39141</v>
          </cell>
          <cell r="CD101">
            <v>3.6873100000000001E-3</v>
          </cell>
          <cell r="CE101" t="str">
            <v>USD</v>
          </cell>
          <cell r="CG101" t="str">
            <v>MNT</v>
          </cell>
          <cell r="CH101" t="str">
            <v>CRRNT</v>
          </cell>
          <cell r="CI101">
            <v>39171</v>
          </cell>
          <cell r="CJ101">
            <v>8.5835999999999996E-4</v>
          </cell>
          <cell r="CK101" t="str">
            <v>USD</v>
          </cell>
        </row>
        <row r="102">
          <cell r="BU102" t="str">
            <v>MOP</v>
          </cell>
          <cell r="BV102" t="str">
            <v>CRRNT</v>
          </cell>
          <cell r="BW102">
            <v>39113</v>
          </cell>
          <cell r="BX102">
            <v>0.12435336</v>
          </cell>
          <cell r="BY102" t="str">
            <v>USD</v>
          </cell>
          <cell r="CA102" t="str">
            <v>MTL</v>
          </cell>
          <cell r="CB102" t="str">
            <v>CRRNT</v>
          </cell>
          <cell r="CC102">
            <v>39141</v>
          </cell>
          <cell r="CD102">
            <v>3.0787039799999998</v>
          </cell>
          <cell r="CE102" t="str">
            <v>USD</v>
          </cell>
          <cell r="CG102" t="str">
            <v>MOP</v>
          </cell>
          <cell r="CH102" t="str">
            <v>CRRNT</v>
          </cell>
          <cell r="CI102">
            <v>39171</v>
          </cell>
          <cell r="CJ102">
            <v>0.12426373</v>
          </cell>
          <cell r="CK102" t="str">
            <v>USD</v>
          </cell>
        </row>
        <row r="103">
          <cell r="BU103" t="str">
            <v>MRO</v>
          </cell>
          <cell r="BV103" t="str">
            <v>CRRNT</v>
          </cell>
          <cell r="BW103">
            <v>39113</v>
          </cell>
          <cell r="BX103">
            <v>3.6927599999999998E-3</v>
          </cell>
          <cell r="BY103" t="str">
            <v>USD</v>
          </cell>
          <cell r="CA103" t="str">
            <v>MUR</v>
          </cell>
          <cell r="CB103" t="str">
            <v>CRRNT</v>
          </cell>
          <cell r="CC103">
            <v>39141</v>
          </cell>
          <cell r="CD103">
            <v>3.0712529999999998E-2</v>
          </cell>
          <cell r="CE103" t="str">
            <v>USD</v>
          </cell>
          <cell r="CG103" t="str">
            <v>MRO</v>
          </cell>
          <cell r="CH103" t="str">
            <v>CRRNT</v>
          </cell>
          <cell r="CI103">
            <v>39171</v>
          </cell>
          <cell r="CJ103">
            <v>3.6873100000000001E-3</v>
          </cell>
          <cell r="CK103" t="str">
            <v>USD</v>
          </cell>
        </row>
        <row r="104">
          <cell r="BU104" t="str">
            <v>MTL</v>
          </cell>
          <cell r="BV104" t="str">
            <v>CRRNT</v>
          </cell>
          <cell r="BW104">
            <v>39113</v>
          </cell>
          <cell r="BX104">
            <v>3.01780201</v>
          </cell>
          <cell r="BY104" t="str">
            <v>USD</v>
          </cell>
          <cell r="CA104" t="str">
            <v>MVR</v>
          </cell>
          <cell r="CB104" t="str">
            <v>CRRNT</v>
          </cell>
          <cell r="CC104">
            <v>39141</v>
          </cell>
          <cell r="CD104">
            <v>7.8125E-2</v>
          </cell>
          <cell r="CE104" t="str">
            <v>USD</v>
          </cell>
          <cell r="CG104" t="str">
            <v>MUR</v>
          </cell>
          <cell r="CH104" t="str">
            <v>CRRNT</v>
          </cell>
          <cell r="CI104">
            <v>39171</v>
          </cell>
          <cell r="CJ104">
            <v>3.1055900000000001E-2</v>
          </cell>
          <cell r="CK104" t="str">
            <v>USD</v>
          </cell>
        </row>
        <row r="105">
          <cell r="BU105" t="str">
            <v>MUR</v>
          </cell>
          <cell r="BV105" t="str">
            <v>CRRNT</v>
          </cell>
          <cell r="BW105">
            <v>39113</v>
          </cell>
          <cell r="BX105">
            <v>3.0665439999999999E-2</v>
          </cell>
          <cell r="BY105" t="str">
            <v>USD</v>
          </cell>
          <cell r="CA105" t="str">
            <v>MWK</v>
          </cell>
          <cell r="CB105" t="str">
            <v>CRRNT</v>
          </cell>
          <cell r="CC105">
            <v>39141</v>
          </cell>
          <cell r="CD105">
            <v>7.1783100000000002E-3</v>
          </cell>
          <cell r="CE105" t="str">
            <v>USD</v>
          </cell>
          <cell r="CG105" t="str">
            <v>MVR</v>
          </cell>
          <cell r="CH105" t="str">
            <v>CRRNT</v>
          </cell>
          <cell r="CI105">
            <v>39171</v>
          </cell>
          <cell r="CJ105">
            <v>7.8125E-2</v>
          </cell>
          <cell r="CK105" t="str">
            <v>USD</v>
          </cell>
        </row>
        <row r="106">
          <cell r="BU106" t="str">
            <v>MVR</v>
          </cell>
          <cell r="BV106" t="str">
            <v>CRRNT</v>
          </cell>
          <cell r="BW106">
            <v>39113</v>
          </cell>
          <cell r="BX106">
            <v>7.8125E-2</v>
          </cell>
          <cell r="BY106" t="str">
            <v>USD</v>
          </cell>
          <cell r="CA106" t="str">
            <v>MXN</v>
          </cell>
          <cell r="CB106" t="str">
            <v>CRRNT</v>
          </cell>
          <cell r="CC106">
            <v>39141</v>
          </cell>
          <cell r="CD106">
            <v>8.9552770000000004E-2</v>
          </cell>
          <cell r="CE106" t="str">
            <v>USD</v>
          </cell>
          <cell r="CG106" t="str">
            <v>MWK</v>
          </cell>
          <cell r="CH106" t="str">
            <v>CRRNT</v>
          </cell>
          <cell r="CI106">
            <v>39171</v>
          </cell>
          <cell r="CJ106">
            <v>7.1596799999999999E-3</v>
          </cell>
          <cell r="CK106" t="str">
            <v>USD</v>
          </cell>
        </row>
        <row r="107">
          <cell r="BU107" t="str">
            <v>MWK</v>
          </cell>
          <cell r="BV107" t="str">
            <v>CRRNT</v>
          </cell>
          <cell r="BW107">
            <v>39113</v>
          </cell>
          <cell r="BX107">
            <v>7.1701999999999998E-3</v>
          </cell>
          <cell r="BY107" t="str">
            <v>USD</v>
          </cell>
          <cell r="CA107" t="str">
            <v>MYR</v>
          </cell>
          <cell r="CB107" t="str">
            <v>CRRNT</v>
          </cell>
          <cell r="CC107">
            <v>39141</v>
          </cell>
          <cell r="CD107">
            <v>0.28546959</v>
          </cell>
          <cell r="CE107" t="str">
            <v>USD</v>
          </cell>
          <cell r="CG107" t="str">
            <v>MXN</v>
          </cell>
          <cell r="CH107" t="str">
            <v>CRRNT</v>
          </cell>
          <cell r="CI107">
            <v>39171</v>
          </cell>
          <cell r="CJ107">
            <v>9.0540339999999997E-2</v>
          </cell>
          <cell r="CK107" t="str">
            <v>USD</v>
          </cell>
        </row>
        <row r="108">
          <cell r="BU108" t="str">
            <v>MXN</v>
          </cell>
          <cell r="BV108" t="str">
            <v>CRRNT</v>
          </cell>
          <cell r="BW108">
            <v>39113</v>
          </cell>
          <cell r="BX108">
            <v>9.0893390000000004E-2</v>
          </cell>
          <cell r="BY108" t="str">
            <v>USD</v>
          </cell>
          <cell r="CA108" t="str">
            <v>MZM</v>
          </cell>
          <cell r="CB108" t="str">
            <v>CRRNT</v>
          </cell>
          <cell r="CC108">
            <v>39141</v>
          </cell>
          <cell r="CD108">
            <v>3.7910000000000001E-5</v>
          </cell>
          <cell r="CE108" t="str">
            <v>USD</v>
          </cell>
          <cell r="CG108" t="str">
            <v>MYR</v>
          </cell>
          <cell r="CH108" t="str">
            <v>CRRNT</v>
          </cell>
          <cell r="CI108">
            <v>39171</v>
          </cell>
          <cell r="CJ108">
            <v>0.28922630999999999</v>
          </cell>
          <cell r="CK108" t="str">
            <v>USD</v>
          </cell>
        </row>
        <row r="109">
          <cell r="BU109" t="str">
            <v>MYR</v>
          </cell>
          <cell r="BV109" t="str">
            <v>CRRNT</v>
          </cell>
          <cell r="BW109">
            <v>39113</v>
          </cell>
          <cell r="BX109">
            <v>0.28567346999999998</v>
          </cell>
          <cell r="BY109" t="str">
            <v>USD</v>
          </cell>
          <cell r="CA109" t="str">
            <v>NAD</v>
          </cell>
          <cell r="CB109" t="str">
            <v>CRRNT</v>
          </cell>
          <cell r="CC109">
            <v>39141</v>
          </cell>
          <cell r="CD109">
            <v>0.13831257999999999</v>
          </cell>
          <cell r="CE109" t="str">
            <v>USD</v>
          </cell>
          <cell r="CG109" t="str">
            <v>MZM</v>
          </cell>
          <cell r="CH109" t="str">
            <v>CRRNT</v>
          </cell>
          <cell r="CI109">
            <v>39171</v>
          </cell>
          <cell r="CJ109">
            <v>3.7759999999999998E-5</v>
          </cell>
          <cell r="CK109" t="str">
            <v>USD</v>
          </cell>
        </row>
        <row r="110">
          <cell r="BU110" t="str">
            <v>MZM</v>
          </cell>
          <cell r="BV110" t="str">
            <v>CRRNT</v>
          </cell>
          <cell r="BW110">
            <v>39113</v>
          </cell>
          <cell r="BX110">
            <v>3.8080000000000001E-5</v>
          </cell>
          <cell r="BY110" t="str">
            <v>USD</v>
          </cell>
          <cell r="CA110" t="str">
            <v>NGN</v>
          </cell>
          <cell r="CB110" t="str">
            <v>CRRNT</v>
          </cell>
          <cell r="CC110">
            <v>39141</v>
          </cell>
          <cell r="CD110">
            <v>7.7972700000000002E-3</v>
          </cell>
          <cell r="CE110" t="str">
            <v>USD</v>
          </cell>
          <cell r="CG110" t="str">
            <v>NAD</v>
          </cell>
          <cell r="CH110" t="str">
            <v>CRRNT</v>
          </cell>
          <cell r="CI110">
            <v>39171</v>
          </cell>
          <cell r="CJ110">
            <v>0.13783597</v>
          </cell>
          <cell r="CK110" t="str">
            <v>USD</v>
          </cell>
        </row>
        <row r="111">
          <cell r="BU111" t="str">
            <v>NAD</v>
          </cell>
          <cell r="BV111" t="str">
            <v>CRRNT</v>
          </cell>
          <cell r="BW111">
            <v>39113</v>
          </cell>
          <cell r="BX111">
            <v>0.13846196</v>
          </cell>
          <cell r="BY111" t="str">
            <v>USD</v>
          </cell>
          <cell r="CA111" t="str">
            <v>NIO</v>
          </cell>
          <cell r="CB111" t="str">
            <v>CRRNT</v>
          </cell>
          <cell r="CC111">
            <v>39141</v>
          </cell>
          <cell r="CD111">
            <v>5.511038E-2</v>
          </cell>
          <cell r="CE111" t="str">
            <v>USD</v>
          </cell>
          <cell r="CG111" t="str">
            <v>NGN</v>
          </cell>
          <cell r="CH111" t="str">
            <v>CRRNT</v>
          </cell>
          <cell r="CI111">
            <v>39171</v>
          </cell>
          <cell r="CJ111">
            <v>7.8155499999999992E-3</v>
          </cell>
          <cell r="CK111" t="str">
            <v>USD</v>
          </cell>
        </row>
        <row r="112">
          <cell r="BU112" t="str">
            <v>NGN</v>
          </cell>
          <cell r="BV112" t="str">
            <v>CRRNT</v>
          </cell>
          <cell r="BW112">
            <v>39113</v>
          </cell>
          <cell r="BX112">
            <v>7.8003100000000004E-3</v>
          </cell>
          <cell r="BY112" t="str">
            <v>USD</v>
          </cell>
          <cell r="CA112" t="str">
            <v>NLG</v>
          </cell>
          <cell r="CB112" t="str">
            <v>CRRNT</v>
          </cell>
          <cell r="CC112">
            <v>39141</v>
          </cell>
          <cell r="CD112">
            <v>0.60027611999999997</v>
          </cell>
          <cell r="CE112" t="str">
            <v>USD</v>
          </cell>
          <cell r="CG112" t="str">
            <v>NIO</v>
          </cell>
          <cell r="CH112" t="str">
            <v>CRRNT</v>
          </cell>
          <cell r="CI112">
            <v>39171</v>
          </cell>
          <cell r="CJ112">
            <v>5.4889859999999999E-2</v>
          </cell>
          <cell r="CK112" t="str">
            <v>USD</v>
          </cell>
        </row>
        <row r="113">
          <cell r="BU113" t="str">
            <v>NIO</v>
          </cell>
          <cell r="BV113" t="str">
            <v>CRRNT</v>
          </cell>
          <cell r="BW113">
            <v>39113</v>
          </cell>
          <cell r="BX113">
            <v>5.5317070000000003E-2</v>
          </cell>
          <cell r="BY113" t="str">
            <v>USD</v>
          </cell>
          <cell r="CA113" t="str">
            <v>NOK</v>
          </cell>
          <cell r="CB113" t="str">
            <v>CRRNT</v>
          </cell>
          <cell r="CC113">
            <v>39141</v>
          </cell>
          <cell r="CD113">
            <v>0.16306297</v>
          </cell>
          <cell r="CE113" t="str">
            <v>USD</v>
          </cell>
          <cell r="CG113" t="str">
            <v>NLG</v>
          </cell>
          <cell r="CH113" t="str">
            <v>CRRNT</v>
          </cell>
          <cell r="CI113">
            <v>39171</v>
          </cell>
          <cell r="CJ113">
            <v>0.60602387000000002</v>
          </cell>
          <cell r="CK113" t="str">
            <v>USD</v>
          </cell>
        </row>
        <row r="114">
          <cell r="BU114" t="str">
            <v>NLG</v>
          </cell>
          <cell r="BV114" t="str">
            <v>CRRNT</v>
          </cell>
          <cell r="BW114">
            <v>39113</v>
          </cell>
          <cell r="BX114">
            <v>0.59140102000000005</v>
          </cell>
          <cell r="BY114" t="str">
            <v>USD</v>
          </cell>
          <cell r="CA114" t="str">
            <v>NPR</v>
          </cell>
          <cell r="CB114" t="str">
            <v>CRRNT</v>
          </cell>
          <cell r="CC114">
            <v>39141</v>
          </cell>
          <cell r="CD114">
            <v>1.4117909999999999E-2</v>
          </cell>
          <cell r="CE114" t="str">
            <v>USD</v>
          </cell>
          <cell r="CG114" t="str">
            <v>NOK</v>
          </cell>
          <cell r="CH114" t="str">
            <v>CRRNT</v>
          </cell>
          <cell r="CI114">
            <v>39171</v>
          </cell>
          <cell r="CJ114">
            <v>0.16440337999999999</v>
          </cell>
          <cell r="CK114" t="str">
            <v>USD</v>
          </cell>
        </row>
        <row r="115">
          <cell r="BU115" t="str">
            <v>NOK</v>
          </cell>
          <cell r="BV115" t="str">
            <v>CRRNT</v>
          </cell>
          <cell r="BW115">
            <v>39113</v>
          </cell>
          <cell r="BX115">
            <v>0.16021531999999999</v>
          </cell>
          <cell r="BY115" t="str">
            <v>USD</v>
          </cell>
          <cell r="CA115" t="str">
            <v>NZD</v>
          </cell>
          <cell r="CB115" t="str">
            <v>CRRNT</v>
          </cell>
          <cell r="CC115">
            <v>39141</v>
          </cell>
          <cell r="CD115">
            <v>0.70130013999999996</v>
          </cell>
          <cell r="CE115" t="str">
            <v>USD</v>
          </cell>
          <cell r="CG115" t="str">
            <v>NPR</v>
          </cell>
          <cell r="CH115" t="str">
            <v>CRRNT</v>
          </cell>
          <cell r="CI115">
            <v>39171</v>
          </cell>
          <cell r="CJ115">
            <v>1.4379380000000001E-2</v>
          </cell>
          <cell r="CK115" t="str">
            <v>USD</v>
          </cell>
        </row>
        <row r="116">
          <cell r="BU116" t="str">
            <v>NPR</v>
          </cell>
          <cell r="BV116" t="str">
            <v>CRRNT</v>
          </cell>
          <cell r="BW116">
            <v>39113</v>
          </cell>
          <cell r="BX116">
            <v>1.4152430000000001E-2</v>
          </cell>
          <cell r="BY116" t="str">
            <v>USD</v>
          </cell>
          <cell r="CA116" t="str">
            <v>OMR</v>
          </cell>
          <cell r="CB116" t="str">
            <v>CRRNT</v>
          </cell>
          <cell r="CC116">
            <v>39141</v>
          </cell>
          <cell r="CD116">
            <v>2.59747006</v>
          </cell>
          <cell r="CE116" t="str">
            <v>USD</v>
          </cell>
          <cell r="CG116" t="str">
            <v>NZD</v>
          </cell>
          <cell r="CH116" t="str">
            <v>CRRNT</v>
          </cell>
          <cell r="CI116">
            <v>39171</v>
          </cell>
          <cell r="CJ116">
            <v>0.71440000999999997</v>
          </cell>
          <cell r="CK116" t="str">
            <v>USD</v>
          </cell>
        </row>
        <row r="117">
          <cell r="BU117" t="str">
            <v>NZD</v>
          </cell>
          <cell r="BV117" t="str">
            <v>CRRNT</v>
          </cell>
          <cell r="BW117">
            <v>39113</v>
          </cell>
          <cell r="BX117">
            <v>0.69109980000000004</v>
          </cell>
          <cell r="BY117" t="str">
            <v>USD</v>
          </cell>
          <cell r="CA117" t="str">
            <v>PAB</v>
          </cell>
          <cell r="CB117" t="str">
            <v>CRRNT</v>
          </cell>
          <cell r="CC117">
            <v>39141</v>
          </cell>
          <cell r="CD117">
            <v>1</v>
          </cell>
          <cell r="CE117" t="str">
            <v>USD</v>
          </cell>
          <cell r="CG117" t="str">
            <v>OMR</v>
          </cell>
          <cell r="CH117" t="str">
            <v>CRRNT</v>
          </cell>
          <cell r="CI117">
            <v>39171</v>
          </cell>
          <cell r="CJ117">
            <v>2.5982799299999999</v>
          </cell>
          <cell r="CK117" t="str">
            <v>USD</v>
          </cell>
        </row>
        <row r="118">
          <cell r="BU118" t="str">
            <v>OMR</v>
          </cell>
          <cell r="BV118" t="str">
            <v>CRRNT</v>
          </cell>
          <cell r="BW118">
            <v>39113</v>
          </cell>
          <cell r="BX118">
            <v>2.59747006</v>
          </cell>
          <cell r="BY118" t="str">
            <v>USD</v>
          </cell>
          <cell r="CA118" t="str">
            <v>PEN</v>
          </cell>
          <cell r="CB118" t="str">
            <v>CRRNT</v>
          </cell>
          <cell r="CC118">
            <v>39141</v>
          </cell>
          <cell r="CD118">
            <v>0.31352876000000002</v>
          </cell>
          <cell r="CE118" t="str">
            <v>USD</v>
          </cell>
          <cell r="CG118" t="str">
            <v>PAB</v>
          </cell>
          <cell r="CH118" t="str">
            <v>CRRNT</v>
          </cell>
          <cell r="CI118">
            <v>39171</v>
          </cell>
          <cell r="CJ118">
            <v>1</v>
          </cell>
          <cell r="CK118" t="str">
            <v>USD</v>
          </cell>
        </row>
        <row r="119">
          <cell r="BU119" t="str">
            <v>PAB</v>
          </cell>
          <cell r="BV119" t="str">
            <v>CRRNT</v>
          </cell>
          <cell r="BW119">
            <v>39113</v>
          </cell>
          <cell r="BX119">
            <v>1</v>
          </cell>
          <cell r="BY119" t="str">
            <v>USD</v>
          </cell>
          <cell r="CA119" t="str">
            <v>PHP</v>
          </cell>
          <cell r="CB119" t="str">
            <v>CRRNT</v>
          </cell>
          <cell r="CC119">
            <v>39141</v>
          </cell>
          <cell r="CD119">
            <v>2.0586719999999999E-2</v>
          </cell>
          <cell r="CE119" t="str">
            <v>USD</v>
          </cell>
          <cell r="CG119" t="str">
            <v>PEN</v>
          </cell>
          <cell r="CH119" t="str">
            <v>CRRNT</v>
          </cell>
          <cell r="CI119">
            <v>39171</v>
          </cell>
          <cell r="CJ119">
            <v>0.31421838000000002</v>
          </cell>
          <cell r="CK119" t="str">
            <v>USD</v>
          </cell>
        </row>
        <row r="120">
          <cell r="BU120" t="str">
            <v>PEN</v>
          </cell>
          <cell r="BV120" t="str">
            <v>CRRNT</v>
          </cell>
          <cell r="BW120">
            <v>39113</v>
          </cell>
          <cell r="BX120">
            <v>0.31274433000000001</v>
          </cell>
          <cell r="BY120" t="str">
            <v>USD</v>
          </cell>
          <cell r="CA120" t="str">
            <v>PKR</v>
          </cell>
          <cell r="CB120" t="str">
            <v>CRRNT</v>
          </cell>
          <cell r="CC120">
            <v>39141</v>
          </cell>
          <cell r="CD120">
            <v>1.648057E-2</v>
          </cell>
          <cell r="CE120" t="str">
            <v>USD</v>
          </cell>
          <cell r="CG120" t="str">
            <v>PHP</v>
          </cell>
          <cell r="CH120" t="str">
            <v>CRRNT</v>
          </cell>
          <cell r="CI120">
            <v>39171</v>
          </cell>
          <cell r="CJ120">
            <v>2.0718940000000002E-2</v>
          </cell>
          <cell r="CK120" t="str">
            <v>USD</v>
          </cell>
        </row>
        <row r="121">
          <cell r="BU121" t="str">
            <v>PHP</v>
          </cell>
          <cell r="BV121" t="str">
            <v>CRRNT</v>
          </cell>
          <cell r="BW121">
            <v>39113</v>
          </cell>
          <cell r="BX121">
            <v>2.0481309999999999E-2</v>
          </cell>
          <cell r="BY121" t="str">
            <v>USD</v>
          </cell>
          <cell r="CA121" t="str">
            <v>PLN</v>
          </cell>
          <cell r="CB121" t="str">
            <v>CRRNT</v>
          </cell>
          <cell r="CC121">
            <v>39141</v>
          </cell>
          <cell r="CD121">
            <v>0.33853548999999999</v>
          </cell>
          <cell r="CE121" t="str">
            <v>USD</v>
          </cell>
          <cell r="CG121" t="str">
            <v>PKR</v>
          </cell>
          <cell r="CH121" t="str">
            <v>CRRNT</v>
          </cell>
          <cell r="CI121">
            <v>39171</v>
          </cell>
          <cell r="CJ121">
            <v>1.6464969999999999E-2</v>
          </cell>
          <cell r="CK121" t="str">
            <v>USD</v>
          </cell>
        </row>
        <row r="122">
          <cell r="BU122" t="str">
            <v>PKR</v>
          </cell>
          <cell r="BV122" t="str">
            <v>CRRNT</v>
          </cell>
          <cell r="BW122">
            <v>39113</v>
          </cell>
          <cell r="BX122">
            <v>1.6467679999999998E-2</v>
          </cell>
          <cell r="BY122" t="str">
            <v>USD</v>
          </cell>
          <cell r="CA122" t="str">
            <v>PTE</v>
          </cell>
          <cell r="CB122" t="str">
            <v>CRRNT</v>
          </cell>
          <cell r="CC122">
            <v>39141</v>
          </cell>
          <cell r="CD122">
            <v>6.59809E-3</v>
          </cell>
          <cell r="CE122" t="str">
            <v>USD</v>
          </cell>
          <cell r="CG122" t="str">
            <v>PLN</v>
          </cell>
          <cell r="CH122" t="str">
            <v>CRRNT</v>
          </cell>
          <cell r="CI122">
            <v>39171</v>
          </cell>
          <cell r="CJ122">
            <v>0.34543507000000001</v>
          </cell>
          <cell r="CK122" t="str">
            <v>USD</v>
          </cell>
        </row>
        <row r="123">
          <cell r="BU123" t="str">
            <v>PLN</v>
          </cell>
          <cell r="BV123" t="str">
            <v>CRRNT</v>
          </cell>
          <cell r="BW123">
            <v>39113</v>
          </cell>
          <cell r="BX123">
            <v>0.33382294000000001</v>
          </cell>
          <cell r="BY123" t="str">
            <v>USD</v>
          </cell>
          <cell r="CA123" t="str">
            <v>PYG</v>
          </cell>
          <cell r="CB123" t="str">
            <v>CRRNT</v>
          </cell>
          <cell r="CC123">
            <v>39141</v>
          </cell>
          <cell r="CD123">
            <v>1.9322999999999999E-4</v>
          </cell>
          <cell r="CE123" t="str">
            <v>USD</v>
          </cell>
          <cell r="CG123" t="str">
            <v>PTE</v>
          </cell>
          <cell r="CH123" t="str">
            <v>CRRNT</v>
          </cell>
          <cell r="CI123">
            <v>39171</v>
          </cell>
          <cell r="CJ123">
            <v>6.6616399999999999E-3</v>
          </cell>
          <cell r="CK123" t="str">
            <v>USD</v>
          </cell>
        </row>
        <row r="124">
          <cell r="BU124" t="str">
            <v>PTE</v>
          </cell>
          <cell r="BV124" t="str">
            <v>CRRNT</v>
          </cell>
          <cell r="BW124">
            <v>39113</v>
          </cell>
          <cell r="BX124">
            <v>6.5005899999999997E-3</v>
          </cell>
          <cell r="BY124" t="str">
            <v>USD</v>
          </cell>
          <cell r="CA124" t="str">
            <v>QAR</v>
          </cell>
          <cell r="CB124" t="str">
            <v>CRRNT</v>
          </cell>
          <cell r="CC124">
            <v>39141</v>
          </cell>
          <cell r="CD124">
            <v>0.27474037000000001</v>
          </cell>
          <cell r="CE124" t="str">
            <v>USD</v>
          </cell>
          <cell r="CG124" t="str">
            <v>PYG</v>
          </cell>
          <cell r="CH124" t="str">
            <v>CRRNT</v>
          </cell>
          <cell r="CI124">
            <v>39171</v>
          </cell>
          <cell r="CJ124">
            <v>1.9684999999999999E-4</v>
          </cell>
          <cell r="CK124" t="str">
            <v>USD</v>
          </cell>
        </row>
        <row r="125">
          <cell r="BU125" t="str">
            <v>PYG</v>
          </cell>
          <cell r="BV125" t="str">
            <v>CRRNT</v>
          </cell>
          <cell r="BW125">
            <v>39113</v>
          </cell>
          <cell r="BX125">
            <v>1.9047000000000001E-4</v>
          </cell>
          <cell r="BY125" t="str">
            <v>USD</v>
          </cell>
          <cell r="CA125" t="str">
            <v>ROL</v>
          </cell>
          <cell r="CB125" t="str">
            <v>CRRNT</v>
          </cell>
          <cell r="CC125">
            <v>39141</v>
          </cell>
          <cell r="CD125">
            <v>3.8949999999999998E-5</v>
          </cell>
          <cell r="CE125" t="str">
            <v>USD</v>
          </cell>
          <cell r="CG125" t="str">
            <v>QAR</v>
          </cell>
          <cell r="CH125" t="str">
            <v>CRRNT</v>
          </cell>
          <cell r="CI125">
            <v>39171</v>
          </cell>
          <cell r="CJ125">
            <v>0.27476300999999997</v>
          </cell>
          <cell r="CK125" t="str">
            <v>USD</v>
          </cell>
        </row>
        <row r="126">
          <cell r="BU126" t="str">
            <v>QAR</v>
          </cell>
          <cell r="BV126" t="str">
            <v>CRRNT</v>
          </cell>
          <cell r="BW126">
            <v>39113</v>
          </cell>
          <cell r="BX126">
            <v>0.27465736000000002</v>
          </cell>
          <cell r="BY126" t="str">
            <v>USD</v>
          </cell>
          <cell r="CA126" t="str">
            <v>RUB</v>
          </cell>
          <cell r="CB126" t="str">
            <v>CRRNT</v>
          </cell>
          <cell r="CC126">
            <v>39141</v>
          </cell>
          <cell r="CD126">
            <v>3.8288349999999999E-2</v>
          </cell>
          <cell r="CE126" t="str">
            <v>USD</v>
          </cell>
          <cell r="CG126" t="str">
            <v>ROL</v>
          </cell>
          <cell r="CH126" t="str">
            <v>CRRNT</v>
          </cell>
          <cell r="CI126">
            <v>39171</v>
          </cell>
          <cell r="CJ126">
            <v>3.9839999999999998E-5</v>
          </cell>
          <cell r="CK126" t="str">
            <v>USD</v>
          </cell>
        </row>
        <row r="127">
          <cell r="BU127" t="str">
            <v>ROL</v>
          </cell>
          <cell r="BV127" t="str">
            <v>CRRNT</v>
          </cell>
          <cell r="BW127">
            <v>39113</v>
          </cell>
          <cell r="BX127">
            <v>3.8260000000000003E-5</v>
          </cell>
          <cell r="BY127" t="str">
            <v>USD</v>
          </cell>
          <cell r="CA127" t="str">
            <v>RWF</v>
          </cell>
          <cell r="CB127" t="str">
            <v>CRRNT</v>
          </cell>
          <cell r="CC127">
            <v>39141</v>
          </cell>
          <cell r="CD127">
            <v>1.82573E-3</v>
          </cell>
          <cell r="CE127" t="str">
            <v>USD</v>
          </cell>
          <cell r="CG127" t="str">
            <v>RUB</v>
          </cell>
          <cell r="CH127" t="str">
            <v>CRRNT</v>
          </cell>
          <cell r="CI127">
            <v>39171</v>
          </cell>
          <cell r="CJ127">
            <v>3.8479289999999999E-2</v>
          </cell>
          <cell r="CK127" t="str">
            <v>USD</v>
          </cell>
        </row>
        <row r="128">
          <cell r="BU128" t="str">
            <v>RUB</v>
          </cell>
          <cell r="BV128" t="str">
            <v>CRRNT</v>
          </cell>
          <cell r="BW128">
            <v>39113</v>
          </cell>
          <cell r="BX128">
            <v>3.777904E-2</v>
          </cell>
          <cell r="BY128" t="str">
            <v>USD</v>
          </cell>
          <cell r="CA128" t="str">
            <v>SAR</v>
          </cell>
          <cell r="CB128" t="str">
            <v>CRRNT</v>
          </cell>
          <cell r="CC128">
            <v>39141</v>
          </cell>
          <cell r="CD128">
            <v>0.26665955000000002</v>
          </cell>
          <cell r="CE128" t="str">
            <v>USD</v>
          </cell>
          <cell r="CG128" t="str">
            <v>RWF</v>
          </cell>
          <cell r="CH128" t="str">
            <v>CRRNT</v>
          </cell>
          <cell r="CI128">
            <v>39171</v>
          </cell>
          <cell r="CJ128">
            <v>1.8299799999999999E-3</v>
          </cell>
          <cell r="CK128" t="str">
            <v>USD</v>
          </cell>
        </row>
        <row r="129">
          <cell r="BU129" t="str">
            <v>RWF</v>
          </cell>
          <cell r="BV129" t="str">
            <v>CRRNT</v>
          </cell>
          <cell r="BW129">
            <v>39113</v>
          </cell>
          <cell r="BX129">
            <v>1.82076E-3</v>
          </cell>
          <cell r="BY129" t="str">
            <v>USD</v>
          </cell>
          <cell r="CA129" t="str">
            <v>SBD</v>
          </cell>
          <cell r="CB129" t="str">
            <v>CRRNT</v>
          </cell>
          <cell r="CC129">
            <v>39141</v>
          </cell>
          <cell r="CD129">
            <v>0.14152277999999999</v>
          </cell>
          <cell r="CE129" t="str">
            <v>USD</v>
          </cell>
          <cell r="CG129" t="str">
            <v>SAR</v>
          </cell>
          <cell r="CH129" t="str">
            <v>CRRNT</v>
          </cell>
          <cell r="CI129">
            <v>39171</v>
          </cell>
          <cell r="CJ129">
            <v>0.26664533000000001</v>
          </cell>
          <cell r="CK129" t="str">
            <v>USD</v>
          </cell>
        </row>
        <row r="130">
          <cell r="BU130" t="str">
            <v>SAR</v>
          </cell>
          <cell r="BV130" t="str">
            <v>CRRNT</v>
          </cell>
          <cell r="BW130">
            <v>39113</v>
          </cell>
          <cell r="BX130">
            <v>0.26662400000000003</v>
          </cell>
          <cell r="BY130" t="str">
            <v>USD</v>
          </cell>
          <cell r="CA130" t="str">
            <v>SCR</v>
          </cell>
          <cell r="CB130" t="str">
            <v>CRRNT</v>
          </cell>
          <cell r="CC130">
            <v>39141</v>
          </cell>
          <cell r="CD130">
            <v>0.16349753</v>
          </cell>
          <cell r="CE130" t="str">
            <v>USD</v>
          </cell>
          <cell r="CG130" t="str">
            <v>SBD</v>
          </cell>
          <cell r="CH130" t="str">
            <v>CRRNT</v>
          </cell>
          <cell r="CI130">
            <v>39171</v>
          </cell>
          <cell r="CJ130">
            <v>0.13212831999999999</v>
          </cell>
          <cell r="CK130" t="str">
            <v>USD</v>
          </cell>
        </row>
        <row r="131">
          <cell r="BU131" t="str">
            <v>SBD</v>
          </cell>
          <cell r="BV131" t="str">
            <v>CRRNT</v>
          </cell>
          <cell r="BW131">
            <v>39113</v>
          </cell>
          <cell r="BX131">
            <v>0.13089005000000001</v>
          </cell>
          <cell r="BY131" t="str">
            <v>USD</v>
          </cell>
          <cell r="CA131" t="str">
            <v>SDD</v>
          </cell>
          <cell r="CB131" t="str">
            <v>CRRNT</v>
          </cell>
          <cell r="CC131">
            <v>39141</v>
          </cell>
          <cell r="CD131">
            <v>4.97636E-3</v>
          </cell>
          <cell r="CE131" t="str">
            <v>USD</v>
          </cell>
          <cell r="CG131" t="str">
            <v>SCR</v>
          </cell>
          <cell r="CH131" t="str">
            <v>CRRNT</v>
          </cell>
          <cell r="CI131">
            <v>39171</v>
          </cell>
          <cell r="CJ131">
            <v>0.16331596000000001</v>
          </cell>
          <cell r="CK131" t="str">
            <v>USD</v>
          </cell>
        </row>
        <row r="132">
          <cell r="BU132" t="str">
            <v>SCR</v>
          </cell>
          <cell r="BV132" t="str">
            <v>CRRNT</v>
          </cell>
          <cell r="BW132">
            <v>39113</v>
          </cell>
          <cell r="BX132">
            <v>0.16554372000000001</v>
          </cell>
          <cell r="BY132" t="str">
            <v>USD</v>
          </cell>
          <cell r="CA132" t="str">
            <v>SDP</v>
          </cell>
          <cell r="CB132" t="str">
            <v>CRRNT</v>
          </cell>
          <cell r="CC132">
            <v>39141</v>
          </cell>
          <cell r="CD132">
            <v>4.9762999999999999E-4</v>
          </cell>
          <cell r="CE132" t="str">
            <v>USD</v>
          </cell>
          <cell r="CG132" t="str">
            <v>SDD</v>
          </cell>
          <cell r="CH132" t="str">
            <v>CRRNT</v>
          </cell>
          <cell r="CI132">
            <v>39171</v>
          </cell>
          <cell r="CJ132">
            <v>4.9865300000000003E-3</v>
          </cell>
          <cell r="CK132" t="str">
            <v>USD</v>
          </cell>
        </row>
        <row r="133">
          <cell r="BU133" t="str">
            <v>SDD</v>
          </cell>
          <cell r="BV133" t="str">
            <v>CRRNT</v>
          </cell>
          <cell r="BW133">
            <v>39113</v>
          </cell>
          <cell r="BX133">
            <v>4.97636E-3</v>
          </cell>
          <cell r="BY133" t="str">
            <v>USD</v>
          </cell>
          <cell r="CA133" t="str">
            <v>SEK</v>
          </cell>
          <cell r="CB133" t="str">
            <v>CRRNT</v>
          </cell>
          <cell r="CC133">
            <v>39141</v>
          </cell>
          <cell r="CD133">
            <v>0.14296538</v>
          </cell>
          <cell r="CE133" t="str">
            <v>USD</v>
          </cell>
          <cell r="CG133" t="str">
            <v>SDP</v>
          </cell>
          <cell r="CH133" t="str">
            <v>CRRNT</v>
          </cell>
          <cell r="CI133">
            <v>39171</v>
          </cell>
          <cell r="CJ133">
            <v>4.9865E-4</v>
          </cell>
          <cell r="CK133" t="str">
            <v>USD</v>
          </cell>
        </row>
        <row r="134">
          <cell r="BU134" t="str">
            <v>SDP</v>
          </cell>
          <cell r="BV134" t="str">
            <v>CRRNT</v>
          </cell>
          <cell r="BW134">
            <v>39113</v>
          </cell>
          <cell r="BX134">
            <v>4.9762999999999999E-4</v>
          </cell>
          <cell r="BY134" t="str">
            <v>USD</v>
          </cell>
          <cell r="CA134" t="str">
            <v>SGD</v>
          </cell>
          <cell r="CB134" t="str">
            <v>CRRNT</v>
          </cell>
          <cell r="CC134">
            <v>39141</v>
          </cell>
          <cell r="CD134">
            <v>0.65419337</v>
          </cell>
          <cell r="CE134" t="str">
            <v>USD</v>
          </cell>
          <cell r="CG134" t="str">
            <v>SEK</v>
          </cell>
          <cell r="CH134" t="str">
            <v>CRRNT</v>
          </cell>
          <cell r="CI134">
            <v>39171</v>
          </cell>
          <cell r="CJ134">
            <v>0.14321518</v>
          </cell>
          <cell r="CK134" t="str">
            <v>USD</v>
          </cell>
        </row>
        <row r="135">
          <cell r="BU135" t="str">
            <v>SEK</v>
          </cell>
          <cell r="BV135" t="str">
            <v>CRRNT</v>
          </cell>
          <cell r="BW135">
            <v>39113</v>
          </cell>
          <cell r="BX135">
            <v>0.14392422999999999</v>
          </cell>
          <cell r="BY135" t="str">
            <v>USD</v>
          </cell>
          <cell r="CA135" t="str">
            <v>SHP</v>
          </cell>
          <cell r="CB135" t="str">
            <v>CRRNT</v>
          </cell>
          <cell r="CC135">
            <v>39141</v>
          </cell>
          <cell r="CD135">
            <v>1.96399988</v>
          </cell>
          <cell r="CE135" t="str">
            <v>USD</v>
          </cell>
          <cell r="CG135" t="str">
            <v>SGD</v>
          </cell>
          <cell r="CH135" t="str">
            <v>CRRNT</v>
          </cell>
          <cell r="CI135">
            <v>39171</v>
          </cell>
          <cell r="CJ135">
            <v>0.65915232999999995</v>
          </cell>
          <cell r="CK135" t="str">
            <v>USD</v>
          </cell>
        </row>
        <row r="136">
          <cell r="BU136" t="str">
            <v>SGD</v>
          </cell>
          <cell r="BV136" t="str">
            <v>CRRNT</v>
          </cell>
          <cell r="BW136">
            <v>39113</v>
          </cell>
          <cell r="BX136">
            <v>0.65091452999999999</v>
          </cell>
          <cell r="BY136" t="str">
            <v>USD</v>
          </cell>
          <cell r="CA136" t="str">
            <v>SIT</v>
          </cell>
          <cell r="CB136" t="str">
            <v>CRRNT</v>
          </cell>
          <cell r="CC136">
            <v>39141</v>
          </cell>
          <cell r="CD136">
            <v>5.51222E-3</v>
          </cell>
          <cell r="CE136" t="str">
            <v>USD</v>
          </cell>
          <cell r="CG136" t="str">
            <v>SHP</v>
          </cell>
          <cell r="CH136" t="str">
            <v>CRRNT</v>
          </cell>
          <cell r="CI136">
            <v>39171</v>
          </cell>
          <cell r="CJ136">
            <v>1.9677989300000001</v>
          </cell>
          <cell r="CK136" t="str">
            <v>USD</v>
          </cell>
        </row>
        <row r="137">
          <cell r="BU137" t="str">
            <v>SHP</v>
          </cell>
          <cell r="BV137" t="str">
            <v>CRRNT</v>
          </cell>
          <cell r="BW137">
            <v>39113</v>
          </cell>
          <cell r="BX137">
            <v>1.96550151</v>
          </cell>
          <cell r="BY137" t="str">
            <v>USD</v>
          </cell>
          <cell r="CA137" t="str">
            <v>SKK</v>
          </cell>
          <cell r="CB137" t="str">
            <v>CRRNT</v>
          </cell>
          <cell r="CC137">
            <v>39141</v>
          </cell>
          <cell r="CD137">
            <v>3.8418679999999997E-2</v>
          </cell>
          <cell r="CE137" t="str">
            <v>USD</v>
          </cell>
          <cell r="CG137" t="str">
            <v>SIT</v>
          </cell>
          <cell r="CH137" t="str">
            <v>CRRNT</v>
          </cell>
          <cell r="CI137">
            <v>39171</v>
          </cell>
          <cell r="CJ137">
            <v>5.5547900000000004E-3</v>
          </cell>
          <cell r="CK137" t="str">
            <v>USD</v>
          </cell>
        </row>
        <row r="138">
          <cell r="BU138" t="str">
            <v>SIT</v>
          </cell>
          <cell r="BV138" t="str">
            <v>CRRNT</v>
          </cell>
          <cell r="BW138">
            <v>39113</v>
          </cell>
          <cell r="BX138">
            <v>5.4225000000000002E-3</v>
          </cell>
          <cell r="BY138" t="str">
            <v>USD</v>
          </cell>
          <cell r="CA138" t="str">
            <v>SLL</v>
          </cell>
          <cell r="CB138" t="str">
            <v>CRRNT</v>
          </cell>
          <cell r="CC138">
            <v>39141</v>
          </cell>
          <cell r="CD138">
            <v>3.3493999999999999E-4</v>
          </cell>
          <cell r="CE138" t="str">
            <v>USD</v>
          </cell>
          <cell r="CG138" t="str">
            <v>SKK</v>
          </cell>
          <cell r="CH138" t="str">
            <v>CRRNT</v>
          </cell>
          <cell r="CI138">
            <v>39171</v>
          </cell>
          <cell r="CJ138">
            <v>4.0104269999999997E-2</v>
          </cell>
          <cell r="CK138" t="str">
            <v>USD</v>
          </cell>
        </row>
        <row r="139">
          <cell r="BU139" t="str">
            <v>SKK</v>
          </cell>
          <cell r="BV139" t="str">
            <v>CRRNT</v>
          </cell>
          <cell r="BW139">
            <v>39113</v>
          </cell>
          <cell r="BX139">
            <v>3.7231460000000001E-2</v>
          </cell>
          <cell r="BY139" t="str">
            <v>USD</v>
          </cell>
          <cell r="CA139" t="str">
            <v>SOS</v>
          </cell>
          <cell r="CB139" t="str">
            <v>CRRNT</v>
          </cell>
          <cell r="CC139">
            <v>39141</v>
          </cell>
          <cell r="CD139">
            <v>7.3758999999999999E-4</v>
          </cell>
          <cell r="CE139" t="str">
            <v>USD</v>
          </cell>
          <cell r="CG139" t="str">
            <v>SLL</v>
          </cell>
          <cell r="CH139" t="str">
            <v>CRRNT</v>
          </cell>
          <cell r="CI139">
            <v>39171</v>
          </cell>
          <cell r="CJ139">
            <v>3.3378999999999999E-4</v>
          </cell>
          <cell r="CK139" t="str">
            <v>USD</v>
          </cell>
        </row>
        <row r="140">
          <cell r="BU140" t="str">
            <v>SLL</v>
          </cell>
          <cell r="BV140" t="str">
            <v>CRRNT</v>
          </cell>
          <cell r="BW140">
            <v>39113</v>
          </cell>
          <cell r="BX140">
            <v>3.3574000000000001E-4</v>
          </cell>
          <cell r="BY140" t="str">
            <v>USD</v>
          </cell>
          <cell r="CA140" t="str">
            <v>SRG</v>
          </cell>
          <cell r="CB140" t="str">
            <v>CRRNT</v>
          </cell>
          <cell r="CC140">
            <v>39141</v>
          </cell>
          <cell r="CD140">
            <v>3.6429000000000002E-4</v>
          </cell>
          <cell r="CE140" t="str">
            <v>USD</v>
          </cell>
          <cell r="CG140" t="str">
            <v>SOS</v>
          </cell>
          <cell r="CH140" t="str">
            <v>CRRNT</v>
          </cell>
          <cell r="CI140">
            <v>39171</v>
          </cell>
          <cell r="CJ140">
            <v>7.3475000000000005E-4</v>
          </cell>
          <cell r="CK140" t="str">
            <v>USD</v>
          </cell>
        </row>
        <row r="141">
          <cell r="BU141" t="str">
            <v>SOS</v>
          </cell>
          <cell r="BV141" t="str">
            <v>CRRNT</v>
          </cell>
          <cell r="BW141">
            <v>39113</v>
          </cell>
          <cell r="BX141">
            <v>7.2966000000000003E-4</v>
          </cell>
          <cell r="BY141" t="str">
            <v>USD</v>
          </cell>
          <cell r="CA141" t="str">
            <v>STD</v>
          </cell>
          <cell r="CB141" t="str">
            <v>CRRNT</v>
          </cell>
          <cell r="CC141">
            <v>39141</v>
          </cell>
          <cell r="CD141">
            <v>1.4779999999999999E-4</v>
          </cell>
          <cell r="CE141" t="str">
            <v>USD</v>
          </cell>
          <cell r="CG141" t="str">
            <v>SRG</v>
          </cell>
          <cell r="CH141" t="str">
            <v>CRRNT</v>
          </cell>
          <cell r="CI141">
            <v>39171</v>
          </cell>
          <cell r="CJ141">
            <v>3.6429000000000002E-4</v>
          </cell>
          <cell r="CK141" t="str">
            <v>USD</v>
          </cell>
        </row>
        <row r="142">
          <cell r="BU142" t="str">
            <v>SRG</v>
          </cell>
          <cell r="BV142" t="str">
            <v>CRRNT</v>
          </cell>
          <cell r="BW142">
            <v>39113</v>
          </cell>
          <cell r="BX142">
            <v>3.6429000000000002E-4</v>
          </cell>
          <cell r="BY142" t="str">
            <v>USD</v>
          </cell>
          <cell r="CA142" t="str">
            <v>SVC</v>
          </cell>
          <cell r="CB142" t="str">
            <v>CRRNT</v>
          </cell>
          <cell r="CC142">
            <v>39141</v>
          </cell>
          <cell r="CD142">
            <v>0.11425958999999999</v>
          </cell>
          <cell r="CE142" t="str">
            <v>USD</v>
          </cell>
          <cell r="CG142" t="str">
            <v>STD</v>
          </cell>
          <cell r="CH142" t="str">
            <v>CRRNT</v>
          </cell>
          <cell r="CI142">
            <v>39171</v>
          </cell>
          <cell r="CJ142">
            <v>1.4778E-4</v>
          </cell>
          <cell r="CK142" t="str">
            <v>USD</v>
          </cell>
        </row>
        <row r="143">
          <cell r="BU143" t="str">
            <v>STD</v>
          </cell>
          <cell r="BV143" t="str">
            <v>CRRNT</v>
          </cell>
          <cell r="BW143">
            <v>39113</v>
          </cell>
          <cell r="BX143">
            <v>1.4778E-4</v>
          </cell>
          <cell r="BY143" t="str">
            <v>USD</v>
          </cell>
          <cell r="CA143" t="str">
            <v>SYP</v>
          </cell>
          <cell r="CB143" t="str">
            <v>CRRNT</v>
          </cell>
          <cell r="CC143">
            <v>39141</v>
          </cell>
          <cell r="CD143">
            <v>1.9153409999999999E-2</v>
          </cell>
          <cell r="CE143" t="str">
            <v>USD</v>
          </cell>
          <cell r="CG143" t="str">
            <v>SVC</v>
          </cell>
          <cell r="CH143" t="str">
            <v>CRRNT</v>
          </cell>
          <cell r="CI143">
            <v>39171</v>
          </cell>
          <cell r="CJ143">
            <v>0.11425958999999999</v>
          </cell>
          <cell r="CK143" t="str">
            <v>USD</v>
          </cell>
        </row>
        <row r="144">
          <cell r="BU144" t="str">
            <v>SVC</v>
          </cell>
          <cell r="BV144" t="str">
            <v>CRRNT</v>
          </cell>
          <cell r="BW144">
            <v>39113</v>
          </cell>
          <cell r="BX144">
            <v>0.11425958999999999</v>
          </cell>
          <cell r="BY144" t="str">
            <v>USD</v>
          </cell>
          <cell r="CA144" t="str">
            <v>SZL</v>
          </cell>
          <cell r="CB144" t="str">
            <v>CRRNT</v>
          </cell>
          <cell r="CC144">
            <v>39141</v>
          </cell>
          <cell r="CD144">
            <v>0.13831257999999999</v>
          </cell>
          <cell r="CE144" t="str">
            <v>USD</v>
          </cell>
          <cell r="CG144" t="str">
            <v>SYP</v>
          </cell>
          <cell r="CH144" t="str">
            <v>CRRNT</v>
          </cell>
          <cell r="CI144">
            <v>39171</v>
          </cell>
          <cell r="CJ144">
            <v>1.9153409999999999E-2</v>
          </cell>
          <cell r="CK144" t="str">
            <v>USD</v>
          </cell>
        </row>
        <row r="145">
          <cell r="BU145" t="str">
            <v>SYP</v>
          </cell>
          <cell r="BV145" t="str">
            <v>CRRNT</v>
          </cell>
          <cell r="BW145">
            <v>39113</v>
          </cell>
          <cell r="BX145">
            <v>1.9153409999999999E-2</v>
          </cell>
          <cell r="BY145" t="str">
            <v>USD</v>
          </cell>
          <cell r="CA145" t="str">
            <v>THB</v>
          </cell>
          <cell r="CB145" t="str">
            <v>CRRNT</v>
          </cell>
          <cell r="CC145">
            <v>39141</v>
          </cell>
          <cell r="CD145">
            <v>2.949852E-2</v>
          </cell>
          <cell r="CE145" t="str">
            <v>USD</v>
          </cell>
          <cell r="CG145" t="str">
            <v>SZL</v>
          </cell>
          <cell r="CH145" t="str">
            <v>CRRNT</v>
          </cell>
          <cell r="CI145">
            <v>39171</v>
          </cell>
          <cell r="CJ145">
            <v>0.13783597</v>
          </cell>
          <cell r="CK145" t="str">
            <v>USD</v>
          </cell>
        </row>
        <row r="146">
          <cell r="BU146" t="str">
            <v>SZL</v>
          </cell>
          <cell r="BV146" t="str">
            <v>CRRNT</v>
          </cell>
          <cell r="BW146">
            <v>39113</v>
          </cell>
          <cell r="BX146">
            <v>0.13846196</v>
          </cell>
          <cell r="BY146" t="str">
            <v>USD</v>
          </cell>
          <cell r="CA146" t="str">
            <v>TJR</v>
          </cell>
          <cell r="CB146" t="str">
            <v>CRRNT</v>
          </cell>
          <cell r="CC146">
            <v>39141</v>
          </cell>
          <cell r="CD146">
            <v>0.29079911000000003</v>
          </cell>
          <cell r="CE146" t="str">
            <v>USD</v>
          </cell>
          <cell r="CG146" t="str">
            <v>THB</v>
          </cell>
          <cell r="CH146" t="str">
            <v>CRRNT</v>
          </cell>
          <cell r="CI146">
            <v>39171</v>
          </cell>
          <cell r="CJ146">
            <v>3.086419E-2</v>
          </cell>
          <cell r="CK146" t="str">
            <v>USD</v>
          </cell>
        </row>
        <row r="147">
          <cell r="BU147" t="str">
            <v>THB</v>
          </cell>
          <cell r="BV147" t="str">
            <v>CRRNT</v>
          </cell>
          <cell r="BW147">
            <v>39113</v>
          </cell>
          <cell r="BX147">
            <v>2.8743890000000001E-2</v>
          </cell>
          <cell r="BY147" t="str">
            <v>USD</v>
          </cell>
          <cell r="CA147" t="str">
            <v>TMM</v>
          </cell>
          <cell r="CB147" t="str">
            <v>CRRNT</v>
          </cell>
          <cell r="CC147">
            <v>39141</v>
          </cell>
          <cell r="CD147">
            <v>1.9230000000000001E-4</v>
          </cell>
          <cell r="CE147" t="str">
            <v>USD</v>
          </cell>
          <cell r="CG147" t="str">
            <v>TJR</v>
          </cell>
          <cell r="CH147" t="str">
            <v>CRRNT</v>
          </cell>
          <cell r="CI147">
            <v>39171</v>
          </cell>
          <cell r="CJ147">
            <v>0.29076529000000001</v>
          </cell>
          <cell r="CK147" t="str">
            <v>USD</v>
          </cell>
        </row>
        <row r="148">
          <cell r="BU148" t="str">
            <v>TJR</v>
          </cell>
          <cell r="BV148" t="str">
            <v>CRRNT</v>
          </cell>
          <cell r="BW148">
            <v>39113</v>
          </cell>
          <cell r="BX148">
            <v>0.29081602000000001</v>
          </cell>
          <cell r="BY148" t="str">
            <v>USD</v>
          </cell>
          <cell r="CA148" t="str">
            <v>TND</v>
          </cell>
          <cell r="CB148" t="str">
            <v>CRRNT</v>
          </cell>
          <cell r="CC148">
            <v>39141</v>
          </cell>
          <cell r="CD148">
            <v>0.76887589999999995</v>
          </cell>
          <cell r="CE148" t="str">
            <v>USD</v>
          </cell>
          <cell r="CG148" t="str">
            <v>TMM</v>
          </cell>
          <cell r="CH148" t="str">
            <v>CRRNT</v>
          </cell>
          <cell r="CI148">
            <v>39171</v>
          </cell>
          <cell r="CJ148">
            <v>1.9230000000000001E-4</v>
          </cell>
          <cell r="CK148" t="str">
            <v>USD</v>
          </cell>
        </row>
        <row r="149">
          <cell r="BU149" t="str">
            <v>TMM</v>
          </cell>
          <cell r="BV149" t="str">
            <v>CRRNT</v>
          </cell>
          <cell r="BW149">
            <v>39113</v>
          </cell>
          <cell r="BX149">
            <v>1.9230000000000001E-4</v>
          </cell>
          <cell r="BY149" t="str">
            <v>USD</v>
          </cell>
          <cell r="CA149" t="str">
            <v>TOP</v>
          </cell>
          <cell r="CB149" t="str">
            <v>CRRNT</v>
          </cell>
          <cell r="CC149">
            <v>39141</v>
          </cell>
          <cell r="CD149">
            <v>0.50459993000000003</v>
          </cell>
          <cell r="CE149" t="str">
            <v>USD</v>
          </cell>
          <cell r="CG149" t="str">
            <v>TND</v>
          </cell>
          <cell r="CH149" t="str">
            <v>CRRNT</v>
          </cell>
          <cell r="CI149">
            <v>39171</v>
          </cell>
          <cell r="CJ149">
            <v>0.76940832000000003</v>
          </cell>
          <cell r="CK149" t="str">
            <v>USD</v>
          </cell>
        </row>
        <row r="150">
          <cell r="BU150" t="str">
            <v>TND</v>
          </cell>
          <cell r="BV150" t="str">
            <v>CRRNT</v>
          </cell>
          <cell r="BW150">
            <v>39113</v>
          </cell>
          <cell r="BX150">
            <v>0.76481834999999998</v>
          </cell>
          <cell r="BY150" t="str">
            <v>USD</v>
          </cell>
          <cell r="CA150" t="str">
            <v>TRL</v>
          </cell>
          <cell r="CB150" t="str">
            <v>CRRNT</v>
          </cell>
          <cell r="CC150">
            <v>39141</v>
          </cell>
          <cell r="CD150">
            <v>6.9999999999999997E-7</v>
          </cell>
          <cell r="CE150" t="str">
            <v>USD</v>
          </cell>
          <cell r="CG150" t="str">
            <v>TOP</v>
          </cell>
          <cell r="CH150" t="str">
            <v>CRRNT</v>
          </cell>
          <cell r="CI150">
            <v>39171</v>
          </cell>
          <cell r="CJ150">
            <v>0.50509999000000005</v>
          </cell>
          <cell r="CK150" t="str">
            <v>USD</v>
          </cell>
        </row>
        <row r="151">
          <cell r="BU151" t="str">
            <v>TOP</v>
          </cell>
          <cell r="BV151" t="str">
            <v>CRRNT</v>
          </cell>
          <cell r="BW151">
            <v>39113</v>
          </cell>
          <cell r="BX151">
            <v>0.50539993999999999</v>
          </cell>
          <cell r="BY151" t="str">
            <v>USD</v>
          </cell>
          <cell r="CA151" t="str">
            <v>TTD</v>
          </cell>
          <cell r="CB151" t="str">
            <v>CRRNT</v>
          </cell>
          <cell r="CC151">
            <v>39141</v>
          </cell>
          <cell r="CD151">
            <v>0.15898250999999999</v>
          </cell>
          <cell r="CE151" t="str">
            <v>USD</v>
          </cell>
          <cell r="CG151" t="str">
            <v>TRL</v>
          </cell>
          <cell r="CH151" t="str">
            <v>CRRNT</v>
          </cell>
          <cell r="CI151">
            <v>39171</v>
          </cell>
          <cell r="CJ151">
            <v>7.0999999999999998E-7</v>
          </cell>
          <cell r="CK151" t="str">
            <v>USD</v>
          </cell>
        </row>
        <row r="152">
          <cell r="BU152" t="str">
            <v>TRL</v>
          </cell>
          <cell r="BV152" t="str">
            <v>CRRNT</v>
          </cell>
          <cell r="BW152">
            <v>39113</v>
          </cell>
          <cell r="BX152">
            <v>6.9999999999999997E-7</v>
          </cell>
          <cell r="BY152" t="str">
            <v>USD</v>
          </cell>
          <cell r="CA152" t="str">
            <v>TWD</v>
          </cell>
          <cell r="CB152" t="str">
            <v>CRRNT</v>
          </cell>
          <cell r="CC152">
            <v>39141</v>
          </cell>
          <cell r="CD152">
            <v>3.031681E-2</v>
          </cell>
          <cell r="CE152" t="str">
            <v>USD</v>
          </cell>
          <cell r="CG152" t="str">
            <v>TTD</v>
          </cell>
          <cell r="CH152" t="str">
            <v>CRRNT</v>
          </cell>
          <cell r="CI152">
            <v>39171</v>
          </cell>
          <cell r="CJ152">
            <v>0.15797787999999999</v>
          </cell>
          <cell r="CK152" t="str">
            <v>USD</v>
          </cell>
        </row>
        <row r="153">
          <cell r="BU153" t="str">
            <v>TTD</v>
          </cell>
          <cell r="BV153" t="str">
            <v>CRRNT</v>
          </cell>
          <cell r="BW153">
            <v>39113</v>
          </cell>
          <cell r="BX153">
            <v>0.15822784000000001</v>
          </cell>
          <cell r="BY153" t="str">
            <v>USD</v>
          </cell>
          <cell r="CA153" t="str">
            <v>TZS</v>
          </cell>
          <cell r="CB153" t="str">
            <v>CRRNT</v>
          </cell>
          <cell r="CC153">
            <v>39141</v>
          </cell>
          <cell r="CD153">
            <v>7.9807999999999995E-4</v>
          </cell>
          <cell r="CE153" t="str">
            <v>USD</v>
          </cell>
          <cell r="CG153" t="str">
            <v>TWD</v>
          </cell>
          <cell r="CH153" t="str">
            <v>CRRNT</v>
          </cell>
          <cell r="CI153">
            <v>39171</v>
          </cell>
          <cell r="CJ153">
            <v>3.0248029999999999E-2</v>
          </cell>
          <cell r="CK153" t="str">
            <v>USD</v>
          </cell>
        </row>
        <row r="154">
          <cell r="BU154" t="str">
            <v>TWD</v>
          </cell>
          <cell r="BV154" t="str">
            <v>CRRNT</v>
          </cell>
          <cell r="BW154">
            <v>39113</v>
          </cell>
          <cell r="BX154">
            <v>3.0349930000000001E-2</v>
          </cell>
          <cell r="BY154" t="str">
            <v>USD</v>
          </cell>
          <cell r="CA154" t="str">
            <v>UAH</v>
          </cell>
          <cell r="CB154" t="str">
            <v>CRRNT</v>
          </cell>
          <cell r="CC154">
            <v>39141</v>
          </cell>
          <cell r="CD154">
            <v>0.19799235000000001</v>
          </cell>
          <cell r="CE154" t="str">
            <v>USD</v>
          </cell>
          <cell r="CG154" t="str">
            <v>TZS</v>
          </cell>
          <cell r="CH154" t="str">
            <v>CRRNT</v>
          </cell>
          <cell r="CI154">
            <v>39171</v>
          </cell>
          <cell r="CJ154">
            <v>8.0710000000000005E-4</v>
          </cell>
          <cell r="CK154" t="str">
            <v>USD</v>
          </cell>
        </row>
        <row r="155">
          <cell r="BU155" t="str">
            <v>TZS</v>
          </cell>
          <cell r="BV155" t="str">
            <v>CRRNT</v>
          </cell>
          <cell r="BW155">
            <v>39113</v>
          </cell>
          <cell r="BX155">
            <v>7.7309000000000004E-4</v>
          </cell>
          <cell r="BY155" t="str">
            <v>USD</v>
          </cell>
          <cell r="CA155" t="str">
            <v>UDI</v>
          </cell>
          <cell r="CB155" t="str">
            <v>CRRNT</v>
          </cell>
          <cell r="CC155">
            <v>39141</v>
          </cell>
          <cell r="CD155">
            <v>0.26136703999999999</v>
          </cell>
          <cell r="CE155" t="str">
            <v>USD</v>
          </cell>
          <cell r="CG155" t="str">
            <v>UAH</v>
          </cell>
          <cell r="CH155" t="str">
            <v>CRRNT</v>
          </cell>
          <cell r="CI155">
            <v>39171</v>
          </cell>
          <cell r="CJ155">
            <v>0.19880714999999999</v>
          </cell>
          <cell r="CK155" t="str">
            <v>USD</v>
          </cell>
        </row>
        <row r="156">
          <cell r="BU156" t="str">
            <v>UAH</v>
          </cell>
          <cell r="BV156" t="str">
            <v>CRRNT</v>
          </cell>
          <cell r="BW156">
            <v>39113</v>
          </cell>
          <cell r="BX156">
            <v>0.19794139999999999</v>
          </cell>
          <cell r="BY156" t="str">
            <v>USD</v>
          </cell>
          <cell r="CA156" t="str">
            <v>UGX</v>
          </cell>
          <cell r="CB156" t="str">
            <v>CRRNT</v>
          </cell>
          <cell r="CC156">
            <v>39141</v>
          </cell>
          <cell r="CD156">
            <v>5.7470999999999998E-4</v>
          </cell>
          <cell r="CE156" t="str">
            <v>USD</v>
          </cell>
          <cell r="CG156" t="str">
            <v>UDI</v>
          </cell>
          <cell r="CH156" t="str">
            <v>CRRNT</v>
          </cell>
          <cell r="CI156">
            <v>39171</v>
          </cell>
          <cell r="CJ156">
            <v>0.26080548999999997</v>
          </cell>
          <cell r="CK156" t="str">
            <v>USD</v>
          </cell>
        </row>
        <row r="157">
          <cell r="BU157" t="str">
            <v>UDI</v>
          </cell>
          <cell r="BV157" t="str">
            <v>CRRNT</v>
          </cell>
          <cell r="BW157">
            <v>39113</v>
          </cell>
          <cell r="BX157">
            <v>0.26250459999999998</v>
          </cell>
          <cell r="BY157" t="str">
            <v>USD</v>
          </cell>
          <cell r="CA157" t="str">
            <v>USD</v>
          </cell>
          <cell r="CB157" t="str">
            <v>CRRNT</v>
          </cell>
          <cell r="CC157">
            <v>39141</v>
          </cell>
          <cell r="CD157">
            <v>1</v>
          </cell>
          <cell r="CE157" t="str">
            <v>USD</v>
          </cell>
          <cell r="CG157" t="str">
            <v>UGX</v>
          </cell>
          <cell r="CH157" t="str">
            <v>CRRNT</v>
          </cell>
          <cell r="CI157">
            <v>39171</v>
          </cell>
          <cell r="CJ157">
            <v>5.7158999999999997E-4</v>
          </cell>
          <cell r="CK157" t="str">
            <v>USD</v>
          </cell>
        </row>
        <row r="158">
          <cell r="BU158" t="str">
            <v>UGX</v>
          </cell>
          <cell r="BV158" t="str">
            <v>CRRNT</v>
          </cell>
          <cell r="BW158">
            <v>39113</v>
          </cell>
          <cell r="BX158">
            <v>5.6609E-4</v>
          </cell>
          <cell r="BY158" t="str">
            <v>USD</v>
          </cell>
          <cell r="CA158" t="str">
            <v>UYU</v>
          </cell>
          <cell r="CB158" t="str">
            <v>CRRNT</v>
          </cell>
          <cell r="CC158">
            <v>39141</v>
          </cell>
          <cell r="CD158">
            <v>4.1169200000000003E-2</v>
          </cell>
          <cell r="CE158" t="str">
            <v>USD</v>
          </cell>
          <cell r="CG158" t="str">
            <v>USD</v>
          </cell>
          <cell r="CH158" t="str">
            <v>CRRNT</v>
          </cell>
          <cell r="CI158">
            <v>39171</v>
          </cell>
          <cell r="CJ158">
            <v>1</v>
          </cell>
          <cell r="CK158" t="str">
            <v>USD</v>
          </cell>
        </row>
        <row r="159">
          <cell r="BU159" t="str">
            <v>USD</v>
          </cell>
          <cell r="BV159" t="str">
            <v>CRRNT</v>
          </cell>
          <cell r="BW159">
            <v>39113</v>
          </cell>
          <cell r="BX159">
            <v>1</v>
          </cell>
          <cell r="BY159" t="str">
            <v>USD</v>
          </cell>
          <cell r="CA159" t="str">
            <v>UZS</v>
          </cell>
          <cell r="CB159" t="str">
            <v>CRRNT</v>
          </cell>
          <cell r="CC159">
            <v>39141</v>
          </cell>
          <cell r="CD159">
            <v>8.0393999999999995E-4</v>
          </cell>
          <cell r="CE159" t="str">
            <v>USD</v>
          </cell>
          <cell r="CG159" t="str">
            <v>UYU</v>
          </cell>
          <cell r="CH159" t="str">
            <v>CRRNT</v>
          </cell>
          <cell r="CI159">
            <v>39171</v>
          </cell>
          <cell r="CJ159">
            <v>4.1459360000000001E-2</v>
          </cell>
          <cell r="CK159" t="str">
            <v>USD</v>
          </cell>
        </row>
        <row r="160">
          <cell r="BU160" t="str">
            <v>UYU</v>
          </cell>
          <cell r="BV160" t="str">
            <v>CRRNT</v>
          </cell>
          <cell r="BW160">
            <v>39113</v>
          </cell>
          <cell r="BX160">
            <v>4.1194639999999998E-2</v>
          </cell>
          <cell r="BY160" t="str">
            <v>USD</v>
          </cell>
          <cell r="CA160" t="str">
            <v>VEB</v>
          </cell>
          <cell r="CB160" t="str">
            <v>CRRNT</v>
          </cell>
          <cell r="CC160">
            <v>39141</v>
          </cell>
          <cell r="CD160">
            <v>4.6569999999999999E-4</v>
          </cell>
          <cell r="CE160" t="str">
            <v>USD</v>
          </cell>
          <cell r="CG160" t="str">
            <v>UZS</v>
          </cell>
          <cell r="CH160" t="str">
            <v>CRRNT</v>
          </cell>
          <cell r="CI160">
            <v>39171</v>
          </cell>
          <cell r="CJ160">
            <v>7.9995000000000001E-4</v>
          </cell>
          <cell r="CK160" t="str">
            <v>USD</v>
          </cell>
        </row>
        <row r="161">
          <cell r="BU161" t="str">
            <v>UZS</v>
          </cell>
          <cell r="BV161" t="str">
            <v>CRRNT</v>
          </cell>
          <cell r="BW161">
            <v>39113</v>
          </cell>
          <cell r="BX161">
            <v>8.0482000000000004E-4</v>
          </cell>
          <cell r="BY161" t="str">
            <v>USD</v>
          </cell>
          <cell r="CA161" t="str">
            <v>VND</v>
          </cell>
          <cell r="CB161" t="str">
            <v>CRRNT</v>
          </cell>
          <cell r="CC161">
            <v>39141</v>
          </cell>
          <cell r="CD161">
            <v>6.2520000000000004E-5</v>
          </cell>
          <cell r="CE161" t="str">
            <v>USD</v>
          </cell>
          <cell r="CG161" t="str">
            <v>VEB</v>
          </cell>
          <cell r="CH161" t="str">
            <v>CRRNT</v>
          </cell>
          <cell r="CI161">
            <v>39171</v>
          </cell>
          <cell r="CJ161">
            <v>4.6569999999999999E-4</v>
          </cell>
          <cell r="CK161" t="str">
            <v>USD</v>
          </cell>
        </row>
        <row r="162">
          <cell r="BU162" t="str">
            <v>VEB</v>
          </cell>
          <cell r="BV162" t="str">
            <v>CRRNT</v>
          </cell>
          <cell r="BW162">
            <v>39113</v>
          </cell>
          <cell r="BX162">
            <v>4.6569999999999999E-4</v>
          </cell>
          <cell r="BY162" t="str">
            <v>USD</v>
          </cell>
          <cell r="CA162" t="str">
            <v>VUV</v>
          </cell>
          <cell r="CB162" t="str">
            <v>CRRNT</v>
          </cell>
          <cell r="CC162">
            <v>39141</v>
          </cell>
          <cell r="CD162">
            <v>9.3870199999999994E-3</v>
          </cell>
          <cell r="CE162" t="str">
            <v>USD</v>
          </cell>
          <cell r="CG162" t="str">
            <v>VND</v>
          </cell>
          <cell r="CH162" t="str">
            <v>CRRNT</v>
          </cell>
          <cell r="CI162">
            <v>39171</v>
          </cell>
          <cell r="CJ162">
            <v>6.2420000000000002E-5</v>
          </cell>
          <cell r="CK162" t="str">
            <v>USD</v>
          </cell>
        </row>
        <row r="163">
          <cell r="BU163" t="str">
            <v>VND</v>
          </cell>
          <cell r="BV163" t="str">
            <v>CRRNT</v>
          </cell>
          <cell r="BW163">
            <v>39113</v>
          </cell>
          <cell r="BX163">
            <v>6.2340000000000003E-5</v>
          </cell>
          <cell r="BY163" t="str">
            <v>USD</v>
          </cell>
          <cell r="CA163" t="str">
            <v>WST</v>
          </cell>
          <cell r="CB163" t="str">
            <v>CRRNT</v>
          </cell>
          <cell r="CC163">
            <v>39141</v>
          </cell>
          <cell r="CD163">
            <v>0.37499995000000003</v>
          </cell>
          <cell r="CE163" t="str">
            <v>USD</v>
          </cell>
          <cell r="CG163" t="str">
            <v>VUV</v>
          </cell>
          <cell r="CH163" t="str">
            <v>CRRNT</v>
          </cell>
          <cell r="CI163">
            <v>39171</v>
          </cell>
          <cell r="CJ163">
            <v>9.4029100000000004E-3</v>
          </cell>
          <cell r="CK163" t="str">
            <v>USD</v>
          </cell>
        </row>
        <row r="164">
          <cell r="BU164" t="str">
            <v>VUV</v>
          </cell>
          <cell r="BV164" t="str">
            <v>CRRNT</v>
          </cell>
          <cell r="BW164">
            <v>39113</v>
          </cell>
          <cell r="BX164">
            <v>9.3248700000000007E-3</v>
          </cell>
          <cell r="BY164" t="str">
            <v>USD</v>
          </cell>
          <cell r="CA164" t="str">
            <v>XAF</v>
          </cell>
          <cell r="CB164" t="str">
            <v>CRRNT</v>
          </cell>
          <cell r="CC164">
            <v>39141</v>
          </cell>
          <cell r="CD164">
            <v>2.0137699999999998E-3</v>
          </cell>
          <cell r="CE164" t="str">
            <v>USD</v>
          </cell>
          <cell r="CG164" t="str">
            <v>WST</v>
          </cell>
          <cell r="CH164" t="str">
            <v>CRRNT</v>
          </cell>
          <cell r="CI164">
            <v>39171</v>
          </cell>
          <cell r="CJ164">
            <v>0.38289999000000002</v>
          </cell>
          <cell r="CK164" t="str">
            <v>USD</v>
          </cell>
        </row>
        <row r="165">
          <cell r="BU165" t="str">
            <v>WST</v>
          </cell>
          <cell r="BV165" t="str">
            <v>CRRNT</v>
          </cell>
          <cell r="BW165">
            <v>39113</v>
          </cell>
          <cell r="BX165">
            <v>0.36900000999999999</v>
          </cell>
          <cell r="BY165" t="str">
            <v>USD</v>
          </cell>
          <cell r="CA165" t="str">
            <v>XCD</v>
          </cell>
          <cell r="CB165" t="str">
            <v>CRRNT</v>
          </cell>
          <cell r="CC165">
            <v>39141</v>
          </cell>
          <cell r="CD165">
            <v>0.37037037</v>
          </cell>
          <cell r="CE165" t="str">
            <v>USD</v>
          </cell>
          <cell r="CG165" t="str">
            <v>XAF</v>
          </cell>
          <cell r="CH165" t="str">
            <v>CRRNT</v>
          </cell>
          <cell r="CI165">
            <v>39171</v>
          </cell>
          <cell r="CJ165">
            <v>2.0293199999999998E-3</v>
          </cell>
          <cell r="CK165" t="str">
            <v>USD</v>
          </cell>
        </row>
        <row r="166">
          <cell r="BU166" t="str">
            <v>XAF</v>
          </cell>
          <cell r="BV166" t="str">
            <v>CRRNT</v>
          </cell>
          <cell r="BW166">
            <v>39113</v>
          </cell>
          <cell r="BX166">
            <v>1.9809900000000002E-3</v>
          </cell>
          <cell r="BY166" t="str">
            <v>USD</v>
          </cell>
          <cell r="CA166" t="str">
            <v>XDR</v>
          </cell>
          <cell r="CB166" t="str">
            <v>CRRNT</v>
          </cell>
          <cell r="CC166">
            <v>39141</v>
          </cell>
          <cell r="CD166">
            <v>1.5047210600000001</v>
          </cell>
          <cell r="CE166" t="str">
            <v>USD</v>
          </cell>
          <cell r="CG166" t="str">
            <v>XCD</v>
          </cell>
          <cell r="CH166" t="str">
            <v>CRRNT</v>
          </cell>
          <cell r="CI166">
            <v>39171</v>
          </cell>
          <cell r="CJ166">
            <v>0.37037037</v>
          </cell>
          <cell r="CK166" t="str">
            <v>USD</v>
          </cell>
        </row>
        <row r="167">
          <cell r="BU167" t="str">
            <v>XCD</v>
          </cell>
          <cell r="BV167" t="str">
            <v>CRRNT</v>
          </cell>
          <cell r="BW167">
            <v>39113</v>
          </cell>
          <cell r="BX167">
            <v>0.37037037</v>
          </cell>
          <cell r="BY167" t="str">
            <v>USD</v>
          </cell>
          <cell r="CA167" t="str">
            <v>XEU</v>
          </cell>
          <cell r="CB167" t="str">
            <v>CRRNT</v>
          </cell>
          <cell r="CC167">
            <v>39141</v>
          </cell>
          <cell r="CD167">
            <v>1.32290006</v>
          </cell>
          <cell r="CE167" t="str">
            <v>USD</v>
          </cell>
          <cell r="CG167" t="str">
            <v>XDR</v>
          </cell>
          <cell r="CH167" t="str">
            <v>CRRNT</v>
          </cell>
          <cell r="CI167">
            <v>39171</v>
          </cell>
          <cell r="CJ167">
            <v>1.51019076</v>
          </cell>
          <cell r="CK167" t="str">
            <v>USD</v>
          </cell>
        </row>
        <row r="168">
          <cell r="BU168" t="str">
            <v>XDR</v>
          </cell>
          <cell r="BV168" t="str">
            <v>CRRNT</v>
          </cell>
          <cell r="BW168">
            <v>39113</v>
          </cell>
          <cell r="BX168">
            <v>1.4901508400000001</v>
          </cell>
          <cell r="BY168" t="str">
            <v>USD</v>
          </cell>
          <cell r="CA168" t="str">
            <v>XPF</v>
          </cell>
          <cell r="CB168" t="str">
            <v>CRRNT</v>
          </cell>
          <cell r="CC168">
            <v>39141</v>
          </cell>
          <cell r="CD168">
            <v>1.1077139999999999E-2</v>
          </cell>
          <cell r="CE168" t="str">
            <v>USD</v>
          </cell>
          <cell r="CG168" t="str">
            <v>XEU</v>
          </cell>
          <cell r="CH168" t="str">
            <v>CRRNT</v>
          </cell>
          <cell r="CI168">
            <v>39171</v>
          </cell>
          <cell r="CJ168">
            <v>1.33540053</v>
          </cell>
          <cell r="CK168" t="str">
            <v>USD</v>
          </cell>
        </row>
        <row r="169">
          <cell r="BU169" t="str">
            <v>XEU</v>
          </cell>
          <cell r="BV169" t="str">
            <v>CRRNT</v>
          </cell>
          <cell r="BW169">
            <v>39113</v>
          </cell>
          <cell r="BX169">
            <v>1.3033000800000001</v>
          </cell>
          <cell r="BY169" t="str">
            <v>USD</v>
          </cell>
          <cell r="CA169" t="str">
            <v>YER</v>
          </cell>
          <cell r="CB169" t="str">
            <v>CRRNT</v>
          </cell>
          <cell r="CC169">
            <v>39141</v>
          </cell>
          <cell r="CD169">
            <v>5.0324499999999999E-3</v>
          </cell>
          <cell r="CE169" t="str">
            <v>USD</v>
          </cell>
          <cell r="CG169" t="str">
            <v>XPF</v>
          </cell>
          <cell r="CH169" t="str">
            <v>CRRNT</v>
          </cell>
          <cell r="CI169">
            <v>39171</v>
          </cell>
          <cell r="CJ169">
            <v>1.1162679999999999E-2</v>
          </cell>
          <cell r="CK169" t="str">
            <v>USD</v>
          </cell>
        </row>
        <row r="170">
          <cell r="BU170" t="str">
            <v>XPF</v>
          </cell>
          <cell r="BV170" t="str">
            <v>CRRNT</v>
          </cell>
          <cell r="BW170">
            <v>39113</v>
          </cell>
          <cell r="BX170">
            <v>1.089685E-2</v>
          </cell>
          <cell r="BY170" t="str">
            <v>USD</v>
          </cell>
          <cell r="CA170" t="str">
            <v>YUM</v>
          </cell>
          <cell r="CB170" t="str">
            <v>CRRNT</v>
          </cell>
          <cell r="CC170">
            <v>39141</v>
          </cell>
          <cell r="CD170">
            <v>1.6471960000000001E-2</v>
          </cell>
          <cell r="CE170" t="str">
            <v>USD</v>
          </cell>
          <cell r="CG170" t="str">
            <v>YER</v>
          </cell>
          <cell r="CH170" t="str">
            <v>CRRNT</v>
          </cell>
          <cell r="CI170">
            <v>39171</v>
          </cell>
          <cell r="CJ170">
            <v>5.0313099999999998E-3</v>
          </cell>
          <cell r="CK170" t="str">
            <v>USD</v>
          </cell>
        </row>
        <row r="171">
          <cell r="BU171" t="str">
            <v>YER</v>
          </cell>
          <cell r="BV171" t="str">
            <v>CRRNT</v>
          </cell>
          <cell r="BW171">
            <v>39113</v>
          </cell>
          <cell r="BX171">
            <v>5.0368899999999996E-3</v>
          </cell>
          <cell r="BY171" t="str">
            <v>USD</v>
          </cell>
          <cell r="CA171" t="str">
            <v>ZAR</v>
          </cell>
          <cell r="CB171" t="str">
            <v>CRRNT</v>
          </cell>
          <cell r="CC171">
            <v>39141</v>
          </cell>
          <cell r="CD171">
            <v>0.13831257999999999</v>
          </cell>
          <cell r="CE171" t="str">
            <v>USD</v>
          </cell>
          <cell r="CG171" t="str">
            <v>YUM</v>
          </cell>
          <cell r="CH171" t="str">
            <v>CRRNT</v>
          </cell>
          <cell r="CI171">
            <v>39171</v>
          </cell>
          <cell r="CJ171">
            <v>1.6462850000000001E-2</v>
          </cell>
          <cell r="CK171" t="str">
            <v>USD</v>
          </cell>
        </row>
        <row r="172">
          <cell r="BU172" t="str">
            <v>YUM</v>
          </cell>
          <cell r="BV172" t="str">
            <v>CRRNT</v>
          </cell>
          <cell r="BW172">
            <v>39113</v>
          </cell>
          <cell r="BX172">
            <v>1.6479890000000001E-2</v>
          </cell>
          <cell r="BY172" t="str">
            <v>USD</v>
          </cell>
          <cell r="CA172" t="str">
            <v>ZMK</v>
          </cell>
          <cell r="CB172" t="str">
            <v>CRRNT</v>
          </cell>
          <cell r="CC172">
            <v>39141</v>
          </cell>
          <cell r="CD172">
            <v>2.3667999999999999E-4</v>
          </cell>
          <cell r="CE172" t="str">
            <v>USD</v>
          </cell>
          <cell r="CG172" t="str">
            <v>ZAR</v>
          </cell>
          <cell r="CH172" t="str">
            <v>CRRNT</v>
          </cell>
          <cell r="CI172">
            <v>39171</v>
          </cell>
          <cell r="CJ172">
            <v>0.13783597</v>
          </cell>
          <cell r="CK172" t="str">
            <v>USD</v>
          </cell>
        </row>
        <row r="173">
          <cell r="BU173" t="str">
            <v>ZAR</v>
          </cell>
          <cell r="BV173" t="str">
            <v>CRRNT</v>
          </cell>
          <cell r="BW173">
            <v>39113</v>
          </cell>
          <cell r="BX173">
            <v>0.13846196</v>
          </cell>
          <cell r="BY173" t="str">
            <v>USD</v>
          </cell>
          <cell r="CA173" t="str">
            <v>ZWD</v>
          </cell>
          <cell r="CB173" t="str">
            <v>CRRNT</v>
          </cell>
          <cell r="CC173">
            <v>39141</v>
          </cell>
          <cell r="CD173">
            <v>4.0000000000000001E-3</v>
          </cell>
          <cell r="CE173" t="str">
            <v>USD</v>
          </cell>
          <cell r="CG173" t="str">
            <v>ZMK</v>
          </cell>
          <cell r="CH173" t="str">
            <v>CRRNT</v>
          </cell>
          <cell r="CI173">
            <v>39171</v>
          </cell>
          <cell r="CJ173">
            <v>2.364E-4</v>
          </cell>
          <cell r="CK173" t="str">
            <v>USD</v>
          </cell>
        </row>
        <row r="174">
          <cell r="BU174" t="str">
            <v>ZMK</v>
          </cell>
          <cell r="BV174" t="str">
            <v>CRRNT</v>
          </cell>
          <cell r="BW174">
            <v>39113</v>
          </cell>
          <cell r="BX174">
            <v>2.332E-4</v>
          </cell>
          <cell r="BY174" t="str">
            <v>USD</v>
          </cell>
          <cell r="CG174" t="str">
            <v>ZWD</v>
          </cell>
          <cell r="CH174" t="str">
            <v>CRRNT</v>
          </cell>
          <cell r="CI174">
            <v>39171</v>
          </cell>
          <cell r="CJ174">
            <v>4.0000000000000001E-3</v>
          </cell>
          <cell r="CK174" t="str">
            <v>USD</v>
          </cell>
        </row>
        <row r="175">
          <cell r="BU175" t="str">
            <v>ZWD</v>
          </cell>
          <cell r="BV175" t="str">
            <v>CRRNT</v>
          </cell>
          <cell r="BW175">
            <v>39113</v>
          </cell>
          <cell r="BX175">
            <v>4.0000000000000001E-3</v>
          </cell>
          <cell r="BY175" t="str">
            <v>USD</v>
          </cell>
        </row>
        <row r="179">
          <cell r="BU179" t="str">
            <v>UF</v>
          </cell>
          <cell r="BV179" t="str">
            <v>CRRNT</v>
          </cell>
          <cell r="BW179">
            <v>39113</v>
          </cell>
          <cell r="BX179">
            <v>33.69</v>
          </cell>
          <cell r="BY179" t="str">
            <v>USD</v>
          </cell>
          <cell r="CA179" t="str">
            <v>UF</v>
          </cell>
          <cell r="CB179" t="str">
            <v>CRRNT</v>
          </cell>
          <cell r="CC179">
            <v>39141</v>
          </cell>
          <cell r="CD179">
            <v>34.32</v>
          </cell>
          <cell r="CE179" t="str">
            <v>USD</v>
          </cell>
          <cell r="CG179" t="str">
            <v>UF</v>
          </cell>
          <cell r="CH179" t="str">
            <v>CRRNT</v>
          </cell>
          <cell r="CI179">
            <v>39172</v>
          </cell>
          <cell r="CJ179">
            <v>34.07</v>
          </cell>
          <cell r="CK179" t="str">
            <v>USD</v>
          </cell>
        </row>
        <row r="188">
          <cell r="CA188" t="str">
            <v>Feb 07 AVG Rate</v>
          </cell>
        </row>
        <row r="189">
          <cell r="CA189" t="str">
            <v>From Cur</v>
          </cell>
          <cell r="CB189" t="str">
            <v>Rate Type</v>
          </cell>
          <cell r="CC189" t="str">
            <v>Eff Date</v>
          </cell>
          <cell r="CD189" t="str">
            <v>Exch Rate</v>
          </cell>
          <cell r="CE189" t="str">
            <v>To Cur</v>
          </cell>
          <cell r="CG189" t="str">
            <v>From Cur</v>
          </cell>
          <cell r="CH189" t="str">
            <v>Rate Type</v>
          </cell>
          <cell r="CI189" t="str">
            <v>Eff Date</v>
          </cell>
          <cell r="CJ189" t="str">
            <v>Exch Rate</v>
          </cell>
          <cell r="CK189" t="str">
            <v>To Cur</v>
          </cell>
        </row>
        <row r="190">
          <cell r="BU190" t="str">
            <v>ADP</v>
          </cell>
          <cell r="BV190" t="str">
            <v>AVG</v>
          </cell>
          <cell r="BW190">
            <v>39113</v>
          </cell>
          <cell r="BX190">
            <v>7.8126800000000007E-3</v>
          </cell>
          <cell r="BY190" t="str">
            <v>USD</v>
          </cell>
          <cell r="CA190" t="str">
            <v>ADP</v>
          </cell>
          <cell r="CB190" t="str">
            <v>AVG</v>
          </cell>
          <cell r="CC190">
            <v>39141</v>
          </cell>
          <cell r="CD190">
            <v>7.8374499999999993E-3</v>
          </cell>
          <cell r="CE190" t="str">
            <v>USD</v>
          </cell>
          <cell r="CG190" t="str">
            <v>ADP</v>
          </cell>
          <cell r="CH190" t="str">
            <v>AVG</v>
          </cell>
          <cell r="CI190">
            <v>39172</v>
          </cell>
          <cell r="CJ190">
            <v>7.9630199999999995E-3</v>
          </cell>
          <cell r="CK190" t="str">
            <v>USD</v>
          </cell>
        </row>
        <row r="191">
          <cell r="BU191" t="str">
            <v>AED</v>
          </cell>
          <cell r="BV191" t="str">
            <v>AVG</v>
          </cell>
          <cell r="BW191">
            <v>39113</v>
          </cell>
          <cell r="BX191">
            <v>0.27227022000000001</v>
          </cell>
          <cell r="BY191" t="str">
            <v>USD</v>
          </cell>
          <cell r="CA191" t="str">
            <v>AED</v>
          </cell>
          <cell r="CB191" t="str">
            <v>AVG</v>
          </cell>
          <cell r="CC191">
            <v>39141</v>
          </cell>
          <cell r="CD191">
            <v>0.27228236</v>
          </cell>
          <cell r="CE191" t="str">
            <v>USD</v>
          </cell>
          <cell r="CG191" t="str">
            <v>AED</v>
          </cell>
          <cell r="CH191" t="str">
            <v>AVG</v>
          </cell>
          <cell r="CI191">
            <v>39172</v>
          </cell>
          <cell r="CJ191">
            <v>0.27233249999999998</v>
          </cell>
          <cell r="CK191" t="str">
            <v>USD</v>
          </cell>
        </row>
        <row r="192">
          <cell r="BU192" t="str">
            <v>AFA</v>
          </cell>
          <cell r="BV192" t="str">
            <v>AVG</v>
          </cell>
          <cell r="BW192">
            <v>39113</v>
          </cell>
          <cell r="BX192">
            <v>2.017853E-2</v>
          </cell>
          <cell r="BY192" t="str">
            <v>USD</v>
          </cell>
          <cell r="CA192" t="str">
            <v>AFA</v>
          </cell>
          <cell r="CB192" t="str">
            <v>AVG</v>
          </cell>
          <cell r="CC192">
            <v>39141</v>
          </cell>
          <cell r="CD192">
            <v>2.0181979999999999E-2</v>
          </cell>
          <cell r="CE192" t="str">
            <v>USD</v>
          </cell>
          <cell r="CG192" t="str">
            <v>AFA</v>
          </cell>
          <cell r="CH192" t="str">
            <v>AVG</v>
          </cell>
          <cell r="CI192">
            <v>39172</v>
          </cell>
          <cell r="CJ192">
            <v>2.0221880000000001E-2</v>
          </cell>
          <cell r="CK192" t="str">
            <v>USD</v>
          </cell>
        </row>
        <row r="193">
          <cell r="BU193" t="str">
            <v>ALL</v>
          </cell>
          <cell r="BV193" t="str">
            <v>AVG</v>
          </cell>
          <cell r="BW193">
            <v>39113</v>
          </cell>
          <cell r="BX193">
            <v>1.0433309999999999E-2</v>
          </cell>
          <cell r="BY193" t="str">
            <v>USD</v>
          </cell>
          <cell r="CA193" t="str">
            <v>ALL</v>
          </cell>
          <cell r="CB193" t="str">
            <v>AVG</v>
          </cell>
          <cell r="CC193">
            <v>39141</v>
          </cell>
          <cell r="CD193">
            <v>1.0440420000000001E-2</v>
          </cell>
          <cell r="CE193" t="str">
            <v>USD</v>
          </cell>
          <cell r="CG193" t="str">
            <v>ALL</v>
          </cell>
          <cell r="CH193" t="str">
            <v>AVG</v>
          </cell>
          <cell r="CI193">
            <v>39172</v>
          </cell>
          <cell r="CJ193">
            <v>1.049896E-2</v>
          </cell>
          <cell r="CK193" t="str">
            <v>USD</v>
          </cell>
        </row>
        <row r="194">
          <cell r="BU194" t="str">
            <v>AMD</v>
          </cell>
          <cell r="BV194" t="str">
            <v>AVG</v>
          </cell>
          <cell r="BW194">
            <v>39113</v>
          </cell>
          <cell r="BX194">
            <v>2.75121E-3</v>
          </cell>
          <cell r="BY194" t="str">
            <v>USD</v>
          </cell>
          <cell r="CA194" t="str">
            <v>AMD</v>
          </cell>
          <cell r="CB194" t="str">
            <v>AVG</v>
          </cell>
          <cell r="CC194">
            <v>39141</v>
          </cell>
          <cell r="CD194">
            <v>2.7793499999999999E-3</v>
          </cell>
          <cell r="CE194" t="str">
            <v>USD</v>
          </cell>
          <cell r="CG194" t="str">
            <v>AMD</v>
          </cell>
          <cell r="CH194" t="str">
            <v>AVG</v>
          </cell>
          <cell r="CI194">
            <v>39172</v>
          </cell>
          <cell r="CJ194">
            <v>2.7898100000000002E-3</v>
          </cell>
          <cell r="CK194" t="str">
            <v>USD</v>
          </cell>
        </row>
        <row r="195">
          <cell r="BU195" t="str">
            <v>ANG</v>
          </cell>
          <cell r="BV195" t="str">
            <v>AVG</v>
          </cell>
          <cell r="BW195">
            <v>39113</v>
          </cell>
          <cell r="BX195">
            <v>0.55865922000000001</v>
          </cell>
          <cell r="BY195" t="str">
            <v>USD</v>
          </cell>
          <cell r="CA195" t="str">
            <v>ANG</v>
          </cell>
          <cell r="CB195" t="str">
            <v>AVG</v>
          </cell>
          <cell r="CC195">
            <v>39141</v>
          </cell>
          <cell r="CD195">
            <v>0.55865922000000001</v>
          </cell>
          <cell r="CE195" t="str">
            <v>USD</v>
          </cell>
          <cell r="CG195" t="str">
            <v>ANG</v>
          </cell>
          <cell r="CH195" t="str">
            <v>AVG</v>
          </cell>
          <cell r="CI195">
            <v>39172</v>
          </cell>
          <cell r="CJ195">
            <v>0.55865922000000001</v>
          </cell>
          <cell r="CK195" t="str">
            <v>USD</v>
          </cell>
        </row>
        <row r="196">
          <cell r="BU196" t="str">
            <v>AON</v>
          </cell>
          <cell r="BV196" t="str">
            <v>AVG</v>
          </cell>
          <cell r="BW196">
            <v>39113</v>
          </cell>
          <cell r="BX196">
            <v>1.24571E-2</v>
          </cell>
          <cell r="BY196" t="str">
            <v>USD</v>
          </cell>
          <cell r="CA196" t="str">
            <v>AON</v>
          </cell>
          <cell r="CB196" t="str">
            <v>AVG</v>
          </cell>
          <cell r="CC196">
            <v>39141</v>
          </cell>
          <cell r="CD196">
            <v>1.247214E-2</v>
          </cell>
          <cell r="CE196" t="str">
            <v>USD</v>
          </cell>
          <cell r="CG196" t="str">
            <v>AON</v>
          </cell>
          <cell r="CH196" t="str">
            <v>AVG</v>
          </cell>
          <cell r="CI196">
            <v>39172</v>
          </cell>
          <cell r="CJ196">
            <v>1.250569E-2</v>
          </cell>
          <cell r="CK196" t="str">
            <v>USD</v>
          </cell>
        </row>
        <row r="197">
          <cell r="BU197" t="str">
            <v>ARS</v>
          </cell>
          <cell r="BV197" t="str">
            <v>AVG</v>
          </cell>
          <cell r="BW197">
            <v>39113</v>
          </cell>
          <cell r="BX197">
            <v>0.32416278999999998</v>
          </cell>
          <cell r="BY197" t="str">
            <v>USD</v>
          </cell>
          <cell r="CA197" t="str">
            <v>ARS</v>
          </cell>
          <cell r="CB197" t="str">
            <v>AVG</v>
          </cell>
          <cell r="CC197">
            <v>39141</v>
          </cell>
          <cell r="CD197">
            <v>0.32330608999999999</v>
          </cell>
          <cell r="CE197" t="str">
            <v>USD</v>
          </cell>
          <cell r="CG197" t="str">
            <v>ARS</v>
          </cell>
          <cell r="CH197" t="str">
            <v>AVG</v>
          </cell>
          <cell r="CI197">
            <v>39172</v>
          </cell>
          <cell r="CJ197">
            <v>0.32244047999999997</v>
          </cell>
          <cell r="CK197" t="str">
            <v>USD</v>
          </cell>
        </row>
        <row r="198">
          <cell r="BU198" t="str">
            <v>ATS</v>
          </cell>
          <cell r="BV198" t="str">
            <v>AVG</v>
          </cell>
          <cell r="BW198">
            <v>39113</v>
          </cell>
          <cell r="BX198">
            <v>9.44686E-2</v>
          </cell>
          <cell r="BY198" t="str">
            <v>USD</v>
          </cell>
          <cell r="CA198" t="str">
            <v>ATS</v>
          </cell>
          <cell r="CB198" t="str">
            <v>AVG</v>
          </cell>
          <cell r="CC198">
            <v>39141</v>
          </cell>
          <cell r="CD198">
            <v>9.4768420000000006E-2</v>
          </cell>
          <cell r="CE198" t="str">
            <v>USD</v>
          </cell>
          <cell r="CG198" t="str">
            <v>ATS</v>
          </cell>
          <cell r="CH198" t="str">
            <v>AVG</v>
          </cell>
          <cell r="CI198">
            <v>39172</v>
          </cell>
          <cell r="CJ198">
            <v>9.6287109999999995E-2</v>
          </cell>
          <cell r="CK198" t="str">
            <v>USD</v>
          </cell>
        </row>
        <row r="199">
          <cell r="BU199" t="str">
            <v>AUD</v>
          </cell>
          <cell r="BV199" t="str">
            <v>AVG</v>
          </cell>
          <cell r="BW199">
            <v>39113</v>
          </cell>
          <cell r="BX199">
            <v>0.78279125999999999</v>
          </cell>
          <cell r="BY199" t="str">
            <v>USD</v>
          </cell>
          <cell r="CA199" t="str">
            <v>AUD</v>
          </cell>
          <cell r="CB199" t="str">
            <v>AVG</v>
          </cell>
          <cell r="CC199">
            <v>39141</v>
          </cell>
          <cell r="CD199">
            <v>0.78286272000000001</v>
          </cell>
          <cell r="CE199" t="str">
            <v>USD</v>
          </cell>
          <cell r="CG199" t="str">
            <v>AUD</v>
          </cell>
          <cell r="CH199" t="str">
            <v>AVG</v>
          </cell>
          <cell r="CI199">
            <v>39172</v>
          </cell>
          <cell r="CJ199">
            <v>0.79308635000000005</v>
          </cell>
          <cell r="CK199" t="str">
            <v>USD</v>
          </cell>
        </row>
        <row r="200">
          <cell r="BU200" t="str">
            <v>AWG</v>
          </cell>
          <cell r="BV200" t="str">
            <v>AVG</v>
          </cell>
          <cell r="BW200">
            <v>39113</v>
          </cell>
          <cell r="BX200">
            <v>0.55865922000000001</v>
          </cell>
          <cell r="BY200" t="str">
            <v>USD</v>
          </cell>
          <cell r="CA200" t="str">
            <v>AWG</v>
          </cell>
          <cell r="CB200" t="str">
            <v>AVG</v>
          </cell>
          <cell r="CC200">
            <v>39141</v>
          </cell>
          <cell r="CD200">
            <v>0.55865922000000001</v>
          </cell>
          <cell r="CE200" t="str">
            <v>USD</v>
          </cell>
          <cell r="CG200" t="str">
            <v>AWG</v>
          </cell>
          <cell r="CH200" t="str">
            <v>AVG</v>
          </cell>
          <cell r="CI200">
            <v>39172</v>
          </cell>
          <cell r="CJ200">
            <v>0.55865922000000001</v>
          </cell>
          <cell r="CK200" t="str">
            <v>USD</v>
          </cell>
        </row>
        <row r="201">
          <cell r="BU201" t="str">
            <v>BAM</v>
          </cell>
          <cell r="BV201" t="str">
            <v>AVG</v>
          </cell>
          <cell r="BW201">
            <v>39113</v>
          </cell>
          <cell r="BX201">
            <v>0.66417632999999998</v>
          </cell>
          <cell r="BY201" t="str">
            <v>USD</v>
          </cell>
          <cell r="CA201" t="str">
            <v>BAM</v>
          </cell>
          <cell r="CB201" t="str">
            <v>AVG</v>
          </cell>
          <cell r="CC201">
            <v>39141</v>
          </cell>
          <cell r="CD201">
            <v>0.66639026000000001</v>
          </cell>
          <cell r="CE201" t="str">
            <v>USD</v>
          </cell>
          <cell r="CG201" t="str">
            <v>BAM</v>
          </cell>
          <cell r="CH201" t="str">
            <v>AVG</v>
          </cell>
          <cell r="CI201">
            <v>39172</v>
          </cell>
          <cell r="CJ201">
            <v>0.67712021</v>
          </cell>
          <cell r="CK201" t="str">
            <v>USD</v>
          </cell>
        </row>
        <row r="202">
          <cell r="BU202" t="str">
            <v>BBD</v>
          </cell>
          <cell r="BV202" t="str">
            <v>AVG</v>
          </cell>
          <cell r="BW202">
            <v>39113</v>
          </cell>
          <cell r="BX202">
            <v>0.5</v>
          </cell>
          <cell r="BY202" t="str">
            <v>USD</v>
          </cell>
          <cell r="CA202" t="str">
            <v>BBD</v>
          </cell>
          <cell r="CB202" t="str">
            <v>AVG</v>
          </cell>
          <cell r="CC202">
            <v>39141</v>
          </cell>
          <cell r="CD202">
            <v>0.5</v>
          </cell>
          <cell r="CE202" t="str">
            <v>USD</v>
          </cell>
          <cell r="CG202" t="str">
            <v>BBD</v>
          </cell>
          <cell r="CH202" t="str">
            <v>AVG</v>
          </cell>
          <cell r="CI202">
            <v>39172</v>
          </cell>
          <cell r="CJ202">
            <v>0.5</v>
          </cell>
          <cell r="CK202" t="str">
            <v>USD</v>
          </cell>
        </row>
        <row r="203">
          <cell r="BU203" t="str">
            <v>BDT</v>
          </cell>
          <cell r="BV203" t="str">
            <v>AVG</v>
          </cell>
          <cell r="BW203">
            <v>39113</v>
          </cell>
          <cell r="BX203">
            <v>1.435262E-2</v>
          </cell>
          <cell r="BY203" t="str">
            <v>USD</v>
          </cell>
          <cell r="CA203" t="str">
            <v>BDT</v>
          </cell>
          <cell r="CB203" t="str">
            <v>AVG</v>
          </cell>
          <cell r="CC203">
            <v>39141</v>
          </cell>
          <cell r="CD203">
            <v>1.441719E-2</v>
          </cell>
          <cell r="CE203" t="str">
            <v>USD</v>
          </cell>
          <cell r="CG203" t="str">
            <v>BDT</v>
          </cell>
          <cell r="CH203" t="str">
            <v>AVG</v>
          </cell>
          <cell r="CI203">
            <v>39172</v>
          </cell>
          <cell r="CJ203">
            <v>1.4504670000000001E-2</v>
          </cell>
          <cell r="CK203" t="str">
            <v>USD</v>
          </cell>
        </row>
        <row r="204">
          <cell r="BU204" t="str">
            <v>BEF</v>
          </cell>
          <cell r="BV204" t="str">
            <v>AVG</v>
          </cell>
          <cell r="BW204">
            <v>39113</v>
          </cell>
          <cell r="BX204">
            <v>3.222407E-2</v>
          </cell>
          <cell r="BY204" t="str">
            <v>USD</v>
          </cell>
          <cell r="CA204" t="str">
            <v>BEF</v>
          </cell>
          <cell r="CB204" t="str">
            <v>AVG</v>
          </cell>
          <cell r="CC204">
            <v>39141</v>
          </cell>
          <cell r="CD204">
            <v>3.2326359999999998E-2</v>
          </cell>
          <cell r="CE204" t="str">
            <v>USD</v>
          </cell>
          <cell r="CG204" t="str">
            <v>BEF</v>
          </cell>
          <cell r="CH204" t="str">
            <v>AVG</v>
          </cell>
          <cell r="CI204">
            <v>39172</v>
          </cell>
          <cell r="CJ204">
            <v>3.2844350000000001E-2</v>
          </cell>
          <cell r="CK204" t="str">
            <v>USD</v>
          </cell>
        </row>
        <row r="205">
          <cell r="BU205" t="str">
            <v>BGL</v>
          </cell>
          <cell r="BV205" t="str">
            <v>AVG</v>
          </cell>
          <cell r="BW205">
            <v>39113</v>
          </cell>
          <cell r="BX205">
            <v>0.66410166000000004</v>
          </cell>
          <cell r="BY205" t="str">
            <v>USD</v>
          </cell>
          <cell r="CA205" t="str">
            <v>BGL</v>
          </cell>
          <cell r="CB205" t="str">
            <v>AVG</v>
          </cell>
          <cell r="CC205">
            <v>39141</v>
          </cell>
          <cell r="CD205">
            <v>0.66634073999999999</v>
          </cell>
          <cell r="CE205" t="str">
            <v>USD</v>
          </cell>
          <cell r="CG205" t="str">
            <v>BGL</v>
          </cell>
          <cell r="CH205" t="str">
            <v>AVG</v>
          </cell>
          <cell r="CI205">
            <v>39172</v>
          </cell>
          <cell r="CJ205">
            <v>0.67709717000000003</v>
          </cell>
          <cell r="CK205" t="str">
            <v>USD</v>
          </cell>
        </row>
        <row r="206">
          <cell r="BU206" t="str">
            <v>BHD</v>
          </cell>
          <cell r="BV206" t="str">
            <v>AVG</v>
          </cell>
          <cell r="BW206">
            <v>39113</v>
          </cell>
          <cell r="BX206">
            <v>2.6522874299999999</v>
          </cell>
          <cell r="BY206" t="str">
            <v>USD</v>
          </cell>
          <cell r="CA206" t="str">
            <v>BHD</v>
          </cell>
          <cell r="CB206" t="str">
            <v>AVG</v>
          </cell>
          <cell r="CC206">
            <v>39141</v>
          </cell>
          <cell r="CD206">
            <v>2.6523350200000002</v>
          </cell>
          <cell r="CE206" t="str">
            <v>USD</v>
          </cell>
          <cell r="CG206" t="str">
            <v>BHD</v>
          </cell>
          <cell r="CH206" t="str">
            <v>AVG</v>
          </cell>
          <cell r="CI206">
            <v>39172</v>
          </cell>
          <cell r="CJ206">
            <v>2.6524623300000001</v>
          </cell>
          <cell r="CK206" t="str">
            <v>USD</v>
          </cell>
        </row>
        <row r="207">
          <cell r="BU207" t="str">
            <v>BIF</v>
          </cell>
          <cell r="BV207" t="str">
            <v>AVG</v>
          </cell>
          <cell r="BW207">
            <v>39113</v>
          </cell>
          <cell r="BX207">
            <v>9.8729000000000004E-4</v>
          </cell>
          <cell r="BY207" t="str">
            <v>USD</v>
          </cell>
          <cell r="CA207" t="str">
            <v>BIF</v>
          </cell>
          <cell r="CB207" t="str">
            <v>AVG</v>
          </cell>
          <cell r="CC207">
            <v>39141</v>
          </cell>
          <cell r="CD207">
            <v>9.7179999999999999E-4</v>
          </cell>
          <cell r="CE207" t="str">
            <v>USD</v>
          </cell>
          <cell r="CG207" t="str">
            <v>BIF</v>
          </cell>
          <cell r="CH207" t="str">
            <v>AVG</v>
          </cell>
          <cell r="CI207">
            <v>39172</v>
          </cell>
          <cell r="CJ207">
            <v>9.6113999999999998E-4</v>
          </cell>
          <cell r="CK207" t="str">
            <v>USD</v>
          </cell>
        </row>
        <row r="208">
          <cell r="BU208" t="str">
            <v>BMD</v>
          </cell>
          <cell r="BV208" t="str">
            <v>AVG</v>
          </cell>
          <cell r="BW208">
            <v>39113</v>
          </cell>
          <cell r="BX208">
            <v>1</v>
          </cell>
          <cell r="BY208" t="str">
            <v>USD</v>
          </cell>
          <cell r="CA208" t="str">
            <v>BMD</v>
          </cell>
          <cell r="CB208" t="str">
            <v>AVG</v>
          </cell>
          <cell r="CC208">
            <v>39141</v>
          </cell>
          <cell r="CD208">
            <v>1</v>
          </cell>
          <cell r="CE208" t="str">
            <v>USD</v>
          </cell>
          <cell r="CG208" t="str">
            <v>BMD</v>
          </cell>
          <cell r="CH208" t="str">
            <v>AVG</v>
          </cell>
          <cell r="CI208">
            <v>39172</v>
          </cell>
          <cell r="CJ208">
            <v>1</v>
          </cell>
          <cell r="CK208" t="str">
            <v>USD</v>
          </cell>
        </row>
        <row r="209">
          <cell r="BU209" t="str">
            <v>BND</v>
          </cell>
          <cell r="BV209" t="str">
            <v>AVG</v>
          </cell>
          <cell r="BW209">
            <v>39113</v>
          </cell>
          <cell r="BX209">
            <v>0.65046106000000004</v>
          </cell>
          <cell r="BY209" t="str">
            <v>USD</v>
          </cell>
          <cell r="CA209" t="str">
            <v>BND</v>
          </cell>
          <cell r="CB209" t="str">
            <v>AVG</v>
          </cell>
          <cell r="CC209">
            <v>39141</v>
          </cell>
          <cell r="CD209">
            <v>0.65124568000000005</v>
          </cell>
          <cell r="CE209" t="str">
            <v>USD</v>
          </cell>
          <cell r="CG209" t="str">
            <v>BND</v>
          </cell>
          <cell r="CH209" t="str">
            <v>AVG</v>
          </cell>
          <cell r="CI209">
            <v>39172</v>
          </cell>
          <cell r="CJ209">
            <v>0.65600393999999995</v>
          </cell>
          <cell r="CK209" t="str">
            <v>USD</v>
          </cell>
        </row>
        <row r="210">
          <cell r="BU210" t="str">
            <v>BOB</v>
          </cell>
          <cell r="BV210" t="str">
            <v>AVG</v>
          </cell>
          <cell r="BW210">
            <v>39113</v>
          </cell>
          <cell r="BX210">
            <v>0.12507816999999999</v>
          </cell>
          <cell r="BY210" t="str">
            <v>USD</v>
          </cell>
          <cell r="CA210" t="str">
            <v>BOB</v>
          </cell>
          <cell r="CB210" t="str">
            <v>AVG</v>
          </cell>
          <cell r="CC210">
            <v>39141</v>
          </cell>
          <cell r="CD210">
            <v>0.12507816999999999</v>
          </cell>
          <cell r="CE210" t="str">
            <v>USD</v>
          </cell>
          <cell r="CG210" t="str">
            <v>BOB</v>
          </cell>
          <cell r="CH210" t="str">
            <v>AVG</v>
          </cell>
          <cell r="CI210">
            <v>39172</v>
          </cell>
          <cell r="CJ210">
            <v>0.12507816999999999</v>
          </cell>
          <cell r="CK210" t="str">
            <v>USD</v>
          </cell>
        </row>
        <row r="211">
          <cell r="BU211" t="str">
            <v>BRL</v>
          </cell>
          <cell r="BV211" t="str">
            <v>AVG</v>
          </cell>
          <cell r="BW211">
            <v>39113</v>
          </cell>
          <cell r="BX211">
            <v>0.46772039999999998</v>
          </cell>
          <cell r="BY211" t="str">
            <v>USD</v>
          </cell>
          <cell r="CA211" t="str">
            <v>BRL</v>
          </cell>
          <cell r="CB211" t="str">
            <v>AVG</v>
          </cell>
          <cell r="CC211">
            <v>39141</v>
          </cell>
          <cell r="CD211">
            <v>0.47180565000000002</v>
          </cell>
          <cell r="CE211" t="str">
            <v>USD</v>
          </cell>
          <cell r="CG211" t="str">
            <v>BRL</v>
          </cell>
          <cell r="CH211" t="str">
            <v>AVG</v>
          </cell>
          <cell r="CI211">
            <v>39172</v>
          </cell>
          <cell r="CJ211">
            <v>0.47916915999999998</v>
          </cell>
          <cell r="CK211" t="str">
            <v>USD</v>
          </cell>
        </row>
        <row r="212">
          <cell r="BU212" t="str">
            <v>BSD</v>
          </cell>
          <cell r="BV212" t="str">
            <v>AVG</v>
          </cell>
          <cell r="BW212">
            <v>39113</v>
          </cell>
          <cell r="BX212">
            <v>1</v>
          </cell>
          <cell r="BY212" t="str">
            <v>USD</v>
          </cell>
          <cell r="CA212" t="str">
            <v>BSD</v>
          </cell>
          <cell r="CB212" t="str">
            <v>AVG</v>
          </cell>
          <cell r="CC212">
            <v>39141</v>
          </cell>
          <cell r="CD212">
            <v>1</v>
          </cell>
          <cell r="CE212" t="str">
            <v>USD</v>
          </cell>
          <cell r="CG212" t="str">
            <v>BSD</v>
          </cell>
          <cell r="CH212" t="str">
            <v>AVG</v>
          </cell>
          <cell r="CI212">
            <v>39172</v>
          </cell>
          <cell r="CJ212">
            <v>1</v>
          </cell>
          <cell r="CK212" t="str">
            <v>USD</v>
          </cell>
        </row>
        <row r="213">
          <cell r="BU213" t="str">
            <v>BTN</v>
          </cell>
          <cell r="BV213" t="str">
            <v>AVG</v>
          </cell>
          <cell r="BW213">
            <v>39113</v>
          </cell>
          <cell r="BX213">
            <v>2.2571819999999999E-2</v>
          </cell>
          <cell r="BY213" t="str">
            <v>USD</v>
          </cell>
          <cell r="CA213" t="str">
            <v>BTN</v>
          </cell>
          <cell r="CB213" t="str">
            <v>AVG</v>
          </cell>
          <cell r="CC213">
            <v>39141</v>
          </cell>
          <cell r="CD213">
            <v>2.2605730000000001E-2</v>
          </cell>
          <cell r="CE213" t="str">
            <v>USD</v>
          </cell>
          <cell r="CG213" t="str">
            <v>BTN</v>
          </cell>
          <cell r="CH213" t="str">
            <v>AVG</v>
          </cell>
          <cell r="CI213">
            <v>39172</v>
          </cell>
          <cell r="CJ213">
            <v>2.274731E-2</v>
          </cell>
          <cell r="CK213" t="str">
            <v>USD</v>
          </cell>
        </row>
        <row r="214">
          <cell r="BU214" t="str">
            <v>BWP</v>
          </cell>
          <cell r="BV214" t="str">
            <v>AVG</v>
          </cell>
          <cell r="BW214">
            <v>39113</v>
          </cell>
          <cell r="BX214">
            <v>0.16209999999999999</v>
          </cell>
          <cell r="BY214" t="str">
            <v>USD</v>
          </cell>
          <cell r="CA214" t="str">
            <v>BWP</v>
          </cell>
          <cell r="CB214" t="str">
            <v>AVG</v>
          </cell>
          <cell r="CC214">
            <v>39141</v>
          </cell>
          <cell r="CD214">
            <v>0.16187619</v>
          </cell>
          <cell r="CE214" t="str">
            <v>USD</v>
          </cell>
          <cell r="CG214" t="str">
            <v>BWP</v>
          </cell>
          <cell r="CH214" t="str">
            <v>AVG</v>
          </cell>
          <cell r="CI214">
            <v>39172</v>
          </cell>
          <cell r="CJ214">
            <v>0.15880909000000001</v>
          </cell>
          <cell r="CK214" t="str">
            <v>USD</v>
          </cell>
        </row>
        <row r="215">
          <cell r="BU215" t="str">
            <v>BYR</v>
          </cell>
          <cell r="BV215" t="str">
            <v>AVG</v>
          </cell>
          <cell r="BW215">
            <v>39113</v>
          </cell>
          <cell r="BX215">
            <v>4.6685999999999999E-4</v>
          </cell>
          <cell r="BY215" t="str">
            <v>USD</v>
          </cell>
          <cell r="CA215" t="str">
            <v>BYR</v>
          </cell>
          <cell r="CB215" t="str">
            <v>AVG</v>
          </cell>
          <cell r="CC215">
            <v>39141</v>
          </cell>
          <cell r="CD215">
            <v>4.6661000000000001E-4</v>
          </cell>
          <cell r="CE215" t="str">
            <v>USD</v>
          </cell>
          <cell r="CG215" t="str">
            <v>BYR</v>
          </cell>
          <cell r="CH215" t="str">
            <v>AVG</v>
          </cell>
          <cell r="CI215">
            <v>39172</v>
          </cell>
          <cell r="CJ215">
            <v>4.6633999999999998E-4</v>
          </cell>
          <cell r="CK215" t="str">
            <v>USD</v>
          </cell>
        </row>
        <row r="216">
          <cell r="BU216" t="str">
            <v>BZD</v>
          </cell>
          <cell r="BV216" t="str">
            <v>AVG</v>
          </cell>
          <cell r="BW216">
            <v>39113</v>
          </cell>
          <cell r="BX216">
            <v>0.50656542000000004</v>
          </cell>
          <cell r="BY216" t="str">
            <v>USD</v>
          </cell>
          <cell r="CA216" t="str">
            <v>BZD</v>
          </cell>
          <cell r="CB216" t="str">
            <v>AVG</v>
          </cell>
          <cell r="CC216">
            <v>39141</v>
          </cell>
          <cell r="CD216">
            <v>0.50682068000000002</v>
          </cell>
          <cell r="CE216" t="str">
            <v>USD</v>
          </cell>
          <cell r="CG216" t="str">
            <v>BZD</v>
          </cell>
          <cell r="CH216" t="str">
            <v>AVG</v>
          </cell>
          <cell r="CI216">
            <v>39172</v>
          </cell>
          <cell r="CJ216">
            <v>0.50703155</v>
          </cell>
          <cell r="CK216" t="str">
            <v>USD</v>
          </cell>
        </row>
        <row r="217">
          <cell r="BU217" t="str">
            <v>CAD</v>
          </cell>
          <cell r="BV217" t="str">
            <v>AVG</v>
          </cell>
          <cell r="BW217">
            <v>39113</v>
          </cell>
          <cell r="BX217">
            <v>0.85066929999999996</v>
          </cell>
          <cell r="BY217" t="str">
            <v>USD</v>
          </cell>
          <cell r="CA217" t="str">
            <v>CAD</v>
          </cell>
          <cell r="CB217" t="str">
            <v>AVG</v>
          </cell>
          <cell r="CC217">
            <v>39141</v>
          </cell>
          <cell r="CD217">
            <v>0.85230638999999997</v>
          </cell>
          <cell r="CE217" t="str">
            <v>USD</v>
          </cell>
          <cell r="CG217" t="str">
            <v>CAD</v>
          </cell>
          <cell r="CH217" t="str">
            <v>AVG</v>
          </cell>
          <cell r="CI217">
            <v>39172</v>
          </cell>
          <cell r="CJ217">
            <v>0.85544536999999998</v>
          </cell>
          <cell r="CK217" t="str">
            <v>USD</v>
          </cell>
        </row>
        <row r="218">
          <cell r="BU218" t="str">
            <v>CDF</v>
          </cell>
          <cell r="BV218" t="str">
            <v>AVG</v>
          </cell>
          <cell r="BW218">
            <v>39113</v>
          </cell>
          <cell r="BX218">
            <v>1.8860400000000001E-3</v>
          </cell>
          <cell r="BY218" t="str">
            <v>USD</v>
          </cell>
          <cell r="CA218" t="str">
            <v>CDF</v>
          </cell>
          <cell r="CB218" t="str">
            <v>AVG</v>
          </cell>
          <cell r="CC218">
            <v>39141</v>
          </cell>
          <cell r="CD218">
            <v>1.87265E-3</v>
          </cell>
          <cell r="CE218" t="str">
            <v>USD</v>
          </cell>
          <cell r="CG218" t="str">
            <v>CDF</v>
          </cell>
          <cell r="CH218" t="str">
            <v>AVG</v>
          </cell>
          <cell r="CI218">
            <v>39172</v>
          </cell>
          <cell r="CJ218">
            <v>1.76424E-3</v>
          </cell>
          <cell r="CK218" t="str">
            <v>USD</v>
          </cell>
        </row>
        <row r="219">
          <cell r="BU219" t="str">
            <v>CHF</v>
          </cell>
          <cell r="BV219" t="str">
            <v>AVG</v>
          </cell>
          <cell r="BW219">
            <v>39113</v>
          </cell>
          <cell r="BX219">
            <v>0.80486387999999998</v>
          </cell>
          <cell r="BY219" t="str">
            <v>USD</v>
          </cell>
          <cell r="CA219" t="str">
            <v>CHF</v>
          </cell>
          <cell r="CB219" t="str">
            <v>AVG</v>
          </cell>
          <cell r="CC219">
            <v>39141</v>
          </cell>
          <cell r="CD219">
            <v>0.80607978999999996</v>
          </cell>
          <cell r="CE219" t="str">
            <v>USD</v>
          </cell>
          <cell r="CG219" t="str">
            <v>CHF</v>
          </cell>
          <cell r="CH219" t="str">
            <v>AVG</v>
          </cell>
          <cell r="CI219">
            <v>39172</v>
          </cell>
          <cell r="CJ219">
            <v>0.82119710999999995</v>
          </cell>
          <cell r="CK219" t="str">
            <v>USD</v>
          </cell>
        </row>
        <row r="220">
          <cell r="BU220" t="str">
            <v>CLF</v>
          </cell>
          <cell r="BV220" t="str">
            <v>AVG</v>
          </cell>
          <cell r="BW220">
            <v>39113</v>
          </cell>
          <cell r="BX220">
            <v>5.4549999999999998E-5</v>
          </cell>
          <cell r="BY220" t="str">
            <v>USD</v>
          </cell>
          <cell r="CA220" t="str">
            <v>CLF</v>
          </cell>
          <cell r="CB220" t="str">
            <v>AVG</v>
          </cell>
          <cell r="CC220">
            <v>39141</v>
          </cell>
          <cell r="CD220">
            <v>5.4509999999999998E-5</v>
          </cell>
          <cell r="CE220" t="str">
            <v>USD</v>
          </cell>
          <cell r="CG220" t="str">
            <v>CLF</v>
          </cell>
          <cell r="CH220" t="str">
            <v>AVG</v>
          </cell>
          <cell r="CI220">
            <v>39172</v>
          </cell>
          <cell r="CJ220">
            <v>5.4389999999999999E-5</v>
          </cell>
          <cell r="CK220" t="str">
            <v>USD</v>
          </cell>
        </row>
        <row r="221">
          <cell r="BU221" t="str">
            <v>CLP</v>
          </cell>
          <cell r="BV221" t="str">
            <v>AVG</v>
          </cell>
          <cell r="BW221">
            <v>39113</v>
          </cell>
          <cell r="BX221">
            <v>1.84753E-3</v>
          </cell>
          <cell r="BY221" t="str">
            <v>USD</v>
          </cell>
          <cell r="CA221" t="str">
            <v>CLP</v>
          </cell>
          <cell r="CB221" t="str">
            <v>AVG</v>
          </cell>
          <cell r="CC221">
            <v>39141</v>
          </cell>
          <cell r="CD221">
            <v>1.84604E-3</v>
          </cell>
          <cell r="CE221" t="str">
            <v>USD</v>
          </cell>
          <cell r="CG221" t="str">
            <v>CLP</v>
          </cell>
          <cell r="CH221" t="str">
            <v>AVG</v>
          </cell>
          <cell r="CI221">
            <v>39172</v>
          </cell>
          <cell r="CJ221">
            <v>1.85812E-3</v>
          </cell>
          <cell r="CK221" t="str">
            <v>USD</v>
          </cell>
        </row>
        <row r="222">
          <cell r="BU222" t="str">
            <v>CNY</v>
          </cell>
          <cell r="BV222" t="str">
            <v>AVG</v>
          </cell>
          <cell r="BW222">
            <v>39113</v>
          </cell>
          <cell r="BX222">
            <v>0.12837826999999999</v>
          </cell>
          <cell r="BY222" t="str">
            <v>USD</v>
          </cell>
          <cell r="CA222" t="str">
            <v>CNY</v>
          </cell>
          <cell r="CB222" t="str">
            <v>AVG</v>
          </cell>
          <cell r="CC222">
            <v>39141</v>
          </cell>
          <cell r="CD222">
            <v>0.12867661999999999</v>
          </cell>
          <cell r="CE222" t="str">
            <v>USD</v>
          </cell>
          <cell r="CG222" t="str">
            <v>CNY</v>
          </cell>
          <cell r="CH222" t="str">
            <v>AVG</v>
          </cell>
          <cell r="CI222">
            <v>39172</v>
          </cell>
          <cell r="CJ222">
            <v>0.12922228999999999</v>
          </cell>
          <cell r="CK222" t="str">
            <v>USD</v>
          </cell>
        </row>
        <row r="223">
          <cell r="BU223" t="str">
            <v>COP</v>
          </cell>
          <cell r="BV223" t="str">
            <v>AVG</v>
          </cell>
          <cell r="BW223">
            <v>39113</v>
          </cell>
          <cell r="BX223">
            <v>4.4710000000000003E-4</v>
          </cell>
          <cell r="BY223" t="str">
            <v>USD</v>
          </cell>
          <cell r="CA223" t="str">
            <v>COP</v>
          </cell>
          <cell r="CB223" t="str">
            <v>AVG</v>
          </cell>
          <cell r="CC223">
            <v>39141</v>
          </cell>
          <cell r="CD223">
            <v>4.4818000000000001E-4</v>
          </cell>
          <cell r="CE223" t="str">
            <v>USD</v>
          </cell>
          <cell r="CG223" t="str">
            <v>COP</v>
          </cell>
          <cell r="CH223" t="str">
            <v>AVG</v>
          </cell>
          <cell r="CI223">
            <v>39172</v>
          </cell>
          <cell r="CJ223">
            <v>4.5507000000000002E-4</v>
          </cell>
          <cell r="CK223" t="str">
            <v>USD</v>
          </cell>
        </row>
        <row r="224">
          <cell r="BU224" t="str">
            <v>CRC</v>
          </cell>
          <cell r="BV224" t="str">
            <v>AVG</v>
          </cell>
          <cell r="BW224">
            <v>39113</v>
          </cell>
          <cell r="BX224">
            <v>1.92998E-3</v>
          </cell>
          <cell r="BY224" t="str">
            <v>USD</v>
          </cell>
          <cell r="CA224" t="str">
            <v>CRC</v>
          </cell>
          <cell r="CB224" t="str">
            <v>AVG</v>
          </cell>
          <cell r="CC224">
            <v>39141</v>
          </cell>
          <cell r="CD224">
            <v>1.9282500000000001E-3</v>
          </cell>
          <cell r="CE224" t="str">
            <v>USD</v>
          </cell>
          <cell r="CG224" t="str">
            <v>CRC</v>
          </cell>
          <cell r="CH224" t="str">
            <v>AVG</v>
          </cell>
          <cell r="CI224">
            <v>39172</v>
          </cell>
          <cell r="CJ224">
            <v>1.9273599999999999E-3</v>
          </cell>
          <cell r="CK224" t="str">
            <v>USD</v>
          </cell>
        </row>
        <row r="225">
          <cell r="BU225" t="str">
            <v>CUP</v>
          </cell>
          <cell r="BV225" t="str">
            <v>AVG</v>
          </cell>
          <cell r="BW225">
            <v>39113</v>
          </cell>
          <cell r="BX225">
            <v>1</v>
          </cell>
          <cell r="BY225" t="str">
            <v>USD</v>
          </cell>
          <cell r="CA225" t="str">
            <v>CUP</v>
          </cell>
          <cell r="CB225" t="str">
            <v>AVG</v>
          </cell>
          <cell r="CC225">
            <v>39141</v>
          </cell>
          <cell r="CD225">
            <v>1</v>
          </cell>
          <cell r="CE225" t="str">
            <v>USD</v>
          </cell>
          <cell r="CG225" t="str">
            <v>CUP</v>
          </cell>
          <cell r="CH225" t="str">
            <v>AVG</v>
          </cell>
          <cell r="CI225">
            <v>39172</v>
          </cell>
          <cell r="CJ225">
            <v>1</v>
          </cell>
          <cell r="CK225" t="str">
            <v>USD</v>
          </cell>
        </row>
        <row r="226">
          <cell r="BU226" t="str">
            <v>CVE</v>
          </cell>
          <cell r="BV226" t="str">
            <v>AVG</v>
          </cell>
          <cell r="BW226">
            <v>39113</v>
          </cell>
          <cell r="BX226">
            <v>1.178854E-2</v>
          </cell>
          <cell r="BY226" t="str">
            <v>USD</v>
          </cell>
          <cell r="CA226" t="str">
            <v>CVE</v>
          </cell>
          <cell r="CB226" t="str">
            <v>AVG</v>
          </cell>
          <cell r="CC226">
            <v>39141</v>
          </cell>
          <cell r="CD226">
            <v>1.1821180000000001E-2</v>
          </cell>
          <cell r="CE226" t="str">
            <v>USD</v>
          </cell>
          <cell r="CG226" t="str">
            <v>CVE</v>
          </cell>
          <cell r="CH226" t="str">
            <v>AVG</v>
          </cell>
          <cell r="CI226">
            <v>39172</v>
          </cell>
          <cell r="CJ226">
            <v>1.200912E-2</v>
          </cell>
          <cell r="CK226" t="str">
            <v>USD</v>
          </cell>
        </row>
        <row r="227">
          <cell r="BU227" t="str">
            <v>CYP</v>
          </cell>
          <cell r="BV227" t="str">
            <v>AVG</v>
          </cell>
          <cell r="BW227">
            <v>39113</v>
          </cell>
          <cell r="BX227">
            <v>2.2472686999999998</v>
          </cell>
          <cell r="BY227" t="str">
            <v>USD</v>
          </cell>
          <cell r="CA227" t="str">
            <v>CYP</v>
          </cell>
          <cell r="CB227" t="str">
            <v>AVG</v>
          </cell>
          <cell r="CC227">
            <v>39141</v>
          </cell>
          <cell r="CD227">
            <v>2.2525099800000001</v>
          </cell>
          <cell r="CE227" t="str">
            <v>USD</v>
          </cell>
          <cell r="CG227" t="str">
            <v>CYP</v>
          </cell>
          <cell r="CH227" t="str">
            <v>AVG</v>
          </cell>
          <cell r="CI227">
            <v>39172</v>
          </cell>
          <cell r="CJ227">
            <v>2.28668184</v>
          </cell>
          <cell r="CK227" t="str">
            <v>USD</v>
          </cell>
        </row>
        <row r="228">
          <cell r="BU228" t="str">
            <v>CZK</v>
          </cell>
          <cell r="BV228" t="str">
            <v>AVG</v>
          </cell>
          <cell r="BW228">
            <v>39113</v>
          </cell>
          <cell r="BX228">
            <v>4.6691179999999999E-2</v>
          </cell>
          <cell r="BY228" t="str">
            <v>USD</v>
          </cell>
          <cell r="CA228" t="str">
            <v>CZK</v>
          </cell>
          <cell r="CB228" t="str">
            <v>AVG</v>
          </cell>
          <cell r="CC228">
            <v>39141</v>
          </cell>
          <cell r="CD228">
            <v>4.6531019999999999E-2</v>
          </cell>
          <cell r="CE228" t="str">
            <v>USD</v>
          </cell>
          <cell r="CG228" t="str">
            <v>CZK</v>
          </cell>
          <cell r="CH228" t="str">
            <v>AVG</v>
          </cell>
          <cell r="CI228">
            <v>39172</v>
          </cell>
          <cell r="CJ228">
            <v>4.72384E-2</v>
          </cell>
          <cell r="CK228" t="str">
            <v>USD</v>
          </cell>
        </row>
        <row r="229">
          <cell r="BU229" t="str">
            <v>DEM</v>
          </cell>
          <cell r="BV229" t="str">
            <v>AVG</v>
          </cell>
          <cell r="BW229">
            <v>39113</v>
          </cell>
          <cell r="BX229">
            <v>0.66463726999999995</v>
          </cell>
          <cell r="BY229" t="str">
            <v>USD</v>
          </cell>
          <cell r="CA229" t="str">
            <v>DEM</v>
          </cell>
          <cell r="CB229" t="str">
            <v>AVG</v>
          </cell>
          <cell r="CC229">
            <v>39141</v>
          </cell>
          <cell r="CD229">
            <v>0.66674688000000004</v>
          </cell>
          <cell r="CE229" t="str">
            <v>USD</v>
          </cell>
          <cell r="CG229" t="str">
            <v>DEM</v>
          </cell>
          <cell r="CH229" t="str">
            <v>AVG</v>
          </cell>
          <cell r="CI229">
            <v>39172</v>
          </cell>
          <cell r="CJ229">
            <v>0.67742994999999995</v>
          </cell>
          <cell r="CK229" t="str">
            <v>USD</v>
          </cell>
        </row>
        <row r="230">
          <cell r="BU230" t="str">
            <v>DJF</v>
          </cell>
          <cell r="BV230" t="str">
            <v>AVG</v>
          </cell>
          <cell r="BW230">
            <v>39113</v>
          </cell>
          <cell r="BX230">
            <v>5.6268300000000002E-3</v>
          </cell>
          <cell r="BY230" t="str">
            <v>USD</v>
          </cell>
          <cell r="CA230" t="str">
            <v>DJF</v>
          </cell>
          <cell r="CB230" t="str">
            <v>AVG</v>
          </cell>
          <cell r="CC230">
            <v>39141</v>
          </cell>
          <cell r="CD230">
            <v>5.6268300000000002E-3</v>
          </cell>
          <cell r="CE230" t="str">
            <v>USD</v>
          </cell>
          <cell r="CG230" t="str">
            <v>DJF</v>
          </cell>
          <cell r="CH230" t="str">
            <v>AVG</v>
          </cell>
          <cell r="CI230">
            <v>39172</v>
          </cell>
          <cell r="CJ230">
            <v>5.6268300000000002E-3</v>
          </cell>
          <cell r="CK230" t="str">
            <v>USD</v>
          </cell>
        </row>
        <row r="231">
          <cell r="BU231" t="str">
            <v>DKK</v>
          </cell>
          <cell r="BV231" t="str">
            <v>AVG</v>
          </cell>
          <cell r="BW231">
            <v>39113</v>
          </cell>
          <cell r="BX231">
            <v>0.17438834</v>
          </cell>
          <cell r="BY231" t="str">
            <v>USD</v>
          </cell>
          <cell r="CA231" t="str">
            <v>DKK</v>
          </cell>
          <cell r="CB231" t="str">
            <v>AVG</v>
          </cell>
          <cell r="CC231">
            <v>39141</v>
          </cell>
          <cell r="CD231">
            <v>0.17494582</v>
          </cell>
          <cell r="CE231" t="str">
            <v>USD</v>
          </cell>
          <cell r="CG231" t="str">
            <v>DKK</v>
          </cell>
          <cell r="CH231" t="str">
            <v>AVG</v>
          </cell>
          <cell r="CI231">
            <v>39172</v>
          </cell>
          <cell r="CJ231">
            <v>0.17785843000000001</v>
          </cell>
          <cell r="CK231" t="str">
            <v>USD</v>
          </cell>
        </row>
        <row r="232">
          <cell r="BU232" t="str">
            <v>DOP</v>
          </cell>
          <cell r="BV232" t="str">
            <v>AVG</v>
          </cell>
          <cell r="BW232">
            <v>39113</v>
          </cell>
          <cell r="BX232">
            <v>2.971824E-2</v>
          </cell>
          <cell r="BY232" t="str">
            <v>USD</v>
          </cell>
          <cell r="CA232" t="str">
            <v>DOP</v>
          </cell>
          <cell r="CB232" t="str">
            <v>AVG</v>
          </cell>
          <cell r="CC232">
            <v>39141</v>
          </cell>
          <cell r="CD232">
            <v>2.9821360000000002E-2</v>
          </cell>
          <cell r="CE232" t="str">
            <v>USD</v>
          </cell>
          <cell r="CG232" t="str">
            <v>DOP</v>
          </cell>
          <cell r="CH232" t="str">
            <v>AVG</v>
          </cell>
          <cell r="CI232">
            <v>39172</v>
          </cell>
          <cell r="CJ232">
            <v>3.044376E-2</v>
          </cell>
          <cell r="CK232" t="str">
            <v>USD</v>
          </cell>
        </row>
        <row r="233">
          <cell r="BU233" t="str">
            <v>DZD</v>
          </cell>
          <cell r="BV233" t="str">
            <v>AVG</v>
          </cell>
          <cell r="BW233">
            <v>39113</v>
          </cell>
          <cell r="BX233">
            <v>1.409356E-2</v>
          </cell>
          <cell r="BY233" t="str">
            <v>USD</v>
          </cell>
          <cell r="CA233" t="str">
            <v>DZD</v>
          </cell>
          <cell r="CB233" t="str">
            <v>AVG</v>
          </cell>
          <cell r="CC233">
            <v>39141</v>
          </cell>
          <cell r="CD233">
            <v>1.4077539999999999E-2</v>
          </cell>
          <cell r="CE233" t="str">
            <v>USD</v>
          </cell>
          <cell r="CG233" t="str">
            <v>DZD</v>
          </cell>
          <cell r="CH233" t="str">
            <v>AVG</v>
          </cell>
          <cell r="CI233">
            <v>39172</v>
          </cell>
          <cell r="CJ233">
            <v>1.4233289999999999E-2</v>
          </cell>
          <cell r="CK233" t="str">
            <v>USD</v>
          </cell>
        </row>
        <row r="234">
          <cell r="BU234" t="str">
            <v>ECS</v>
          </cell>
          <cell r="BV234" t="str">
            <v>AVG</v>
          </cell>
          <cell r="BW234">
            <v>39113</v>
          </cell>
          <cell r="BX234">
            <v>4.0000000000000003E-5</v>
          </cell>
          <cell r="BY234" t="str">
            <v>USD</v>
          </cell>
          <cell r="CA234" t="str">
            <v>ECS</v>
          </cell>
          <cell r="CB234" t="str">
            <v>AVG</v>
          </cell>
          <cell r="CC234">
            <v>39141</v>
          </cell>
          <cell r="CD234">
            <v>4.0000000000000003E-5</v>
          </cell>
          <cell r="CE234" t="str">
            <v>USD</v>
          </cell>
          <cell r="CG234" t="str">
            <v>ECS</v>
          </cell>
          <cell r="CH234" t="str">
            <v>AVG</v>
          </cell>
          <cell r="CI234">
            <v>39172</v>
          </cell>
          <cell r="CJ234">
            <v>4.0000000000000003E-5</v>
          </cell>
          <cell r="CK234" t="str">
            <v>USD</v>
          </cell>
        </row>
        <row r="235">
          <cell r="BU235" t="str">
            <v>EEK</v>
          </cell>
          <cell r="BV235" t="str">
            <v>AVG</v>
          </cell>
          <cell r="BW235">
            <v>39113</v>
          </cell>
          <cell r="BX235">
            <v>8.3077970000000001E-2</v>
          </cell>
          <cell r="BY235" t="str">
            <v>USD</v>
          </cell>
          <cell r="CA235" t="str">
            <v>EEK</v>
          </cell>
          <cell r="CB235" t="str">
            <v>AVG</v>
          </cell>
          <cell r="CC235">
            <v>39141</v>
          </cell>
          <cell r="CD235">
            <v>8.3342890000000003E-2</v>
          </cell>
          <cell r="CE235" t="str">
            <v>USD</v>
          </cell>
          <cell r="CG235" t="str">
            <v>EEK</v>
          </cell>
          <cell r="CH235" t="str">
            <v>AVG</v>
          </cell>
          <cell r="CI235">
            <v>39172</v>
          </cell>
          <cell r="CJ235">
            <v>8.4663719999999998E-2</v>
          </cell>
          <cell r="CK235" t="str">
            <v>USD</v>
          </cell>
        </row>
        <row r="236">
          <cell r="BU236" t="str">
            <v>EGP</v>
          </cell>
          <cell r="BV236" t="str">
            <v>AVG</v>
          </cell>
          <cell r="BW236">
            <v>39113</v>
          </cell>
          <cell r="BX236">
            <v>0.17532712</v>
          </cell>
          <cell r="BY236" t="str">
            <v>USD</v>
          </cell>
          <cell r="CA236" t="str">
            <v>EGP</v>
          </cell>
          <cell r="CB236" t="str">
            <v>AVG</v>
          </cell>
          <cell r="CC236">
            <v>39141</v>
          </cell>
          <cell r="CD236">
            <v>0.17539621999999999</v>
          </cell>
          <cell r="CE236" t="str">
            <v>USD</v>
          </cell>
          <cell r="CG236" t="str">
            <v>EGP</v>
          </cell>
          <cell r="CH236" t="str">
            <v>AVG</v>
          </cell>
          <cell r="CI236">
            <v>39172</v>
          </cell>
          <cell r="CJ236">
            <v>0.17540510000000001</v>
          </cell>
          <cell r="CK236" t="str">
            <v>USD</v>
          </cell>
        </row>
        <row r="237">
          <cell r="BU237" t="str">
            <v>ESP</v>
          </cell>
          <cell r="BV237" t="str">
            <v>AVG</v>
          </cell>
          <cell r="BW237">
            <v>39113</v>
          </cell>
          <cell r="BX237">
            <v>7.8126800000000007E-3</v>
          </cell>
          <cell r="BY237" t="str">
            <v>USD</v>
          </cell>
          <cell r="CA237" t="str">
            <v>ESP</v>
          </cell>
          <cell r="CB237" t="str">
            <v>AVG</v>
          </cell>
          <cell r="CC237">
            <v>39141</v>
          </cell>
          <cell r="CD237">
            <v>7.8374499999999993E-3</v>
          </cell>
          <cell r="CE237" t="str">
            <v>USD</v>
          </cell>
          <cell r="CG237" t="str">
            <v>ESP</v>
          </cell>
          <cell r="CH237" t="str">
            <v>AVG</v>
          </cell>
          <cell r="CI237">
            <v>39172</v>
          </cell>
          <cell r="CJ237">
            <v>7.9630199999999995E-3</v>
          </cell>
          <cell r="CK237" t="str">
            <v>USD</v>
          </cell>
        </row>
        <row r="238">
          <cell r="BU238" t="str">
            <v>ETB</v>
          </cell>
          <cell r="BV238" t="str">
            <v>AVG</v>
          </cell>
          <cell r="BW238">
            <v>39113</v>
          </cell>
          <cell r="BX238">
            <v>0.1129858</v>
          </cell>
          <cell r="BY238" t="str">
            <v>USD</v>
          </cell>
          <cell r="CA238" t="str">
            <v>ETB</v>
          </cell>
          <cell r="CB238" t="str">
            <v>AVG</v>
          </cell>
          <cell r="CC238">
            <v>39141</v>
          </cell>
          <cell r="CD238">
            <v>0.11278081</v>
          </cell>
          <cell r="CE238" t="str">
            <v>USD</v>
          </cell>
          <cell r="CG238" t="str">
            <v>ETB</v>
          </cell>
          <cell r="CH238" t="str">
            <v>AVG</v>
          </cell>
          <cell r="CI238">
            <v>39172</v>
          </cell>
          <cell r="CJ238">
            <v>0.1125269</v>
          </cell>
          <cell r="CK238" t="str">
            <v>USD</v>
          </cell>
        </row>
        <row r="239">
          <cell r="BU239" t="str">
            <v>EUR</v>
          </cell>
          <cell r="BV239" t="str">
            <v>AVG</v>
          </cell>
          <cell r="BW239">
            <v>39113</v>
          </cell>
          <cell r="BX239">
            <v>1.2999000300000001</v>
          </cell>
          <cell r="BY239" t="str">
            <v>USD</v>
          </cell>
          <cell r="CA239" t="str">
            <v>EUR</v>
          </cell>
          <cell r="CB239" t="str">
            <v>AVG</v>
          </cell>
          <cell r="CC239">
            <v>39141</v>
          </cell>
          <cell r="CD239">
            <v>1.30403256</v>
          </cell>
          <cell r="CE239" t="str">
            <v>USD</v>
          </cell>
          <cell r="CG239" t="str">
            <v>EUR</v>
          </cell>
          <cell r="CH239" t="str">
            <v>AVG</v>
          </cell>
          <cell r="CI239">
            <v>39172</v>
          </cell>
          <cell r="CJ239">
            <v>1.3249363700000001</v>
          </cell>
          <cell r="CK239" t="str">
            <v>USD</v>
          </cell>
        </row>
        <row r="240">
          <cell r="BU240" t="str">
            <v>FIM</v>
          </cell>
          <cell r="BV240" t="str">
            <v>AVG</v>
          </cell>
          <cell r="BW240">
            <v>39113</v>
          </cell>
          <cell r="BX240">
            <v>0.21863024</v>
          </cell>
          <cell r="BY240" t="str">
            <v>USD</v>
          </cell>
          <cell r="CA240" t="str">
            <v>FIM</v>
          </cell>
          <cell r="CB240" t="str">
            <v>AVG</v>
          </cell>
          <cell r="CC240">
            <v>39141</v>
          </cell>
          <cell r="CD240">
            <v>0.21932425</v>
          </cell>
          <cell r="CE240" t="str">
            <v>USD</v>
          </cell>
          <cell r="CG240" t="str">
            <v>FIM</v>
          </cell>
          <cell r="CH240" t="str">
            <v>AVG</v>
          </cell>
          <cell r="CI240">
            <v>39172</v>
          </cell>
          <cell r="CJ240">
            <v>0.22283854</v>
          </cell>
          <cell r="CK240" t="str">
            <v>USD</v>
          </cell>
        </row>
        <row r="241">
          <cell r="BU241" t="str">
            <v>FJD</v>
          </cell>
          <cell r="BV241" t="str">
            <v>AVG</v>
          </cell>
          <cell r="BW241">
            <v>39113</v>
          </cell>
          <cell r="BX241">
            <v>0.59620435999999999</v>
          </cell>
          <cell r="BY241" t="str">
            <v>USD</v>
          </cell>
          <cell r="CA241" t="str">
            <v>FJD</v>
          </cell>
          <cell r="CB241" t="str">
            <v>AVG</v>
          </cell>
          <cell r="CC241">
            <v>39141</v>
          </cell>
          <cell r="CD241">
            <v>0.59655349999999996</v>
          </cell>
          <cell r="CE241" t="str">
            <v>USD</v>
          </cell>
          <cell r="CG241" t="str">
            <v>FJD</v>
          </cell>
          <cell r="CH241" t="str">
            <v>AVG</v>
          </cell>
          <cell r="CI241">
            <v>39172</v>
          </cell>
          <cell r="CJ241">
            <v>0.60254089</v>
          </cell>
          <cell r="CK241" t="str">
            <v>USD</v>
          </cell>
        </row>
        <row r="242">
          <cell r="BU242" t="str">
            <v>FRF</v>
          </cell>
          <cell r="BV242" t="str">
            <v>AVG</v>
          </cell>
          <cell r="BW242">
            <v>39113</v>
          </cell>
          <cell r="BX242">
            <v>0.19817085000000001</v>
          </cell>
          <cell r="BY242" t="str">
            <v>USD</v>
          </cell>
          <cell r="CA242" t="str">
            <v>FRF</v>
          </cell>
          <cell r="CB242" t="str">
            <v>AVG</v>
          </cell>
          <cell r="CC242">
            <v>39141</v>
          </cell>
          <cell r="CD242">
            <v>0.19879981999999999</v>
          </cell>
          <cell r="CE242" t="str">
            <v>USD</v>
          </cell>
          <cell r="CG242" t="str">
            <v>FRF</v>
          </cell>
          <cell r="CH242" t="str">
            <v>AVG</v>
          </cell>
          <cell r="CI242">
            <v>39172</v>
          </cell>
          <cell r="CJ242">
            <v>0.20198562</v>
          </cell>
          <cell r="CK242" t="str">
            <v>USD</v>
          </cell>
        </row>
        <row r="243">
          <cell r="BU243" t="str">
            <v>GBP</v>
          </cell>
          <cell r="BV243" t="str">
            <v>AVG</v>
          </cell>
          <cell r="BW243">
            <v>39113</v>
          </cell>
          <cell r="BX243">
            <v>1.95890437</v>
          </cell>
          <cell r="BY243" t="str">
            <v>USD</v>
          </cell>
          <cell r="CA243" t="str">
            <v>GBP</v>
          </cell>
          <cell r="CB243" t="str">
            <v>AVG</v>
          </cell>
          <cell r="CC243">
            <v>39141</v>
          </cell>
          <cell r="CD243">
            <v>1.9587488500000001</v>
          </cell>
          <cell r="CE243" t="str">
            <v>USD</v>
          </cell>
          <cell r="CG243" t="str">
            <v>GBP</v>
          </cell>
          <cell r="CH243" t="str">
            <v>AVG</v>
          </cell>
          <cell r="CI243">
            <v>39172</v>
          </cell>
          <cell r="CJ243">
            <v>1.9477631399999999</v>
          </cell>
          <cell r="CK243" t="str">
            <v>USD</v>
          </cell>
        </row>
        <row r="244">
          <cell r="BU244" t="str">
            <v>GEL</v>
          </cell>
          <cell r="BV244" t="str">
            <v>AVG</v>
          </cell>
          <cell r="BW244">
            <v>39113</v>
          </cell>
          <cell r="BX244">
            <v>0.58355343999999998</v>
          </cell>
          <cell r="BY244" t="str">
            <v>USD</v>
          </cell>
          <cell r="CA244" t="str">
            <v>GEL</v>
          </cell>
          <cell r="CB244" t="str">
            <v>AVG</v>
          </cell>
          <cell r="CC244">
            <v>39141</v>
          </cell>
          <cell r="CD244">
            <v>0.58388702000000003</v>
          </cell>
          <cell r="CE244" t="str">
            <v>USD</v>
          </cell>
          <cell r="CG244" t="str">
            <v>GEL</v>
          </cell>
          <cell r="CH244" t="str">
            <v>AVG</v>
          </cell>
          <cell r="CI244">
            <v>39172</v>
          </cell>
          <cell r="CJ244">
            <v>0.58712421000000004</v>
          </cell>
          <cell r="CK244" t="str">
            <v>USD</v>
          </cell>
        </row>
        <row r="245">
          <cell r="BU245" t="str">
            <v>GHC</v>
          </cell>
          <cell r="BV245" t="str">
            <v>AVG</v>
          </cell>
          <cell r="BW245">
            <v>39113</v>
          </cell>
          <cell r="BX245">
            <v>1.0826E-4</v>
          </cell>
          <cell r="BY245" t="str">
            <v>USD</v>
          </cell>
          <cell r="CA245" t="str">
            <v>GHC</v>
          </cell>
          <cell r="CB245" t="str">
            <v>AVG</v>
          </cell>
          <cell r="CC245">
            <v>39141</v>
          </cell>
          <cell r="CD245">
            <v>1.0811000000000001E-4</v>
          </cell>
          <cell r="CE245" t="str">
            <v>USD</v>
          </cell>
          <cell r="CG245" t="str">
            <v>GHC</v>
          </cell>
          <cell r="CH245" t="str">
            <v>AVG</v>
          </cell>
          <cell r="CI245">
            <v>39172</v>
          </cell>
          <cell r="CJ245">
            <v>1.0789999999999999E-4</v>
          </cell>
          <cell r="CK245" t="str">
            <v>USD</v>
          </cell>
        </row>
        <row r="246">
          <cell r="BU246" t="str">
            <v>GIP</v>
          </cell>
          <cell r="BV246" t="str">
            <v>AVG</v>
          </cell>
          <cell r="BW246">
            <v>39113</v>
          </cell>
          <cell r="BX246">
            <v>1.95890437</v>
          </cell>
          <cell r="BY246" t="str">
            <v>USD</v>
          </cell>
          <cell r="CA246" t="str">
            <v>GIP</v>
          </cell>
          <cell r="CB246" t="str">
            <v>AVG</v>
          </cell>
          <cell r="CC246">
            <v>39141</v>
          </cell>
          <cell r="CD246">
            <v>1.9587488500000001</v>
          </cell>
          <cell r="CE246" t="str">
            <v>USD</v>
          </cell>
          <cell r="CG246" t="str">
            <v>GIP</v>
          </cell>
          <cell r="CH246" t="str">
            <v>AVG</v>
          </cell>
          <cell r="CI246">
            <v>39172</v>
          </cell>
          <cell r="CJ246">
            <v>1.9477631399999999</v>
          </cell>
          <cell r="CK246" t="str">
            <v>USD</v>
          </cell>
        </row>
        <row r="247">
          <cell r="BU247" t="str">
            <v>GMD</v>
          </cell>
          <cell r="BV247" t="str">
            <v>AVG</v>
          </cell>
          <cell r="BW247">
            <v>39113</v>
          </cell>
          <cell r="BX247">
            <v>3.5736820000000002E-2</v>
          </cell>
          <cell r="BY247" t="str">
            <v>USD</v>
          </cell>
          <cell r="CA247" t="str">
            <v>GMD</v>
          </cell>
          <cell r="CB247" t="str">
            <v>AVG</v>
          </cell>
          <cell r="CC247">
            <v>39141</v>
          </cell>
          <cell r="CD247">
            <v>3.6072279999999998E-2</v>
          </cell>
          <cell r="CE247" t="str">
            <v>USD</v>
          </cell>
          <cell r="CG247" t="str">
            <v>GMD</v>
          </cell>
          <cell r="CH247" t="str">
            <v>AVG</v>
          </cell>
          <cell r="CI247">
            <v>39172</v>
          </cell>
          <cell r="CJ247">
            <v>3.6481279999999998E-2</v>
          </cell>
          <cell r="CK247" t="str">
            <v>USD</v>
          </cell>
        </row>
        <row r="248">
          <cell r="BU248" t="str">
            <v>GNF</v>
          </cell>
          <cell r="BV248" t="str">
            <v>AVG</v>
          </cell>
          <cell r="BW248">
            <v>39113</v>
          </cell>
          <cell r="BX248">
            <v>1.7576000000000001E-4</v>
          </cell>
          <cell r="BY248" t="str">
            <v>USD</v>
          </cell>
          <cell r="CA248" t="str">
            <v>GNF</v>
          </cell>
          <cell r="CB248" t="str">
            <v>AVG</v>
          </cell>
          <cell r="CC248">
            <v>39141</v>
          </cell>
          <cell r="CD248">
            <v>1.7145999999999999E-4</v>
          </cell>
          <cell r="CE248" t="str">
            <v>USD</v>
          </cell>
          <cell r="CG248" t="str">
            <v>GNF</v>
          </cell>
          <cell r="CH248" t="str">
            <v>AVG</v>
          </cell>
          <cell r="CI248">
            <v>39172</v>
          </cell>
          <cell r="CJ248">
            <v>1.6667E-4</v>
          </cell>
          <cell r="CK248" t="str">
            <v>USD</v>
          </cell>
        </row>
        <row r="249">
          <cell r="BU249" t="str">
            <v>GRD</v>
          </cell>
          <cell r="BV249" t="str">
            <v>AVG</v>
          </cell>
          <cell r="BW249">
            <v>39113</v>
          </cell>
          <cell r="BX249">
            <v>3.8148700000000002E-3</v>
          </cell>
          <cell r="BY249" t="str">
            <v>USD</v>
          </cell>
          <cell r="CA249" t="str">
            <v>GRD</v>
          </cell>
          <cell r="CB249" t="str">
            <v>AVG</v>
          </cell>
          <cell r="CC249">
            <v>39141</v>
          </cell>
          <cell r="CD249">
            <v>3.8269799999999998E-3</v>
          </cell>
          <cell r="CE249" t="str">
            <v>USD</v>
          </cell>
          <cell r="CG249" t="str">
            <v>GRD</v>
          </cell>
          <cell r="CH249" t="str">
            <v>AVG</v>
          </cell>
          <cell r="CI249">
            <v>39172</v>
          </cell>
          <cell r="CJ249">
            <v>3.8882999999999999E-3</v>
          </cell>
          <cell r="CK249" t="str">
            <v>USD</v>
          </cell>
        </row>
        <row r="250">
          <cell r="BU250" t="str">
            <v>GTQ</v>
          </cell>
          <cell r="BV250" t="str">
            <v>AVG</v>
          </cell>
          <cell r="BW250">
            <v>39113</v>
          </cell>
          <cell r="BX250">
            <v>0.13027605</v>
          </cell>
          <cell r="BY250" t="str">
            <v>USD</v>
          </cell>
          <cell r="CA250" t="str">
            <v>GTQ</v>
          </cell>
          <cell r="CB250" t="str">
            <v>AVG</v>
          </cell>
          <cell r="CC250">
            <v>39141</v>
          </cell>
          <cell r="CD250">
            <v>0.13009266</v>
          </cell>
          <cell r="CE250" t="str">
            <v>USD</v>
          </cell>
          <cell r="CG250" t="str">
            <v>GTQ</v>
          </cell>
          <cell r="CH250" t="str">
            <v>AVG</v>
          </cell>
          <cell r="CI250">
            <v>39172</v>
          </cell>
          <cell r="CJ250">
            <v>0.12996822999999999</v>
          </cell>
          <cell r="CK250" t="str">
            <v>USD</v>
          </cell>
        </row>
        <row r="251">
          <cell r="BU251" t="str">
            <v>GYD</v>
          </cell>
          <cell r="BV251" t="str">
            <v>AVG</v>
          </cell>
          <cell r="BW251">
            <v>39113</v>
          </cell>
          <cell r="BX251">
            <v>4.9618900000000001E-3</v>
          </cell>
          <cell r="BY251" t="str">
            <v>USD</v>
          </cell>
          <cell r="CA251" t="str">
            <v>GYD</v>
          </cell>
          <cell r="CB251" t="str">
            <v>AVG</v>
          </cell>
          <cell r="CC251">
            <v>39141</v>
          </cell>
          <cell r="CD251">
            <v>4.9640800000000001E-3</v>
          </cell>
          <cell r="CE251" t="str">
            <v>USD</v>
          </cell>
          <cell r="CG251" t="str">
            <v>GYD</v>
          </cell>
          <cell r="CH251" t="str">
            <v>AVG</v>
          </cell>
          <cell r="CI251">
            <v>39172</v>
          </cell>
          <cell r="CJ251">
            <v>4.9429399999999998E-3</v>
          </cell>
          <cell r="CK251" t="str">
            <v>USD</v>
          </cell>
        </row>
        <row r="252">
          <cell r="BU252" t="str">
            <v>HKD</v>
          </cell>
          <cell r="BV252" t="str">
            <v>AVG</v>
          </cell>
          <cell r="BW252">
            <v>39113</v>
          </cell>
          <cell r="BX252">
            <v>0.12821009</v>
          </cell>
          <cell r="BY252" t="str">
            <v>USD</v>
          </cell>
          <cell r="CA252" t="str">
            <v>HKD</v>
          </cell>
          <cell r="CB252" t="str">
            <v>AVG</v>
          </cell>
          <cell r="CC252">
            <v>39141</v>
          </cell>
          <cell r="CD252">
            <v>0.12811611000000001</v>
          </cell>
          <cell r="CE252" t="str">
            <v>USD</v>
          </cell>
          <cell r="CG252" t="str">
            <v>HKD</v>
          </cell>
          <cell r="CH252" t="str">
            <v>AVG</v>
          </cell>
          <cell r="CI252">
            <v>39172</v>
          </cell>
          <cell r="CJ252">
            <v>0.12798809</v>
          </cell>
          <cell r="CK252" t="str">
            <v>USD</v>
          </cell>
        </row>
        <row r="253">
          <cell r="BU253" t="str">
            <v>HNL</v>
          </cell>
          <cell r="BV253" t="str">
            <v>AVG</v>
          </cell>
          <cell r="BW253">
            <v>39113</v>
          </cell>
          <cell r="BX253">
            <v>5.292405E-2</v>
          </cell>
          <cell r="BY253" t="str">
            <v>USD</v>
          </cell>
          <cell r="CA253" t="str">
            <v>HNL</v>
          </cell>
          <cell r="CB253" t="str">
            <v>AVG</v>
          </cell>
          <cell r="CC253">
            <v>39141</v>
          </cell>
          <cell r="CD253">
            <v>5.292405E-2</v>
          </cell>
          <cell r="CE253" t="str">
            <v>USD</v>
          </cell>
          <cell r="CG253" t="str">
            <v>HNL</v>
          </cell>
          <cell r="CH253" t="str">
            <v>AVG</v>
          </cell>
          <cell r="CI253">
            <v>39172</v>
          </cell>
          <cell r="CJ253">
            <v>5.292405E-2</v>
          </cell>
          <cell r="CK253" t="str">
            <v>USD</v>
          </cell>
        </row>
        <row r="254">
          <cell r="BU254" t="str">
            <v>HRK</v>
          </cell>
          <cell r="BV254" t="str">
            <v>AVG</v>
          </cell>
          <cell r="BW254">
            <v>39113</v>
          </cell>
          <cell r="BX254">
            <v>0.17656567000000001</v>
          </cell>
          <cell r="BY254" t="str">
            <v>USD</v>
          </cell>
          <cell r="CA254" t="str">
            <v>HRK</v>
          </cell>
          <cell r="CB254" t="str">
            <v>AVG</v>
          </cell>
          <cell r="CC254">
            <v>39141</v>
          </cell>
          <cell r="CD254">
            <v>0.17710227000000001</v>
          </cell>
          <cell r="CE254" t="str">
            <v>USD</v>
          </cell>
          <cell r="CG254" t="str">
            <v>HRK</v>
          </cell>
          <cell r="CH254" t="str">
            <v>AVG</v>
          </cell>
          <cell r="CI254">
            <v>39172</v>
          </cell>
          <cell r="CJ254">
            <v>0.17982534</v>
          </cell>
          <cell r="CK254" t="str">
            <v>USD</v>
          </cell>
        </row>
        <row r="255">
          <cell r="BU255" t="str">
            <v>HUF</v>
          </cell>
          <cell r="BV255" t="str">
            <v>AVG</v>
          </cell>
          <cell r="BW255">
            <v>39113</v>
          </cell>
          <cell r="BX255">
            <v>5.11891E-3</v>
          </cell>
          <cell r="BY255" t="str">
            <v>USD</v>
          </cell>
          <cell r="CA255" t="str">
            <v>HUF</v>
          </cell>
          <cell r="CB255" t="str">
            <v>AVG</v>
          </cell>
          <cell r="CC255">
            <v>39141</v>
          </cell>
          <cell r="CD255">
            <v>5.1404900000000002E-3</v>
          </cell>
          <cell r="CE255" t="str">
            <v>USD</v>
          </cell>
          <cell r="CG255" t="str">
            <v>HUF</v>
          </cell>
          <cell r="CH255" t="str">
            <v>AVG</v>
          </cell>
          <cell r="CI255">
            <v>39172</v>
          </cell>
          <cell r="CJ255">
            <v>5.3106799999999999E-3</v>
          </cell>
          <cell r="CK255" t="str">
            <v>USD</v>
          </cell>
        </row>
        <row r="256">
          <cell r="BU256" t="str">
            <v>IDR</v>
          </cell>
          <cell r="BV256" t="str">
            <v>AVG</v>
          </cell>
          <cell r="BW256">
            <v>39113</v>
          </cell>
          <cell r="BX256">
            <v>1.1014E-4</v>
          </cell>
          <cell r="BY256" t="str">
            <v>USD</v>
          </cell>
          <cell r="CA256" t="str">
            <v>IDR</v>
          </cell>
          <cell r="CB256" t="str">
            <v>AVG</v>
          </cell>
          <cell r="CC256">
            <v>39141</v>
          </cell>
          <cell r="CD256">
            <v>1.1014999999999999E-4</v>
          </cell>
          <cell r="CE256" t="str">
            <v>USD</v>
          </cell>
          <cell r="CG256" t="str">
            <v>IDR</v>
          </cell>
          <cell r="CH256" t="str">
            <v>AVG</v>
          </cell>
          <cell r="CI256">
            <v>39172</v>
          </cell>
          <cell r="CJ256">
            <v>1.0903E-4</v>
          </cell>
          <cell r="CK256" t="str">
            <v>USD</v>
          </cell>
        </row>
        <row r="257">
          <cell r="BU257" t="str">
            <v>IEP</v>
          </cell>
          <cell r="BV257" t="str">
            <v>AVG</v>
          </cell>
          <cell r="BW257">
            <v>39113</v>
          </cell>
          <cell r="BX257">
            <v>1.65056957</v>
          </cell>
          <cell r="BY257" t="str">
            <v>USD</v>
          </cell>
          <cell r="CA257" t="str">
            <v>IEP</v>
          </cell>
          <cell r="CB257" t="str">
            <v>AVG</v>
          </cell>
          <cell r="CC257">
            <v>39141</v>
          </cell>
          <cell r="CD257">
            <v>1.65580448</v>
          </cell>
          <cell r="CE257" t="str">
            <v>USD</v>
          </cell>
          <cell r="CG257" t="str">
            <v>IEP</v>
          </cell>
          <cell r="CH257" t="str">
            <v>AVG</v>
          </cell>
          <cell r="CI257">
            <v>39172</v>
          </cell>
          <cell r="CJ257">
            <v>1.68232735</v>
          </cell>
          <cell r="CK257" t="str">
            <v>USD</v>
          </cell>
        </row>
        <row r="258">
          <cell r="BU258" t="str">
            <v>ILS</v>
          </cell>
          <cell r="BV258" t="str">
            <v>AVG</v>
          </cell>
          <cell r="BW258">
            <v>39113</v>
          </cell>
          <cell r="BX258">
            <v>0.23634762000000001</v>
          </cell>
          <cell r="BY258" t="str">
            <v>USD</v>
          </cell>
          <cell r="CA258" t="str">
            <v>ILS</v>
          </cell>
          <cell r="CB258" t="str">
            <v>AVG</v>
          </cell>
          <cell r="CC258">
            <v>39141</v>
          </cell>
          <cell r="CD258">
            <v>0.23671489000000001</v>
          </cell>
          <cell r="CE258" t="str">
            <v>USD</v>
          </cell>
          <cell r="CG258" t="str">
            <v>ILS</v>
          </cell>
          <cell r="CH258" t="str">
            <v>AVG</v>
          </cell>
          <cell r="CI258">
            <v>39172</v>
          </cell>
          <cell r="CJ258">
            <v>0.23805202</v>
          </cell>
          <cell r="CK258" t="str">
            <v>USD</v>
          </cell>
        </row>
        <row r="259">
          <cell r="BU259" t="str">
            <v>INR</v>
          </cell>
          <cell r="BV259" t="str">
            <v>AVG</v>
          </cell>
          <cell r="BW259">
            <v>39113</v>
          </cell>
          <cell r="BX259">
            <v>2.2573329999999999E-2</v>
          </cell>
          <cell r="BY259" t="str">
            <v>USD</v>
          </cell>
          <cell r="CA259" t="str">
            <v>INR</v>
          </cell>
          <cell r="CB259" t="str">
            <v>AVG</v>
          </cell>
          <cell r="CC259">
            <v>39141</v>
          </cell>
          <cell r="CD259">
            <v>2.260736E-2</v>
          </cell>
          <cell r="CE259" t="str">
            <v>USD</v>
          </cell>
          <cell r="CG259" t="str">
            <v>INR</v>
          </cell>
          <cell r="CH259" t="str">
            <v>AVG</v>
          </cell>
          <cell r="CI259">
            <v>39172</v>
          </cell>
          <cell r="CJ259">
            <v>2.274731E-2</v>
          </cell>
          <cell r="CK259" t="str">
            <v>USD</v>
          </cell>
        </row>
        <row r="260">
          <cell r="BU260" t="str">
            <v>IQD</v>
          </cell>
          <cell r="BV260" t="str">
            <v>AVG</v>
          </cell>
          <cell r="BW260">
            <v>39113</v>
          </cell>
          <cell r="BX260">
            <v>7.6347999999999997E-4</v>
          </cell>
          <cell r="BY260" t="str">
            <v>USD</v>
          </cell>
          <cell r="CA260" t="str">
            <v>IQD</v>
          </cell>
          <cell r="CB260" t="str">
            <v>AVG</v>
          </cell>
          <cell r="CC260">
            <v>39141</v>
          </cell>
          <cell r="CD260">
            <v>1.45331E-3</v>
          </cell>
          <cell r="CE260" t="str">
            <v>USD</v>
          </cell>
          <cell r="CG260" t="str">
            <v>IQD</v>
          </cell>
          <cell r="CH260" t="str">
            <v>AVG</v>
          </cell>
          <cell r="CI260">
            <v>39172</v>
          </cell>
          <cell r="CJ260">
            <v>7.8319999999999996E-4</v>
          </cell>
          <cell r="CK260" t="str">
            <v>USD</v>
          </cell>
        </row>
        <row r="261">
          <cell r="BU261" t="str">
            <v>IRR</v>
          </cell>
          <cell r="BV261" t="str">
            <v>AVG</v>
          </cell>
          <cell r="BW261">
            <v>39113</v>
          </cell>
          <cell r="BX261">
            <v>1.0834E-4</v>
          </cell>
          <cell r="BY261" t="str">
            <v>USD</v>
          </cell>
          <cell r="CA261" t="str">
            <v>IRR</v>
          </cell>
          <cell r="CB261" t="str">
            <v>AVG</v>
          </cell>
          <cell r="CC261">
            <v>39141</v>
          </cell>
          <cell r="CD261">
            <v>1.0828999999999999E-4</v>
          </cell>
          <cell r="CE261" t="str">
            <v>USD</v>
          </cell>
          <cell r="CG261" t="str">
            <v>IRR</v>
          </cell>
          <cell r="CH261" t="str">
            <v>AVG</v>
          </cell>
          <cell r="CI261">
            <v>39172</v>
          </cell>
          <cell r="CJ261">
            <v>1.082E-4</v>
          </cell>
          <cell r="CK261" t="str">
            <v>USD</v>
          </cell>
        </row>
        <row r="262">
          <cell r="BU262" t="str">
            <v>ISK</v>
          </cell>
          <cell r="BV262" t="str">
            <v>AVG</v>
          </cell>
          <cell r="BW262">
            <v>39113</v>
          </cell>
          <cell r="BX262">
            <v>1.426942E-2</v>
          </cell>
          <cell r="BY262" t="str">
            <v>USD</v>
          </cell>
          <cell r="CA262" t="str">
            <v>ISK</v>
          </cell>
          <cell r="CB262" t="str">
            <v>AVG</v>
          </cell>
          <cell r="CC262">
            <v>39141</v>
          </cell>
          <cell r="CD262">
            <v>1.4544420000000001E-2</v>
          </cell>
          <cell r="CE262" t="str">
            <v>USD</v>
          </cell>
          <cell r="CG262" t="str">
            <v>ISK</v>
          </cell>
          <cell r="CH262" t="str">
            <v>AVG</v>
          </cell>
          <cell r="CI262">
            <v>39172</v>
          </cell>
          <cell r="CJ262">
            <v>1.4933170000000001E-2</v>
          </cell>
          <cell r="CK262" t="str">
            <v>USD</v>
          </cell>
        </row>
        <row r="263">
          <cell r="BU263" t="str">
            <v>ITL</v>
          </cell>
          <cell r="BV263" t="str">
            <v>AVG</v>
          </cell>
          <cell r="BW263">
            <v>39113</v>
          </cell>
          <cell r="BX263">
            <v>6.7135000000000003E-4</v>
          </cell>
          <cell r="BY263" t="str">
            <v>USD</v>
          </cell>
          <cell r="CA263" t="str">
            <v>ITL</v>
          </cell>
          <cell r="CB263" t="str">
            <v>AVG</v>
          </cell>
          <cell r="CC263">
            <v>39141</v>
          </cell>
          <cell r="CD263">
            <v>6.7347999999999996E-4</v>
          </cell>
          <cell r="CE263" t="str">
            <v>USD</v>
          </cell>
          <cell r="CG263" t="str">
            <v>ITL</v>
          </cell>
          <cell r="CH263" t="str">
            <v>AVG</v>
          </cell>
          <cell r="CI263">
            <v>39172</v>
          </cell>
          <cell r="CJ263">
            <v>6.8426999999999995E-4</v>
          </cell>
          <cell r="CK263" t="str">
            <v>USD</v>
          </cell>
        </row>
        <row r="264">
          <cell r="BU264" t="str">
            <v>JMD</v>
          </cell>
          <cell r="BV264" t="str">
            <v>AVG</v>
          </cell>
          <cell r="BW264">
            <v>39113</v>
          </cell>
          <cell r="BX264">
            <v>1.486469E-2</v>
          </cell>
          <cell r="BY264" t="str">
            <v>USD</v>
          </cell>
          <cell r="CA264" t="str">
            <v>JMD</v>
          </cell>
          <cell r="CB264" t="str">
            <v>AVG</v>
          </cell>
          <cell r="CC264">
            <v>39141</v>
          </cell>
          <cell r="CD264">
            <v>1.4842620000000001E-2</v>
          </cell>
          <cell r="CE264" t="str">
            <v>USD</v>
          </cell>
          <cell r="CG264" t="str">
            <v>JMD</v>
          </cell>
          <cell r="CH264" t="str">
            <v>AVG</v>
          </cell>
          <cell r="CI264">
            <v>39172</v>
          </cell>
          <cell r="CJ264">
            <v>1.479012E-2</v>
          </cell>
          <cell r="CK264" t="str">
            <v>USD</v>
          </cell>
        </row>
        <row r="265">
          <cell r="BU265" t="str">
            <v>JOD</v>
          </cell>
          <cell r="BV265" t="str">
            <v>AVG</v>
          </cell>
          <cell r="BW265">
            <v>39113</v>
          </cell>
          <cell r="BX265">
            <v>1.41140552</v>
          </cell>
          <cell r="BY265" t="str">
            <v>USD</v>
          </cell>
          <cell r="CA265" t="str">
            <v>JOD</v>
          </cell>
          <cell r="CB265" t="str">
            <v>AVG</v>
          </cell>
          <cell r="CC265">
            <v>39141</v>
          </cell>
          <cell r="CD265">
            <v>1.4114279199999999</v>
          </cell>
          <cell r="CE265" t="str">
            <v>USD</v>
          </cell>
          <cell r="CG265" t="str">
            <v>JOD</v>
          </cell>
          <cell r="CH265" t="str">
            <v>AVG</v>
          </cell>
          <cell r="CI265">
            <v>39172</v>
          </cell>
          <cell r="CJ265">
            <v>1.41127881</v>
          </cell>
          <cell r="CK265" t="str">
            <v>USD</v>
          </cell>
        </row>
        <row r="266">
          <cell r="BU266" t="str">
            <v>JPY</v>
          </cell>
          <cell r="BV266" t="str">
            <v>AVG</v>
          </cell>
          <cell r="BW266">
            <v>39113</v>
          </cell>
          <cell r="BX266">
            <v>8.3063900000000003E-3</v>
          </cell>
          <cell r="BY266" t="str">
            <v>USD</v>
          </cell>
          <cell r="CA266" t="str">
            <v>JPY</v>
          </cell>
          <cell r="CB266" t="str">
            <v>AVG</v>
          </cell>
          <cell r="CC266">
            <v>39141</v>
          </cell>
          <cell r="CD266">
            <v>8.3051099999999992E-3</v>
          </cell>
          <cell r="CE266" t="str">
            <v>USD</v>
          </cell>
          <cell r="CG266" t="str">
            <v>JPY</v>
          </cell>
          <cell r="CH266" t="str">
            <v>AVG</v>
          </cell>
          <cell r="CI266">
            <v>39172</v>
          </cell>
          <cell r="CJ266">
            <v>8.5249200000000001E-3</v>
          </cell>
          <cell r="CK266" t="str">
            <v>USD</v>
          </cell>
        </row>
        <row r="267">
          <cell r="BU267" t="str">
            <v>KES</v>
          </cell>
          <cell r="BV267" t="str">
            <v>AVG</v>
          </cell>
          <cell r="BW267">
            <v>39113</v>
          </cell>
          <cell r="BX267">
            <v>1.430734E-2</v>
          </cell>
          <cell r="BY267" t="str">
            <v>USD</v>
          </cell>
          <cell r="CA267" t="str">
            <v>KES</v>
          </cell>
          <cell r="CB267" t="str">
            <v>AVG</v>
          </cell>
          <cell r="CC267">
            <v>39141</v>
          </cell>
          <cell r="CD267">
            <v>1.4338200000000001E-2</v>
          </cell>
          <cell r="CE267" t="str">
            <v>USD</v>
          </cell>
          <cell r="CG267" t="str">
            <v>KES</v>
          </cell>
          <cell r="CH267" t="str">
            <v>AVG</v>
          </cell>
          <cell r="CI267">
            <v>39172</v>
          </cell>
          <cell r="CJ267">
            <v>1.4444240000000001E-2</v>
          </cell>
          <cell r="CK267" t="str">
            <v>USD</v>
          </cell>
        </row>
        <row r="268">
          <cell r="BU268" t="str">
            <v>KGS</v>
          </cell>
          <cell r="BV268" t="str">
            <v>AVG</v>
          </cell>
          <cell r="BW268">
            <v>39113</v>
          </cell>
          <cell r="BX268">
            <v>2.6072990000000001E-2</v>
          </cell>
          <cell r="BY268" t="str">
            <v>USD</v>
          </cell>
          <cell r="CA268" t="str">
            <v>KGS</v>
          </cell>
          <cell r="CB268" t="str">
            <v>AVG</v>
          </cell>
          <cell r="CC268">
            <v>39141</v>
          </cell>
          <cell r="CD268">
            <v>2.5994099999999999E-2</v>
          </cell>
          <cell r="CE268" t="str">
            <v>USD</v>
          </cell>
          <cell r="CG268" t="str">
            <v>KGS</v>
          </cell>
          <cell r="CH268" t="str">
            <v>AVG</v>
          </cell>
          <cell r="CI268">
            <v>39172</v>
          </cell>
          <cell r="CJ268">
            <v>2.6225439999999999E-2</v>
          </cell>
          <cell r="CK268" t="str">
            <v>USD</v>
          </cell>
        </row>
        <row r="269">
          <cell r="BU269" t="str">
            <v>KHR</v>
          </cell>
          <cell r="BV269" t="str">
            <v>AVG</v>
          </cell>
          <cell r="BW269">
            <v>39113</v>
          </cell>
          <cell r="BX269">
            <v>2.4574999999999998E-4</v>
          </cell>
          <cell r="BY269" t="str">
            <v>USD</v>
          </cell>
          <cell r="CA269" t="str">
            <v>KHR</v>
          </cell>
          <cell r="CB269" t="str">
            <v>AVG</v>
          </cell>
          <cell r="CC269">
            <v>39141</v>
          </cell>
          <cell r="CD269">
            <v>2.4596999999999998E-4</v>
          </cell>
          <cell r="CE269" t="str">
            <v>USD</v>
          </cell>
          <cell r="CG269" t="str">
            <v>KHR</v>
          </cell>
          <cell r="CH269" t="str">
            <v>AVG</v>
          </cell>
          <cell r="CI269">
            <v>39172</v>
          </cell>
          <cell r="CJ269">
            <v>2.4700999999999998E-4</v>
          </cell>
          <cell r="CK269" t="str">
            <v>USD</v>
          </cell>
        </row>
        <row r="270">
          <cell r="BU270" t="str">
            <v>KMF</v>
          </cell>
          <cell r="BV270" t="str">
            <v>AVG</v>
          </cell>
          <cell r="BW270">
            <v>39113</v>
          </cell>
          <cell r="BX270">
            <v>2.6402700000000001E-3</v>
          </cell>
          <cell r="BY270" t="str">
            <v>USD</v>
          </cell>
          <cell r="CA270" t="str">
            <v>KMF</v>
          </cell>
          <cell r="CB270" t="str">
            <v>AVG</v>
          </cell>
          <cell r="CC270">
            <v>39141</v>
          </cell>
          <cell r="CD270">
            <v>2.64913E-3</v>
          </cell>
          <cell r="CE270" t="str">
            <v>USD</v>
          </cell>
          <cell r="CG270" t="str">
            <v>KMF</v>
          </cell>
          <cell r="CH270" t="str">
            <v>AVG</v>
          </cell>
          <cell r="CI270">
            <v>39172</v>
          </cell>
          <cell r="CJ270">
            <v>2.69177E-3</v>
          </cell>
          <cell r="CK270" t="str">
            <v>USD</v>
          </cell>
        </row>
        <row r="271">
          <cell r="BU271" t="str">
            <v>KRW</v>
          </cell>
          <cell r="BV271" t="str">
            <v>AVG</v>
          </cell>
          <cell r="BW271">
            <v>39113</v>
          </cell>
          <cell r="BX271">
            <v>1.0669799999999999E-3</v>
          </cell>
          <cell r="BY271" t="str">
            <v>USD</v>
          </cell>
          <cell r="CA271" t="str">
            <v>KRW</v>
          </cell>
          <cell r="CB271" t="str">
            <v>AVG</v>
          </cell>
          <cell r="CC271">
            <v>39141</v>
          </cell>
          <cell r="CD271">
            <v>1.0669799999999999E-3</v>
          </cell>
          <cell r="CE271" t="str">
            <v>USD</v>
          </cell>
          <cell r="CG271" t="str">
            <v>KRW</v>
          </cell>
          <cell r="CH271" t="str">
            <v>AVG</v>
          </cell>
          <cell r="CI271">
            <v>39172</v>
          </cell>
          <cell r="CJ271">
            <v>1.0604799999999999E-3</v>
          </cell>
          <cell r="CK271" t="str">
            <v>USD</v>
          </cell>
        </row>
        <row r="272">
          <cell r="BU272" t="str">
            <v>KWD</v>
          </cell>
          <cell r="BV272" t="str">
            <v>AVG</v>
          </cell>
          <cell r="BW272">
            <v>39113</v>
          </cell>
          <cell r="BX272">
            <v>3.45855311</v>
          </cell>
          <cell r="BY272" t="str">
            <v>USD</v>
          </cell>
          <cell r="CA272" t="str">
            <v>KWD</v>
          </cell>
          <cell r="CB272" t="str">
            <v>AVG</v>
          </cell>
          <cell r="CC272">
            <v>39141</v>
          </cell>
          <cell r="CD272">
            <v>3.4583236999999998</v>
          </cell>
          <cell r="CE272" t="str">
            <v>USD</v>
          </cell>
          <cell r="CG272" t="str">
            <v>KWD</v>
          </cell>
          <cell r="CH272" t="str">
            <v>AVG</v>
          </cell>
          <cell r="CI272">
            <v>39172</v>
          </cell>
          <cell r="CJ272">
            <v>3.4585924600000002</v>
          </cell>
          <cell r="CK272" t="str">
            <v>USD</v>
          </cell>
        </row>
        <row r="273">
          <cell r="BU273" t="str">
            <v>KYD</v>
          </cell>
          <cell r="BV273" t="str">
            <v>AVG</v>
          </cell>
          <cell r="BW273">
            <v>39113</v>
          </cell>
          <cell r="BX273">
            <v>1.2195003</v>
          </cell>
          <cell r="BY273" t="str">
            <v>USD</v>
          </cell>
          <cell r="CA273" t="str">
            <v>KYD</v>
          </cell>
          <cell r="CB273" t="str">
            <v>AVG</v>
          </cell>
          <cell r="CC273">
            <v>39141</v>
          </cell>
          <cell r="CD273">
            <v>1.2195003</v>
          </cell>
          <cell r="CE273" t="str">
            <v>USD</v>
          </cell>
          <cell r="CG273" t="str">
            <v>KYD</v>
          </cell>
          <cell r="CH273" t="str">
            <v>AVG</v>
          </cell>
          <cell r="CI273">
            <v>39172</v>
          </cell>
          <cell r="CJ273">
            <v>1.2195003</v>
          </cell>
          <cell r="CK273" t="str">
            <v>USD</v>
          </cell>
        </row>
        <row r="274">
          <cell r="BU274" t="str">
            <v>KZT</v>
          </cell>
          <cell r="BV274" t="str">
            <v>AVG</v>
          </cell>
          <cell r="BW274">
            <v>39113</v>
          </cell>
          <cell r="BX274">
            <v>7.9561600000000003E-3</v>
          </cell>
          <cell r="BY274" t="str">
            <v>USD</v>
          </cell>
          <cell r="CA274" t="str">
            <v>KZT</v>
          </cell>
          <cell r="CB274" t="str">
            <v>AVG</v>
          </cell>
          <cell r="CC274">
            <v>39141</v>
          </cell>
          <cell r="CD274">
            <v>7.9883000000000003E-3</v>
          </cell>
          <cell r="CE274" t="str">
            <v>USD</v>
          </cell>
          <cell r="CG274" t="str">
            <v>KZT</v>
          </cell>
          <cell r="CH274" t="str">
            <v>AVG</v>
          </cell>
          <cell r="CI274">
            <v>39172</v>
          </cell>
          <cell r="CJ274">
            <v>8.0652999999999992E-3</v>
          </cell>
          <cell r="CK274" t="str">
            <v>USD</v>
          </cell>
        </row>
        <row r="275">
          <cell r="BU275" t="str">
            <v>LAK</v>
          </cell>
          <cell r="BV275" t="str">
            <v>AVG</v>
          </cell>
          <cell r="BW275">
            <v>39113</v>
          </cell>
          <cell r="BX275">
            <v>1.0298000000000001E-4</v>
          </cell>
          <cell r="BY275" t="str">
            <v>USD</v>
          </cell>
          <cell r="CA275" t="str">
            <v>LAK</v>
          </cell>
          <cell r="CB275" t="str">
            <v>AVG</v>
          </cell>
          <cell r="CC275">
            <v>39141</v>
          </cell>
          <cell r="CD275">
            <v>1.0310999999999999E-4</v>
          </cell>
          <cell r="CE275" t="str">
            <v>USD</v>
          </cell>
          <cell r="CG275" t="str">
            <v>LAK</v>
          </cell>
          <cell r="CH275" t="str">
            <v>AVG</v>
          </cell>
          <cell r="CI275">
            <v>39172</v>
          </cell>
          <cell r="CJ275">
            <v>1.0367E-4</v>
          </cell>
          <cell r="CK275" t="str">
            <v>USD</v>
          </cell>
        </row>
        <row r="276">
          <cell r="BU276" t="str">
            <v>LBP</v>
          </cell>
          <cell r="BV276" t="str">
            <v>AVG</v>
          </cell>
          <cell r="BW276">
            <v>39113</v>
          </cell>
          <cell r="BX276">
            <v>6.6136000000000005E-4</v>
          </cell>
          <cell r="BY276" t="str">
            <v>USD</v>
          </cell>
          <cell r="CA276" t="str">
            <v>LBP</v>
          </cell>
          <cell r="CB276" t="str">
            <v>AVG</v>
          </cell>
          <cell r="CC276">
            <v>39141</v>
          </cell>
          <cell r="CD276">
            <v>6.6136999999999999E-4</v>
          </cell>
          <cell r="CE276" t="str">
            <v>USD</v>
          </cell>
          <cell r="CG276" t="str">
            <v>LBP</v>
          </cell>
          <cell r="CH276" t="str">
            <v>AVG</v>
          </cell>
          <cell r="CI276">
            <v>39172</v>
          </cell>
          <cell r="CJ276">
            <v>6.6136999999999999E-4</v>
          </cell>
          <cell r="CK276" t="str">
            <v>USD</v>
          </cell>
        </row>
        <row r="277">
          <cell r="BU277" t="str">
            <v>LKR</v>
          </cell>
          <cell r="BV277" t="str">
            <v>AVG</v>
          </cell>
          <cell r="BW277">
            <v>39113</v>
          </cell>
          <cell r="BX277">
            <v>9.21984E-3</v>
          </cell>
          <cell r="BY277" t="str">
            <v>USD</v>
          </cell>
          <cell r="CA277" t="str">
            <v>LKR</v>
          </cell>
          <cell r="CB277" t="str">
            <v>AVG</v>
          </cell>
          <cell r="CC277">
            <v>39141</v>
          </cell>
          <cell r="CD277">
            <v>9.2112900000000004E-3</v>
          </cell>
          <cell r="CE277" t="str">
            <v>USD</v>
          </cell>
          <cell r="CG277" t="str">
            <v>LKR</v>
          </cell>
          <cell r="CH277" t="str">
            <v>AVG</v>
          </cell>
          <cell r="CI277">
            <v>39172</v>
          </cell>
          <cell r="CJ277">
            <v>9.1497200000000001E-3</v>
          </cell>
          <cell r="CK277" t="str">
            <v>USD</v>
          </cell>
        </row>
        <row r="278">
          <cell r="BU278" t="str">
            <v>LRD</v>
          </cell>
          <cell r="BV278" t="str">
            <v>AVG</v>
          </cell>
          <cell r="BW278">
            <v>39113</v>
          </cell>
          <cell r="BX278">
            <v>1.6392150000000001E-2</v>
          </cell>
          <cell r="BY278" t="str">
            <v>USD</v>
          </cell>
          <cell r="CA278" t="str">
            <v>LRD</v>
          </cell>
          <cell r="CB278" t="str">
            <v>AVG</v>
          </cell>
          <cell r="CC278">
            <v>39141</v>
          </cell>
          <cell r="CD278">
            <v>1.6436490000000002E-2</v>
          </cell>
          <cell r="CE278" t="str">
            <v>USD</v>
          </cell>
          <cell r="CG278" t="str">
            <v>LRD</v>
          </cell>
          <cell r="CH278" t="str">
            <v>AVG</v>
          </cell>
          <cell r="CI278">
            <v>39172</v>
          </cell>
          <cell r="CJ278">
            <v>1.653048E-2</v>
          </cell>
          <cell r="CK278" t="str">
            <v>USD</v>
          </cell>
        </row>
        <row r="279">
          <cell r="BU279" t="str">
            <v>LSL</v>
          </cell>
          <cell r="BV279" t="str">
            <v>AVG</v>
          </cell>
          <cell r="BW279">
            <v>39113</v>
          </cell>
          <cell r="BX279">
            <v>0.13912073</v>
          </cell>
          <cell r="BY279" t="str">
            <v>USD</v>
          </cell>
          <cell r="CA279" t="str">
            <v>LSL</v>
          </cell>
          <cell r="CB279" t="str">
            <v>AVG</v>
          </cell>
          <cell r="CC279">
            <v>39141</v>
          </cell>
          <cell r="CD279">
            <v>0.13930856999999999</v>
          </cell>
          <cell r="CE279" t="str">
            <v>USD</v>
          </cell>
          <cell r="CG279" t="str">
            <v>LSL</v>
          </cell>
          <cell r="CH279" t="str">
            <v>AVG</v>
          </cell>
          <cell r="CI279">
            <v>39172</v>
          </cell>
          <cell r="CJ279">
            <v>0.13603156999999999</v>
          </cell>
          <cell r="CK279" t="str">
            <v>USD</v>
          </cell>
        </row>
        <row r="280">
          <cell r="BU280" t="str">
            <v>LTL</v>
          </cell>
          <cell r="BV280" t="str">
            <v>AVG</v>
          </cell>
          <cell r="BW280">
            <v>39113</v>
          </cell>
          <cell r="BX280">
            <v>0.37646164999999998</v>
          </cell>
          <cell r="BY280" t="str">
            <v>USD</v>
          </cell>
          <cell r="CA280" t="str">
            <v>LTL</v>
          </cell>
          <cell r="CB280" t="str">
            <v>AVG</v>
          </cell>
          <cell r="CC280">
            <v>39141</v>
          </cell>
          <cell r="CD280">
            <v>0.37766839000000002</v>
          </cell>
          <cell r="CE280" t="str">
            <v>USD</v>
          </cell>
          <cell r="CG280" t="str">
            <v>LTL</v>
          </cell>
          <cell r="CH280" t="str">
            <v>AVG</v>
          </cell>
          <cell r="CI280">
            <v>39172</v>
          </cell>
          <cell r="CJ280">
            <v>0.38370337999999998</v>
          </cell>
          <cell r="CK280" t="str">
            <v>USD</v>
          </cell>
        </row>
        <row r="281">
          <cell r="BU281" t="str">
            <v>LUF</v>
          </cell>
          <cell r="BV281" t="str">
            <v>AVG</v>
          </cell>
          <cell r="BW281">
            <v>39113</v>
          </cell>
          <cell r="BX281">
            <v>3.2224139999999998E-2</v>
          </cell>
          <cell r="BY281" t="str">
            <v>USD</v>
          </cell>
          <cell r="CA281" t="str">
            <v>LUF</v>
          </cell>
          <cell r="CB281" t="str">
            <v>AVG</v>
          </cell>
          <cell r="CC281">
            <v>39141</v>
          </cell>
          <cell r="CD281">
            <v>3.2326420000000002E-2</v>
          </cell>
          <cell r="CE281" t="str">
            <v>USD</v>
          </cell>
          <cell r="CG281" t="str">
            <v>LUF</v>
          </cell>
          <cell r="CH281" t="str">
            <v>AVG</v>
          </cell>
          <cell r="CI281">
            <v>39172</v>
          </cell>
          <cell r="CJ281">
            <v>3.2844409999999997E-2</v>
          </cell>
          <cell r="CK281" t="str">
            <v>USD</v>
          </cell>
        </row>
        <row r="282">
          <cell r="BU282" t="str">
            <v>LVL</v>
          </cell>
          <cell r="BV282" t="str">
            <v>AVG</v>
          </cell>
          <cell r="BW282">
            <v>39113</v>
          </cell>
          <cell r="BX282">
            <v>1.8638328799999999</v>
          </cell>
          <cell r="BY282" t="str">
            <v>USD</v>
          </cell>
          <cell r="CA282" t="str">
            <v>LVL</v>
          </cell>
          <cell r="CB282" t="str">
            <v>AVG</v>
          </cell>
          <cell r="CC282">
            <v>39141</v>
          </cell>
          <cell r="CD282">
            <v>1.8661595499999999</v>
          </cell>
          <cell r="CE282" t="str">
            <v>USD</v>
          </cell>
          <cell r="CG282" t="str">
            <v>LVL</v>
          </cell>
          <cell r="CH282" t="str">
            <v>AVG</v>
          </cell>
          <cell r="CI282">
            <v>39172</v>
          </cell>
          <cell r="CJ282">
            <v>1.868997</v>
          </cell>
          <cell r="CK282" t="str">
            <v>USD</v>
          </cell>
        </row>
        <row r="283">
          <cell r="BU283" t="str">
            <v>LYD</v>
          </cell>
          <cell r="BV283" t="str">
            <v>AVG</v>
          </cell>
          <cell r="BW283">
            <v>39113</v>
          </cell>
          <cell r="BX283">
            <v>0.77722585</v>
          </cell>
          <cell r="BY283" t="str">
            <v>USD</v>
          </cell>
          <cell r="CA283" t="str">
            <v>LYD</v>
          </cell>
          <cell r="CB283" t="str">
            <v>AVG</v>
          </cell>
          <cell r="CC283">
            <v>39141</v>
          </cell>
          <cell r="CD283">
            <v>0.77605014000000005</v>
          </cell>
          <cell r="CE283" t="str">
            <v>USD</v>
          </cell>
          <cell r="CG283" t="str">
            <v>LYD</v>
          </cell>
          <cell r="CH283" t="str">
            <v>AVG</v>
          </cell>
          <cell r="CI283">
            <v>39172</v>
          </cell>
          <cell r="CJ283">
            <v>0.77983011999999996</v>
          </cell>
          <cell r="CK283" t="str">
            <v>USD</v>
          </cell>
        </row>
        <row r="284">
          <cell r="BU284" t="str">
            <v>MAD</v>
          </cell>
          <cell r="BV284" t="str">
            <v>AVG</v>
          </cell>
          <cell r="BW284">
            <v>39113</v>
          </cell>
          <cell r="BX284">
            <v>0.11699232</v>
          </cell>
          <cell r="BY284" t="str">
            <v>USD</v>
          </cell>
          <cell r="CA284" t="str">
            <v>MAD</v>
          </cell>
          <cell r="CB284" t="str">
            <v>AVG</v>
          </cell>
          <cell r="CC284">
            <v>39141</v>
          </cell>
          <cell r="CD284">
            <v>0.11727774000000001</v>
          </cell>
          <cell r="CE284" t="str">
            <v>USD</v>
          </cell>
          <cell r="CG284" t="str">
            <v>MAD</v>
          </cell>
          <cell r="CH284" t="str">
            <v>AVG</v>
          </cell>
          <cell r="CI284">
            <v>39172</v>
          </cell>
          <cell r="CJ284">
            <v>0.11878672999999999</v>
          </cell>
          <cell r="CK284" t="str">
            <v>USD</v>
          </cell>
        </row>
        <row r="285">
          <cell r="BU285" t="str">
            <v>MDL</v>
          </cell>
          <cell r="BV285" t="str">
            <v>AVG</v>
          </cell>
          <cell r="BW285">
            <v>39113</v>
          </cell>
          <cell r="BX285">
            <v>7.6882140000000002E-2</v>
          </cell>
          <cell r="BY285" t="str">
            <v>USD</v>
          </cell>
          <cell r="CA285" t="str">
            <v>MDL</v>
          </cell>
          <cell r="CB285" t="str">
            <v>AVG</v>
          </cell>
          <cell r="CC285">
            <v>39141</v>
          </cell>
          <cell r="CD285">
            <v>7.7572660000000002E-2</v>
          </cell>
          <cell r="CE285" t="str">
            <v>USD</v>
          </cell>
          <cell r="CG285" t="str">
            <v>MDL</v>
          </cell>
          <cell r="CH285" t="str">
            <v>AVG</v>
          </cell>
          <cell r="CI285">
            <v>39172</v>
          </cell>
          <cell r="CJ285">
            <v>7.9308420000000004E-2</v>
          </cell>
          <cell r="CK285" t="str">
            <v>USD</v>
          </cell>
        </row>
        <row r="286">
          <cell r="BU286" t="str">
            <v>MKD</v>
          </cell>
          <cell r="BV286" t="str">
            <v>AVG</v>
          </cell>
          <cell r="BW286">
            <v>39113</v>
          </cell>
          <cell r="BX286">
            <v>2.1260190000000002E-2</v>
          </cell>
          <cell r="BY286" t="str">
            <v>USD</v>
          </cell>
          <cell r="CA286" t="str">
            <v>MKD</v>
          </cell>
          <cell r="CB286" t="str">
            <v>AVG</v>
          </cell>
          <cell r="CC286">
            <v>39141</v>
          </cell>
          <cell r="CD286">
            <v>2.1301009999999999E-2</v>
          </cell>
          <cell r="CE286" t="str">
            <v>USD</v>
          </cell>
          <cell r="CG286" t="str">
            <v>MKD</v>
          </cell>
          <cell r="CH286" t="str">
            <v>AVG</v>
          </cell>
          <cell r="CI286">
            <v>39172</v>
          </cell>
          <cell r="CJ286">
            <v>2.1648730000000001E-2</v>
          </cell>
          <cell r="CK286" t="str">
            <v>USD</v>
          </cell>
        </row>
        <row r="287">
          <cell r="BU287" t="str">
            <v>MMK</v>
          </cell>
          <cell r="BV287" t="str">
            <v>AVG</v>
          </cell>
          <cell r="BW287">
            <v>39113</v>
          </cell>
          <cell r="BX287">
            <v>0.15576324</v>
          </cell>
          <cell r="BY287" t="str">
            <v>USD</v>
          </cell>
          <cell r="CA287" t="str">
            <v>MMK</v>
          </cell>
          <cell r="CB287" t="str">
            <v>AVG</v>
          </cell>
          <cell r="CC287">
            <v>39141</v>
          </cell>
          <cell r="CD287">
            <v>0.15576324</v>
          </cell>
          <cell r="CE287" t="str">
            <v>USD</v>
          </cell>
          <cell r="CG287" t="str">
            <v>MMK</v>
          </cell>
          <cell r="CH287" t="str">
            <v>AVG</v>
          </cell>
          <cell r="CI287">
            <v>39172</v>
          </cell>
          <cell r="CJ287">
            <v>0.15576324</v>
          </cell>
          <cell r="CK287" t="str">
            <v>USD</v>
          </cell>
        </row>
        <row r="288">
          <cell r="BU288" t="str">
            <v>MNT</v>
          </cell>
          <cell r="BV288" t="str">
            <v>AVG</v>
          </cell>
          <cell r="BW288">
            <v>39113</v>
          </cell>
          <cell r="BX288">
            <v>8.5797E-4</v>
          </cell>
          <cell r="BY288" t="str">
            <v>USD</v>
          </cell>
          <cell r="CA288" t="str">
            <v>MNT</v>
          </cell>
          <cell r="CB288" t="str">
            <v>AVG</v>
          </cell>
          <cell r="CC288">
            <v>39141</v>
          </cell>
          <cell r="CD288">
            <v>8.5831999999999998E-4</v>
          </cell>
          <cell r="CE288" t="str">
            <v>USD</v>
          </cell>
          <cell r="CG288" t="str">
            <v>MNT</v>
          </cell>
          <cell r="CH288" t="str">
            <v>AVG</v>
          </cell>
          <cell r="CI288">
            <v>39172</v>
          </cell>
          <cell r="CJ288">
            <v>8.587E-4</v>
          </cell>
          <cell r="CK288" t="str">
            <v>USD</v>
          </cell>
        </row>
        <row r="289">
          <cell r="BU289" t="str">
            <v>MOP</v>
          </cell>
          <cell r="BV289" t="str">
            <v>AVG</v>
          </cell>
          <cell r="BW289">
            <v>39113</v>
          </cell>
          <cell r="BX289">
            <v>0.12448278</v>
          </cell>
          <cell r="BY289" t="str">
            <v>USD</v>
          </cell>
          <cell r="CA289" t="str">
            <v>MOP</v>
          </cell>
          <cell r="CB289" t="str">
            <v>AVG</v>
          </cell>
          <cell r="CC289">
            <v>39141</v>
          </cell>
          <cell r="CD289">
            <v>0.12439673</v>
          </cell>
          <cell r="CE289" t="str">
            <v>USD</v>
          </cell>
          <cell r="CG289" t="str">
            <v>MOP</v>
          </cell>
          <cell r="CH289" t="str">
            <v>AVG</v>
          </cell>
          <cell r="CI289">
            <v>39172</v>
          </cell>
          <cell r="CJ289">
            <v>0.12426297</v>
          </cell>
          <cell r="CK289" t="str">
            <v>USD</v>
          </cell>
        </row>
        <row r="290">
          <cell r="BU290" t="str">
            <v>MRO</v>
          </cell>
          <cell r="BV290" t="str">
            <v>AVG</v>
          </cell>
          <cell r="BW290">
            <v>39113</v>
          </cell>
          <cell r="BX290">
            <v>3.6909099999999999E-3</v>
          </cell>
          <cell r="BY290" t="str">
            <v>USD</v>
          </cell>
          <cell r="CA290" t="str">
            <v>MRO</v>
          </cell>
          <cell r="CB290" t="str">
            <v>AVG</v>
          </cell>
          <cell r="CC290">
            <v>39141</v>
          </cell>
          <cell r="CD290">
            <v>3.6907799999999998E-3</v>
          </cell>
          <cell r="CE290" t="str">
            <v>USD</v>
          </cell>
          <cell r="CG290" t="str">
            <v>MRO</v>
          </cell>
          <cell r="CH290" t="str">
            <v>AVG</v>
          </cell>
          <cell r="CI290">
            <v>39172</v>
          </cell>
          <cell r="CJ290">
            <v>3.68732E-3</v>
          </cell>
          <cell r="CK290" t="str">
            <v>USD</v>
          </cell>
        </row>
        <row r="291">
          <cell r="BU291" t="str">
            <v>MTL</v>
          </cell>
          <cell r="BV291" t="str">
            <v>AVG</v>
          </cell>
          <cell r="BW291">
            <v>39113</v>
          </cell>
          <cell r="BX291">
            <v>3.0280756000000002</v>
          </cell>
          <cell r="BY291" t="str">
            <v>USD</v>
          </cell>
          <cell r="CA291" t="str">
            <v>MTL</v>
          </cell>
          <cell r="CB291" t="str">
            <v>AVG</v>
          </cell>
          <cell r="CC291">
            <v>39141</v>
          </cell>
          <cell r="CD291">
            <v>3.0376967600000002</v>
          </cell>
          <cell r="CE291" t="str">
            <v>USD</v>
          </cell>
          <cell r="CG291" t="str">
            <v>MTL</v>
          </cell>
          <cell r="CH291" t="str">
            <v>AVG</v>
          </cell>
          <cell r="CI291">
            <v>39172</v>
          </cell>
          <cell r="CJ291">
            <v>3.0797829700000001</v>
          </cell>
          <cell r="CK291" t="str">
            <v>USD</v>
          </cell>
        </row>
        <row r="292">
          <cell r="BU292" t="str">
            <v>MUR</v>
          </cell>
          <cell r="BV292" t="str">
            <v>AVG</v>
          </cell>
          <cell r="BW292">
            <v>39113</v>
          </cell>
          <cell r="BX292">
            <v>3.0662930000000001E-2</v>
          </cell>
          <cell r="BY292" t="str">
            <v>USD</v>
          </cell>
          <cell r="CA292" t="str">
            <v>MUR</v>
          </cell>
          <cell r="CB292" t="str">
            <v>AVG</v>
          </cell>
          <cell r="CC292">
            <v>39141</v>
          </cell>
          <cell r="CD292">
            <v>3.0670880000000001E-2</v>
          </cell>
          <cell r="CE292" t="str">
            <v>USD</v>
          </cell>
          <cell r="CG292" t="str">
            <v>MUR</v>
          </cell>
          <cell r="CH292" t="str">
            <v>AVG</v>
          </cell>
          <cell r="CI292">
            <v>39172</v>
          </cell>
          <cell r="CJ292">
            <v>3.0899179999999998E-2</v>
          </cell>
          <cell r="CK292" t="str">
            <v>USD</v>
          </cell>
        </row>
        <row r="293">
          <cell r="BU293" t="str">
            <v>MVR</v>
          </cell>
          <cell r="BV293" t="str">
            <v>AVG</v>
          </cell>
          <cell r="BW293">
            <v>39113</v>
          </cell>
          <cell r="BX293">
            <v>7.8125E-2</v>
          </cell>
          <cell r="BY293" t="str">
            <v>USD</v>
          </cell>
          <cell r="CA293" t="str">
            <v>MVR</v>
          </cell>
          <cell r="CB293" t="str">
            <v>AVG</v>
          </cell>
          <cell r="CC293">
            <v>39141</v>
          </cell>
          <cell r="CD293">
            <v>7.8125E-2</v>
          </cell>
          <cell r="CE293" t="str">
            <v>USD</v>
          </cell>
          <cell r="CG293" t="str">
            <v>MVR</v>
          </cell>
          <cell r="CH293" t="str">
            <v>AVG</v>
          </cell>
          <cell r="CI293">
            <v>39172</v>
          </cell>
          <cell r="CJ293">
            <v>7.8125E-2</v>
          </cell>
          <cell r="CK293" t="str">
            <v>USD</v>
          </cell>
        </row>
        <row r="294">
          <cell r="BU294" t="str">
            <v>MWK</v>
          </cell>
          <cell r="BV294" t="str">
            <v>AVG</v>
          </cell>
          <cell r="BW294">
            <v>39113</v>
          </cell>
          <cell r="BX294">
            <v>7.1713999999999996E-3</v>
          </cell>
          <cell r="BY294" t="str">
            <v>USD</v>
          </cell>
          <cell r="CA294" t="str">
            <v>MWK</v>
          </cell>
          <cell r="CB294" t="str">
            <v>AVG</v>
          </cell>
          <cell r="CC294">
            <v>39141</v>
          </cell>
          <cell r="CD294">
            <v>7.1737499999999996E-3</v>
          </cell>
          <cell r="CE294" t="str">
            <v>USD</v>
          </cell>
          <cell r="CG294" t="str">
            <v>MWK</v>
          </cell>
          <cell r="CH294" t="str">
            <v>AVG</v>
          </cell>
          <cell r="CI294">
            <v>39172</v>
          </cell>
          <cell r="CJ294">
            <v>7.1669500000000001E-3</v>
          </cell>
          <cell r="CK294" t="str">
            <v>USD</v>
          </cell>
        </row>
        <row r="295">
          <cell r="BU295" t="str">
            <v>MXN</v>
          </cell>
          <cell r="BV295" t="str">
            <v>AVG</v>
          </cell>
          <cell r="BW295">
            <v>39113</v>
          </cell>
          <cell r="BX295">
            <v>9.1331709999999997E-2</v>
          </cell>
          <cell r="BY295" t="str">
            <v>USD</v>
          </cell>
          <cell r="CA295" t="str">
            <v>MXN</v>
          </cell>
          <cell r="CB295" t="str">
            <v>AVG</v>
          </cell>
          <cell r="CC295">
            <v>39141</v>
          </cell>
          <cell r="CD295">
            <v>9.1122910000000001E-2</v>
          </cell>
          <cell r="CE295" t="str">
            <v>USD</v>
          </cell>
          <cell r="CG295" t="str">
            <v>MXN</v>
          </cell>
          <cell r="CH295" t="str">
            <v>AVG</v>
          </cell>
          <cell r="CI295">
            <v>39172</v>
          </cell>
          <cell r="CJ295">
            <v>8.9982060000000003E-2</v>
          </cell>
          <cell r="CK295" t="str">
            <v>USD</v>
          </cell>
        </row>
        <row r="296">
          <cell r="BU296" t="str">
            <v>MYR</v>
          </cell>
          <cell r="BV296" t="str">
            <v>AVG</v>
          </cell>
          <cell r="BW296">
            <v>39113</v>
          </cell>
          <cell r="BX296">
            <v>0.28509202</v>
          </cell>
          <cell r="BY296" t="str">
            <v>USD</v>
          </cell>
          <cell r="CA296" t="str">
            <v>MYR</v>
          </cell>
          <cell r="CB296" t="str">
            <v>AVG</v>
          </cell>
          <cell r="CC296">
            <v>39141</v>
          </cell>
          <cell r="CD296">
            <v>0.28555016</v>
          </cell>
          <cell r="CE296" t="str">
            <v>USD</v>
          </cell>
          <cell r="CG296" t="str">
            <v>MYR</v>
          </cell>
          <cell r="CH296" t="str">
            <v>AVG</v>
          </cell>
          <cell r="CI296">
            <v>39172</v>
          </cell>
          <cell r="CJ296">
            <v>0.28657243999999998</v>
          </cell>
          <cell r="CK296" t="str">
            <v>USD</v>
          </cell>
        </row>
        <row r="297">
          <cell r="BU297" t="str">
            <v>MZM</v>
          </cell>
          <cell r="BV297" t="str">
            <v>AVG</v>
          </cell>
          <cell r="BW297">
            <v>39113</v>
          </cell>
          <cell r="BX297">
            <v>3.8229999999999998E-5</v>
          </cell>
          <cell r="BY297" t="str">
            <v>USD</v>
          </cell>
          <cell r="CA297" t="str">
            <v>MZM</v>
          </cell>
          <cell r="CB297" t="str">
            <v>AVG</v>
          </cell>
          <cell r="CC297">
            <v>39141</v>
          </cell>
          <cell r="CD297">
            <v>3.8139999999999997E-5</v>
          </cell>
          <cell r="CE297" t="str">
            <v>USD</v>
          </cell>
          <cell r="CG297" t="str">
            <v>MZM</v>
          </cell>
          <cell r="CH297" t="str">
            <v>AVG</v>
          </cell>
          <cell r="CI297">
            <v>39172</v>
          </cell>
          <cell r="CJ297">
            <v>3.7910000000000001E-5</v>
          </cell>
          <cell r="CK297" t="str">
            <v>USD</v>
          </cell>
        </row>
        <row r="298">
          <cell r="BU298" t="str">
            <v>NAD</v>
          </cell>
          <cell r="BV298" t="str">
            <v>AVG</v>
          </cell>
          <cell r="BW298">
            <v>39113</v>
          </cell>
          <cell r="BX298">
            <v>0.13912073</v>
          </cell>
          <cell r="BY298" t="str">
            <v>USD</v>
          </cell>
          <cell r="CA298" t="str">
            <v>NAD</v>
          </cell>
          <cell r="CB298" t="str">
            <v>AVG</v>
          </cell>
          <cell r="CC298">
            <v>39141</v>
          </cell>
          <cell r="CD298">
            <v>0.13930856999999999</v>
          </cell>
          <cell r="CE298" t="str">
            <v>USD</v>
          </cell>
          <cell r="CG298" t="str">
            <v>NAD</v>
          </cell>
          <cell r="CH298" t="str">
            <v>AVG</v>
          </cell>
          <cell r="CI298">
            <v>39172</v>
          </cell>
          <cell r="CJ298">
            <v>0.13603156999999999</v>
          </cell>
          <cell r="CK298" t="str">
            <v>USD</v>
          </cell>
        </row>
        <row r="299">
          <cell r="BU299" t="str">
            <v>NGN</v>
          </cell>
          <cell r="BV299" t="str">
            <v>AVG</v>
          </cell>
          <cell r="BW299">
            <v>39113</v>
          </cell>
          <cell r="BX299">
            <v>7.8047100000000003E-3</v>
          </cell>
          <cell r="BY299" t="str">
            <v>USD</v>
          </cell>
          <cell r="CA299" t="str">
            <v>NGN</v>
          </cell>
          <cell r="CB299" t="str">
            <v>AVG</v>
          </cell>
          <cell r="CC299">
            <v>39141</v>
          </cell>
          <cell r="CD299">
            <v>7.8032600000000002E-3</v>
          </cell>
          <cell r="CE299" t="str">
            <v>USD</v>
          </cell>
          <cell r="CG299" t="str">
            <v>NGN</v>
          </cell>
          <cell r="CH299" t="str">
            <v>AVG</v>
          </cell>
          <cell r="CI299">
            <v>39172</v>
          </cell>
          <cell r="CJ299">
            <v>7.80228E-3</v>
          </cell>
          <cell r="CK299" t="str">
            <v>USD</v>
          </cell>
        </row>
        <row r="300">
          <cell r="BU300" t="str">
            <v>NIO</v>
          </cell>
          <cell r="BV300" t="str">
            <v>AVG</v>
          </cell>
          <cell r="BW300">
            <v>39113</v>
          </cell>
          <cell r="BX300">
            <v>5.5425870000000002E-2</v>
          </cell>
          <cell r="BY300" t="str">
            <v>USD</v>
          </cell>
          <cell r="CA300" t="str">
            <v>NIO</v>
          </cell>
          <cell r="CB300" t="str">
            <v>AVG</v>
          </cell>
          <cell r="CC300">
            <v>39141</v>
          </cell>
          <cell r="CD300">
            <v>5.5322589999999998E-2</v>
          </cell>
          <cell r="CE300" t="str">
            <v>USD</v>
          </cell>
          <cell r="CG300" t="str">
            <v>NIO</v>
          </cell>
          <cell r="CH300" t="str">
            <v>AVG</v>
          </cell>
          <cell r="CI300">
            <v>39172</v>
          </cell>
          <cell r="CJ300">
            <v>5.4992489999999998E-2</v>
          </cell>
          <cell r="CK300" t="str">
            <v>USD</v>
          </cell>
        </row>
        <row r="301">
          <cell r="BU301" t="str">
            <v>NLG</v>
          </cell>
          <cell r="BV301" t="str">
            <v>AVG</v>
          </cell>
          <cell r="BW301">
            <v>39113</v>
          </cell>
          <cell r="BX301">
            <v>0.58987964999999998</v>
          </cell>
          <cell r="BY301" t="str">
            <v>USD</v>
          </cell>
          <cell r="CA301" t="str">
            <v>NLG</v>
          </cell>
          <cell r="CB301" t="str">
            <v>AVG</v>
          </cell>
          <cell r="CC301">
            <v>39141</v>
          </cell>
          <cell r="CD301">
            <v>0.59174998000000001</v>
          </cell>
          <cell r="CE301" t="str">
            <v>USD</v>
          </cell>
          <cell r="CG301" t="str">
            <v>NLG</v>
          </cell>
          <cell r="CH301" t="str">
            <v>AVG</v>
          </cell>
          <cell r="CI301">
            <v>39172</v>
          </cell>
          <cell r="CJ301">
            <v>0.60123409999999999</v>
          </cell>
          <cell r="CK301" t="str">
            <v>USD</v>
          </cell>
        </row>
        <row r="302">
          <cell r="BU302" t="str">
            <v>NOK</v>
          </cell>
          <cell r="BV302" t="str">
            <v>AVG</v>
          </cell>
          <cell r="BW302">
            <v>39113</v>
          </cell>
          <cell r="BX302">
            <v>0.15712108</v>
          </cell>
          <cell r="BY302" t="str">
            <v>USD</v>
          </cell>
          <cell r="CA302" t="str">
            <v>NOK</v>
          </cell>
          <cell r="CB302" t="str">
            <v>AVG</v>
          </cell>
          <cell r="CC302">
            <v>39141</v>
          </cell>
          <cell r="CD302">
            <v>0.15930831000000001</v>
          </cell>
          <cell r="CE302" t="str">
            <v>USD</v>
          </cell>
          <cell r="CG302" t="str">
            <v>NOK</v>
          </cell>
          <cell r="CH302" t="str">
            <v>AVG</v>
          </cell>
          <cell r="CI302">
            <v>39172</v>
          </cell>
          <cell r="CJ302">
            <v>0.16287897000000001</v>
          </cell>
          <cell r="CK302" t="str">
            <v>USD</v>
          </cell>
        </row>
        <row r="303">
          <cell r="BU303" t="str">
            <v>NPR</v>
          </cell>
          <cell r="BV303" t="str">
            <v>AVG</v>
          </cell>
          <cell r="BW303">
            <v>39113</v>
          </cell>
          <cell r="BX303">
            <v>1.410783E-2</v>
          </cell>
          <cell r="BY303" t="str">
            <v>USD</v>
          </cell>
          <cell r="CA303" t="str">
            <v>NPR</v>
          </cell>
          <cell r="CB303" t="str">
            <v>AVG</v>
          </cell>
          <cell r="CC303">
            <v>39141</v>
          </cell>
          <cell r="CD303">
            <v>1.4131309999999999E-2</v>
          </cell>
          <cell r="CE303" t="str">
            <v>USD</v>
          </cell>
          <cell r="CG303" t="str">
            <v>NPR</v>
          </cell>
          <cell r="CH303" t="str">
            <v>AVG</v>
          </cell>
          <cell r="CI303">
            <v>39172</v>
          </cell>
          <cell r="CJ303">
            <v>1.422023E-2</v>
          </cell>
          <cell r="CK303" t="str">
            <v>USD</v>
          </cell>
        </row>
        <row r="304">
          <cell r="BU304" t="str">
            <v>NZD</v>
          </cell>
          <cell r="BV304" t="str">
            <v>AVG</v>
          </cell>
          <cell r="BW304">
            <v>39113</v>
          </cell>
          <cell r="BX304">
            <v>0.69542179999999998</v>
          </cell>
          <cell r="BY304" t="str">
            <v>USD</v>
          </cell>
          <cell r="CA304" t="str">
            <v>NZD</v>
          </cell>
          <cell r="CB304" t="str">
            <v>AVG</v>
          </cell>
          <cell r="CC304">
            <v>39141</v>
          </cell>
          <cell r="CD304">
            <v>0.69459766999999994</v>
          </cell>
          <cell r="CE304" t="str">
            <v>USD</v>
          </cell>
          <cell r="CG304" t="str">
            <v>NZD</v>
          </cell>
          <cell r="CH304" t="str">
            <v>AVG</v>
          </cell>
          <cell r="CI304">
            <v>39172</v>
          </cell>
          <cell r="CJ304">
            <v>0.69892726999999999</v>
          </cell>
          <cell r="CK304" t="str">
            <v>USD</v>
          </cell>
        </row>
        <row r="305">
          <cell r="BU305" t="str">
            <v>OMR</v>
          </cell>
          <cell r="BV305" t="str">
            <v>AVG</v>
          </cell>
          <cell r="BW305">
            <v>39113</v>
          </cell>
          <cell r="BX305">
            <v>2.59748767</v>
          </cell>
          <cell r="BY305" t="str">
            <v>USD</v>
          </cell>
          <cell r="CA305" t="str">
            <v>OMR</v>
          </cell>
          <cell r="CB305" t="str">
            <v>AVG</v>
          </cell>
          <cell r="CC305">
            <v>39141</v>
          </cell>
          <cell r="CD305">
            <v>2.5974888900000002</v>
          </cell>
          <cell r="CE305" t="str">
            <v>USD</v>
          </cell>
          <cell r="CG305" t="str">
            <v>OMR</v>
          </cell>
          <cell r="CH305" t="str">
            <v>AVG</v>
          </cell>
          <cell r="CI305">
            <v>39172</v>
          </cell>
          <cell r="CJ305">
            <v>2.5985257000000002</v>
          </cell>
          <cell r="CK305" t="str">
            <v>USD</v>
          </cell>
        </row>
        <row r="306">
          <cell r="BU306" t="str">
            <v>PAB</v>
          </cell>
          <cell r="BV306" t="str">
            <v>AVG</v>
          </cell>
          <cell r="BW306">
            <v>39113</v>
          </cell>
          <cell r="BX306">
            <v>1</v>
          </cell>
          <cell r="BY306" t="str">
            <v>USD</v>
          </cell>
          <cell r="CA306" t="str">
            <v>PAB</v>
          </cell>
          <cell r="CB306" t="str">
            <v>AVG</v>
          </cell>
          <cell r="CC306">
            <v>39141</v>
          </cell>
          <cell r="CD306">
            <v>1</v>
          </cell>
          <cell r="CE306" t="str">
            <v>USD</v>
          </cell>
          <cell r="CG306" t="str">
            <v>PAB</v>
          </cell>
          <cell r="CH306" t="str">
            <v>AVG</v>
          </cell>
          <cell r="CI306">
            <v>39172</v>
          </cell>
          <cell r="CJ306">
            <v>1</v>
          </cell>
          <cell r="CK306" t="str">
            <v>USD</v>
          </cell>
        </row>
        <row r="307">
          <cell r="BU307" t="str">
            <v>PEN</v>
          </cell>
          <cell r="BV307" t="str">
            <v>AVG</v>
          </cell>
          <cell r="BW307">
            <v>39113</v>
          </cell>
          <cell r="BX307">
            <v>0.31324216999999999</v>
          </cell>
          <cell r="BY307" t="str">
            <v>USD</v>
          </cell>
          <cell r="CA307" t="str">
            <v>PEN</v>
          </cell>
          <cell r="CB307" t="str">
            <v>AVG</v>
          </cell>
          <cell r="CC307">
            <v>39141</v>
          </cell>
          <cell r="CD307">
            <v>0.31334271000000002</v>
          </cell>
          <cell r="CE307" t="str">
            <v>USD</v>
          </cell>
          <cell r="CG307" t="str">
            <v>PEN</v>
          </cell>
          <cell r="CH307" t="str">
            <v>AVG</v>
          </cell>
          <cell r="CI307">
            <v>39172</v>
          </cell>
          <cell r="CJ307">
            <v>0.31392567999999998</v>
          </cell>
          <cell r="CK307" t="str">
            <v>USD</v>
          </cell>
        </row>
        <row r="308">
          <cell r="BU308" t="str">
            <v>PGK</v>
          </cell>
          <cell r="BV308" t="str">
            <v>AVG</v>
          </cell>
          <cell r="BW308">
            <v>39113</v>
          </cell>
          <cell r="BX308">
            <v>0.33</v>
          </cell>
          <cell r="BY308" t="str">
            <v>USD</v>
          </cell>
          <cell r="CA308" t="str">
            <v>PGK</v>
          </cell>
          <cell r="CB308" t="str">
            <v>AVG</v>
          </cell>
          <cell r="CC308">
            <v>39141</v>
          </cell>
          <cell r="CD308">
            <v>0.33</v>
          </cell>
          <cell r="CE308" t="str">
            <v>USD</v>
          </cell>
          <cell r="CG308" t="str">
            <v>PGK</v>
          </cell>
          <cell r="CH308" t="str">
            <v>AVG</v>
          </cell>
          <cell r="CI308">
            <v>39172</v>
          </cell>
          <cell r="CJ308">
            <v>0.32833333999999997</v>
          </cell>
          <cell r="CK308" t="str">
            <v>USD</v>
          </cell>
        </row>
        <row r="309">
          <cell r="BU309" t="str">
            <v>PHP</v>
          </cell>
          <cell r="BV309" t="str">
            <v>AVG</v>
          </cell>
          <cell r="BW309">
            <v>39113</v>
          </cell>
          <cell r="BX309">
            <v>2.0452109999999999E-2</v>
          </cell>
          <cell r="BY309" t="str">
            <v>USD</v>
          </cell>
          <cell r="CA309" t="str">
            <v>PHP</v>
          </cell>
          <cell r="CB309" t="str">
            <v>AVG</v>
          </cell>
          <cell r="CC309">
            <v>39141</v>
          </cell>
          <cell r="CD309">
            <v>2.055531E-2</v>
          </cell>
          <cell r="CE309" t="str">
            <v>USD</v>
          </cell>
          <cell r="CG309" t="str">
            <v>PHP</v>
          </cell>
          <cell r="CH309" t="str">
            <v>AVG</v>
          </cell>
          <cell r="CI309">
            <v>39172</v>
          </cell>
          <cell r="CJ309">
            <v>2.0633749999999999E-2</v>
          </cell>
          <cell r="CK309" t="str">
            <v>USD</v>
          </cell>
        </row>
        <row r="310">
          <cell r="BU310" t="str">
            <v>PKR</v>
          </cell>
          <cell r="BV310" t="str">
            <v>AVG</v>
          </cell>
          <cell r="BW310">
            <v>39113</v>
          </cell>
          <cell r="BX310">
            <v>1.6429510000000001E-2</v>
          </cell>
          <cell r="BY310" t="str">
            <v>USD</v>
          </cell>
          <cell r="CA310" t="str">
            <v>PKR</v>
          </cell>
          <cell r="CB310" t="str">
            <v>AVG</v>
          </cell>
          <cell r="CC310">
            <v>39141</v>
          </cell>
          <cell r="CD310">
            <v>1.6445230000000002E-2</v>
          </cell>
          <cell r="CE310" t="str">
            <v>USD</v>
          </cell>
          <cell r="CG310" t="str">
            <v>PKR</v>
          </cell>
          <cell r="CH310" t="str">
            <v>AVG</v>
          </cell>
          <cell r="CI310">
            <v>39172</v>
          </cell>
          <cell r="CJ310">
            <v>1.6473700000000001E-2</v>
          </cell>
          <cell r="CK310" t="str">
            <v>USD</v>
          </cell>
        </row>
        <row r="311">
          <cell r="BU311" t="str">
            <v>PLN</v>
          </cell>
          <cell r="BV311" t="str">
            <v>AVG</v>
          </cell>
          <cell r="BW311">
            <v>39113</v>
          </cell>
          <cell r="BX311">
            <v>0.33500717000000002</v>
          </cell>
          <cell r="BY311" t="str">
            <v>USD</v>
          </cell>
          <cell r="CA311" t="str">
            <v>PLN</v>
          </cell>
          <cell r="CB311" t="str">
            <v>AVG</v>
          </cell>
          <cell r="CC311">
            <v>39141</v>
          </cell>
          <cell r="CD311">
            <v>0.33545377999999998</v>
          </cell>
          <cell r="CE311" t="str">
            <v>USD</v>
          </cell>
          <cell r="CG311" t="str">
            <v>PLN</v>
          </cell>
          <cell r="CH311" t="str">
            <v>AVG</v>
          </cell>
          <cell r="CI311">
            <v>39172</v>
          </cell>
          <cell r="CJ311">
            <v>0.34129791999999998</v>
          </cell>
          <cell r="CK311" t="str">
            <v>USD</v>
          </cell>
        </row>
        <row r="312">
          <cell r="BU312" t="str">
            <v>PTE</v>
          </cell>
          <cell r="BV312" t="str">
            <v>AVG</v>
          </cell>
          <cell r="BW312">
            <v>39113</v>
          </cell>
          <cell r="BX312">
            <v>6.4839499999999996E-3</v>
          </cell>
          <cell r="BY312" t="str">
            <v>USD</v>
          </cell>
          <cell r="CA312" t="str">
            <v>PTE</v>
          </cell>
          <cell r="CB312" t="str">
            <v>AVG</v>
          </cell>
          <cell r="CC312">
            <v>39141</v>
          </cell>
          <cell r="CD312">
            <v>6.5045399999999996E-3</v>
          </cell>
          <cell r="CE312" t="str">
            <v>USD</v>
          </cell>
          <cell r="CG312" t="str">
            <v>PTE</v>
          </cell>
          <cell r="CH312" t="str">
            <v>AVG</v>
          </cell>
          <cell r="CI312">
            <v>39172</v>
          </cell>
          <cell r="CJ312">
            <v>6.60876E-3</v>
          </cell>
          <cell r="CK312" t="str">
            <v>USD</v>
          </cell>
        </row>
        <row r="313">
          <cell r="BU313" t="str">
            <v>PYG</v>
          </cell>
          <cell r="BV313" t="str">
            <v>AVG</v>
          </cell>
          <cell r="BW313">
            <v>39113</v>
          </cell>
          <cell r="BX313">
            <v>1.9199000000000001E-4</v>
          </cell>
          <cell r="BY313" t="str">
            <v>USD</v>
          </cell>
          <cell r="CA313" t="str">
            <v>PYG</v>
          </cell>
          <cell r="CB313" t="str">
            <v>AVG</v>
          </cell>
          <cell r="CC313">
            <v>39141</v>
          </cell>
          <cell r="CD313">
            <v>1.9211E-4</v>
          </cell>
          <cell r="CE313" t="str">
            <v>USD</v>
          </cell>
          <cell r="CG313" t="str">
            <v>PYG</v>
          </cell>
          <cell r="CH313" t="str">
            <v>AVG</v>
          </cell>
          <cell r="CI313">
            <v>39172</v>
          </cell>
          <cell r="CJ313">
            <v>1.9598E-4</v>
          </cell>
          <cell r="CK313" t="str">
            <v>USD</v>
          </cell>
        </row>
        <row r="314">
          <cell r="BU314" t="str">
            <v>QAR</v>
          </cell>
          <cell r="BV314" t="str">
            <v>AVG</v>
          </cell>
          <cell r="BW314">
            <v>39113</v>
          </cell>
          <cell r="BX314">
            <v>0.27465835</v>
          </cell>
          <cell r="BY314" t="str">
            <v>USD</v>
          </cell>
          <cell r="CA314" t="str">
            <v>QAR</v>
          </cell>
          <cell r="CB314" t="str">
            <v>AVG</v>
          </cell>
          <cell r="CC314">
            <v>39141</v>
          </cell>
          <cell r="CD314">
            <v>0.27468262999999998</v>
          </cell>
          <cell r="CE314" t="str">
            <v>USD</v>
          </cell>
          <cell r="CG314" t="str">
            <v>QAR</v>
          </cell>
          <cell r="CH314" t="str">
            <v>AVG</v>
          </cell>
          <cell r="CI314">
            <v>39172</v>
          </cell>
          <cell r="CJ314">
            <v>0.27474861</v>
          </cell>
          <cell r="CK314" t="str">
            <v>USD</v>
          </cell>
        </row>
        <row r="315">
          <cell r="BU315" t="str">
            <v>ROL</v>
          </cell>
          <cell r="BV315" t="str">
            <v>AVG</v>
          </cell>
          <cell r="BW315">
            <v>39113</v>
          </cell>
          <cell r="BX315">
            <v>3.8290000000000001E-5</v>
          </cell>
          <cell r="BY315" t="str">
            <v>USD</v>
          </cell>
          <cell r="CA315" t="str">
            <v>ROL</v>
          </cell>
          <cell r="CB315" t="str">
            <v>AVG</v>
          </cell>
          <cell r="CC315">
            <v>39141</v>
          </cell>
          <cell r="CD315">
            <v>3.8489999999999999E-5</v>
          </cell>
          <cell r="CE315" t="str">
            <v>USD</v>
          </cell>
          <cell r="CG315" t="str">
            <v>ROL</v>
          </cell>
          <cell r="CH315" t="str">
            <v>AVG</v>
          </cell>
          <cell r="CI315">
            <v>39172</v>
          </cell>
          <cell r="CJ315">
            <v>3.9339999999999999E-5</v>
          </cell>
          <cell r="CK315" t="str">
            <v>USD</v>
          </cell>
        </row>
        <row r="316">
          <cell r="BU316" t="str">
            <v>RUB</v>
          </cell>
          <cell r="BV316" t="str">
            <v>AVG</v>
          </cell>
          <cell r="BW316">
            <v>39113</v>
          </cell>
          <cell r="BX316">
            <v>3.7749930000000001E-2</v>
          </cell>
          <cell r="BY316" t="str">
            <v>USD</v>
          </cell>
          <cell r="CA316" t="str">
            <v>RUB</v>
          </cell>
          <cell r="CB316" t="str">
            <v>AVG</v>
          </cell>
          <cell r="CC316">
            <v>39141</v>
          </cell>
          <cell r="CD316">
            <v>3.7875390000000002E-2</v>
          </cell>
          <cell r="CE316" t="str">
            <v>USD</v>
          </cell>
          <cell r="CG316" t="str">
            <v>RUB</v>
          </cell>
          <cell r="CH316" t="str">
            <v>AVG</v>
          </cell>
          <cell r="CI316">
            <v>39172</v>
          </cell>
          <cell r="CJ316">
            <v>3.8313840000000002E-2</v>
          </cell>
          <cell r="CK316" t="str">
            <v>USD</v>
          </cell>
        </row>
        <row r="317">
          <cell r="BU317" t="str">
            <v>RWF</v>
          </cell>
          <cell r="BV317" t="str">
            <v>AVG</v>
          </cell>
          <cell r="BW317">
            <v>39113</v>
          </cell>
          <cell r="BX317">
            <v>1.8206699999999999E-3</v>
          </cell>
          <cell r="BY317" t="str">
            <v>USD</v>
          </cell>
          <cell r="CA317" t="str">
            <v>RWF</v>
          </cell>
          <cell r="CB317" t="str">
            <v>AVG</v>
          </cell>
          <cell r="CC317">
            <v>39141</v>
          </cell>
          <cell r="CD317">
            <v>1.82193E-3</v>
          </cell>
          <cell r="CE317" t="str">
            <v>USD</v>
          </cell>
          <cell r="CG317" t="str">
            <v>RWF</v>
          </cell>
          <cell r="CH317" t="str">
            <v>AVG</v>
          </cell>
          <cell r="CI317">
            <v>39172</v>
          </cell>
          <cell r="CJ317">
            <v>1.8283399999999999E-3</v>
          </cell>
          <cell r="CK317" t="str">
            <v>USD</v>
          </cell>
        </row>
        <row r="318">
          <cell r="BU318" t="str">
            <v>SAR</v>
          </cell>
          <cell r="BV318" t="str">
            <v>AVG</v>
          </cell>
          <cell r="BW318">
            <v>39113</v>
          </cell>
          <cell r="BX318">
            <v>0.26662215</v>
          </cell>
          <cell r="BY318" t="str">
            <v>USD</v>
          </cell>
          <cell r="CA318" t="str">
            <v>SAR</v>
          </cell>
          <cell r="CB318" t="str">
            <v>AVG</v>
          </cell>
          <cell r="CC318">
            <v>39141</v>
          </cell>
          <cell r="CD318">
            <v>0.26662632000000003</v>
          </cell>
          <cell r="CE318" t="str">
            <v>USD</v>
          </cell>
          <cell r="CG318" t="str">
            <v>SAR</v>
          </cell>
          <cell r="CH318" t="str">
            <v>AVG</v>
          </cell>
          <cell r="CI318">
            <v>39172</v>
          </cell>
          <cell r="CJ318">
            <v>0.26669059000000001</v>
          </cell>
          <cell r="CK318" t="str">
            <v>USD</v>
          </cell>
        </row>
        <row r="319">
          <cell r="BU319" t="str">
            <v>SBD</v>
          </cell>
          <cell r="BV319" t="str">
            <v>AVG</v>
          </cell>
          <cell r="BW319">
            <v>39113</v>
          </cell>
          <cell r="BX319">
            <v>0.13095243000000001</v>
          </cell>
          <cell r="BY319" t="str">
            <v>USD</v>
          </cell>
          <cell r="CA319" t="str">
            <v>SBD</v>
          </cell>
          <cell r="CB319" t="str">
            <v>AVG</v>
          </cell>
          <cell r="CC319">
            <v>39141</v>
          </cell>
          <cell r="CD319">
            <v>0.13167311000000001</v>
          </cell>
          <cell r="CE319" t="str">
            <v>USD</v>
          </cell>
          <cell r="CG319" t="str">
            <v>SBD</v>
          </cell>
          <cell r="CH319" t="str">
            <v>AVG</v>
          </cell>
          <cell r="CI319">
            <v>39172</v>
          </cell>
          <cell r="CJ319">
            <v>0.1386724</v>
          </cell>
          <cell r="CK319" t="str">
            <v>USD</v>
          </cell>
        </row>
        <row r="320">
          <cell r="BU320" t="str">
            <v>SCR</v>
          </cell>
          <cell r="BV320" t="str">
            <v>AVG</v>
          </cell>
          <cell r="BW320">
            <v>39113</v>
          </cell>
          <cell r="BX320">
            <v>0.16791532000000001</v>
          </cell>
          <cell r="BY320" t="str">
            <v>USD</v>
          </cell>
          <cell r="CA320" t="str">
            <v>SCR</v>
          </cell>
          <cell r="CB320" t="str">
            <v>AVG</v>
          </cell>
          <cell r="CC320">
            <v>39141</v>
          </cell>
          <cell r="CD320">
            <v>0.16610962000000001</v>
          </cell>
          <cell r="CE320" t="str">
            <v>USD</v>
          </cell>
          <cell r="CG320" t="str">
            <v>SCR</v>
          </cell>
          <cell r="CH320" t="str">
            <v>AVG</v>
          </cell>
          <cell r="CI320">
            <v>39172</v>
          </cell>
          <cell r="CJ320">
            <v>0.16358476999999999</v>
          </cell>
          <cell r="CK320" t="str">
            <v>USD</v>
          </cell>
        </row>
        <row r="321">
          <cell r="BU321" t="str">
            <v>SDD</v>
          </cell>
          <cell r="BV321" t="str">
            <v>AVG</v>
          </cell>
          <cell r="BW321">
            <v>39113</v>
          </cell>
          <cell r="BX321">
            <v>4.9726700000000002E-3</v>
          </cell>
          <cell r="BY321" t="str">
            <v>USD</v>
          </cell>
          <cell r="CA321" t="str">
            <v>SDD</v>
          </cell>
          <cell r="CB321" t="str">
            <v>AVG</v>
          </cell>
          <cell r="CC321">
            <v>39141</v>
          </cell>
          <cell r="CD321">
            <v>4.9744300000000002E-3</v>
          </cell>
          <cell r="CE321" t="str">
            <v>USD</v>
          </cell>
          <cell r="CG321" t="str">
            <v>SDD</v>
          </cell>
          <cell r="CH321" t="str">
            <v>AVG</v>
          </cell>
          <cell r="CI321">
            <v>39172</v>
          </cell>
          <cell r="CJ321">
            <v>4.98541E-3</v>
          </cell>
          <cell r="CK321" t="str">
            <v>USD</v>
          </cell>
        </row>
        <row r="322">
          <cell r="BU322" t="str">
            <v>SDP</v>
          </cell>
          <cell r="BV322" t="str">
            <v>AVG</v>
          </cell>
          <cell r="BW322">
            <v>39113</v>
          </cell>
          <cell r="BX322">
            <v>4.9726999999999996E-4</v>
          </cell>
          <cell r="BY322" t="str">
            <v>USD</v>
          </cell>
          <cell r="CA322" t="str">
            <v>SDP</v>
          </cell>
          <cell r="CB322" t="str">
            <v>AVG</v>
          </cell>
          <cell r="CC322">
            <v>39141</v>
          </cell>
          <cell r="CD322">
            <v>4.9744000000000003E-4</v>
          </cell>
          <cell r="CE322" t="str">
            <v>USD</v>
          </cell>
          <cell r="CG322" t="str">
            <v>SDP</v>
          </cell>
          <cell r="CH322" t="str">
            <v>AVG</v>
          </cell>
          <cell r="CI322">
            <v>39172</v>
          </cell>
          <cell r="CJ322">
            <v>4.9854000000000001E-4</v>
          </cell>
          <cell r="CK322" t="str">
            <v>USD</v>
          </cell>
        </row>
        <row r="323">
          <cell r="BU323" t="str">
            <v>SEK</v>
          </cell>
          <cell r="BV323" t="str">
            <v>AVG</v>
          </cell>
          <cell r="BW323">
            <v>39113</v>
          </cell>
          <cell r="BX323">
            <v>0.14311339000000001</v>
          </cell>
          <cell r="BY323" t="str">
            <v>USD</v>
          </cell>
          <cell r="CA323" t="str">
            <v>SEK</v>
          </cell>
          <cell r="CB323" t="str">
            <v>AVG</v>
          </cell>
          <cell r="CC323">
            <v>39141</v>
          </cell>
          <cell r="CD323">
            <v>0.14280567</v>
          </cell>
          <cell r="CE323" t="str">
            <v>USD</v>
          </cell>
          <cell r="CG323" t="str">
            <v>SEK</v>
          </cell>
          <cell r="CH323" t="str">
            <v>AVG</v>
          </cell>
          <cell r="CI323">
            <v>39172</v>
          </cell>
          <cell r="CJ323">
            <v>0.14251791999999999</v>
          </cell>
          <cell r="CK323" t="str">
            <v>USD</v>
          </cell>
        </row>
        <row r="324">
          <cell r="BU324" t="str">
            <v>SGD</v>
          </cell>
          <cell r="BV324" t="str">
            <v>AVG</v>
          </cell>
          <cell r="BW324">
            <v>39113</v>
          </cell>
          <cell r="BX324">
            <v>0.65033158999999996</v>
          </cell>
          <cell r="BY324" t="str">
            <v>USD</v>
          </cell>
          <cell r="CA324" t="str">
            <v>SGD</v>
          </cell>
          <cell r="CB324" t="str">
            <v>AVG</v>
          </cell>
          <cell r="CC324">
            <v>39141</v>
          </cell>
          <cell r="CD324">
            <v>0.65118078000000001</v>
          </cell>
          <cell r="CE324" t="str">
            <v>USD</v>
          </cell>
          <cell r="CG324" t="str">
            <v>SGD</v>
          </cell>
          <cell r="CH324" t="str">
            <v>AVG</v>
          </cell>
          <cell r="CI324">
            <v>39172</v>
          </cell>
          <cell r="CJ324">
            <v>0.65595919000000003</v>
          </cell>
          <cell r="CK324" t="str">
            <v>USD</v>
          </cell>
        </row>
        <row r="325">
          <cell r="BU325" t="str">
            <v>SHP</v>
          </cell>
          <cell r="BV325" t="str">
            <v>AVG</v>
          </cell>
          <cell r="BW325">
            <v>39113</v>
          </cell>
          <cell r="BX325">
            <v>1.95890437</v>
          </cell>
          <cell r="BY325" t="str">
            <v>USD</v>
          </cell>
          <cell r="CA325" t="str">
            <v>SHP</v>
          </cell>
          <cell r="CB325" t="str">
            <v>AVG</v>
          </cell>
          <cell r="CC325">
            <v>39141</v>
          </cell>
          <cell r="CD325">
            <v>1.9587488500000001</v>
          </cell>
          <cell r="CE325" t="str">
            <v>USD</v>
          </cell>
          <cell r="CG325" t="str">
            <v>SHP</v>
          </cell>
          <cell r="CH325" t="str">
            <v>AVG</v>
          </cell>
          <cell r="CI325">
            <v>39172</v>
          </cell>
          <cell r="CJ325">
            <v>1.9477631399999999</v>
          </cell>
          <cell r="CK325" t="str">
            <v>USD</v>
          </cell>
        </row>
        <row r="326">
          <cell r="BU326" t="str">
            <v>SIT</v>
          </cell>
          <cell r="BV326" t="str">
            <v>AVG</v>
          </cell>
          <cell r="BW326">
            <v>39113</v>
          </cell>
          <cell r="BX326">
            <v>5.4240299999999998E-3</v>
          </cell>
          <cell r="BY326" t="str">
            <v>USD</v>
          </cell>
          <cell r="CA326" t="str">
            <v>SIT</v>
          </cell>
          <cell r="CB326" t="str">
            <v>AVG</v>
          </cell>
          <cell r="CC326">
            <v>39141</v>
          </cell>
          <cell r="CD326">
            <v>5.44007E-3</v>
          </cell>
          <cell r="CE326" t="str">
            <v>USD</v>
          </cell>
          <cell r="CG326" t="str">
            <v>SIT</v>
          </cell>
          <cell r="CH326" t="str">
            <v>AVG</v>
          </cell>
          <cell r="CI326">
            <v>39172</v>
          </cell>
          <cell r="CJ326">
            <v>5.5260600000000002E-3</v>
          </cell>
          <cell r="CK326" t="str">
            <v>USD</v>
          </cell>
        </row>
        <row r="327">
          <cell r="BU327" t="str">
            <v>SKK</v>
          </cell>
          <cell r="BV327" t="str">
            <v>AVG</v>
          </cell>
          <cell r="BW327">
            <v>39113</v>
          </cell>
          <cell r="BX327">
            <v>3.740102E-2</v>
          </cell>
          <cell r="BY327" t="str">
            <v>USD</v>
          </cell>
          <cell r="CA327" t="str">
            <v>SKK</v>
          </cell>
          <cell r="CB327" t="str">
            <v>AVG</v>
          </cell>
          <cell r="CC327">
            <v>39141</v>
          </cell>
          <cell r="CD327">
            <v>3.7653470000000001E-2</v>
          </cell>
          <cell r="CE327" t="str">
            <v>USD</v>
          </cell>
          <cell r="CG327" t="str">
            <v>SKK</v>
          </cell>
          <cell r="CH327" t="str">
            <v>AVG</v>
          </cell>
          <cell r="CI327">
            <v>39172</v>
          </cell>
          <cell r="CJ327">
            <v>3.9225959999999997E-2</v>
          </cell>
          <cell r="CK327" t="str">
            <v>USD</v>
          </cell>
        </row>
        <row r="328">
          <cell r="BU328" t="str">
            <v>SLL</v>
          </cell>
          <cell r="BV328" t="str">
            <v>AVG</v>
          </cell>
          <cell r="BW328">
            <v>39113</v>
          </cell>
          <cell r="BX328">
            <v>3.3623000000000002E-4</v>
          </cell>
          <cell r="BY328" t="str">
            <v>USD</v>
          </cell>
          <cell r="CA328" t="str">
            <v>SLL</v>
          </cell>
          <cell r="CB328" t="str">
            <v>AVG</v>
          </cell>
          <cell r="CC328">
            <v>39141</v>
          </cell>
          <cell r="CD328">
            <v>3.3553000000000001E-4</v>
          </cell>
          <cell r="CE328" t="str">
            <v>USD</v>
          </cell>
          <cell r="CG328" t="str">
            <v>SLL</v>
          </cell>
          <cell r="CH328" t="str">
            <v>AVG</v>
          </cell>
          <cell r="CI328">
            <v>39172</v>
          </cell>
          <cell r="CJ328">
            <v>3.3428E-4</v>
          </cell>
          <cell r="CK328" t="str">
            <v>USD</v>
          </cell>
        </row>
        <row r="329">
          <cell r="BU329" t="str">
            <v>SOS</v>
          </cell>
          <cell r="BV329" t="str">
            <v>AVG</v>
          </cell>
          <cell r="BW329">
            <v>39113</v>
          </cell>
          <cell r="BX329">
            <v>7.2701000000000005E-4</v>
          </cell>
          <cell r="BY329" t="str">
            <v>USD</v>
          </cell>
          <cell r="CA329" t="str">
            <v>SOS</v>
          </cell>
          <cell r="CB329" t="str">
            <v>AVG</v>
          </cell>
          <cell r="CC329">
            <v>39141</v>
          </cell>
          <cell r="CD329">
            <v>7.3023000000000001E-4</v>
          </cell>
          <cell r="CE329" t="str">
            <v>USD</v>
          </cell>
          <cell r="CG329" t="str">
            <v>SOS</v>
          </cell>
          <cell r="CH329" t="str">
            <v>AVG</v>
          </cell>
          <cell r="CI329">
            <v>39172</v>
          </cell>
          <cell r="CJ329">
            <v>7.3682000000000001E-4</v>
          </cell>
          <cell r="CK329" t="str">
            <v>USD</v>
          </cell>
        </row>
        <row r="330">
          <cell r="BU330" t="str">
            <v>SRG</v>
          </cell>
          <cell r="BV330" t="str">
            <v>AVG</v>
          </cell>
          <cell r="BW330">
            <v>39113</v>
          </cell>
          <cell r="BX330">
            <v>3.6430000000000002E-4</v>
          </cell>
          <cell r="BY330" t="str">
            <v>USD</v>
          </cell>
          <cell r="CA330" t="str">
            <v>SRG</v>
          </cell>
          <cell r="CB330" t="str">
            <v>AVG</v>
          </cell>
          <cell r="CC330">
            <v>39141</v>
          </cell>
          <cell r="CD330">
            <v>3.6434E-4</v>
          </cell>
          <cell r="CE330" t="str">
            <v>USD</v>
          </cell>
          <cell r="CG330" t="str">
            <v>SRG</v>
          </cell>
          <cell r="CH330" t="str">
            <v>AVG</v>
          </cell>
          <cell r="CI330">
            <v>39172</v>
          </cell>
          <cell r="CJ330">
            <v>3.6430000000000002E-4</v>
          </cell>
          <cell r="CK330" t="str">
            <v>USD</v>
          </cell>
        </row>
        <row r="331">
          <cell r="BU331" t="str">
            <v>STD</v>
          </cell>
          <cell r="BV331" t="str">
            <v>AVG</v>
          </cell>
          <cell r="BW331">
            <v>39113</v>
          </cell>
          <cell r="BX331">
            <v>1.4760000000000001E-4</v>
          </cell>
          <cell r="BY331" t="str">
            <v>USD</v>
          </cell>
          <cell r="CA331" t="str">
            <v>STD</v>
          </cell>
          <cell r="CB331" t="str">
            <v>AVG</v>
          </cell>
          <cell r="CC331">
            <v>39141</v>
          </cell>
          <cell r="CD331">
            <v>1.4768999999999999E-4</v>
          </cell>
          <cell r="CE331" t="str">
            <v>USD</v>
          </cell>
          <cell r="CG331" t="str">
            <v>STD</v>
          </cell>
          <cell r="CH331" t="str">
            <v>AVG</v>
          </cell>
          <cell r="CI331">
            <v>39172</v>
          </cell>
          <cell r="CJ331">
            <v>1.4778999999999999E-4</v>
          </cell>
          <cell r="CK331" t="str">
            <v>USD</v>
          </cell>
        </row>
        <row r="332">
          <cell r="BU332" t="str">
            <v>SVC</v>
          </cell>
          <cell r="BV332" t="str">
            <v>AVG</v>
          </cell>
          <cell r="BW332">
            <v>39113</v>
          </cell>
          <cell r="BX332">
            <v>0.1142596</v>
          </cell>
          <cell r="BY332" t="str">
            <v>USD</v>
          </cell>
          <cell r="CA332" t="str">
            <v>SVC</v>
          </cell>
          <cell r="CB332" t="str">
            <v>AVG</v>
          </cell>
          <cell r="CC332">
            <v>39141</v>
          </cell>
          <cell r="CD332">
            <v>0.1142596</v>
          </cell>
          <cell r="CE332" t="str">
            <v>USD</v>
          </cell>
          <cell r="CG332" t="str">
            <v>SVC</v>
          </cell>
          <cell r="CH332" t="str">
            <v>AVG</v>
          </cell>
          <cell r="CI332">
            <v>39172</v>
          </cell>
          <cell r="CJ332">
            <v>0.1142596</v>
          </cell>
          <cell r="CK332" t="str">
            <v>USD</v>
          </cell>
        </row>
        <row r="333">
          <cell r="BU333" t="str">
            <v>SYP</v>
          </cell>
          <cell r="BV333" t="str">
            <v>AVG</v>
          </cell>
          <cell r="BW333">
            <v>39113</v>
          </cell>
          <cell r="BX333">
            <v>1.9153420000000001E-2</v>
          </cell>
          <cell r="BY333" t="str">
            <v>USD</v>
          </cell>
          <cell r="CA333" t="str">
            <v>SYP</v>
          </cell>
          <cell r="CB333" t="str">
            <v>AVG</v>
          </cell>
          <cell r="CC333">
            <v>39141</v>
          </cell>
          <cell r="CD333">
            <v>1.9153420000000001E-2</v>
          </cell>
          <cell r="CE333" t="str">
            <v>USD</v>
          </cell>
          <cell r="CG333" t="str">
            <v>SYP</v>
          </cell>
          <cell r="CH333" t="str">
            <v>AVG</v>
          </cell>
          <cell r="CI333">
            <v>39172</v>
          </cell>
          <cell r="CJ333">
            <v>1.9153420000000001E-2</v>
          </cell>
          <cell r="CK333" t="str">
            <v>USD</v>
          </cell>
        </row>
        <row r="334">
          <cell r="BU334" t="str">
            <v>SZL</v>
          </cell>
          <cell r="BV334" t="str">
            <v>AVG</v>
          </cell>
          <cell r="BW334">
            <v>39113</v>
          </cell>
          <cell r="BX334">
            <v>0.13912073</v>
          </cell>
          <cell r="BY334" t="str">
            <v>USD</v>
          </cell>
          <cell r="CA334" t="str">
            <v>SZL</v>
          </cell>
          <cell r="CB334" t="str">
            <v>AVG</v>
          </cell>
          <cell r="CC334">
            <v>39141</v>
          </cell>
          <cell r="CD334">
            <v>0.13930856999999999</v>
          </cell>
          <cell r="CE334" t="str">
            <v>USD</v>
          </cell>
          <cell r="CG334" t="str">
            <v>SZL</v>
          </cell>
          <cell r="CH334" t="str">
            <v>AVG</v>
          </cell>
          <cell r="CI334">
            <v>39172</v>
          </cell>
          <cell r="CJ334">
            <v>0.13603156999999999</v>
          </cell>
          <cell r="CK334" t="str">
            <v>USD</v>
          </cell>
        </row>
        <row r="335">
          <cell r="BU335" t="str">
            <v>THB</v>
          </cell>
          <cell r="BV335" t="str">
            <v>AVG</v>
          </cell>
          <cell r="BW335">
            <v>39113</v>
          </cell>
          <cell r="BX335">
            <v>2.8288799999999999E-2</v>
          </cell>
          <cell r="BY335" t="str">
            <v>USD</v>
          </cell>
          <cell r="CA335" t="str">
            <v>THB</v>
          </cell>
          <cell r="CB335" t="str">
            <v>AVG</v>
          </cell>
          <cell r="CC335">
            <v>39141</v>
          </cell>
          <cell r="CD335">
            <v>2.8838619999999999E-2</v>
          </cell>
          <cell r="CE335" t="str">
            <v>USD</v>
          </cell>
          <cell r="CG335" t="str">
            <v>THB</v>
          </cell>
          <cell r="CH335" t="str">
            <v>AVG</v>
          </cell>
          <cell r="CI335">
            <v>39172</v>
          </cell>
          <cell r="CJ335">
            <v>3.0560090000000002E-2</v>
          </cell>
          <cell r="CK335" t="str">
            <v>USD</v>
          </cell>
        </row>
        <row r="336">
          <cell r="BU336" t="str">
            <v>TJR</v>
          </cell>
          <cell r="BV336" t="str">
            <v>AVG</v>
          </cell>
          <cell r="BW336">
            <v>39113</v>
          </cell>
          <cell r="BX336">
            <v>0.29127841999999998</v>
          </cell>
          <cell r="BY336" t="str">
            <v>USD</v>
          </cell>
          <cell r="CA336" t="str">
            <v>TJR</v>
          </cell>
          <cell r="CB336" t="str">
            <v>AVG</v>
          </cell>
          <cell r="CC336">
            <v>39141</v>
          </cell>
          <cell r="CD336">
            <v>0.29104595</v>
          </cell>
          <cell r="CE336" t="str">
            <v>USD</v>
          </cell>
          <cell r="CG336" t="str">
            <v>TJR</v>
          </cell>
          <cell r="CH336" t="str">
            <v>AVG</v>
          </cell>
          <cell r="CI336">
            <v>39172</v>
          </cell>
          <cell r="CJ336">
            <v>0.29076991000000002</v>
          </cell>
          <cell r="CK336" t="str">
            <v>USD</v>
          </cell>
        </row>
        <row r="337">
          <cell r="BU337" t="str">
            <v>TMM</v>
          </cell>
          <cell r="BV337" t="str">
            <v>AVG</v>
          </cell>
          <cell r="BW337">
            <v>39113</v>
          </cell>
          <cell r="BX337">
            <v>1.9231000000000001E-4</v>
          </cell>
          <cell r="BY337" t="str">
            <v>USD</v>
          </cell>
          <cell r="CA337" t="str">
            <v>TMM</v>
          </cell>
          <cell r="CB337" t="str">
            <v>AVG</v>
          </cell>
          <cell r="CC337">
            <v>39141</v>
          </cell>
          <cell r="CD337">
            <v>1.9231000000000001E-4</v>
          </cell>
          <cell r="CE337" t="str">
            <v>USD</v>
          </cell>
          <cell r="CG337" t="str">
            <v>TMM</v>
          </cell>
          <cell r="CH337" t="str">
            <v>AVG</v>
          </cell>
          <cell r="CI337">
            <v>39172</v>
          </cell>
          <cell r="CJ337">
            <v>1.9231000000000001E-4</v>
          </cell>
          <cell r="CK337" t="str">
            <v>USD</v>
          </cell>
        </row>
        <row r="338">
          <cell r="BU338" t="str">
            <v>TND</v>
          </cell>
          <cell r="BV338" t="str">
            <v>AVG</v>
          </cell>
          <cell r="BW338">
            <v>39113</v>
          </cell>
          <cell r="BX338">
            <v>0.76236424999999997</v>
          </cell>
          <cell r="BY338" t="str">
            <v>USD</v>
          </cell>
          <cell r="CA338" t="str">
            <v>TND</v>
          </cell>
          <cell r="CB338" t="str">
            <v>AVG</v>
          </cell>
          <cell r="CC338">
            <v>39141</v>
          </cell>
          <cell r="CD338">
            <v>0.76286781999999997</v>
          </cell>
          <cell r="CE338" t="str">
            <v>USD</v>
          </cell>
          <cell r="CG338" t="str">
            <v>TND</v>
          </cell>
          <cell r="CH338" t="str">
            <v>AVG</v>
          </cell>
          <cell r="CI338">
            <v>39172</v>
          </cell>
          <cell r="CJ338">
            <v>0.76716735000000003</v>
          </cell>
          <cell r="CK338" t="str">
            <v>USD</v>
          </cell>
        </row>
        <row r="339">
          <cell r="BU339" t="str">
            <v>TOP</v>
          </cell>
          <cell r="BV339" t="str">
            <v>AVG</v>
          </cell>
          <cell r="BW339">
            <v>39113</v>
          </cell>
          <cell r="BX339">
            <v>0.50042273000000004</v>
          </cell>
          <cell r="BY339" t="str">
            <v>USD</v>
          </cell>
          <cell r="CA339" t="str">
            <v>TOP</v>
          </cell>
          <cell r="CB339" t="str">
            <v>AVG</v>
          </cell>
          <cell r="CC339">
            <v>39141</v>
          </cell>
          <cell r="CD339">
            <v>0.50107855999999995</v>
          </cell>
          <cell r="CE339" t="str">
            <v>USD</v>
          </cell>
          <cell r="CG339" t="str">
            <v>TOP</v>
          </cell>
          <cell r="CH339" t="str">
            <v>AVG</v>
          </cell>
          <cell r="CI339">
            <v>39172</v>
          </cell>
          <cell r="CJ339">
            <v>0.50389545000000002</v>
          </cell>
          <cell r="CK339" t="str">
            <v>USD</v>
          </cell>
        </row>
        <row r="340">
          <cell r="BU340" t="str">
            <v>TRL</v>
          </cell>
          <cell r="BV340" t="str">
            <v>AVG</v>
          </cell>
          <cell r="BW340">
            <v>39113</v>
          </cell>
          <cell r="BX340">
            <v>6.9999999999999997E-7</v>
          </cell>
          <cell r="BY340" t="str">
            <v>USD</v>
          </cell>
          <cell r="CA340" t="str">
            <v>TRL</v>
          </cell>
          <cell r="CB340" t="str">
            <v>AVG</v>
          </cell>
          <cell r="CC340">
            <v>39141</v>
          </cell>
          <cell r="CD340">
            <v>7.0999999999999998E-7</v>
          </cell>
          <cell r="CE340" t="str">
            <v>USD</v>
          </cell>
          <cell r="CG340" t="str">
            <v>TRL</v>
          </cell>
          <cell r="CH340" t="str">
            <v>AVG</v>
          </cell>
          <cell r="CI340">
            <v>39172</v>
          </cell>
          <cell r="CJ340">
            <v>7.0999999999999998E-7</v>
          </cell>
          <cell r="CK340" t="str">
            <v>USD</v>
          </cell>
        </row>
        <row r="341">
          <cell r="BU341" t="str">
            <v>TTD</v>
          </cell>
          <cell r="BV341" t="str">
            <v>AVG</v>
          </cell>
          <cell r="BW341">
            <v>39113</v>
          </cell>
          <cell r="BX341">
            <v>0.15842343</v>
          </cell>
          <cell r="BY341" t="str">
            <v>USD</v>
          </cell>
          <cell r="CA341" t="str">
            <v>TTD</v>
          </cell>
          <cell r="CB341" t="str">
            <v>AVG</v>
          </cell>
          <cell r="CC341">
            <v>39141</v>
          </cell>
          <cell r="CD341">
            <v>0.15864207</v>
          </cell>
          <cell r="CE341" t="str">
            <v>USD</v>
          </cell>
          <cell r="CG341" t="str">
            <v>TTD</v>
          </cell>
          <cell r="CH341" t="str">
            <v>AVG</v>
          </cell>
          <cell r="CI341">
            <v>39172</v>
          </cell>
          <cell r="CJ341">
            <v>0.15874239000000001</v>
          </cell>
          <cell r="CK341" t="str">
            <v>USD</v>
          </cell>
        </row>
        <row r="342">
          <cell r="BU342" t="str">
            <v>TWD</v>
          </cell>
          <cell r="BV342" t="str">
            <v>AVG</v>
          </cell>
          <cell r="BW342">
            <v>39113</v>
          </cell>
          <cell r="BX342">
            <v>3.0534289999999999E-2</v>
          </cell>
          <cell r="BY342" t="str">
            <v>USD</v>
          </cell>
          <cell r="CA342" t="str">
            <v>TWD</v>
          </cell>
          <cell r="CB342" t="str">
            <v>AVG</v>
          </cell>
          <cell r="CC342">
            <v>39141</v>
          </cell>
          <cell r="CD342">
            <v>3.043587E-2</v>
          </cell>
          <cell r="CE342" t="str">
            <v>USD</v>
          </cell>
          <cell r="CG342" t="str">
            <v>TWD</v>
          </cell>
          <cell r="CH342" t="str">
            <v>AVG</v>
          </cell>
          <cell r="CI342">
            <v>39172</v>
          </cell>
          <cell r="CJ342">
            <v>3.0274260000000001E-2</v>
          </cell>
          <cell r="CK342" t="str">
            <v>USD</v>
          </cell>
        </row>
        <row r="343">
          <cell r="BU343" t="str">
            <v>TZS</v>
          </cell>
          <cell r="BV343" t="str">
            <v>AVG</v>
          </cell>
          <cell r="BW343">
            <v>39113</v>
          </cell>
          <cell r="BX343">
            <v>7.7455999999999998E-4</v>
          </cell>
          <cell r="BY343" t="str">
            <v>USD</v>
          </cell>
          <cell r="CA343" t="str">
            <v>TZS</v>
          </cell>
          <cell r="CB343" t="str">
            <v>AVG</v>
          </cell>
          <cell r="CC343">
            <v>39141</v>
          </cell>
          <cell r="CD343">
            <v>7.7625000000000003E-4</v>
          </cell>
          <cell r="CE343" t="str">
            <v>USD</v>
          </cell>
          <cell r="CG343" t="str">
            <v>TZS</v>
          </cell>
          <cell r="CH343" t="str">
            <v>AVG</v>
          </cell>
          <cell r="CI343">
            <v>39172</v>
          </cell>
          <cell r="CJ343">
            <v>7.9743000000000001E-4</v>
          </cell>
          <cell r="CK343" t="str">
            <v>USD</v>
          </cell>
        </row>
        <row r="344">
          <cell r="BU344" t="str">
            <v>UAH</v>
          </cell>
          <cell r="BV344" t="str">
            <v>AVG</v>
          </cell>
          <cell r="BW344">
            <v>39113</v>
          </cell>
          <cell r="BX344">
            <v>0.19786579000000001</v>
          </cell>
          <cell r="BY344" t="str">
            <v>USD</v>
          </cell>
          <cell r="CA344" t="str">
            <v>UAH</v>
          </cell>
          <cell r="CB344" t="str">
            <v>AVG</v>
          </cell>
          <cell r="CC344">
            <v>39141</v>
          </cell>
          <cell r="CD344">
            <v>0.19816238</v>
          </cell>
          <cell r="CE344" t="str">
            <v>USD</v>
          </cell>
          <cell r="CG344" t="str">
            <v>UAH</v>
          </cell>
          <cell r="CH344" t="str">
            <v>AVG</v>
          </cell>
          <cell r="CI344">
            <v>39172</v>
          </cell>
          <cell r="CJ344">
            <v>0.19858279000000001</v>
          </cell>
          <cell r="CK344" t="str">
            <v>USD</v>
          </cell>
        </row>
        <row r="345">
          <cell r="BU345" t="str">
            <v>UDI</v>
          </cell>
          <cell r="BV345" t="str">
            <v>AVG</v>
          </cell>
          <cell r="BW345">
            <v>39113</v>
          </cell>
          <cell r="BX345">
            <v>0.26315433999999999</v>
          </cell>
          <cell r="BY345" t="str">
            <v>USD</v>
          </cell>
          <cell r="CA345" t="str">
            <v>UDI</v>
          </cell>
          <cell r="CB345" t="str">
            <v>AVG</v>
          </cell>
          <cell r="CC345">
            <v>39141</v>
          </cell>
          <cell r="CD345">
            <v>0.26254176000000001</v>
          </cell>
          <cell r="CE345" t="str">
            <v>USD</v>
          </cell>
          <cell r="CG345" t="str">
            <v>UDI</v>
          </cell>
          <cell r="CH345" t="str">
            <v>AVG</v>
          </cell>
          <cell r="CI345">
            <v>39172</v>
          </cell>
          <cell r="CJ345">
            <v>0.26101932999999999</v>
          </cell>
          <cell r="CK345" t="str">
            <v>USD</v>
          </cell>
        </row>
        <row r="346">
          <cell r="BU346" t="str">
            <v>UGX</v>
          </cell>
          <cell r="BV346" t="str">
            <v>AVG</v>
          </cell>
          <cell r="BW346">
            <v>39113</v>
          </cell>
          <cell r="BX346">
            <v>5.5840999999999996E-4</v>
          </cell>
          <cell r="BY346" t="str">
            <v>USD</v>
          </cell>
          <cell r="CA346" t="str">
            <v>UGX</v>
          </cell>
          <cell r="CB346" t="str">
            <v>AVG</v>
          </cell>
          <cell r="CC346">
            <v>39141</v>
          </cell>
          <cell r="CD346">
            <v>5.6424999999999997E-4</v>
          </cell>
          <cell r="CE346" t="str">
            <v>USD</v>
          </cell>
          <cell r="CG346" t="str">
            <v>UGX</v>
          </cell>
          <cell r="CH346" t="str">
            <v>AVG</v>
          </cell>
          <cell r="CI346">
            <v>39172</v>
          </cell>
          <cell r="CJ346">
            <v>5.7118000000000002E-4</v>
          </cell>
          <cell r="CK346" t="str">
            <v>USD</v>
          </cell>
        </row>
        <row r="347">
          <cell r="BU347" t="str">
            <v>USD</v>
          </cell>
          <cell r="BV347" t="str">
            <v>AVG</v>
          </cell>
          <cell r="BW347">
            <v>39113</v>
          </cell>
          <cell r="BX347">
            <v>1</v>
          </cell>
          <cell r="BY347" t="str">
            <v>USD</v>
          </cell>
          <cell r="CA347" t="str">
            <v>USD</v>
          </cell>
          <cell r="CB347" t="str">
            <v>AVG</v>
          </cell>
          <cell r="CC347">
            <v>39141</v>
          </cell>
          <cell r="CD347">
            <v>1</v>
          </cell>
          <cell r="CE347" t="str">
            <v>USD</v>
          </cell>
          <cell r="CG347" t="str">
            <v>USD</v>
          </cell>
          <cell r="CH347" t="str">
            <v>AVG</v>
          </cell>
          <cell r="CI347">
            <v>39172</v>
          </cell>
          <cell r="CJ347">
            <v>1</v>
          </cell>
          <cell r="CK347" t="str">
            <v>USD</v>
          </cell>
        </row>
        <row r="348">
          <cell r="BU348" t="str">
            <v>UYU</v>
          </cell>
          <cell r="BV348" t="str">
            <v>AVG</v>
          </cell>
          <cell r="BW348">
            <v>39113</v>
          </cell>
          <cell r="BX348">
            <v>4.0997720000000001E-2</v>
          </cell>
          <cell r="BY348" t="str">
            <v>USD</v>
          </cell>
          <cell r="CA348" t="str">
            <v>UVC</v>
          </cell>
          <cell r="CB348" t="str">
            <v>AVG</v>
          </cell>
          <cell r="CC348">
            <v>39141</v>
          </cell>
          <cell r="CD348">
            <v>1.31513646</v>
          </cell>
          <cell r="CE348" t="str">
            <v>USD</v>
          </cell>
          <cell r="CG348" t="str">
            <v>UYU</v>
          </cell>
          <cell r="CH348" t="str">
            <v>AVG</v>
          </cell>
          <cell r="CI348">
            <v>39172</v>
          </cell>
          <cell r="CJ348">
            <v>4.1220720000000002E-2</v>
          </cell>
          <cell r="CK348" t="str">
            <v>USD</v>
          </cell>
        </row>
        <row r="349">
          <cell r="BU349" t="str">
            <v>UZS</v>
          </cell>
          <cell r="BV349" t="str">
            <v>AVG</v>
          </cell>
          <cell r="BW349">
            <v>39113</v>
          </cell>
          <cell r="BX349">
            <v>8.0548999999999996E-4</v>
          </cell>
          <cell r="BY349" t="str">
            <v>USD</v>
          </cell>
          <cell r="CA349" t="str">
            <v>UYU</v>
          </cell>
          <cell r="CB349" t="str">
            <v>AVG</v>
          </cell>
          <cell r="CC349">
            <v>39141</v>
          </cell>
          <cell r="CD349">
            <v>4.1102619999999999E-2</v>
          </cell>
          <cell r="CE349" t="str">
            <v>USD</v>
          </cell>
          <cell r="CG349" t="str">
            <v>UZS</v>
          </cell>
          <cell r="CH349" t="str">
            <v>AVG</v>
          </cell>
          <cell r="CI349">
            <v>39172</v>
          </cell>
          <cell r="CJ349">
            <v>8.0214999999999996E-4</v>
          </cell>
          <cell r="CK349" t="str">
            <v>USD</v>
          </cell>
        </row>
        <row r="350">
          <cell r="BU350" t="str">
            <v>VEB</v>
          </cell>
          <cell r="BV350" t="str">
            <v>AVG</v>
          </cell>
          <cell r="BW350">
            <v>39113</v>
          </cell>
          <cell r="BX350">
            <v>4.6569999999999999E-4</v>
          </cell>
          <cell r="BY350" t="str">
            <v>USD</v>
          </cell>
          <cell r="CA350" t="str">
            <v>UZS</v>
          </cell>
          <cell r="CB350" t="str">
            <v>AVG</v>
          </cell>
          <cell r="CC350">
            <v>39141</v>
          </cell>
          <cell r="CD350">
            <v>8.0495999999999996E-4</v>
          </cell>
          <cell r="CE350" t="str">
            <v>USD</v>
          </cell>
          <cell r="CG350" t="str">
            <v>VEB</v>
          </cell>
          <cell r="CH350" t="str">
            <v>AVG</v>
          </cell>
          <cell r="CI350">
            <v>39172</v>
          </cell>
          <cell r="CJ350">
            <v>4.6569999999999999E-4</v>
          </cell>
          <cell r="CK350" t="str">
            <v>USD</v>
          </cell>
        </row>
        <row r="351">
          <cell r="BU351" t="str">
            <v>VND</v>
          </cell>
          <cell r="BV351" t="str">
            <v>AVG</v>
          </cell>
          <cell r="BW351">
            <v>39113</v>
          </cell>
          <cell r="BX351">
            <v>6.2290000000000002E-5</v>
          </cell>
          <cell r="BY351" t="str">
            <v>USD</v>
          </cell>
          <cell r="CA351" t="str">
            <v>VEB</v>
          </cell>
          <cell r="CB351" t="str">
            <v>AVG</v>
          </cell>
          <cell r="CC351">
            <v>39141</v>
          </cell>
          <cell r="CD351">
            <v>4.6569999999999999E-4</v>
          </cell>
          <cell r="CE351" t="str">
            <v>USD</v>
          </cell>
          <cell r="CG351" t="str">
            <v>VND</v>
          </cell>
          <cell r="CH351" t="str">
            <v>AVG</v>
          </cell>
          <cell r="CI351">
            <v>39172</v>
          </cell>
          <cell r="CJ351">
            <v>6.2459999999999995E-5</v>
          </cell>
          <cell r="CK351" t="str">
            <v>USD</v>
          </cell>
        </row>
        <row r="352">
          <cell r="BU352" t="str">
            <v>VUV</v>
          </cell>
          <cell r="BV352" t="str">
            <v>AVG</v>
          </cell>
          <cell r="BW352">
            <v>39113</v>
          </cell>
          <cell r="BX352">
            <v>9.3995399999999996E-3</v>
          </cell>
          <cell r="BY352" t="str">
            <v>USD</v>
          </cell>
          <cell r="CA352" t="str">
            <v>VND</v>
          </cell>
          <cell r="CB352" t="str">
            <v>AVG</v>
          </cell>
          <cell r="CC352">
            <v>39141</v>
          </cell>
          <cell r="CD352">
            <v>6.2399999999999999E-5</v>
          </cell>
          <cell r="CE352" t="str">
            <v>USD</v>
          </cell>
          <cell r="CG352" t="str">
            <v>VUV</v>
          </cell>
          <cell r="CH352" t="str">
            <v>AVG</v>
          </cell>
          <cell r="CI352">
            <v>39172</v>
          </cell>
          <cell r="CJ352">
            <v>9.3561500000000006E-3</v>
          </cell>
          <cell r="CK352" t="str">
            <v>USD</v>
          </cell>
        </row>
        <row r="353">
          <cell r="BU353" t="str">
            <v>WST</v>
          </cell>
          <cell r="BV353" t="str">
            <v>AVG</v>
          </cell>
          <cell r="BW353">
            <v>39113</v>
          </cell>
          <cell r="BX353">
            <v>0.37268634</v>
          </cell>
          <cell r="BY353" t="str">
            <v>USD</v>
          </cell>
          <cell r="CA353" t="str">
            <v>VUV</v>
          </cell>
          <cell r="CB353" t="str">
            <v>AVG</v>
          </cell>
          <cell r="CC353">
            <v>39141</v>
          </cell>
          <cell r="CD353">
            <v>9.3800399999999992E-3</v>
          </cell>
          <cell r="CE353" t="str">
            <v>USD</v>
          </cell>
          <cell r="CG353" t="str">
            <v>WST</v>
          </cell>
          <cell r="CH353" t="str">
            <v>AVG</v>
          </cell>
          <cell r="CI353">
            <v>39172</v>
          </cell>
          <cell r="CJ353">
            <v>0.37514090999999999</v>
          </cell>
          <cell r="CK353" t="str">
            <v>USD</v>
          </cell>
        </row>
        <row r="354">
          <cell r="BU354" t="str">
            <v>XAF</v>
          </cell>
          <cell r="BV354" t="str">
            <v>AVG</v>
          </cell>
          <cell r="BW354">
            <v>39113</v>
          </cell>
          <cell r="BX354">
            <v>1.97774E-3</v>
          </cell>
          <cell r="BY354" t="str">
            <v>USD</v>
          </cell>
          <cell r="CA354" t="str">
            <v>WST</v>
          </cell>
          <cell r="CB354" t="str">
            <v>AVG</v>
          </cell>
          <cell r="CC354">
            <v>39141</v>
          </cell>
          <cell r="CD354">
            <v>0.37336340000000001</v>
          </cell>
          <cell r="CE354" t="str">
            <v>USD</v>
          </cell>
          <cell r="CG354" t="str">
            <v>XAF</v>
          </cell>
          <cell r="CH354" t="str">
            <v>AVG</v>
          </cell>
          <cell r="CI354">
            <v>39172</v>
          </cell>
          <cell r="CJ354">
            <v>2.0195399999999998E-3</v>
          </cell>
          <cell r="CK354" t="str">
            <v>USD</v>
          </cell>
        </row>
        <row r="355">
          <cell r="BU355" t="str">
            <v>XCD</v>
          </cell>
          <cell r="BV355" t="str">
            <v>AVG</v>
          </cell>
          <cell r="BW355">
            <v>39113</v>
          </cell>
          <cell r="BX355">
            <v>0.37037037</v>
          </cell>
          <cell r="BY355" t="str">
            <v>USD</v>
          </cell>
          <cell r="CA355" t="str">
            <v>XAF</v>
          </cell>
          <cell r="CB355" t="str">
            <v>AVG</v>
          </cell>
          <cell r="CC355">
            <v>39141</v>
          </cell>
          <cell r="CD355">
            <v>1.98555E-3</v>
          </cell>
          <cell r="CE355" t="str">
            <v>USD</v>
          </cell>
          <cell r="CG355" t="str">
            <v>XCD</v>
          </cell>
          <cell r="CH355" t="str">
            <v>AVG</v>
          </cell>
          <cell r="CI355">
            <v>39172</v>
          </cell>
          <cell r="CJ355">
            <v>0.37037037</v>
          </cell>
          <cell r="CK355" t="str">
            <v>USD</v>
          </cell>
        </row>
        <row r="356">
          <cell r="BU356" t="str">
            <v>XDR</v>
          </cell>
          <cell r="BV356" t="str">
            <v>AVG</v>
          </cell>
          <cell r="BW356">
            <v>39113</v>
          </cell>
          <cell r="BX356">
            <v>1.4947117400000001</v>
          </cell>
          <cell r="BY356" t="str">
            <v>USD</v>
          </cell>
          <cell r="CA356" t="str">
            <v>XCD</v>
          </cell>
          <cell r="CB356" t="str">
            <v>AVG</v>
          </cell>
          <cell r="CC356">
            <v>39141</v>
          </cell>
          <cell r="CD356">
            <v>0.37037037</v>
          </cell>
          <cell r="CE356" t="str">
            <v>USD</v>
          </cell>
          <cell r="CG356" t="str">
            <v>XDR</v>
          </cell>
          <cell r="CH356" t="str">
            <v>AVG</v>
          </cell>
          <cell r="CI356">
            <v>39172</v>
          </cell>
          <cell r="CJ356">
            <v>1.5075595399999999</v>
          </cell>
          <cell r="CK356" t="str">
            <v>USD</v>
          </cell>
        </row>
        <row r="357">
          <cell r="BU357" t="str">
            <v>XEU</v>
          </cell>
          <cell r="BV357" t="str">
            <v>AVG</v>
          </cell>
          <cell r="BW357">
            <v>39113</v>
          </cell>
          <cell r="BX357">
            <v>1.2999000300000001</v>
          </cell>
          <cell r="BY357" t="str">
            <v>USD</v>
          </cell>
          <cell r="CA357" t="str">
            <v>XDR</v>
          </cell>
          <cell r="CB357" t="str">
            <v>AVG</v>
          </cell>
          <cell r="CC357">
            <v>39141</v>
          </cell>
          <cell r="CD357">
            <v>1.4958673899999999</v>
          </cell>
          <cell r="CE357" t="str">
            <v>USD</v>
          </cell>
          <cell r="CG357" t="str">
            <v>XEU</v>
          </cell>
          <cell r="CH357" t="str">
            <v>AVG</v>
          </cell>
          <cell r="CI357">
            <v>39172</v>
          </cell>
          <cell r="CJ357">
            <v>1.3249363700000001</v>
          </cell>
          <cell r="CK357" t="str">
            <v>USD</v>
          </cell>
        </row>
        <row r="358">
          <cell r="BU358" t="str">
            <v>XPF</v>
          </cell>
          <cell r="BV358" t="str">
            <v>AVG</v>
          </cell>
          <cell r="BW358">
            <v>39113</v>
          </cell>
          <cell r="BX358">
            <v>1.089247E-2</v>
          </cell>
          <cell r="BY358" t="str">
            <v>USD</v>
          </cell>
          <cell r="CA358" t="str">
            <v>XEU</v>
          </cell>
          <cell r="CB358" t="str">
            <v>AVG</v>
          </cell>
          <cell r="CC358">
            <v>39141</v>
          </cell>
          <cell r="CD358">
            <v>1.30403256</v>
          </cell>
          <cell r="CE358" t="str">
            <v>USD</v>
          </cell>
          <cell r="CG358" t="str">
            <v>XPF</v>
          </cell>
          <cell r="CH358" t="str">
            <v>AVG</v>
          </cell>
          <cell r="CI358">
            <v>39172</v>
          </cell>
          <cell r="CJ358">
            <v>1.1104950000000001E-2</v>
          </cell>
          <cell r="CK358" t="str">
            <v>USD</v>
          </cell>
        </row>
        <row r="359">
          <cell r="BU359" t="str">
            <v>YER</v>
          </cell>
          <cell r="BV359" t="str">
            <v>AVG</v>
          </cell>
          <cell r="BW359">
            <v>39113</v>
          </cell>
          <cell r="BX359">
            <v>5.0369200000000003E-3</v>
          </cell>
          <cell r="BY359" t="str">
            <v>USD</v>
          </cell>
          <cell r="CA359" t="str">
            <v>XPF</v>
          </cell>
          <cell r="CB359" t="str">
            <v>AVG</v>
          </cell>
          <cell r="CC359">
            <v>39141</v>
          </cell>
          <cell r="CD359">
            <v>1.0929019999999999E-2</v>
          </cell>
          <cell r="CE359" t="str">
            <v>USD</v>
          </cell>
          <cell r="CG359" t="str">
            <v>YER</v>
          </cell>
          <cell r="CH359" t="str">
            <v>AVG</v>
          </cell>
          <cell r="CI359">
            <v>39172</v>
          </cell>
          <cell r="CJ359">
            <v>5.0317299999999999E-3</v>
          </cell>
          <cell r="CK359" t="str">
            <v>USD</v>
          </cell>
        </row>
        <row r="360">
          <cell r="BU360" t="str">
            <v>YUM</v>
          </cell>
          <cell r="BV360" t="str">
            <v>AVG</v>
          </cell>
          <cell r="BW360">
            <v>39113</v>
          </cell>
          <cell r="BX360">
            <v>1.631488E-2</v>
          </cell>
          <cell r="BY360" t="str">
            <v>USD</v>
          </cell>
          <cell r="CA360" t="str">
            <v>YER</v>
          </cell>
          <cell r="CB360" t="str">
            <v>AVG</v>
          </cell>
          <cell r="CC360">
            <v>39141</v>
          </cell>
          <cell r="CD360">
            <v>5.0358399999999998E-3</v>
          </cell>
          <cell r="CE360" t="str">
            <v>USD</v>
          </cell>
          <cell r="CG360" t="str">
            <v>YUM</v>
          </cell>
          <cell r="CH360" t="str">
            <v>AVG</v>
          </cell>
          <cell r="CI360">
            <v>39172</v>
          </cell>
          <cell r="CJ360">
            <v>1.637137E-2</v>
          </cell>
          <cell r="CK360" t="str">
            <v>USD</v>
          </cell>
        </row>
        <row r="361">
          <cell r="BU361" t="str">
            <v>ZAR</v>
          </cell>
          <cell r="BV361" t="str">
            <v>AVG</v>
          </cell>
          <cell r="BW361">
            <v>39113</v>
          </cell>
          <cell r="BX361">
            <v>0.13912073</v>
          </cell>
          <cell r="BY361" t="str">
            <v>USD</v>
          </cell>
          <cell r="CA361" t="str">
            <v>YUM</v>
          </cell>
          <cell r="CB361" t="str">
            <v>AVG</v>
          </cell>
          <cell r="CC361">
            <v>39141</v>
          </cell>
          <cell r="CD361">
            <v>1.637423E-2</v>
          </cell>
          <cell r="CE361" t="str">
            <v>USD</v>
          </cell>
          <cell r="CG361" t="str">
            <v>ZAR</v>
          </cell>
          <cell r="CH361" t="str">
            <v>AVG</v>
          </cell>
          <cell r="CI361">
            <v>39172</v>
          </cell>
          <cell r="CJ361">
            <v>0.13603156999999999</v>
          </cell>
          <cell r="CK361" t="str">
            <v>USD</v>
          </cell>
        </row>
        <row r="362">
          <cell r="BU362" t="str">
            <v>ZMK</v>
          </cell>
          <cell r="BV362" t="str">
            <v>AVG</v>
          </cell>
          <cell r="BW362">
            <v>39113</v>
          </cell>
          <cell r="BX362">
            <v>2.3748000000000001E-4</v>
          </cell>
          <cell r="BY362" t="str">
            <v>USD</v>
          </cell>
          <cell r="CA362" t="str">
            <v>ZAR</v>
          </cell>
          <cell r="CB362" t="str">
            <v>AVG</v>
          </cell>
          <cell r="CC362">
            <v>39141</v>
          </cell>
          <cell r="CD362">
            <v>0.13930856999999999</v>
          </cell>
          <cell r="CE362" t="str">
            <v>USD</v>
          </cell>
          <cell r="CG362" t="str">
            <v>ZMK</v>
          </cell>
          <cell r="CH362" t="str">
            <v>AVG</v>
          </cell>
          <cell r="CI362">
            <v>39172</v>
          </cell>
          <cell r="CJ362">
            <v>2.3545E-4</v>
          </cell>
          <cell r="CK362" t="str">
            <v>USD</v>
          </cell>
        </row>
        <row r="363">
          <cell r="BU363" t="str">
            <v>ZWD</v>
          </cell>
          <cell r="BV363" t="str">
            <v>AVG</v>
          </cell>
          <cell r="BW363">
            <v>39113</v>
          </cell>
          <cell r="BX363">
            <v>3.99928E-3</v>
          </cell>
          <cell r="BY363" t="str">
            <v>USD</v>
          </cell>
          <cell r="CA363" t="str">
            <v>ZMK</v>
          </cell>
          <cell r="CB363" t="str">
            <v>AVG</v>
          </cell>
          <cell r="CC363">
            <v>39141</v>
          </cell>
          <cell r="CD363">
            <v>2.3683999999999999E-4</v>
          </cell>
          <cell r="CE363" t="str">
            <v>USD</v>
          </cell>
          <cell r="CG363" t="str">
            <v>ZWD</v>
          </cell>
          <cell r="CH363" t="str">
            <v>AVG</v>
          </cell>
          <cell r="CI363">
            <v>39172</v>
          </cell>
          <cell r="CJ363">
            <v>4.0000000000000001E-3</v>
          </cell>
          <cell r="CK363" t="str">
            <v>USD</v>
          </cell>
        </row>
        <row r="364">
          <cell r="CA364" t="str">
            <v>ZWD</v>
          </cell>
          <cell r="CB364" t="str">
            <v>AVG</v>
          </cell>
          <cell r="CC364">
            <v>39141</v>
          </cell>
          <cell r="CD364">
            <v>3.9996199999999997E-3</v>
          </cell>
          <cell r="CE364" t="str">
            <v>USD</v>
          </cell>
        </row>
        <row r="366">
          <cell r="BU366" t="str">
            <v>UF</v>
          </cell>
          <cell r="BV366" t="str">
            <v>AVG</v>
          </cell>
          <cell r="BW366">
            <v>39113</v>
          </cell>
          <cell r="BX366">
            <v>33.96</v>
          </cell>
          <cell r="BY366" t="str">
            <v>USD</v>
          </cell>
          <cell r="CA366" t="str">
            <v>UF</v>
          </cell>
          <cell r="CB366" t="str">
            <v>AVG</v>
          </cell>
          <cell r="CC366">
            <v>39141</v>
          </cell>
          <cell r="CD366">
            <v>33.92</v>
          </cell>
          <cell r="CE366" t="str">
            <v>USD</v>
          </cell>
          <cell r="CG366" t="str">
            <v>UF</v>
          </cell>
          <cell r="CH366" t="str">
            <v>AVG</v>
          </cell>
          <cell r="CI366">
            <v>39172</v>
          </cell>
          <cell r="CJ366">
            <v>34.15</v>
          </cell>
        </row>
      </sheetData>
      <sheetData sheetId="2" refreshError="1"/>
      <sheetData sheetId="3" refreshError="1"/>
      <sheetData sheetId="4"/>
      <sheetData sheetId="5">
        <row r="2">
          <cell r="CA2" t="str">
            <v>From Cur</v>
          </cell>
        </row>
      </sheetData>
      <sheetData sheetId="6"/>
    </sheetDataSet>
  </externalBook>
</externalLink>
</file>

<file path=xl/externalLinks/externalLink48.xml><?xml version="1.0" encoding="utf-8"?>
<externalLink xmlns:r="http://schemas.openxmlformats.org/officeDocument/2006/relationships" xmlns="http://schemas.openxmlformats.org/spreadsheetml/2006/main">
  <externalBook r:id="rId1">
    <sheetNames>
      <sheetName val="FX Rates-Monthly History"/>
      <sheetName val="UVAC Rate Calc"/>
      <sheetName val="FX Rate - Current Month Rates"/>
      <sheetName val="UF calculations"/>
      <sheetName val="FX_Rates-Monthly_History"/>
      <sheetName val="UVAC_Rate_Calc"/>
      <sheetName val="FX_Rate_-_Current_Month_Rates"/>
      <sheetName val="UF_calculations"/>
    </sheetNames>
    <sheetDataSet>
      <sheetData sheetId="0" refreshError="1"/>
      <sheetData sheetId="1" refreshError="1"/>
      <sheetData sheetId="2" refreshError="1">
        <row r="2">
          <cell r="CA2" t="str">
            <v>From Cur</v>
          </cell>
          <cell r="CB2" t="str">
            <v>Rate Type</v>
          </cell>
          <cell r="CC2" t="str">
            <v>Eff Date</v>
          </cell>
          <cell r="CD2" t="str">
            <v>Exch Rate</v>
          </cell>
          <cell r="CE2" t="str">
            <v>To Cur</v>
          </cell>
          <cell r="CG2" t="str">
            <v>From Cur</v>
          </cell>
          <cell r="CH2" t="str">
            <v>Rate Type</v>
          </cell>
          <cell r="CI2" t="str">
            <v>Eff Date</v>
          </cell>
          <cell r="CJ2" t="str">
            <v>Exch Rate</v>
          </cell>
          <cell r="CK2" t="str">
            <v>To Cur</v>
          </cell>
          <cell r="CM2" t="str">
            <v>From Cur</v>
          </cell>
          <cell r="CN2" t="str">
            <v>Rate Type</v>
          </cell>
          <cell r="CO2" t="str">
            <v>Eff Date</v>
          </cell>
          <cell r="CP2" t="str">
            <v>Exch Rate</v>
          </cell>
          <cell r="CQ2" t="str">
            <v>To Cur</v>
          </cell>
        </row>
        <row r="3">
          <cell r="CA3" t="str">
            <v>ADP</v>
          </cell>
          <cell r="CB3" t="str">
            <v>CRRNT</v>
          </cell>
          <cell r="CC3">
            <v>39478</v>
          </cell>
          <cell r="CD3">
            <v>8.9309599999999999E-3</v>
          </cell>
          <cell r="CE3" t="str">
            <v>USD</v>
          </cell>
          <cell r="CG3" t="str">
            <v>ADP</v>
          </cell>
          <cell r="CH3" t="str">
            <v>CRRNT</v>
          </cell>
          <cell r="CI3">
            <v>39507</v>
          </cell>
          <cell r="CJ3">
            <v>9.1232499999999994E-3</v>
          </cell>
          <cell r="CK3" t="str">
            <v>USD</v>
          </cell>
          <cell r="CM3" t="str">
            <v>ADP</v>
          </cell>
          <cell r="CN3" t="str">
            <v>CRRNT</v>
          </cell>
          <cell r="CO3">
            <v>39538</v>
          </cell>
          <cell r="CP3">
            <v>9.48856E-3</v>
          </cell>
          <cell r="CQ3" t="str">
            <v>USD</v>
          </cell>
        </row>
        <row r="4">
          <cell r="CA4" t="str">
            <v>AED</v>
          </cell>
          <cell r="CB4" t="str">
            <v>CRRNT</v>
          </cell>
          <cell r="CC4">
            <v>39478</v>
          </cell>
          <cell r="CD4">
            <v>0.27240533</v>
          </cell>
          <cell r="CE4" t="str">
            <v>USD</v>
          </cell>
          <cell r="CG4" t="str">
            <v>AED</v>
          </cell>
          <cell r="CH4" t="str">
            <v>CRRNT</v>
          </cell>
          <cell r="CI4">
            <v>39507</v>
          </cell>
          <cell r="CJ4">
            <v>0.27229407</v>
          </cell>
          <cell r="CK4" t="str">
            <v>USD</v>
          </cell>
          <cell r="CM4" t="str">
            <v>AED</v>
          </cell>
          <cell r="CN4" t="str">
            <v>CRRNT</v>
          </cell>
          <cell r="CO4">
            <v>39538</v>
          </cell>
          <cell r="CP4">
            <v>0.27228666000000001</v>
          </cell>
          <cell r="CQ4" t="str">
            <v>USD</v>
          </cell>
        </row>
        <row r="5">
          <cell r="CA5" t="str">
            <v>ALL</v>
          </cell>
          <cell r="CB5" t="str">
            <v>CRRNT</v>
          </cell>
          <cell r="CC5">
            <v>39478</v>
          </cell>
          <cell r="CD5">
            <v>1.2071459999999999E-2</v>
          </cell>
          <cell r="CE5" t="str">
            <v>USD</v>
          </cell>
          <cell r="CG5" t="str">
            <v>AFA</v>
          </cell>
          <cell r="CH5" t="str">
            <v>CRRNT</v>
          </cell>
          <cell r="CI5">
            <v>39507</v>
          </cell>
          <cell r="CJ5">
            <v>2.0210180000000001E-2</v>
          </cell>
          <cell r="CK5" t="str">
            <v>USD</v>
          </cell>
          <cell r="CM5" t="str">
            <v>AFA</v>
          </cell>
          <cell r="CN5" t="str">
            <v>CRRNT</v>
          </cell>
          <cell r="CO5">
            <v>39538</v>
          </cell>
          <cell r="CP5">
            <v>1.9980009999999999E-2</v>
          </cell>
          <cell r="CQ5" t="str">
            <v>USD</v>
          </cell>
        </row>
        <row r="6">
          <cell r="CA6" t="str">
            <v>AMD</v>
          </cell>
          <cell r="CB6" t="str">
            <v>CRRNT</v>
          </cell>
          <cell r="CC6">
            <v>39478</v>
          </cell>
          <cell r="CD6">
            <v>3.2573200000000002E-3</v>
          </cell>
          <cell r="CE6" t="str">
            <v>USD</v>
          </cell>
          <cell r="CG6" t="str">
            <v>ALL</v>
          </cell>
          <cell r="CH6" t="str">
            <v>CRRNT</v>
          </cell>
          <cell r="CI6">
            <v>39507</v>
          </cell>
          <cell r="CJ6">
            <v>1.210287E-2</v>
          </cell>
          <cell r="CK6" t="str">
            <v>USD</v>
          </cell>
          <cell r="CM6" t="str">
            <v>ALL</v>
          </cell>
          <cell r="CN6" t="str">
            <v>CRRNT</v>
          </cell>
          <cell r="CO6">
            <v>39538</v>
          </cell>
          <cell r="CP6">
            <v>1.2845209999999999E-2</v>
          </cell>
          <cell r="CQ6" t="str">
            <v>USD</v>
          </cell>
        </row>
        <row r="7">
          <cell r="CA7" t="str">
            <v>ANG</v>
          </cell>
          <cell r="CB7" t="str">
            <v>CRRNT</v>
          </cell>
          <cell r="CC7">
            <v>39478</v>
          </cell>
          <cell r="CD7">
            <v>0.55865920999999996</v>
          </cell>
          <cell r="CE7" t="str">
            <v>USD</v>
          </cell>
          <cell r="CG7" t="str">
            <v>AMD</v>
          </cell>
          <cell r="CH7" t="str">
            <v>CRRNT</v>
          </cell>
          <cell r="CI7">
            <v>39507</v>
          </cell>
          <cell r="CJ7">
            <v>3.2573200000000002E-3</v>
          </cell>
          <cell r="CK7" t="str">
            <v>USD</v>
          </cell>
          <cell r="CM7" t="str">
            <v>AMD</v>
          </cell>
          <cell r="CN7" t="str">
            <v>CRRNT</v>
          </cell>
          <cell r="CO7">
            <v>39538</v>
          </cell>
          <cell r="CP7">
            <v>3.2546699999999999E-3</v>
          </cell>
          <cell r="CQ7" t="str">
            <v>USD</v>
          </cell>
        </row>
        <row r="8">
          <cell r="CA8" t="str">
            <v>AON</v>
          </cell>
          <cell r="CB8" t="str">
            <v>CRRNT</v>
          </cell>
          <cell r="CC8">
            <v>39478</v>
          </cell>
          <cell r="CD8">
            <v>1.332675E-2</v>
          </cell>
          <cell r="CE8" t="str">
            <v>USD</v>
          </cell>
          <cell r="CG8" t="str">
            <v>ANG</v>
          </cell>
          <cell r="CH8" t="str">
            <v>CRRNT</v>
          </cell>
          <cell r="CI8">
            <v>39507</v>
          </cell>
          <cell r="CJ8">
            <v>0.55865920999999996</v>
          </cell>
          <cell r="CK8" t="str">
            <v>USD</v>
          </cell>
          <cell r="CM8" t="str">
            <v>ANG</v>
          </cell>
          <cell r="CN8" t="str">
            <v>CRRNT</v>
          </cell>
          <cell r="CO8">
            <v>39538</v>
          </cell>
          <cell r="CP8">
            <v>0.55865920999999996</v>
          </cell>
          <cell r="CQ8" t="str">
            <v>USD</v>
          </cell>
        </row>
        <row r="9">
          <cell r="CA9" t="str">
            <v>ARS</v>
          </cell>
          <cell r="CB9" t="str">
            <v>CRRNT</v>
          </cell>
          <cell r="CC9">
            <v>39478</v>
          </cell>
          <cell r="CD9">
            <v>0.31665610999999999</v>
          </cell>
          <cell r="CE9" t="str">
            <v>USD</v>
          </cell>
          <cell r="CG9" t="str">
            <v>AON</v>
          </cell>
          <cell r="CH9" t="str">
            <v>CRRNT</v>
          </cell>
          <cell r="CI9">
            <v>39507</v>
          </cell>
          <cell r="CJ9">
            <v>1.3326579999999999E-2</v>
          </cell>
          <cell r="CK9" t="str">
            <v>USD</v>
          </cell>
          <cell r="CM9" t="str">
            <v>AON</v>
          </cell>
          <cell r="CN9" t="str">
            <v>CRRNT</v>
          </cell>
          <cell r="CO9">
            <v>39538</v>
          </cell>
          <cell r="CP9">
            <v>1.332214E-2</v>
          </cell>
          <cell r="CQ9" t="str">
            <v>USD</v>
          </cell>
        </row>
        <row r="10">
          <cell r="CA10" t="str">
            <v>ATS</v>
          </cell>
          <cell r="CB10" t="str">
            <v>CRRNT</v>
          </cell>
          <cell r="CC10">
            <v>39478</v>
          </cell>
          <cell r="CD10">
            <v>0.10798786</v>
          </cell>
          <cell r="CE10" t="str">
            <v>USD</v>
          </cell>
          <cell r="CG10" t="str">
            <v>ARS</v>
          </cell>
          <cell r="CH10" t="str">
            <v>CRRNT</v>
          </cell>
          <cell r="CI10">
            <v>39507</v>
          </cell>
          <cell r="CJ10">
            <v>0.31640562999999999</v>
          </cell>
          <cell r="CK10" t="str">
            <v>USD</v>
          </cell>
          <cell r="CM10" t="str">
            <v>ARS</v>
          </cell>
          <cell r="CN10" t="str">
            <v>CRRNT</v>
          </cell>
          <cell r="CO10">
            <v>39538</v>
          </cell>
          <cell r="CP10">
            <v>0.31565655999999997</v>
          </cell>
          <cell r="CQ10" t="str">
            <v>USD</v>
          </cell>
        </row>
        <row r="11">
          <cell r="CA11" t="str">
            <v>AUD</v>
          </cell>
          <cell r="CB11" t="str">
            <v>CRRNT</v>
          </cell>
          <cell r="CC11">
            <v>39478</v>
          </cell>
          <cell r="CD11">
            <v>0.89570019000000001</v>
          </cell>
          <cell r="CE11" t="str">
            <v>USD</v>
          </cell>
          <cell r="CG11" t="str">
            <v>ATS</v>
          </cell>
          <cell r="CH11" t="str">
            <v>CRRNT</v>
          </cell>
          <cell r="CI11">
            <v>39507</v>
          </cell>
          <cell r="CJ11">
            <v>0.11031317</v>
          </cell>
          <cell r="CK11" t="str">
            <v>USD</v>
          </cell>
          <cell r="CM11" t="str">
            <v>ATS</v>
          </cell>
          <cell r="CN11" t="str">
            <v>CRRNT</v>
          </cell>
          <cell r="CO11">
            <v>39538</v>
          </cell>
          <cell r="CP11">
            <v>0.11473416</v>
          </cell>
          <cell r="CQ11" t="str">
            <v>USD</v>
          </cell>
        </row>
        <row r="12">
          <cell r="CA12" t="str">
            <v>AWG</v>
          </cell>
          <cell r="CB12" t="str">
            <v>CRRNT</v>
          </cell>
          <cell r="CC12">
            <v>39478</v>
          </cell>
          <cell r="CD12">
            <v>0.55865920999999996</v>
          </cell>
          <cell r="CE12" t="str">
            <v>USD</v>
          </cell>
          <cell r="CG12" t="str">
            <v>AUD</v>
          </cell>
          <cell r="CH12" t="str">
            <v>CRRNT</v>
          </cell>
          <cell r="CI12">
            <v>39507</v>
          </cell>
          <cell r="CJ12">
            <v>0.93079968999999996</v>
          </cell>
          <cell r="CK12" t="str">
            <v>USD</v>
          </cell>
          <cell r="CM12" t="str">
            <v>AUD</v>
          </cell>
          <cell r="CN12" t="str">
            <v>CRRNT</v>
          </cell>
          <cell r="CO12">
            <v>39538</v>
          </cell>
          <cell r="CP12">
            <v>0.91310024000000001</v>
          </cell>
          <cell r="CQ12" t="str">
            <v>USD</v>
          </cell>
        </row>
        <row r="13">
          <cell r="CA13" t="str">
            <v>BAM</v>
          </cell>
          <cell r="CB13" t="str">
            <v>CRRNT</v>
          </cell>
          <cell r="CC13">
            <v>39478</v>
          </cell>
          <cell r="CD13">
            <v>0.76028282000000003</v>
          </cell>
          <cell r="CE13" t="str">
            <v>USD</v>
          </cell>
          <cell r="CG13" t="str">
            <v>AWG</v>
          </cell>
          <cell r="CH13" t="str">
            <v>CRRNT</v>
          </cell>
          <cell r="CI13">
            <v>39507</v>
          </cell>
          <cell r="CJ13">
            <v>0.55865920999999996</v>
          </cell>
          <cell r="CK13" t="str">
            <v>USD</v>
          </cell>
          <cell r="CM13" t="str">
            <v>AWG</v>
          </cell>
          <cell r="CN13" t="str">
            <v>CRRNT</v>
          </cell>
          <cell r="CO13">
            <v>39538</v>
          </cell>
          <cell r="CP13">
            <v>0.55865920999999996</v>
          </cell>
          <cell r="CQ13" t="str">
            <v>USD</v>
          </cell>
        </row>
        <row r="14">
          <cell r="CA14" t="str">
            <v>BBD</v>
          </cell>
          <cell r="CB14" t="str">
            <v>CRRNT</v>
          </cell>
          <cell r="CC14">
            <v>39478</v>
          </cell>
          <cell r="CD14">
            <v>0.5</v>
          </cell>
          <cell r="CE14" t="str">
            <v>USD</v>
          </cell>
          <cell r="CG14" t="str">
            <v>AZM</v>
          </cell>
          <cell r="CH14" t="str">
            <v>CRRNT</v>
          </cell>
          <cell r="CI14">
            <v>39507</v>
          </cell>
          <cell r="CJ14">
            <v>2.1708E-4</v>
          </cell>
          <cell r="CK14" t="str">
            <v>USD</v>
          </cell>
          <cell r="CM14" t="str">
            <v>BAM</v>
          </cell>
          <cell r="CN14" t="str">
            <v>CRRNT</v>
          </cell>
          <cell r="CO14">
            <v>39538</v>
          </cell>
          <cell r="CP14">
            <v>0.8101758</v>
          </cell>
          <cell r="CQ14" t="str">
            <v>USD</v>
          </cell>
        </row>
        <row r="15">
          <cell r="CA15" t="str">
            <v>BDT</v>
          </cell>
          <cell r="CB15" t="str">
            <v>CRRNT</v>
          </cell>
          <cell r="CC15">
            <v>39478</v>
          </cell>
          <cell r="CD15">
            <v>1.458682E-2</v>
          </cell>
          <cell r="CE15" t="str">
            <v>USD</v>
          </cell>
          <cell r="CG15" t="str">
            <v>BAM</v>
          </cell>
          <cell r="CH15" t="str">
            <v>CRRNT</v>
          </cell>
          <cell r="CI15">
            <v>39507</v>
          </cell>
          <cell r="CJ15">
            <v>0.77621671000000003</v>
          </cell>
          <cell r="CK15" t="str">
            <v>USD</v>
          </cell>
          <cell r="CM15" t="str">
            <v>BBD</v>
          </cell>
          <cell r="CN15" t="str">
            <v>CRRNT</v>
          </cell>
          <cell r="CO15">
            <v>39538</v>
          </cell>
          <cell r="CP15">
            <v>0.5</v>
          </cell>
          <cell r="CQ15" t="str">
            <v>USD</v>
          </cell>
        </row>
        <row r="16">
          <cell r="CA16" t="str">
            <v>BEF</v>
          </cell>
          <cell r="CB16" t="str">
            <v>CRRNT</v>
          </cell>
          <cell r="CC16">
            <v>39478</v>
          </cell>
          <cell r="CD16">
            <v>3.6835800000000002E-2</v>
          </cell>
          <cell r="CE16" t="str">
            <v>USD</v>
          </cell>
          <cell r="CG16" t="str">
            <v>BBD</v>
          </cell>
          <cell r="CH16" t="str">
            <v>CRRNT</v>
          </cell>
          <cell r="CI16">
            <v>39507</v>
          </cell>
          <cell r="CJ16">
            <v>0.5</v>
          </cell>
          <cell r="CK16" t="str">
            <v>USD</v>
          </cell>
          <cell r="CM16" t="str">
            <v>BDT</v>
          </cell>
          <cell r="CN16" t="str">
            <v>CRRNT</v>
          </cell>
          <cell r="CO16">
            <v>39538</v>
          </cell>
          <cell r="CP16">
            <v>1.4581510000000001E-2</v>
          </cell>
          <cell r="CQ16" t="str">
            <v>USD</v>
          </cell>
        </row>
        <row r="17">
          <cell r="CA17" t="str">
            <v>BGL</v>
          </cell>
          <cell r="CB17" t="str">
            <v>CRRNT</v>
          </cell>
          <cell r="CC17">
            <v>39478</v>
          </cell>
          <cell r="CD17">
            <v>0.75711689000000004</v>
          </cell>
          <cell r="CE17" t="str">
            <v>USD</v>
          </cell>
          <cell r="CG17" t="str">
            <v>BDT</v>
          </cell>
          <cell r="CH17" t="str">
            <v>CRRNT</v>
          </cell>
          <cell r="CI17">
            <v>39507</v>
          </cell>
          <cell r="CJ17">
            <v>1.4584700000000001E-2</v>
          </cell>
          <cell r="CK17" t="str">
            <v>USD</v>
          </cell>
          <cell r="CM17" t="str">
            <v>BEF</v>
          </cell>
          <cell r="CN17" t="str">
            <v>CRRNT</v>
          </cell>
          <cell r="CO17">
            <v>39538</v>
          </cell>
          <cell r="CP17">
            <v>3.9136949999999997E-2</v>
          </cell>
          <cell r="CQ17" t="str">
            <v>USD</v>
          </cell>
        </row>
        <row r="18">
          <cell r="CA18" t="str">
            <v>BHD</v>
          </cell>
          <cell r="CB18" t="str">
            <v>CRRNT</v>
          </cell>
          <cell r="CC18">
            <v>39478</v>
          </cell>
          <cell r="CD18">
            <v>2.6609898799999998</v>
          </cell>
          <cell r="CE18" t="str">
            <v>USD</v>
          </cell>
          <cell r="CG18" t="str">
            <v>BEF</v>
          </cell>
          <cell r="CH18" t="str">
            <v>CRRNT</v>
          </cell>
          <cell r="CI18">
            <v>39507</v>
          </cell>
          <cell r="CJ18">
            <v>3.7628920000000003E-2</v>
          </cell>
          <cell r="CK18" t="str">
            <v>USD</v>
          </cell>
          <cell r="CM18" t="str">
            <v>BGL</v>
          </cell>
          <cell r="CN18" t="str">
            <v>CRRNT</v>
          </cell>
          <cell r="CO18">
            <v>39538</v>
          </cell>
          <cell r="CP18">
            <v>0.81070125000000004</v>
          </cell>
          <cell r="CQ18" t="str">
            <v>USD</v>
          </cell>
        </row>
        <row r="19">
          <cell r="CA19" t="str">
            <v>BIF</v>
          </cell>
          <cell r="CB19" t="str">
            <v>CRRNT</v>
          </cell>
          <cell r="CC19">
            <v>39478</v>
          </cell>
          <cell r="CD19">
            <v>8.6423999999999995E-4</v>
          </cell>
          <cell r="CE19" t="str">
            <v>USD</v>
          </cell>
          <cell r="CG19" t="str">
            <v>BGL</v>
          </cell>
          <cell r="CH19" t="str">
            <v>CRRNT</v>
          </cell>
          <cell r="CI19">
            <v>39507</v>
          </cell>
          <cell r="CJ19">
            <v>0.77621671000000003</v>
          </cell>
          <cell r="CK19" t="str">
            <v>USD</v>
          </cell>
          <cell r="CM19" t="str">
            <v>BHD</v>
          </cell>
          <cell r="CN19" t="str">
            <v>CRRNT</v>
          </cell>
          <cell r="CO19">
            <v>39538</v>
          </cell>
          <cell r="CP19">
            <v>2.6528717300000002</v>
          </cell>
          <cell r="CQ19" t="str">
            <v>USD</v>
          </cell>
        </row>
        <row r="20">
          <cell r="CA20" t="str">
            <v>BMD</v>
          </cell>
          <cell r="CB20" t="str">
            <v>CRRNT</v>
          </cell>
          <cell r="CC20">
            <v>39478</v>
          </cell>
          <cell r="CD20">
            <v>1</v>
          </cell>
          <cell r="CE20" t="str">
            <v>USD</v>
          </cell>
          <cell r="CG20" t="str">
            <v>BHD</v>
          </cell>
          <cell r="CH20" t="str">
            <v>CRRNT</v>
          </cell>
          <cell r="CI20">
            <v>39507</v>
          </cell>
          <cell r="CJ20">
            <v>2.6532236600000001</v>
          </cell>
          <cell r="CK20" t="str">
            <v>USD</v>
          </cell>
          <cell r="CM20" t="str">
            <v>BIF</v>
          </cell>
          <cell r="CN20" t="str">
            <v>CRRNT</v>
          </cell>
          <cell r="CO20">
            <v>39538</v>
          </cell>
          <cell r="CP20">
            <v>8.4878000000000004E-4</v>
          </cell>
          <cell r="CQ20" t="str">
            <v>USD</v>
          </cell>
        </row>
        <row r="21">
          <cell r="CA21" t="str">
            <v>BND</v>
          </cell>
          <cell r="CB21" t="str">
            <v>CRRNT</v>
          </cell>
          <cell r="CC21">
            <v>39478</v>
          </cell>
          <cell r="CD21">
            <v>0.70551713999999999</v>
          </cell>
          <cell r="CE21" t="str">
            <v>USD</v>
          </cell>
          <cell r="CG21" t="str">
            <v>BIF</v>
          </cell>
          <cell r="CH21" t="str">
            <v>CRRNT</v>
          </cell>
          <cell r="CI21">
            <v>39507</v>
          </cell>
          <cell r="CJ21">
            <v>8.6021000000000003E-4</v>
          </cell>
          <cell r="CK21" t="str">
            <v>USD</v>
          </cell>
          <cell r="CM21" t="str">
            <v>BMD</v>
          </cell>
          <cell r="CN21" t="str">
            <v>CRRNT</v>
          </cell>
          <cell r="CO21">
            <v>39538</v>
          </cell>
          <cell r="CP21">
            <v>1</v>
          </cell>
          <cell r="CQ21" t="str">
            <v>USD</v>
          </cell>
        </row>
        <row r="22">
          <cell r="CA22" t="str">
            <v>BOB</v>
          </cell>
          <cell r="CB22" t="str">
            <v>CRRNT</v>
          </cell>
          <cell r="CC22">
            <v>39478</v>
          </cell>
          <cell r="CD22">
            <v>0.13140604</v>
          </cell>
          <cell r="CE22" t="str">
            <v>USD</v>
          </cell>
          <cell r="CG22" t="str">
            <v>BMD</v>
          </cell>
          <cell r="CH22" t="str">
            <v>CRRNT</v>
          </cell>
          <cell r="CI22">
            <v>39507</v>
          </cell>
          <cell r="CJ22">
            <v>1</v>
          </cell>
          <cell r="CK22" t="str">
            <v>USD</v>
          </cell>
          <cell r="CM22" t="str">
            <v>BND</v>
          </cell>
          <cell r="CN22" t="str">
            <v>CRRNT</v>
          </cell>
          <cell r="CO22">
            <v>39538</v>
          </cell>
          <cell r="CP22">
            <v>0.72516316000000003</v>
          </cell>
          <cell r="CQ22" t="str">
            <v>USD</v>
          </cell>
        </row>
        <row r="23">
          <cell r="CA23" t="str">
            <v>BRL</v>
          </cell>
          <cell r="CB23" t="str">
            <v>CRRNT</v>
          </cell>
          <cell r="CC23">
            <v>39478</v>
          </cell>
          <cell r="CD23">
            <v>0.56856947000000002</v>
          </cell>
          <cell r="CE23" t="str">
            <v>USD</v>
          </cell>
          <cell r="CG23" t="str">
            <v>BND</v>
          </cell>
          <cell r="CH23" t="str">
            <v>CRRNT</v>
          </cell>
          <cell r="CI23">
            <v>39507</v>
          </cell>
          <cell r="CJ23">
            <v>0.71715432999999995</v>
          </cell>
          <cell r="CK23" t="str">
            <v>USD</v>
          </cell>
          <cell r="CM23" t="str">
            <v>BOB</v>
          </cell>
          <cell r="CN23" t="str">
            <v>CRRNT</v>
          </cell>
          <cell r="CO23">
            <v>39538</v>
          </cell>
          <cell r="CP23">
            <v>0.13386880000000001</v>
          </cell>
          <cell r="CQ23" t="str">
            <v>USD</v>
          </cell>
        </row>
        <row r="24">
          <cell r="CA24" t="str">
            <v>BSD</v>
          </cell>
          <cell r="CB24" t="str">
            <v>CRRNT</v>
          </cell>
          <cell r="CC24">
            <v>39478</v>
          </cell>
          <cell r="CD24">
            <v>1</v>
          </cell>
          <cell r="CE24" t="str">
            <v>USD</v>
          </cell>
          <cell r="CG24" t="str">
            <v>BOB</v>
          </cell>
          <cell r="CH24" t="str">
            <v>CRRNT</v>
          </cell>
          <cell r="CI24">
            <v>39507</v>
          </cell>
          <cell r="CJ24">
            <v>0.13262599</v>
          </cell>
          <cell r="CK24" t="str">
            <v>USD</v>
          </cell>
          <cell r="CM24" t="str">
            <v>BRL</v>
          </cell>
          <cell r="CN24" t="str">
            <v>CRRNT</v>
          </cell>
          <cell r="CO24">
            <v>39538</v>
          </cell>
          <cell r="CP24">
            <v>0.56827868000000004</v>
          </cell>
          <cell r="CQ24" t="str">
            <v>USD</v>
          </cell>
        </row>
        <row r="25">
          <cell r="CA25" t="str">
            <v>BTN</v>
          </cell>
          <cell r="CB25" t="str">
            <v>CRRNT</v>
          </cell>
          <cell r="CC25">
            <v>39478</v>
          </cell>
          <cell r="CD25">
            <v>2.5394429999999999E-2</v>
          </cell>
          <cell r="CE25" t="str">
            <v>USD</v>
          </cell>
          <cell r="CG25" t="str">
            <v>BRL</v>
          </cell>
          <cell r="CH25" t="str">
            <v>CRRNT</v>
          </cell>
          <cell r="CI25">
            <v>39507</v>
          </cell>
          <cell r="CJ25">
            <v>0.59150597000000005</v>
          </cell>
          <cell r="CK25" t="str">
            <v>USD</v>
          </cell>
          <cell r="CM25" t="str">
            <v>BSD</v>
          </cell>
          <cell r="CN25" t="str">
            <v>CRRNT</v>
          </cell>
          <cell r="CO25">
            <v>39538</v>
          </cell>
          <cell r="CP25">
            <v>1</v>
          </cell>
          <cell r="CQ25" t="str">
            <v>USD</v>
          </cell>
        </row>
        <row r="26">
          <cell r="CA26" t="str">
            <v>BWP</v>
          </cell>
          <cell r="CB26" t="str">
            <v>CRRNT</v>
          </cell>
          <cell r="CC26">
            <v>39478</v>
          </cell>
          <cell r="CD26">
            <v>0.15909999999999999</v>
          </cell>
          <cell r="CE26" t="str">
            <v>USD</v>
          </cell>
          <cell r="CG26" t="str">
            <v>BSD</v>
          </cell>
          <cell r="CH26" t="str">
            <v>CRRNT</v>
          </cell>
          <cell r="CI26">
            <v>39507</v>
          </cell>
          <cell r="CJ26">
            <v>1</v>
          </cell>
          <cell r="CK26" t="str">
            <v>USD</v>
          </cell>
          <cell r="CM26" t="str">
            <v>BTN</v>
          </cell>
          <cell r="CN26" t="str">
            <v>CRRNT</v>
          </cell>
          <cell r="CO26">
            <v>39538</v>
          </cell>
          <cell r="CP26">
            <v>2.4931430000000001E-2</v>
          </cell>
          <cell r="CQ26" t="str">
            <v>USD</v>
          </cell>
        </row>
        <row r="27">
          <cell r="CA27" t="str">
            <v>BYR</v>
          </cell>
          <cell r="CB27" t="str">
            <v>CRRNT</v>
          </cell>
          <cell r="CC27">
            <v>39478</v>
          </cell>
          <cell r="CD27">
            <v>4.6490000000000002E-4</v>
          </cell>
          <cell r="CE27" t="str">
            <v>USD</v>
          </cell>
          <cell r="CG27" t="str">
            <v>BTN</v>
          </cell>
          <cell r="CH27" t="str">
            <v>CRRNT</v>
          </cell>
          <cell r="CI27">
            <v>39507</v>
          </cell>
          <cell r="CJ27">
            <v>2.4985940000000002E-2</v>
          </cell>
          <cell r="CK27" t="str">
            <v>USD</v>
          </cell>
          <cell r="CM27" t="str">
            <v>BWP</v>
          </cell>
          <cell r="CN27" t="str">
            <v>CRRNT</v>
          </cell>
          <cell r="CO27">
            <v>39538</v>
          </cell>
          <cell r="CP27">
            <v>0.15179999999999999</v>
          </cell>
          <cell r="CQ27" t="str">
            <v>USD</v>
          </cell>
        </row>
        <row r="28">
          <cell r="CA28" t="str">
            <v>BZD</v>
          </cell>
          <cell r="CB28" t="str">
            <v>CRRNT</v>
          </cell>
          <cell r="CC28">
            <v>39478</v>
          </cell>
          <cell r="CD28">
            <v>0.50761420999999995</v>
          </cell>
          <cell r="CE28" t="str">
            <v>USD</v>
          </cell>
          <cell r="CG28" t="str">
            <v>BWP</v>
          </cell>
          <cell r="CH28" t="str">
            <v>CRRNT</v>
          </cell>
          <cell r="CI28">
            <v>39507</v>
          </cell>
          <cell r="CJ28">
            <v>0.1542</v>
          </cell>
          <cell r="CK28" t="str">
            <v>USD</v>
          </cell>
          <cell r="CM28" t="str">
            <v>BYR</v>
          </cell>
          <cell r="CN28" t="str">
            <v>CRRNT</v>
          </cell>
          <cell r="CO28">
            <v>39538</v>
          </cell>
          <cell r="CP28">
            <v>4.6576000000000001E-4</v>
          </cell>
          <cell r="CQ28" t="str">
            <v>USD</v>
          </cell>
        </row>
        <row r="29">
          <cell r="CA29" t="str">
            <v>CAD</v>
          </cell>
          <cell r="CB29" t="str">
            <v>CRRNT</v>
          </cell>
          <cell r="CC29">
            <v>39478</v>
          </cell>
          <cell r="CD29">
            <v>0.99710838000000002</v>
          </cell>
          <cell r="CE29" t="str">
            <v>USD</v>
          </cell>
          <cell r="CG29" t="str">
            <v>BYR</v>
          </cell>
          <cell r="CH29" t="str">
            <v>CRRNT</v>
          </cell>
          <cell r="CI29">
            <v>39507</v>
          </cell>
          <cell r="CJ29">
            <v>4.6572999999999997E-4</v>
          </cell>
          <cell r="CK29" t="str">
            <v>USD</v>
          </cell>
          <cell r="CM29" t="str">
            <v>BZD</v>
          </cell>
          <cell r="CN29" t="str">
            <v>CRRNT</v>
          </cell>
          <cell r="CO29">
            <v>39538</v>
          </cell>
          <cell r="CP29">
            <v>0.50761420999999995</v>
          </cell>
          <cell r="CQ29" t="str">
            <v>USD</v>
          </cell>
        </row>
        <row r="30">
          <cell r="CA30" t="str">
            <v>CDF</v>
          </cell>
          <cell r="CB30" t="str">
            <v>CRRNT</v>
          </cell>
          <cell r="CC30">
            <v>39478</v>
          </cell>
          <cell r="CD30">
            <v>1.81818E-3</v>
          </cell>
          <cell r="CE30" t="str">
            <v>USD</v>
          </cell>
          <cell r="CG30" t="str">
            <v>BZD</v>
          </cell>
          <cell r="CH30" t="str">
            <v>CRRNT</v>
          </cell>
          <cell r="CI30">
            <v>39507</v>
          </cell>
          <cell r="CJ30">
            <v>0.50761420999999995</v>
          </cell>
          <cell r="CK30" t="str">
            <v>USD</v>
          </cell>
          <cell r="CM30" t="str">
            <v>CAD</v>
          </cell>
          <cell r="CN30" t="str">
            <v>CRRNT</v>
          </cell>
          <cell r="CO30">
            <v>39538</v>
          </cell>
          <cell r="CP30">
            <v>0.97522916999999998</v>
          </cell>
          <cell r="CQ30" t="str">
            <v>USD</v>
          </cell>
        </row>
        <row r="31">
          <cell r="CA31" t="str">
            <v>CHF</v>
          </cell>
          <cell r="CB31" t="str">
            <v>CRRNT</v>
          </cell>
          <cell r="CC31">
            <v>39478</v>
          </cell>
          <cell r="CD31">
            <v>0.92472719999999997</v>
          </cell>
          <cell r="CE31" t="str">
            <v>USD</v>
          </cell>
          <cell r="CG31" t="str">
            <v>CAD</v>
          </cell>
          <cell r="CH31" t="str">
            <v>CRRNT</v>
          </cell>
          <cell r="CI31">
            <v>39507</v>
          </cell>
          <cell r="CJ31">
            <v>1.0122481999999999</v>
          </cell>
          <cell r="CK31" t="str">
            <v>USD</v>
          </cell>
          <cell r="CM31" t="str">
            <v>CDF</v>
          </cell>
          <cell r="CN31" t="str">
            <v>CRRNT</v>
          </cell>
          <cell r="CO31">
            <v>39538</v>
          </cell>
          <cell r="CP31">
            <v>1.8132300000000001E-3</v>
          </cell>
          <cell r="CQ31" t="str">
            <v>USD</v>
          </cell>
        </row>
        <row r="32">
          <cell r="CA32" t="str">
            <v>CLF</v>
          </cell>
          <cell r="CB32" t="str">
            <v>CRRNT</v>
          </cell>
          <cell r="CC32">
            <v>39478</v>
          </cell>
          <cell r="CD32">
            <v>5.0659999999999999E-5</v>
          </cell>
          <cell r="CE32" t="str">
            <v>USD</v>
          </cell>
          <cell r="CG32" t="str">
            <v>CDF</v>
          </cell>
          <cell r="CH32" t="str">
            <v>CRRNT</v>
          </cell>
          <cell r="CI32">
            <v>39507</v>
          </cell>
          <cell r="CJ32">
            <v>1.8115900000000001E-3</v>
          </cell>
          <cell r="CK32" t="str">
            <v>USD</v>
          </cell>
          <cell r="CM32" t="str">
            <v>CHF</v>
          </cell>
          <cell r="CN32" t="str">
            <v>CRRNT</v>
          </cell>
          <cell r="CO32">
            <v>39538</v>
          </cell>
          <cell r="CP32">
            <v>1.0069479400000001</v>
          </cell>
          <cell r="CQ32" t="str">
            <v>USD</v>
          </cell>
        </row>
        <row r="33">
          <cell r="CA33" t="str">
            <v>CLP</v>
          </cell>
          <cell r="CB33" t="str">
            <v>CRRNT</v>
          </cell>
          <cell r="CC33">
            <v>39478</v>
          </cell>
          <cell r="CD33">
            <v>2.1535399999999998E-3</v>
          </cell>
          <cell r="CE33" t="str">
            <v>USD</v>
          </cell>
          <cell r="CG33" t="str">
            <v>CHF</v>
          </cell>
          <cell r="CH33" t="str">
            <v>CRRNT</v>
          </cell>
          <cell r="CI33">
            <v>39507</v>
          </cell>
          <cell r="CJ33">
            <v>0.96079937999999998</v>
          </cell>
          <cell r="CK33" t="str">
            <v>USD</v>
          </cell>
          <cell r="CM33" t="str">
            <v>CLF</v>
          </cell>
          <cell r="CN33" t="str">
            <v>CRRNT</v>
          </cell>
          <cell r="CO33">
            <v>39538</v>
          </cell>
          <cell r="CP33">
            <v>5.0439999999999998E-5</v>
          </cell>
          <cell r="CQ33" t="str">
            <v>USD</v>
          </cell>
        </row>
        <row r="34">
          <cell r="CA34" t="str">
            <v>CNY</v>
          </cell>
          <cell r="CB34" t="str">
            <v>CRRNT</v>
          </cell>
          <cell r="CC34">
            <v>39478</v>
          </cell>
          <cell r="CD34">
            <v>0.13924085</v>
          </cell>
          <cell r="CE34" t="str">
            <v>USD</v>
          </cell>
          <cell r="CG34" t="str">
            <v>CLF</v>
          </cell>
          <cell r="CH34" t="str">
            <v>CRRNT</v>
          </cell>
          <cell r="CI34">
            <v>39507</v>
          </cell>
          <cell r="CJ34">
            <v>5.0590000000000002E-5</v>
          </cell>
          <cell r="CK34" t="str">
            <v>USD</v>
          </cell>
          <cell r="CM34" t="str">
            <v>CLP</v>
          </cell>
          <cell r="CN34" t="str">
            <v>CRRNT</v>
          </cell>
          <cell r="CO34">
            <v>39538</v>
          </cell>
          <cell r="CP34">
            <v>2.2879100000000002E-3</v>
          </cell>
          <cell r="CQ34" t="str">
            <v>USD</v>
          </cell>
        </row>
        <row r="35">
          <cell r="CA35" t="str">
            <v>COP</v>
          </cell>
          <cell r="CB35" t="str">
            <v>CRRNT</v>
          </cell>
          <cell r="CC35">
            <v>39478</v>
          </cell>
          <cell r="CD35">
            <v>5.1590999999999996E-4</v>
          </cell>
          <cell r="CE35" t="str">
            <v>USD</v>
          </cell>
          <cell r="CG35" t="str">
            <v>CLP</v>
          </cell>
          <cell r="CH35" t="str">
            <v>CRRNT</v>
          </cell>
          <cell r="CI35">
            <v>39507</v>
          </cell>
          <cell r="CJ35">
            <v>2.1994900000000001E-3</v>
          </cell>
          <cell r="CK35" t="str">
            <v>USD</v>
          </cell>
          <cell r="CM35" t="str">
            <v>CNY</v>
          </cell>
          <cell r="CN35" t="str">
            <v>CRRNT</v>
          </cell>
          <cell r="CO35">
            <v>39538</v>
          </cell>
          <cell r="CP35">
            <v>0.14261266</v>
          </cell>
          <cell r="CQ35" t="str">
            <v>USD</v>
          </cell>
        </row>
        <row r="36">
          <cell r="CA36" t="str">
            <v>CRC</v>
          </cell>
          <cell r="CB36" t="str">
            <v>CRRNT</v>
          </cell>
          <cell r="CC36">
            <v>39478</v>
          </cell>
          <cell r="CD36">
            <v>2.0127399999999998E-3</v>
          </cell>
          <cell r="CE36" t="str">
            <v>USD</v>
          </cell>
          <cell r="CG36" t="str">
            <v>CNY</v>
          </cell>
          <cell r="CH36" t="str">
            <v>CRRNT</v>
          </cell>
          <cell r="CI36">
            <v>39507</v>
          </cell>
          <cell r="CJ36">
            <v>0.1406173</v>
          </cell>
          <cell r="CK36" t="str">
            <v>USD</v>
          </cell>
          <cell r="CM36" t="str">
            <v>COP</v>
          </cell>
          <cell r="CN36" t="str">
            <v>CRRNT</v>
          </cell>
          <cell r="CO36">
            <v>39538</v>
          </cell>
          <cell r="CP36">
            <v>5.4628000000000001E-4</v>
          </cell>
          <cell r="CQ36" t="str">
            <v>USD</v>
          </cell>
        </row>
        <row r="37">
          <cell r="CA37" t="str">
            <v>CUP</v>
          </cell>
          <cell r="CB37" t="str">
            <v>CRRNT</v>
          </cell>
          <cell r="CC37">
            <v>39478</v>
          </cell>
          <cell r="CD37">
            <v>1</v>
          </cell>
          <cell r="CE37" t="str">
            <v>USD</v>
          </cell>
          <cell r="CG37" t="str">
            <v>COP</v>
          </cell>
          <cell r="CH37" t="str">
            <v>CRRNT</v>
          </cell>
          <cell r="CI37">
            <v>39507</v>
          </cell>
          <cell r="CJ37">
            <v>5.4361999999999998E-4</v>
          </cell>
          <cell r="CK37" t="str">
            <v>USD</v>
          </cell>
          <cell r="CM37" t="str">
            <v>CRC</v>
          </cell>
          <cell r="CN37" t="str">
            <v>CRRNT</v>
          </cell>
          <cell r="CO37">
            <v>39538</v>
          </cell>
          <cell r="CP37">
            <v>2.0216100000000001E-3</v>
          </cell>
          <cell r="CQ37" t="str">
            <v>USD</v>
          </cell>
        </row>
        <row r="38">
          <cell r="CA38" t="str">
            <v>CVE</v>
          </cell>
          <cell r="CB38" t="str">
            <v>CRRNT</v>
          </cell>
          <cell r="CC38">
            <v>39478</v>
          </cell>
          <cell r="CD38">
            <v>1.348568E-2</v>
          </cell>
          <cell r="CE38" t="str">
            <v>USD</v>
          </cell>
          <cell r="CG38" t="str">
            <v>CRC</v>
          </cell>
          <cell r="CH38" t="str">
            <v>CRRNT</v>
          </cell>
          <cell r="CI38">
            <v>39507</v>
          </cell>
          <cell r="CJ38">
            <v>2.0157E-3</v>
          </cell>
          <cell r="CK38" t="str">
            <v>USD</v>
          </cell>
          <cell r="CM38" t="str">
            <v>CUP</v>
          </cell>
          <cell r="CN38" t="str">
            <v>CRRNT</v>
          </cell>
          <cell r="CO38">
            <v>39538</v>
          </cell>
          <cell r="CP38">
            <v>1</v>
          </cell>
          <cell r="CQ38" t="str">
            <v>USD</v>
          </cell>
        </row>
        <row r="39">
          <cell r="CA39" t="str">
            <v>CYP</v>
          </cell>
          <cell r="CB39" t="str">
            <v>CRRNT</v>
          </cell>
          <cell r="CC39">
            <v>39478</v>
          </cell>
          <cell r="CD39">
            <v>2.53871541</v>
          </cell>
          <cell r="CE39" t="str">
            <v>USD</v>
          </cell>
          <cell r="CG39" t="str">
            <v>CUP</v>
          </cell>
          <cell r="CH39" t="str">
            <v>CRRNT</v>
          </cell>
          <cell r="CI39">
            <v>39507</v>
          </cell>
          <cell r="CJ39">
            <v>1</v>
          </cell>
          <cell r="CK39" t="str">
            <v>USD</v>
          </cell>
          <cell r="CM39" t="str">
            <v>CVE</v>
          </cell>
          <cell r="CN39" t="str">
            <v>CRRNT</v>
          </cell>
          <cell r="CO39">
            <v>39538</v>
          </cell>
          <cell r="CP39">
            <v>1.342281E-2</v>
          </cell>
          <cell r="CQ39" t="str">
            <v>USD</v>
          </cell>
        </row>
        <row r="40">
          <cell r="CA40" t="str">
            <v>CZK</v>
          </cell>
          <cell r="CB40" t="str">
            <v>CRRNT</v>
          </cell>
          <cell r="CC40">
            <v>39478</v>
          </cell>
          <cell r="CD40">
            <v>5.7110870000000001E-2</v>
          </cell>
          <cell r="CE40" t="str">
            <v>USD</v>
          </cell>
          <cell r="CG40" t="str">
            <v>CVE</v>
          </cell>
          <cell r="CH40" t="str">
            <v>CRRNT</v>
          </cell>
          <cell r="CI40">
            <v>39507</v>
          </cell>
          <cell r="CJ40">
            <v>1.375504E-2</v>
          </cell>
          <cell r="CK40" t="str">
            <v>USD</v>
          </cell>
          <cell r="CM40" t="str">
            <v>CYP</v>
          </cell>
          <cell r="CN40" t="str">
            <v>CRRNT</v>
          </cell>
          <cell r="CO40">
            <v>39538</v>
          </cell>
          <cell r="CP40">
            <v>2.69759913</v>
          </cell>
          <cell r="CQ40" t="str">
            <v>USD</v>
          </cell>
        </row>
        <row r="41">
          <cell r="CA41" t="str">
            <v>DEM</v>
          </cell>
          <cell r="CB41" t="str">
            <v>CRRNT</v>
          </cell>
          <cell r="CC41">
            <v>39478</v>
          </cell>
          <cell r="CD41">
            <v>0.75976295000000005</v>
          </cell>
          <cell r="CE41" t="str">
            <v>USD</v>
          </cell>
          <cell r="CG41" t="str">
            <v>CYP</v>
          </cell>
          <cell r="CH41" t="str">
            <v>CRRNT</v>
          </cell>
          <cell r="CI41">
            <v>39507</v>
          </cell>
          <cell r="CJ41">
            <v>2.5933609899999999</v>
          </cell>
          <cell r="CK41" t="str">
            <v>USD</v>
          </cell>
          <cell r="CM41" t="str">
            <v>CZK</v>
          </cell>
          <cell r="CN41" t="str">
            <v>CRRNT</v>
          </cell>
          <cell r="CO41">
            <v>39538</v>
          </cell>
          <cell r="CP41">
            <v>6.2571169999999995E-2</v>
          </cell>
          <cell r="CQ41" t="str">
            <v>USD</v>
          </cell>
        </row>
        <row r="42">
          <cell r="CA42" t="str">
            <v>DJF</v>
          </cell>
          <cell r="CB42" t="str">
            <v>CRRNT</v>
          </cell>
          <cell r="CC42">
            <v>39478</v>
          </cell>
          <cell r="CD42">
            <v>5.6268200000000003E-3</v>
          </cell>
          <cell r="CE42" t="str">
            <v>USD</v>
          </cell>
          <cell r="CG42" t="str">
            <v>CZK</v>
          </cell>
          <cell r="CH42" t="str">
            <v>CRRNT</v>
          </cell>
          <cell r="CI42">
            <v>39507</v>
          </cell>
          <cell r="CJ42">
            <v>6.0454000000000001E-2</v>
          </cell>
          <cell r="CK42" t="str">
            <v>USD</v>
          </cell>
          <cell r="CM42" t="str">
            <v>DEM</v>
          </cell>
          <cell r="CN42" t="str">
            <v>CRRNT</v>
          </cell>
          <cell r="CO42">
            <v>39538</v>
          </cell>
          <cell r="CP42">
            <v>0.80723279999999997</v>
          </cell>
          <cell r="CQ42" t="str">
            <v>USD</v>
          </cell>
        </row>
        <row r="43">
          <cell r="CA43" t="str">
            <v>DKK</v>
          </cell>
          <cell r="CB43" t="str">
            <v>CRRNT</v>
          </cell>
          <cell r="CC43">
            <v>39478</v>
          </cell>
          <cell r="CD43">
            <v>0.19938986</v>
          </cell>
          <cell r="CE43" t="str">
            <v>USD</v>
          </cell>
          <cell r="CG43" t="str">
            <v>DEM</v>
          </cell>
          <cell r="CH43" t="str">
            <v>CRRNT</v>
          </cell>
          <cell r="CI43">
            <v>39507</v>
          </cell>
          <cell r="CJ43">
            <v>0.77609623000000005</v>
          </cell>
          <cell r="CK43" t="str">
            <v>USD</v>
          </cell>
          <cell r="CM43" t="str">
            <v>DJF</v>
          </cell>
          <cell r="CN43" t="str">
            <v>CRRNT</v>
          </cell>
          <cell r="CO43">
            <v>39538</v>
          </cell>
          <cell r="CP43">
            <v>5.6268200000000003E-3</v>
          </cell>
          <cell r="CQ43" t="str">
            <v>USD</v>
          </cell>
        </row>
        <row r="44">
          <cell r="CA44" t="str">
            <v>DOP</v>
          </cell>
          <cell r="CB44" t="str">
            <v>CRRNT</v>
          </cell>
          <cell r="CC44">
            <v>39478</v>
          </cell>
          <cell r="CD44">
            <v>2.9476780000000001E-2</v>
          </cell>
          <cell r="CE44" t="str">
            <v>USD</v>
          </cell>
          <cell r="CG44" t="str">
            <v>DJF</v>
          </cell>
          <cell r="CH44" t="str">
            <v>CRRNT</v>
          </cell>
          <cell r="CI44">
            <v>39507</v>
          </cell>
          <cell r="CJ44">
            <v>5.6268200000000003E-3</v>
          </cell>
          <cell r="CK44" t="str">
            <v>USD</v>
          </cell>
          <cell r="CM44" t="str">
            <v>DKK</v>
          </cell>
          <cell r="CN44" t="str">
            <v>CRRNT</v>
          </cell>
          <cell r="CO44">
            <v>39538</v>
          </cell>
          <cell r="CP44">
            <v>0.21173431000000001</v>
          </cell>
          <cell r="CQ44" t="str">
            <v>USD</v>
          </cell>
        </row>
        <row r="45">
          <cell r="CA45" t="str">
            <v>DZD</v>
          </cell>
          <cell r="CB45" t="str">
            <v>CRRNT</v>
          </cell>
          <cell r="CC45">
            <v>39478</v>
          </cell>
          <cell r="CD45">
            <v>1.493975E-2</v>
          </cell>
          <cell r="CE45" t="str">
            <v>USD</v>
          </cell>
          <cell r="CG45" t="str">
            <v>DKK</v>
          </cell>
          <cell r="CH45" t="str">
            <v>CRRNT</v>
          </cell>
          <cell r="CI45">
            <v>39507</v>
          </cell>
          <cell r="CJ45">
            <v>0.20375313</v>
          </cell>
          <cell r="CK45" t="str">
            <v>USD</v>
          </cell>
          <cell r="CM45" t="str">
            <v>DOP</v>
          </cell>
          <cell r="CN45" t="str">
            <v>CRRNT</v>
          </cell>
          <cell r="CO45">
            <v>39538</v>
          </cell>
          <cell r="CP45">
            <v>2.9455080000000002E-2</v>
          </cell>
          <cell r="CQ45" t="str">
            <v>USD</v>
          </cell>
        </row>
        <row r="46">
          <cell r="CA46" t="str">
            <v>ECS</v>
          </cell>
          <cell r="CB46" t="str">
            <v>CRRNT</v>
          </cell>
          <cell r="CC46">
            <v>39478</v>
          </cell>
          <cell r="CD46">
            <v>4.0000000000000003E-5</v>
          </cell>
          <cell r="CE46" t="str">
            <v>USD</v>
          </cell>
          <cell r="CG46" t="str">
            <v>DOP</v>
          </cell>
          <cell r="CH46" t="str">
            <v>CRRNT</v>
          </cell>
          <cell r="CI46">
            <v>39507</v>
          </cell>
          <cell r="CJ46">
            <v>2.9563929999999999E-2</v>
          </cell>
          <cell r="CK46" t="str">
            <v>USD</v>
          </cell>
          <cell r="CM46" t="str">
            <v>DZD</v>
          </cell>
          <cell r="CN46" t="str">
            <v>CRRNT</v>
          </cell>
          <cell r="CO46">
            <v>39538</v>
          </cell>
          <cell r="CP46">
            <v>1.533845E-2</v>
          </cell>
          <cell r="CQ46" t="str">
            <v>USD</v>
          </cell>
        </row>
        <row r="47">
          <cell r="CA47" t="str">
            <v>EEK</v>
          </cell>
          <cell r="CB47" t="str">
            <v>CRRNT</v>
          </cell>
          <cell r="CC47">
            <v>39478</v>
          </cell>
          <cell r="CD47">
            <v>9.4980289999999995E-2</v>
          </cell>
          <cell r="CE47" t="str">
            <v>USD</v>
          </cell>
          <cell r="CG47" t="str">
            <v>DZD</v>
          </cell>
          <cell r="CH47" t="str">
            <v>CRRNT</v>
          </cell>
          <cell r="CI47">
            <v>39507</v>
          </cell>
          <cell r="CJ47">
            <v>1.5158059999999999E-2</v>
          </cell>
          <cell r="CK47" t="str">
            <v>USD</v>
          </cell>
          <cell r="CM47" t="str">
            <v>ECS</v>
          </cell>
          <cell r="CN47" t="str">
            <v>CRRNT</v>
          </cell>
          <cell r="CO47">
            <v>39538</v>
          </cell>
          <cell r="CP47">
            <v>4.0000000000000003E-5</v>
          </cell>
          <cell r="CQ47" t="str">
            <v>USD</v>
          </cell>
        </row>
        <row r="48">
          <cell r="CA48" t="str">
            <v>EGP</v>
          </cell>
          <cell r="CB48" t="str">
            <v>CRRNT</v>
          </cell>
          <cell r="CC48">
            <v>39478</v>
          </cell>
          <cell r="CD48">
            <v>0.18009905000000001</v>
          </cell>
          <cell r="CE48" t="str">
            <v>USD</v>
          </cell>
          <cell r="CG48" t="str">
            <v>ECS</v>
          </cell>
          <cell r="CH48" t="str">
            <v>CRRNT</v>
          </cell>
          <cell r="CI48">
            <v>39507</v>
          </cell>
          <cell r="CJ48">
            <v>4.0000000000000003E-5</v>
          </cell>
          <cell r="CK48" t="str">
            <v>USD</v>
          </cell>
          <cell r="CM48" t="str">
            <v>EEK</v>
          </cell>
          <cell r="CN48" t="str">
            <v>CRRNT</v>
          </cell>
          <cell r="CO48">
            <v>39538</v>
          </cell>
          <cell r="CP48">
            <v>0.10090817000000001</v>
          </cell>
          <cell r="CQ48" t="str">
            <v>USD</v>
          </cell>
        </row>
        <row r="49">
          <cell r="CA49" t="str">
            <v>ESP</v>
          </cell>
          <cell r="CB49" t="str">
            <v>CRRNT</v>
          </cell>
          <cell r="CC49">
            <v>39478</v>
          </cell>
          <cell r="CD49">
            <v>8.9309599999999999E-3</v>
          </cell>
          <cell r="CE49" t="str">
            <v>USD</v>
          </cell>
          <cell r="CG49" t="str">
            <v>EEK</v>
          </cell>
          <cell r="CH49" t="str">
            <v>CRRNT</v>
          </cell>
          <cell r="CI49">
            <v>39507</v>
          </cell>
          <cell r="CJ49">
            <v>9.7016729999999995E-2</v>
          </cell>
          <cell r="CK49" t="str">
            <v>USD</v>
          </cell>
          <cell r="CM49" t="str">
            <v>EGP</v>
          </cell>
          <cell r="CN49" t="str">
            <v>CRRNT</v>
          </cell>
          <cell r="CO49">
            <v>39538</v>
          </cell>
          <cell r="CP49">
            <v>0.18357044</v>
          </cell>
          <cell r="CQ49" t="str">
            <v>USD</v>
          </cell>
        </row>
        <row r="50">
          <cell r="CA50" t="str">
            <v>ETB</v>
          </cell>
          <cell r="CB50" t="str">
            <v>CRRNT</v>
          </cell>
          <cell r="CC50">
            <v>39478</v>
          </cell>
          <cell r="CD50">
            <v>0.10780625000000001</v>
          </cell>
          <cell r="CE50" t="str">
            <v>USD</v>
          </cell>
          <cell r="CG50" t="str">
            <v>EGP</v>
          </cell>
          <cell r="CH50" t="str">
            <v>CRRNT</v>
          </cell>
          <cell r="CI50">
            <v>39507</v>
          </cell>
          <cell r="CJ50">
            <v>0.18227552</v>
          </cell>
          <cell r="CK50" t="str">
            <v>USD</v>
          </cell>
          <cell r="CM50" t="str">
            <v>ESP</v>
          </cell>
          <cell r="CN50" t="str">
            <v>CRRNT</v>
          </cell>
          <cell r="CO50">
            <v>39538</v>
          </cell>
          <cell r="CP50">
            <v>9.48856E-3</v>
          </cell>
          <cell r="CQ50" t="str">
            <v>USD</v>
          </cell>
        </row>
        <row r="51">
          <cell r="CA51" t="str">
            <v>EUR</v>
          </cell>
          <cell r="CB51" t="str">
            <v>CRRNT</v>
          </cell>
          <cell r="CC51">
            <v>39478</v>
          </cell>
          <cell r="CD51">
            <v>1.4861005</v>
          </cell>
          <cell r="CE51" t="str">
            <v>USD</v>
          </cell>
          <cell r="CG51" t="str">
            <v>ESP</v>
          </cell>
          <cell r="CH51" t="str">
            <v>CRRNT</v>
          </cell>
          <cell r="CI51">
            <v>39507</v>
          </cell>
          <cell r="CJ51">
            <v>9.1232499999999994E-3</v>
          </cell>
          <cell r="CK51" t="str">
            <v>USD</v>
          </cell>
          <cell r="CM51" t="str">
            <v>ETB</v>
          </cell>
          <cell r="CN51" t="str">
            <v>CRRNT</v>
          </cell>
          <cell r="CO51">
            <v>39538</v>
          </cell>
          <cell r="CP51">
            <v>0.10483169000000001</v>
          </cell>
          <cell r="CQ51" t="str">
            <v>USD</v>
          </cell>
        </row>
        <row r="52">
          <cell r="CA52" t="str">
            <v>FIM</v>
          </cell>
          <cell r="CB52" t="str">
            <v>CRRNT</v>
          </cell>
          <cell r="CC52">
            <v>39478</v>
          </cell>
          <cell r="CD52">
            <v>0.24991877000000001</v>
          </cell>
          <cell r="CE52" t="str">
            <v>USD</v>
          </cell>
          <cell r="CG52" t="str">
            <v>ETB</v>
          </cell>
          <cell r="CH52" t="str">
            <v>CRRNT</v>
          </cell>
          <cell r="CI52">
            <v>39507</v>
          </cell>
          <cell r="CJ52">
            <v>0.10658367000000001</v>
          </cell>
          <cell r="CK52" t="str">
            <v>USD</v>
          </cell>
          <cell r="CM52" t="str">
            <v>EUR</v>
          </cell>
          <cell r="CN52" t="str">
            <v>CRRNT</v>
          </cell>
          <cell r="CO52">
            <v>39538</v>
          </cell>
          <cell r="CP52">
            <v>1.5788011200000001</v>
          </cell>
          <cell r="CQ52" t="str">
            <v>USD</v>
          </cell>
        </row>
        <row r="53">
          <cell r="CA53" t="str">
            <v>FJD</v>
          </cell>
          <cell r="CB53" t="str">
            <v>CRRNT</v>
          </cell>
          <cell r="CC53">
            <v>39478</v>
          </cell>
          <cell r="CD53">
            <v>0.65509978000000002</v>
          </cell>
          <cell r="CE53" t="str">
            <v>USD</v>
          </cell>
          <cell r="CG53" t="str">
            <v>EUR</v>
          </cell>
          <cell r="CH53" t="str">
            <v>CRRNT</v>
          </cell>
          <cell r="CI53">
            <v>39507</v>
          </cell>
          <cell r="CJ53">
            <v>1.51799891</v>
          </cell>
          <cell r="CK53" t="str">
            <v>USD</v>
          </cell>
          <cell r="CM53" t="str">
            <v>FIM</v>
          </cell>
          <cell r="CN53" t="str">
            <v>CRRNT</v>
          </cell>
          <cell r="CO53">
            <v>39538</v>
          </cell>
          <cell r="CP53">
            <v>0.26553371999999997</v>
          </cell>
          <cell r="CQ53" t="str">
            <v>USD</v>
          </cell>
        </row>
        <row r="54">
          <cell r="CA54" t="str">
            <v>FRF</v>
          </cell>
          <cell r="CB54" t="str">
            <v>CRRNT</v>
          </cell>
          <cell r="CC54">
            <v>39478</v>
          </cell>
          <cell r="CD54">
            <v>0.22653134999999999</v>
          </cell>
          <cell r="CE54" t="str">
            <v>USD</v>
          </cell>
          <cell r="CG54" t="str">
            <v>FIM</v>
          </cell>
          <cell r="CH54" t="str">
            <v>CRRNT</v>
          </cell>
          <cell r="CI54">
            <v>39507</v>
          </cell>
          <cell r="CJ54">
            <v>0.25530393000000001</v>
          </cell>
          <cell r="CK54" t="str">
            <v>USD</v>
          </cell>
          <cell r="CM54" t="str">
            <v>FJD</v>
          </cell>
          <cell r="CN54" t="str">
            <v>CRRNT</v>
          </cell>
          <cell r="CO54">
            <v>39538</v>
          </cell>
          <cell r="CP54">
            <v>0.66540018000000001</v>
          </cell>
          <cell r="CQ54" t="str">
            <v>USD</v>
          </cell>
        </row>
        <row r="55">
          <cell r="CA55" t="str">
            <v>GBP</v>
          </cell>
          <cell r="CB55" t="str">
            <v>CRRNT</v>
          </cell>
          <cell r="CC55">
            <v>39478</v>
          </cell>
          <cell r="CD55">
            <v>1.98730114</v>
          </cell>
          <cell r="CE55" t="str">
            <v>USD</v>
          </cell>
          <cell r="CG55" t="str">
            <v>FJD</v>
          </cell>
          <cell r="CH55" t="str">
            <v>CRRNT</v>
          </cell>
          <cell r="CI55">
            <v>39507</v>
          </cell>
          <cell r="CJ55">
            <v>0.67649981000000003</v>
          </cell>
          <cell r="CK55" t="str">
            <v>USD</v>
          </cell>
          <cell r="CM55" t="str">
            <v>FRF</v>
          </cell>
          <cell r="CN55" t="str">
            <v>CRRNT</v>
          </cell>
          <cell r="CO55">
            <v>39538</v>
          </cell>
          <cell r="CP55">
            <v>0.24068547000000001</v>
          </cell>
          <cell r="CQ55" t="str">
            <v>USD</v>
          </cell>
        </row>
        <row r="56">
          <cell r="CA56" t="str">
            <v>GEL</v>
          </cell>
          <cell r="CB56" t="str">
            <v>CRRNT</v>
          </cell>
          <cell r="CC56">
            <v>39478</v>
          </cell>
          <cell r="CD56">
            <v>0.63059653999999998</v>
          </cell>
          <cell r="CE56" t="str">
            <v>USD</v>
          </cell>
          <cell r="CG56" t="str">
            <v>FRF</v>
          </cell>
          <cell r="CH56" t="str">
            <v>CRRNT</v>
          </cell>
          <cell r="CI56">
            <v>39507</v>
          </cell>
          <cell r="CJ56">
            <v>0.23141184000000001</v>
          </cell>
          <cell r="CK56" t="str">
            <v>USD</v>
          </cell>
          <cell r="CM56" t="str">
            <v>GBP</v>
          </cell>
          <cell r="CN56" t="str">
            <v>CRRNT</v>
          </cell>
          <cell r="CO56">
            <v>39538</v>
          </cell>
          <cell r="CP56">
            <v>1.9837019</v>
          </cell>
          <cell r="CQ56" t="str">
            <v>USD</v>
          </cell>
        </row>
        <row r="57">
          <cell r="CA57" t="str">
            <v>GHC</v>
          </cell>
          <cell r="CB57" t="str">
            <v>CRRNT</v>
          </cell>
          <cell r="CC57">
            <v>39478</v>
          </cell>
          <cell r="CD57">
            <v>1.0322E-4</v>
          </cell>
          <cell r="CE57" t="str">
            <v>USD</v>
          </cell>
          <cell r="CG57" t="str">
            <v>GBP</v>
          </cell>
          <cell r="CH57" t="str">
            <v>CRRNT</v>
          </cell>
          <cell r="CI57">
            <v>39507</v>
          </cell>
          <cell r="CJ57">
            <v>1.98909973</v>
          </cell>
          <cell r="CK57" t="str">
            <v>USD</v>
          </cell>
          <cell r="CM57" t="str">
            <v>GEL</v>
          </cell>
          <cell r="CN57" t="str">
            <v>CRRNT</v>
          </cell>
          <cell r="CO57">
            <v>39538</v>
          </cell>
          <cell r="CP57">
            <v>0.68212824000000005</v>
          </cell>
          <cell r="CQ57" t="str">
            <v>USD</v>
          </cell>
        </row>
        <row r="58">
          <cell r="CA58" t="str">
            <v>GIP</v>
          </cell>
          <cell r="CB58" t="str">
            <v>CRRNT</v>
          </cell>
          <cell r="CC58">
            <v>39478</v>
          </cell>
          <cell r="CD58">
            <v>1.98730114</v>
          </cell>
          <cell r="CE58" t="str">
            <v>USD</v>
          </cell>
          <cell r="CG58" t="str">
            <v>GEL</v>
          </cell>
          <cell r="CH58" t="str">
            <v>CRRNT</v>
          </cell>
          <cell r="CI58">
            <v>39507</v>
          </cell>
          <cell r="CJ58">
            <v>0.64687236999999997</v>
          </cell>
          <cell r="CK58" t="str">
            <v>USD</v>
          </cell>
          <cell r="CM58" t="str">
            <v>GIP</v>
          </cell>
          <cell r="CN58" t="str">
            <v>CRRNT</v>
          </cell>
          <cell r="CO58">
            <v>39538</v>
          </cell>
          <cell r="CP58">
            <v>1.9837019</v>
          </cell>
          <cell r="CQ58" t="str">
            <v>USD</v>
          </cell>
        </row>
        <row r="59">
          <cell r="CA59" t="str">
            <v>GMD</v>
          </cell>
          <cell r="CB59" t="str">
            <v>CRRNT</v>
          </cell>
          <cell r="CC59">
            <v>39478</v>
          </cell>
          <cell r="CD59">
            <v>4.454342E-2</v>
          </cell>
          <cell r="CE59" t="str">
            <v>USD</v>
          </cell>
          <cell r="CG59" t="str">
            <v>GHC</v>
          </cell>
          <cell r="CH59" t="str">
            <v>CRRNT</v>
          </cell>
          <cell r="CI59">
            <v>39507</v>
          </cell>
          <cell r="CJ59">
            <v>1.0219E-4</v>
          </cell>
          <cell r="CK59" t="str">
            <v>USD</v>
          </cell>
          <cell r="CM59" t="str">
            <v>GMD</v>
          </cell>
          <cell r="CN59" t="str">
            <v>CRRNT</v>
          </cell>
          <cell r="CO59">
            <v>39538</v>
          </cell>
          <cell r="CP59">
            <v>5.095541E-2</v>
          </cell>
          <cell r="CQ59" t="str">
            <v>USD</v>
          </cell>
        </row>
        <row r="60">
          <cell r="CA60" t="str">
            <v>GNF</v>
          </cell>
          <cell r="CB60" t="str">
            <v>CRRNT</v>
          </cell>
          <cell r="CC60">
            <v>39478</v>
          </cell>
          <cell r="CD60">
            <v>2.3373999999999999E-4</v>
          </cell>
          <cell r="CE60" t="str">
            <v>USD</v>
          </cell>
          <cell r="CG60" t="str">
            <v>GIP</v>
          </cell>
          <cell r="CH60" t="str">
            <v>CRRNT</v>
          </cell>
          <cell r="CI60">
            <v>39507</v>
          </cell>
          <cell r="CJ60">
            <v>1.98909973</v>
          </cell>
          <cell r="CK60" t="str">
            <v>USD</v>
          </cell>
          <cell r="CM60" t="str">
            <v>GNF</v>
          </cell>
          <cell r="CN60" t="str">
            <v>CRRNT</v>
          </cell>
          <cell r="CO60">
            <v>39538</v>
          </cell>
          <cell r="CP60">
            <v>2.2882999999999999E-4</v>
          </cell>
          <cell r="CQ60" t="str">
            <v>USD</v>
          </cell>
        </row>
        <row r="61">
          <cell r="CA61" t="str">
            <v>GRD</v>
          </cell>
          <cell r="CB61" t="str">
            <v>CRRNT</v>
          </cell>
          <cell r="CC61">
            <v>39478</v>
          </cell>
          <cell r="CD61">
            <v>4.3609E-3</v>
          </cell>
          <cell r="CE61" t="str">
            <v>USD</v>
          </cell>
          <cell r="CG61" t="str">
            <v>GMD</v>
          </cell>
          <cell r="CH61" t="str">
            <v>CRRNT</v>
          </cell>
          <cell r="CI61">
            <v>39507</v>
          </cell>
          <cell r="CJ61">
            <v>4.6728970000000002E-2</v>
          </cell>
          <cell r="CK61" t="str">
            <v>USD</v>
          </cell>
          <cell r="CM61" t="str">
            <v>GRD</v>
          </cell>
          <cell r="CN61" t="str">
            <v>CRRNT</v>
          </cell>
          <cell r="CO61">
            <v>39538</v>
          </cell>
          <cell r="CP61">
            <v>4.6332700000000001E-3</v>
          </cell>
          <cell r="CQ61" t="str">
            <v>USD</v>
          </cell>
        </row>
        <row r="62">
          <cell r="CA62" t="str">
            <v>GTQ</v>
          </cell>
          <cell r="CB62" t="str">
            <v>CRRNT</v>
          </cell>
          <cell r="CC62">
            <v>39478</v>
          </cell>
          <cell r="CD62">
            <v>0.12845214999999999</v>
          </cell>
          <cell r="CE62" t="str">
            <v>USD</v>
          </cell>
          <cell r="CG62" t="str">
            <v>GNF</v>
          </cell>
          <cell r="CH62" t="str">
            <v>CRRNT</v>
          </cell>
          <cell r="CI62">
            <v>39507</v>
          </cell>
          <cell r="CJ62">
            <v>2.3068000000000001E-4</v>
          </cell>
          <cell r="CK62" t="str">
            <v>USD</v>
          </cell>
          <cell r="CM62" t="str">
            <v>GTQ</v>
          </cell>
          <cell r="CN62" t="str">
            <v>CRRNT</v>
          </cell>
          <cell r="CO62">
            <v>39538</v>
          </cell>
          <cell r="CP62">
            <v>0.13157894000000001</v>
          </cell>
          <cell r="CQ62" t="str">
            <v>USD</v>
          </cell>
        </row>
        <row r="63">
          <cell r="CA63" t="str">
            <v>GYD</v>
          </cell>
          <cell r="CB63" t="str">
            <v>CRRNT</v>
          </cell>
          <cell r="CC63">
            <v>39478</v>
          </cell>
          <cell r="CD63">
            <v>4.9285300000000004E-3</v>
          </cell>
          <cell r="CE63" t="str">
            <v>USD</v>
          </cell>
          <cell r="CG63" t="str">
            <v>GRD</v>
          </cell>
          <cell r="CH63" t="str">
            <v>CRRNT</v>
          </cell>
          <cell r="CI63">
            <v>39507</v>
          </cell>
          <cell r="CJ63">
            <v>4.4547299999999996E-3</v>
          </cell>
          <cell r="CK63" t="str">
            <v>USD</v>
          </cell>
          <cell r="CM63" t="str">
            <v>GYD</v>
          </cell>
          <cell r="CN63" t="str">
            <v>CRRNT</v>
          </cell>
          <cell r="CO63">
            <v>39538</v>
          </cell>
          <cell r="CP63">
            <v>4.8851900000000002E-3</v>
          </cell>
          <cell r="CQ63" t="str">
            <v>USD</v>
          </cell>
        </row>
        <row r="64">
          <cell r="CA64" t="str">
            <v>HKD</v>
          </cell>
          <cell r="CB64" t="str">
            <v>CRRNT</v>
          </cell>
          <cell r="CC64">
            <v>39478</v>
          </cell>
          <cell r="CD64">
            <v>0.12825939</v>
          </cell>
          <cell r="CE64" t="str">
            <v>USD</v>
          </cell>
          <cell r="CG64" t="str">
            <v>GTQ</v>
          </cell>
          <cell r="CH64" t="str">
            <v>CRRNT</v>
          </cell>
          <cell r="CI64">
            <v>39507</v>
          </cell>
          <cell r="CJ64">
            <v>0.13012361</v>
          </cell>
          <cell r="CK64" t="str">
            <v>USD</v>
          </cell>
          <cell r="CM64" t="str">
            <v>HKD</v>
          </cell>
          <cell r="CN64" t="str">
            <v>CRRNT</v>
          </cell>
          <cell r="CO64">
            <v>39538</v>
          </cell>
          <cell r="CP64">
            <v>0.12848019999999999</v>
          </cell>
          <cell r="CQ64" t="str">
            <v>USD</v>
          </cell>
        </row>
        <row r="65">
          <cell r="CA65" t="str">
            <v>HNL</v>
          </cell>
          <cell r="CB65" t="str">
            <v>CRRNT</v>
          </cell>
          <cell r="CC65">
            <v>39478</v>
          </cell>
          <cell r="CD65">
            <v>5.292405E-2</v>
          </cell>
          <cell r="CE65" t="str">
            <v>USD</v>
          </cell>
          <cell r="CG65" t="str">
            <v>GYD</v>
          </cell>
          <cell r="CH65" t="str">
            <v>CRRNT</v>
          </cell>
          <cell r="CI65">
            <v>39507</v>
          </cell>
          <cell r="CJ65">
            <v>4.90918E-3</v>
          </cell>
          <cell r="CK65" t="str">
            <v>USD</v>
          </cell>
          <cell r="CM65" t="str">
            <v>HNL</v>
          </cell>
          <cell r="CN65" t="str">
            <v>CRRNT</v>
          </cell>
          <cell r="CO65">
            <v>39538</v>
          </cell>
          <cell r="CP65">
            <v>5.2915650000000002E-2</v>
          </cell>
          <cell r="CQ65" t="str">
            <v>USD</v>
          </cell>
        </row>
        <row r="66">
          <cell r="CA66" t="str">
            <v>HRK</v>
          </cell>
          <cell r="CB66" t="str">
            <v>CRRNT</v>
          </cell>
          <cell r="CC66">
            <v>39478</v>
          </cell>
          <cell r="CD66">
            <v>0.20557096999999999</v>
          </cell>
          <cell r="CE66" t="str">
            <v>USD</v>
          </cell>
          <cell r="CG66" t="str">
            <v>HKD</v>
          </cell>
          <cell r="CH66" t="str">
            <v>CRRNT</v>
          </cell>
          <cell r="CI66">
            <v>39507</v>
          </cell>
          <cell r="CJ66">
            <v>0.12850992</v>
          </cell>
          <cell r="CK66" t="str">
            <v>USD</v>
          </cell>
          <cell r="CM66" t="str">
            <v>HRK</v>
          </cell>
          <cell r="CN66" t="str">
            <v>CRRNT</v>
          </cell>
          <cell r="CO66">
            <v>39538</v>
          </cell>
          <cell r="CP66">
            <v>0.21715525999999999</v>
          </cell>
          <cell r="CQ66" t="str">
            <v>USD</v>
          </cell>
        </row>
        <row r="67">
          <cell r="CA67" t="str">
            <v>HUF</v>
          </cell>
          <cell r="CB67" t="str">
            <v>CRRNT</v>
          </cell>
          <cell r="CC67">
            <v>39478</v>
          </cell>
          <cell r="CD67">
            <v>5.7570499999999997E-3</v>
          </cell>
          <cell r="CE67" t="str">
            <v>USD</v>
          </cell>
          <cell r="CG67" t="str">
            <v>HNL</v>
          </cell>
          <cell r="CH67" t="str">
            <v>CRRNT</v>
          </cell>
          <cell r="CI67">
            <v>39507</v>
          </cell>
          <cell r="CJ67">
            <v>5.292405E-2</v>
          </cell>
          <cell r="CK67" t="str">
            <v>USD</v>
          </cell>
          <cell r="CM67" t="str">
            <v>HUF</v>
          </cell>
          <cell r="CN67" t="str">
            <v>CRRNT</v>
          </cell>
          <cell r="CO67">
            <v>39538</v>
          </cell>
          <cell r="CP67">
            <v>6.0572999999999998E-3</v>
          </cell>
          <cell r="CQ67" t="str">
            <v>USD</v>
          </cell>
        </row>
        <row r="68">
          <cell r="CA68" t="str">
            <v>IDR</v>
          </cell>
          <cell r="CB68" t="str">
            <v>CRRNT</v>
          </cell>
          <cell r="CC68">
            <v>39478</v>
          </cell>
          <cell r="CD68">
            <v>1.0822E-4</v>
          </cell>
          <cell r="CE68" t="str">
            <v>USD</v>
          </cell>
          <cell r="CG68" t="str">
            <v>HRK</v>
          </cell>
          <cell r="CH68" t="str">
            <v>CRRNT</v>
          </cell>
          <cell r="CI68">
            <v>39507</v>
          </cell>
          <cell r="CJ68">
            <v>0.20874646999999999</v>
          </cell>
          <cell r="CK68" t="str">
            <v>USD</v>
          </cell>
          <cell r="CM68" t="str">
            <v>IDR</v>
          </cell>
          <cell r="CN68" t="str">
            <v>CRRNT</v>
          </cell>
          <cell r="CO68">
            <v>39538</v>
          </cell>
          <cell r="CP68">
            <v>1.0881E-4</v>
          </cell>
          <cell r="CQ68" t="str">
            <v>USD</v>
          </cell>
        </row>
        <row r="69">
          <cell r="CA69" t="str">
            <v>IEP</v>
          </cell>
          <cell r="CB69" t="str">
            <v>CRRNT</v>
          </cell>
          <cell r="CC69">
            <v>39478</v>
          </cell>
          <cell r="CD69">
            <v>1.88679957</v>
          </cell>
          <cell r="CE69" t="str">
            <v>USD</v>
          </cell>
          <cell r="CG69" t="str">
            <v>HUF</v>
          </cell>
          <cell r="CH69" t="str">
            <v>CRRNT</v>
          </cell>
          <cell r="CI69">
            <v>39507</v>
          </cell>
          <cell r="CJ69">
            <v>5.73888E-3</v>
          </cell>
          <cell r="CK69" t="str">
            <v>USD</v>
          </cell>
          <cell r="CM69" t="str">
            <v>IEP</v>
          </cell>
          <cell r="CN69" t="str">
            <v>CRRNT</v>
          </cell>
          <cell r="CO69">
            <v>39538</v>
          </cell>
          <cell r="CP69">
            <v>2.0045985399999999</v>
          </cell>
          <cell r="CQ69" t="str">
            <v>USD</v>
          </cell>
        </row>
        <row r="70">
          <cell r="CA70" t="str">
            <v>ILS</v>
          </cell>
          <cell r="CB70" t="str">
            <v>CRRNT</v>
          </cell>
          <cell r="CC70">
            <v>39478</v>
          </cell>
          <cell r="CD70">
            <v>0.27658691000000002</v>
          </cell>
          <cell r="CE70" t="str">
            <v>USD</v>
          </cell>
          <cell r="CG70" t="str">
            <v>IDR</v>
          </cell>
          <cell r="CH70" t="str">
            <v>CRRNT</v>
          </cell>
          <cell r="CI70">
            <v>39507</v>
          </cell>
          <cell r="CJ70">
            <v>1.0984000000000001E-4</v>
          </cell>
          <cell r="CK70" t="str">
            <v>USD</v>
          </cell>
          <cell r="CM70" t="str">
            <v>ILS</v>
          </cell>
          <cell r="CN70" t="str">
            <v>CRRNT</v>
          </cell>
          <cell r="CO70">
            <v>39538</v>
          </cell>
          <cell r="CP70">
            <v>0.28248586999999997</v>
          </cell>
          <cell r="CQ70" t="str">
            <v>USD</v>
          </cell>
        </row>
        <row r="71">
          <cell r="CA71" t="str">
            <v>INR</v>
          </cell>
          <cell r="CB71" t="str">
            <v>CRRNT</v>
          </cell>
          <cell r="CC71">
            <v>39478</v>
          </cell>
          <cell r="CD71">
            <v>2.5394429999999999E-2</v>
          </cell>
          <cell r="CE71" t="str">
            <v>USD</v>
          </cell>
          <cell r="CG71" t="str">
            <v>IEP</v>
          </cell>
          <cell r="CH71" t="str">
            <v>CRRNT</v>
          </cell>
          <cell r="CI71">
            <v>39507</v>
          </cell>
          <cell r="CJ71">
            <v>1.9273987400000001</v>
          </cell>
          <cell r="CK71" t="str">
            <v>USD</v>
          </cell>
          <cell r="CM71" t="str">
            <v>INR</v>
          </cell>
          <cell r="CN71" t="str">
            <v>CRRNT</v>
          </cell>
          <cell r="CO71">
            <v>39538</v>
          </cell>
          <cell r="CP71">
            <v>2.4931430000000001E-2</v>
          </cell>
          <cell r="CQ71" t="str">
            <v>USD</v>
          </cell>
        </row>
        <row r="72">
          <cell r="CA72" t="str">
            <v>IQD</v>
          </cell>
          <cell r="CB72" t="str">
            <v>CRRNT</v>
          </cell>
          <cell r="CC72">
            <v>39478</v>
          </cell>
          <cell r="CD72">
            <v>8.2507999999999995E-4</v>
          </cell>
          <cell r="CE72" t="str">
            <v>USD</v>
          </cell>
          <cell r="CG72" t="str">
            <v>ILS</v>
          </cell>
          <cell r="CH72" t="str">
            <v>CRRNT</v>
          </cell>
          <cell r="CI72">
            <v>39507</v>
          </cell>
          <cell r="CJ72">
            <v>0.27521673000000002</v>
          </cell>
          <cell r="CK72" t="str">
            <v>USD</v>
          </cell>
          <cell r="CM72" t="str">
            <v>IQD</v>
          </cell>
          <cell r="CN72" t="str">
            <v>CRRNT</v>
          </cell>
          <cell r="CO72">
            <v>39538</v>
          </cell>
          <cell r="CP72">
            <v>8.2987000000000002E-4</v>
          </cell>
          <cell r="CQ72" t="str">
            <v>USD</v>
          </cell>
        </row>
        <row r="73">
          <cell r="CA73" t="str">
            <v>IRR</v>
          </cell>
          <cell r="CB73" t="str">
            <v>CRRNT</v>
          </cell>
          <cell r="CC73">
            <v>39478</v>
          </cell>
          <cell r="CD73">
            <v>1.0819000000000001E-4</v>
          </cell>
          <cell r="CE73" t="str">
            <v>USD</v>
          </cell>
          <cell r="CG73" t="str">
            <v>INR</v>
          </cell>
          <cell r="CH73" t="str">
            <v>CRRNT</v>
          </cell>
          <cell r="CI73">
            <v>39507</v>
          </cell>
          <cell r="CJ73">
            <v>2.4985940000000002E-2</v>
          </cell>
          <cell r="CK73" t="str">
            <v>USD</v>
          </cell>
          <cell r="CM73" t="str">
            <v>IRR</v>
          </cell>
          <cell r="CN73" t="str">
            <v>CRRNT</v>
          </cell>
          <cell r="CO73">
            <v>39538</v>
          </cell>
          <cell r="CP73">
            <v>1.089E-4</v>
          </cell>
          <cell r="CQ73" t="str">
            <v>USD</v>
          </cell>
        </row>
        <row r="74">
          <cell r="CA74" t="str">
            <v>ISK</v>
          </cell>
          <cell r="CB74" t="str">
            <v>CRRNT</v>
          </cell>
          <cell r="CC74">
            <v>39478</v>
          </cell>
          <cell r="CD74">
            <v>1.54202E-2</v>
          </cell>
          <cell r="CE74" t="str">
            <v>USD</v>
          </cell>
          <cell r="CG74" t="str">
            <v>IQD</v>
          </cell>
          <cell r="CH74" t="str">
            <v>CRRNT</v>
          </cell>
          <cell r="CI74">
            <v>39507</v>
          </cell>
          <cell r="CJ74">
            <v>8.2711999999999998E-4</v>
          </cell>
          <cell r="CK74" t="str">
            <v>USD</v>
          </cell>
          <cell r="CM74" t="str">
            <v>ISK</v>
          </cell>
          <cell r="CN74" t="str">
            <v>CRRNT</v>
          </cell>
          <cell r="CO74">
            <v>39538</v>
          </cell>
          <cell r="CP74">
            <v>1.3196090000000001E-2</v>
          </cell>
          <cell r="CQ74" t="str">
            <v>USD</v>
          </cell>
        </row>
        <row r="75">
          <cell r="CA75" t="str">
            <v>ITL</v>
          </cell>
          <cell r="CB75" t="str">
            <v>CRRNT</v>
          </cell>
          <cell r="CC75">
            <v>39478</v>
          </cell>
          <cell r="CD75">
            <v>7.6743000000000004E-4</v>
          </cell>
          <cell r="CE75" t="str">
            <v>USD</v>
          </cell>
          <cell r="CG75" t="str">
            <v>IRR</v>
          </cell>
          <cell r="CH75" t="str">
            <v>CRRNT</v>
          </cell>
          <cell r="CI75">
            <v>39507</v>
          </cell>
          <cell r="CJ75">
            <v>1.0825E-4</v>
          </cell>
          <cell r="CK75" t="str">
            <v>USD</v>
          </cell>
          <cell r="CM75" t="str">
            <v>ITL</v>
          </cell>
          <cell r="CN75" t="str">
            <v>CRRNT</v>
          </cell>
          <cell r="CO75">
            <v>39538</v>
          </cell>
          <cell r="CP75">
            <v>8.1537000000000005E-4</v>
          </cell>
          <cell r="CQ75" t="str">
            <v>USD</v>
          </cell>
        </row>
        <row r="76">
          <cell r="CA76" t="str">
            <v>JMD</v>
          </cell>
          <cell r="CB76" t="str">
            <v>CRRNT</v>
          </cell>
          <cell r="CC76">
            <v>39478</v>
          </cell>
          <cell r="CD76">
            <v>1.3917880000000001E-2</v>
          </cell>
          <cell r="CE76" t="str">
            <v>USD</v>
          </cell>
          <cell r="CG76" t="str">
            <v>ISK</v>
          </cell>
          <cell r="CH76" t="str">
            <v>CRRNT</v>
          </cell>
          <cell r="CI76">
            <v>39507</v>
          </cell>
          <cell r="CJ76">
            <v>1.5128590000000001E-2</v>
          </cell>
          <cell r="CK76" t="str">
            <v>USD</v>
          </cell>
          <cell r="CM76" t="str">
            <v>JMD</v>
          </cell>
          <cell r="CN76" t="str">
            <v>CRRNT</v>
          </cell>
          <cell r="CO76">
            <v>39538</v>
          </cell>
          <cell r="CP76">
            <v>1.4077559999999999E-2</v>
          </cell>
          <cell r="CQ76" t="str">
            <v>USD</v>
          </cell>
        </row>
        <row r="77">
          <cell r="CA77" t="str">
            <v>JOD</v>
          </cell>
          <cell r="CB77" t="str">
            <v>CRRNT</v>
          </cell>
          <cell r="CC77">
            <v>39478</v>
          </cell>
          <cell r="CD77">
            <v>1.4114325999999999</v>
          </cell>
          <cell r="CE77" t="str">
            <v>USD</v>
          </cell>
          <cell r="CG77" t="str">
            <v>ITL</v>
          </cell>
          <cell r="CH77" t="str">
            <v>CRRNT</v>
          </cell>
          <cell r="CI77">
            <v>39507</v>
          </cell>
          <cell r="CJ77">
            <v>7.8394999999999995E-4</v>
          </cell>
          <cell r="CK77" t="str">
            <v>USD</v>
          </cell>
          <cell r="CM77" t="str">
            <v>JOD</v>
          </cell>
          <cell r="CN77" t="str">
            <v>CRRNT</v>
          </cell>
          <cell r="CO77">
            <v>39538</v>
          </cell>
          <cell r="CP77">
            <v>1.4112334099999999</v>
          </cell>
          <cell r="CQ77" t="str">
            <v>USD</v>
          </cell>
        </row>
        <row r="78">
          <cell r="CA78" t="str">
            <v>JPY</v>
          </cell>
          <cell r="CB78" t="str">
            <v>CRRNT</v>
          </cell>
          <cell r="CC78">
            <v>39478</v>
          </cell>
          <cell r="CD78">
            <v>9.3940800000000008E-3</v>
          </cell>
          <cell r="CE78" t="str">
            <v>USD</v>
          </cell>
          <cell r="CG78" t="str">
            <v>JMD</v>
          </cell>
          <cell r="CH78" t="str">
            <v>CRRNT</v>
          </cell>
          <cell r="CI78">
            <v>39507</v>
          </cell>
          <cell r="CJ78">
            <v>1.4015410000000001E-2</v>
          </cell>
          <cell r="CK78" t="str">
            <v>USD</v>
          </cell>
          <cell r="CM78" t="str">
            <v>JPY</v>
          </cell>
          <cell r="CN78" t="str">
            <v>CRRNT</v>
          </cell>
          <cell r="CO78">
            <v>39538</v>
          </cell>
          <cell r="CP78">
            <v>1.0031089999999999E-2</v>
          </cell>
          <cell r="CQ78" t="str">
            <v>USD</v>
          </cell>
        </row>
        <row r="79">
          <cell r="CA79" t="str">
            <v>KES</v>
          </cell>
          <cell r="CB79" t="str">
            <v>CRRNT</v>
          </cell>
          <cell r="CC79">
            <v>39478</v>
          </cell>
          <cell r="CD79">
            <v>1.3888879999999999E-2</v>
          </cell>
          <cell r="CE79" t="str">
            <v>USD</v>
          </cell>
          <cell r="CG79" t="str">
            <v>JOD</v>
          </cell>
          <cell r="CH79" t="str">
            <v>CRRNT</v>
          </cell>
          <cell r="CI79">
            <v>39507</v>
          </cell>
          <cell r="CJ79">
            <v>1.4104372300000001</v>
          </cell>
          <cell r="CK79" t="str">
            <v>USD</v>
          </cell>
          <cell r="CM79" t="str">
            <v>KES</v>
          </cell>
          <cell r="CN79" t="str">
            <v>CRRNT</v>
          </cell>
          <cell r="CO79">
            <v>39538</v>
          </cell>
          <cell r="CP79">
            <v>1.5772870000000001E-2</v>
          </cell>
          <cell r="CQ79" t="str">
            <v>USD</v>
          </cell>
        </row>
        <row r="80">
          <cell r="CA80" t="str">
            <v>KGS</v>
          </cell>
          <cell r="CB80" t="str">
            <v>CRRNT</v>
          </cell>
          <cell r="CC80">
            <v>39478</v>
          </cell>
          <cell r="CD80">
            <v>2.781641E-2</v>
          </cell>
          <cell r="CE80" t="str">
            <v>USD</v>
          </cell>
          <cell r="CG80" t="str">
            <v>JPY</v>
          </cell>
          <cell r="CH80" t="str">
            <v>CRRNT</v>
          </cell>
          <cell r="CI80">
            <v>39507</v>
          </cell>
          <cell r="CJ80">
            <v>9.6394800000000006E-3</v>
          </cell>
          <cell r="CK80" t="str">
            <v>USD</v>
          </cell>
          <cell r="CM80" t="str">
            <v>KGS</v>
          </cell>
          <cell r="CN80" t="str">
            <v>CRRNT</v>
          </cell>
          <cell r="CO80">
            <v>39538</v>
          </cell>
          <cell r="CP80">
            <v>2.7434839999999999E-2</v>
          </cell>
          <cell r="CQ80" t="str">
            <v>USD</v>
          </cell>
        </row>
        <row r="81">
          <cell r="CA81" t="str">
            <v>KMF</v>
          </cell>
          <cell r="CB81" t="str">
            <v>CRRNT</v>
          </cell>
          <cell r="CC81">
            <v>39478</v>
          </cell>
          <cell r="CD81">
            <v>3.0095399999999998E-3</v>
          </cell>
          <cell r="CE81" t="str">
            <v>USD</v>
          </cell>
          <cell r="CG81" t="str">
            <v>KES</v>
          </cell>
          <cell r="CH81" t="str">
            <v>CRRNT</v>
          </cell>
          <cell r="CI81">
            <v>39507</v>
          </cell>
          <cell r="CJ81">
            <v>1.4705879999999999E-2</v>
          </cell>
          <cell r="CK81" t="str">
            <v>USD</v>
          </cell>
          <cell r="CM81" t="str">
            <v>KHR</v>
          </cell>
          <cell r="CN81" t="str">
            <v>CRRNT</v>
          </cell>
          <cell r="CO81">
            <v>39538</v>
          </cell>
          <cell r="CP81">
            <v>2.5005999999999997E-4</v>
          </cell>
          <cell r="CQ81" t="str">
            <v>USD</v>
          </cell>
        </row>
        <row r="82">
          <cell r="CA82" t="str">
            <v>KRW</v>
          </cell>
          <cell r="CB82" t="str">
            <v>CRRNT</v>
          </cell>
          <cell r="CC82">
            <v>39478</v>
          </cell>
          <cell r="CD82">
            <v>1.0608900000000001E-3</v>
          </cell>
          <cell r="CE82" t="str">
            <v>USD</v>
          </cell>
          <cell r="CG82" t="str">
            <v>KGS</v>
          </cell>
          <cell r="CH82" t="str">
            <v>CRRNT</v>
          </cell>
          <cell r="CI82">
            <v>39507</v>
          </cell>
          <cell r="CJ82">
            <v>2.7480069999999999E-2</v>
          </cell>
          <cell r="CK82" t="str">
            <v>USD</v>
          </cell>
          <cell r="CM82" t="str">
            <v>KMF</v>
          </cell>
          <cell r="CN82" t="str">
            <v>CRRNT</v>
          </cell>
          <cell r="CO82">
            <v>39538</v>
          </cell>
          <cell r="CP82">
            <v>3.22084E-3</v>
          </cell>
          <cell r="CQ82" t="str">
            <v>USD</v>
          </cell>
        </row>
        <row r="83">
          <cell r="CA83" t="str">
            <v>KWD</v>
          </cell>
          <cell r="CB83" t="str">
            <v>CRRNT</v>
          </cell>
          <cell r="CC83">
            <v>39478</v>
          </cell>
          <cell r="CD83">
            <v>3.66166239</v>
          </cell>
          <cell r="CE83" t="str">
            <v>USD</v>
          </cell>
          <cell r="CG83" t="str">
            <v>KHR</v>
          </cell>
          <cell r="CH83" t="str">
            <v>CRRNT</v>
          </cell>
          <cell r="CI83">
            <v>39507</v>
          </cell>
          <cell r="CJ83">
            <v>2.5031000000000001E-4</v>
          </cell>
          <cell r="CK83" t="str">
            <v>USD</v>
          </cell>
          <cell r="CM83" t="str">
            <v>KRW</v>
          </cell>
          <cell r="CN83" t="str">
            <v>CRRNT</v>
          </cell>
          <cell r="CO83">
            <v>39538</v>
          </cell>
          <cell r="CP83">
            <v>1.0090800000000001E-3</v>
          </cell>
          <cell r="CQ83" t="str">
            <v>USD</v>
          </cell>
        </row>
        <row r="84">
          <cell r="CA84" t="str">
            <v>KYD</v>
          </cell>
          <cell r="CB84" t="str">
            <v>CRRNT</v>
          </cell>
          <cell r="CC84">
            <v>39478</v>
          </cell>
          <cell r="CD84">
            <v>1.21950029</v>
          </cell>
          <cell r="CE84" t="str">
            <v>USD</v>
          </cell>
          <cell r="CG84" t="str">
            <v>KMF</v>
          </cell>
          <cell r="CH84" t="str">
            <v>CRRNT</v>
          </cell>
          <cell r="CI84">
            <v>39507</v>
          </cell>
          <cell r="CJ84">
            <v>3.0857699999999998E-3</v>
          </cell>
          <cell r="CK84" t="str">
            <v>USD</v>
          </cell>
          <cell r="CM84" t="str">
            <v>KWD</v>
          </cell>
          <cell r="CN84" t="str">
            <v>CRRNT</v>
          </cell>
          <cell r="CO84">
            <v>39538</v>
          </cell>
          <cell r="CP84">
            <v>3.7656273499999999</v>
          </cell>
          <cell r="CQ84" t="str">
            <v>USD</v>
          </cell>
        </row>
        <row r="85">
          <cell r="CA85" t="str">
            <v>KZT</v>
          </cell>
          <cell r="CB85" t="str">
            <v>CRRNT</v>
          </cell>
          <cell r="CC85">
            <v>39478</v>
          </cell>
          <cell r="CD85">
            <v>8.3177300000000006E-3</v>
          </cell>
          <cell r="CE85" t="str">
            <v>USD</v>
          </cell>
          <cell r="CG85" t="str">
            <v>KRW</v>
          </cell>
          <cell r="CH85" t="str">
            <v>CRRNT</v>
          </cell>
          <cell r="CI85">
            <v>39507</v>
          </cell>
          <cell r="CJ85">
            <v>1.06123E-3</v>
          </cell>
          <cell r="CK85" t="str">
            <v>USD</v>
          </cell>
          <cell r="CM85" t="str">
            <v>KZT</v>
          </cell>
          <cell r="CN85" t="str">
            <v>CRRNT</v>
          </cell>
          <cell r="CO85">
            <v>39538</v>
          </cell>
          <cell r="CP85">
            <v>8.2867199999999992E-3</v>
          </cell>
          <cell r="CQ85" t="str">
            <v>USD</v>
          </cell>
        </row>
        <row r="86">
          <cell r="CA86" t="str">
            <v>LBP</v>
          </cell>
          <cell r="CB86" t="str">
            <v>CRRNT</v>
          </cell>
          <cell r="CC86">
            <v>39478</v>
          </cell>
          <cell r="CD86">
            <v>6.6136999999999999E-4</v>
          </cell>
          <cell r="CE86" t="str">
            <v>USD</v>
          </cell>
          <cell r="CG86" t="str">
            <v>KWD</v>
          </cell>
          <cell r="CH86" t="str">
            <v>CRRNT</v>
          </cell>
          <cell r="CI86">
            <v>39507</v>
          </cell>
          <cell r="CJ86">
            <v>3.6732295000000001</v>
          </cell>
          <cell r="CK86" t="str">
            <v>USD</v>
          </cell>
          <cell r="CM86" t="str">
            <v>LAK</v>
          </cell>
          <cell r="CN86" t="str">
            <v>CRRNT</v>
          </cell>
          <cell r="CO86">
            <v>39538</v>
          </cell>
          <cell r="CP86">
            <v>1.1433E-4</v>
          </cell>
          <cell r="CQ86" t="str">
            <v>USD</v>
          </cell>
        </row>
        <row r="87">
          <cell r="CA87" t="str">
            <v>LKR</v>
          </cell>
          <cell r="CB87" t="str">
            <v>CRRNT</v>
          </cell>
          <cell r="CC87">
            <v>39478</v>
          </cell>
          <cell r="CD87">
            <v>9.2729900000000001E-3</v>
          </cell>
          <cell r="CE87" t="str">
            <v>USD</v>
          </cell>
          <cell r="CG87" t="str">
            <v>KYD</v>
          </cell>
          <cell r="CH87" t="str">
            <v>CRRNT</v>
          </cell>
          <cell r="CI87">
            <v>39507</v>
          </cell>
          <cell r="CJ87">
            <v>1.21950029</v>
          </cell>
          <cell r="CK87" t="str">
            <v>USD</v>
          </cell>
          <cell r="CM87" t="str">
            <v>LBP</v>
          </cell>
          <cell r="CN87" t="str">
            <v>CRRNT</v>
          </cell>
          <cell r="CO87">
            <v>39538</v>
          </cell>
          <cell r="CP87">
            <v>6.6136999999999999E-4</v>
          </cell>
          <cell r="CQ87" t="str">
            <v>USD</v>
          </cell>
        </row>
        <row r="88">
          <cell r="CA88" t="str">
            <v>LRD</v>
          </cell>
          <cell r="CB88" t="str">
            <v>CRRNT</v>
          </cell>
          <cell r="CC88">
            <v>39478</v>
          </cell>
          <cell r="CD88">
            <v>1.5810270000000001E-2</v>
          </cell>
          <cell r="CE88" t="str">
            <v>USD</v>
          </cell>
          <cell r="CG88" t="str">
            <v>KZT</v>
          </cell>
          <cell r="CH88" t="str">
            <v>CRRNT</v>
          </cell>
          <cell r="CI88">
            <v>39507</v>
          </cell>
          <cell r="CJ88">
            <v>8.2850000000000007E-3</v>
          </cell>
          <cell r="CK88" t="str">
            <v>USD</v>
          </cell>
          <cell r="CM88" t="str">
            <v>LKR</v>
          </cell>
          <cell r="CN88" t="str">
            <v>CRRNT</v>
          </cell>
          <cell r="CO88">
            <v>39538</v>
          </cell>
          <cell r="CP88">
            <v>9.2764300000000004E-3</v>
          </cell>
          <cell r="CQ88" t="str">
            <v>USD</v>
          </cell>
        </row>
        <row r="89">
          <cell r="CA89" t="str">
            <v>LSL</v>
          </cell>
          <cell r="CB89" t="str">
            <v>CRRNT</v>
          </cell>
          <cell r="CC89">
            <v>39478</v>
          </cell>
          <cell r="CD89">
            <v>0.13363088000000001</v>
          </cell>
          <cell r="CE89" t="str">
            <v>USD</v>
          </cell>
          <cell r="CG89" t="str">
            <v>LAK</v>
          </cell>
          <cell r="CH89" t="str">
            <v>CRRNT</v>
          </cell>
          <cell r="CI89">
            <v>39507</v>
          </cell>
          <cell r="CJ89">
            <v>1.1165E-4</v>
          </cell>
          <cell r="CK89" t="str">
            <v>USD</v>
          </cell>
          <cell r="CM89" t="str">
            <v>LRD</v>
          </cell>
          <cell r="CN89" t="str">
            <v>CRRNT</v>
          </cell>
          <cell r="CO89">
            <v>39538</v>
          </cell>
          <cell r="CP89">
            <v>1.6E-2</v>
          </cell>
          <cell r="CQ89" t="str">
            <v>USD</v>
          </cell>
        </row>
        <row r="90">
          <cell r="CA90" t="str">
            <v>LTL</v>
          </cell>
          <cell r="CB90" t="str">
            <v>CRRNT</v>
          </cell>
          <cell r="CC90">
            <v>39478</v>
          </cell>
          <cell r="CD90">
            <v>0.43038518999999997</v>
          </cell>
          <cell r="CE90" t="str">
            <v>USD</v>
          </cell>
          <cell r="CG90" t="str">
            <v>LBP</v>
          </cell>
          <cell r="CH90" t="str">
            <v>CRRNT</v>
          </cell>
          <cell r="CI90">
            <v>39507</v>
          </cell>
          <cell r="CJ90">
            <v>6.6136999999999999E-4</v>
          </cell>
          <cell r="CK90" t="str">
            <v>USD</v>
          </cell>
          <cell r="CM90" t="str">
            <v>LSL</v>
          </cell>
          <cell r="CN90" t="str">
            <v>CRRNT</v>
          </cell>
          <cell r="CO90">
            <v>39538</v>
          </cell>
          <cell r="CP90">
            <v>0.12357578</v>
          </cell>
          <cell r="CQ90" t="str">
            <v>USD</v>
          </cell>
        </row>
        <row r="91">
          <cell r="CA91" t="str">
            <v>LUF</v>
          </cell>
          <cell r="CB91" t="str">
            <v>CRRNT</v>
          </cell>
          <cell r="CC91">
            <v>39478</v>
          </cell>
          <cell r="CD91">
            <v>3.6835119999999999E-2</v>
          </cell>
          <cell r="CE91" t="str">
            <v>USD</v>
          </cell>
          <cell r="CG91" t="str">
            <v>LKR</v>
          </cell>
          <cell r="CH91" t="str">
            <v>CRRNT</v>
          </cell>
          <cell r="CI91">
            <v>39507</v>
          </cell>
          <cell r="CJ91">
            <v>9.27213E-3</v>
          </cell>
          <cell r="CK91" t="str">
            <v>USD</v>
          </cell>
          <cell r="CM91" t="str">
            <v>LTL</v>
          </cell>
          <cell r="CN91" t="str">
            <v>CRRNT</v>
          </cell>
          <cell r="CO91">
            <v>39538</v>
          </cell>
          <cell r="CP91">
            <v>0.45724736999999999</v>
          </cell>
          <cell r="CQ91" t="str">
            <v>USD</v>
          </cell>
        </row>
        <row r="92">
          <cell r="CA92" t="str">
            <v>MAD</v>
          </cell>
          <cell r="CB92" t="str">
            <v>CRRNT</v>
          </cell>
          <cell r="CC92">
            <v>39478</v>
          </cell>
          <cell r="CD92">
            <v>0.13043081000000001</v>
          </cell>
          <cell r="CE92" t="str">
            <v>USD</v>
          </cell>
          <cell r="CG92" t="str">
            <v>LRD</v>
          </cell>
          <cell r="CH92" t="str">
            <v>CRRNT</v>
          </cell>
          <cell r="CI92">
            <v>39507</v>
          </cell>
          <cell r="CJ92">
            <v>1.6E-2</v>
          </cell>
          <cell r="CK92" t="str">
            <v>USD</v>
          </cell>
          <cell r="CM92" t="str">
            <v>LUF</v>
          </cell>
          <cell r="CN92" t="str">
            <v>CRRNT</v>
          </cell>
          <cell r="CO92">
            <v>39538</v>
          </cell>
          <cell r="CP92">
            <v>3.9137409999999997E-2</v>
          </cell>
          <cell r="CQ92" t="str">
            <v>USD</v>
          </cell>
        </row>
        <row r="93">
          <cell r="CA93" t="str">
            <v>MDL</v>
          </cell>
          <cell r="CB93" t="str">
            <v>CRRNT</v>
          </cell>
          <cell r="CC93">
            <v>39478</v>
          </cell>
          <cell r="CD93">
            <v>8.9465439999999993E-2</v>
          </cell>
          <cell r="CE93" t="str">
            <v>USD</v>
          </cell>
          <cell r="CG93" t="str">
            <v>LSL</v>
          </cell>
          <cell r="CH93" t="str">
            <v>CRRNT</v>
          </cell>
          <cell r="CI93">
            <v>39507</v>
          </cell>
          <cell r="CJ93">
            <v>0.12774327999999999</v>
          </cell>
          <cell r="CK93" t="str">
            <v>USD</v>
          </cell>
          <cell r="CM93" t="str">
            <v>LVL</v>
          </cell>
          <cell r="CN93" t="str">
            <v>CRRNT</v>
          </cell>
          <cell r="CO93">
            <v>39538</v>
          </cell>
          <cell r="CP93">
            <v>2.2603978300000001</v>
          </cell>
          <cell r="CQ93" t="str">
            <v>USD</v>
          </cell>
        </row>
        <row r="94">
          <cell r="CA94" t="str">
            <v>MKD</v>
          </cell>
          <cell r="CB94" t="str">
            <v>CRRNT</v>
          </cell>
          <cell r="CC94">
            <v>39478</v>
          </cell>
          <cell r="CD94">
            <v>2.3975059999999999E-2</v>
          </cell>
          <cell r="CE94" t="str">
            <v>USD</v>
          </cell>
          <cell r="CG94" t="str">
            <v>LTL</v>
          </cell>
          <cell r="CH94" t="str">
            <v>CRRNT</v>
          </cell>
          <cell r="CI94">
            <v>39507</v>
          </cell>
          <cell r="CJ94">
            <v>0.43965705999999999</v>
          </cell>
          <cell r="CK94" t="str">
            <v>USD</v>
          </cell>
          <cell r="CM94" t="str">
            <v>LYD</v>
          </cell>
          <cell r="CN94" t="str">
            <v>CRRNT</v>
          </cell>
          <cell r="CO94">
            <v>39538</v>
          </cell>
          <cell r="CP94">
            <v>0.85178874999999998</v>
          </cell>
          <cell r="CQ94" t="str">
            <v>USD</v>
          </cell>
        </row>
        <row r="95">
          <cell r="CA95" t="str">
            <v>MMK</v>
          </cell>
          <cell r="CB95" t="str">
            <v>CRRNT</v>
          </cell>
          <cell r="CC95">
            <v>39478</v>
          </cell>
          <cell r="CD95">
            <v>0.15576323</v>
          </cell>
          <cell r="CE95" t="str">
            <v>USD</v>
          </cell>
          <cell r="CG95" t="str">
            <v>LUF</v>
          </cell>
          <cell r="CH95" t="str">
            <v>CRRNT</v>
          </cell>
          <cell r="CI95">
            <v>39507</v>
          </cell>
          <cell r="CJ95">
            <v>3.7629349999999999E-2</v>
          </cell>
          <cell r="CK95" t="str">
            <v>USD</v>
          </cell>
          <cell r="CM95" t="str">
            <v>MAD</v>
          </cell>
          <cell r="CN95" t="str">
            <v>CRRNT</v>
          </cell>
          <cell r="CO95">
            <v>39538</v>
          </cell>
          <cell r="CP95">
            <v>0.13751374999999999</v>
          </cell>
          <cell r="CQ95" t="str">
            <v>USD</v>
          </cell>
        </row>
        <row r="96">
          <cell r="CA96" t="str">
            <v>MNT</v>
          </cell>
          <cell r="CB96" t="str">
            <v>CRRNT</v>
          </cell>
          <cell r="CC96">
            <v>39478</v>
          </cell>
          <cell r="CD96">
            <v>8.5305999999999999E-4</v>
          </cell>
          <cell r="CE96" t="str">
            <v>USD</v>
          </cell>
          <cell r="CG96" t="str">
            <v>LVL</v>
          </cell>
          <cell r="CH96" t="str">
            <v>CRRNT</v>
          </cell>
          <cell r="CI96">
            <v>39507</v>
          </cell>
          <cell r="CJ96">
            <v>2.1758050400000002</v>
          </cell>
          <cell r="CK96" t="str">
            <v>USD</v>
          </cell>
          <cell r="CM96" t="str">
            <v>MDL</v>
          </cell>
          <cell r="CN96" t="str">
            <v>CRRNT</v>
          </cell>
          <cell r="CO96">
            <v>39538</v>
          </cell>
          <cell r="CP96">
            <v>9.5046190000000003E-2</v>
          </cell>
          <cell r="CQ96" t="str">
            <v>USD</v>
          </cell>
        </row>
        <row r="97">
          <cell r="CA97" t="str">
            <v>MOP</v>
          </cell>
          <cell r="CB97" t="str">
            <v>CRRNT</v>
          </cell>
          <cell r="CC97">
            <v>39478</v>
          </cell>
          <cell r="CD97">
            <v>0.12452834</v>
          </cell>
          <cell r="CE97" t="str">
            <v>USD</v>
          </cell>
          <cell r="CG97" t="str">
            <v>LYD</v>
          </cell>
          <cell r="CH97" t="str">
            <v>CRRNT</v>
          </cell>
          <cell r="CI97">
            <v>39507</v>
          </cell>
          <cell r="CJ97">
            <v>0.82712985000000006</v>
          </cell>
          <cell r="CK97" t="str">
            <v>USD</v>
          </cell>
          <cell r="CM97" t="str">
            <v>MKD</v>
          </cell>
          <cell r="CN97" t="str">
            <v>CRRNT</v>
          </cell>
          <cell r="CO97">
            <v>39538</v>
          </cell>
          <cell r="CP97">
            <v>2.5726780000000001E-2</v>
          </cell>
          <cell r="CQ97" t="str">
            <v>USD</v>
          </cell>
        </row>
        <row r="98">
          <cell r="CA98" t="str">
            <v>MRO</v>
          </cell>
          <cell r="CB98" t="str">
            <v>CRRNT</v>
          </cell>
          <cell r="CC98">
            <v>39478</v>
          </cell>
          <cell r="CD98">
            <v>3.98994E-3</v>
          </cell>
          <cell r="CE98" t="str">
            <v>USD</v>
          </cell>
          <cell r="CG98" t="str">
            <v>MAD</v>
          </cell>
          <cell r="CH98" t="str">
            <v>CRRNT</v>
          </cell>
          <cell r="CI98">
            <v>39507</v>
          </cell>
          <cell r="CJ98">
            <v>0.13304772000000001</v>
          </cell>
          <cell r="CK98" t="str">
            <v>USD</v>
          </cell>
          <cell r="CM98" t="str">
            <v>MMK</v>
          </cell>
          <cell r="CN98" t="str">
            <v>CRRNT</v>
          </cell>
          <cell r="CO98">
            <v>39538</v>
          </cell>
          <cell r="CP98">
            <v>0.15576323</v>
          </cell>
          <cell r="CQ98" t="str">
            <v>USD</v>
          </cell>
        </row>
        <row r="99">
          <cell r="CA99" t="str">
            <v>MTL</v>
          </cell>
          <cell r="CB99" t="str">
            <v>CRRNT</v>
          </cell>
          <cell r="CC99">
            <v>39478</v>
          </cell>
          <cell r="CD99">
            <v>3.46120165</v>
          </cell>
          <cell r="CE99" t="str">
            <v>USD</v>
          </cell>
          <cell r="CG99" t="str">
            <v>MDL</v>
          </cell>
          <cell r="CH99" t="str">
            <v>CRRNT</v>
          </cell>
          <cell r="CI99">
            <v>39507</v>
          </cell>
          <cell r="CJ99">
            <v>9.0334230000000001E-2</v>
          </cell>
          <cell r="CK99" t="str">
            <v>USD</v>
          </cell>
          <cell r="CM99" t="str">
            <v>MNT</v>
          </cell>
          <cell r="CN99" t="str">
            <v>CRRNT</v>
          </cell>
          <cell r="CO99">
            <v>39538</v>
          </cell>
          <cell r="CP99">
            <v>8.5630999999999999E-4</v>
          </cell>
          <cell r="CQ99" t="str">
            <v>USD</v>
          </cell>
        </row>
        <row r="100">
          <cell r="CA100" t="str">
            <v>MUR</v>
          </cell>
          <cell r="CB100" t="str">
            <v>CRRNT</v>
          </cell>
          <cell r="CC100">
            <v>39478</v>
          </cell>
          <cell r="CD100">
            <v>3.5087710000000001E-2</v>
          </cell>
          <cell r="CE100" t="str">
            <v>USD</v>
          </cell>
          <cell r="CG100" t="str">
            <v>MKD</v>
          </cell>
          <cell r="CH100" t="str">
            <v>CRRNT</v>
          </cell>
          <cell r="CI100">
            <v>39507</v>
          </cell>
          <cell r="CJ100">
            <v>2.466395E-2</v>
          </cell>
          <cell r="CK100" t="str">
            <v>USD</v>
          </cell>
          <cell r="CM100" t="str">
            <v>MOP</v>
          </cell>
          <cell r="CN100" t="str">
            <v>CRRNT</v>
          </cell>
          <cell r="CO100">
            <v>39538</v>
          </cell>
          <cell r="CP100">
            <v>0.12474583</v>
          </cell>
          <cell r="CQ100" t="str">
            <v>USD</v>
          </cell>
        </row>
        <row r="101">
          <cell r="CA101" t="str">
            <v>MVR</v>
          </cell>
          <cell r="CB101" t="str">
            <v>CRRNT</v>
          </cell>
          <cell r="CC101">
            <v>39478</v>
          </cell>
          <cell r="CD101">
            <v>7.8125E-2</v>
          </cell>
          <cell r="CE101" t="str">
            <v>USD</v>
          </cell>
          <cell r="CG101" t="str">
            <v>MMK</v>
          </cell>
          <cell r="CH101" t="str">
            <v>CRRNT</v>
          </cell>
          <cell r="CI101">
            <v>39507</v>
          </cell>
          <cell r="CJ101">
            <v>0.15576323</v>
          </cell>
          <cell r="CK101" t="str">
            <v>USD</v>
          </cell>
          <cell r="CM101" t="str">
            <v>MRO</v>
          </cell>
          <cell r="CN101" t="str">
            <v>CRRNT</v>
          </cell>
          <cell r="CO101">
            <v>39538</v>
          </cell>
          <cell r="CP101">
            <v>4.1151399999999998E-3</v>
          </cell>
          <cell r="CQ101" t="str">
            <v>USD</v>
          </cell>
        </row>
        <row r="102">
          <cell r="CA102" t="str">
            <v>MWK</v>
          </cell>
          <cell r="CB102" t="str">
            <v>CRRNT</v>
          </cell>
          <cell r="CC102">
            <v>39478</v>
          </cell>
          <cell r="CD102">
            <v>7.1199399999999999E-3</v>
          </cell>
          <cell r="CE102" t="str">
            <v>USD</v>
          </cell>
          <cell r="CG102" t="str">
            <v>MNT</v>
          </cell>
          <cell r="CH102" t="str">
            <v>CRRNT</v>
          </cell>
          <cell r="CI102">
            <v>39507</v>
          </cell>
          <cell r="CJ102">
            <v>8.5342000000000002E-4</v>
          </cell>
          <cell r="CK102" t="str">
            <v>USD</v>
          </cell>
          <cell r="CM102" t="str">
            <v>MTL</v>
          </cell>
          <cell r="CN102" t="str">
            <v>CRRNT</v>
          </cell>
          <cell r="CO102">
            <v>39538</v>
          </cell>
          <cell r="CP102">
            <v>3.6774981200000001</v>
          </cell>
          <cell r="CQ102" t="str">
            <v>USD</v>
          </cell>
        </row>
        <row r="103">
          <cell r="CA103" t="str">
            <v>MXN</v>
          </cell>
          <cell r="CB103" t="str">
            <v>CRRNT</v>
          </cell>
          <cell r="CC103">
            <v>39478</v>
          </cell>
          <cell r="CD103">
            <v>9.2356569999999999E-2</v>
          </cell>
          <cell r="CE103" t="str">
            <v>USD</v>
          </cell>
          <cell r="CG103" t="str">
            <v>MOP</v>
          </cell>
          <cell r="CH103" t="str">
            <v>CRRNT</v>
          </cell>
          <cell r="CI103">
            <v>39507</v>
          </cell>
          <cell r="CJ103">
            <v>0.12478163</v>
          </cell>
          <cell r="CK103" t="str">
            <v>USD</v>
          </cell>
          <cell r="CM103" t="str">
            <v>MUR</v>
          </cell>
          <cell r="CN103" t="str">
            <v>CRRNT</v>
          </cell>
          <cell r="CO103">
            <v>39538</v>
          </cell>
          <cell r="CP103">
            <v>3.8535640000000003E-2</v>
          </cell>
          <cell r="CQ103" t="str">
            <v>USD</v>
          </cell>
        </row>
        <row r="104">
          <cell r="CA104" t="str">
            <v>MYR</v>
          </cell>
          <cell r="CB104" t="str">
            <v>CRRNT</v>
          </cell>
          <cell r="CC104">
            <v>39478</v>
          </cell>
          <cell r="CD104">
            <v>0.30907124000000002</v>
          </cell>
          <cell r="CE104" t="str">
            <v>USD</v>
          </cell>
          <cell r="CG104" t="str">
            <v>MRO</v>
          </cell>
          <cell r="CH104" t="str">
            <v>CRRNT</v>
          </cell>
          <cell r="CI104">
            <v>39507</v>
          </cell>
          <cell r="CJ104">
            <v>3.9761400000000004E-3</v>
          </cell>
          <cell r="CK104" t="str">
            <v>USD</v>
          </cell>
          <cell r="CM104" t="str">
            <v>MVR</v>
          </cell>
          <cell r="CN104" t="str">
            <v>CRRNT</v>
          </cell>
          <cell r="CO104">
            <v>39538</v>
          </cell>
          <cell r="CP104">
            <v>7.8125E-2</v>
          </cell>
          <cell r="CQ104" t="str">
            <v>USD</v>
          </cell>
        </row>
        <row r="105">
          <cell r="CA105" t="str">
            <v>NAD</v>
          </cell>
          <cell r="CB105" t="str">
            <v>CRRNT</v>
          </cell>
          <cell r="CC105">
            <v>39478</v>
          </cell>
          <cell r="CD105">
            <v>0.13363088000000001</v>
          </cell>
          <cell r="CE105" t="str">
            <v>USD</v>
          </cell>
          <cell r="CG105" t="str">
            <v>MTL</v>
          </cell>
          <cell r="CH105" t="str">
            <v>CRRNT</v>
          </cell>
          <cell r="CI105">
            <v>39507</v>
          </cell>
          <cell r="CJ105">
            <v>3.5358053300000001</v>
          </cell>
          <cell r="CK105" t="str">
            <v>USD</v>
          </cell>
          <cell r="CM105" t="str">
            <v>MWK</v>
          </cell>
          <cell r="CN105" t="str">
            <v>CRRNT</v>
          </cell>
          <cell r="CO105">
            <v>39538</v>
          </cell>
          <cell r="CP105">
            <v>7.1184500000000001E-3</v>
          </cell>
          <cell r="CQ105" t="str">
            <v>USD</v>
          </cell>
        </row>
        <row r="106">
          <cell r="CA106" t="str">
            <v>NGN</v>
          </cell>
          <cell r="CB106" t="str">
            <v>CRRNT</v>
          </cell>
          <cell r="CC106">
            <v>39478</v>
          </cell>
          <cell r="CD106">
            <v>8.4900400000000008E-3</v>
          </cell>
          <cell r="CE106" t="str">
            <v>USD</v>
          </cell>
          <cell r="CG106" t="str">
            <v>MUR</v>
          </cell>
          <cell r="CH106" t="str">
            <v>CRRNT</v>
          </cell>
          <cell r="CI106">
            <v>39507</v>
          </cell>
          <cell r="CJ106">
            <v>3.6630030000000001E-2</v>
          </cell>
          <cell r="CK106" t="str">
            <v>USD</v>
          </cell>
          <cell r="CM106" t="str">
            <v>MXN</v>
          </cell>
          <cell r="CN106" t="str">
            <v>CRRNT</v>
          </cell>
          <cell r="CO106">
            <v>39538</v>
          </cell>
          <cell r="CP106">
            <v>9.3954930000000006E-2</v>
          </cell>
          <cell r="CQ106" t="str">
            <v>USD</v>
          </cell>
        </row>
        <row r="107">
          <cell r="CA107" t="str">
            <v>NIO</v>
          </cell>
          <cell r="CB107" t="str">
            <v>CRRNT</v>
          </cell>
          <cell r="CC107">
            <v>39478</v>
          </cell>
          <cell r="CD107">
            <v>5.26837E-2</v>
          </cell>
          <cell r="CE107" t="str">
            <v>USD</v>
          </cell>
          <cell r="CG107" t="str">
            <v>MVR</v>
          </cell>
          <cell r="CH107" t="str">
            <v>CRRNT</v>
          </cell>
          <cell r="CI107">
            <v>39507</v>
          </cell>
          <cell r="CJ107">
            <v>7.8125E-2</v>
          </cell>
          <cell r="CK107" t="str">
            <v>USD</v>
          </cell>
          <cell r="CM107" t="str">
            <v>MYR</v>
          </cell>
          <cell r="CN107" t="str">
            <v>CRRNT</v>
          </cell>
          <cell r="CO107">
            <v>39538</v>
          </cell>
          <cell r="CP107">
            <v>0.31325375999999999</v>
          </cell>
          <cell r="CQ107" t="str">
            <v>USD</v>
          </cell>
        </row>
        <row r="108">
          <cell r="CA108" t="str">
            <v>NLG</v>
          </cell>
          <cell r="CB108" t="str">
            <v>CRRNT</v>
          </cell>
          <cell r="CC108">
            <v>39478</v>
          </cell>
          <cell r="CD108">
            <v>0.67430882999999997</v>
          </cell>
          <cell r="CE108" t="str">
            <v>USD</v>
          </cell>
          <cell r="CG108" t="str">
            <v>MWK</v>
          </cell>
          <cell r="CH108" t="str">
            <v>CRRNT</v>
          </cell>
          <cell r="CI108">
            <v>39507</v>
          </cell>
          <cell r="CJ108">
            <v>7.1184500000000001E-3</v>
          </cell>
          <cell r="CK108" t="str">
            <v>USD</v>
          </cell>
          <cell r="CM108" t="str">
            <v>NAD</v>
          </cell>
          <cell r="CN108" t="str">
            <v>CRRNT</v>
          </cell>
          <cell r="CO108">
            <v>39538</v>
          </cell>
          <cell r="CP108">
            <v>0.12357578</v>
          </cell>
          <cell r="CQ108" t="str">
            <v>USD</v>
          </cell>
        </row>
        <row r="109">
          <cell r="CA109" t="str">
            <v>NOK</v>
          </cell>
          <cell r="CB109" t="str">
            <v>CRRNT</v>
          </cell>
          <cell r="CC109">
            <v>39478</v>
          </cell>
          <cell r="CD109">
            <v>0.18485995999999999</v>
          </cell>
          <cell r="CE109" t="str">
            <v>USD</v>
          </cell>
          <cell r="CG109" t="str">
            <v>MXN</v>
          </cell>
          <cell r="CH109" t="str">
            <v>CRRNT</v>
          </cell>
          <cell r="CI109">
            <v>39507</v>
          </cell>
          <cell r="CJ109">
            <v>9.333843E-2</v>
          </cell>
          <cell r="CK109" t="str">
            <v>USD</v>
          </cell>
          <cell r="CM109" t="str">
            <v>NGN</v>
          </cell>
          <cell r="CN109" t="str">
            <v>CRRNT</v>
          </cell>
          <cell r="CO109">
            <v>39538</v>
          </cell>
          <cell r="CP109">
            <v>8.5422599999999994E-3</v>
          </cell>
          <cell r="CQ109" t="str">
            <v>USD</v>
          </cell>
        </row>
        <row r="110">
          <cell r="CA110" t="str">
            <v>NPR</v>
          </cell>
          <cell r="CB110" t="str">
            <v>CRRNT</v>
          </cell>
          <cell r="CC110">
            <v>39478</v>
          </cell>
          <cell r="CD110">
            <v>1.587301E-2</v>
          </cell>
          <cell r="CE110" t="str">
            <v>USD</v>
          </cell>
          <cell r="CG110" t="str">
            <v>MYR</v>
          </cell>
          <cell r="CH110" t="str">
            <v>CRRNT</v>
          </cell>
          <cell r="CI110">
            <v>39507</v>
          </cell>
          <cell r="CJ110">
            <v>0.3125</v>
          </cell>
          <cell r="CK110" t="str">
            <v>USD</v>
          </cell>
          <cell r="CM110" t="str">
            <v>NIO</v>
          </cell>
          <cell r="CN110" t="str">
            <v>CRRNT</v>
          </cell>
          <cell r="CO110">
            <v>39538</v>
          </cell>
          <cell r="CP110">
            <v>5.2263799999999999E-2</v>
          </cell>
          <cell r="CQ110" t="str">
            <v>USD</v>
          </cell>
        </row>
        <row r="111">
          <cell r="CA111" t="str">
            <v>NZD</v>
          </cell>
          <cell r="CB111" t="str">
            <v>CRRNT</v>
          </cell>
          <cell r="CC111">
            <v>39478</v>
          </cell>
          <cell r="CD111">
            <v>0.78760001999999996</v>
          </cell>
          <cell r="CE111" t="str">
            <v>USD</v>
          </cell>
          <cell r="CG111" t="str">
            <v>NAD</v>
          </cell>
          <cell r="CH111" t="str">
            <v>CRRNT</v>
          </cell>
          <cell r="CI111">
            <v>39507</v>
          </cell>
          <cell r="CJ111">
            <v>0.12774327999999999</v>
          </cell>
          <cell r="CK111" t="str">
            <v>USD</v>
          </cell>
          <cell r="CM111" t="str">
            <v>NLG</v>
          </cell>
          <cell r="CN111" t="str">
            <v>CRRNT</v>
          </cell>
          <cell r="CO111">
            <v>39538</v>
          </cell>
          <cell r="CP111">
            <v>0.71643500999999998</v>
          </cell>
          <cell r="CQ111" t="str">
            <v>USD</v>
          </cell>
        </row>
        <row r="112">
          <cell r="CA112" t="str">
            <v>OMR</v>
          </cell>
          <cell r="CB112" t="str">
            <v>CRRNT</v>
          </cell>
          <cell r="CC112">
            <v>39478</v>
          </cell>
          <cell r="CD112">
            <v>2.5980774200000001</v>
          </cell>
          <cell r="CE112" t="str">
            <v>USD</v>
          </cell>
          <cell r="CG112" t="str">
            <v>NGN</v>
          </cell>
          <cell r="CH112" t="str">
            <v>CRRNT</v>
          </cell>
          <cell r="CI112">
            <v>39507</v>
          </cell>
          <cell r="CJ112">
            <v>8.5451799999999994E-3</v>
          </cell>
          <cell r="CK112" t="str">
            <v>USD</v>
          </cell>
          <cell r="CM112" t="str">
            <v>NOK</v>
          </cell>
          <cell r="CN112" t="str">
            <v>CRRNT</v>
          </cell>
          <cell r="CO112">
            <v>39538</v>
          </cell>
          <cell r="CP112">
            <v>0.1962747</v>
          </cell>
          <cell r="CQ112" t="str">
            <v>USD</v>
          </cell>
        </row>
        <row r="113">
          <cell r="CA113" t="str">
            <v>PAB</v>
          </cell>
          <cell r="CB113" t="str">
            <v>CRRNT</v>
          </cell>
          <cell r="CC113">
            <v>39478</v>
          </cell>
          <cell r="CD113">
            <v>1</v>
          </cell>
          <cell r="CE113" t="str">
            <v>USD</v>
          </cell>
          <cell r="CG113" t="str">
            <v>NIO</v>
          </cell>
          <cell r="CH113" t="str">
            <v>CRRNT</v>
          </cell>
          <cell r="CI113">
            <v>39507</v>
          </cell>
          <cell r="CJ113">
            <v>5.2480209999999999E-2</v>
          </cell>
          <cell r="CK113" t="str">
            <v>USD</v>
          </cell>
          <cell r="CM113" t="str">
            <v>NPR</v>
          </cell>
          <cell r="CN113" t="str">
            <v>CRRNT</v>
          </cell>
          <cell r="CO113">
            <v>39538</v>
          </cell>
          <cell r="CP113">
            <v>1.557826E-2</v>
          </cell>
          <cell r="CQ113" t="str">
            <v>USD</v>
          </cell>
        </row>
        <row r="114">
          <cell r="CA114" t="str">
            <v>PEN</v>
          </cell>
          <cell r="CB114" t="str">
            <v>CRRNT</v>
          </cell>
          <cell r="CC114">
            <v>39478</v>
          </cell>
          <cell r="CD114">
            <v>0.34088972000000001</v>
          </cell>
          <cell r="CE114" t="str">
            <v>USD</v>
          </cell>
          <cell r="CG114" t="str">
            <v>NLG</v>
          </cell>
          <cell r="CH114" t="str">
            <v>CRRNT</v>
          </cell>
          <cell r="CI114">
            <v>39507</v>
          </cell>
          <cell r="CJ114">
            <v>0.68880010999999997</v>
          </cell>
          <cell r="CK114" t="str">
            <v>USD</v>
          </cell>
          <cell r="CM114" t="str">
            <v>NZD</v>
          </cell>
          <cell r="CN114" t="str">
            <v>CRRNT</v>
          </cell>
          <cell r="CO114">
            <v>39538</v>
          </cell>
          <cell r="CP114">
            <v>0.78599976999999999</v>
          </cell>
          <cell r="CQ114" t="str">
            <v>USD</v>
          </cell>
        </row>
        <row r="115">
          <cell r="CA115" t="str">
            <v>PGK</v>
          </cell>
          <cell r="CB115" t="str">
            <v>CRRNT</v>
          </cell>
          <cell r="CC115">
            <v>39478</v>
          </cell>
          <cell r="CD115">
            <v>0.36219994</v>
          </cell>
          <cell r="CE115" t="str">
            <v>USD</v>
          </cell>
          <cell r="CG115" t="str">
            <v>NOK</v>
          </cell>
          <cell r="CH115" t="str">
            <v>CRRNT</v>
          </cell>
          <cell r="CI115">
            <v>39507</v>
          </cell>
          <cell r="CJ115">
            <v>0.19173983999999999</v>
          </cell>
          <cell r="CK115" t="str">
            <v>USD</v>
          </cell>
          <cell r="CM115" t="str">
            <v>OMR</v>
          </cell>
          <cell r="CN115" t="str">
            <v>CRRNT</v>
          </cell>
          <cell r="CO115">
            <v>39538</v>
          </cell>
          <cell r="CP115">
            <v>2.5970653100000001</v>
          </cell>
          <cell r="CQ115" t="str">
            <v>USD</v>
          </cell>
        </row>
        <row r="116">
          <cell r="CA116" t="str">
            <v>PHP</v>
          </cell>
          <cell r="CB116" t="str">
            <v>CRRNT</v>
          </cell>
          <cell r="CC116">
            <v>39478</v>
          </cell>
          <cell r="CD116">
            <v>2.4798509999999999E-2</v>
          </cell>
          <cell r="CE116" t="str">
            <v>USD</v>
          </cell>
          <cell r="CG116" t="str">
            <v>NPR</v>
          </cell>
          <cell r="CH116" t="str">
            <v>CRRNT</v>
          </cell>
          <cell r="CI116">
            <v>39507</v>
          </cell>
          <cell r="CJ116">
            <v>1.561914E-2</v>
          </cell>
          <cell r="CK116" t="str">
            <v>USD</v>
          </cell>
          <cell r="CM116" t="str">
            <v>PAB</v>
          </cell>
          <cell r="CN116" t="str">
            <v>CRRNT</v>
          </cell>
          <cell r="CO116">
            <v>39538</v>
          </cell>
          <cell r="CP116">
            <v>1</v>
          </cell>
          <cell r="CQ116" t="str">
            <v>USD</v>
          </cell>
        </row>
        <row r="117">
          <cell r="CA117" t="str">
            <v>PKR</v>
          </cell>
          <cell r="CB117" t="str">
            <v>CRRNT</v>
          </cell>
          <cell r="CC117">
            <v>39478</v>
          </cell>
          <cell r="CD117">
            <v>1.5965509999999999E-2</v>
          </cell>
          <cell r="CE117" t="str">
            <v>USD</v>
          </cell>
          <cell r="CG117" t="str">
            <v>NZD</v>
          </cell>
          <cell r="CH117" t="str">
            <v>CRRNT</v>
          </cell>
          <cell r="CI117">
            <v>39507</v>
          </cell>
          <cell r="CJ117">
            <v>0.79879988000000002</v>
          </cell>
          <cell r="CK117" t="str">
            <v>USD</v>
          </cell>
          <cell r="CM117" t="str">
            <v>PEN</v>
          </cell>
          <cell r="CN117" t="str">
            <v>CRRNT</v>
          </cell>
          <cell r="CO117">
            <v>39538</v>
          </cell>
          <cell r="CP117">
            <v>0.36408649999999998</v>
          </cell>
          <cell r="CQ117" t="str">
            <v>USD</v>
          </cell>
        </row>
        <row r="118">
          <cell r="CA118" t="str">
            <v>PLN</v>
          </cell>
          <cell r="CB118" t="str">
            <v>CRRNT</v>
          </cell>
          <cell r="CC118">
            <v>39478</v>
          </cell>
          <cell r="CD118">
            <v>0.41312071</v>
          </cell>
          <cell r="CE118" t="str">
            <v>USD</v>
          </cell>
          <cell r="CG118" t="str">
            <v>OMR</v>
          </cell>
          <cell r="CH118" t="str">
            <v>CRRNT</v>
          </cell>
          <cell r="CI118">
            <v>39507</v>
          </cell>
          <cell r="CJ118">
            <v>2.59767248</v>
          </cell>
          <cell r="CK118" t="str">
            <v>USD</v>
          </cell>
          <cell r="CM118" t="str">
            <v>PGK</v>
          </cell>
          <cell r="CN118" t="str">
            <v>CRRNT</v>
          </cell>
          <cell r="CO118">
            <v>39538</v>
          </cell>
          <cell r="CP118">
            <v>0.35749997</v>
          </cell>
          <cell r="CQ118" t="str">
            <v>USD</v>
          </cell>
        </row>
        <row r="119">
          <cell r="CA119" t="str">
            <v>PTE</v>
          </cell>
          <cell r="CB119" t="str">
            <v>CRRNT</v>
          </cell>
          <cell r="CC119">
            <v>39478</v>
          </cell>
          <cell r="CD119">
            <v>7.4118999999999999E-3</v>
          </cell>
          <cell r="CE119" t="str">
            <v>USD</v>
          </cell>
          <cell r="CG119" t="str">
            <v>PAB</v>
          </cell>
          <cell r="CH119" t="str">
            <v>CRRNT</v>
          </cell>
          <cell r="CI119">
            <v>39507</v>
          </cell>
          <cell r="CJ119">
            <v>1</v>
          </cell>
          <cell r="CK119" t="str">
            <v>USD</v>
          </cell>
          <cell r="CM119" t="str">
            <v>PHP</v>
          </cell>
          <cell r="CN119" t="str">
            <v>CRRNT</v>
          </cell>
          <cell r="CO119">
            <v>39538</v>
          </cell>
          <cell r="CP119">
            <v>2.4061590000000001E-2</v>
          </cell>
          <cell r="CQ119" t="str">
            <v>USD</v>
          </cell>
        </row>
        <row r="120">
          <cell r="CA120" t="str">
            <v>PYG</v>
          </cell>
          <cell r="CB120" t="str">
            <v>CRRNT</v>
          </cell>
          <cell r="CC120">
            <v>39478</v>
          </cell>
          <cell r="CD120">
            <v>2.1321E-4</v>
          </cell>
          <cell r="CE120" t="str">
            <v>USD</v>
          </cell>
          <cell r="CG120" t="str">
            <v>PEN</v>
          </cell>
          <cell r="CH120" t="str">
            <v>CRRNT</v>
          </cell>
          <cell r="CI120">
            <v>39507</v>
          </cell>
          <cell r="CJ120">
            <v>0.34608063</v>
          </cell>
          <cell r="CK120" t="str">
            <v>USD</v>
          </cell>
          <cell r="CM120" t="str">
            <v>PKR</v>
          </cell>
          <cell r="CN120" t="str">
            <v>CRRNT</v>
          </cell>
          <cell r="CO120">
            <v>39538</v>
          </cell>
          <cell r="CP120">
            <v>1.5950229999999999E-2</v>
          </cell>
          <cell r="CQ120" t="str">
            <v>USD</v>
          </cell>
        </row>
        <row r="121">
          <cell r="CA121" t="str">
            <v>QAR</v>
          </cell>
          <cell r="CB121" t="str">
            <v>CRRNT</v>
          </cell>
          <cell r="CC121">
            <v>39478</v>
          </cell>
          <cell r="CD121">
            <v>0.27483853000000003</v>
          </cell>
          <cell r="CE121" t="str">
            <v>USD</v>
          </cell>
          <cell r="CG121" t="str">
            <v>PGK</v>
          </cell>
          <cell r="CH121" t="str">
            <v>CRRNT</v>
          </cell>
          <cell r="CI121">
            <v>39507</v>
          </cell>
          <cell r="CJ121">
            <v>0.35300002000000003</v>
          </cell>
          <cell r="CK121" t="str">
            <v>USD</v>
          </cell>
          <cell r="CM121" t="str">
            <v>PLN</v>
          </cell>
          <cell r="CN121" t="str">
            <v>CRRNT</v>
          </cell>
          <cell r="CO121">
            <v>39538</v>
          </cell>
          <cell r="CP121">
            <v>0.44909506999999999</v>
          </cell>
          <cell r="CQ121" t="str">
            <v>USD</v>
          </cell>
        </row>
        <row r="122">
          <cell r="CA122" t="str">
            <v>ROL</v>
          </cell>
          <cell r="CB122" t="str">
            <v>CRRNT</v>
          </cell>
          <cell r="CC122">
            <v>39478</v>
          </cell>
          <cell r="CD122">
            <v>3.9910000000000002E-5</v>
          </cell>
          <cell r="CE122" t="str">
            <v>USD</v>
          </cell>
          <cell r="CG122" t="str">
            <v>PHP</v>
          </cell>
          <cell r="CH122" t="str">
            <v>CRRNT</v>
          </cell>
          <cell r="CI122">
            <v>39507</v>
          </cell>
          <cell r="CJ122">
            <v>2.472187E-2</v>
          </cell>
          <cell r="CK122" t="str">
            <v>USD</v>
          </cell>
          <cell r="CM122" t="str">
            <v>PTE</v>
          </cell>
          <cell r="CN122" t="str">
            <v>CRRNT</v>
          </cell>
          <cell r="CO122">
            <v>39538</v>
          </cell>
          <cell r="CP122">
            <v>7.8749400000000004E-3</v>
          </cell>
          <cell r="CQ122" t="str">
            <v>USD</v>
          </cell>
        </row>
        <row r="123">
          <cell r="CA123" t="str">
            <v>RUB</v>
          </cell>
          <cell r="CB123" t="str">
            <v>CRRNT</v>
          </cell>
          <cell r="CC123">
            <v>39478</v>
          </cell>
          <cell r="CD123">
            <v>4.09244E-2</v>
          </cell>
          <cell r="CE123" t="str">
            <v>USD</v>
          </cell>
          <cell r="CG123" t="str">
            <v>PKR</v>
          </cell>
          <cell r="CH123" t="str">
            <v>CRRNT</v>
          </cell>
          <cell r="CI123">
            <v>39507</v>
          </cell>
          <cell r="CJ123">
            <v>1.5965509999999999E-2</v>
          </cell>
          <cell r="CK123" t="str">
            <v>USD</v>
          </cell>
          <cell r="CM123" t="str">
            <v>PYG</v>
          </cell>
          <cell r="CN123" t="str">
            <v>CRRNT</v>
          </cell>
          <cell r="CO123">
            <v>39538</v>
          </cell>
          <cell r="CP123">
            <v>2.3054E-4</v>
          </cell>
          <cell r="CQ123" t="str">
            <v>USD</v>
          </cell>
        </row>
        <row r="124">
          <cell r="CA124" t="str">
            <v>RWF</v>
          </cell>
          <cell r="CB124" t="str">
            <v>CRRNT</v>
          </cell>
          <cell r="CC124">
            <v>39478</v>
          </cell>
          <cell r="CD124">
            <v>1.8418799999999999E-3</v>
          </cell>
          <cell r="CE124" t="str">
            <v>USD</v>
          </cell>
          <cell r="CG124" t="str">
            <v>PLN</v>
          </cell>
          <cell r="CH124" t="str">
            <v>CRRNT</v>
          </cell>
          <cell r="CI124">
            <v>39507</v>
          </cell>
          <cell r="CJ124">
            <v>0.43025556999999998</v>
          </cell>
          <cell r="CK124" t="str">
            <v>USD</v>
          </cell>
          <cell r="CM124" t="str">
            <v>QAR</v>
          </cell>
          <cell r="CN124" t="str">
            <v>CRRNT</v>
          </cell>
          <cell r="CO124">
            <v>39538</v>
          </cell>
          <cell r="CP124">
            <v>0.27483853000000003</v>
          </cell>
          <cell r="CQ124" t="str">
            <v>USD</v>
          </cell>
        </row>
        <row r="125">
          <cell r="CA125" t="str">
            <v>SAR</v>
          </cell>
          <cell r="CB125" t="str">
            <v>CRRNT</v>
          </cell>
          <cell r="CC125">
            <v>39478</v>
          </cell>
          <cell r="CD125">
            <v>0.26675914000000001</v>
          </cell>
          <cell r="CE125" t="str">
            <v>USD</v>
          </cell>
          <cell r="CG125" t="str">
            <v>PTE</v>
          </cell>
          <cell r="CH125" t="str">
            <v>CRRNT</v>
          </cell>
          <cell r="CI125">
            <v>39507</v>
          </cell>
          <cell r="CJ125">
            <v>7.57151E-3</v>
          </cell>
          <cell r="CK125" t="str">
            <v>USD</v>
          </cell>
          <cell r="CM125" t="str">
            <v>ROL</v>
          </cell>
          <cell r="CN125" t="str">
            <v>CRRNT</v>
          </cell>
          <cell r="CO125">
            <v>39538</v>
          </cell>
          <cell r="CP125">
            <v>4.2320000000000001E-5</v>
          </cell>
          <cell r="CQ125" t="str">
            <v>USD</v>
          </cell>
        </row>
        <row r="126">
          <cell r="CA126" t="str">
            <v>SCR</v>
          </cell>
          <cell r="CB126" t="str">
            <v>CRRNT</v>
          </cell>
          <cell r="CC126">
            <v>39478</v>
          </cell>
          <cell r="CD126">
            <v>0.12461214</v>
          </cell>
          <cell r="CE126" t="str">
            <v>USD</v>
          </cell>
          <cell r="CG126" t="str">
            <v>PYG</v>
          </cell>
          <cell r="CH126" t="str">
            <v>CRRNT</v>
          </cell>
          <cell r="CI126">
            <v>39507</v>
          </cell>
          <cell r="CJ126">
            <v>2.1714999999999999E-4</v>
          </cell>
          <cell r="CK126" t="str">
            <v>USD</v>
          </cell>
          <cell r="CM126" t="str">
            <v>RUB</v>
          </cell>
          <cell r="CN126" t="str">
            <v>CRRNT</v>
          </cell>
          <cell r="CO126">
            <v>39538</v>
          </cell>
          <cell r="CP126">
            <v>4.2564959999999999E-2</v>
          </cell>
          <cell r="CQ126" t="str">
            <v>USD</v>
          </cell>
        </row>
        <row r="127">
          <cell r="CA127" t="str">
            <v>SDD</v>
          </cell>
          <cell r="CB127" t="str">
            <v>CRRNT</v>
          </cell>
          <cell r="CC127">
            <v>39478</v>
          </cell>
          <cell r="CD127">
            <v>4.9127900000000002E-3</v>
          </cell>
          <cell r="CE127" t="str">
            <v>USD</v>
          </cell>
          <cell r="CG127" t="str">
            <v>QAR</v>
          </cell>
          <cell r="CH127" t="str">
            <v>CRRNT</v>
          </cell>
          <cell r="CI127">
            <v>39507</v>
          </cell>
          <cell r="CJ127">
            <v>0.27480075999999998</v>
          </cell>
          <cell r="CK127" t="str">
            <v>USD</v>
          </cell>
          <cell r="CM127" t="str">
            <v>RWF</v>
          </cell>
          <cell r="CN127" t="str">
            <v>CRRNT</v>
          </cell>
          <cell r="CO127">
            <v>39538</v>
          </cell>
          <cell r="CP127">
            <v>1.83789E-3</v>
          </cell>
          <cell r="CQ127" t="str">
            <v>USD</v>
          </cell>
        </row>
        <row r="128">
          <cell r="CA128" t="str">
            <v>SDP</v>
          </cell>
          <cell r="CB128" t="str">
            <v>CRRNT</v>
          </cell>
          <cell r="CC128">
            <v>39478</v>
          </cell>
          <cell r="CD128">
            <v>4.9127000000000003E-4</v>
          </cell>
          <cell r="CE128" t="str">
            <v>USD</v>
          </cell>
          <cell r="CG128" t="str">
            <v>ROL</v>
          </cell>
          <cell r="CH128" t="str">
            <v>CRRNT</v>
          </cell>
          <cell r="CI128">
            <v>39507</v>
          </cell>
          <cell r="CJ128">
            <v>4.053E-5</v>
          </cell>
          <cell r="CK128" t="str">
            <v>USD</v>
          </cell>
          <cell r="CM128" t="str">
            <v>SAR</v>
          </cell>
          <cell r="CN128" t="str">
            <v>CRRNT</v>
          </cell>
          <cell r="CO128">
            <v>39538</v>
          </cell>
          <cell r="CP128">
            <v>0.26655293000000002</v>
          </cell>
          <cell r="CQ128" t="str">
            <v>USD</v>
          </cell>
        </row>
        <row r="129">
          <cell r="CA129" t="str">
            <v>SEK</v>
          </cell>
          <cell r="CB129" t="str">
            <v>CRRNT</v>
          </cell>
          <cell r="CC129">
            <v>39478</v>
          </cell>
          <cell r="CD129">
            <v>0.15700805000000001</v>
          </cell>
          <cell r="CE129" t="str">
            <v>USD</v>
          </cell>
          <cell r="CG129" t="str">
            <v>RUB</v>
          </cell>
          <cell r="CH129" t="str">
            <v>CRRNT</v>
          </cell>
          <cell r="CI129">
            <v>39507</v>
          </cell>
          <cell r="CJ129">
            <v>4.1641850000000001E-2</v>
          </cell>
          <cell r="CK129" t="str">
            <v>USD</v>
          </cell>
          <cell r="CM129" t="str">
            <v>SCR</v>
          </cell>
          <cell r="CN129" t="str">
            <v>CRRNT</v>
          </cell>
          <cell r="CO129">
            <v>39538</v>
          </cell>
          <cell r="CP129">
            <v>0.12480343000000001</v>
          </cell>
          <cell r="CQ129" t="str">
            <v>USD</v>
          </cell>
        </row>
        <row r="130">
          <cell r="CA130" t="str">
            <v>SGD</v>
          </cell>
          <cell r="CB130" t="str">
            <v>CRRNT</v>
          </cell>
          <cell r="CC130">
            <v>39478</v>
          </cell>
          <cell r="CD130">
            <v>0.70576609999999995</v>
          </cell>
          <cell r="CE130" t="str">
            <v>USD</v>
          </cell>
          <cell r="CG130" t="str">
            <v>RWF</v>
          </cell>
          <cell r="CH130" t="str">
            <v>CRRNT</v>
          </cell>
          <cell r="CI130">
            <v>39507</v>
          </cell>
          <cell r="CJ130">
            <v>1.8374699999999999E-3</v>
          </cell>
          <cell r="CK130" t="str">
            <v>USD</v>
          </cell>
          <cell r="CM130" t="str">
            <v>SEK</v>
          </cell>
          <cell r="CN130" t="str">
            <v>CRRNT</v>
          </cell>
          <cell r="CO130">
            <v>39538</v>
          </cell>
          <cell r="CP130">
            <v>0.16828499999999999</v>
          </cell>
          <cell r="CQ130" t="str">
            <v>USD</v>
          </cell>
        </row>
        <row r="131">
          <cell r="CA131" t="str">
            <v>SHP</v>
          </cell>
          <cell r="CB131" t="str">
            <v>CRRNT</v>
          </cell>
          <cell r="CC131">
            <v>39478</v>
          </cell>
          <cell r="CD131">
            <v>1.98730114</v>
          </cell>
          <cell r="CE131" t="str">
            <v>USD</v>
          </cell>
          <cell r="CG131" t="str">
            <v>SAR</v>
          </cell>
          <cell r="CH131" t="str">
            <v>CRRNT</v>
          </cell>
          <cell r="CI131">
            <v>39507</v>
          </cell>
          <cell r="CJ131">
            <v>0.2673082</v>
          </cell>
          <cell r="CK131" t="str">
            <v>USD</v>
          </cell>
          <cell r="CM131" t="str">
            <v>SGD</v>
          </cell>
          <cell r="CN131" t="str">
            <v>CRRNT</v>
          </cell>
          <cell r="CO131">
            <v>39538</v>
          </cell>
          <cell r="CP131">
            <v>0.72690266000000003</v>
          </cell>
          <cell r="CQ131" t="str">
            <v>USD</v>
          </cell>
        </row>
        <row r="132">
          <cell r="CA132" t="str">
            <v>SIT</v>
          </cell>
          <cell r="CB132" t="str">
            <v>CRRNT</v>
          </cell>
          <cell r="CC132">
            <v>39478</v>
          </cell>
          <cell r="CD132">
            <v>6.2007499999999997E-3</v>
          </cell>
          <cell r="CE132" t="str">
            <v>USD</v>
          </cell>
          <cell r="CG132" t="str">
            <v>SCR</v>
          </cell>
          <cell r="CH132" t="str">
            <v>CRRNT</v>
          </cell>
          <cell r="CI132">
            <v>39507</v>
          </cell>
          <cell r="CJ132">
            <v>0.12467584</v>
          </cell>
          <cell r="CK132" t="str">
            <v>USD</v>
          </cell>
          <cell r="CM132" t="str">
            <v>SHP</v>
          </cell>
          <cell r="CN132" t="str">
            <v>CRRNT</v>
          </cell>
          <cell r="CO132">
            <v>39538</v>
          </cell>
          <cell r="CP132">
            <v>1.9837019</v>
          </cell>
          <cell r="CQ132" t="str">
            <v>USD</v>
          </cell>
        </row>
        <row r="133">
          <cell r="CA133" t="str">
            <v>SKK</v>
          </cell>
          <cell r="CB133" t="str">
            <v>CRRNT</v>
          </cell>
          <cell r="CC133">
            <v>39478</v>
          </cell>
          <cell r="CD133">
            <v>4.4342939999999997E-2</v>
          </cell>
          <cell r="CE133" t="str">
            <v>USD</v>
          </cell>
          <cell r="CG133" t="str">
            <v>SDD</v>
          </cell>
          <cell r="CH133" t="str">
            <v>CRRNT</v>
          </cell>
          <cell r="CI133">
            <v>39507</v>
          </cell>
          <cell r="CJ133">
            <v>4.9733900000000003E-3</v>
          </cell>
          <cell r="CK133" t="str">
            <v>USD</v>
          </cell>
          <cell r="CM133" t="str">
            <v>SIT</v>
          </cell>
          <cell r="CN133" t="str">
            <v>CRRNT</v>
          </cell>
          <cell r="CO133">
            <v>39538</v>
          </cell>
          <cell r="CP133">
            <v>6.5881300000000002E-3</v>
          </cell>
          <cell r="CQ133" t="str">
            <v>USD</v>
          </cell>
        </row>
        <row r="134">
          <cell r="CA134" t="str">
            <v>SLL</v>
          </cell>
          <cell r="CB134" t="str">
            <v>CRRNT</v>
          </cell>
          <cell r="CC134">
            <v>39478</v>
          </cell>
          <cell r="CD134">
            <v>3.3588999999999998E-4</v>
          </cell>
          <cell r="CE134" t="str">
            <v>USD</v>
          </cell>
          <cell r="CG134" t="str">
            <v>SDP</v>
          </cell>
          <cell r="CH134" t="str">
            <v>CRRNT</v>
          </cell>
          <cell r="CI134">
            <v>39507</v>
          </cell>
          <cell r="CJ134">
            <v>4.9733000000000004E-4</v>
          </cell>
          <cell r="CK134" t="str">
            <v>USD</v>
          </cell>
          <cell r="CM134" t="str">
            <v>SKK</v>
          </cell>
          <cell r="CN134" t="str">
            <v>CRRNT</v>
          </cell>
          <cell r="CO134">
            <v>39538</v>
          </cell>
          <cell r="CP134">
            <v>4.85767E-2</v>
          </cell>
          <cell r="CQ134" t="str">
            <v>USD</v>
          </cell>
        </row>
        <row r="135">
          <cell r="CA135" t="str">
            <v>SRG</v>
          </cell>
          <cell r="CB135" t="str">
            <v>CRRNT</v>
          </cell>
          <cell r="CC135">
            <v>39478</v>
          </cell>
          <cell r="CD135">
            <v>3.6429000000000002E-4</v>
          </cell>
          <cell r="CE135" t="str">
            <v>USD</v>
          </cell>
          <cell r="CG135" t="str">
            <v>SEK</v>
          </cell>
          <cell r="CH135" t="str">
            <v>CRRNT</v>
          </cell>
          <cell r="CI135">
            <v>39507</v>
          </cell>
          <cell r="CJ135">
            <v>0.16212973</v>
          </cell>
          <cell r="CK135" t="str">
            <v>USD</v>
          </cell>
          <cell r="CM135" t="str">
            <v>SLL</v>
          </cell>
          <cell r="CN135" t="str">
            <v>CRRNT</v>
          </cell>
          <cell r="CO135">
            <v>39538</v>
          </cell>
          <cell r="CP135">
            <v>3.3659E-4</v>
          </cell>
          <cell r="CQ135" t="str">
            <v>USD</v>
          </cell>
        </row>
        <row r="136">
          <cell r="CA136" t="str">
            <v>SVC</v>
          </cell>
          <cell r="CB136" t="str">
            <v>CRRNT</v>
          </cell>
          <cell r="CC136">
            <v>39478</v>
          </cell>
          <cell r="CD136">
            <v>0.11425958999999999</v>
          </cell>
          <cell r="CE136" t="str">
            <v>USD</v>
          </cell>
          <cell r="CG136" t="str">
            <v>SGD</v>
          </cell>
          <cell r="CH136" t="str">
            <v>CRRNT</v>
          </cell>
          <cell r="CI136">
            <v>39507</v>
          </cell>
          <cell r="CJ136">
            <v>0.71664037999999997</v>
          </cell>
          <cell r="CK136" t="str">
            <v>USD</v>
          </cell>
          <cell r="CM136" t="str">
            <v>SOS</v>
          </cell>
          <cell r="CN136" t="str">
            <v>CRRNT</v>
          </cell>
          <cell r="CO136">
            <v>39538</v>
          </cell>
          <cell r="CP136">
            <v>7.1633000000000005E-4</v>
          </cell>
          <cell r="CQ136" t="str">
            <v>USD</v>
          </cell>
        </row>
        <row r="137">
          <cell r="CA137" t="str">
            <v>SYP</v>
          </cell>
          <cell r="CB137" t="str">
            <v>CRRNT</v>
          </cell>
          <cell r="CC137">
            <v>39478</v>
          </cell>
          <cell r="CD137">
            <v>1.9569469999999999E-2</v>
          </cell>
          <cell r="CE137" t="str">
            <v>USD</v>
          </cell>
          <cell r="CG137" t="str">
            <v>SHP</v>
          </cell>
          <cell r="CH137" t="str">
            <v>CRRNT</v>
          </cell>
          <cell r="CI137">
            <v>39507</v>
          </cell>
          <cell r="CJ137">
            <v>1.98909973</v>
          </cell>
          <cell r="CK137" t="str">
            <v>USD</v>
          </cell>
          <cell r="CM137" t="str">
            <v>SRG</v>
          </cell>
          <cell r="CN137" t="str">
            <v>CRRNT</v>
          </cell>
          <cell r="CO137">
            <v>39538</v>
          </cell>
          <cell r="CP137">
            <v>3.6429000000000002E-4</v>
          </cell>
          <cell r="CQ137" t="str">
            <v>USD</v>
          </cell>
        </row>
        <row r="138">
          <cell r="CA138" t="str">
            <v>SZL</v>
          </cell>
          <cell r="CB138" t="str">
            <v>CRRNT</v>
          </cell>
          <cell r="CC138">
            <v>39478</v>
          </cell>
          <cell r="CD138">
            <v>0.13363088000000001</v>
          </cell>
          <cell r="CE138" t="str">
            <v>USD</v>
          </cell>
          <cell r="CG138" t="str">
            <v>SIT</v>
          </cell>
          <cell r="CH138" t="str">
            <v>CRRNT</v>
          </cell>
          <cell r="CI138">
            <v>39507</v>
          </cell>
          <cell r="CJ138">
            <v>6.3342900000000002E-3</v>
          </cell>
          <cell r="CK138" t="str">
            <v>USD</v>
          </cell>
          <cell r="CM138" t="str">
            <v>SVC</v>
          </cell>
          <cell r="CN138" t="str">
            <v>CRRNT</v>
          </cell>
          <cell r="CO138">
            <v>39538</v>
          </cell>
          <cell r="CP138">
            <v>0.11425958999999999</v>
          </cell>
          <cell r="CQ138" t="str">
            <v>USD</v>
          </cell>
        </row>
        <row r="139">
          <cell r="CA139" t="str">
            <v>THB</v>
          </cell>
          <cell r="CB139" t="str">
            <v>CRRNT</v>
          </cell>
          <cell r="CC139">
            <v>39478</v>
          </cell>
          <cell r="CD139">
            <v>3.1826859999999998E-2</v>
          </cell>
          <cell r="CE139" t="str">
            <v>USD</v>
          </cell>
          <cell r="CG139" t="str">
            <v>SKK</v>
          </cell>
          <cell r="CH139" t="str">
            <v>CRRNT</v>
          </cell>
          <cell r="CI139">
            <v>39507</v>
          </cell>
          <cell r="CJ139">
            <v>4.6694060000000003E-2</v>
          </cell>
          <cell r="CK139" t="str">
            <v>USD</v>
          </cell>
          <cell r="CM139" t="str">
            <v>SYP</v>
          </cell>
          <cell r="CN139" t="str">
            <v>CRRNT</v>
          </cell>
          <cell r="CO139">
            <v>39538</v>
          </cell>
          <cell r="CP139">
            <v>1.9569469999999999E-2</v>
          </cell>
          <cell r="CQ139" t="str">
            <v>USD</v>
          </cell>
        </row>
        <row r="140">
          <cell r="CA140" t="str">
            <v>TJR</v>
          </cell>
          <cell r="CB140" t="str">
            <v>CRRNT</v>
          </cell>
          <cell r="CC140">
            <v>39478</v>
          </cell>
          <cell r="CD140">
            <v>0.28837558000000002</v>
          </cell>
          <cell r="CE140" t="str">
            <v>USD</v>
          </cell>
          <cell r="CG140" t="str">
            <v>SLL</v>
          </cell>
          <cell r="CH140" t="str">
            <v>CRRNT</v>
          </cell>
          <cell r="CI140">
            <v>39507</v>
          </cell>
          <cell r="CJ140">
            <v>3.3616000000000001E-4</v>
          </cell>
          <cell r="CK140" t="str">
            <v>USD</v>
          </cell>
          <cell r="CM140" t="str">
            <v>SZL</v>
          </cell>
          <cell r="CN140" t="str">
            <v>CRRNT</v>
          </cell>
          <cell r="CO140">
            <v>39538</v>
          </cell>
          <cell r="CP140">
            <v>0.12357578</v>
          </cell>
          <cell r="CQ140" t="str">
            <v>USD</v>
          </cell>
        </row>
        <row r="141">
          <cell r="CA141" t="str">
            <v>TMM</v>
          </cell>
          <cell r="CB141" t="str">
            <v>CRRNT</v>
          </cell>
          <cell r="CC141">
            <v>39478</v>
          </cell>
          <cell r="CD141">
            <v>1.6000000000000001E-4</v>
          </cell>
          <cell r="CE141" t="str">
            <v>USD</v>
          </cell>
          <cell r="CG141" t="str">
            <v>SOS</v>
          </cell>
          <cell r="CH141" t="str">
            <v>CRRNT</v>
          </cell>
          <cell r="CI141">
            <v>39507</v>
          </cell>
          <cell r="CJ141">
            <v>7.1518999999999999E-4</v>
          </cell>
          <cell r="CK141" t="str">
            <v>USD</v>
          </cell>
          <cell r="CM141" t="str">
            <v>THB</v>
          </cell>
          <cell r="CN141" t="str">
            <v>CRRNT</v>
          </cell>
          <cell r="CO141">
            <v>39538</v>
          </cell>
          <cell r="CP141">
            <v>3.1826859999999998E-2</v>
          </cell>
          <cell r="CQ141" t="str">
            <v>USD</v>
          </cell>
        </row>
        <row r="142">
          <cell r="CA142" t="str">
            <v>TND</v>
          </cell>
          <cell r="CB142" t="str">
            <v>CRRNT</v>
          </cell>
          <cell r="CC142">
            <v>39478</v>
          </cell>
          <cell r="CD142">
            <v>0.82569563999999995</v>
          </cell>
          <cell r="CE142" t="str">
            <v>USD</v>
          </cell>
          <cell r="CG142" t="str">
            <v>SRG</v>
          </cell>
          <cell r="CH142" t="str">
            <v>CRRNT</v>
          </cell>
          <cell r="CI142">
            <v>39507</v>
          </cell>
          <cell r="CJ142">
            <v>3.6429000000000002E-4</v>
          </cell>
          <cell r="CK142" t="str">
            <v>USD</v>
          </cell>
          <cell r="CM142" t="str">
            <v>TJR</v>
          </cell>
          <cell r="CN142" t="str">
            <v>CRRNT</v>
          </cell>
          <cell r="CO142">
            <v>39538</v>
          </cell>
          <cell r="CP142">
            <v>0.29132436</v>
          </cell>
          <cell r="CQ142" t="str">
            <v>USD</v>
          </cell>
        </row>
        <row r="143">
          <cell r="CA143" t="str">
            <v>TOP</v>
          </cell>
          <cell r="CB143" t="str">
            <v>CRRNT</v>
          </cell>
          <cell r="CC143">
            <v>39478</v>
          </cell>
          <cell r="CD143">
            <v>0.54319987000000003</v>
          </cell>
          <cell r="CE143" t="str">
            <v>USD</v>
          </cell>
          <cell r="CG143" t="str">
            <v>SVC</v>
          </cell>
          <cell r="CH143" t="str">
            <v>CRRNT</v>
          </cell>
          <cell r="CI143">
            <v>39507</v>
          </cell>
          <cell r="CJ143">
            <v>0.11425958999999999</v>
          </cell>
          <cell r="CK143" t="str">
            <v>USD</v>
          </cell>
          <cell r="CM143" t="str">
            <v>TMM</v>
          </cell>
          <cell r="CN143" t="str">
            <v>CRRNT</v>
          </cell>
          <cell r="CO143">
            <v>39538</v>
          </cell>
          <cell r="CP143">
            <v>1.6000000000000001E-4</v>
          </cell>
          <cell r="CQ143" t="str">
            <v>USD</v>
          </cell>
        </row>
        <row r="144">
          <cell r="CA144" t="str">
            <v>TRL</v>
          </cell>
          <cell r="CB144" t="str">
            <v>CRRNT</v>
          </cell>
          <cell r="CC144">
            <v>39478</v>
          </cell>
          <cell r="CD144">
            <v>8.5000000000000001E-7</v>
          </cell>
          <cell r="CE144" t="str">
            <v>USD</v>
          </cell>
          <cell r="CG144" t="str">
            <v>SYP</v>
          </cell>
          <cell r="CH144" t="str">
            <v>CRRNT</v>
          </cell>
          <cell r="CI144">
            <v>39507</v>
          </cell>
          <cell r="CJ144">
            <v>1.9569469999999999E-2</v>
          </cell>
          <cell r="CK144" t="str">
            <v>USD</v>
          </cell>
          <cell r="CM144" t="str">
            <v>TND</v>
          </cell>
          <cell r="CN144" t="str">
            <v>CRRNT</v>
          </cell>
          <cell r="CO144">
            <v>39538</v>
          </cell>
          <cell r="CP144">
            <v>0.87290502000000003</v>
          </cell>
          <cell r="CQ144" t="str">
            <v>USD</v>
          </cell>
        </row>
        <row r="145">
          <cell r="CA145" t="str">
            <v>TTD</v>
          </cell>
          <cell r="CB145" t="str">
            <v>CRRNT</v>
          </cell>
          <cell r="CC145">
            <v>39478</v>
          </cell>
          <cell r="CD145">
            <v>0.1584786</v>
          </cell>
          <cell r="CE145" t="str">
            <v>USD</v>
          </cell>
          <cell r="CG145" t="str">
            <v>SZL</v>
          </cell>
          <cell r="CH145" t="str">
            <v>CRRNT</v>
          </cell>
          <cell r="CI145">
            <v>39507</v>
          </cell>
          <cell r="CJ145">
            <v>0.12774327999999999</v>
          </cell>
          <cell r="CK145" t="str">
            <v>USD</v>
          </cell>
          <cell r="CM145" t="str">
            <v>TOP</v>
          </cell>
          <cell r="CN145" t="str">
            <v>CRRNT</v>
          </cell>
          <cell r="CO145">
            <v>39538</v>
          </cell>
          <cell r="CP145">
            <v>0.55789997000000002</v>
          </cell>
          <cell r="CQ145" t="str">
            <v>USD</v>
          </cell>
        </row>
        <row r="146">
          <cell r="CA146" t="str">
            <v>TWD</v>
          </cell>
          <cell r="CB146" t="str">
            <v>CRRNT</v>
          </cell>
          <cell r="CC146">
            <v>39478</v>
          </cell>
          <cell r="CD146">
            <v>3.1100320000000001E-2</v>
          </cell>
          <cell r="CE146" t="str">
            <v>USD</v>
          </cell>
          <cell r="CG146" t="str">
            <v>THB</v>
          </cell>
          <cell r="CH146" t="str">
            <v>CRRNT</v>
          </cell>
          <cell r="CI146">
            <v>39507</v>
          </cell>
          <cell r="CJ146">
            <v>3.1989759999999999E-2</v>
          </cell>
          <cell r="CK146" t="str">
            <v>USD</v>
          </cell>
          <cell r="CM146" t="str">
            <v>TRL</v>
          </cell>
          <cell r="CN146" t="str">
            <v>CRRNT</v>
          </cell>
          <cell r="CO146">
            <v>39538</v>
          </cell>
          <cell r="CP146">
            <v>7.4000000000000001E-7</v>
          </cell>
          <cell r="CQ146" t="str">
            <v>USD</v>
          </cell>
        </row>
        <row r="147">
          <cell r="CA147" t="str">
            <v>TZS</v>
          </cell>
          <cell r="CB147" t="str">
            <v>CRRNT</v>
          </cell>
          <cell r="CC147">
            <v>39478</v>
          </cell>
          <cell r="CD147">
            <v>8.5835999999999996E-4</v>
          </cell>
          <cell r="CE147" t="str">
            <v>USD</v>
          </cell>
          <cell r="CG147" t="str">
            <v>TJR</v>
          </cell>
          <cell r="CH147" t="str">
            <v>CRRNT</v>
          </cell>
          <cell r="CI147">
            <v>39507</v>
          </cell>
          <cell r="CJ147">
            <v>0.28965357000000003</v>
          </cell>
          <cell r="CK147" t="str">
            <v>USD</v>
          </cell>
          <cell r="CM147" t="str">
            <v>TTD</v>
          </cell>
          <cell r="CN147" t="str">
            <v>CRRNT</v>
          </cell>
          <cell r="CO147">
            <v>39538</v>
          </cell>
          <cell r="CP147">
            <v>0.15822784000000001</v>
          </cell>
          <cell r="CQ147" t="str">
            <v>USD</v>
          </cell>
        </row>
        <row r="148">
          <cell r="CA148" t="str">
            <v>UAH</v>
          </cell>
          <cell r="CB148" t="str">
            <v>CRRNT</v>
          </cell>
          <cell r="CC148">
            <v>39478</v>
          </cell>
          <cell r="CD148">
            <v>0.19755037</v>
          </cell>
          <cell r="CE148" t="str">
            <v>USD</v>
          </cell>
          <cell r="CG148" t="str">
            <v>TMM</v>
          </cell>
          <cell r="CH148" t="str">
            <v>CRRNT</v>
          </cell>
          <cell r="CI148">
            <v>39507</v>
          </cell>
          <cell r="CJ148">
            <v>1.6000000000000001E-4</v>
          </cell>
          <cell r="CK148" t="str">
            <v>USD</v>
          </cell>
          <cell r="CM148" t="str">
            <v>TWD</v>
          </cell>
          <cell r="CN148" t="str">
            <v>CRRNT</v>
          </cell>
          <cell r="CO148">
            <v>39538</v>
          </cell>
          <cell r="CP148">
            <v>3.2916389999999997E-2</v>
          </cell>
          <cell r="CQ148" t="str">
            <v>USD</v>
          </cell>
        </row>
        <row r="149">
          <cell r="CA149" t="str">
            <v>UDI</v>
          </cell>
          <cell r="CB149" t="str">
            <v>CRRNT</v>
          </cell>
          <cell r="CC149">
            <v>39478</v>
          </cell>
          <cell r="CD149">
            <v>0.25285095000000002</v>
          </cell>
          <cell r="CE149" t="str">
            <v>USD</v>
          </cell>
          <cell r="CG149" t="str">
            <v>TND</v>
          </cell>
          <cell r="CH149" t="str">
            <v>CRRNT</v>
          </cell>
          <cell r="CI149">
            <v>39507</v>
          </cell>
          <cell r="CJ149">
            <v>0.83984210000000004</v>
          </cell>
          <cell r="CK149" t="str">
            <v>USD</v>
          </cell>
          <cell r="CM149" t="str">
            <v>TZS</v>
          </cell>
          <cell r="CN149" t="str">
            <v>CRRNT</v>
          </cell>
          <cell r="CO149">
            <v>39538</v>
          </cell>
          <cell r="CP149">
            <v>8.1632000000000004E-4</v>
          </cell>
          <cell r="CQ149" t="str">
            <v>USD</v>
          </cell>
        </row>
        <row r="150">
          <cell r="CA150" t="str">
            <v>UGX</v>
          </cell>
          <cell r="CB150" t="str">
            <v>CRRNT</v>
          </cell>
          <cell r="CC150">
            <v>39478</v>
          </cell>
          <cell r="CD150">
            <v>5.7936999999999995E-4</v>
          </cell>
          <cell r="CE150" t="str">
            <v>USD</v>
          </cell>
          <cell r="CG150" t="str">
            <v>TOP</v>
          </cell>
          <cell r="CH150" t="str">
            <v>CRRNT</v>
          </cell>
          <cell r="CI150">
            <v>39507</v>
          </cell>
          <cell r="CJ150">
            <v>0.55609991000000003</v>
          </cell>
          <cell r="CK150" t="str">
            <v>USD</v>
          </cell>
          <cell r="CM150" t="str">
            <v>UAH</v>
          </cell>
          <cell r="CN150" t="str">
            <v>CRRNT</v>
          </cell>
          <cell r="CO150">
            <v>39538</v>
          </cell>
          <cell r="CP150">
            <v>0.20020019999999999</v>
          </cell>
          <cell r="CQ150" t="str">
            <v>USD</v>
          </cell>
        </row>
        <row r="151">
          <cell r="CA151" t="str">
            <v>USD</v>
          </cell>
          <cell r="CB151" t="str">
            <v>CRRNT</v>
          </cell>
          <cell r="CC151">
            <v>39478</v>
          </cell>
          <cell r="CD151">
            <v>1</v>
          </cell>
          <cell r="CE151" t="str">
            <v>USD</v>
          </cell>
          <cell r="CG151" t="str">
            <v>TRL</v>
          </cell>
          <cell r="CH151" t="str">
            <v>CRRNT</v>
          </cell>
          <cell r="CI151">
            <v>39507</v>
          </cell>
          <cell r="CJ151">
            <v>8.0999999999999997E-7</v>
          </cell>
          <cell r="CK151" t="str">
            <v>USD</v>
          </cell>
          <cell r="CM151" t="str">
            <v>UDI</v>
          </cell>
          <cell r="CN151" t="str">
            <v>CRRNT</v>
          </cell>
          <cell r="CO151">
            <v>39538</v>
          </cell>
          <cell r="CP151">
            <v>0.25079388000000002</v>
          </cell>
          <cell r="CQ151" t="str">
            <v>USD</v>
          </cell>
        </row>
        <row r="152">
          <cell r="CA152" t="str">
            <v>UYU</v>
          </cell>
          <cell r="CB152" t="str">
            <v>CRRNT</v>
          </cell>
          <cell r="CC152">
            <v>39478</v>
          </cell>
          <cell r="CD152">
            <v>4.7619040000000001E-2</v>
          </cell>
          <cell r="CE152" t="str">
            <v>USD</v>
          </cell>
          <cell r="CG152" t="str">
            <v>TTD</v>
          </cell>
          <cell r="CH152" t="str">
            <v>CRRNT</v>
          </cell>
          <cell r="CI152">
            <v>39507</v>
          </cell>
          <cell r="CJ152">
            <v>0.15873014999999999</v>
          </cell>
          <cell r="CK152" t="str">
            <v>USD</v>
          </cell>
          <cell r="CM152" t="str">
            <v>UGX</v>
          </cell>
          <cell r="CN152" t="str">
            <v>CRRNT</v>
          </cell>
          <cell r="CO152">
            <v>39538</v>
          </cell>
          <cell r="CP152">
            <v>5.8996999999999999E-4</v>
          </cell>
          <cell r="CQ152" t="str">
            <v>USD</v>
          </cell>
        </row>
        <row r="153">
          <cell r="CA153" t="str">
            <v>UZS</v>
          </cell>
          <cell r="CB153" t="str">
            <v>CRRNT</v>
          </cell>
          <cell r="CC153">
            <v>39478</v>
          </cell>
          <cell r="CD153">
            <v>7.7269000000000003E-4</v>
          </cell>
          <cell r="CE153" t="str">
            <v>USD</v>
          </cell>
          <cell r="CG153" t="str">
            <v>TWD</v>
          </cell>
          <cell r="CH153" t="str">
            <v>CRRNT</v>
          </cell>
          <cell r="CI153">
            <v>39507</v>
          </cell>
          <cell r="CJ153">
            <v>3.2336289999999997E-2</v>
          </cell>
          <cell r="CK153" t="str">
            <v>USD</v>
          </cell>
          <cell r="CM153" t="str">
            <v>USD</v>
          </cell>
          <cell r="CN153" t="str">
            <v>CRRNT</v>
          </cell>
          <cell r="CO153">
            <v>39538</v>
          </cell>
          <cell r="CP153">
            <v>1</v>
          </cell>
          <cell r="CQ153" t="str">
            <v>USD</v>
          </cell>
        </row>
        <row r="154">
          <cell r="CA154" t="str">
            <v>VEB</v>
          </cell>
          <cell r="CB154" t="str">
            <v>CRRNT</v>
          </cell>
          <cell r="CC154">
            <v>39478</v>
          </cell>
          <cell r="CD154">
            <v>4.6569999999999999E-4</v>
          </cell>
          <cell r="CE154" t="str">
            <v>USD</v>
          </cell>
          <cell r="CG154" t="str">
            <v>TZS</v>
          </cell>
          <cell r="CH154" t="str">
            <v>CRRNT</v>
          </cell>
          <cell r="CI154">
            <v>39507</v>
          </cell>
          <cell r="CJ154">
            <v>8.6169000000000003E-4</v>
          </cell>
          <cell r="CK154" t="str">
            <v>USD</v>
          </cell>
          <cell r="CM154" t="str">
            <v>UYU</v>
          </cell>
          <cell r="CN154" t="str">
            <v>CRRNT</v>
          </cell>
          <cell r="CO154">
            <v>39538</v>
          </cell>
          <cell r="CP154">
            <v>4.9079749999999998E-2</v>
          </cell>
          <cell r="CQ154" t="str">
            <v>USD</v>
          </cell>
        </row>
        <row r="155">
          <cell r="CA155" t="str">
            <v>VND</v>
          </cell>
          <cell r="CB155" t="str">
            <v>CRRNT</v>
          </cell>
          <cell r="CC155">
            <v>39478</v>
          </cell>
          <cell r="CD155">
            <v>6.2609999999999999E-5</v>
          </cell>
          <cell r="CE155" t="str">
            <v>USD</v>
          </cell>
          <cell r="CG155" t="str">
            <v>UAH</v>
          </cell>
          <cell r="CH155" t="str">
            <v>CRRNT</v>
          </cell>
          <cell r="CI155">
            <v>39507</v>
          </cell>
          <cell r="CJ155">
            <v>0.1980198</v>
          </cell>
          <cell r="CK155" t="str">
            <v>USD</v>
          </cell>
          <cell r="CM155" t="str">
            <v>UZS</v>
          </cell>
          <cell r="CN155" t="str">
            <v>CRRNT</v>
          </cell>
          <cell r="CO155">
            <v>39538</v>
          </cell>
          <cell r="CP155">
            <v>7.6920999999999999E-4</v>
          </cell>
          <cell r="CQ155" t="str">
            <v>USD</v>
          </cell>
        </row>
        <row r="156">
          <cell r="CA156" t="str">
            <v>VUV</v>
          </cell>
          <cell r="CB156" t="str">
            <v>CRRNT</v>
          </cell>
          <cell r="CC156">
            <v>39478</v>
          </cell>
          <cell r="CD156">
            <v>1.059658E-2</v>
          </cell>
          <cell r="CE156" t="str">
            <v>USD</v>
          </cell>
          <cell r="CG156" t="str">
            <v>UDI</v>
          </cell>
          <cell r="CH156" t="str">
            <v>CRRNT</v>
          </cell>
          <cell r="CI156">
            <v>39507</v>
          </cell>
          <cell r="CJ156">
            <v>0.25220883999999999</v>
          </cell>
          <cell r="CK156" t="str">
            <v>USD</v>
          </cell>
          <cell r="CM156" t="str">
            <v>VEB</v>
          </cell>
          <cell r="CN156" t="str">
            <v>CRRNT</v>
          </cell>
          <cell r="CO156">
            <v>39538</v>
          </cell>
          <cell r="CP156">
            <v>4.6569999999999999E-4</v>
          </cell>
          <cell r="CQ156" t="str">
            <v>USD</v>
          </cell>
        </row>
        <row r="157">
          <cell r="CA157" t="str">
            <v>WST</v>
          </cell>
          <cell r="CB157" t="str">
            <v>CRRNT</v>
          </cell>
          <cell r="CC157">
            <v>39478</v>
          </cell>
          <cell r="CD157">
            <v>0.39699994999999999</v>
          </cell>
          <cell r="CE157" t="str">
            <v>USD</v>
          </cell>
          <cell r="CG157" t="str">
            <v>UGX</v>
          </cell>
          <cell r="CH157" t="str">
            <v>CRRNT</v>
          </cell>
          <cell r="CI157">
            <v>39507</v>
          </cell>
          <cell r="CJ157">
            <v>5.9100999999999999E-4</v>
          </cell>
          <cell r="CK157" t="str">
            <v>USD</v>
          </cell>
          <cell r="CM157" t="str">
            <v>VND</v>
          </cell>
          <cell r="CN157" t="str">
            <v>CRRNT</v>
          </cell>
          <cell r="CO157">
            <v>39538</v>
          </cell>
          <cell r="CP157">
            <v>6.2069999999999994E-5</v>
          </cell>
          <cell r="CQ157" t="str">
            <v>USD</v>
          </cell>
        </row>
        <row r="158">
          <cell r="CA158" t="str">
            <v>XAF</v>
          </cell>
          <cell r="CB158" t="str">
            <v>CRRNT</v>
          </cell>
          <cell r="CC158">
            <v>39478</v>
          </cell>
          <cell r="CD158">
            <v>2.2571599999999998E-3</v>
          </cell>
          <cell r="CE158" t="str">
            <v>USD</v>
          </cell>
          <cell r="CG158" t="str">
            <v>USD</v>
          </cell>
          <cell r="CH158" t="str">
            <v>CRRNT</v>
          </cell>
          <cell r="CI158">
            <v>39507</v>
          </cell>
          <cell r="CJ158">
            <v>1</v>
          </cell>
          <cell r="CK158" t="str">
            <v>USD</v>
          </cell>
          <cell r="CM158" t="str">
            <v>VUV</v>
          </cell>
          <cell r="CN158" t="str">
            <v>CRRNT</v>
          </cell>
          <cell r="CO158">
            <v>39538</v>
          </cell>
          <cell r="CP158">
            <v>1.035196E-2</v>
          </cell>
          <cell r="CQ158" t="str">
            <v>USD</v>
          </cell>
        </row>
        <row r="159">
          <cell r="CA159" t="str">
            <v>XCD</v>
          </cell>
          <cell r="CB159" t="str">
            <v>CRRNT</v>
          </cell>
          <cell r="CC159">
            <v>39478</v>
          </cell>
          <cell r="CD159">
            <v>0.37037037</v>
          </cell>
          <cell r="CE159" t="str">
            <v>USD</v>
          </cell>
          <cell r="CG159" t="str">
            <v>UYU</v>
          </cell>
          <cell r="CH159" t="str">
            <v>CRRNT</v>
          </cell>
          <cell r="CI159">
            <v>39507</v>
          </cell>
          <cell r="CJ159">
            <v>4.7961629999999998E-2</v>
          </cell>
          <cell r="CK159" t="str">
            <v>USD</v>
          </cell>
          <cell r="CM159" t="str">
            <v>WST</v>
          </cell>
          <cell r="CN159" t="str">
            <v>CRRNT</v>
          </cell>
          <cell r="CO159">
            <v>39538</v>
          </cell>
          <cell r="CP159">
            <v>0.40069993999999998</v>
          </cell>
          <cell r="CQ159" t="str">
            <v>USD</v>
          </cell>
        </row>
        <row r="160">
          <cell r="CA160" t="str">
            <v>XDR</v>
          </cell>
          <cell r="CB160" t="str">
            <v>CRRNT</v>
          </cell>
          <cell r="CC160">
            <v>39478</v>
          </cell>
          <cell r="CD160">
            <v>1.5952703399999999</v>
          </cell>
          <cell r="CE160" t="str">
            <v>USD</v>
          </cell>
          <cell r="CG160" t="str">
            <v>UZS</v>
          </cell>
          <cell r="CH160" t="str">
            <v>CRRNT</v>
          </cell>
          <cell r="CI160">
            <v>39507</v>
          </cell>
          <cell r="CJ160">
            <v>7.7136999999999996E-4</v>
          </cell>
          <cell r="CK160" t="str">
            <v>USD</v>
          </cell>
          <cell r="CM160" t="str">
            <v>XAF</v>
          </cell>
          <cell r="CN160" t="str">
            <v>CRRNT</v>
          </cell>
          <cell r="CO160">
            <v>39538</v>
          </cell>
          <cell r="CP160">
            <v>2.4067899999999998E-3</v>
          </cell>
          <cell r="CQ160" t="str">
            <v>USD</v>
          </cell>
        </row>
        <row r="161">
          <cell r="CA161" t="str">
            <v>XEU</v>
          </cell>
          <cell r="CB161" t="str">
            <v>CRRNT</v>
          </cell>
          <cell r="CC161">
            <v>39478</v>
          </cell>
          <cell r="CD161">
            <v>1.4861005</v>
          </cell>
          <cell r="CE161" t="str">
            <v>USD</v>
          </cell>
          <cell r="CG161" t="str">
            <v>VEB</v>
          </cell>
          <cell r="CH161" t="str">
            <v>CRRNT</v>
          </cell>
          <cell r="CI161">
            <v>39507</v>
          </cell>
          <cell r="CJ161">
            <v>4.6569999999999999E-4</v>
          </cell>
          <cell r="CK161" t="str">
            <v>USD</v>
          </cell>
          <cell r="CM161" t="str">
            <v>XCD</v>
          </cell>
          <cell r="CN161" t="str">
            <v>CRRNT</v>
          </cell>
          <cell r="CO161">
            <v>39538</v>
          </cell>
          <cell r="CP161">
            <v>0.37453183000000001</v>
          </cell>
          <cell r="CQ161" t="str">
            <v>USD</v>
          </cell>
        </row>
        <row r="162">
          <cell r="CA162" t="str">
            <v>XPF</v>
          </cell>
          <cell r="CB162" t="str">
            <v>CRRNT</v>
          </cell>
          <cell r="CC162">
            <v>39478</v>
          </cell>
          <cell r="CD162">
            <v>1.241592E-2</v>
          </cell>
          <cell r="CE162" t="str">
            <v>USD</v>
          </cell>
          <cell r="CG162" t="str">
            <v>VND</v>
          </cell>
          <cell r="CH162" t="str">
            <v>CRRNT</v>
          </cell>
          <cell r="CI162">
            <v>39507</v>
          </cell>
          <cell r="CJ162">
            <v>6.2769999999999997E-5</v>
          </cell>
          <cell r="CK162" t="str">
            <v>USD</v>
          </cell>
          <cell r="CM162" t="str">
            <v>XDR</v>
          </cell>
          <cell r="CN162" t="str">
            <v>CRRNT</v>
          </cell>
          <cell r="CO162">
            <v>39538</v>
          </cell>
          <cell r="CP162">
            <v>1.6444988199999999</v>
          </cell>
          <cell r="CQ162" t="str">
            <v>USD</v>
          </cell>
        </row>
        <row r="163">
          <cell r="CA163" t="str">
            <v>YER</v>
          </cell>
          <cell r="CB163" t="str">
            <v>CRRNT</v>
          </cell>
          <cell r="CC163">
            <v>39478</v>
          </cell>
          <cell r="CD163">
            <v>5.0263800000000004E-3</v>
          </cell>
          <cell r="CE163" t="str">
            <v>USD</v>
          </cell>
          <cell r="CG163" t="str">
            <v>VUV</v>
          </cell>
          <cell r="CH163" t="str">
            <v>CRRNT</v>
          </cell>
          <cell r="CI163">
            <v>39507</v>
          </cell>
          <cell r="CJ163">
            <v>1.038529E-2</v>
          </cell>
          <cell r="CK163" t="str">
            <v>USD</v>
          </cell>
          <cell r="CM163" t="str">
            <v>XEU</v>
          </cell>
          <cell r="CN163" t="str">
            <v>CRRNT</v>
          </cell>
          <cell r="CO163">
            <v>39538</v>
          </cell>
          <cell r="CP163">
            <v>1.5788011200000001</v>
          </cell>
          <cell r="CQ163" t="str">
            <v>USD</v>
          </cell>
        </row>
        <row r="164">
          <cell r="CA164" t="str">
            <v>YUM</v>
          </cell>
          <cell r="CB164" t="str">
            <v>CRRNT</v>
          </cell>
          <cell r="CC164">
            <v>39478</v>
          </cell>
          <cell r="CD164">
            <v>1.8001799999999998E-2</v>
          </cell>
          <cell r="CE164" t="str">
            <v>USD</v>
          </cell>
          <cell r="CG164" t="str">
            <v>WST</v>
          </cell>
          <cell r="CH164" t="str">
            <v>CRRNT</v>
          </cell>
          <cell r="CI164">
            <v>39507</v>
          </cell>
          <cell r="CJ164">
            <v>0.40600003000000001</v>
          </cell>
          <cell r="CK164" t="str">
            <v>USD</v>
          </cell>
          <cell r="CM164" t="str">
            <v>XPF</v>
          </cell>
          <cell r="CN164" t="str">
            <v>CRRNT</v>
          </cell>
          <cell r="CO164">
            <v>39538</v>
          </cell>
          <cell r="CP164">
            <v>1.328764E-2</v>
          </cell>
          <cell r="CQ164" t="str">
            <v>USD</v>
          </cell>
        </row>
        <row r="165">
          <cell r="CA165" t="str">
            <v>ZAR</v>
          </cell>
          <cell r="CB165" t="str">
            <v>CRRNT</v>
          </cell>
          <cell r="CC165">
            <v>39478</v>
          </cell>
          <cell r="CD165">
            <v>0.13363088000000001</v>
          </cell>
          <cell r="CE165" t="str">
            <v>USD</v>
          </cell>
          <cell r="CG165" t="str">
            <v>XAF</v>
          </cell>
          <cell r="CH165" t="str">
            <v>CRRNT</v>
          </cell>
          <cell r="CI165">
            <v>39507</v>
          </cell>
          <cell r="CJ165">
            <v>2.3163099999999998E-3</v>
          </cell>
          <cell r="CK165" t="str">
            <v>USD</v>
          </cell>
          <cell r="CM165" t="str">
            <v>YER</v>
          </cell>
          <cell r="CN165" t="str">
            <v>CRRNT</v>
          </cell>
          <cell r="CO165">
            <v>39538</v>
          </cell>
          <cell r="CP165">
            <v>5.0263800000000004E-3</v>
          </cell>
          <cell r="CQ165" t="str">
            <v>USD</v>
          </cell>
        </row>
        <row r="166">
          <cell r="CA166" t="str">
            <v>ZWD</v>
          </cell>
          <cell r="CB166" t="str">
            <v>CRRNT</v>
          </cell>
          <cell r="CC166">
            <v>39478</v>
          </cell>
          <cell r="CD166">
            <v>3.3330000000000001E-5</v>
          </cell>
          <cell r="CE166" t="str">
            <v>USD</v>
          </cell>
          <cell r="CG166" t="str">
            <v>XCD</v>
          </cell>
          <cell r="CH166" t="str">
            <v>CRRNT</v>
          </cell>
          <cell r="CI166">
            <v>39507</v>
          </cell>
          <cell r="CJ166">
            <v>0.37037037</v>
          </cell>
          <cell r="CK166" t="str">
            <v>USD</v>
          </cell>
          <cell r="CM166" t="str">
            <v>YUM</v>
          </cell>
          <cell r="CN166" t="str">
            <v>CRRNT</v>
          </cell>
          <cell r="CO166">
            <v>39538</v>
          </cell>
          <cell r="CP166">
            <v>1.915323E-2</v>
          </cell>
          <cell r="CQ166" t="str">
            <v>USD</v>
          </cell>
        </row>
        <row r="167">
          <cell r="CG167" t="str">
            <v>XDR</v>
          </cell>
          <cell r="CH167" t="str">
            <v>CRRNT</v>
          </cell>
          <cell r="CI167">
            <v>39507</v>
          </cell>
          <cell r="CJ167">
            <v>1.61054974</v>
          </cell>
          <cell r="CK167" t="str">
            <v>USD</v>
          </cell>
          <cell r="CM167" t="str">
            <v>ZAR</v>
          </cell>
          <cell r="CN167" t="str">
            <v>CRRNT</v>
          </cell>
          <cell r="CO167">
            <v>39538</v>
          </cell>
          <cell r="CP167">
            <v>0.12357578</v>
          </cell>
          <cell r="CQ167" t="str">
            <v>USD</v>
          </cell>
        </row>
        <row r="168">
          <cell r="CG168" t="str">
            <v>XEU</v>
          </cell>
          <cell r="CH168" t="str">
            <v>CRRNT</v>
          </cell>
          <cell r="CI168">
            <v>39507</v>
          </cell>
          <cell r="CJ168">
            <v>1.51799891</v>
          </cell>
          <cell r="CK168" t="str">
            <v>USD</v>
          </cell>
          <cell r="CM168" t="str">
            <v>ZMK</v>
          </cell>
          <cell r="CN168" t="str">
            <v>CRRNT</v>
          </cell>
          <cell r="CO168">
            <v>39538</v>
          </cell>
          <cell r="CP168">
            <v>2.7322000000000002E-4</v>
          </cell>
          <cell r="CQ168" t="str">
            <v>USD</v>
          </cell>
        </row>
        <row r="169">
          <cell r="CG169" t="str">
            <v>XPF</v>
          </cell>
          <cell r="CH169" t="str">
            <v>CRRNT</v>
          </cell>
          <cell r="CI169">
            <v>39507</v>
          </cell>
          <cell r="CJ169">
            <v>1.2730379999999999E-2</v>
          </cell>
          <cell r="CK169" t="str">
            <v>USD</v>
          </cell>
          <cell r="CM169" t="str">
            <v>ZWD</v>
          </cell>
          <cell r="CN169" t="str">
            <v>CRRNT</v>
          </cell>
          <cell r="CO169">
            <v>39538</v>
          </cell>
          <cell r="CP169">
            <v>3.3330000000000001E-5</v>
          </cell>
          <cell r="CQ169" t="str">
            <v>USD</v>
          </cell>
        </row>
        <row r="170">
          <cell r="CG170" t="str">
            <v>YER</v>
          </cell>
          <cell r="CH170" t="str">
            <v>CRRNT</v>
          </cell>
          <cell r="CI170">
            <v>39507</v>
          </cell>
          <cell r="CJ170">
            <v>5.0263800000000004E-3</v>
          </cell>
          <cell r="CK170" t="str">
            <v>USD</v>
          </cell>
        </row>
        <row r="171">
          <cell r="CG171" t="str">
            <v>YUM</v>
          </cell>
          <cell r="CH171" t="str">
            <v>CRRNT</v>
          </cell>
          <cell r="CI171">
            <v>39507</v>
          </cell>
          <cell r="CJ171">
            <v>1.814704E-2</v>
          </cell>
          <cell r="CK171" t="str">
            <v>USD</v>
          </cell>
        </row>
        <row r="172">
          <cell r="CG172" t="str">
            <v>ZAR</v>
          </cell>
          <cell r="CH172" t="str">
            <v>CRRNT</v>
          </cell>
          <cell r="CI172">
            <v>39507</v>
          </cell>
          <cell r="CJ172">
            <v>0.12774327999999999</v>
          </cell>
          <cell r="CK172" t="str">
            <v>USD</v>
          </cell>
        </row>
        <row r="173">
          <cell r="CG173" t="str">
            <v>ZMK</v>
          </cell>
          <cell r="CH173" t="str">
            <v>CRRNT</v>
          </cell>
          <cell r="CI173">
            <v>39507</v>
          </cell>
          <cell r="CJ173">
            <v>2.6594999999999999E-4</v>
          </cell>
          <cell r="CK173" t="str">
            <v>USD</v>
          </cell>
        </row>
        <row r="174">
          <cell r="CG174" t="str">
            <v>ZWD</v>
          </cell>
          <cell r="CH174" t="str">
            <v>CRRNT</v>
          </cell>
          <cell r="CI174">
            <v>39507</v>
          </cell>
          <cell r="CJ174">
            <v>3.3330000000000001E-5</v>
          </cell>
          <cell r="CK174" t="str">
            <v>USD</v>
          </cell>
        </row>
        <row r="179">
          <cell r="CA179" t="str">
            <v>UF</v>
          </cell>
          <cell r="CB179" t="str">
            <v>CRRNT</v>
          </cell>
          <cell r="CC179">
            <v>39478</v>
          </cell>
          <cell r="CD179">
            <v>42.51</v>
          </cell>
          <cell r="CE179" t="str">
            <v>USD</v>
          </cell>
          <cell r="CG179" t="str">
            <v>UF</v>
          </cell>
          <cell r="CH179" t="str">
            <v>CRRNT</v>
          </cell>
          <cell r="CI179">
            <v>39478</v>
          </cell>
          <cell r="CJ179">
            <v>43.14</v>
          </cell>
          <cell r="CK179" t="str">
            <v>USD</v>
          </cell>
          <cell r="CM179" t="str">
            <v>UF</v>
          </cell>
          <cell r="CN179" t="str">
            <v>CRRNT</v>
          </cell>
          <cell r="CO179">
            <v>39538</v>
          </cell>
          <cell r="CP179">
            <v>45.07</v>
          </cell>
          <cell r="CQ179" t="str">
            <v>USD</v>
          </cell>
        </row>
        <row r="189">
          <cell r="CA189" t="str">
            <v>From Cur</v>
          </cell>
          <cell r="CB189" t="str">
            <v>Rate Type</v>
          </cell>
          <cell r="CC189" t="str">
            <v>Eff Date</v>
          </cell>
          <cell r="CD189" t="str">
            <v>Exch Rate</v>
          </cell>
          <cell r="CE189" t="str">
            <v>To Cur</v>
          </cell>
          <cell r="CG189" t="str">
            <v>From Cur</v>
          </cell>
          <cell r="CH189" t="str">
            <v>Rate Type</v>
          </cell>
          <cell r="CI189" t="str">
            <v>Eff Date</v>
          </cell>
          <cell r="CJ189" t="str">
            <v>Exch Rate</v>
          </cell>
          <cell r="CK189" t="str">
            <v>To Cur</v>
          </cell>
          <cell r="CM189" t="str">
            <v>From Cur</v>
          </cell>
          <cell r="CN189" t="str">
            <v>Rate Type</v>
          </cell>
          <cell r="CO189" t="str">
            <v>Eff Date</v>
          </cell>
          <cell r="CP189" t="str">
            <v>Exch Rate</v>
          </cell>
          <cell r="CQ189" t="str">
            <v>To Cur</v>
          </cell>
        </row>
        <row r="190">
          <cell r="CA190" t="str">
            <v>ADP</v>
          </cell>
          <cell r="CB190" t="str">
            <v>AVG</v>
          </cell>
          <cell r="CC190">
            <v>39507</v>
          </cell>
          <cell r="CD190">
            <v>8.8566900000000004E-3</v>
          </cell>
          <cell r="CE190" t="str">
            <v>USD</v>
          </cell>
          <cell r="CG190" t="str">
            <v>ADP</v>
          </cell>
          <cell r="CH190" t="str">
            <v>AVG</v>
          </cell>
          <cell r="CI190">
            <v>39507</v>
          </cell>
          <cell r="CJ190">
            <v>8.8566900000000004E-3</v>
          </cell>
          <cell r="CK190" t="str">
            <v>USD</v>
          </cell>
          <cell r="CM190" t="str">
            <v>ADP</v>
          </cell>
          <cell r="CN190" t="str">
            <v>AVG</v>
          </cell>
          <cell r="CO190">
            <v>39538</v>
          </cell>
          <cell r="CP190">
            <v>9.33258E-3</v>
          </cell>
          <cell r="CQ190" t="str">
            <v>USD</v>
          </cell>
        </row>
        <row r="191">
          <cell r="CA191" t="str">
            <v>AED</v>
          </cell>
          <cell r="CB191" t="str">
            <v>AVG</v>
          </cell>
          <cell r="CC191">
            <v>39507</v>
          </cell>
          <cell r="CD191">
            <v>0.27229628</v>
          </cell>
          <cell r="CE191" t="str">
            <v>USD</v>
          </cell>
          <cell r="CG191" t="str">
            <v>AED</v>
          </cell>
          <cell r="CH191" t="str">
            <v>AVG</v>
          </cell>
          <cell r="CI191">
            <v>39507</v>
          </cell>
          <cell r="CJ191">
            <v>0.27229628</v>
          </cell>
          <cell r="CK191" t="str">
            <v>USD</v>
          </cell>
          <cell r="CM191" t="str">
            <v>AED</v>
          </cell>
          <cell r="CN191" t="str">
            <v>AVG</v>
          </cell>
          <cell r="CO191">
            <v>39538</v>
          </cell>
          <cell r="CP191">
            <v>0.27231209000000001</v>
          </cell>
          <cell r="CQ191" t="str">
            <v>USD</v>
          </cell>
        </row>
        <row r="192">
          <cell r="CA192" t="str">
            <v>AFA</v>
          </cell>
          <cell r="CB192" t="str">
            <v>AVG</v>
          </cell>
          <cell r="CC192">
            <v>39507</v>
          </cell>
          <cell r="CD192">
            <v>2.0274509999999999E-2</v>
          </cell>
          <cell r="CE192" t="str">
            <v>USD</v>
          </cell>
          <cell r="CG192" t="str">
            <v>AFA</v>
          </cell>
          <cell r="CH192" t="str">
            <v>AVG</v>
          </cell>
          <cell r="CI192">
            <v>39507</v>
          </cell>
          <cell r="CJ192">
            <v>2.0274509999999999E-2</v>
          </cell>
          <cell r="CK192" t="str">
            <v>USD</v>
          </cell>
          <cell r="CM192" t="str">
            <v>AFA</v>
          </cell>
          <cell r="CN192" t="str">
            <v>AVG</v>
          </cell>
          <cell r="CO192">
            <v>39538</v>
          </cell>
          <cell r="CP192">
            <v>1.9828809999999999E-2</v>
          </cell>
          <cell r="CQ192" t="str">
            <v>USD</v>
          </cell>
        </row>
        <row r="193">
          <cell r="CA193" t="str">
            <v>ALL</v>
          </cell>
          <cell r="CB193" t="str">
            <v>AVG</v>
          </cell>
          <cell r="CC193">
            <v>39507</v>
          </cell>
          <cell r="CD193">
            <v>1.196026E-2</v>
          </cell>
          <cell r="CE193" t="str">
            <v>USD</v>
          </cell>
          <cell r="CG193" t="str">
            <v>ALL</v>
          </cell>
          <cell r="CH193" t="str">
            <v>AVG</v>
          </cell>
          <cell r="CI193">
            <v>39507</v>
          </cell>
          <cell r="CJ193">
            <v>1.196026E-2</v>
          </cell>
          <cell r="CK193" t="str">
            <v>USD</v>
          </cell>
          <cell r="CM193" t="str">
            <v>ALL</v>
          </cell>
          <cell r="CN193" t="str">
            <v>AVG</v>
          </cell>
          <cell r="CO193">
            <v>39538</v>
          </cell>
          <cell r="CP193">
            <v>1.261732E-2</v>
          </cell>
          <cell r="CQ193" t="str">
            <v>USD</v>
          </cell>
        </row>
        <row r="194">
          <cell r="CA194" t="str">
            <v>AMD</v>
          </cell>
          <cell r="CB194" t="str">
            <v>AVG</v>
          </cell>
          <cell r="CC194">
            <v>39507</v>
          </cell>
          <cell r="CD194">
            <v>3.25195E-3</v>
          </cell>
          <cell r="CE194" t="str">
            <v>USD</v>
          </cell>
          <cell r="CG194" t="str">
            <v>AMD</v>
          </cell>
          <cell r="CH194" t="str">
            <v>AVG</v>
          </cell>
          <cell r="CI194">
            <v>39507</v>
          </cell>
          <cell r="CJ194">
            <v>3.25195E-3</v>
          </cell>
          <cell r="CK194" t="str">
            <v>USD</v>
          </cell>
          <cell r="CM194" t="str">
            <v>AMD</v>
          </cell>
          <cell r="CN194" t="str">
            <v>AVG</v>
          </cell>
          <cell r="CO194">
            <v>39538</v>
          </cell>
          <cell r="CP194">
            <v>3.2427100000000002E-3</v>
          </cell>
          <cell r="CQ194" t="str">
            <v>USD</v>
          </cell>
        </row>
        <row r="195">
          <cell r="CA195" t="str">
            <v>ANG</v>
          </cell>
          <cell r="CB195" t="str">
            <v>AVG</v>
          </cell>
          <cell r="CC195">
            <v>39507</v>
          </cell>
          <cell r="CD195">
            <v>0.55865922000000001</v>
          </cell>
          <cell r="CE195" t="str">
            <v>USD</v>
          </cell>
          <cell r="CG195" t="str">
            <v>ANG</v>
          </cell>
          <cell r="CH195" t="str">
            <v>AVG</v>
          </cell>
          <cell r="CI195">
            <v>39507</v>
          </cell>
          <cell r="CJ195">
            <v>0.55865922000000001</v>
          </cell>
          <cell r="CK195" t="str">
            <v>USD</v>
          </cell>
          <cell r="CM195" t="str">
            <v>ANG</v>
          </cell>
          <cell r="CN195" t="str">
            <v>AVG</v>
          </cell>
          <cell r="CO195">
            <v>39538</v>
          </cell>
          <cell r="CP195">
            <v>0.55865922000000001</v>
          </cell>
          <cell r="CQ195" t="str">
            <v>USD</v>
          </cell>
        </row>
        <row r="196">
          <cell r="CA196" t="str">
            <v>AON</v>
          </cell>
          <cell r="CB196" t="str">
            <v>AVG</v>
          </cell>
          <cell r="CC196">
            <v>39507</v>
          </cell>
          <cell r="CD196">
            <v>1.3327E-2</v>
          </cell>
          <cell r="CE196" t="str">
            <v>USD</v>
          </cell>
          <cell r="CG196" t="str">
            <v>AON</v>
          </cell>
          <cell r="CH196" t="str">
            <v>AVG</v>
          </cell>
          <cell r="CI196">
            <v>39507</v>
          </cell>
          <cell r="CJ196">
            <v>1.3327E-2</v>
          </cell>
          <cell r="CK196" t="str">
            <v>USD</v>
          </cell>
          <cell r="CM196" t="str">
            <v>AON</v>
          </cell>
          <cell r="CN196" t="str">
            <v>AVG</v>
          </cell>
          <cell r="CO196">
            <v>39538</v>
          </cell>
          <cell r="CP196">
            <v>1.3320709999999999E-2</v>
          </cell>
          <cell r="CQ196" t="str">
            <v>USD</v>
          </cell>
        </row>
        <row r="197">
          <cell r="CA197" t="str">
            <v>ARS</v>
          </cell>
          <cell r="CB197" t="str">
            <v>AVG</v>
          </cell>
          <cell r="CC197">
            <v>39507</v>
          </cell>
          <cell r="CD197">
            <v>0.31729231000000002</v>
          </cell>
          <cell r="CE197" t="str">
            <v>USD</v>
          </cell>
          <cell r="CG197" t="str">
            <v>ARS</v>
          </cell>
          <cell r="CH197" t="str">
            <v>AVG</v>
          </cell>
          <cell r="CI197">
            <v>39507</v>
          </cell>
          <cell r="CJ197">
            <v>0.31729231000000002</v>
          </cell>
          <cell r="CK197" t="str">
            <v>USD</v>
          </cell>
          <cell r="CM197" t="str">
            <v>ARS</v>
          </cell>
          <cell r="CN197" t="str">
            <v>AVG</v>
          </cell>
          <cell r="CO197">
            <v>39538</v>
          </cell>
          <cell r="CP197">
            <v>0.31684080999999997</v>
          </cell>
          <cell r="CQ197" t="str">
            <v>USD</v>
          </cell>
        </row>
        <row r="198">
          <cell r="CA198" t="str">
            <v>ATS</v>
          </cell>
          <cell r="CB198" t="str">
            <v>AVG</v>
          </cell>
          <cell r="CC198">
            <v>39507</v>
          </cell>
          <cell r="CD198">
            <v>0.10709344</v>
          </cell>
          <cell r="CE198" t="str">
            <v>USD</v>
          </cell>
          <cell r="CG198" t="str">
            <v>ATS</v>
          </cell>
          <cell r="CH198" t="str">
            <v>AVG</v>
          </cell>
          <cell r="CI198">
            <v>39507</v>
          </cell>
          <cell r="CJ198">
            <v>0.10709344</v>
          </cell>
          <cell r="CK198" t="str">
            <v>USD</v>
          </cell>
          <cell r="CM198" t="str">
            <v>ATS</v>
          </cell>
          <cell r="CN198" t="str">
            <v>AVG</v>
          </cell>
          <cell r="CO198">
            <v>39538</v>
          </cell>
          <cell r="CP198">
            <v>0.11284549000000001</v>
          </cell>
          <cell r="CQ198" t="str">
            <v>USD</v>
          </cell>
        </row>
        <row r="199">
          <cell r="CA199" t="str">
            <v>AUD</v>
          </cell>
          <cell r="CB199" t="str">
            <v>AVG</v>
          </cell>
          <cell r="CC199">
            <v>39507</v>
          </cell>
          <cell r="CD199">
            <v>0.89697048000000001</v>
          </cell>
          <cell r="CE199" t="str">
            <v>USD</v>
          </cell>
          <cell r="CG199" t="str">
            <v>AUD</v>
          </cell>
          <cell r="CH199" t="str">
            <v>AVG</v>
          </cell>
          <cell r="CI199">
            <v>39507</v>
          </cell>
          <cell r="CJ199">
            <v>0.89697048000000001</v>
          </cell>
          <cell r="CK199" t="str">
            <v>USD</v>
          </cell>
          <cell r="CM199" t="str">
            <v>AUD</v>
          </cell>
          <cell r="CN199" t="str">
            <v>AVG</v>
          </cell>
          <cell r="CO199">
            <v>39538</v>
          </cell>
          <cell r="CP199">
            <v>0.92263331999999998</v>
          </cell>
          <cell r="CQ199" t="str">
            <v>USD</v>
          </cell>
        </row>
        <row r="200">
          <cell r="CA200" t="str">
            <v>AWG</v>
          </cell>
          <cell r="CB200" t="str">
            <v>AVG</v>
          </cell>
          <cell r="CC200">
            <v>39507</v>
          </cell>
          <cell r="CD200">
            <v>0.55865922000000001</v>
          </cell>
          <cell r="CE200" t="str">
            <v>USD</v>
          </cell>
          <cell r="CG200" t="str">
            <v>AWG</v>
          </cell>
          <cell r="CH200" t="str">
            <v>AVG</v>
          </cell>
          <cell r="CI200">
            <v>39507</v>
          </cell>
          <cell r="CJ200">
            <v>0.55865922000000001</v>
          </cell>
          <cell r="CK200" t="str">
            <v>USD</v>
          </cell>
          <cell r="CM200" t="str">
            <v>AWG</v>
          </cell>
          <cell r="CN200" t="str">
            <v>AVG</v>
          </cell>
          <cell r="CO200">
            <v>39538</v>
          </cell>
          <cell r="CP200">
            <v>0.55865922000000001</v>
          </cell>
          <cell r="CQ200" t="str">
            <v>USD</v>
          </cell>
        </row>
        <row r="201">
          <cell r="CA201" t="str">
            <v>AZM</v>
          </cell>
          <cell r="CB201" t="str">
            <v>AVG</v>
          </cell>
          <cell r="CC201">
            <v>39507</v>
          </cell>
          <cell r="CD201">
            <v>2.1708E-4</v>
          </cell>
          <cell r="CE201" t="str">
            <v>USD</v>
          </cell>
          <cell r="CG201" t="str">
            <v>AZM</v>
          </cell>
          <cell r="CH201" t="str">
            <v>AVG</v>
          </cell>
          <cell r="CI201">
            <v>39507</v>
          </cell>
          <cell r="CJ201">
            <v>2.1708E-4</v>
          </cell>
          <cell r="CK201" t="str">
            <v>USD</v>
          </cell>
        </row>
        <row r="202">
          <cell r="CA202" t="str">
            <v>BAM</v>
          </cell>
          <cell r="CB202" t="str">
            <v>AVG</v>
          </cell>
          <cell r="CC202">
            <v>39507</v>
          </cell>
          <cell r="CD202">
            <v>0.75351778999999997</v>
          </cell>
          <cell r="CE202" t="str">
            <v>USD</v>
          </cell>
          <cell r="CG202" t="str">
            <v>BAM</v>
          </cell>
          <cell r="CH202" t="str">
            <v>AVG</v>
          </cell>
          <cell r="CI202">
            <v>39507</v>
          </cell>
          <cell r="CJ202">
            <v>0.75351778999999997</v>
          </cell>
          <cell r="CK202" t="str">
            <v>USD</v>
          </cell>
          <cell r="CM202" t="str">
            <v>BAM</v>
          </cell>
          <cell r="CN202" t="str">
            <v>AVG</v>
          </cell>
          <cell r="CO202">
            <v>39538</v>
          </cell>
          <cell r="CP202">
            <v>0.79339351000000002</v>
          </cell>
          <cell r="CQ202" t="str">
            <v>USD</v>
          </cell>
        </row>
        <row r="203">
          <cell r="CA203" t="str">
            <v>BBD</v>
          </cell>
          <cell r="CB203" t="str">
            <v>AVG</v>
          </cell>
          <cell r="CC203">
            <v>39507</v>
          </cell>
          <cell r="CD203">
            <v>0.5</v>
          </cell>
          <cell r="CE203" t="str">
            <v>USD</v>
          </cell>
          <cell r="CG203" t="str">
            <v>BBD</v>
          </cell>
          <cell r="CH203" t="str">
            <v>AVG</v>
          </cell>
          <cell r="CI203">
            <v>39507</v>
          </cell>
          <cell r="CJ203">
            <v>0.5</v>
          </cell>
          <cell r="CK203" t="str">
            <v>USD</v>
          </cell>
          <cell r="CM203" t="str">
            <v>BBD</v>
          </cell>
          <cell r="CN203" t="str">
            <v>AVG</v>
          </cell>
          <cell r="CO203">
            <v>39538</v>
          </cell>
          <cell r="CP203">
            <v>0.5</v>
          </cell>
          <cell r="CQ203" t="str">
            <v>USD</v>
          </cell>
        </row>
        <row r="204">
          <cell r="CA204" t="str">
            <v>BDT</v>
          </cell>
          <cell r="CB204" t="str">
            <v>AVG</v>
          </cell>
          <cell r="CC204">
            <v>39507</v>
          </cell>
          <cell r="CD204">
            <v>1.45848E-2</v>
          </cell>
          <cell r="CE204" t="str">
            <v>USD</v>
          </cell>
          <cell r="CG204" t="str">
            <v>BDT</v>
          </cell>
          <cell r="CH204" t="str">
            <v>AVG</v>
          </cell>
          <cell r="CI204">
            <v>39507</v>
          </cell>
          <cell r="CJ204">
            <v>1.45848E-2</v>
          </cell>
          <cell r="CK204" t="str">
            <v>USD</v>
          </cell>
          <cell r="CM204" t="str">
            <v>BDT</v>
          </cell>
          <cell r="CN204" t="str">
            <v>AVG</v>
          </cell>
          <cell r="CO204">
            <v>39538</v>
          </cell>
          <cell r="CP204">
            <v>1.458404E-2</v>
          </cell>
          <cell r="CQ204" t="str">
            <v>USD</v>
          </cell>
        </row>
        <row r="205">
          <cell r="CA205" t="str">
            <v>BEF</v>
          </cell>
          <cell r="CB205" t="str">
            <v>AVG</v>
          </cell>
          <cell r="CC205">
            <v>39507</v>
          </cell>
          <cell r="CD205">
            <v>3.653054E-2</v>
          </cell>
          <cell r="CE205" t="str">
            <v>USD</v>
          </cell>
          <cell r="CG205" t="str">
            <v>BEF</v>
          </cell>
          <cell r="CH205" t="str">
            <v>AVG</v>
          </cell>
          <cell r="CI205">
            <v>39507</v>
          </cell>
          <cell r="CJ205">
            <v>3.653054E-2</v>
          </cell>
          <cell r="CK205" t="str">
            <v>USD</v>
          </cell>
          <cell r="CM205" t="str">
            <v>BEF</v>
          </cell>
          <cell r="CN205" t="str">
            <v>AVG</v>
          </cell>
          <cell r="CO205">
            <v>39538</v>
          </cell>
          <cell r="CP205">
            <v>3.8492659999999998E-2</v>
          </cell>
          <cell r="CQ205" t="str">
            <v>USD</v>
          </cell>
        </row>
        <row r="206">
          <cell r="CA206" t="str">
            <v>BGL</v>
          </cell>
          <cell r="CB206" t="str">
            <v>AVG</v>
          </cell>
          <cell r="CC206">
            <v>39507</v>
          </cell>
          <cell r="CD206">
            <v>0.75251254999999995</v>
          </cell>
          <cell r="CE206" t="str">
            <v>USD</v>
          </cell>
          <cell r="CG206" t="str">
            <v>BGL</v>
          </cell>
          <cell r="CH206" t="str">
            <v>AVG</v>
          </cell>
          <cell r="CI206">
            <v>39507</v>
          </cell>
          <cell r="CJ206">
            <v>0.75251254999999995</v>
          </cell>
          <cell r="CK206" t="str">
            <v>USD</v>
          </cell>
          <cell r="CM206" t="str">
            <v>BGL</v>
          </cell>
          <cell r="CN206" t="str">
            <v>AVG</v>
          </cell>
          <cell r="CO206">
            <v>39538</v>
          </cell>
          <cell r="CP206">
            <v>0.79468185000000002</v>
          </cell>
          <cell r="CQ206" t="str">
            <v>USD</v>
          </cell>
        </row>
        <row r="207">
          <cell r="CA207" t="str">
            <v>BHD</v>
          </cell>
          <cell r="CB207" t="str">
            <v>AVG</v>
          </cell>
          <cell r="CC207">
            <v>39507</v>
          </cell>
          <cell r="CD207">
            <v>2.6578374400000002</v>
          </cell>
          <cell r="CE207" t="str">
            <v>USD</v>
          </cell>
          <cell r="CG207" t="str">
            <v>BHD</v>
          </cell>
          <cell r="CH207" t="str">
            <v>AVG</v>
          </cell>
          <cell r="CI207">
            <v>39507</v>
          </cell>
          <cell r="CJ207">
            <v>2.6578374400000002</v>
          </cell>
          <cell r="CK207" t="str">
            <v>USD</v>
          </cell>
          <cell r="CM207" t="str">
            <v>BHD</v>
          </cell>
          <cell r="CN207" t="str">
            <v>AVG</v>
          </cell>
          <cell r="CO207">
            <v>39538</v>
          </cell>
          <cell r="CP207">
            <v>2.6533846799999998</v>
          </cell>
          <cell r="CQ207" t="str">
            <v>USD</v>
          </cell>
        </row>
        <row r="208">
          <cell r="CA208" t="str">
            <v>BIF</v>
          </cell>
          <cell r="CB208" t="str">
            <v>AVG</v>
          </cell>
          <cell r="CC208">
            <v>39507</v>
          </cell>
          <cell r="CD208">
            <v>8.6863000000000001E-4</v>
          </cell>
          <cell r="CE208" t="str">
            <v>USD</v>
          </cell>
          <cell r="CG208" t="str">
            <v>BIF</v>
          </cell>
          <cell r="CH208" t="str">
            <v>AVG</v>
          </cell>
          <cell r="CI208">
            <v>39507</v>
          </cell>
          <cell r="CJ208">
            <v>8.6863000000000001E-4</v>
          </cell>
          <cell r="CK208" t="str">
            <v>USD</v>
          </cell>
          <cell r="CM208" t="str">
            <v>BIF</v>
          </cell>
          <cell r="CN208" t="str">
            <v>AVG</v>
          </cell>
          <cell r="CO208">
            <v>39538</v>
          </cell>
          <cell r="CP208">
            <v>8.5028000000000002E-4</v>
          </cell>
          <cell r="CQ208" t="str">
            <v>USD</v>
          </cell>
        </row>
        <row r="209">
          <cell r="CA209" t="str">
            <v>BMD</v>
          </cell>
          <cell r="CB209" t="str">
            <v>AVG</v>
          </cell>
          <cell r="CC209">
            <v>39507</v>
          </cell>
          <cell r="CD209">
            <v>1</v>
          </cell>
          <cell r="CE209" t="str">
            <v>USD</v>
          </cell>
          <cell r="CG209" t="str">
            <v>BMD</v>
          </cell>
          <cell r="CH209" t="str">
            <v>AVG</v>
          </cell>
          <cell r="CI209">
            <v>39507</v>
          </cell>
          <cell r="CJ209">
            <v>1</v>
          </cell>
          <cell r="CK209" t="str">
            <v>USD</v>
          </cell>
          <cell r="CM209" t="str">
            <v>BMD</v>
          </cell>
          <cell r="CN209" t="str">
            <v>AVG</v>
          </cell>
          <cell r="CO209">
            <v>39538</v>
          </cell>
          <cell r="CP209">
            <v>1</v>
          </cell>
          <cell r="CQ209" t="str">
            <v>USD</v>
          </cell>
        </row>
        <row r="210">
          <cell r="CA210" t="str">
            <v>BND</v>
          </cell>
          <cell r="CB210" t="str">
            <v>AVG</v>
          </cell>
          <cell r="CC210">
            <v>39507</v>
          </cell>
          <cell r="CD210">
            <v>0.70376472000000001</v>
          </cell>
          <cell r="CE210" t="str">
            <v>USD</v>
          </cell>
          <cell r="CG210" t="str">
            <v>BND</v>
          </cell>
          <cell r="CH210" t="str">
            <v>AVG</v>
          </cell>
          <cell r="CI210">
            <v>39507</v>
          </cell>
          <cell r="CJ210">
            <v>0.70376472000000001</v>
          </cell>
          <cell r="CK210" t="str">
            <v>USD</v>
          </cell>
          <cell r="CM210" t="str">
            <v>BND</v>
          </cell>
          <cell r="CN210" t="str">
            <v>AVG</v>
          </cell>
          <cell r="CO210">
            <v>39538</v>
          </cell>
          <cell r="CP210">
            <v>0.72225346999999995</v>
          </cell>
          <cell r="CQ210" t="str">
            <v>USD</v>
          </cell>
        </row>
        <row r="211">
          <cell r="CA211" t="str">
            <v>BOB</v>
          </cell>
          <cell r="CB211" t="str">
            <v>AVG</v>
          </cell>
          <cell r="CC211">
            <v>39507</v>
          </cell>
          <cell r="CD211">
            <v>0.13194006999999999</v>
          </cell>
          <cell r="CE211" t="str">
            <v>USD</v>
          </cell>
          <cell r="CG211" t="str">
            <v>BOB</v>
          </cell>
          <cell r="CH211" t="str">
            <v>AVG</v>
          </cell>
          <cell r="CI211">
            <v>39507</v>
          </cell>
          <cell r="CJ211">
            <v>0.13194006999999999</v>
          </cell>
          <cell r="CK211" t="str">
            <v>USD</v>
          </cell>
          <cell r="CM211" t="str">
            <v>BOB</v>
          </cell>
          <cell r="CN211" t="str">
            <v>AVG</v>
          </cell>
          <cell r="CO211">
            <v>39538</v>
          </cell>
          <cell r="CP211">
            <v>0.13324153</v>
          </cell>
          <cell r="CQ211" t="str">
            <v>USD</v>
          </cell>
        </row>
        <row r="212">
          <cell r="CA212" t="str">
            <v>BRL</v>
          </cell>
          <cell r="CB212" t="str">
            <v>AVG</v>
          </cell>
          <cell r="CC212">
            <v>39507</v>
          </cell>
          <cell r="CD212">
            <v>0.57108574000000001</v>
          </cell>
          <cell r="CE212" t="str">
            <v>USD</v>
          </cell>
          <cell r="CG212" t="str">
            <v>BRL</v>
          </cell>
          <cell r="CH212" t="str">
            <v>AVG</v>
          </cell>
          <cell r="CI212">
            <v>39507</v>
          </cell>
          <cell r="CJ212">
            <v>0.57108574000000001</v>
          </cell>
          <cell r="CK212" t="str">
            <v>USD</v>
          </cell>
          <cell r="CM212" t="str">
            <v>BRL</v>
          </cell>
          <cell r="CN212" t="str">
            <v>AVG</v>
          </cell>
          <cell r="CO212">
            <v>39538</v>
          </cell>
          <cell r="CP212">
            <v>0.58513075000000003</v>
          </cell>
          <cell r="CQ212" t="str">
            <v>USD</v>
          </cell>
        </row>
        <row r="213">
          <cell r="CA213" t="str">
            <v>BSD</v>
          </cell>
          <cell r="CB213" t="str">
            <v>AVG</v>
          </cell>
          <cell r="CC213">
            <v>39507</v>
          </cell>
          <cell r="CD213">
            <v>1</v>
          </cell>
          <cell r="CE213" t="str">
            <v>USD</v>
          </cell>
          <cell r="CG213" t="str">
            <v>BSD</v>
          </cell>
          <cell r="CH213" t="str">
            <v>AVG</v>
          </cell>
          <cell r="CI213">
            <v>39507</v>
          </cell>
          <cell r="CJ213">
            <v>1</v>
          </cell>
          <cell r="CK213" t="str">
            <v>USD</v>
          </cell>
          <cell r="CM213" t="str">
            <v>BSD</v>
          </cell>
          <cell r="CN213" t="str">
            <v>AVG</v>
          </cell>
          <cell r="CO213">
            <v>39538</v>
          </cell>
          <cell r="CP213">
            <v>1</v>
          </cell>
          <cell r="CQ213" t="str">
            <v>USD</v>
          </cell>
        </row>
        <row r="214">
          <cell r="CA214" t="str">
            <v>BTN</v>
          </cell>
          <cell r="CB214" t="str">
            <v>AVG</v>
          </cell>
          <cell r="CC214">
            <v>39507</v>
          </cell>
          <cell r="CD214">
            <v>2.5283670000000001E-2</v>
          </cell>
          <cell r="CE214" t="str">
            <v>USD</v>
          </cell>
          <cell r="CG214" t="str">
            <v>BTN</v>
          </cell>
          <cell r="CH214" t="str">
            <v>AVG</v>
          </cell>
          <cell r="CI214">
            <v>39507</v>
          </cell>
          <cell r="CJ214">
            <v>2.5283670000000001E-2</v>
          </cell>
          <cell r="CK214" t="str">
            <v>USD</v>
          </cell>
          <cell r="CM214" t="str">
            <v>BTN</v>
          </cell>
          <cell r="CN214" t="str">
            <v>AVG</v>
          </cell>
          <cell r="CO214">
            <v>39538</v>
          </cell>
          <cell r="CP214">
            <v>2.4790489999999998E-2</v>
          </cell>
          <cell r="CQ214" t="str">
            <v>USD</v>
          </cell>
        </row>
        <row r="215">
          <cell r="CA215" t="str">
            <v>BWP</v>
          </cell>
          <cell r="CB215" t="str">
            <v>AVG</v>
          </cell>
          <cell r="CC215">
            <v>39507</v>
          </cell>
          <cell r="CD215">
            <v>0.15935116999999999</v>
          </cell>
          <cell r="CE215" t="str">
            <v>USD</v>
          </cell>
          <cell r="CG215" t="str">
            <v>BWP</v>
          </cell>
          <cell r="CH215" t="str">
            <v>AVG</v>
          </cell>
          <cell r="CI215">
            <v>39507</v>
          </cell>
          <cell r="CJ215">
            <v>0.15935116999999999</v>
          </cell>
          <cell r="CK215" t="str">
            <v>USD</v>
          </cell>
          <cell r="CM215" t="str">
            <v>BWP</v>
          </cell>
          <cell r="CN215" t="str">
            <v>AVG</v>
          </cell>
          <cell r="CO215">
            <v>39538</v>
          </cell>
          <cell r="CP215">
            <v>0.15225237999999999</v>
          </cell>
          <cell r="CQ215" t="str">
            <v>USD</v>
          </cell>
        </row>
        <row r="216">
          <cell r="CA216" t="str">
            <v>BYR</v>
          </cell>
          <cell r="CB216" t="str">
            <v>AVG</v>
          </cell>
          <cell r="CC216">
            <v>39507</v>
          </cell>
          <cell r="CD216">
            <v>4.6475999999999999E-4</v>
          </cell>
          <cell r="CE216" t="str">
            <v>USD</v>
          </cell>
          <cell r="CG216" t="str">
            <v>BYR</v>
          </cell>
          <cell r="CH216" t="str">
            <v>AVG</v>
          </cell>
          <cell r="CI216">
            <v>39507</v>
          </cell>
          <cell r="CJ216">
            <v>4.6475999999999999E-4</v>
          </cell>
          <cell r="CK216" t="str">
            <v>USD</v>
          </cell>
          <cell r="CM216" t="str">
            <v>BYR</v>
          </cell>
          <cell r="CN216" t="str">
            <v>AVG</v>
          </cell>
          <cell r="CO216">
            <v>39538</v>
          </cell>
          <cell r="CP216">
            <v>4.6560999999999998E-4</v>
          </cell>
          <cell r="CQ216" t="str">
            <v>USD</v>
          </cell>
        </row>
        <row r="217">
          <cell r="CA217" t="str">
            <v>BZD</v>
          </cell>
          <cell r="CB217" t="str">
            <v>AVG</v>
          </cell>
          <cell r="CC217">
            <v>39507</v>
          </cell>
          <cell r="CD217">
            <v>0.51071447999999997</v>
          </cell>
          <cell r="CE217" t="str">
            <v>USD</v>
          </cell>
          <cell r="CG217" t="str">
            <v>BZD</v>
          </cell>
          <cell r="CH217" t="str">
            <v>AVG</v>
          </cell>
          <cell r="CI217">
            <v>39507</v>
          </cell>
          <cell r="CJ217">
            <v>0.51071447999999997</v>
          </cell>
          <cell r="CK217" t="str">
            <v>USD</v>
          </cell>
          <cell r="CM217" t="str">
            <v>BZD</v>
          </cell>
          <cell r="CN217" t="str">
            <v>AVG</v>
          </cell>
          <cell r="CO217">
            <v>39538</v>
          </cell>
          <cell r="CP217">
            <v>0.50895988000000003</v>
          </cell>
          <cell r="CQ217" t="str">
            <v>USD</v>
          </cell>
        </row>
        <row r="218">
          <cell r="CA218" t="str">
            <v>CAD</v>
          </cell>
          <cell r="CB218" t="str">
            <v>AVG</v>
          </cell>
          <cell r="CC218">
            <v>39507</v>
          </cell>
          <cell r="CD218">
            <v>0.99460751000000003</v>
          </cell>
          <cell r="CE218" t="str">
            <v>USD</v>
          </cell>
          <cell r="CG218" t="str">
            <v>CAD</v>
          </cell>
          <cell r="CH218" t="str">
            <v>AVG</v>
          </cell>
          <cell r="CI218">
            <v>39507</v>
          </cell>
          <cell r="CJ218">
            <v>0.99460751000000003</v>
          </cell>
          <cell r="CK218" t="str">
            <v>USD</v>
          </cell>
          <cell r="CM218" t="str">
            <v>CAD</v>
          </cell>
          <cell r="CN218" t="str">
            <v>AVG</v>
          </cell>
          <cell r="CO218">
            <v>39538</v>
          </cell>
          <cell r="CP218">
            <v>0.99714343999999999</v>
          </cell>
          <cell r="CQ218" t="str">
            <v>USD</v>
          </cell>
        </row>
        <row r="219">
          <cell r="CA219" t="str">
            <v>CDF</v>
          </cell>
          <cell r="CB219" t="str">
            <v>AVG</v>
          </cell>
          <cell r="CC219">
            <v>39507</v>
          </cell>
          <cell r="CD219">
            <v>1.82204E-3</v>
          </cell>
          <cell r="CE219" t="str">
            <v>USD</v>
          </cell>
          <cell r="CG219" t="str">
            <v>CDF</v>
          </cell>
          <cell r="CH219" t="str">
            <v>AVG</v>
          </cell>
          <cell r="CI219">
            <v>39507</v>
          </cell>
          <cell r="CJ219">
            <v>1.82204E-3</v>
          </cell>
          <cell r="CK219" t="str">
            <v>USD</v>
          </cell>
          <cell r="CM219" t="str">
            <v>CDF</v>
          </cell>
          <cell r="CN219" t="str">
            <v>AVG</v>
          </cell>
          <cell r="CO219">
            <v>39538</v>
          </cell>
          <cell r="CP219">
            <v>1.81211E-3</v>
          </cell>
          <cell r="CQ219" t="str">
            <v>USD</v>
          </cell>
        </row>
        <row r="220">
          <cell r="CA220" t="str">
            <v>CHF</v>
          </cell>
          <cell r="CB220" t="str">
            <v>AVG</v>
          </cell>
          <cell r="CC220">
            <v>39507</v>
          </cell>
          <cell r="CD220">
            <v>0.91278961000000003</v>
          </cell>
          <cell r="CE220" t="str">
            <v>USD</v>
          </cell>
          <cell r="CG220" t="str">
            <v>CHF</v>
          </cell>
          <cell r="CH220" t="str">
            <v>AVG</v>
          </cell>
          <cell r="CI220">
            <v>39507</v>
          </cell>
          <cell r="CJ220">
            <v>0.91278961000000003</v>
          </cell>
          <cell r="CK220" t="str">
            <v>USD</v>
          </cell>
          <cell r="CM220" t="str">
            <v>CHF</v>
          </cell>
          <cell r="CN220" t="str">
            <v>AVG</v>
          </cell>
          <cell r="CO220">
            <v>39538</v>
          </cell>
          <cell r="CP220">
            <v>0.98889881000000002</v>
          </cell>
          <cell r="CQ220" t="str">
            <v>USD</v>
          </cell>
        </row>
        <row r="221">
          <cell r="CA221" t="str">
            <v>CLF</v>
          </cell>
          <cell r="CB221" t="str">
            <v>AVG</v>
          </cell>
          <cell r="CC221">
            <v>39507</v>
          </cell>
          <cell r="CD221">
            <v>5.0699999999999999E-5</v>
          </cell>
          <cell r="CE221" t="str">
            <v>USD</v>
          </cell>
          <cell r="CG221" t="str">
            <v>CLF</v>
          </cell>
          <cell r="CH221" t="str">
            <v>AVG</v>
          </cell>
          <cell r="CI221">
            <v>39507</v>
          </cell>
          <cell r="CJ221">
            <v>5.0699999999999999E-5</v>
          </cell>
          <cell r="CK221" t="str">
            <v>USD</v>
          </cell>
          <cell r="CM221" t="str">
            <v>CLF</v>
          </cell>
          <cell r="CN221" t="str">
            <v>AVG</v>
          </cell>
          <cell r="CO221">
            <v>39538</v>
          </cell>
          <cell r="CP221">
            <v>5.0540000000000001E-5</v>
          </cell>
          <cell r="CQ221" t="str">
            <v>USD</v>
          </cell>
        </row>
        <row r="222">
          <cell r="CA222" t="str">
            <v>CLP</v>
          </cell>
          <cell r="CB222" t="str">
            <v>AVG</v>
          </cell>
          <cell r="CC222">
            <v>39507</v>
          </cell>
          <cell r="CD222">
            <v>2.1153700000000001E-3</v>
          </cell>
          <cell r="CE222" t="str">
            <v>USD</v>
          </cell>
          <cell r="CG222" t="str">
            <v>CLP</v>
          </cell>
          <cell r="CH222" t="str">
            <v>AVG</v>
          </cell>
          <cell r="CI222">
            <v>39507</v>
          </cell>
          <cell r="CJ222">
            <v>2.1153700000000001E-3</v>
          </cell>
          <cell r="CK222" t="str">
            <v>USD</v>
          </cell>
          <cell r="CM222" t="str">
            <v>CLP</v>
          </cell>
          <cell r="CN222" t="str">
            <v>AVG</v>
          </cell>
          <cell r="CO222">
            <v>39538</v>
          </cell>
          <cell r="CP222">
            <v>2.2615700000000001E-3</v>
          </cell>
          <cell r="CQ222" t="str">
            <v>USD</v>
          </cell>
        </row>
        <row r="223">
          <cell r="CA223" t="str">
            <v>CNY</v>
          </cell>
          <cell r="CB223" t="str">
            <v>AVG</v>
          </cell>
          <cell r="CC223">
            <v>39507</v>
          </cell>
          <cell r="CD223">
            <v>0.13875034</v>
          </cell>
          <cell r="CE223" t="str">
            <v>USD</v>
          </cell>
          <cell r="CG223" t="str">
            <v>CNY</v>
          </cell>
          <cell r="CH223" t="str">
            <v>AVG</v>
          </cell>
          <cell r="CI223">
            <v>39507</v>
          </cell>
          <cell r="CJ223">
            <v>0.13875034</v>
          </cell>
          <cell r="CK223" t="str">
            <v>USD</v>
          </cell>
          <cell r="CM223" t="str">
            <v>CNY</v>
          </cell>
          <cell r="CN223" t="str">
            <v>AVG</v>
          </cell>
          <cell r="CO223">
            <v>39538</v>
          </cell>
          <cell r="CP223">
            <v>0.14140669</v>
          </cell>
          <cell r="CQ223" t="str">
            <v>USD</v>
          </cell>
        </row>
        <row r="224">
          <cell r="CA224" t="str">
            <v>COP</v>
          </cell>
          <cell r="CB224" t="str">
            <v>AVG</v>
          </cell>
          <cell r="CC224">
            <v>39507</v>
          </cell>
          <cell r="CD224">
            <v>5.1604000000000005E-4</v>
          </cell>
          <cell r="CE224" t="str">
            <v>USD</v>
          </cell>
          <cell r="CG224" t="str">
            <v>COP</v>
          </cell>
          <cell r="CH224" t="str">
            <v>AVG</v>
          </cell>
          <cell r="CI224">
            <v>39507</v>
          </cell>
          <cell r="CJ224">
            <v>5.1604000000000005E-4</v>
          </cell>
          <cell r="CK224" t="str">
            <v>USD</v>
          </cell>
          <cell r="CM224" t="str">
            <v>COP</v>
          </cell>
          <cell r="CN224" t="str">
            <v>AVG</v>
          </cell>
          <cell r="CO224">
            <v>39538</v>
          </cell>
          <cell r="CP224">
            <v>5.4222999999999999E-4</v>
          </cell>
          <cell r="CQ224" t="str">
            <v>USD</v>
          </cell>
        </row>
        <row r="225">
          <cell r="CA225" t="str">
            <v>CRC</v>
          </cell>
          <cell r="CB225" t="str">
            <v>AVG</v>
          </cell>
          <cell r="CC225">
            <v>39507</v>
          </cell>
          <cell r="CD225">
            <v>2.0126900000000001E-3</v>
          </cell>
          <cell r="CE225" t="str">
            <v>USD</v>
          </cell>
          <cell r="CG225" t="str">
            <v>CRC</v>
          </cell>
          <cell r="CH225" t="str">
            <v>AVG</v>
          </cell>
          <cell r="CI225">
            <v>39507</v>
          </cell>
          <cell r="CJ225">
            <v>2.0126900000000001E-3</v>
          </cell>
          <cell r="CK225" t="str">
            <v>USD</v>
          </cell>
          <cell r="CM225" t="str">
            <v>CRC</v>
          </cell>
          <cell r="CN225" t="str">
            <v>AVG</v>
          </cell>
          <cell r="CO225">
            <v>39538</v>
          </cell>
          <cell r="CP225">
            <v>2.0201500000000001E-3</v>
          </cell>
          <cell r="CQ225" t="str">
            <v>USD</v>
          </cell>
        </row>
        <row r="226">
          <cell r="CA226" t="str">
            <v>CUP</v>
          </cell>
          <cell r="CB226" t="str">
            <v>AVG</v>
          </cell>
          <cell r="CC226">
            <v>39507</v>
          </cell>
          <cell r="CD226">
            <v>1</v>
          </cell>
          <cell r="CE226" t="str">
            <v>USD</v>
          </cell>
          <cell r="CG226" t="str">
            <v>CUP</v>
          </cell>
          <cell r="CH226" t="str">
            <v>AVG</v>
          </cell>
          <cell r="CI226">
            <v>39507</v>
          </cell>
          <cell r="CJ226">
            <v>1</v>
          </cell>
          <cell r="CK226" t="str">
            <v>USD</v>
          </cell>
          <cell r="CM226" t="str">
            <v>CUP</v>
          </cell>
          <cell r="CN226" t="str">
            <v>AVG</v>
          </cell>
          <cell r="CO226">
            <v>39538</v>
          </cell>
          <cell r="CP226">
            <v>1</v>
          </cell>
          <cell r="CQ226" t="str">
            <v>USD</v>
          </cell>
        </row>
        <row r="227">
          <cell r="CA227" t="str">
            <v>CVE</v>
          </cell>
          <cell r="CB227" t="str">
            <v>AVG</v>
          </cell>
          <cell r="CC227">
            <v>39507</v>
          </cell>
          <cell r="CD227">
            <v>1.336126E-2</v>
          </cell>
          <cell r="CE227" t="str">
            <v>USD</v>
          </cell>
          <cell r="CG227" t="str">
            <v>CVE</v>
          </cell>
          <cell r="CH227" t="str">
            <v>AVG</v>
          </cell>
          <cell r="CI227">
            <v>39507</v>
          </cell>
          <cell r="CJ227">
            <v>1.336126E-2</v>
          </cell>
          <cell r="CK227" t="str">
            <v>USD</v>
          </cell>
          <cell r="CM227" t="str">
            <v>CVE</v>
          </cell>
          <cell r="CN227" t="str">
            <v>AVG</v>
          </cell>
          <cell r="CO227">
            <v>39538</v>
          </cell>
          <cell r="CP227">
            <v>1.394316E-2</v>
          </cell>
          <cell r="CQ227" t="str">
            <v>USD</v>
          </cell>
        </row>
        <row r="228">
          <cell r="CA228" t="str">
            <v>CYP</v>
          </cell>
          <cell r="CB228" t="str">
            <v>AVG</v>
          </cell>
          <cell r="CC228">
            <v>39507</v>
          </cell>
          <cell r="CD228">
            <v>2.5181340799999998</v>
          </cell>
          <cell r="CE228" t="str">
            <v>USD</v>
          </cell>
          <cell r="CG228" t="str">
            <v>CYP</v>
          </cell>
          <cell r="CH228" t="str">
            <v>AVG</v>
          </cell>
          <cell r="CI228">
            <v>39507</v>
          </cell>
          <cell r="CJ228">
            <v>2.5181340799999998</v>
          </cell>
          <cell r="CK228" t="str">
            <v>USD</v>
          </cell>
          <cell r="CM228" t="str">
            <v>CYP</v>
          </cell>
          <cell r="CN228" t="str">
            <v>AVG</v>
          </cell>
          <cell r="CO228">
            <v>39538</v>
          </cell>
          <cell r="CP228">
            <v>2.6531551499999999</v>
          </cell>
          <cell r="CQ228" t="str">
            <v>USD</v>
          </cell>
        </row>
        <row r="229">
          <cell r="CA229" t="str">
            <v>CZK</v>
          </cell>
          <cell r="CB229" t="str">
            <v>AVG</v>
          </cell>
          <cell r="CC229">
            <v>39507</v>
          </cell>
          <cell r="CD229">
            <v>5.7272129999999997E-2</v>
          </cell>
          <cell r="CE229" t="str">
            <v>USD</v>
          </cell>
          <cell r="CG229" t="str">
            <v>CZK</v>
          </cell>
          <cell r="CH229" t="str">
            <v>AVG</v>
          </cell>
          <cell r="CI229">
            <v>39507</v>
          </cell>
          <cell r="CJ229">
            <v>5.7272129999999997E-2</v>
          </cell>
          <cell r="CK229" t="str">
            <v>USD</v>
          </cell>
          <cell r="CM229" t="str">
            <v>CZK</v>
          </cell>
          <cell r="CN229" t="str">
            <v>AVG</v>
          </cell>
          <cell r="CO229">
            <v>39538</v>
          </cell>
          <cell r="CP229">
            <v>6.1585929999999997E-2</v>
          </cell>
          <cell r="CQ229" t="str">
            <v>USD</v>
          </cell>
        </row>
        <row r="230">
          <cell r="CA230" t="str">
            <v>DEM</v>
          </cell>
          <cell r="CB230" t="str">
            <v>AVG</v>
          </cell>
          <cell r="CC230">
            <v>39507</v>
          </cell>
          <cell r="CD230">
            <v>0.75345887</v>
          </cell>
          <cell r="CE230" t="str">
            <v>USD</v>
          </cell>
          <cell r="CG230" t="str">
            <v>DEM</v>
          </cell>
          <cell r="CH230" t="str">
            <v>AVG</v>
          </cell>
          <cell r="CI230">
            <v>39507</v>
          </cell>
          <cell r="CJ230">
            <v>0.75345887</v>
          </cell>
          <cell r="CK230" t="str">
            <v>USD</v>
          </cell>
          <cell r="CM230" t="str">
            <v>DEM</v>
          </cell>
          <cell r="CN230" t="str">
            <v>AVG</v>
          </cell>
          <cell r="CO230">
            <v>39538</v>
          </cell>
          <cell r="CP230">
            <v>0.79393396000000005</v>
          </cell>
          <cell r="CQ230" t="str">
            <v>USD</v>
          </cell>
        </row>
        <row r="231">
          <cell r="CA231" t="str">
            <v>DJF</v>
          </cell>
          <cell r="CB231" t="str">
            <v>AVG</v>
          </cell>
          <cell r="CC231">
            <v>39507</v>
          </cell>
          <cell r="CD231">
            <v>5.6293899999999997E-3</v>
          </cell>
          <cell r="CE231" t="str">
            <v>USD</v>
          </cell>
          <cell r="CG231" t="str">
            <v>DJF</v>
          </cell>
          <cell r="CH231" t="str">
            <v>AVG</v>
          </cell>
          <cell r="CI231">
            <v>39507</v>
          </cell>
          <cell r="CJ231">
            <v>5.6293899999999997E-3</v>
          </cell>
          <cell r="CK231" t="str">
            <v>USD</v>
          </cell>
          <cell r="CM231" t="str">
            <v>DJF</v>
          </cell>
          <cell r="CN231" t="str">
            <v>AVG</v>
          </cell>
          <cell r="CO231">
            <v>39538</v>
          </cell>
          <cell r="CP231">
            <v>5.6589800000000001E-3</v>
          </cell>
          <cell r="CQ231" t="str">
            <v>USD</v>
          </cell>
        </row>
        <row r="232">
          <cell r="CA232" t="str">
            <v>DKK</v>
          </cell>
          <cell r="CB232" t="str">
            <v>AVG</v>
          </cell>
          <cell r="CC232">
            <v>39507</v>
          </cell>
          <cell r="CD232">
            <v>0.19774973000000001</v>
          </cell>
          <cell r="CE232" t="str">
            <v>USD</v>
          </cell>
          <cell r="CG232" t="str">
            <v>DKK</v>
          </cell>
          <cell r="CH232" t="str">
            <v>AVG</v>
          </cell>
          <cell r="CI232">
            <v>39507</v>
          </cell>
          <cell r="CJ232">
            <v>0.19774973000000001</v>
          </cell>
          <cell r="CK232" t="str">
            <v>USD</v>
          </cell>
          <cell r="CM232" t="str">
            <v>DKK</v>
          </cell>
          <cell r="CN232" t="str">
            <v>AVG</v>
          </cell>
          <cell r="CO232">
            <v>39538</v>
          </cell>
          <cell r="CP232">
            <v>0.20824461</v>
          </cell>
          <cell r="CQ232" t="str">
            <v>USD</v>
          </cell>
        </row>
        <row r="233">
          <cell r="CA233" t="str">
            <v>DOP</v>
          </cell>
          <cell r="CB233" t="str">
            <v>AVG</v>
          </cell>
          <cell r="CC233">
            <v>39507</v>
          </cell>
          <cell r="CD233">
            <v>2.9644980000000001E-2</v>
          </cell>
          <cell r="CE233" t="str">
            <v>USD</v>
          </cell>
          <cell r="CG233" t="str">
            <v>DOP</v>
          </cell>
          <cell r="CH233" t="str">
            <v>AVG</v>
          </cell>
          <cell r="CI233">
            <v>39507</v>
          </cell>
          <cell r="CJ233">
            <v>2.9644980000000001E-2</v>
          </cell>
          <cell r="CK233" t="str">
            <v>USD</v>
          </cell>
          <cell r="CM233" t="str">
            <v>DOP</v>
          </cell>
          <cell r="CN233" t="str">
            <v>AVG</v>
          </cell>
          <cell r="CO233">
            <v>39538</v>
          </cell>
          <cell r="CP233">
            <v>2.9460380000000001E-2</v>
          </cell>
          <cell r="CQ233" t="str">
            <v>USD</v>
          </cell>
        </row>
        <row r="234">
          <cell r="CA234" t="str">
            <v>DZD</v>
          </cell>
          <cell r="CB234" t="str">
            <v>AVG</v>
          </cell>
          <cell r="CC234">
            <v>39507</v>
          </cell>
          <cell r="CD234">
            <v>1.495642E-2</v>
          </cell>
          <cell r="CE234" t="str">
            <v>USD</v>
          </cell>
          <cell r="CG234" t="str">
            <v>DZD</v>
          </cell>
          <cell r="CH234" t="str">
            <v>AVG</v>
          </cell>
          <cell r="CI234">
            <v>39507</v>
          </cell>
          <cell r="CJ234">
            <v>1.495642E-2</v>
          </cell>
          <cell r="CK234" t="str">
            <v>USD</v>
          </cell>
          <cell r="CM234" t="str">
            <v>DZD</v>
          </cell>
          <cell r="CN234" t="str">
            <v>AVG</v>
          </cell>
          <cell r="CO234">
            <v>39538</v>
          </cell>
          <cell r="CP234">
            <v>1.5262889999999999E-2</v>
          </cell>
          <cell r="CQ234" t="str">
            <v>USD</v>
          </cell>
        </row>
        <row r="235">
          <cell r="CA235" t="str">
            <v>ECS</v>
          </cell>
          <cell r="CB235" t="str">
            <v>AVG</v>
          </cell>
          <cell r="CC235">
            <v>39507</v>
          </cell>
          <cell r="CD235">
            <v>4.0000000000000003E-5</v>
          </cell>
          <cell r="CE235" t="str">
            <v>USD</v>
          </cell>
          <cell r="CG235" t="str">
            <v>ECS</v>
          </cell>
          <cell r="CH235" t="str">
            <v>AVG</v>
          </cell>
          <cell r="CI235">
            <v>39507</v>
          </cell>
          <cell r="CJ235">
            <v>4.0000000000000003E-5</v>
          </cell>
          <cell r="CK235" t="str">
            <v>USD</v>
          </cell>
          <cell r="CM235" t="str">
            <v>ECS</v>
          </cell>
          <cell r="CN235" t="str">
            <v>AVG</v>
          </cell>
          <cell r="CO235">
            <v>39538</v>
          </cell>
          <cell r="CP235">
            <v>4.0000000000000003E-5</v>
          </cell>
          <cell r="CQ235" t="str">
            <v>USD</v>
          </cell>
        </row>
        <row r="236">
          <cell r="CA236" t="str">
            <v>EEK</v>
          </cell>
          <cell r="CB236" t="str">
            <v>AVG</v>
          </cell>
          <cell r="CC236">
            <v>39507</v>
          </cell>
          <cell r="CD236">
            <v>9.4180059999999996E-2</v>
          </cell>
          <cell r="CE236" t="str">
            <v>USD</v>
          </cell>
          <cell r="CG236" t="str">
            <v>EEK</v>
          </cell>
          <cell r="CH236" t="str">
            <v>AVG</v>
          </cell>
          <cell r="CI236">
            <v>39507</v>
          </cell>
          <cell r="CJ236">
            <v>9.4180059999999996E-2</v>
          </cell>
          <cell r="CK236" t="str">
            <v>USD</v>
          </cell>
          <cell r="CM236" t="str">
            <v>EEK</v>
          </cell>
          <cell r="CN236" t="str">
            <v>AVG</v>
          </cell>
          <cell r="CO236">
            <v>39538</v>
          </cell>
          <cell r="CP236">
            <v>9.9243860000000003E-2</v>
          </cell>
          <cell r="CQ236" t="str">
            <v>USD</v>
          </cell>
        </row>
        <row r="237">
          <cell r="CA237" t="str">
            <v>EGP</v>
          </cell>
          <cell r="CB237" t="str">
            <v>AVG</v>
          </cell>
          <cell r="CC237">
            <v>39507</v>
          </cell>
          <cell r="CD237">
            <v>0.18144548999999999</v>
          </cell>
          <cell r="CE237" t="str">
            <v>USD</v>
          </cell>
          <cell r="CG237" t="str">
            <v>EGP</v>
          </cell>
          <cell r="CH237" t="str">
            <v>AVG</v>
          </cell>
          <cell r="CI237">
            <v>39507</v>
          </cell>
          <cell r="CJ237">
            <v>0.18144548999999999</v>
          </cell>
          <cell r="CK237" t="str">
            <v>USD</v>
          </cell>
          <cell r="CM237" t="str">
            <v>EGP</v>
          </cell>
          <cell r="CN237" t="str">
            <v>AVG</v>
          </cell>
          <cell r="CO237">
            <v>39538</v>
          </cell>
          <cell r="CP237">
            <v>0.18278862000000001</v>
          </cell>
          <cell r="CQ237" t="str">
            <v>USD</v>
          </cell>
        </row>
        <row r="238">
          <cell r="CA238" t="str">
            <v>ESP</v>
          </cell>
          <cell r="CB238" t="str">
            <v>AVG</v>
          </cell>
          <cell r="CC238">
            <v>39507</v>
          </cell>
          <cell r="CD238">
            <v>8.8566900000000004E-3</v>
          </cell>
          <cell r="CE238" t="str">
            <v>USD</v>
          </cell>
          <cell r="CG238" t="str">
            <v>ESP</v>
          </cell>
          <cell r="CH238" t="str">
            <v>AVG</v>
          </cell>
          <cell r="CI238">
            <v>39507</v>
          </cell>
          <cell r="CJ238">
            <v>8.8566900000000004E-3</v>
          </cell>
          <cell r="CK238" t="str">
            <v>USD</v>
          </cell>
          <cell r="CM238" t="str">
            <v>ESP</v>
          </cell>
          <cell r="CN238" t="str">
            <v>AVG</v>
          </cell>
          <cell r="CO238">
            <v>39538</v>
          </cell>
          <cell r="CP238">
            <v>9.33258E-3</v>
          </cell>
          <cell r="CQ238" t="str">
            <v>USD</v>
          </cell>
        </row>
        <row r="239">
          <cell r="CA239" t="str">
            <v>ETB</v>
          </cell>
          <cell r="CB239" t="str">
            <v>AVG</v>
          </cell>
          <cell r="CC239">
            <v>39507</v>
          </cell>
          <cell r="CD239">
            <v>0.10761497</v>
          </cell>
          <cell r="CE239" t="str">
            <v>USD</v>
          </cell>
          <cell r="CG239" t="str">
            <v>ETB</v>
          </cell>
          <cell r="CH239" t="str">
            <v>AVG</v>
          </cell>
          <cell r="CI239">
            <v>39507</v>
          </cell>
          <cell r="CJ239">
            <v>0.10761497</v>
          </cell>
          <cell r="CK239" t="str">
            <v>USD</v>
          </cell>
          <cell r="CM239" t="str">
            <v>ETB</v>
          </cell>
          <cell r="CN239" t="str">
            <v>AVG</v>
          </cell>
          <cell r="CO239">
            <v>39538</v>
          </cell>
          <cell r="CP239">
            <v>0.10543619999999999</v>
          </cell>
          <cell r="CQ239" t="str">
            <v>USD</v>
          </cell>
        </row>
        <row r="240">
          <cell r="CA240" t="str">
            <v>EUR</v>
          </cell>
          <cell r="CB240" t="str">
            <v>AVG</v>
          </cell>
          <cell r="CC240">
            <v>39507</v>
          </cell>
          <cell r="CD240">
            <v>1.4736434</v>
          </cell>
          <cell r="CE240" t="str">
            <v>USD</v>
          </cell>
          <cell r="CG240" t="str">
            <v>EUR</v>
          </cell>
          <cell r="CH240" t="str">
            <v>AVG</v>
          </cell>
          <cell r="CI240">
            <v>39507</v>
          </cell>
          <cell r="CJ240">
            <v>1.4736434</v>
          </cell>
          <cell r="CK240" t="str">
            <v>USD</v>
          </cell>
          <cell r="CM240" t="str">
            <v>EUR</v>
          </cell>
          <cell r="CN240" t="str">
            <v>AVG</v>
          </cell>
          <cell r="CO240">
            <v>39538</v>
          </cell>
          <cell r="CP240">
            <v>1.5527905099999999</v>
          </cell>
          <cell r="CQ240" t="str">
            <v>USD</v>
          </cell>
        </row>
        <row r="241">
          <cell r="CA241" t="str">
            <v>FIM</v>
          </cell>
          <cell r="CB241" t="str">
            <v>AVG</v>
          </cell>
          <cell r="CC241">
            <v>39507</v>
          </cell>
          <cell r="CD241">
            <v>0.24784829</v>
          </cell>
          <cell r="CE241" t="str">
            <v>USD</v>
          </cell>
          <cell r="CG241" t="str">
            <v>FIM</v>
          </cell>
          <cell r="CH241" t="str">
            <v>AVG</v>
          </cell>
          <cell r="CI241">
            <v>39507</v>
          </cell>
          <cell r="CJ241">
            <v>0.24784829</v>
          </cell>
          <cell r="CK241" t="str">
            <v>USD</v>
          </cell>
          <cell r="CM241" t="str">
            <v>FIM</v>
          </cell>
          <cell r="CN241" t="str">
            <v>AVG</v>
          </cell>
          <cell r="CO241">
            <v>39538</v>
          </cell>
          <cell r="CP241">
            <v>0.26116118999999999</v>
          </cell>
          <cell r="CQ241" t="str">
            <v>USD</v>
          </cell>
        </row>
        <row r="242">
          <cell r="CA242" t="str">
            <v>FJD</v>
          </cell>
          <cell r="CB242" t="str">
            <v>AVG</v>
          </cell>
          <cell r="CC242">
            <v>39507</v>
          </cell>
          <cell r="CD242">
            <v>0.65311361000000001</v>
          </cell>
          <cell r="CE242" t="str">
            <v>USD</v>
          </cell>
          <cell r="CG242" t="str">
            <v>FJD</v>
          </cell>
          <cell r="CH242" t="str">
            <v>AVG</v>
          </cell>
          <cell r="CI242">
            <v>39507</v>
          </cell>
          <cell r="CJ242">
            <v>0.65311361000000001</v>
          </cell>
          <cell r="CK242" t="str">
            <v>USD</v>
          </cell>
          <cell r="CM242" t="str">
            <v>FJD</v>
          </cell>
          <cell r="CN242" t="str">
            <v>AVG</v>
          </cell>
          <cell r="CO242">
            <v>39538</v>
          </cell>
          <cell r="CP242">
            <v>0.66972381999999997</v>
          </cell>
          <cell r="CQ242" t="str">
            <v>USD</v>
          </cell>
        </row>
        <row r="243">
          <cell r="CA243" t="str">
            <v>FRF</v>
          </cell>
          <cell r="CB243" t="str">
            <v>AVG</v>
          </cell>
          <cell r="CC243">
            <v>39507</v>
          </cell>
          <cell r="CD243">
            <v>0.22465461</v>
          </cell>
          <cell r="CE243" t="str">
            <v>USD</v>
          </cell>
          <cell r="CG243" t="str">
            <v>FRF</v>
          </cell>
          <cell r="CH243" t="str">
            <v>AVG</v>
          </cell>
          <cell r="CI243">
            <v>39507</v>
          </cell>
          <cell r="CJ243">
            <v>0.22465461</v>
          </cell>
          <cell r="CK243" t="str">
            <v>USD</v>
          </cell>
          <cell r="CM243" t="str">
            <v>FRF</v>
          </cell>
          <cell r="CN243" t="str">
            <v>AVG</v>
          </cell>
          <cell r="CO243">
            <v>39538</v>
          </cell>
          <cell r="CP243">
            <v>0.23672149000000001</v>
          </cell>
          <cell r="CQ243" t="str">
            <v>USD</v>
          </cell>
        </row>
        <row r="244">
          <cell r="CA244" t="str">
            <v>GBP</v>
          </cell>
          <cell r="CB244" t="str">
            <v>AVG</v>
          </cell>
          <cell r="CC244">
            <v>39507</v>
          </cell>
          <cell r="CD244">
            <v>1.9670818999999999</v>
          </cell>
          <cell r="CE244" t="str">
            <v>USD</v>
          </cell>
          <cell r="CG244" t="str">
            <v>GBP</v>
          </cell>
          <cell r="CH244" t="str">
            <v>AVG</v>
          </cell>
          <cell r="CI244">
            <v>39507</v>
          </cell>
          <cell r="CJ244">
            <v>1.9670818999999999</v>
          </cell>
          <cell r="CK244" t="str">
            <v>USD</v>
          </cell>
          <cell r="CM244" t="str">
            <v>GBP</v>
          </cell>
          <cell r="CN244" t="str">
            <v>AVG</v>
          </cell>
          <cell r="CO244">
            <v>39538</v>
          </cell>
          <cell r="CP244">
            <v>2.00110974</v>
          </cell>
          <cell r="CQ244" t="str">
            <v>USD</v>
          </cell>
        </row>
        <row r="245">
          <cell r="CA245" t="str">
            <v>GEL</v>
          </cell>
          <cell r="CB245" t="str">
            <v>AVG</v>
          </cell>
          <cell r="CC245">
            <v>39507</v>
          </cell>
          <cell r="CD245">
            <v>0.63384158000000002</v>
          </cell>
          <cell r="CE245" t="str">
            <v>USD</v>
          </cell>
          <cell r="CG245" t="str">
            <v>GEL</v>
          </cell>
          <cell r="CH245" t="str">
            <v>AVG</v>
          </cell>
          <cell r="CI245">
            <v>39507</v>
          </cell>
          <cell r="CJ245">
            <v>0.63384158000000002</v>
          </cell>
          <cell r="CK245" t="str">
            <v>USD</v>
          </cell>
          <cell r="CM245" t="str">
            <v>GEL</v>
          </cell>
          <cell r="CN245" t="str">
            <v>AVG</v>
          </cell>
          <cell r="CO245">
            <v>39538</v>
          </cell>
          <cell r="CP245">
            <v>0.66487313999999997</v>
          </cell>
          <cell r="CQ245" t="str">
            <v>USD</v>
          </cell>
        </row>
        <row r="246">
          <cell r="CA246" t="str">
            <v>GHC</v>
          </cell>
          <cell r="CB246" t="str">
            <v>AVG</v>
          </cell>
          <cell r="CC246">
            <v>39507</v>
          </cell>
          <cell r="CD246">
            <v>1.0294E-4</v>
          </cell>
          <cell r="CE246" t="str">
            <v>USD</v>
          </cell>
          <cell r="CG246" t="str">
            <v>GHC</v>
          </cell>
          <cell r="CH246" t="str">
            <v>AVG</v>
          </cell>
          <cell r="CI246">
            <v>39507</v>
          </cell>
          <cell r="CJ246">
            <v>1.0294E-4</v>
          </cell>
          <cell r="CK246" t="str">
            <v>USD</v>
          </cell>
          <cell r="CM246" t="str">
            <v>GHC</v>
          </cell>
          <cell r="CN246" t="str">
            <v>AVG</v>
          </cell>
          <cell r="CO246">
            <v>39538</v>
          </cell>
          <cell r="CP246">
            <v>1.0301E-4</v>
          </cell>
          <cell r="CQ246" t="str">
            <v>USD</v>
          </cell>
        </row>
        <row r="247">
          <cell r="CA247" t="str">
            <v>GIP</v>
          </cell>
          <cell r="CB247" t="str">
            <v>AVG</v>
          </cell>
          <cell r="CC247">
            <v>39507</v>
          </cell>
          <cell r="CD247">
            <v>1.9670818999999999</v>
          </cell>
          <cell r="CE247" t="str">
            <v>USD</v>
          </cell>
          <cell r="CG247" t="str">
            <v>GIP</v>
          </cell>
          <cell r="CH247" t="str">
            <v>AVG</v>
          </cell>
          <cell r="CI247">
            <v>39507</v>
          </cell>
          <cell r="CJ247">
            <v>1.9670818999999999</v>
          </cell>
          <cell r="CK247" t="str">
            <v>USD</v>
          </cell>
          <cell r="CM247" t="str">
            <v>GIP</v>
          </cell>
          <cell r="CN247" t="str">
            <v>AVG</v>
          </cell>
          <cell r="CO247">
            <v>39538</v>
          </cell>
          <cell r="CP247">
            <v>2.00110974</v>
          </cell>
          <cell r="CQ247" t="str">
            <v>USD</v>
          </cell>
        </row>
        <row r="248">
          <cell r="CA248" t="str">
            <v>GMD</v>
          </cell>
          <cell r="CB248" t="str">
            <v>AVG</v>
          </cell>
          <cell r="CC248">
            <v>39507</v>
          </cell>
          <cell r="CD248">
            <v>4.4755759999999999E-2</v>
          </cell>
          <cell r="CE248" t="str">
            <v>USD</v>
          </cell>
          <cell r="CG248" t="str">
            <v>GMD</v>
          </cell>
          <cell r="CH248" t="str">
            <v>AVG</v>
          </cell>
          <cell r="CI248">
            <v>39507</v>
          </cell>
          <cell r="CJ248">
            <v>4.4755759999999999E-2</v>
          </cell>
          <cell r="CK248" t="str">
            <v>USD</v>
          </cell>
          <cell r="CM248" t="str">
            <v>GMD</v>
          </cell>
          <cell r="CN248" t="str">
            <v>AVG</v>
          </cell>
          <cell r="CO248">
            <v>39538</v>
          </cell>
          <cell r="CP248">
            <v>4.6601620000000003E-2</v>
          </cell>
          <cell r="CQ248" t="str">
            <v>USD</v>
          </cell>
        </row>
        <row r="249">
          <cell r="CA249" t="str">
            <v>GNF</v>
          </cell>
          <cell r="CB249" t="str">
            <v>AVG</v>
          </cell>
          <cell r="CC249">
            <v>39507</v>
          </cell>
          <cell r="CD249">
            <v>2.3267000000000001E-4</v>
          </cell>
          <cell r="CE249" t="str">
            <v>USD</v>
          </cell>
          <cell r="CG249" t="str">
            <v>GNF</v>
          </cell>
          <cell r="CH249" t="str">
            <v>AVG</v>
          </cell>
          <cell r="CI249">
            <v>39507</v>
          </cell>
          <cell r="CJ249">
            <v>2.3267000000000001E-4</v>
          </cell>
          <cell r="CK249" t="str">
            <v>USD</v>
          </cell>
          <cell r="CM249" t="str">
            <v>GNF</v>
          </cell>
          <cell r="CN249" t="str">
            <v>AVG</v>
          </cell>
          <cell r="CO249">
            <v>39538</v>
          </cell>
          <cell r="CP249">
            <v>2.2910000000000001E-4</v>
          </cell>
          <cell r="CQ249" t="str">
            <v>USD</v>
          </cell>
        </row>
        <row r="250">
          <cell r="CA250" t="str">
            <v>GRD</v>
          </cell>
          <cell r="CB250" t="str">
            <v>AVG</v>
          </cell>
          <cell r="CC250">
            <v>39507</v>
          </cell>
          <cell r="CD250">
            <v>4.32469E-3</v>
          </cell>
          <cell r="CE250" t="str">
            <v>USD</v>
          </cell>
          <cell r="CG250" t="str">
            <v>GRD</v>
          </cell>
          <cell r="CH250" t="str">
            <v>AVG</v>
          </cell>
          <cell r="CI250">
            <v>39507</v>
          </cell>
          <cell r="CJ250">
            <v>4.32469E-3</v>
          </cell>
          <cell r="CK250" t="str">
            <v>USD</v>
          </cell>
          <cell r="CM250" t="str">
            <v>GRD</v>
          </cell>
          <cell r="CN250" t="str">
            <v>AVG</v>
          </cell>
          <cell r="CO250">
            <v>39538</v>
          </cell>
          <cell r="CP250">
            <v>4.5569699999999996E-3</v>
          </cell>
          <cell r="CQ250" t="str">
            <v>USD</v>
          </cell>
        </row>
        <row r="251">
          <cell r="CA251" t="str">
            <v>GTQ</v>
          </cell>
          <cell r="CB251" t="str">
            <v>AVG</v>
          </cell>
          <cell r="CC251">
            <v>39507</v>
          </cell>
          <cell r="CD251">
            <v>0.12959815999999999</v>
          </cell>
          <cell r="CE251" t="str">
            <v>USD</v>
          </cell>
          <cell r="CG251" t="str">
            <v>GTQ</v>
          </cell>
          <cell r="CH251" t="str">
            <v>AVG</v>
          </cell>
          <cell r="CI251">
            <v>39507</v>
          </cell>
          <cell r="CJ251">
            <v>0.12959815999999999</v>
          </cell>
          <cell r="CK251" t="str">
            <v>USD</v>
          </cell>
          <cell r="CM251" t="str">
            <v>GTQ</v>
          </cell>
          <cell r="CN251" t="str">
            <v>AVG</v>
          </cell>
          <cell r="CO251">
            <v>39538</v>
          </cell>
          <cell r="CP251">
            <v>0.13091738999999999</v>
          </cell>
          <cell r="CQ251" t="str">
            <v>USD</v>
          </cell>
        </row>
        <row r="252">
          <cell r="CA252" t="str">
            <v>GYD</v>
          </cell>
          <cell r="CB252" t="str">
            <v>AVG</v>
          </cell>
          <cell r="CC252">
            <v>39507</v>
          </cell>
          <cell r="CD252">
            <v>4.9092700000000003E-3</v>
          </cell>
          <cell r="CE252" t="str">
            <v>USD</v>
          </cell>
          <cell r="CG252" t="str">
            <v>GYD</v>
          </cell>
          <cell r="CH252" t="str">
            <v>AVG</v>
          </cell>
          <cell r="CI252">
            <v>39507</v>
          </cell>
          <cell r="CJ252">
            <v>4.9092700000000003E-3</v>
          </cell>
          <cell r="CK252" t="str">
            <v>USD</v>
          </cell>
          <cell r="CM252" t="str">
            <v>GYD</v>
          </cell>
          <cell r="CN252" t="str">
            <v>AVG</v>
          </cell>
          <cell r="CO252">
            <v>39538</v>
          </cell>
          <cell r="CP252">
            <v>4.8985499999999998E-3</v>
          </cell>
          <cell r="CQ252" t="str">
            <v>USD</v>
          </cell>
        </row>
        <row r="253">
          <cell r="CA253" t="str">
            <v>HKD</v>
          </cell>
          <cell r="CB253" t="str">
            <v>AVG</v>
          </cell>
          <cell r="CC253">
            <v>39507</v>
          </cell>
          <cell r="CD253">
            <v>0.12819005</v>
          </cell>
          <cell r="CE253" t="str">
            <v>USD</v>
          </cell>
          <cell r="CG253" t="str">
            <v>HKD</v>
          </cell>
          <cell r="CH253" t="str">
            <v>AVG</v>
          </cell>
          <cell r="CI253">
            <v>39507</v>
          </cell>
          <cell r="CJ253">
            <v>0.12819005</v>
          </cell>
          <cell r="CK253" t="str">
            <v>USD</v>
          </cell>
          <cell r="CM253" t="str">
            <v>HKD</v>
          </cell>
          <cell r="CN253" t="str">
            <v>AVG</v>
          </cell>
          <cell r="CO253">
            <v>39538</v>
          </cell>
          <cell r="CP253">
            <v>0.12850733</v>
          </cell>
          <cell r="CQ253" t="str">
            <v>USD</v>
          </cell>
        </row>
        <row r="254">
          <cell r="CA254" t="str">
            <v>HNL</v>
          </cell>
          <cell r="CB254" t="str">
            <v>AVG</v>
          </cell>
          <cell r="CC254">
            <v>39507</v>
          </cell>
          <cell r="CD254">
            <v>5.2908610000000002E-2</v>
          </cell>
          <cell r="CE254" t="str">
            <v>USD</v>
          </cell>
          <cell r="CG254" t="str">
            <v>HNL</v>
          </cell>
          <cell r="CH254" t="str">
            <v>AVG</v>
          </cell>
          <cell r="CI254">
            <v>39507</v>
          </cell>
          <cell r="CJ254">
            <v>5.2908610000000002E-2</v>
          </cell>
          <cell r="CK254" t="str">
            <v>USD</v>
          </cell>
          <cell r="CM254" t="str">
            <v>HNL</v>
          </cell>
          <cell r="CN254" t="str">
            <v>AVG</v>
          </cell>
          <cell r="CO254">
            <v>39538</v>
          </cell>
          <cell r="CP254">
            <v>5.2922049999999998E-2</v>
          </cell>
          <cell r="CQ254" t="str">
            <v>USD</v>
          </cell>
        </row>
        <row r="255">
          <cell r="CA255" t="str">
            <v>HRK</v>
          </cell>
          <cell r="CB255" t="str">
            <v>AVG</v>
          </cell>
          <cell r="CC255">
            <v>39507</v>
          </cell>
          <cell r="CD255">
            <v>0.2020197</v>
          </cell>
          <cell r="CE255" t="str">
            <v>USD</v>
          </cell>
          <cell r="CG255" t="str">
            <v>HRK</v>
          </cell>
          <cell r="CH255" t="str">
            <v>AVG</v>
          </cell>
          <cell r="CI255">
            <v>39507</v>
          </cell>
          <cell r="CJ255">
            <v>0.2020197</v>
          </cell>
          <cell r="CK255" t="str">
            <v>USD</v>
          </cell>
          <cell r="CM255" t="str">
            <v>HRK</v>
          </cell>
          <cell r="CN255" t="str">
            <v>AVG</v>
          </cell>
          <cell r="CO255">
            <v>39538</v>
          </cell>
          <cell r="CP255">
            <v>0.21371307</v>
          </cell>
          <cell r="CQ255" t="str">
            <v>USD</v>
          </cell>
        </row>
        <row r="256">
          <cell r="CA256" t="str">
            <v>HUF</v>
          </cell>
          <cell r="CB256" t="str">
            <v>AVG</v>
          </cell>
          <cell r="CC256">
            <v>39507</v>
          </cell>
          <cell r="CD256">
            <v>5.6930100000000001E-3</v>
          </cell>
          <cell r="CE256" t="str">
            <v>USD</v>
          </cell>
          <cell r="CG256" t="str">
            <v>HUF</v>
          </cell>
          <cell r="CH256" t="str">
            <v>AVG</v>
          </cell>
          <cell r="CI256">
            <v>39507</v>
          </cell>
          <cell r="CJ256">
            <v>5.6930100000000001E-3</v>
          </cell>
          <cell r="CK256" t="str">
            <v>USD</v>
          </cell>
          <cell r="CM256" t="str">
            <v>HUF</v>
          </cell>
          <cell r="CN256" t="str">
            <v>AVG</v>
          </cell>
          <cell r="CO256">
            <v>39538</v>
          </cell>
          <cell r="CP256">
            <v>5.9787800000000004E-3</v>
          </cell>
          <cell r="CQ256" t="str">
            <v>USD</v>
          </cell>
        </row>
        <row r="257">
          <cell r="CA257" t="str">
            <v>IDR</v>
          </cell>
          <cell r="CB257" t="str">
            <v>AVG</v>
          </cell>
          <cell r="CC257">
            <v>39507</v>
          </cell>
          <cell r="CD257">
            <v>1.0755999999999999E-4</v>
          </cell>
          <cell r="CE257" t="str">
            <v>USD</v>
          </cell>
          <cell r="CG257" t="str">
            <v>IDR</v>
          </cell>
          <cell r="CH257" t="str">
            <v>AVG</v>
          </cell>
          <cell r="CI257">
            <v>39507</v>
          </cell>
          <cell r="CJ257">
            <v>1.0755999999999999E-4</v>
          </cell>
          <cell r="CK257" t="str">
            <v>USD</v>
          </cell>
          <cell r="CM257" t="str">
            <v>IDR</v>
          </cell>
          <cell r="CN257" t="str">
            <v>AVG</v>
          </cell>
          <cell r="CO257">
            <v>39538</v>
          </cell>
          <cell r="CP257">
            <v>1.0896E-4</v>
          </cell>
          <cell r="CQ257" t="str">
            <v>USD</v>
          </cell>
        </row>
        <row r="258">
          <cell r="CA258" t="str">
            <v>IEP</v>
          </cell>
          <cell r="CB258" t="str">
            <v>AVG</v>
          </cell>
          <cell r="CC258">
            <v>39507</v>
          </cell>
          <cell r="CD258">
            <v>1.8711409299999999</v>
          </cell>
          <cell r="CE258" t="str">
            <v>USD</v>
          </cell>
          <cell r="CG258" t="str">
            <v>IEP</v>
          </cell>
          <cell r="CH258" t="str">
            <v>AVG</v>
          </cell>
          <cell r="CI258">
            <v>39507</v>
          </cell>
          <cell r="CJ258">
            <v>1.8711409299999999</v>
          </cell>
          <cell r="CK258" t="str">
            <v>USD</v>
          </cell>
          <cell r="CM258" t="str">
            <v>IEP</v>
          </cell>
          <cell r="CN258" t="str">
            <v>AVG</v>
          </cell>
          <cell r="CO258">
            <v>39538</v>
          </cell>
          <cell r="CP258">
            <v>1.9716424100000001</v>
          </cell>
          <cell r="CQ258" t="str">
            <v>USD</v>
          </cell>
        </row>
        <row r="259">
          <cell r="CA259" t="str">
            <v>ILS</v>
          </cell>
          <cell r="CB259" t="str">
            <v>AVG</v>
          </cell>
          <cell r="CC259">
            <v>39507</v>
          </cell>
          <cell r="CD259">
            <v>0.27174586000000001</v>
          </cell>
          <cell r="CE259" t="str">
            <v>USD</v>
          </cell>
          <cell r="CG259" t="str">
            <v>ILS</v>
          </cell>
          <cell r="CH259" t="str">
            <v>AVG</v>
          </cell>
          <cell r="CI259">
            <v>39507</v>
          </cell>
          <cell r="CJ259">
            <v>0.27174586000000001</v>
          </cell>
          <cell r="CK259" t="str">
            <v>USD</v>
          </cell>
          <cell r="CM259" t="str">
            <v>ILS</v>
          </cell>
          <cell r="CN259" t="str">
            <v>AVG</v>
          </cell>
          <cell r="CO259">
            <v>39538</v>
          </cell>
          <cell r="CP259">
            <v>0.28543552999999999</v>
          </cell>
          <cell r="CQ259" t="str">
            <v>USD</v>
          </cell>
        </row>
        <row r="260">
          <cell r="CA260" t="str">
            <v>INR</v>
          </cell>
          <cell r="CB260" t="str">
            <v>AVG</v>
          </cell>
          <cell r="CC260">
            <v>39507</v>
          </cell>
          <cell r="CD260">
            <v>2.5283670000000001E-2</v>
          </cell>
          <cell r="CE260" t="str">
            <v>USD</v>
          </cell>
          <cell r="CG260" t="str">
            <v>INR</v>
          </cell>
          <cell r="CH260" t="str">
            <v>AVG</v>
          </cell>
          <cell r="CI260">
            <v>39507</v>
          </cell>
          <cell r="CJ260">
            <v>2.5283670000000001E-2</v>
          </cell>
          <cell r="CK260" t="str">
            <v>USD</v>
          </cell>
          <cell r="CM260" t="str">
            <v>INR</v>
          </cell>
          <cell r="CN260" t="str">
            <v>AVG</v>
          </cell>
          <cell r="CO260">
            <v>39538</v>
          </cell>
          <cell r="CP260">
            <v>2.4790489999999998E-2</v>
          </cell>
          <cell r="CQ260" t="str">
            <v>USD</v>
          </cell>
        </row>
        <row r="261">
          <cell r="CA261" t="str">
            <v>IQD</v>
          </cell>
          <cell r="CB261" t="str">
            <v>AVG</v>
          </cell>
          <cell r="CC261">
            <v>39507</v>
          </cell>
          <cell r="CD261">
            <v>8.2563999999999999E-4</v>
          </cell>
          <cell r="CE261" t="str">
            <v>USD</v>
          </cell>
          <cell r="CG261" t="str">
            <v>IQD</v>
          </cell>
          <cell r="CH261" t="str">
            <v>AVG</v>
          </cell>
          <cell r="CI261">
            <v>39507</v>
          </cell>
          <cell r="CJ261">
            <v>8.2563999999999999E-4</v>
          </cell>
          <cell r="CK261" t="str">
            <v>USD</v>
          </cell>
          <cell r="CM261" t="str">
            <v>IQD</v>
          </cell>
          <cell r="CN261" t="str">
            <v>AVG</v>
          </cell>
          <cell r="CO261">
            <v>39538</v>
          </cell>
          <cell r="CP261">
            <v>8.2830999999999996E-4</v>
          </cell>
          <cell r="CQ261" t="str">
            <v>USD</v>
          </cell>
        </row>
        <row r="262">
          <cell r="CA262" t="str">
            <v>IRR</v>
          </cell>
          <cell r="CB262" t="str">
            <v>AVG</v>
          </cell>
          <cell r="CC262">
            <v>39507</v>
          </cell>
          <cell r="CD262">
            <v>1.0747999999999999E-4</v>
          </cell>
          <cell r="CE262" t="str">
            <v>USD</v>
          </cell>
          <cell r="CG262" t="str">
            <v>IRR</v>
          </cell>
          <cell r="CH262" t="str">
            <v>AVG</v>
          </cell>
          <cell r="CI262">
            <v>39507</v>
          </cell>
          <cell r="CJ262">
            <v>1.0747999999999999E-4</v>
          </cell>
          <cell r="CK262" t="str">
            <v>USD</v>
          </cell>
          <cell r="CM262" t="str">
            <v>IRR</v>
          </cell>
          <cell r="CN262" t="str">
            <v>AVG</v>
          </cell>
          <cell r="CO262">
            <v>39538</v>
          </cell>
          <cell r="CP262">
            <v>1.0956E-4</v>
          </cell>
          <cell r="CQ262" t="str">
            <v>USD</v>
          </cell>
        </row>
        <row r="263">
          <cell r="CA263" t="str">
            <v>ISK</v>
          </cell>
          <cell r="CB263" t="str">
            <v>AVG</v>
          </cell>
          <cell r="CC263">
            <v>39507</v>
          </cell>
          <cell r="CD263">
            <v>1.53326E-2</v>
          </cell>
          <cell r="CE263" t="str">
            <v>USD</v>
          </cell>
          <cell r="CG263" t="str">
            <v>ISK</v>
          </cell>
          <cell r="CH263" t="str">
            <v>AVG</v>
          </cell>
          <cell r="CI263">
            <v>39507</v>
          </cell>
          <cell r="CJ263">
            <v>1.53326E-2</v>
          </cell>
          <cell r="CK263" t="str">
            <v>USD</v>
          </cell>
          <cell r="CM263" t="str">
            <v>ISK</v>
          </cell>
          <cell r="CN263" t="str">
            <v>AVG</v>
          </cell>
          <cell r="CO263">
            <v>39538</v>
          </cell>
          <cell r="CP263">
            <v>1.381574E-2</v>
          </cell>
          <cell r="CQ263" t="str">
            <v>USD</v>
          </cell>
        </row>
        <row r="264">
          <cell r="CA264" t="str">
            <v>ITL</v>
          </cell>
          <cell r="CB264" t="str">
            <v>AVG</v>
          </cell>
          <cell r="CC264">
            <v>39507</v>
          </cell>
          <cell r="CD264">
            <v>7.6106999999999998E-4</v>
          </cell>
          <cell r="CE264" t="str">
            <v>USD</v>
          </cell>
          <cell r="CG264" t="str">
            <v>ITL</v>
          </cell>
          <cell r="CH264" t="str">
            <v>AVG</v>
          </cell>
          <cell r="CI264">
            <v>39507</v>
          </cell>
          <cell r="CJ264">
            <v>7.6106999999999998E-4</v>
          </cell>
          <cell r="CK264" t="str">
            <v>USD</v>
          </cell>
          <cell r="CM264" t="str">
            <v>ITL</v>
          </cell>
          <cell r="CN264" t="str">
            <v>AVG</v>
          </cell>
          <cell r="CO264">
            <v>39538</v>
          </cell>
          <cell r="CP264">
            <v>8.0194999999999995E-4</v>
          </cell>
          <cell r="CQ264" t="str">
            <v>USD</v>
          </cell>
        </row>
        <row r="265">
          <cell r="CA265" t="str">
            <v>JMD</v>
          </cell>
          <cell r="CB265" t="str">
            <v>AVG</v>
          </cell>
          <cell r="CC265">
            <v>39507</v>
          </cell>
          <cell r="CD265">
            <v>1.4023860000000001E-2</v>
          </cell>
          <cell r="CE265" t="str">
            <v>USD</v>
          </cell>
          <cell r="CG265" t="str">
            <v>JMD</v>
          </cell>
          <cell r="CH265" t="str">
            <v>AVG</v>
          </cell>
          <cell r="CI265">
            <v>39507</v>
          </cell>
          <cell r="CJ265">
            <v>1.4023860000000001E-2</v>
          </cell>
          <cell r="CK265" t="str">
            <v>USD</v>
          </cell>
          <cell r="CM265" t="str">
            <v>JMD</v>
          </cell>
          <cell r="CN265" t="str">
            <v>AVG</v>
          </cell>
          <cell r="CO265">
            <v>39538</v>
          </cell>
          <cell r="CP265">
            <v>1.4065670000000001E-2</v>
          </cell>
          <cell r="CQ265" t="str">
            <v>USD</v>
          </cell>
        </row>
        <row r="266">
          <cell r="CA266" t="str">
            <v>JOD</v>
          </cell>
          <cell r="CB266" t="str">
            <v>AVG</v>
          </cell>
          <cell r="CC266">
            <v>39507</v>
          </cell>
          <cell r="CD266">
            <v>1.4115445900000001</v>
          </cell>
          <cell r="CE266" t="str">
            <v>USD</v>
          </cell>
          <cell r="CG266" t="str">
            <v>JOD</v>
          </cell>
          <cell r="CH266" t="str">
            <v>AVG</v>
          </cell>
          <cell r="CI266">
            <v>39507</v>
          </cell>
          <cell r="CJ266">
            <v>1.4115445900000001</v>
          </cell>
          <cell r="CK266" t="str">
            <v>USD</v>
          </cell>
          <cell r="CM266" t="str">
            <v>JOD</v>
          </cell>
          <cell r="CN266" t="str">
            <v>AVG</v>
          </cell>
          <cell r="CO266">
            <v>39538</v>
          </cell>
          <cell r="CP266">
            <v>1.41194636</v>
          </cell>
          <cell r="CQ266" t="str">
            <v>USD</v>
          </cell>
        </row>
        <row r="267">
          <cell r="CA267" t="str">
            <v>JPY</v>
          </cell>
          <cell r="CB267" t="str">
            <v>AVG</v>
          </cell>
          <cell r="CC267">
            <v>39507</v>
          </cell>
          <cell r="CD267">
            <v>9.3027000000000006E-3</v>
          </cell>
          <cell r="CE267" t="str">
            <v>USD</v>
          </cell>
          <cell r="CG267" t="str">
            <v>JPY</v>
          </cell>
          <cell r="CH267" t="str">
            <v>AVG</v>
          </cell>
          <cell r="CI267">
            <v>39507</v>
          </cell>
          <cell r="CJ267">
            <v>9.3027000000000006E-3</v>
          </cell>
          <cell r="CK267" t="str">
            <v>USD</v>
          </cell>
          <cell r="CM267" t="str">
            <v>JPY</v>
          </cell>
          <cell r="CN267" t="str">
            <v>AVG</v>
          </cell>
          <cell r="CO267">
            <v>39538</v>
          </cell>
          <cell r="CP267">
            <v>9.9240300000000004E-3</v>
          </cell>
          <cell r="CQ267" t="str">
            <v>USD</v>
          </cell>
        </row>
        <row r="268">
          <cell r="CA268" t="str">
            <v>KES</v>
          </cell>
          <cell r="CB268" t="str">
            <v>AVG</v>
          </cell>
          <cell r="CC268">
            <v>39507</v>
          </cell>
          <cell r="CD268">
            <v>1.4402470000000001E-2</v>
          </cell>
          <cell r="CE268" t="str">
            <v>USD</v>
          </cell>
          <cell r="CG268" t="str">
            <v>KES</v>
          </cell>
          <cell r="CH268" t="str">
            <v>AVG</v>
          </cell>
          <cell r="CI268">
            <v>39507</v>
          </cell>
          <cell r="CJ268">
            <v>1.4402470000000001E-2</v>
          </cell>
          <cell r="CK268" t="str">
            <v>USD</v>
          </cell>
          <cell r="CM268" t="str">
            <v>KES</v>
          </cell>
          <cell r="CN268" t="str">
            <v>AVG</v>
          </cell>
          <cell r="CO268">
            <v>39538</v>
          </cell>
          <cell r="CP268">
            <v>1.54856E-2</v>
          </cell>
          <cell r="CQ268" t="str">
            <v>USD</v>
          </cell>
        </row>
        <row r="269">
          <cell r="CA269" t="str">
            <v>KGS</v>
          </cell>
          <cell r="CB269" t="str">
            <v>AVG</v>
          </cell>
          <cell r="CC269">
            <v>39507</v>
          </cell>
          <cell r="CD269">
            <v>2.7889710000000002E-2</v>
          </cell>
          <cell r="CE269" t="str">
            <v>USD</v>
          </cell>
          <cell r="CG269" t="str">
            <v>KGS</v>
          </cell>
          <cell r="CH269" t="str">
            <v>AVG</v>
          </cell>
          <cell r="CI269">
            <v>39507</v>
          </cell>
          <cell r="CJ269">
            <v>2.7889710000000002E-2</v>
          </cell>
          <cell r="CK269" t="str">
            <v>USD</v>
          </cell>
          <cell r="CM269" t="str">
            <v>KGS</v>
          </cell>
          <cell r="CN269" t="str">
            <v>AVG</v>
          </cell>
          <cell r="CO269">
            <v>39538</v>
          </cell>
          <cell r="CP269">
            <v>2.7452069999999999E-2</v>
          </cell>
          <cell r="CQ269" t="str">
            <v>USD</v>
          </cell>
        </row>
        <row r="270">
          <cell r="CA270" t="str">
            <v>KHR</v>
          </cell>
          <cell r="CB270" t="str">
            <v>AVG</v>
          </cell>
          <cell r="CC270">
            <v>39507</v>
          </cell>
          <cell r="CD270">
            <v>2.5044999999999999E-4</v>
          </cell>
          <cell r="CE270" t="str">
            <v>USD</v>
          </cell>
          <cell r="CG270" t="str">
            <v>KHR</v>
          </cell>
          <cell r="CH270" t="str">
            <v>AVG</v>
          </cell>
          <cell r="CI270">
            <v>39507</v>
          </cell>
          <cell r="CJ270">
            <v>2.5044999999999999E-4</v>
          </cell>
          <cell r="CK270" t="str">
            <v>USD</v>
          </cell>
          <cell r="CM270" t="str">
            <v>KHR</v>
          </cell>
          <cell r="CN270" t="str">
            <v>AVG</v>
          </cell>
          <cell r="CO270">
            <v>39538</v>
          </cell>
          <cell r="CP270">
            <v>2.5127E-4</v>
          </cell>
          <cell r="CQ270" t="str">
            <v>USD</v>
          </cell>
        </row>
        <row r="271">
          <cell r="CA271" t="str">
            <v>KMF</v>
          </cell>
          <cell r="CB271" t="str">
            <v>AVG</v>
          </cell>
          <cell r="CC271">
            <v>39507</v>
          </cell>
          <cell r="CD271">
            <v>2.9946999999999999E-3</v>
          </cell>
          <cell r="CE271" t="str">
            <v>USD</v>
          </cell>
          <cell r="CG271" t="str">
            <v>KMF</v>
          </cell>
          <cell r="CH271" t="str">
            <v>AVG</v>
          </cell>
          <cell r="CI271">
            <v>39507</v>
          </cell>
          <cell r="CJ271">
            <v>2.9946999999999999E-3</v>
          </cell>
          <cell r="CK271" t="str">
            <v>USD</v>
          </cell>
          <cell r="CM271" t="str">
            <v>KMF</v>
          </cell>
          <cell r="CN271" t="str">
            <v>AVG</v>
          </cell>
          <cell r="CO271">
            <v>39538</v>
          </cell>
          <cell r="CP271">
            <v>3.1551700000000001E-3</v>
          </cell>
          <cell r="CQ271" t="str">
            <v>USD</v>
          </cell>
        </row>
        <row r="272">
          <cell r="CA272" t="str">
            <v>KRW</v>
          </cell>
          <cell r="CB272" t="str">
            <v>AVG</v>
          </cell>
          <cell r="CC272">
            <v>39507</v>
          </cell>
          <cell r="CD272">
            <v>1.06007E-3</v>
          </cell>
          <cell r="CE272" t="str">
            <v>USD</v>
          </cell>
          <cell r="CG272" t="str">
            <v>KRW</v>
          </cell>
          <cell r="CH272" t="str">
            <v>AVG</v>
          </cell>
          <cell r="CI272">
            <v>39507</v>
          </cell>
          <cell r="CJ272">
            <v>1.06007E-3</v>
          </cell>
          <cell r="CK272" t="str">
            <v>USD</v>
          </cell>
          <cell r="CM272" t="str">
            <v>KRW</v>
          </cell>
          <cell r="CN272" t="str">
            <v>AVG</v>
          </cell>
          <cell r="CO272">
            <v>39538</v>
          </cell>
          <cell r="CP272">
            <v>1.0186100000000001E-3</v>
          </cell>
          <cell r="CQ272" t="str">
            <v>USD</v>
          </cell>
        </row>
        <row r="273">
          <cell r="CA273" t="str">
            <v>KWD</v>
          </cell>
          <cell r="CB273" t="str">
            <v>AVG</v>
          </cell>
          <cell r="CC273">
            <v>39507</v>
          </cell>
          <cell r="CD273">
            <v>3.6608821800000002</v>
          </cell>
          <cell r="CE273" t="str">
            <v>USD</v>
          </cell>
          <cell r="CG273" t="str">
            <v>KWD</v>
          </cell>
          <cell r="CH273" t="str">
            <v>AVG</v>
          </cell>
          <cell r="CI273">
            <v>39507</v>
          </cell>
          <cell r="CJ273">
            <v>3.6608821800000002</v>
          </cell>
          <cell r="CK273" t="str">
            <v>USD</v>
          </cell>
          <cell r="CM273" t="str">
            <v>KWD</v>
          </cell>
          <cell r="CN273" t="str">
            <v>AVG</v>
          </cell>
          <cell r="CO273">
            <v>39538</v>
          </cell>
          <cell r="CP273">
            <v>3.7226797399999998</v>
          </cell>
          <cell r="CQ273" t="str">
            <v>USD</v>
          </cell>
        </row>
        <row r="274">
          <cell r="CA274" t="str">
            <v>KYD</v>
          </cell>
          <cell r="CB274" t="str">
            <v>AVG</v>
          </cell>
          <cell r="CC274">
            <v>39507</v>
          </cell>
          <cell r="CD274">
            <v>1.2195003</v>
          </cell>
          <cell r="CE274" t="str">
            <v>USD</v>
          </cell>
          <cell r="CG274" t="str">
            <v>KYD</v>
          </cell>
          <cell r="CH274" t="str">
            <v>AVG</v>
          </cell>
          <cell r="CI274">
            <v>39507</v>
          </cell>
          <cell r="CJ274">
            <v>1.2195003</v>
          </cell>
          <cell r="CK274" t="str">
            <v>USD</v>
          </cell>
          <cell r="CM274" t="str">
            <v>KYD</v>
          </cell>
          <cell r="CN274" t="str">
            <v>AVG</v>
          </cell>
          <cell r="CO274">
            <v>39538</v>
          </cell>
          <cell r="CP274">
            <v>1.2195003</v>
          </cell>
          <cell r="CQ274" t="str">
            <v>USD</v>
          </cell>
        </row>
        <row r="275">
          <cell r="CA275" t="str">
            <v>KZT</v>
          </cell>
          <cell r="CB275" t="str">
            <v>AVG</v>
          </cell>
          <cell r="CC275">
            <v>39507</v>
          </cell>
          <cell r="CD275">
            <v>8.3062199999999996E-3</v>
          </cell>
          <cell r="CE275" t="str">
            <v>USD</v>
          </cell>
          <cell r="CG275" t="str">
            <v>KZT</v>
          </cell>
          <cell r="CH275" t="str">
            <v>AVG</v>
          </cell>
          <cell r="CI275">
            <v>39507</v>
          </cell>
          <cell r="CJ275">
            <v>8.3062199999999996E-3</v>
          </cell>
          <cell r="CK275" t="str">
            <v>USD</v>
          </cell>
          <cell r="CM275" t="str">
            <v>KZT</v>
          </cell>
          <cell r="CN275" t="str">
            <v>AVG</v>
          </cell>
          <cell r="CO275">
            <v>39538</v>
          </cell>
          <cell r="CP275">
            <v>8.2884299999999994E-3</v>
          </cell>
          <cell r="CQ275" t="str">
            <v>USD</v>
          </cell>
        </row>
        <row r="276">
          <cell r="CA276" t="str">
            <v>LAK</v>
          </cell>
          <cell r="CB276" t="str">
            <v>AVG</v>
          </cell>
          <cell r="CC276">
            <v>39507</v>
          </cell>
          <cell r="CD276">
            <v>1.0946999999999999E-4</v>
          </cell>
          <cell r="CE276" t="str">
            <v>USD</v>
          </cell>
          <cell r="CG276" t="str">
            <v>LAK</v>
          </cell>
          <cell r="CH276" t="str">
            <v>AVG</v>
          </cell>
          <cell r="CI276">
            <v>39507</v>
          </cell>
          <cell r="CJ276">
            <v>1.0946999999999999E-4</v>
          </cell>
          <cell r="CK276" t="str">
            <v>USD</v>
          </cell>
          <cell r="CM276" t="str">
            <v>LAK</v>
          </cell>
          <cell r="CN276" t="str">
            <v>AVG</v>
          </cell>
          <cell r="CO276">
            <v>39538</v>
          </cell>
          <cell r="CP276">
            <v>1.1379000000000001E-4</v>
          </cell>
          <cell r="CQ276" t="str">
            <v>USD</v>
          </cell>
        </row>
        <row r="277">
          <cell r="CA277" t="str">
            <v>LBP</v>
          </cell>
          <cell r="CB277" t="str">
            <v>AVG</v>
          </cell>
          <cell r="CC277">
            <v>39507</v>
          </cell>
          <cell r="CD277">
            <v>6.6144000000000001E-4</v>
          </cell>
          <cell r="CE277" t="str">
            <v>USD</v>
          </cell>
          <cell r="CG277" t="str">
            <v>LBP</v>
          </cell>
          <cell r="CH277" t="str">
            <v>AVG</v>
          </cell>
          <cell r="CI277">
            <v>39507</v>
          </cell>
          <cell r="CJ277">
            <v>6.6144000000000001E-4</v>
          </cell>
          <cell r="CK277" t="str">
            <v>USD</v>
          </cell>
          <cell r="CM277" t="str">
            <v>LBP</v>
          </cell>
          <cell r="CN277" t="str">
            <v>AVG</v>
          </cell>
          <cell r="CO277">
            <v>39538</v>
          </cell>
          <cell r="CP277">
            <v>6.6140999999999997E-4</v>
          </cell>
          <cell r="CQ277" t="str">
            <v>USD</v>
          </cell>
        </row>
        <row r="278">
          <cell r="CA278" t="str">
            <v>LKR</v>
          </cell>
          <cell r="CB278" t="str">
            <v>AVG</v>
          </cell>
          <cell r="CC278">
            <v>39507</v>
          </cell>
          <cell r="CD278">
            <v>9.25781E-3</v>
          </cell>
          <cell r="CE278" t="str">
            <v>USD</v>
          </cell>
          <cell r="CG278" t="str">
            <v>LKR</v>
          </cell>
          <cell r="CH278" t="str">
            <v>AVG</v>
          </cell>
          <cell r="CI278">
            <v>39507</v>
          </cell>
          <cell r="CJ278">
            <v>9.25781E-3</v>
          </cell>
          <cell r="CK278" t="str">
            <v>USD</v>
          </cell>
          <cell r="CM278" t="str">
            <v>LKR</v>
          </cell>
          <cell r="CN278" t="str">
            <v>AVG</v>
          </cell>
          <cell r="CO278">
            <v>39538</v>
          </cell>
          <cell r="CP278">
            <v>9.2825200000000007E-3</v>
          </cell>
          <cell r="CQ278" t="str">
            <v>USD</v>
          </cell>
        </row>
        <row r="279">
          <cell r="CA279" t="str">
            <v>LRD</v>
          </cell>
          <cell r="CB279" t="str">
            <v>AVG</v>
          </cell>
          <cell r="CC279">
            <v>39507</v>
          </cell>
          <cell r="CD279">
            <v>1.5927279999999999E-2</v>
          </cell>
          <cell r="CE279" t="str">
            <v>USD</v>
          </cell>
          <cell r="CG279" t="str">
            <v>LRD</v>
          </cell>
          <cell r="CH279" t="str">
            <v>AVG</v>
          </cell>
          <cell r="CI279">
            <v>39507</v>
          </cell>
          <cell r="CJ279">
            <v>1.5927279999999999E-2</v>
          </cell>
          <cell r="CK279" t="str">
            <v>USD</v>
          </cell>
          <cell r="CM279" t="str">
            <v>LRD</v>
          </cell>
          <cell r="CN279" t="str">
            <v>AVG</v>
          </cell>
          <cell r="CO279">
            <v>39538</v>
          </cell>
          <cell r="CP279">
            <v>1.6E-2</v>
          </cell>
          <cell r="CQ279" t="str">
            <v>USD</v>
          </cell>
        </row>
        <row r="280">
          <cell r="CA280" t="str">
            <v>LSL</v>
          </cell>
          <cell r="CB280" t="str">
            <v>AVG</v>
          </cell>
          <cell r="CC280">
            <v>39507</v>
          </cell>
          <cell r="CD280">
            <v>0.13694983999999999</v>
          </cell>
          <cell r="CE280" t="str">
            <v>USD</v>
          </cell>
          <cell r="CG280" t="str">
            <v>LSL</v>
          </cell>
          <cell r="CH280" t="str">
            <v>AVG</v>
          </cell>
          <cell r="CI280">
            <v>39507</v>
          </cell>
          <cell r="CJ280">
            <v>0.13694983999999999</v>
          </cell>
          <cell r="CK280" t="str">
            <v>USD</v>
          </cell>
          <cell r="CM280" t="str">
            <v>LSL</v>
          </cell>
          <cell r="CN280" t="str">
            <v>AVG</v>
          </cell>
          <cell r="CO280">
            <v>39538</v>
          </cell>
          <cell r="CP280">
            <v>0.12500567000000001</v>
          </cell>
          <cell r="CQ280" t="str">
            <v>USD</v>
          </cell>
        </row>
        <row r="281">
          <cell r="CA281" t="str">
            <v>LTL</v>
          </cell>
          <cell r="CB281" t="str">
            <v>AVG</v>
          </cell>
          <cell r="CC281">
            <v>39507</v>
          </cell>
          <cell r="CD281">
            <v>0.42679510999999998</v>
          </cell>
          <cell r="CE281" t="str">
            <v>USD</v>
          </cell>
          <cell r="CG281" t="str">
            <v>LTL</v>
          </cell>
          <cell r="CH281" t="str">
            <v>AVG</v>
          </cell>
          <cell r="CI281">
            <v>39507</v>
          </cell>
          <cell r="CJ281">
            <v>0.42679510999999998</v>
          </cell>
          <cell r="CK281" t="str">
            <v>USD</v>
          </cell>
          <cell r="CM281" t="str">
            <v>LTL</v>
          </cell>
          <cell r="CN281" t="str">
            <v>AVG</v>
          </cell>
          <cell r="CO281">
            <v>39538</v>
          </cell>
          <cell r="CP281">
            <v>0.44971340999999998</v>
          </cell>
          <cell r="CQ281" t="str">
            <v>USD</v>
          </cell>
        </row>
        <row r="282">
          <cell r="CA282" t="str">
            <v>LUF</v>
          </cell>
          <cell r="CB282" t="str">
            <v>AVG</v>
          </cell>
          <cell r="CC282">
            <v>39507</v>
          </cell>
          <cell r="CD282">
            <v>3.653054E-2</v>
          </cell>
          <cell r="CE282" t="str">
            <v>USD</v>
          </cell>
          <cell r="CG282" t="str">
            <v>LUF</v>
          </cell>
          <cell r="CH282" t="str">
            <v>AVG</v>
          </cell>
          <cell r="CI282">
            <v>39507</v>
          </cell>
          <cell r="CJ282">
            <v>3.653054E-2</v>
          </cell>
          <cell r="CK282" t="str">
            <v>USD</v>
          </cell>
          <cell r="CM282" t="str">
            <v>LUF</v>
          </cell>
          <cell r="CN282" t="str">
            <v>AVG</v>
          </cell>
          <cell r="CO282">
            <v>39538</v>
          </cell>
          <cell r="CP282">
            <v>3.8492739999999998E-2</v>
          </cell>
          <cell r="CQ282" t="str">
            <v>USD</v>
          </cell>
        </row>
        <row r="283">
          <cell r="CA283" t="str">
            <v>LVL</v>
          </cell>
          <cell r="CB283" t="str">
            <v>AVG</v>
          </cell>
          <cell r="CC283">
            <v>39507</v>
          </cell>
          <cell r="CD283">
            <v>2.1050456500000001</v>
          </cell>
          <cell r="CE283" t="str">
            <v>USD</v>
          </cell>
          <cell r="CG283" t="str">
            <v>LVL</v>
          </cell>
          <cell r="CH283" t="str">
            <v>AVG</v>
          </cell>
          <cell r="CI283">
            <v>39507</v>
          </cell>
          <cell r="CJ283">
            <v>2.1050456500000001</v>
          </cell>
          <cell r="CK283" t="str">
            <v>USD</v>
          </cell>
          <cell r="CM283" t="str">
            <v>LVL</v>
          </cell>
          <cell r="CN283" t="str">
            <v>AVG</v>
          </cell>
          <cell r="CO283">
            <v>39538</v>
          </cell>
          <cell r="CP283">
            <v>2.2277665400000002</v>
          </cell>
          <cell r="CQ283" t="str">
            <v>USD</v>
          </cell>
        </row>
        <row r="284">
          <cell r="CA284" t="str">
            <v>LYD</v>
          </cell>
          <cell r="CB284" t="str">
            <v>AVG</v>
          </cell>
          <cell r="CC284">
            <v>39507</v>
          </cell>
          <cell r="CD284">
            <v>0.81888360000000004</v>
          </cell>
          <cell r="CE284" t="str">
            <v>USD</v>
          </cell>
          <cell r="CG284" t="str">
            <v>LYD</v>
          </cell>
          <cell r="CH284" t="str">
            <v>AVG</v>
          </cell>
          <cell r="CI284">
            <v>39507</v>
          </cell>
          <cell r="CJ284">
            <v>0.81888360000000004</v>
          </cell>
          <cell r="CK284" t="str">
            <v>USD</v>
          </cell>
          <cell r="CM284" t="str">
            <v>LYD</v>
          </cell>
          <cell r="CN284" t="str">
            <v>AVG</v>
          </cell>
          <cell r="CO284">
            <v>39538</v>
          </cell>
          <cell r="CP284">
            <v>0.84416760000000002</v>
          </cell>
          <cell r="CQ284" t="str">
            <v>USD</v>
          </cell>
        </row>
        <row r="285">
          <cell r="CA285" t="str">
            <v>MAD</v>
          </cell>
          <cell r="CB285" t="str">
            <v>AVG</v>
          </cell>
          <cell r="CC285">
            <v>39507</v>
          </cell>
          <cell r="CD285">
            <v>0.12966937000000001</v>
          </cell>
          <cell r="CE285" t="str">
            <v>USD</v>
          </cell>
          <cell r="CG285" t="str">
            <v>MAD</v>
          </cell>
          <cell r="CH285" t="str">
            <v>AVG</v>
          </cell>
          <cell r="CI285">
            <v>39507</v>
          </cell>
          <cell r="CJ285">
            <v>0.12966937000000001</v>
          </cell>
          <cell r="CK285" t="str">
            <v>USD</v>
          </cell>
          <cell r="CM285" t="str">
            <v>MAD</v>
          </cell>
          <cell r="CN285" t="str">
            <v>AVG</v>
          </cell>
          <cell r="CO285">
            <v>39538</v>
          </cell>
          <cell r="CP285">
            <v>0.1354525</v>
          </cell>
          <cell r="CQ285" t="str">
            <v>USD</v>
          </cell>
        </row>
        <row r="286">
          <cell r="CA286" t="str">
            <v>MDL</v>
          </cell>
          <cell r="CB286" t="str">
            <v>AVG</v>
          </cell>
          <cell r="CC286">
            <v>39507</v>
          </cell>
          <cell r="CD286">
            <v>8.9133459999999998E-2</v>
          </cell>
          <cell r="CE286" t="str">
            <v>USD</v>
          </cell>
          <cell r="CG286" t="str">
            <v>MDL</v>
          </cell>
          <cell r="CH286" t="str">
            <v>AVG</v>
          </cell>
          <cell r="CI286">
            <v>39507</v>
          </cell>
          <cell r="CJ286">
            <v>8.9133459999999998E-2</v>
          </cell>
          <cell r="CK286" t="str">
            <v>USD</v>
          </cell>
          <cell r="CM286" t="str">
            <v>MDL</v>
          </cell>
          <cell r="CN286" t="str">
            <v>AVG</v>
          </cell>
          <cell r="CO286">
            <v>39538</v>
          </cell>
          <cell r="CP286">
            <v>9.4103740000000005E-2</v>
          </cell>
          <cell r="CQ286" t="str">
            <v>USD</v>
          </cell>
        </row>
        <row r="287">
          <cell r="CA287" t="str">
            <v>MKD</v>
          </cell>
          <cell r="CB287" t="str">
            <v>AVG</v>
          </cell>
          <cell r="CC287">
            <v>39507</v>
          </cell>
          <cell r="CD287">
            <v>2.3953430000000001E-2</v>
          </cell>
          <cell r="CE287" t="str">
            <v>USD</v>
          </cell>
          <cell r="CG287" t="str">
            <v>MKD</v>
          </cell>
          <cell r="CH287" t="str">
            <v>AVG</v>
          </cell>
          <cell r="CI287">
            <v>39507</v>
          </cell>
          <cell r="CJ287">
            <v>2.3953430000000001E-2</v>
          </cell>
          <cell r="CK287" t="str">
            <v>USD</v>
          </cell>
          <cell r="CM287" t="str">
            <v>MKD</v>
          </cell>
          <cell r="CN287" t="str">
            <v>AVG</v>
          </cell>
          <cell r="CO287">
            <v>39538</v>
          </cell>
          <cell r="CP287">
            <v>2.5225330000000001E-2</v>
          </cell>
          <cell r="CQ287" t="str">
            <v>USD</v>
          </cell>
        </row>
        <row r="288">
          <cell r="CA288" t="str">
            <v>MMK</v>
          </cell>
          <cell r="CB288" t="str">
            <v>AVG</v>
          </cell>
          <cell r="CC288">
            <v>39507</v>
          </cell>
          <cell r="CD288">
            <v>0.15576324</v>
          </cell>
          <cell r="CE288" t="str">
            <v>USD</v>
          </cell>
          <cell r="CG288" t="str">
            <v>MMK</v>
          </cell>
          <cell r="CH288" t="str">
            <v>AVG</v>
          </cell>
          <cell r="CI288">
            <v>39507</v>
          </cell>
          <cell r="CJ288">
            <v>0.15576324</v>
          </cell>
          <cell r="CK288" t="str">
            <v>USD</v>
          </cell>
          <cell r="CM288" t="str">
            <v>MMK</v>
          </cell>
          <cell r="CN288" t="str">
            <v>AVG</v>
          </cell>
          <cell r="CO288">
            <v>39538</v>
          </cell>
          <cell r="CP288">
            <v>0.15576324</v>
          </cell>
          <cell r="CQ288" t="str">
            <v>USD</v>
          </cell>
        </row>
        <row r="289">
          <cell r="CA289" t="str">
            <v>MNT</v>
          </cell>
          <cell r="CB289" t="str">
            <v>AVG</v>
          </cell>
          <cell r="CC289">
            <v>39507</v>
          </cell>
          <cell r="CD289">
            <v>8.5400000000000005E-4</v>
          </cell>
          <cell r="CE289" t="str">
            <v>USD</v>
          </cell>
          <cell r="CG289" t="str">
            <v>MNT</v>
          </cell>
          <cell r="CH289" t="str">
            <v>AVG</v>
          </cell>
          <cell r="CI289">
            <v>39507</v>
          </cell>
          <cell r="CJ289">
            <v>8.5400000000000005E-4</v>
          </cell>
          <cell r="CK289" t="str">
            <v>USD</v>
          </cell>
          <cell r="CM289" t="str">
            <v>MNT</v>
          </cell>
          <cell r="CN289" t="str">
            <v>AVG</v>
          </cell>
          <cell r="CO289">
            <v>39538</v>
          </cell>
          <cell r="CP289">
            <v>8.5400999999999999E-4</v>
          </cell>
          <cell r="CQ289" t="str">
            <v>USD</v>
          </cell>
        </row>
        <row r="290">
          <cell r="CA290" t="str">
            <v>MOP</v>
          </cell>
          <cell r="CB290" t="str">
            <v>AVG</v>
          </cell>
          <cell r="CC290">
            <v>39507</v>
          </cell>
          <cell r="CD290">
            <v>0.12445724</v>
          </cell>
          <cell r="CE290" t="str">
            <v>USD</v>
          </cell>
          <cell r="CG290" t="str">
            <v>MOP</v>
          </cell>
          <cell r="CH290" t="str">
            <v>AVG</v>
          </cell>
          <cell r="CI290">
            <v>39507</v>
          </cell>
          <cell r="CJ290">
            <v>0.12445724</v>
          </cell>
          <cell r="CK290" t="str">
            <v>USD</v>
          </cell>
          <cell r="CM290" t="str">
            <v>MOP</v>
          </cell>
          <cell r="CN290" t="str">
            <v>AVG</v>
          </cell>
          <cell r="CO290">
            <v>39538</v>
          </cell>
          <cell r="CP290">
            <v>0.12476917999999999</v>
          </cell>
          <cell r="CQ290" t="str">
            <v>USD</v>
          </cell>
        </row>
        <row r="291">
          <cell r="CA291" t="str">
            <v>MRO</v>
          </cell>
          <cell r="CB291" t="str">
            <v>AVG</v>
          </cell>
          <cell r="CC291">
            <v>39507</v>
          </cell>
          <cell r="CD291">
            <v>3.9668799999999999E-3</v>
          </cell>
          <cell r="CE291" t="str">
            <v>USD</v>
          </cell>
          <cell r="CG291" t="str">
            <v>MRO</v>
          </cell>
          <cell r="CH291" t="str">
            <v>AVG</v>
          </cell>
          <cell r="CI291">
            <v>39507</v>
          </cell>
          <cell r="CJ291">
            <v>3.9668799999999999E-3</v>
          </cell>
          <cell r="CK291" t="str">
            <v>USD</v>
          </cell>
          <cell r="CM291" t="str">
            <v>MRO</v>
          </cell>
          <cell r="CN291" t="str">
            <v>AVG</v>
          </cell>
          <cell r="CO291">
            <v>39538</v>
          </cell>
          <cell r="CP291">
            <v>4.0373300000000004E-3</v>
          </cell>
          <cell r="CQ291" t="str">
            <v>USD</v>
          </cell>
        </row>
        <row r="292">
          <cell r="CA292" t="str">
            <v>MTL</v>
          </cell>
          <cell r="CB292" t="str">
            <v>AVG</v>
          </cell>
          <cell r="CC292">
            <v>39507</v>
          </cell>
          <cell r="CD292">
            <v>3.4250008699999999</v>
          </cell>
          <cell r="CE292" t="str">
            <v>USD</v>
          </cell>
          <cell r="CG292" t="str">
            <v>MTL</v>
          </cell>
          <cell r="CH292" t="str">
            <v>AVG</v>
          </cell>
          <cell r="CI292">
            <v>39507</v>
          </cell>
          <cell r="CJ292">
            <v>3.4250008699999999</v>
          </cell>
          <cell r="CK292" t="str">
            <v>USD</v>
          </cell>
          <cell r="CM292" t="str">
            <v>MTL</v>
          </cell>
          <cell r="CN292" t="str">
            <v>AVG</v>
          </cell>
          <cell r="CO292">
            <v>39538</v>
          </cell>
          <cell r="CP292">
            <v>3.6169233599999999</v>
          </cell>
          <cell r="CQ292" t="str">
            <v>USD</v>
          </cell>
        </row>
        <row r="293">
          <cell r="CA293" t="str">
            <v>MUR</v>
          </cell>
          <cell r="CB293" t="str">
            <v>AVG</v>
          </cell>
          <cell r="CC293">
            <v>39507</v>
          </cell>
          <cell r="CD293">
            <v>3.5408200000000001E-2</v>
          </cell>
          <cell r="CE293" t="str">
            <v>USD</v>
          </cell>
          <cell r="CG293" t="str">
            <v>MUR</v>
          </cell>
          <cell r="CH293" t="str">
            <v>AVG</v>
          </cell>
          <cell r="CI293">
            <v>39507</v>
          </cell>
          <cell r="CJ293">
            <v>3.5408200000000001E-2</v>
          </cell>
          <cell r="CK293" t="str">
            <v>USD</v>
          </cell>
          <cell r="CM293" t="str">
            <v>MUR</v>
          </cell>
          <cell r="CN293" t="str">
            <v>AVG</v>
          </cell>
          <cell r="CO293">
            <v>39538</v>
          </cell>
          <cell r="CP293">
            <v>3.7624020000000001E-2</v>
          </cell>
          <cell r="CQ293" t="str">
            <v>USD</v>
          </cell>
        </row>
        <row r="294">
          <cell r="CA294" t="str">
            <v>MVR</v>
          </cell>
          <cell r="CB294" t="str">
            <v>AVG</v>
          </cell>
          <cell r="CC294">
            <v>39507</v>
          </cell>
          <cell r="CD294">
            <v>7.8125E-2</v>
          </cell>
          <cell r="CE294" t="str">
            <v>USD</v>
          </cell>
          <cell r="CG294" t="str">
            <v>MVR</v>
          </cell>
          <cell r="CH294" t="str">
            <v>AVG</v>
          </cell>
          <cell r="CI294">
            <v>39507</v>
          </cell>
          <cell r="CJ294">
            <v>7.8125E-2</v>
          </cell>
          <cell r="CK294" t="str">
            <v>USD</v>
          </cell>
          <cell r="CM294" t="str">
            <v>MVR</v>
          </cell>
          <cell r="CN294" t="str">
            <v>AVG</v>
          </cell>
          <cell r="CO294">
            <v>39538</v>
          </cell>
          <cell r="CP294">
            <v>7.8125E-2</v>
          </cell>
          <cell r="CQ294" t="str">
            <v>USD</v>
          </cell>
        </row>
        <row r="295">
          <cell r="CA295" t="str">
            <v>MWK</v>
          </cell>
          <cell r="CB295" t="str">
            <v>AVG</v>
          </cell>
          <cell r="CC295">
            <v>39507</v>
          </cell>
          <cell r="CD295">
            <v>7.1218699999999998E-3</v>
          </cell>
          <cell r="CE295" t="str">
            <v>USD</v>
          </cell>
          <cell r="CG295" t="str">
            <v>MWK</v>
          </cell>
          <cell r="CH295" t="str">
            <v>AVG</v>
          </cell>
          <cell r="CI295">
            <v>39507</v>
          </cell>
          <cell r="CJ295">
            <v>7.1218699999999998E-3</v>
          </cell>
          <cell r="CK295" t="str">
            <v>USD</v>
          </cell>
          <cell r="CM295" t="str">
            <v>MWK</v>
          </cell>
          <cell r="CN295" t="str">
            <v>AVG</v>
          </cell>
          <cell r="CO295">
            <v>39538</v>
          </cell>
          <cell r="CP295">
            <v>7.1184799999999999E-3</v>
          </cell>
          <cell r="CQ295" t="str">
            <v>USD</v>
          </cell>
        </row>
        <row r="296">
          <cell r="CA296" t="str">
            <v>MXN</v>
          </cell>
          <cell r="CB296" t="str">
            <v>AVG</v>
          </cell>
          <cell r="CC296">
            <v>39507</v>
          </cell>
          <cell r="CD296">
            <v>9.2251529999999998E-2</v>
          </cell>
          <cell r="CE296" t="str">
            <v>USD</v>
          </cell>
          <cell r="CG296" t="str">
            <v>MXN</v>
          </cell>
          <cell r="CH296" t="str">
            <v>AVG</v>
          </cell>
          <cell r="CI296">
            <v>39507</v>
          </cell>
          <cell r="CJ296">
            <v>9.2251529999999998E-2</v>
          </cell>
          <cell r="CK296" t="str">
            <v>USD</v>
          </cell>
          <cell r="CM296" t="str">
            <v>MXN</v>
          </cell>
          <cell r="CN296" t="str">
            <v>AVG</v>
          </cell>
          <cell r="CO296">
            <v>39538</v>
          </cell>
          <cell r="CP296">
            <v>9.3159699999999998E-2</v>
          </cell>
          <cell r="CQ296" t="str">
            <v>USD</v>
          </cell>
        </row>
        <row r="297">
          <cell r="CA297" t="str">
            <v>MYR</v>
          </cell>
          <cell r="CB297" t="str">
            <v>AVG</v>
          </cell>
          <cell r="CC297">
            <v>39507</v>
          </cell>
          <cell r="CD297">
            <v>0.30789146000000001</v>
          </cell>
          <cell r="CE297" t="str">
            <v>USD</v>
          </cell>
          <cell r="CG297" t="str">
            <v>MYR</v>
          </cell>
          <cell r="CH297" t="str">
            <v>AVG</v>
          </cell>
          <cell r="CI297">
            <v>39507</v>
          </cell>
          <cell r="CJ297">
            <v>0.30789146000000001</v>
          </cell>
          <cell r="CK297" t="str">
            <v>USD</v>
          </cell>
          <cell r="CM297" t="str">
            <v>MYR</v>
          </cell>
          <cell r="CN297" t="str">
            <v>AVG</v>
          </cell>
          <cell r="CO297">
            <v>39538</v>
          </cell>
          <cell r="CP297">
            <v>0.31395782999999999</v>
          </cell>
          <cell r="CQ297" t="str">
            <v>USD</v>
          </cell>
        </row>
        <row r="298">
          <cell r="CA298" t="str">
            <v>MZM</v>
          </cell>
          <cell r="CB298" t="str">
            <v>AVG</v>
          </cell>
          <cell r="CC298">
            <v>39507</v>
          </cell>
          <cell r="CD298">
            <v>4.2020000000000001E-5</v>
          </cell>
          <cell r="CE298" t="str">
            <v>USD</v>
          </cell>
          <cell r="CG298" t="str">
            <v>MZM</v>
          </cell>
          <cell r="CH298" t="str">
            <v>AVG</v>
          </cell>
          <cell r="CI298">
            <v>39507</v>
          </cell>
          <cell r="CJ298">
            <v>4.2020000000000001E-5</v>
          </cell>
          <cell r="CK298" t="str">
            <v>USD</v>
          </cell>
        </row>
        <row r="299">
          <cell r="CA299" t="str">
            <v>NAD</v>
          </cell>
          <cell r="CB299" t="str">
            <v>AVG</v>
          </cell>
          <cell r="CC299">
            <v>39507</v>
          </cell>
          <cell r="CD299">
            <v>0.13694983999999999</v>
          </cell>
          <cell r="CE299" t="str">
            <v>USD</v>
          </cell>
          <cell r="CG299" t="str">
            <v>NAD</v>
          </cell>
          <cell r="CH299" t="str">
            <v>AVG</v>
          </cell>
          <cell r="CI299">
            <v>39507</v>
          </cell>
          <cell r="CJ299">
            <v>0.13694983999999999</v>
          </cell>
          <cell r="CK299" t="str">
            <v>USD</v>
          </cell>
          <cell r="CM299" t="str">
            <v>NAD</v>
          </cell>
          <cell r="CN299" t="str">
            <v>AVG</v>
          </cell>
          <cell r="CO299">
            <v>39538</v>
          </cell>
          <cell r="CP299">
            <v>0.12500567000000001</v>
          </cell>
          <cell r="CQ299" t="str">
            <v>USD</v>
          </cell>
        </row>
        <row r="300">
          <cell r="CA300" t="str">
            <v>NGN</v>
          </cell>
          <cell r="CB300" t="str">
            <v>AVG</v>
          </cell>
          <cell r="CC300">
            <v>39507</v>
          </cell>
          <cell r="CD300">
            <v>8.5013599999999995E-3</v>
          </cell>
          <cell r="CE300" t="str">
            <v>USD</v>
          </cell>
          <cell r="CG300" t="str">
            <v>NGN</v>
          </cell>
          <cell r="CH300" t="str">
            <v>AVG</v>
          </cell>
          <cell r="CI300">
            <v>39507</v>
          </cell>
          <cell r="CJ300">
            <v>8.5013599999999995E-3</v>
          </cell>
          <cell r="CK300" t="str">
            <v>USD</v>
          </cell>
          <cell r="CM300" t="str">
            <v>NGN</v>
          </cell>
          <cell r="CN300" t="str">
            <v>AVG</v>
          </cell>
          <cell r="CO300">
            <v>39538</v>
          </cell>
          <cell r="CP300">
            <v>8.5614100000000002E-3</v>
          </cell>
          <cell r="CQ300" t="str">
            <v>USD</v>
          </cell>
        </row>
        <row r="301">
          <cell r="CA301" t="str">
            <v>NIO</v>
          </cell>
          <cell r="CB301" t="str">
            <v>AVG</v>
          </cell>
          <cell r="CC301">
            <v>39507</v>
          </cell>
          <cell r="CD301">
            <v>5.2684090000000003E-2</v>
          </cell>
          <cell r="CE301" t="str">
            <v>USD</v>
          </cell>
          <cell r="CG301" t="str">
            <v>NIO</v>
          </cell>
          <cell r="CH301" t="str">
            <v>AVG</v>
          </cell>
          <cell r="CI301">
            <v>39507</v>
          </cell>
          <cell r="CJ301">
            <v>5.2684090000000003E-2</v>
          </cell>
          <cell r="CK301" t="str">
            <v>USD</v>
          </cell>
          <cell r="CM301" t="str">
            <v>NIO</v>
          </cell>
          <cell r="CN301" t="str">
            <v>AVG</v>
          </cell>
          <cell r="CO301">
            <v>39538</v>
          </cell>
          <cell r="CP301">
            <v>5.236855E-2</v>
          </cell>
          <cell r="CQ301" t="str">
            <v>USD</v>
          </cell>
        </row>
        <row r="302">
          <cell r="CA302" t="str">
            <v>NLG</v>
          </cell>
          <cell r="CB302" t="str">
            <v>AVG</v>
          </cell>
          <cell r="CC302">
            <v>39507</v>
          </cell>
          <cell r="CD302">
            <v>0.66870940999999995</v>
          </cell>
          <cell r="CE302" t="str">
            <v>USD</v>
          </cell>
          <cell r="CG302" t="str">
            <v>NLG</v>
          </cell>
          <cell r="CH302" t="str">
            <v>AVG</v>
          </cell>
          <cell r="CI302">
            <v>39507</v>
          </cell>
          <cell r="CJ302">
            <v>0.66870940999999995</v>
          </cell>
          <cell r="CK302" t="str">
            <v>USD</v>
          </cell>
          <cell r="CM302" t="str">
            <v>NLG</v>
          </cell>
          <cell r="CN302" t="str">
            <v>AVG</v>
          </cell>
          <cell r="CO302">
            <v>39538</v>
          </cell>
          <cell r="CP302">
            <v>0.70461963000000005</v>
          </cell>
          <cell r="CQ302" t="str">
            <v>USD</v>
          </cell>
        </row>
        <row r="303">
          <cell r="CA303" t="str">
            <v>NOK</v>
          </cell>
          <cell r="CB303" t="str">
            <v>AVG</v>
          </cell>
          <cell r="CC303">
            <v>39507</v>
          </cell>
          <cell r="CD303">
            <v>0.18535750000000001</v>
          </cell>
          <cell r="CE303" t="str">
            <v>USD</v>
          </cell>
          <cell r="CG303" t="str">
            <v>NOK</v>
          </cell>
          <cell r="CH303" t="str">
            <v>AVG</v>
          </cell>
          <cell r="CI303">
            <v>39507</v>
          </cell>
          <cell r="CJ303">
            <v>0.18535750000000001</v>
          </cell>
          <cell r="CK303" t="str">
            <v>USD</v>
          </cell>
          <cell r="CM303" t="str">
            <v>NOK</v>
          </cell>
          <cell r="CN303" t="str">
            <v>AVG</v>
          </cell>
          <cell r="CO303">
            <v>39538</v>
          </cell>
          <cell r="CP303">
            <v>0.19433027999999999</v>
          </cell>
          <cell r="CQ303" t="str">
            <v>USD</v>
          </cell>
        </row>
        <row r="304">
          <cell r="CA304" t="str">
            <v>NPR</v>
          </cell>
          <cell r="CB304" t="str">
            <v>AVG</v>
          </cell>
          <cell r="CC304">
            <v>39507</v>
          </cell>
          <cell r="CD304">
            <v>1.5800410000000001E-2</v>
          </cell>
          <cell r="CE304" t="str">
            <v>USD</v>
          </cell>
          <cell r="CG304" t="str">
            <v>NPR</v>
          </cell>
          <cell r="CH304" t="str">
            <v>AVG</v>
          </cell>
          <cell r="CI304">
            <v>39507</v>
          </cell>
          <cell r="CJ304">
            <v>1.5800410000000001E-2</v>
          </cell>
          <cell r="CK304" t="str">
            <v>USD</v>
          </cell>
          <cell r="CM304" t="str">
            <v>NPR</v>
          </cell>
          <cell r="CN304" t="str">
            <v>AVG</v>
          </cell>
          <cell r="CO304">
            <v>39538</v>
          </cell>
          <cell r="CP304">
            <v>1.5495099999999999E-2</v>
          </cell>
          <cell r="CQ304" t="str">
            <v>USD</v>
          </cell>
        </row>
        <row r="305">
          <cell r="CA305" t="str">
            <v>NZD</v>
          </cell>
          <cell r="CB305" t="str">
            <v>AVG</v>
          </cell>
          <cell r="CC305">
            <v>39507</v>
          </cell>
          <cell r="CD305">
            <v>0.78416134999999998</v>
          </cell>
          <cell r="CE305" t="str">
            <v>USD</v>
          </cell>
          <cell r="CG305" t="str">
            <v>NZD</v>
          </cell>
          <cell r="CH305" t="str">
            <v>AVG</v>
          </cell>
          <cell r="CI305">
            <v>39507</v>
          </cell>
          <cell r="CJ305">
            <v>0.78416134999999998</v>
          </cell>
          <cell r="CK305" t="str">
            <v>USD</v>
          </cell>
          <cell r="CM305" t="str">
            <v>NZD</v>
          </cell>
          <cell r="CN305" t="str">
            <v>AVG</v>
          </cell>
          <cell r="CO305">
            <v>39538</v>
          </cell>
          <cell r="CP305">
            <v>0.80084759999999999</v>
          </cell>
          <cell r="CQ305" t="str">
            <v>USD</v>
          </cell>
        </row>
        <row r="306">
          <cell r="CA306" t="str">
            <v>OMR</v>
          </cell>
          <cell r="CB306" t="str">
            <v>AVG</v>
          </cell>
          <cell r="CC306">
            <v>39507</v>
          </cell>
          <cell r="CD306">
            <v>2.59828028</v>
          </cell>
          <cell r="CE306" t="str">
            <v>USD</v>
          </cell>
          <cell r="CG306" t="str">
            <v>OMR</v>
          </cell>
          <cell r="CH306" t="str">
            <v>AVG</v>
          </cell>
          <cell r="CI306">
            <v>39507</v>
          </cell>
          <cell r="CJ306">
            <v>2.59828028</v>
          </cell>
          <cell r="CK306" t="str">
            <v>USD</v>
          </cell>
          <cell r="CM306" t="str">
            <v>OMR</v>
          </cell>
          <cell r="CN306" t="str">
            <v>AVG</v>
          </cell>
          <cell r="CO306">
            <v>39538</v>
          </cell>
          <cell r="CP306">
            <v>2.5982607199999999</v>
          </cell>
          <cell r="CQ306" t="str">
            <v>USD</v>
          </cell>
        </row>
        <row r="307">
          <cell r="CA307" t="str">
            <v>PAB</v>
          </cell>
          <cell r="CB307" t="str">
            <v>AVG</v>
          </cell>
          <cell r="CC307">
            <v>39507</v>
          </cell>
          <cell r="CD307">
            <v>1</v>
          </cell>
          <cell r="CE307" t="str">
            <v>USD</v>
          </cell>
          <cell r="CG307" t="str">
            <v>PAB</v>
          </cell>
          <cell r="CH307" t="str">
            <v>AVG</v>
          </cell>
          <cell r="CI307">
            <v>39507</v>
          </cell>
          <cell r="CJ307">
            <v>1</v>
          </cell>
          <cell r="CK307" t="str">
            <v>USD</v>
          </cell>
          <cell r="CM307" t="str">
            <v>PAB</v>
          </cell>
          <cell r="CN307" t="str">
            <v>AVG</v>
          </cell>
          <cell r="CO307">
            <v>39538</v>
          </cell>
          <cell r="CP307">
            <v>1</v>
          </cell>
          <cell r="CQ307" t="str">
            <v>USD</v>
          </cell>
        </row>
        <row r="308">
          <cell r="CA308" t="str">
            <v>PEN</v>
          </cell>
          <cell r="CB308" t="str">
            <v>AVG</v>
          </cell>
          <cell r="CC308">
            <v>39507</v>
          </cell>
          <cell r="CD308">
            <v>0.34157781999999998</v>
          </cell>
          <cell r="CE308" t="str">
            <v>USD</v>
          </cell>
          <cell r="CG308" t="str">
            <v>PEN</v>
          </cell>
          <cell r="CH308" t="str">
            <v>AVG</v>
          </cell>
          <cell r="CI308">
            <v>39507</v>
          </cell>
          <cell r="CJ308">
            <v>0.34157781999999998</v>
          </cell>
          <cell r="CK308" t="str">
            <v>USD</v>
          </cell>
          <cell r="CM308" t="str">
            <v>PEN</v>
          </cell>
          <cell r="CN308" t="str">
            <v>AVG</v>
          </cell>
          <cell r="CO308">
            <v>39538</v>
          </cell>
          <cell r="CP308">
            <v>0.35615478</v>
          </cell>
          <cell r="CQ308" t="str">
            <v>USD</v>
          </cell>
        </row>
        <row r="309">
          <cell r="CA309" t="str">
            <v>PGK</v>
          </cell>
          <cell r="CB309" t="str">
            <v>AVG</v>
          </cell>
          <cell r="CC309">
            <v>39507</v>
          </cell>
          <cell r="CD309">
            <v>0.35954882999999999</v>
          </cell>
          <cell r="CE309" t="str">
            <v>USD</v>
          </cell>
          <cell r="CG309" t="str">
            <v>PGK</v>
          </cell>
          <cell r="CH309" t="str">
            <v>AVG</v>
          </cell>
          <cell r="CI309">
            <v>39507</v>
          </cell>
          <cell r="CJ309">
            <v>0.35954882999999999</v>
          </cell>
          <cell r="CK309" t="str">
            <v>USD</v>
          </cell>
          <cell r="CM309" t="str">
            <v>PGK</v>
          </cell>
          <cell r="CN309" t="str">
            <v>AVG</v>
          </cell>
          <cell r="CO309">
            <v>39538</v>
          </cell>
          <cell r="CP309">
            <v>0.35811428000000001</v>
          </cell>
          <cell r="CQ309" t="str">
            <v>USD</v>
          </cell>
        </row>
        <row r="310">
          <cell r="CA310" t="str">
            <v>PHP</v>
          </cell>
          <cell r="CB310" t="str">
            <v>AVG</v>
          </cell>
          <cell r="CC310">
            <v>39507</v>
          </cell>
          <cell r="CD310">
            <v>2.4588760000000001E-2</v>
          </cell>
          <cell r="CE310" t="str">
            <v>USD</v>
          </cell>
          <cell r="CG310" t="str">
            <v>PHP</v>
          </cell>
          <cell r="CH310" t="str">
            <v>AVG</v>
          </cell>
          <cell r="CI310">
            <v>39507</v>
          </cell>
          <cell r="CJ310">
            <v>2.4588760000000001E-2</v>
          </cell>
          <cell r="CK310" t="str">
            <v>USD</v>
          </cell>
          <cell r="CM310" t="str">
            <v>PHP</v>
          </cell>
          <cell r="CN310" t="str">
            <v>AVG</v>
          </cell>
          <cell r="CO310">
            <v>39538</v>
          </cell>
          <cell r="CP310">
            <v>2.4246839999999999E-2</v>
          </cell>
          <cell r="CQ310" t="str">
            <v>USD</v>
          </cell>
        </row>
        <row r="311">
          <cell r="CA311" t="str">
            <v>PKR</v>
          </cell>
          <cell r="CB311" t="str">
            <v>AVG</v>
          </cell>
          <cell r="CC311">
            <v>39507</v>
          </cell>
          <cell r="CD311">
            <v>1.5994560000000001E-2</v>
          </cell>
          <cell r="CE311" t="str">
            <v>USD</v>
          </cell>
          <cell r="CG311" t="str">
            <v>PKR</v>
          </cell>
          <cell r="CH311" t="str">
            <v>AVG</v>
          </cell>
          <cell r="CI311">
            <v>39507</v>
          </cell>
          <cell r="CJ311">
            <v>1.5994560000000001E-2</v>
          </cell>
          <cell r="CK311" t="str">
            <v>USD</v>
          </cell>
          <cell r="CM311" t="str">
            <v>PKR</v>
          </cell>
          <cell r="CN311" t="str">
            <v>AVG</v>
          </cell>
          <cell r="CO311">
            <v>39538</v>
          </cell>
          <cell r="CP311">
            <v>1.5932249999999998E-2</v>
          </cell>
          <cell r="CQ311" t="str">
            <v>USD</v>
          </cell>
        </row>
        <row r="312">
          <cell r="CA312" t="str">
            <v>PLN</v>
          </cell>
          <cell r="CB312" t="str">
            <v>AVG</v>
          </cell>
          <cell r="CC312">
            <v>39507</v>
          </cell>
          <cell r="CD312">
            <v>0.41041494000000001</v>
          </cell>
          <cell r="CE312" t="str">
            <v>USD</v>
          </cell>
          <cell r="CG312" t="str">
            <v>PLN</v>
          </cell>
          <cell r="CH312" t="str">
            <v>AVG</v>
          </cell>
          <cell r="CI312">
            <v>39507</v>
          </cell>
          <cell r="CJ312">
            <v>0.41041494000000001</v>
          </cell>
          <cell r="CK312" t="str">
            <v>USD</v>
          </cell>
          <cell r="CM312" t="str">
            <v>PLN</v>
          </cell>
          <cell r="CN312" t="str">
            <v>AVG</v>
          </cell>
          <cell r="CO312">
            <v>39538</v>
          </cell>
          <cell r="CP312">
            <v>0.43899665999999998</v>
          </cell>
          <cell r="CQ312" t="str">
            <v>USD</v>
          </cell>
        </row>
        <row r="313">
          <cell r="CA313" t="str">
            <v>PTE</v>
          </cell>
          <cell r="CB313" t="str">
            <v>AVG</v>
          </cell>
          <cell r="CC313">
            <v>39507</v>
          </cell>
          <cell r="CD313">
            <v>7.3504699999999996E-3</v>
          </cell>
          <cell r="CE313" t="str">
            <v>USD</v>
          </cell>
          <cell r="CG313" t="str">
            <v>PTE</v>
          </cell>
          <cell r="CH313" t="str">
            <v>AVG</v>
          </cell>
          <cell r="CI313">
            <v>39507</v>
          </cell>
          <cell r="CJ313">
            <v>7.3504699999999996E-3</v>
          </cell>
          <cell r="CK313" t="str">
            <v>USD</v>
          </cell>
          <cell r="CM313" t="str">
            <v>PTE</v>
          </cell>
          <cell r="CN313" t="str">
            <v>AVG</v>
          </cell>
          <cell r="CO313">
            <v>39538</v>
          </cell>
          <cell r="CP313">
            <v>7.7452800000000002E-3</v>
          </cell>
          <cell r="CQ313" t="str">
            <v>USD</v>
          </cell>
        </row>
        <row r="314">
          <cell r="CA314" t="str">
            <v>PYG</v>
          </cell>
          <cell r="CB314" t="str">
            <v>AVG</v>
          </cell>
          <cell r="CC314">
            <v>39507</v>
          </cell>
          <cell r="CD314">
            <v>2.1298000000000001E-4</v>
          </cell>
          <cell r="CE314" t="str">
            <v>USD</v>
          </cell>
          <cell r="CG314" t="str">
            <v>PYG</v>
          </cell>
          <cell r="CH314" t="str">
            <v>AVG</v>
          </cell>
          <cell r="CI314">
            <v>39507</v>
          </cell>
          <cell r="CJ314">
            <v>2.1298000000000001E-4</v>
          </cell>
          <cell r="CK314" t="str">
            <v>USD</v>
          </cell>
          <cell r="CM314" t="str">
            <v>PYG</v>
          </cell>
          <cell r="CN314" t="str">
            <v>AVG</v>
          </cell>
          <cell r="CO314">
            <v>39538</v>
          </cell>
          <cell r="CP314">
            <v>2.2118999999999999E-4</v>
          </cell>
          <cell r="CQ314" t="str">
            <v>USD</v>
          </cell>
        </row>
        <row r="315">
          <cell r="CA315" t="str">
            <v>QAR</v>
          </cell>
          <cell r="CB315" t="str">
            <v>AVG</v>
          </cell>
          <cell r="CC315">
            <v>39507</v>
          </cell>
          <cell r="CD315">
            <v>0.27481874000000001</v>
          </cell>
          <cell r="CE315" t="str">
            <v>USD</v>
          </cell>
          <cell r="CG315" t="str">
            <v>QAR</v>
          </cell>
          <cell r="CH315" t="str">
            <v>AVG</v>
          </cell>
          <cell r="CI315">
            <v>39507</v>
          </cell>
          <cell r="CJ315">
            <v>0.27481874000000001</v>
          </cell>
          <cell r="CK315" t="str">
            <v>USD</v>
          </cell>
          <cell r="CM315" t="str">
            <v>QAR</v>
          </cell>
          <cell r="CN315" t="str">
            <v>AVG</v>
          </cell>
          <cell r="CO315">
            <v>39538</v>
          </cell>
          <cell r="CP315">
            <v>0.27493968000000002</v>
          </cell>
          <cell r="CQ315" t="str">
            <v>USD</v>
          </cell>
        </row>
        <row r="316">
          <cell r="CA316" t="str">
            <v>ROL</v>
          </cell>
          <cell r="CB316" t="str">
            <v>AVG</v>
          </cell>
          <cell r="CC316">
            <v>39507</v>
          </cell>
          <cell r="CD316">
            <v>4.0139999999999999E-5</v>
          </cell>
          <cell r="CE316" t="str">
            <v>USD</v>
          </cell>
          <cell r="CG316" t="str">
            <v>ROL</v>
          </cell>
          <cell r="CH316" t="str">
            <v>AVG</v>
          </cell>
          <cell r="CI316">
            <v>39507</v>
          </cell>
          <cell r="CJ316">
            <v>4.0139999999999999E-5</v>
          </cell>
          <cell r="CK316" t="str">
            <v>USD</v>
          </cell>
          <cell r="CM316" t="str">
            <v>ROL</v>
          </cell>
          <cell r="CN316" t="str">
            <v>AVG</v>
          </cell>
          <cell r="CO316">
            <v>39538</v>
          </cell>
          <cell r="CP316">
            <v>4.176E-5</v>
          </cell>
          <cell r="CQ316" t="str">
            <v>USD</v>
          </cell>
        </row>
        <row r="317">
          <cell r="CA317" t="str">
            <v>RUB</v>
          </cell>
          <cell r="CB317" t="str">
            <v>AVG</v>
          </cell>
          <cell r="CC317">
            <v>39507</v>
          </cell>
          <cell r="CD317">
            <v>4.0846760000000003E-2</v>
          </cell>
          <cell r="CE317" t="str">
            <v>USD</v>
          </cell>
          <cell r="CG317" t="str">
            <v>RUB</v>
          </cell>
          <cell r="CH317" t="str">
            <v>AVG</v>
          </cell>
          <cell r="CI317">
            <v>39507</v>
          </cell>
          <cell r="CJ317">
            <v>4.0846760000000003E-2</v>
          </cell>
          <cell r="CK317" t="str">
            <v>USD</v>
          </cell>
          <cell r="CM317" t="str">
            <v>RUB</v>
          </cell>
          <cell r="CN317" t="str">
            <v>AVG</v>
          </cell>
          <cell r="CO317">
            <v>39538</v>
          </cell>
          <cell r="CP317">
            <v>4.2164510000000002E-2</v>
          </cell>
          <cell r="CQ317" t="str">
            <v>USD</v>
          </cell>
        </row>
        <row r="318">
          <cell r="CA318" t="str">
            <v>RWF</v>
          </cell>
          <cell r="CB318" t="str">
            <v>AVG</v>
          </cell>
          <cell r="CC318">
            <v>39507</v>
          </cell>
          <cell r="CD318">
            <v>1.8394500000000001E-3</v>
          </cell>
          <cell r="CE318" t="str">
            <v>USD</v>
          </cell>
          <cell r="CG318" t="str">
            <v>RWF</v>
          </cell>
          <cell r="CH318" t="str">
            <v>AVG</v>
          </cell>
          <cell r="CI318">
            <v>39507</v>
          </cell>
          <cell r="CJ318">
            <v>1.8394500000000001E-3</v>
          </cell>
          <cell r="CK318" t="str">
            <v>USD</v>
          </cell>
          <cell r="CM318" t="str">
            <v>RWF</v>
          </cell>
          <cell r="CN318" t="str">
            <v>AVG</v>
          </cell>
          <cell r="CO318">
            <v>39538</v>
          </cell>
          <cell r="CP318">
            <v>1.8373700000000001E-3</v>
          </cell>
          <cell r="CQ318" t="str">
            <v>USD</v>
          </cell>
        </row>
        <row r="319">
          <cell r="CA319" t="str">
            <v>SAR</v>
          </cell>
          <cell r="CB319" t="str">
            <v>AVG</v>
          </cell>
          <cell r="CC319">
            <v>39507</v>
          </cell>
          <cell r="CD319">
            <v>0.26667981000000002</v>
          </cell>
          <cell r="CE319" t="str">
            <v>USD</v>
          </cell>
          <cell r="CG319" t="str">
            <v>SAR</v>
          </cell>
          <cell r="CH319" t="str">
            <v>AVG</v>
          </cell>
          <cell r="CI319">
            <v>39507</v>
          </cell>
          <cell r="CJ319">
            <v>0.26667981000000002</v>
          </cell>
          <cell r="CK319" t="str">
            <v>USD</v>
          </cell>
          <cell r="CM319" t="str">
            <v>SAR</v>
          </cell>
          <cell r="CN319" t="str">
            <v>AVG</v>
          </cell>
          <cell r="CO319">
            <v>39538</v>
          </cell>
          <cell r="CP319">
            <v>0.26673692999999998</v>
          </cell>
          <cell r="CQ319" t="str">
            <v>USD</v>
          </cell>
        </row>
        <row r="320">
          <cell r="CA320" t="str">
            <v>SBD</v>
          </cell>
          <cell r="CB320" t="str">
            <v>AVG</v>
          </cell>
          <cell r="CC320">
            <v>39507</v>
          </cell>
          <cell r="CD320">
            <v>0.13622580000000001</v>
          </cell>
          <cell r="CE320" t="str">
            <v>USD</v>
          </cell>
          <cell r="CG320" t="str">
            <v>SBD</v>
          </cell>
          <cell r="CH320" t="str">
            <v>AVG</v>
          </cell>
          <cell r="CI320">
            <v>39507</v>
          </cell>
          <cell r="CJ320">
            <v>0.13622580000000001</v>
          </cell>
          <cell r="CK320" t="str">
            <v>USD</v>
          </cell>
          <cell r="CM320" t="str">
            <v>SBD</v>
          </cell>
          <cell r="CN320" t="str">
            <v>AVG</v>
          </cell>
          <cell r="CO320">
            <v>39538</v>
          </cell>
          <cell r="CP320">
            <v>0.13212499</v>
          </cell>
          <cell r="CQ320" t="str">
            <v>USD</v>
          </cell>
        </row>
        <row r="321">
          <cell r="CA321" t="str">
            <v>SCR</v>
          </cell>
          <cell r="CB321" t="str">
            <v>AVG</v>
          </cell>
          <cell r="CC321">
            <v>39507</v>
          </cell>
          <cell r="CD321">
            <v>0.12458490999999999</v>
          </cell>
          <cell r="CE321" t="str">
            <v>USD</v>
          </cell>
          <cell r="CG321" t="str">
            <v>SCR</v>
          </cell>
          <cell r="CH321" t="str">
            <v>AVG</v>
          </cell>
          <cell r="CI321">
            <v>39507</v>
          </cell>
          <cell r="CJ321">
            <v>0.12458490999999999</v>
          </cell>
          <cell r="CK321" t="str">
            <v>USD</v>
          </cell>
          <cell r="CM321" t="str">
            <v>SCR</v>
          </cell>
          <cell r="CN321" t="str">
            <v>AVG</v>
          </cell>
          <cell r="CO321">
            <v>39538</v>
          </cell>
          <cell r="CP321">
            <v>0.12475807999999999</v>
          </cell>
          <cell r="CQ321" t="str">
            <v>USD</v>
          </cell>
        </row>
        <row r="322">
          <cell r="CA322" t="str">
            <v>SDD</v>
          </cell>
          <cell r="CB322" t="str">
            <v>AVG</v>
          </cell>
          <cell r="CC322">
            <v>39507</v>
          </cell>
          <cell r="CD322">
            <v>4.9131599999999997E-3</v>
          </cell>
          <cell r="CE322" t="str">
            <v>USD</v>
          </cell>
          <cell r="CG322" t="str">
            <v>SDD</v>
          </cell>
          <cell r="CH322" t="str">
            <v>AVG</v>
          </cell>
          <cell r="CI322">
            <v>39507</v>
          </cell>
          <cell r="CJ322">
            <v>4.9131599999999997E-3</v>
          </cell>
          <cell r="CK322" t="str">
            <v>USD</v>
          </cell>
          <cell r="CM322" t="str">
            <v>SDD</v>
          </cell>
          <cell r="CN322" t="str">
            <v>AVG</v>
          </cell>
          <cell r="CO322">
            <v>39538</v>
          </cell>
          <cell r="CP322">
            <v>4.9414300000000001E-3</v>
          </cell>
          <cell r="CQ322" t="str">
            <v>USD</v>
          </cell>
        </row>
        <row r="323">
          <cell r="CA323" t="str">
            <v>SDP</v>
          </cell>
          <cell r="CB323" t="str">
            <v>AVG</v>
          </cell>
          <cell r="CC323">
            <v>39507</v>
          </cell>
          <cell r="CD323">
            <v>4.9131000000000001E-4</v>
          </cell>
          <cell r="CE323" t="str">
            <v>USD</v>
          </cell>
          <cell r="CG323" t="str">
            <v>SDP</v>
          </cell>
          <cell r="CH323" t="str">
            <v>AVG</v>
          </cell>
          <cell r="CI323">
            <v>39507</v>
          </cell>
          <cell r="CJ323">
            <v>4.9131000000000001E-4</v>
          </cell>
          <cell r="CK323" t="str">
            <v>USD</v>
          </cell>
          <cell r="CM323" t="str">
            <v>SDP</v>
          </cell>
          <cell r="CN323" t="str">
            <v>AVG</v>
          </cell>
          <cell r="CO323">
            <v>39538</v>
          </cell>
          <cell r="CP323">
            <v>4.9412999999999996E-4</v>
          </cell>
          <cell r="CQ323" t="str">
            <v>USD</v>
          </cell>
        </row>
        <row r="324">
          <cell r="CA324" t="str">
            <v>SEK</v>
          </cell>
          <cell r="CB324" t="str">
            <v>AVG</v>
          </cell>
          <cell r="CC324">
            <v>39507</v>
          </cell>
          <cell r="CD324">
            <v>0.15684962999999999</v>
          </cell>
          <cell r="CE324" t="str">
            <v>USD</v>
          </cell>
          <cell r="CG324" t="str">
            <v>SEK</v>
          </cell>
          <cell r="CH324" t="str">
            <v>AVG</v>
          </cell>
          <cell r="CI324">
            <v>39507</v>
          </cell>
          <cell r="CJ324">
            <v>0.15684962999999999</v>
          </cell>
          <cell r="CK324" t="str">
            <v>USD</v>
          </cell>
          <cell r="CM324" t="str">
            <v>SEK</v>
          </cell>
          <cell r="CN324" t="str">
            <v>AVG</v>
          </cell>
          <cell r="CO324">
            <v>39538</v>
          </cell>
          <cell r="CP324">
            <v>0.16506625999999999</v>
          </cell>
          <cell r="CQ324" t="str">
            <v>USD</v>
          </cell>
        </row>
        <row r="325">
          <cell r="CA325" t="str">
            <v>SGD</v>
          </cell>
          <cell r="CB325" t="str">
            <v>AVG</v>
          </cell>
          <cell r="CC325">
            <v>39507</v>
          </cell>
          <cell r="CD325">
            <v>0.70349209999999995</v>
          </cell>
          <cell r="CE325" t="str">
            <v>USD</v>
          </cell>
          <cell r="CG325" t="str">
            <v>SGD</v>
          </cell>
          <cell r="CH325" t="str">
            <v>AVG</v>
          </cell>
          <cell r="CI325">
            <v>39507</v>
          </cell>
          <cell r="CJ325">
            <v>0.70349209999999995</v>
          </cell>
          <cell r="CK325" t="str">
            <v>USD</v>
          </cell>
          <cell r="CM325" t="str">
            <v>SGD</v>
          </cell>
          <cell r="CN325" t="str">
            <v>AVG</v>
          </cell>
          <cell r="CO325">
            <v>39538</v>
          </cell>
          <cell r="CP325">
            <v>0.72252050999999995</v>
          </cell>
          <cell r="CQ325" t="str">
            <v>USD</v>
          </cell>
        </row>
        <row r="326">
          <cell r="CA326" t="str">
            <v>SHP</v>
          </cell>
          <cell r="CB326" t="str">
            <v>AVG</v>
          </cell>
          <cell r="CC326">
            <v>39507</v>
          </cell>
          <cell r="CD326">
            <v>1.9670818999999999</v>
          </cell>
          <cell r="CE326" t="str">
            <v>USD</v>
          </cell>
          <cell r="CG326" t="str">
            <v>SHP</v>
          </cell>
          <cell r="CH326" t="str">
            <v>AVG</v>
          </cell>
          <cell r="CI326">
            <v>39507</v>
          </cell>
          <cell r="CJ326">
            <v>1.9670818999999999</v>
          </cell>
          <cell r="CK326" t="str">
            <v>USD</v>
          </cell>
          <cell r="CM326" t="str">
            <v>SHP</v>
          </cell>
          <cell r="CN326" t="str">
            <v>AVG</v>
          </cell>
          <cell r="CO326">
            <v>39538</v>
          </cell>
          <cell r="CP326">
            <v>2.00110974</v>
          </cell>
          <cell r="CQ326" t="str">
            <v>USD</v>
          </cell>
        </row>
        <row r="327">
          <cell r="CA327" t="str">
            <v>SIT</v>
          </cell>
          <cell r="CB327" t="str">
            <v>AVG</v>
          </cell>
          <cell r="CC327">
            <v>39507</v>
          </cell>
          <cell r="CD327">
            <v>6.1513399999999999E-3</v>
          </cell>
          <cell r="CE327" t="str">
            <v>USD</v>
          </cell>
          <cell r="CG327" t="str">
            <v>SIT</v>
          </cell>
          <cell r="CH327" t="str">
            <v>AVG</v>
          </cell>
          <cell r="CI327">
            <v>39507</v>
          </cell>
          <cell r="CJ327">
            <v>6.1513399999999999E-3</v>
          </cell>
          <cell r="CK327" t="str">
            <v>USD</v>
          </cell>
          <cell r="CM327" t="str">
            <v>SIT</v>
          </cell>
          <cell r="CN327" t="str">
            <v>AVG</v>
          </cell>
          <cell r="CO327">
            <v>39538</v>
          </cell>
          <cell r="CP327">
            <v>6.4796799999999998E-3</v>
          </cell>
          <cell r="CQ327" t="str">
            <v>USD</v>
          </cell>
        </row>
        <row r="328">
          <cell r="CA328" t="str">
            <v>SKK</v>
          </cell>
          <cell r="CB328" t="str">
            <v>AVG</v>
          </cell>
          <cell r="CC328">
            <v>39507</v>
          </cell>
          <cell r="CD328">
            <v>4.4250909999999997E-2</v>
          </cell>
          <cell r="CE328" t="str">
            <v>USD</v>
          </cell>
          <cell r="CG328" t="str">
            <v>SKK</v>
          </cell>
          <cell r="CH328" t="str">
            <v>AVG</v>
          </cell>
          <cell r="CI328">
            <v>39507</v>
          </cell>
          <cell r="CJ328">
            <v>4.4250909999999997E-2</v>
          </cell>
          <cell r="CK328" t="str">
            <v>USD</v>
          </cell>
          <cell r="CM328" t="str">
            <v>SKK</v>
          </cell>
          <cell r="CN328" t="str">
            <v>AVG</v>
          </cell>
          <cell r="CO328">
            <v>39538</v>
          </cell>
          <cell r="CP328">
            <v>4.7804430000000002E-2</v>
          </cell>
          <cell r="CQ328" t="str">
            <v>USD</v>
          </cell>
        </row>
        <row r="329">
          <cell r="CA329" t="str">
            <v>SLL</v>
          </cell>
          <cell r="CB329" t="str">
            <v>AVG</v>
          </cell>
          <cell r="CC329">
            <v>39507</v>
          </cell>
          <cell r="CD329">
            <v>3.3599999999999998E-4</v>
          </cell>
          <cell r="CE329" t="str">
            <v>USD</v>
          </cell>
          <cell r="CG329" t="str">
            <v>SLL</v>
          </cell>
          <cell r="CH329" t="str">
            <v>AVG</v>
          </cell>
          <cell r="CI329">
            <v>39507</v>
          </cell>
          <cell r="CJ329">
            <v>3.3599999999999998E-4</v>
          </cell>
          <cell r="CK329" t="str">
            <v>USD</v>
          </cell>
          <cell r="CM329" t="str">
            <v>SLL</v>
          </cell>
          <cell r="CN329" t="str">
            <v>AVG</v>
          </cell>
          <cell r="CO329">
            <v>39538</v>
          </cell>
          <cell r="CP329">
            <v>3.3652999999999998E-4</v>
          </cell>
          <cell r="CQ329" t="str">
            <v>USD</v>
          </cell>
        </row>
        <row r="330">
          <cell r="CA330" t="str">
            <v>SOS</v>
          </cell>
          <cell r="CB330" t="str">
            <v>AVG</v>
          </cell>
          <cell r="CC330">
            <v>39507</v>
          </cell>
          <cell r="CD330">
            <v>7.1633999999999999E-4</v>
          </cell>
          <cell r="CE330" t="str">
            <v>USD</v>
          </cell>
          <cell r="CG330" t="str">
            <v>SOS</v>
          </cell>
          <cell r="CH330" t="str">
            <v>AVG</v>
          </cell>
          <cell r="CI330">
            <v>39507</v>
          </cell>
          <cell r="CJ330">
            <v>7.1633999999999999E-4</v>
          </cell>
          <cell r="CK330" t="str">
            <v>USD</v>
          </cell>
          <cell r="CM330" t="str">
            <v>SOS</v>
          </cell>
          <cell r="CN330" t="str">
            <v>AVG</v>
          </cell>
          <cell r="CO330">
            <v>39538</v>
          </cell>
          <cell r="CP330">
            <v>7.1546000000000001E-4</v>
          </cell>
          <cell r="CQ330" t="str">
            <v>USD</v>
          </cell>
        </row>
        <row r="331">
          <cell r="CA331" t="str">
            <v>SRG</v>
          </cell>
          <cell r="CB331" t="str">
            <v>AVG</v>
          </cell>
          <cell r="CC331">
            <v>39507</v>
          </cell>
          <cell r="CD331">
            <v>3.6430000000000002E-4</v>
          </cell>
          <cell r="CE331" t="str">
            <v>USD</v>
          </cell>
          <cell r="CG331" t="str">
            <v>SRG</v>
          </cell>
          <cell r="CH331" t="str">
            <v>AVG</v>
          </cell>
          <cell r="CI331">
            <v>39507</v>
          </cell>
          <cell r="CJ331">
            <v>3.6430000000000002E-4</v>
          </cell>
          <cell r="CK331" t="str">
            <v>USD</v>
          </cell>
          <cell r="CM331" t="str">
            <v>SRG</v>
          </cell>
          <cell r="CN331" t="str">
            <v>AVG</v>
          </cell>
          <cell r="CO331">
            <v>39538</v>
          </cell>
          <cell r="CP331">
            <v>3.6430000000000002E-4</v>
          </cell>
          <cell r="CQ331" t="str">
            <v>USD</v>
          </cell>
        </row>
        <row r="332">
          <cell r="CA332" t="str">
            <v>STD</v>
          </cell>
          <cell r="CB332" t="str">
            <v>AVG</v>
          </cell>
          <cell r="CC332">
            <v>39507</v>
          </cell>
          <cell r="CD332">
            <v>6.8629999999999999E-5</v>
          </cell>
          <cell r="CE332" t="str">
            <v>USD</v>
          </cell>
          <cell r="CG332" t="str">
            <v>STD</v>
          </cell>
          <cell r="CH332" t="str">
            <v>AVG</v>
          </cell>
          <cell r="CI332">
            <v>39507</v>
          </cell>
          <cell r="CJ332">
            <v>6.8629999999999999E-5</v>
          </cell>
          <cell r="CK332" t="str">
            <v>USD</v>
          </cell>
        </row>
        <row r="333">
          <cell r="CA333" t="str">
            <v>SVC</v>
          </cell>
          <cell r="CB333" t="str">
            <v>AVG</v>
          </cell>
          <cell r="CC333">
            <v>39507</v>
          </cell>
          <cell r="CD333">
            <v>0.1142596</v>
          </cell>
          <cell r="CE333" t="str">
            <v>USD</v>
          </cell>
          <cell r="CG333" t="str">
            <v>SVC</v>
          </cell>
          <cell r="CH333" t="str">
            <v>AVG</v>
          </cell>
          <cell r="CI333">
            <v>39507</v>
          </cell>
          <cell r="CJ333">
            <v>0.1142596</v>
          </cell>
          <cell r="CK333" t="str">
            <v>USD</v>
          </cell>
          <cell r="CM333" t="str">
            <v>SVC</v>
          </cell>
          <cell r="CN333" t="str">
            <v>AVG</v>
          </cell>
          <cell r="CO333">
            <v>39538</v>
          </cell>
          <cell r="CP333">
            <v>0.1142596</v>
          </cell>
          <cell r="CQ333" t="str">
            <v>USD</v>
          </cell>
        </row>
        <row r="334">
          <cell r="CA334" t="str">
            <v>SYP</v>
          </cell>
          <cell r="CB334" t="str">
            <v>AVG</v>
          </cell>
          <cell r="CC334">
            <v>39507</v>
          </cell>
          <cell r="CD334">
            <v>1.9569530000000002E-2</v>
          </cell>
          <cell r="CE334" t="str">
            <v>USD</v>
          </cell>
          <cell r="CG334" t="str">
            <v>SYP</v>
          </cell>
          <cell r="CH334" t="str">
            <v>AVG</v>
          </cell>
          <cell r="CI334">
            <v>39507</v>
          </cell>
          <cell r="CJ334">
            <v>1.9569530000000002E-2</v>
          </cell>
          <cell r="CK334" t="str">
            <v>USD</v>
          </cell>
          <cell r="CM334" t="str">
            <v>SYP</v>
          </cell>
          <cell r="CN334" t="str">
            <v>AVG</v>
          </cell>
          <cell r="CO334">
            <v>39538</v>
          </cell>
          <cell r="CP334">
            <v>1.9569599999999999E-2</v>
          </cell>
          <cell r="CQ334" t="str">
            <v>USD</v>
          </cell>
        </row>
        <row r="335">
          <cell r="CA335" t="str">
            <v>SZL</v>
          </cell>
          <cell r="CB335" t="str">
            <v>AVG</v>
          </cell>
          <cell r="CC335">
            <v>39507</v>
          </cell>
          <cell r="CD335">
            <v>0.13694983999999999</v>
          </cell>
          <cell r="CE335" t="str">
            <v>USD</v>
          </cell>
          <cell r="CG335" t="str">
            <v>SZL</v>
          </cell>
          <cell r="CH335" t="str">
            <v>AVG</v>
          </cell>
          <cell r="CI335">
            <v>39507</v>
          </cell>
          <cell r="CJ335">
            <v>0.13694983999999999</v>
          </cell>
          <cell r="CK335" t="str">
            <v>USD</v>
          </cell>
          <cell r="CM335" t="str">
            <v>SZL</v>
          </cell>
          <cell r="CN335" t="str">
            <v>AVG</v>
          </cell>
          <cell r="CO335">
            <v>39538</v>
          </cell>
          <cell r="CP335">
            <v>0.12500567000000001</v>
          </cell>
          <cell r="CQ335" t="str">
            <v>USD</v>
          </cell>
        </row>
        <row r="336">
          <cell r="CA336" t="str">
            <v>THB</v>
          </cell>
          <cell r="CB336" t="str">
            <v>AVG</v>
          </cell>
          <cell r="CC336">
            <v>39507</v>
          </cell>
          <cell r="CD336">
            <v>3.2497680000000001E-2</v>
          </cell>
          <cell r="CE336" t="str">
            <v>USD</v>
          </cell>
          <cell r="CG336" t="str">
            <v>THB</v>
          </cell>
          <cell r="CH336" t="str">
            <v>AVG</v>
          </cell>
          <cell r="CI336">
            <v>39507</v>
          </cell>
          <cell r="CJ336">
            <v>3.2497680000000001E-2</v>
          </cell>
          <cell r="CK336" t="str">
            <v>USD</v>
          </cell>
          <cell r="CM336" t="str">
            <v>THB</v>
          </cell>
          <cell r="CN336" t="str">
            <v>AVG</v>
          </cell>
          <cell r="CO336">
            <v>39538</v>
          </cell>
          <cell r="CP336">
            <v>3.1828820000000001E-2</v>
          </cell>
          <cell r="CQ336" t="str">
            <v>USD</v>
          </cell>
        </row>
        <row r="337">
          <cell r="CA337" t="str">
            <v>TJR</v>
          </cell>
          <cell r="CB337" t="str">
            <v>AVG</v>
          </cell>
          <cell r="CC337">
            <v>39507</v>
          </cell>
          <cell r="CD337">
            <v>0.28886118999999999</v>
          </cell>
          <cell r="CE337" t="str">
            <v>USD</v>
          </cell>
          <cell r="CG337" t="str">
            <v>TJR</v>
          </cell>
          <cell r="CH337" t="str">
            <v>AVG</v>
          </cell>
          <cell r="CI337">
            <v>39507</v>
          </cell>
          <cell r="CJ337">
            <v>0.28886118999999999</v>
          </cell>
          <cell r="CK337" t="str">
            <v>USD</v>
          </cell>
          <cell r="CM337" t="str">
            <v>TJR</v>
          </cell>
          <cell r="CN337" t="str">
            <v>AVG</v>
          </cell>
          <cell r="CO337">
            <v>39538</v>
          </cell>
          <cell r="CP337">
            <v>0.29009070999999997</v>
          </cell>
          <cell r="CQ337" t="str">
            <v>USD</v>
          </cell>
        </row>
        <row r="338">
          <cell r="CA338" t="str">
            <v>TMM</v>
          </cell>
          <cell r="CB338" t="str">
            <v>AVG</v>
          </cell>
          <cell r="CC338">
            <v>39507</v>
          </cell>
          <cell r="CD338">
            <v>1.6679999999999999E-4</v>
          </cell>
          <cell r="CE338" t="str">
            <v>USD</v>
          </cell>
          <cell r="CG338" t="str">
            <v>TMM</v>
          </cell>
          <cell r="CH338" t="str">
            <v>AVG</v>
          </cell>
          <cell r="CI338">
            <v>39507</v>
          </cell>
          <cell r="CJ338">
            <v>1.6679999999999999E-4</v>
          </cell>
          <cell r="CK338" t="str">
            <v>USD</v>
          </cell>
          <cell r="CM338" t="str">
            <v>TMM</v>
          </cell>
          <cell r="CN338" t="str">
            <v>AVG</v>
          </cell>
          <cell r="CO338">
            <v>39538</v>
          </cell>
          <cell r="CP338">
            <v>1.6000000000000001E-4</v>
          </cell>
          <cell r="CQ338" t="str">
            <v>USD</v>
          </cell>
        </row>
        <row r="339">
          <cell r="CA339" t="str">
            <v>TND</v>
          </cell>
          <cell r="CB339" t="str">
            <v>AVG</v>
          </cell>
          <cell r="CC339">
            <v>39507</v>
          </cell>
          <cell r="CD339">
            <v>0.82190560999999995</v>
          </cell>
          <cell r="CE339" t="str">
            <v>USD</v>
          </cell>
          <cell r="CG339" t="str">
            <v>TND</v>
          </cell>
          <cell r="CH339" t="str">
            <v>AVG</v>
          </cell>
          <cell r="CI339">
            <v>39507</v>
          </cell>
          <cell r="CJ339">
            <v>0.82190560999999995</v>
          </cell>
          <cell r="CK339" t="str">
            <v>USD</v>
          </cell>
          <cell r="CM339" t="str">
            <v>TND</v>
          </cell>
          <cell r="CN339" t="str">
            <v>AVG</v>
          </cell>
          <cell r="CO339">
            <v>39538</v>
          </cell>
          <cell r="CP339">
            <v>0.85785202000000005</v>
          </cell>
          <cell r="CQ339" t="str">
            <v>USD</v>
          </cell>
        </row>
        <row r="340">
          <cell r="CA340" t="str">
            <v>TOP</v>
          </cell>
          <cell r="CB340" t="str">
            <v>AVG</v>
          </cell>
          <cell r="CC340">
            <v>39507</v>
          </cell>
          <cell r="CD340">
            <v>0.54104649999999999</v>
          </cell>
          <cell r="CE340" t="str">
            <v>USD</v>
          </cell>
          <cell r="CG340" t="str">
            <v>TOP</v>
          </cell>
          <cell r="CH340" t="str">
            <v>AVG</v>
          </cell>
          <cell r="CI340">
            <v>39507</v>
          </cell>
          <cell r="CJ340">
            <v>0.54104649999999999</v>
          </cell>
          <cell r="CK340" t="str">
            <v>USD</v>
          </cell>
          <cell r="CM340" t="str">
            <v>TOP</v>
          </cell>
          <cell r="CN340" t="str">
            <v>AVG</v>
          </cell>
          <cell r="CO340">
            <v>39538</v>
          </cell>
          <cell r="CP340">
            <v>0.55709048999999999</v>
          </cell>
          <cell r="CQ340" t="str">
            <v>USD</v>
          </cell>
        </row>
        <row r="341">
          <cell r="CA341" t="str">
            <v>TRL</v>
          </cell>
          <cell r="CB341" t="str">
            <v>AVG</v>
          </cell>
          <cell r="CC341">
            <v>39507</v>
          </cell>
          <cell r="CD341">
            <v>8.4E-7</v>
          </cell>
          <cell r="CE341" t="str">
            <v>USD</v>
          </cell>
          <cell r="CG341" t="str">
            <v>TRL</v>
          </cell>
          <cell r="CH341" t="str">
            <v>AVG</v>
          </cell>
          <cell r="CI341">
            <v>39507</v>
          </cell>
          <cell r="CJ341">
            <v>8.4E-7</v>
          </cell>
          <cell r="CK341" t="str">
            <v>USD</v>
          </cell>
          <cell r="CM341" t="str">
            <v>TRL</v>
          </cell>
          <cell r="CN341" t="str">
            <v>AVG</v>
          </cell>
          <cell r="CO341">
            <v>39538</v>
          </cell>
          <cell r="CP341">
            <v>7.9999999999999996E-7</v>
          </cell>
          <cell r="CQ341" t="str">
            <v>USD</v>
          </cell>
        </row>
        <row r="342">
          <cell r="CA342" t="str">
            <v>TTD</v>
          </cell>
          <cell r="CB342" t="str">
            <v>AVG</v>
          </cell>
          <cell r="CC342">
            <v>39507</v>
          </cell>
          <cell r="CD342">
            <v>0.15861368000000001</v>
          </cell>
          <cell r="CE342" t="str">
            <v>USD</v>
          </cell>
          <cell r="CG342" t="str">
            <v>TTD</v>
          </cell>
          <cell r="CH342" t="str">
            <v>AVG</v>
          </cell>
          <cell r="CI342">
            <v>39507</v>
          </cell>
          <cell r="CJ342">
            <v>0.15861368000000001</v>
          </cell>
          <cell r="CK342" t="str">
            <v>USD</v>
          </cell>
          <cell r="CM342" t="str">
            <v>TTD</v>
          </cell>
          <cell r="CN342" t="str">
            <v>AVG</v>
          </cell>
          <cell r="CO342">
            <v>39538</v>
          </cell>
          <cell r="CP342">
            <v>0.15853876</v>
          </cell>
          <cell r="CQ342" t="str">
            <v>USD</v>
          </cell>
        </row>
        <row r="343">
          <cell r="CA343" t="str">
            <v>TWD</v>
          </cell>
          <cell r="CB343" t="str">
            <v>AVG</v>
          </cell>
          <cell r="CC343">
            <v>39507</v>
          </cell>
          <cell r="CD343">
            <v>3.1243460000000001E-2</v>
          </cell>
          <cell r="CE343" t="str">
            <v>USD</v>
          </cell>
          <cell r="CG343" t="str">
            <v>TWD</v>
          </cell>
          <cell r="CH343" t="str">
            <v>AVG</v>
          </cell>
          <cell r="CI343">
            <v>39507</v>
          </cell>
          <cell r="CJ343">
            <v>3.1243460000000001E-2</v>
          </cell>
          <cell r="CK343" t="str">
            <v>USD</v>
          </cell>
          <cell r="CM343" t="str">
            <v>TWD</v>
          </cell>
          <cell r="CN343" t="str">
            <v>AVG</v>
          </cell>
          <cell r="CO343">
            <v>39538</v>
          </cell>
          <cell r="CP343">
            <v>3.2696080000000002E-2</v>
          </cell>
          <cell r="CQ343" t="str">
            <v>USD</v>
          </cell>
        </row>
        <row r="344">
          <cell r="CA344" t="str">
            <v>TZS</v>
          </cell>
          <cell r="CB344" t="str">
            <v>AVG</v>
          </cell>
          <cell r="CC344">
            <v>39507</v>
          </cell>
          <cell r="CD344">
            <v>8.6218999999999998E-4</v>
          </cell>
          <cell r="CE344" t="str">
            <v>USD</v>
          </cell>
          <cell r="CG344" t="str">
            <v>TZS</v>
          </cell>
          <cell r="CH344" t="str">
            <v>AVG</v>
          </cell>
          <cell r="CI344">
            <v>39507</v>
          </cell>
          <cell r="CJ344">
            <v>8.6218999999999998E-4</v>
          </cell>
          <cell r="CK344" t="str">
            <v>USD</v>
          </cell>
          <cell r="CM344" t="str">
            <v>TZS</v>
          </cell>
          <cell r="CN344" t="str">
            <v>AVG</v>
          </cell>
          <cell r="CO344">
            <v>39538</v>
          </cell>
          <cell r="CP344">
            <v>8.4062999999999998E-4</v>
          </cell>
          <cell r="CQ344" t="str">
            <v>USD</v>
          </cell>
        </row>
        <row r="345">
          <cell r="CA345" t="str">
            <v>UAH</v>
          </cell>
          <cell r="CB345" t="str">
            <v>AVG</v>
          </cell>
          <cell r="CC345">
            <v>39507</v>
          </cell>
          <cell r="CD345">
            <v>0.19787995999999999</v>
          </cell>
          <cell r="CE345" t="str">
            <v>USD</v>
          </cell>
          <cell r="CG345" t="str">
            <v>UAH</v>
          </cell>
          <cell r="CH345" t="str">
            <v>AVG</v>
          </cell>
          <cell r="CI345">
            <v>39507</v>
          </cell>
          <cell r="CJ345">
            <v>0.19787995999999999</v>
          </cell>
          <cell r="CK345" t="str">
            <v>USD</v>
          </cell>
          <cell r="CM345" t="str">
            <v>UAH</v>
          </cell>
          <cell r="CN345" t="str">
            <v>AVG</v>
          </cell>
          <cell r="CO345">
            <v>39538</v>
          </cell>
          <cell r="CP345">
            <v>0.19957833</v>
          </cell>
          <cell r="CQ345" t="str">
            <v>USD</v>
          </cell>
        </row>
        <row r="346">
          <cell r="CA346" t="str">
            <v>UDI</v>
          </cell>
          <cell r="CB346" t="str">
            <v>AVG</v>
          </cell>
          <cell r="CC346">
            <v>39507</v>
          </cell>
          <cell r="CD346">
            <v>0.25302618999999998</v>
          </cell>
          <cell r="CE346" t="str">
            <v>USD</v>
          </cell>
          <cell r="CG346" t="str">
            <v>UDI</v>
          </cell>
          <cell r="CH346" t="str">
            <v>AVG</v>
          </cell>
          <cell r="CI346">
            <v>39507</v>
          </cell>
          <cell r="CJ346">
            <v>0.25302618999999998</v>
          </cell>
          <cell r="CK346" t="str">
            <v>USD</v>
          </cell>
          <cell r="CM346" t="str">
            <v>UDI</v>
          </cell>
          <cell r="CN346" t="str">
            <v>AVG</v>
          </cell>
          <cell r="CO346">
            <v>39538</v>
          </cell>
          <cell r="CP346">
            <v>0.25162807999999998</v>
          </cell>
          <cell r="CQ346" t="str">
            <v>USD</v>
          </cell>
        </row>
        <row r="347">
          <cell r="CA347" t="str">
            <v>UGX</v>
          </cell>
          <cell r="CB347" t="str">
            <v>AVG</v>
          </cell>
          <cell r="CC347">
            <v>39507</v>
          </cell>
          <cell r="CD347">
            <v>5.8496000000000004E-4</v>
          </cell>
          <cell r="CE347" t="str">
            <v>USD</v>
          </cell>
          <cell r="CG347" t="str">
            <v>UGX</v>
          </cell>
          <cell r="CH347" t="str">
            <v>AVG</v>
          </cell>
          <cell r="CI347">
            <v>39507</v>
          </cell>
          <cell r="CJ347">
            <v>5.8496000000000004E-4</v>
          </cell>
          <cell r="CK347" t="str">
            <v>USD</v>
          </cell>
          <cell r="CM347" t="str">
            <v>UF</v>
          </cell>
          <cell r="CN347" t="str">
            <v>AVG</v>
          </cell>
          <cell r="CO347">
            <v>39538</v>
          </cell>
          <cell r="CP347">
            <v>44.68</v>
          </cell>
          <cell r="CQ347" t="str">
            <v>USD</v>
          </cell>
        </row>
        <row r="348">
          <cell r="CA348" t="str">
            <v>USD</v>
          </cell>
          <cell r="CB348" t="str">
            <v>AVG</v>
          </cell>
          <cell r="CC348">
            <v>39507</v>
          </cell>
          <cell r="CD348">
            <v>1</v>
          </cell>
          <cell r="CE348" t="str">
            <v>USD</v>
          </cell>
          <cell r="CG348" t="str">
            <v>USD</v>
          </cell>
          <cell r="CH348" t="str">
            <v>AVG</v>
          </cell>
          <cell r="CI348">
            <v>39507</v>
          </cell>
          <cell r="CJ348">
            <v>1</v>
          </cell>
          <cell r="CK348" t="str">
            <v>USD</v>
          </cell>
          <cell r="CM348" t="str">
            <v>UGX</v>
          </cell>
          <cell r="CN348" t="str">
            <v>AVG</v>
          </cell>
          <cell r="CO348">
            <v>39538</v>
          </cell>
          <cell r="CP348">
            <v>5.9371000000000001E-4</v>
          </cell>
          <cell r="CQ348" t="str">
            <v>USD</v>
          </cell>
        </row>
        <row r="349">
          <cell r="CA349" t="str">
            <v>UVC</v>
          </cell>
          <cell r="CB349" t="str">
            <v>AVG</v>
          </cell>
          <cell r="CC349">
            <v>39507</v>
          </cell>
          <cell r="CD349">
            <v>1.35486945</v>
          </cell>
          <cell r="CE349" t="str">
            <v>USD</v>
          </cell>
          <cell r="CG349" t="str">
            <v>UVC</v>
          </cell>
          <cell r="CH349" t="str">
            <v>AVG</v>
          </cell>
          <cell r="CI349">
            <v>39507</v>
          </cell>
          <cell r="CJ349">
            <v>1.35486945</v>
          </cell>
          <cell r="CK349" t="str">
            <v>USD</v>
          </cell>
          <cell r="CM349" t="str">
            <v>USD</v>
          </cell>
          <cell r="CN349" t="str">
            <v>AVG</v>
          </cell>
          <cell r="CO349">
            <v>39538</v>
          </cell>
          <cell r="CP349">
            <v>1</v>
          </cell>
          <cell r="CQ349" t="str">
            <v>USD</v>
          </cell>
        </row>
        <row r="350">
          <cell r="CA350" t="str">
            <v>UYU</v>
          </cell>
          <cell r="CB350" t="str">
            <v>AVG</v>
          </cell>
          <cell r="CC350">
            <v>39507</v>
          </cell>
          <cell r="CD350">
            <v>4.751615E-2</v>
          </cell>
          <cell r="CE350" t="str">
            <v>USD</v>
          </cell>
          <cell r="CG350" t="str">
            <v>UYU</v>
          </cell>
          <cell r="CH350" t="str">
            <v>AVG</v>
          </cell>
          <cell r="CI350">
            <v>39507</v>
          </cell>
          <cell r="CJ350">
            <v>4.751615E-2</v>
          </cell>
          <cell r="CK350" t="str">
            <v>USD</v>
          </cell>
          <cell r="CM350" t="str">
            <v>UVC</v>
          </cell>
          <cell r="CN350" t="str">
            <v>AVG</v>
          </cell>
          <cell r="CO350">
            <v>39538</v>
          </cell>
          <cell r="CQ350" t="str">
            <v>USD</v>
          </cell>
        </row>
        <row r="351">
          <cell r="CA351" t="str">
            <v>UZS</v>
          </cell>
          <cell r="CB351" t="str">
            <v>AVG</v>
          </cell>
          <cell r="CC351">
            <v>39507</v>
          </cell>
          <cell r="CD351">
            <v>7.7287000000000005E-4</v>
          </cell>
          <cell r="CE351" t="str">
            <v>USD</v>
          </cell>
          <cell r="CG351" t="str">
            <v>UZS</v>
          </cell>
          <cell r="CH351" t="str">
            <v>AVG</v>
          </cell>
          <cell r="CI351">
            <v>39507</v>
          </cell>
          <cell r="CJ351">
            <v>7.7287000000000005E-4</v>
          </cell>
          <cell r="CK351" t="str">
            <v>USD</v>
          </cell>
          <cell r="CM351" t="str">
            <v>UYU</v>
          </cell>
          <cell r="CN351" t="str">
            <v>AVG</v>
          </cell>
          <cell r="CO351">
            <v>39538</v>
          </cell>
          <cell r="CP351">
            <v>4.8501330000000002E-2</v>
          </cell>
          <cell r="CQ351" t="str">
            <v>USD</v>
          </cell>
        </row>
        <row r="352">
          <cell r="CA352" t="str">
            <v>VEB</v>
          </cell>
          <cell r="CB352" t="str">
            <v>AVG</v>
          </cell>
          <cell r="CC352">
            <v>39507</v>
          </cell>
          <cell r="CD352">
            <v>4.6569999999999999E-4</v>
          </cell>
          <cell r="CE352" t="str">
            <v>USD</v>
          </cell>
          <cell r="CG352" t="str">
            <v>VEB</v>
          </cell>
          <cell r="CH352" t="str">
            <v>AVG</v>
          </cell>
          <cell r="CI352">
            <v>39507</v>
          </cell>
          <cell r="CJ352">
            <v>4.6569999999999999E-4</v>
          </cell>
          <cell r="CK352" t="str">
            <v>USD</v>
          </cell>
          <cell r="CM352" t="str">
            <v>UZS</v>
          </cell>
          <cell r="CN352" t="str">
            <v>AVG</v>
          </cell>
          <cell r="CO352">
            <v>39538</v>
          </cell>
          <cell r="CP352">
            <v>7.7017000000000003E-4</v>
          </cell>
          <cell r="CQ352" t="str">
            <v>USD</v>
          </cell>
        </row>
        <row r="353">
          <cell r="CA353" t="str">
            <v>VND</v>
          </cell>
          <cell r="CB353" t="str">
            <v>AVG</v>
          </cell>
          <cell r="CC353">
            <v>39507</v>
          </cell>
          <cell r="CD353">
            <v>6.2609999999999999E-5</v>
          </cell>
          <cell r="CE353" t="str">
            <v>USD</v>
          </cell>
          <cell r="CG353" t="str">
            <v>VND</v>
          </cell>
          <cell r="CH353" t="str">
            <v>AVG</v>
          </cell>
          <cell r="CI353">
            <v>39507</v>
          </cell>
          <cell r="CJ353">
            <v>6.2609999999999999E-5</v>
          </cell>
          <cell r="CK353" t="str">
            <v>USD</v>
          </cell>
          <cell r="CM353" t="str">
            <v>VEB</v>
          </cell>
          <cell r="CN353" t="str">
            <v>AVG</v>
          </cell>
          <cell r="CO353">
            <v>39538</v>
          </cell>
          <cell r="CP353">
            <v>4.6569999999999999E-4</v>
          </cell>
          <cell r="CQ353" t="str">
            <v>USD</v>
          </cell>
        </row>
        <row r="354">
          <cell r="CA354" t="str">
            <v>VUV</v>
          </cell>
          <cell r="CB354" t="str">
            <v>AVG</v>
          </cell>
          <cell r="CC354">
            <v>39507</v>
          </cell>
          <cell r="CD354">
            <v>1.00803E-2</v>
          </cell>
          <cell r="CE354" t="str">
            <v>USD</v>
          </cell>
          <cell r="CG354" t="str">
            <v>VUV</v>
          </cell>
          <cell r="CH354" t="str">
            <v>AVG</v>
          </cell>
          <cell r="CI354">
            <v>39507</v>
          </cell>
          <cell r="CJ354">
            <v>1.00803E-2</v>
          </cell>
          <cell r="CK354" t="str">
            <v>USD</v>
          </cell>
          <cell r="CM354" t="str">
            <v>VND</v>
          </cell>
          <cell r="CN354" t="str">
            <v>AVG</v>
          </cell>
          <cell r="CO354">
            <v>39538</v>
          </cell>
          <cell r="CP354">
            <v>6.2869999999999999E-5</v>
          </cell>
          <cell r="CQ354" t="str">
            <v>USD</v>
          </cell>
        </row>
        <row r="355">
          <cell r="CA355" t="str">
            <v>WST</v>
          </cell>
          <cell r="CB355" t="str">
            <v>AVG</v>
          </cell>
          <cell r="CC355">
            <v>39507</v>
          </cell>
          <cell r="CD355">
            <v>0.39620232</v>
          </cell>
          <cell r="CE355" t="str">
            <v>USD</v>
          </cell>
          <cell r="CG355" t="str">
            <v>WST</v>
          </cell>
          <cell r="CH355" t="str">
            <v>AVG</v>
          </cell>
          <cell r="CI355">
            <v>39507</v>
          </cell>
          <cell r="CJ355">
            <v>0.39620232</v>
          </cell>
          <cell r="CK355" t="str">
            <v>USD</v>
          </cell>
          <cell r="CM355" t="str">
            <v>VUV</v>
          </cell>
          <cell r="CN355" t="str">
            <v>AVG</v>
          </cell>
          <cell r="CO355">
            <v>39538</v>
          </cell>
          <cell r="CP355">
            <v>1.0312750000000001E-2</v>
          </cell>
          <cell r="CQ355" t="str">
            <v>USD</v>
          </cell>
        </row>
        <row r="356">
          <cell r="CA356" t="str">
            <v>XAF</v>
          </cell>
          <cell r="CB356" t="str">
            <v>AVG</v>
          </cell>
          <cell r="CC356">
            <v>39507</v>
          </cell>
          <cell r="CD356">
            <v>2.2468800000000001E-3</v>
          </cell>
          <cell r="CE356" t="str">
            <v>USD</v>
          </cell>
          <cell r="CG356" t="str">
            <v>XAF</v>
          </cell>
          <cell r="CH356" t="str">
            <v>AVG</v>
          </cell>
          <cell r="CI356">
            <v>39507</v>
          </cell>
          <cell r="CJ356">
            <v>2.2468800000000001E-3</v>
          </cell>
          <cell r="CK356" t="str">
            <v>USD</v>
          </cell>
          <cell r="CM356" t="str">
            <v>WST</v>
          </cell>
          <cell r="CN356" t="str">
            <v>AVG</v>
          </cell>
          <cell r="CO356">
            <v>39538</v>
          </cell>
          <cell r="CP356">
            <v>0.40180475999999998</v>
          </cell>
          <cell r="CQ356" t="str">
            <v>USD</v>
          </cell>
        </row>
        <row r="357">
          <cell r="CA357" t="str">
            <v>XCD</v>
          </cell>
          <cell r="CB357" t="str">
            <v>AVG</v>
          </cell>
          <cell r="CC357">
            <v>39507</v>
          </cell>
          <cell r="CD357">
            <v>0.37049989</v>
          </cell>
          <cell r="CE357" t="str">
            <v>USD</v>
          </cell>
          <cell r="CG357" t="str">
            <v>XCD</v>
          </cell>
          <cell r="CH357" t="str">
            <v>AVG</v>
          </cell>
          <cell r="CI357">
            <v>39507</v>
          </cell>
          <cell r="CJ357">
            <v>0.37049989</v>
          </cell>
          <cell r="CK357" t="str">
            <v>USD</v>
          </cell>
          <cell r="CM357" t="str">
            <v>XAF</v>
          </cell>
          <cell r="CN357" t="str">
            <v>AVG</v>
          </cell>
          <cell r="CO357">
            <v>39538</v>
          </cell>
          <cell r="CP357">
            <v>2.3684600000000002E-3</v>
          </cell>
          <cell r="CQ357" t="str">
            <v>USD</v>
          </cell>
        </row>
        <row r="358">
          <cell r="CA358" t="str">
            <v>XDR</v>
          </cell>
          <cell r="CB358" t="str">
            <v>AVG</v>
          </cell>
          <cell r="CC358">
            <v>39507</v>
          </cell>
          <cell r="CD358">
            <v>1.5847492700000001</v>
          </cell>
          <cell r="CE358" t="str">
            <v>USD</v>
          </cell>
          <cell r="CG358" t="str">
            <v>XDR</v>
          </cell>
          <cell r="CH358" t="str">
            <v>AVG</v>
          </cell>
          <cell r="CI358">
            <v>39507</v>
          </cell>
          <cell r="CJ358">
            <v>1.5847492700000001</v>
          </cell>
          <cell r="CK358" t="str">
            <v>USD</v>
          </cell>
          <cell r="CM358" t="str">
            <v>XCD</v>
          </cell>
          <cell r="CN358" t="str">
            <v>AVG</v>
          </cell>
          <cell r="CO358">
            <v>39538</v>
          </cell>
          <cell r="CP358">
            <v>0.37269024000000001</v>
          </cell>
          <cell r="CQ358" t="str">
            <v>USD</v>
          </cell>
        </row>
        <row r="359">
          <cell r="CA359" t="str">
            <v>XEU</v>
          </cell>
          <cell r="CB359" t="str">
            <v>AVG</v>
          </cell>
          <cell r="CC359">
            <v>39507</v>
          </cell>
          <cell r="CD359">
            <v>1.4736434</v>
          </cell>
          <cell r="CE359" t="str">
            <v>USD</v>
          </cell>
          <cell r="CG359" t="str">
            <v>XEU</v>
          </cell>
          <cell r="CH359" t="str">
            <v>AVG</v>
          </cell>
          <cell r="CI359">
            <v>39507</v>
          </cell>
          <cell r="CJ359">
            <v>1.4736434</v>
          </cell>
          <cell r="CK359" t="str">
            <v>USD</v>
          </cell>
          <cell r="CM359" t="str">
            <v>XDR</v>
          </cell>
          <cell r="CN359" t="str">
            <v>AVG</v>
          </cell>
          <cell r="CO359">
            <v>39538</v>
          </cell>
          <cell r="CP359">
            <v>1.63224887</v>
          </cell>
          <cell r="CQ359" t="str">
            <v>USD</v>
          </cell>
        </row>
        <row r="360">
          <cell r="CA360" t="str">
            <v>XPF</v>
          </cell>
          <cell r="CB360" t="str">
            <v>AVG</v>
          </cell>
          <cell r="CC360">
            <v>39507</v>
          </cell>
          <cell r="CD360">
            <v>1.235467E-2</v>
          </cell>
          <cell r="CE360" t="str">
            <v>USD</v>
          </cell>
          <cell r="CG360" t="str">
            <v>XPF</v>
          </cell>
          <cell r="CH360" t="str">
            <v>AVG</v>
          </cell>
          <cell r="CI360">
            <v>39507</v>
          </cell>
          <cell r="CJ360">
            <v>1.235467E-2</v>
          </cell>
          <cell r="CK360" t="str">
            <v>USD</v>
          </cell>
          <cell r="CM360" t="str">
            <v>XEU</v>
          </cell>
          <cell r="CN360" t="str">
            <v>AVG</v>
          </cell>
          <cell r="CO360">
            <v>39538</v>
          </cell>
          <cell r="CP360">
            <v>1.5527905099999999</v>
          </cell>
          <cell r="CQ360" t="str">
            <v>USD</v>
          </cell>
        </row>
        <row r="361">
          <cell r="CA361" t="str">
            <v>YER</v>
          </cell>
          <cell r="CB361" t="str">
            <v>AVG</v>
          </cell>
          <cell r="CC361">
            <v>39507</v>
          </cell>
          <cell r="CD361">
            <v>5.0263900000000004E-3</v>
          </cell>
          <cell r="CE361" t="str">
            <v>USD</v>
          </cell>
          <cell r="CG361" t="str">
            <v>YER</v>
          </cell>
          <cell r="CH361" t="str">
            <v>AVG</v>
          </cell>
          <cell r="CI361">
            <v>39507</v>
          </cell>
          <cell r="CJ361">
            <v>5.0263900000000004E-3</v>
          </cell>
          <cell r="CK361" t="str">
            <v>USD</v>
          </cell>
          <cell r="CM361" t="str">
            <v>XPF</v>
          </cell>
          <cell r="CN361" t="str">
            <v>AVG</v>
          </cell>
          <cell r="CO361">
            <v>39538</v>
          </cell>
          <cell r="CP361">
            <v>1.3016689999999999E-2</v>
          </cell>
          <cell r="CQ361" t="str">
            <v>USD</v>
          </cell>
        </row>
        <row r="362">
          <cell r="CA362" t="str">
            <v>YUM</v>
          </cell>
          <cell r="CB362" t="str">
            <v>AVG</v>
          </cell>
          <cell r="CC362">
            <v>39507</v>
          </cell>
          <cell r="CD362">
            <v>1.7881790000000002E-2</v>
          </cell>
          <cell r="CE362" t="str">
            <v>USD</v>
          </cell>
          <cell r="CG362" t="str">
            <v>YUM</v>
          </cell>
          <cell r="CH362" t="str">
            <v>AVG</v>
          </cell>
          <cell r="CI362">
            <v>39507</v>
          </cell>
          <cell r="CJ362">
            <v>1.7881790000000002E-2</v>
          </cell>
          <cell r="CK362" t="str">
            <v>USD</v>
          </cell>
          <cell r="CM362" t="str">
            <v>YER</v>
          </cell>
          <cell r="CN362" t="str">
            <v>AVG</v>
          </cell>
          <cell r="CO362">
            <v>39538</v>
          </cell>
          <cell r="CP362">
            <v>5.0263900000000004E-3</v>
          </cell>
          <cell r="CQ362" t="str">
            <v>USD</v>
          </cell>
        </row>
        <row r="363">
          <cell r="CA363" t="str">
            <v>ZAR</v>
          </cell>
          <cell r="CB363" t="str">
            <v>AVG</v>
          </cell>
          <cell r="CC363">
            <v>39507</v>
          </cell>
          <cell r="CD363">
            <v>0.13694983999999999</v>
          </cell>
          <cell r="CE363" t="str">
            <v>USD</v>
          </cell>
          <cell r="CG363" t="str">
            <v>ZAR</v>
          </cell>
          <cell r="CH363" t="str">
            <v>AVG</v>
          </cell>
          <cell r="CI363">
            <v>39507</v>
          </cell>
          <cell r="CJ363">
            <v>0.13694983999999999</v>
          </cell>
          <cell r="CK363" t="str">
            <v>USD</v>
          </cell>
          <cell r="CM363" t="str">
            <v>YUM</v>
          </cell>
          <cell r="CN363" t="str">
            <v>AVG</v>
          </cell>
          <cell r="CO363">
            <v>39538</v>
          </cell>
          <cell r="CP363">
            <v>1.8688699999999999E-2</v>
          </cell>
          <cell r="CQ363" t="str">
            <v>USD</v>
          </cell>
        </row>
        <row r="364">
          <cell r="CA364" t="str">
            <v>ZMK</v>
          </cell>
          <cell r="CB364" t="str">
            <v>AVG</v>
          </cell>
          <cell r="CC364">
            <v>39507</v>
          </cell>
          <cell r="CD364">
            <v>2.6522999999999998E-4</v>
          </cell>
          <cell r="CE364" t="str">
            <v>USD</v>
          </cell>
          <cell r="CG364" t="str">
            <v>ZMK</v>
          </cell>
          <cell r="CH364" t="str">
            <v>AVG</v>
          </cell>
          <cell r="CI364">
            <v>39507</v>
          </cell>
          <cell r="CJ364">
            <v>2.6522999999999998E-4</v>
          </cell>
          <cell r="CK364" t="str">
            <v>USD</v>
          </cell>
          <cell r="CM364" t="str">
            <v>ZAR</v>
          </cell>
          <cell r="CN364" t="str">
            <v>AVG</v>
          </cell>
          <cell r="CO364">
            <v>39538</v>
          </cell>
          <cell r="CP364">
            <v>0.12500567000000001</v>
          </cell>
          <cell r="CQ364" t="str">
            <v>USD</v>
          </cell>
        </row>
        <row r="365">
          <cell r="CA365" t="str">
            <v>ZWD</v>
          </cell>
          <cell r="CB365" t="str">
            <v>AVG</v>
          </cell>
          <cell r="CC365">
            <v>39507</v>
          </cell>
          <cell r="CD365">
            <v>3.3330000000000001E-5</v>
          </cell>
          <cell r="CE365" t="str">
            <v>USD</v>
          </cell>
          <cell r="CG365" t="str">
            <v>ZWD</v>
          </cell>
          <cell r="CH365" t="str">
            <v>AVG</v>
          </cell>
          <cell r="CI365">
            <v>39507</v>
          </cell>
          <cell r="CJ365">
            <v>3.3330000000000001E-5</v>
          </cell>
          <cell r="CK365" t="str">
            <v>USD</v>
          </cell>
          <cell r="CM365" t="str">
            <v>ZMK</v>
          </cell>
          <cell r="CN365" t="str">
            <v>AVG</v>
          </cell>
          <cell r="CO365">
            <v>39538</v>
          </cell>
          <cell r="CP365">
            <v>2.7297999999999998E-4</v>
          </cell>
          <cell r="CQ365" t="str">
            <v>USD</v>
          </cell>
        </row>
        <row r="366">
          <cell r="CM366" t="str">
            <v>ZWD</v>
          </cell>
          <cell r="CN366" t="str">
            <v>AVG</v>
          </cell>
          <cell r="CO366">
            <v>39538</v>
          </cell>
          <cell r="CP366">
            <v>3.3330000000000001E-5</v>
          </cell>
          <cell r="CQ366" t="str">
            <v>USD</v>
          </cell>
        </row>
        <row r="368">
          <cell r="CA368" t="str">
            <v>UF</v>
          </cell>
          <cell r="CB368" t="str">
            <v>AVG</v>
          </cell>
          <cell r="CD368">
            <v>41.588369</v>
          </cell>
          <cell r="CE368" t="str">
            <v>USD</v>
          </cell>
          <cell r="CG368" t="str">
            <v>UF</v>
          </cell>
          <cell r="CH368" t="str">
            <v>AVG</v>
          </cell>
          <cell r="CI368">
            <v>39507</v>
          </cell>
          <cell r="CJ368">
            <v>41.588369</v>
          </cell>
          <cell r="CK368" t="str">
            <v>USD</v>
          </cell>
          <cell r="CM368" t="str">
            <v>UF</v>
          </cell>
          <cell r="CN368" t="str">
            <v>AVG</v>
          </cell>
          <cell r="CO368">
            <v>39538</v>
          </cell>
          <cell r="CP368">
            <v>44.68</v>
          </cell>
          <cell r="CQ368" t="str">
            <v>USD</v>
          </cell>
        </row>
      </sheetData>
      <sheetData sheetId="3" refreshError="1"/>
      <sheetData sheetId="4"/>
      <sheetData sheetId="5"/>
      <sheetData sheetId="6">
        <row r="2">
          <cell r="CA2" t="str">
            <v>From Cur</v>
          </cell>
        </row>
      </sheetData>
      <sheetData sheetId="7"/>
    </sheetDataSet>
  </externalBook>
</externalLink>
</file>

<file path=xl/externalLinks/externalLink49.xml><?xml version="1.0" encoding="utf-8"?>
<externalLink xmlns:r="http://schemas.openxmlformats.org/officeDocument/2006/relationships" xmlns="http://schemas.openxmlformats.org/spreadsheetml/2006/main">
  <externalBook r:id="rId1">
    <sheetNames>
      <sheetName val="Proj-14 (All Lines)"/>
      <sheetName val="Ordinary"/>
      <sheetName val="ISWL_Dollar"/>
      <sheetName val="ISWL_Yen"/>
      <sheetName val="UnivLife"/>
      <sheetName val="VarLife"/>
      <sheetName val="RA_S_Invest"/>
      <sheetName val="VarAnnuity"/>
      <sheetName val="FixedAnnuity"/>
      <sheetName val="Pension"/>
      <sheetName val="IndivAH"/>
      <sheetName val="GroupLD"/>
      <sheetName val="GroupMed"/>
      <sheetName val="Credit"/>
      <sheetName val="Corporate"/>
      <sheetName val="TotalProducts"/>
      <sheetName val="Shee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ow r="32">
          <cell r="M32">
            <v>0</v>
          </cell>
        </row>
      </sheetData>
      <sheetData sheetId="14" refreshError="1"/>
      <sheetData sheetId="15" refreshError="1"/>
      <sheetData sheetId="16" refreshError="1"/>
    </sheetDataSet>
  </externalBook>
</externalLink>
</file>

<file path=xl/externalLinks/externalLink50.xml><?xml version="1.0" encoding="utf-8"?>
<externalLink xmlns:r="http://schemas.openxmlformats.org/officeDocument/2006/relationships" xmlns="http://schemas.openxmlformats.org/spreadsheetml/2006/main">
  <externalBook r:id="rId1">
    <sheetNames>
      <sheetName val="cover"/>
      <sheetName val="Summary"/>
      <sheetName val="Contents"/>
      <sheetName val="Gen Acct IR swaps"/>
      <sheetName val="Gen Acct Caps"/>
      <sheetName val="Gen Acct FX swaps"/>
      <sheetName val="Gen Acct FX swaps (2)"/>
      <sheetName val="Gen Acct Futures"/>
      <sheetName val="Gen Acct RSATs"/>
      <sheetName val="IC Exposure"/>
      <sheetName val="C. Exposure"/>
      <sheetName val="C. Exposure (2)"/>
      <sheetName val="Cover Subs"/>
      <sheetName val="Funding, MIAC &amp; Sec 1st"/>
      <sheetName val="GEN AM"/>
      <sheetName val="Sep Futures"/>
      <sheetName val="EquityLN"/>
      <sheetName val="Other"/>
      <sheetName val="Portfolio Assignments"/>
      <sheetName val="Missing Hedge Doumentation"/>
      <sheetName val="Allocation Table"/>
      <sheetName val="Activitycode_matrix041504"/>
      <sheetName val="PAI"/>
      <sheetName val="%NQ"/>
      <sheetName val="FX Swaps Complete list June"/>
      <sheetName val="Calculation - FV Reclass"/>
      <sheetName val="FV Reclass Entry"/>
      <sheetName val="Calculation - FV MVs"/>
      <sheetName val="FV MTM Entry"/>
      <sheetName val="Calculation - NQ MVs"/>
      <sheetName val="NQ MV Entry"/>
      <sheetName val="Calculation CF MVs"/>
      <sheetName val="CF MTM Entry"/>
      <sheetName val="Calculation - CF Reclass"/>
      <sheetName val="CF Reclass Entry"/>
      <sheetName val="FX Rate - Current Month Rates"/>
      <sheetName val="Gen_Acct_IR_swaps"/>
      <sheetName val="Gen_Acct_Caps"/>
      <sheetName val="Gen_Acct_FX_swaps"/>
      <sheetName val="Gen_Acct_FX_swaps_(2)"/>
      <sheetName val="Gen_Acct_Futures"/>
      <sheetName val="Gen_Acct_RSATs"/>
      <sheetName val="IC_Exposure"/>
      <sheetName val="C__Exposure"/>
      <sheetName val="C__Exposure_(2)"/>
      <sheetName val="Cover_Subs"/>
      <sheetName val="Funding,_MIAC_&amp;_Sec_1st"/>
      <sheetName val="GEN_AM"/>
      <sheetName val="Sep_Futures"/>
      <sheetName val="Portfolio_Assignments"/>
      <sheetName val="Missing_Hedge_Doumentation"/>
      <sheetName val="Allocation_Table"/>
      <sheetName val="FX_Swaps_Complete_list_June"/>
      <sheetName val="Calculation_-_FV_Reclass"/>
      <sheetName val="FV_Reclass_Entry"/>
      <sheetName val="Calculation_-_FV_MVs"/>
      <sheetName val="FV_MTM_Entry"/>
      <sheetName val="Calculation_-_NQ_MVs"/>
      <sheetName val="NQ_MV_Entry"/>
      <sheetName val="Calculation_CF_MVs"/>
      <sheetName val="CF_MTM_Entry"/>
      <sheetName val="Calculation_-_CF_Reclass"/>
      <sheetName val="CF_Reclass_Ent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51.xml><?xml version="1.0" encoding="utf-8"?>
<externalLink xmlns:r="http://schemas.openxmlformats.org/officeDocument/2006/relationships" xmlns="http://schemas.openxmlformats.org/spreadsheetml/2006/main">
  <externalBook r:id="rId1">
    <sheetNames>
      <sheetName val="cover"/>
      <sheetName val="Contents"/>
      <sheetName val="Summary"/>
      <sheetName val="Gen Acct IR swaps"/>
      <sheetName val="Gen Acct Caps"/>
      <sheetName val="Gen Acct FX swaps"/>
      <sheetName val="Gen Acct FX swaps (2)"/>
      <sheetName val="Credit Default Swaps"/>
      <sheetName val="Gen Acct Futures"/>
      <sheetName val="Gen Acct RSATs"/>
      <sheetName val="IC Exposure"/>
      <sheetName val="C. Exposure"/>
      <sheetName val="C. Exposure (2)"/>
      <sheetName val="Cover Subs"/>
      <sheetName val="Funding, MIAC &amp; Sec 1st"/>
      <sheetName val="GEN AM"/>
      <sheetName val="Sep Futures"/>
      <sheetName val="EquityLN"/>
      <sheetName val="FAS133 Derivatives"/>
      <sheetName val="Portfolio Assignments"/>
      <sheetName val="Gain Loss Analysis"/>
      <sheetName val="IC Exposure (2)"/>
      <sheetName val="M.Activity p1"/>
      <sheetName val="as of MoEnd p1"/>
      <sheetName val="as of MoEnd p2"/>
      <sheetName val="as of MoEnd p3"/>
      <sheetName val="as of MoEnd p4"/>
      <sheetName val="as of MoEnd p5"/>
      <sheetName val="as of MoEnd p6"/>
      <sheetName val="as of MoEnd p7"/>
      <sheetName val="Murex Rec"/>
      <sheetName val="Murex Pricing"/>
      <sheetName val="MarketValue"/>
      <sheetName val="Items to Check"/>
      <sheetName val="Gen_Acct_IR_swaps"/>
      <sheetName val="Gen_Acct_Caps"/>
      <sheetName val="Gen_Acct_FX_swaps"/>
      <sheetName val="Gen_Acct_FX_swaps_(2)"/>
      <sheetName val="Credit_Default_Swaps"/>
      <sheetName val="Gen_Acct_Futures"/>
      <sheetName val="Gen_Acct_RSATs"/>
      <sheetName val="IC_Exposure"/>
      <sheetName val="C__Exposure"/>
      <sheetName val="C__Exposure_(2)"/>
      <sheetName val="Cover_Subs"/>
      <sheetName val="Funding,_MIAC_&amp;_Sec_1st"/>
      <sheetName val="GEN_AM"/>
      <sheetName val="Sep_Futures"/>
      <sheetName val="FAS133_Derivatives"/>
      <sheetName val="Portfolio_Assignments"/>
      <sheetName val="Gain_Loss_Analysis"/>
      <sheetName val="IC_Exposure_(2)"/>
      <sheetName val="M_Activity_p1"/>
      <sheetName val="as_of_MoEnd_p1"/>
      <sheetName val="as_of_MoEnd_p2"/>
      <sheetName val="as_of_MoEnd_p3"/>
      <sheetName val="as_of_MoEnd_p4"/>
      <sheetName val="as_of_MoEnd_p5"/>
      <sheetName val="as_of_MoEnd_p6"/>
      <sheetName val="as_of_MoEnd_p7"/>
      <sheetName val="Murex_Rec"/>
      <sheetName val="Murex_Pricing"/>
      <sheetName val="Items_to_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52.xml><?xml version="1.0" encoding="utf-8"?>
<externalLink xmlns:r="http://schemas.openxmlformats.org/officeDocument/2006/relationships" xmlns="http://schemas.openxmlformats.org/spreadsheetml/2006/main">
  <externalBook r:id="rId1">
    <sheetNames>
      <sheetName val="AUS - GAAP"/>
      <sheetName val="AUS - STAT"/>
      <sheetName val="AUS ENTRIES"/>
      <sheetName val="POLICY EXHIBIT"/>
      <sheetName val="AUS FEED"/>
      <sheetName val="Gen Acct IR swaps"/>
      <sheetName val="AUS_-_GAAP"/>
      <sheetName val="AUS_-_STAT"/>
      <sheetName val="AUS_ENTRIES"/>
      <sheetName val="POLICY_EXHIBIT"/>
      <sheetName val="AUS_FEED"/>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Set>
  </externalBook>
</externalLink>
</file>

<file path=xl/externalLinks/externalLink53.xml><?xml version="1.0" encoding="utf-8"?>
<externalLink xmlns:r="http://schemas.openxmlformats.org/officeDocument/2006/relationships" xmlns="http://schemas.openxmlformats.org/spreadsheetml/2006/main">
  <externalBook r:id="rId1">
    <sheetNames>
      <sheetName val="Synergies"/>
      <sheetName val="One-Time Expenses - Non-Cap"/>
      <sheetName val="One-Time Expenses - Cap"/>
      <sheetName val="Subtotals by Type"/>
      <sheetName val="Sorted by Type"/>
      <sheetName val="Unsorted"/>
      <sheetName val="Argentina"/>
      <sheetName val="Chile"/>
      <sheetName val="Mexico"/>
      <sheetName val="LATAM"/>
      <sheetName val="JAPAN"/>
      <sheetName val="Poland"/>
      <sheetName val="UK_Ireland"/>
      <sheetName val="Actuarial"/>
      <sheetName val="Audit"/>
      <sheetName val="Branding"/>
      <sheetName val="Closing"/>
      <sheetName val="Compliance"/>
      <sheetName val="Communications"/>
      <sheetName val="CS Operations"/>
      <sheetName val="CountryAssess"/>
      <sheetName val="Distribution COE"/>
      <sheetName val="Facilities_CRES"/>
      <sheetName val="Finance"/>
      <sheetName val="GAIRD"/>
      <sheetName val="Human Resources"/>
      <sheetName val="IMO - TSM"/>
      <sheetName val="IT"/>
      <sheetName val="Legal"/>
      <sheetName val="Marketing"/>
      <sheetName val="MEASA"/>
      <sheetName val="Operating Model"/>
      <sheetName val="Procurement"/>
      <sheetName val="Products"/>
      <sheetName val="Reinsurance"/>
      <sheetName val="Risk Management"/>
      <sheetName val="Middle Office"/>
      <sheetName val="Subsidiarization"/>
      <sheetName val="Tax"/>
      <sheetName val="Treasury"/>
      <sheetName val="Europe"/>
      <sheetName val="Home Office"/>
      <sheetName val="Corp Alloc'n"/>
      <sheetName val="Strategic Planning"/>
      <sheetName val="Actuarial Cap Expenses"/>
      <sheetName val="AUS - GAAP"/>
      <sheetName val="2011 Impact of QFS Diff"/>
      <sheetName val="2011 Impact of QFS Differences"/>
      <sheetName val="QFS differences Detail"/>
      <sheetName val="Summary"/>
      <sheetName val="QFS differences"/>
      <sheetName val="comparison"/>
      <sheetName val="Exp Anal Package"/>
      <sheetName val="Net USB report"/>
      <sheetName val="USB - QFS report with added acc"/>
      <sheetName val="One-Time_Expenses_-_Non-Cap"/>
      <sheetName val="One-Time_Expenses_-_Cap"/>
      <sheetName val="Subtotals_by_Type"/>
      <sheetName val="Sorted_by_Type"/>
      <sheetName val="CS_Operations"/>
      <sheetName val="Distribution_COE"/>
      <sheetName val="Human_Resources"/>
      <sheetName val="IMO_-_TSM"/>
      <sheetName val="Operating_Model"/>
      <sheetName val="Risk_Management"/>
      <sheetName val="Middle_Office"/>
      <sheetName val="Home_Office"/>
      <sheetName val="Corp_Alloc'n"/>
      <sheetName val="Strategic_Planning"/>
      <sheetName val="Actuarial_Cap_Expenses"/>
      <sheetName val="Inputs"/>
    </sheetNames>
    <sheetDataSet>
      <sheetData sheetId="0" refreshError="1"/>
      <sheetData sheetId="1" refreshError="1"/>
      <sheetData sheetId="2" refreshError="1"/>
      <sheetData sheetId="3" refreshError="1"/>
      <sheetData sheetId="4" refreshError="1"/>
      <sheetData sheetId="5" refreshError="1"/>
      <sheetData sheetId="6" refreshError="1">
        <row r="87">
          <cell r="G87" t="str">
            <v>Separation</v>
          </cell>
          <cell r="H87" t="str">
            <v>HO</v>
          </cell>
        </row>
        <row r="88">
          <cell r="G88" t="str">
            <v>Integration</v>
          </cell>
          <cell r="H88" t="str">
            <v>Japan</v>
          </cell>
        </row>
        <row r="89">
          <cell r="H89" t="str">
            <v>CEE</v>
          </cell>
        </row>
        <row r="90">
          <cell r="H90" t="str">
            <v>LATAM</v>
          </cell>
        </row>
        <row r="91">
          <cell r="H91" t="str">
            <v>MEASA</v>
          </cell>
        </row>
        <row r="92">
          <cell r="H92" t="str">
            <v xml:space="preserve">WE  </v>
          </cell>
        </row>
        <row r="93">
          <cell r="H93" t="str">
            <v>ALL REGIONS</v>
          </cell>
        </row>
        <row r="94">
          <cell r="H94" t="str">
            <v>ALL COUNTRIES</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Set>
  </externalBook>
</externalLink>
</file>

<file path=xl/externalLinks/externalLink54.xml><?xml version="1.0" encoding="utf-8"?>
<externalLink xmlns:r="http://schemas.openxmlformats.org/officeDocument/2006/relationships" xmlns="http://schemas.openxmlformats.org/spreadsheetml/2006/main">
  <externalBook r:id="rId1">
    <sheetNames>
      <sheetName val="Q1_CY_YTD_10Q"/>
      <sheetName val="Q1_PY_YTD_10Q"/>
      <sheetName val="Q1_QTD_10Q"/>
      <sheetName val="Q2_QTD_10Q"/>
      <sheetName val="Q3_QTD_10Q"/>
      <sheetName val="Q4_QTD_10Q"/>
      <sheetName val="Q5_QTD_10Q"/>
      <sheetName val="CorpOv Old"/>
      <sheetName val="RP 2 (23)"/>
      <sheetName val="RP3 (24)"/>
      <sheetName val="Int'l ALLOTH(30)"/>
      <sheetName val="HO Exp(31)"/>
      <sheetName val="EMEI(32)"/>
      <sheetName val="GA IR&amp;Y (36)"/>
      <sheetName val="GA IR&amp;Y YTD (37)"/>
      <sheetName val="AGING (38)"/>
      <sheetName val="GA FM (39)"/>
      <sheetName val="GA ERE &amp; AUM (40)"/>
      <sheetName val="02-08 Ratings (4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5.xml><?xml version="1.0" encoding="utf-8"?>
<externalLink xmlns:r="http://schemas.openxmlformats.org/officeDocument/2006/relationships" xmlns="http://schemas.openxmlformats.org/spreadsheetml/2006/main">
  <externalBook r:id="rId1">
    <sheetNames>
      <sheetName val="REINSDTA"/>
      <sheetName val="REINSDTACS"/>
      <sheetName val="aa"/>
      <sheetName val="Policies"/>
      <sheetName val="July"/>
      <sheetName val="July 1"/>
      <sheetName val="Sheet9"/>
      <sheetName val="Supplementary"/>
      <sheetName val="Sheet2"/>
      <sheetName val="BGD_Product_Master"/>
      <sheetName val="Premi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ow r="3">
          <cell r="D3" t="str">
            <v>Age</v>
          </cell>
          <cell r="E3" t="str">
            <v>Male</v>
          </cell>
          <cell r="F3" t="str">
            <v>Female</v>
          </cell>
          <cell r="H3" t="str">
            <v>Age</v>
          </cell>
          <cell r="I3" t="str">
            <v>Male</v>
          </cell>
          <cell r="J3" t="str">
            <v>Female</v>
          </cell>
        </row>
        <row r="4">
          <cell r="D4">
            <v>0</v>
          </cell>
          <cell r="E4">
            <v>1.48</v>
          </cell>
          <cell r="F4">
            <v>0.69</v>
          </cell>
          <cell r="H4">
            <v>0</v>
          </cell>
          <cell r="I4">
            <v>0</v>
          </cell>
          <cell r="J4">
            <v>0</v>
          </cell>
        </row>
        <row r="5">
          <cell r="D5">
            <v>1</v>
          </cell>
          <cell r="E5">
            <v>1.48</v>
          </cell>
          <cell r="F5">
            <v>0.69</v>
          </cell>
          <cell r="H5">
            <v>1</v>
          </cell>
          <cell r="I5">
            <v>0</v>
          </cell>
          <cell r="J5">
            <v>0</v>
          </cell>
        </row>
        <row r="6">
          <cell r="D6">
            <v>2</v>
          </cell>
          <cell r="E6">
            <v>1.48</v>
          </cell>
          <cell r="F6">
            <v>0.69</v>
          </cell>
          <cell r="H6">
            <v>2</v>
          </cell>
          <cell r="I6">
            <v>0</v>
          </cell>
          <cell r="J6">
            <v>0</v>
          </cell>
        </row>
        <row r="7">
          <cell r="D7">
            <v>3</v>
          </cell>
          <cell r="E7">
            <v>1.48</v>
          </cell>
          <cell r="F7">
            <v>0.69</v>
          </cell>
          <cell r="H7">
            <v>3</v>
          </cell>
          <cell r="I7">
            <v>0</v>
          </cell>
          <cell r="J7">
            <v>0</v>
          </cell>
        </row>
        <row r="8">
          <cell r="D8">
            <v>4</v>
          </cell>
          <cell r="E8">
            <v>1.48</v>
          </cell>
          <cell r="F8">
            <v>0.69</v>
          </cell>
          <cell r="H8">
            <v>4</v>
          </cell>
          <cell r="I8">
            <v>0</v>
          </cell>
          <cell r="J8">
            <v>0</v>
          </cell>
        </row>
        <row r="9">
          <cell r="D9">
            <v>5</v>
          </cell>
          <cell r="E9">
            <v>1.48</v>
          </cell>
          <cell r="F9">
            <v>0.69</v>
          </cell>
          <cell r="H9">
            <v>5</v>
          </cell>
          <cell r="I9">
            <v>0</v>
          </cell>
          <cell r="J9">
            <v>0</v>
          </cell>
        </row>
        <row r="10">
          <cell r="D10">
            <v>6</v>
          </cell>
          <cell r="E10">
            <v>1.48</v>
          </cell>
          <cell r="F10">
            <v>0.69</v>
          </cell>
          <cell r="H10">
            <v>6</v>
          </cell>
          <cell r="I10">
            <v>0</v>
          </cell>
          <cell r="J10">
            <v>0</v>
          </cell>
        </row>
        <row r="11">
          <cell r="D11">
            <v>7</v>
          </cell>
          <cell r="E11">
            <v>1.48</v>
          </cell>
          <cell r="F11">
            <v>0.69</v>
          </cell>
          <cell r="H11">
            <v>7</v>
          </cell>
          <cell r="I11">
            <v>0</v>
          </cell>
          <cell r="J11">
            <v>0</v>
          </cell>
        </row>
        <row r="12">
          <cell r="D12">
            <v>8</v>
          </cell>
          <cell r="E12">
            <v>1.48</v>
          </cell>
          <cell r="F12">
            <v>0.69</v>
          </cell>
          <cell r="H12">
            <v>8</v>
          </cell>
          <cell r="I12">
            <v>0</v>
          </cell>
          <cell r="J12">
            <v>0</v>
          </cell>
        </row>
        <row r="13">
          <cell r="D13">
            <v>9</v>
          </cell>
          <cell r="E13">
            <v>1.48</v>
          </cell>
          <cell r="F13">
            <v>0.69</v>
          </cell>
          <cell r="H13">
            <v>9</v>
          </cell>
          <cell r="I13">
            <v>0</v>
          </cell>
          <cell r="J13">
            <v>0</v>
          </cell>
        </row>
        <row r="14">
          <cell r="D14">
            <v>10</v>
          </cell>
          <cell r="E14">
            <v>1.48</v>
          </cell>
          <cell r="F14">
            <v>0.69</v>
          </cell>
          <cell r="H14">
            <v>10</v>
          </cell>
          <cell r="I14">
            <v>0</v>
          </cell>
          <cell r="J14">
            <v>0</v>
          </cell>
        </row>
        <row r="15">
          <cell r="D15">
            <v>11</v>
          </cell>
          <cell r="E15">
            <v>1.48</v>
          </cell>
          <cell r="F15">
            <v>0.69</v>
          </cell>
          <cell r="H15">
            <v>11</v>
          </cell>
          <cell r="I15">
            <v>0</v>
          </cell>
          <cell r="J15">
            <v>0</v>
          </cell>
        </row>
        <row r="16">
          <cell r="D16">
            <v>12</v>
          </cell>
          <cell r="E16">
            <v>1.48</v>
          </cell>
          <cell r="F16">
            <v>0.69</v>
          </cell>
          <cell r="H16">
            <v>12</v>
          </cell>
          <cell r="I16">
            <v>0</v>
          </cell>
          <cell r="J16">
            <v>0</v>
          </cell>
        </row>
        <row r="17">
          <cell r="D17">
            <v>13</v>
          </cell>
          <cell r="E17">
            <v>1.48</v>
          </cell>
          <cell r="F17">
            <v>0.69</v>
          </cell>
          <cell r="H17">
            <v>13</v>
          </cell>
          <cell r="I17">
            <v>0</v>
          </cell>
          <cell r="J17">
            <v>0</v>
          </cell>
        </row>
        <row r="18">
          <cell r="D18">
            <v>14</v>
          </cell>
          <cell r="E18">
            <v>1.48</v>
          </cell>
          <cell r="F18">
            <v>0.69</v>
          </cell>
          <cell r="H18">
            <v>14</v>
          </cell>
          <cell r="I18">
            <v>0</v>
          </cell>
          <cell r="J18">
            <v>0</v>
          </cell>
        </row>
        <row r="19">
          <cell r="D19">
            <v>15</v>
          </cell>
          <cell r="E19">
            <v>1.48</v>
          </cell>
          <cell r="F19">
            <v>0.69</v>
          </cell>
          <cell r="H19">
            <v>15</v>
          </cell>
          <cell r="I19">
            <v>0</v>
          </cell>
          <cell r="J19">
            <v>0</v>
          </cell>
        </row>
        <row r="20">
          <cell r="D20">
            <v>16</v>
          </cell>
          <cell r="E20">
            <v>1.48</v>
          </cell>
          <cell r="F20">
            <v>0.69</v>
          </cell>
          <cell r="H20">
            <v>16</v>
          </cell>
          <cell r="I20">
            <v>0</v>
          </cell>
          <cell r="J20">
            <v>0</v>
          </cell>
        </row>
        <row r="21">
          <cell r="D21">
            <v>17</v>
          </cell>
          <cell r="E21">
            <v>1.48</v>
          </cell>
          <cell r="F21">
            <v>0.69</v>
          </cell>
          <cell r="H21">
            <v>17</v>
          </cell>
          <cell r="I21">
            <v>0</v>
          </cell>
          <cell r="J21">
            <v>0</v>
          </cell>
        </row>
        <row r="22">
          <cell r="D22">
            <v>18</v>
          </cell>
          <cell r="E22">
            <v>1.48</v>
          </cell>
          <cell r="F22">
            <v>0.69</v>
          </cell>
          <cell r="H22">
            <v>18</v>
          </cell>
          <cell r="I22">
            <v>0</v>
          </cell>
          <cell r="J22">
            <v>0</v>
          </cell>
        </row>
        <row r="23">
          <cell r="D23">
            <v>19</v>
          </cell>
          <cell r="E23">
            <v>1.59</v>
          </cell>
          <cell r="F23">
            <v>0.71</v>
          </cell>
          <cell r="H23">
            <v>19</v>
          </cell>
          <cell r="I23">
            <v>0.23849999999999999</v>
          </cell>
          <cell r="J23">
            <v>0.1065</v>
          </cell>
        </row>
        <row r="24">
          <cell r="D24">
            <v>20</v>
          </cell>
          <cell r="E24">
            <v>1.66</v>
          </cell>
          <cell r="F24">
            <v>0.74</v>
          </cell>
          <cell r="H24">
            <v>20</v>
          </cell>
          <cell r="I24">
            <v>0.24899999999999997</v>
          </cell>
          <cell r="J24">
            <v>0.111</v>
          </cell>
        </row>
        <row r="25">
          <cell r="D25">
            <v>21</v>
          </cell>
          <cell r="E25">
            <v>1.7</v>
          </cell>
          <cell r="F25">
            <v>0.76</v>
          </cell>
          <cell r="H25">
            <v>21</v>
          </cell>
          <cell r="I25">
            <v>0.255</v>
          </cell>
          <cell r="J25">
            <v>0.11399999999999999</v>
          </cell>
        </row>
        <row r="26">
          <cell r="D26">
            <v>22</v>
          </cell>
          <cell r="E26">
            <v>1.71</v>
          </cell>
          <cell r="F26">
            <v>0.78</v>
          </cell>
          <cell r="H26">
            <v>22</v>
          </cell>
          <cell r="I26">
            <v>0.25650000000000001</v>
          </cell>
          <cell r="J26">
            <v>0.11699999999999999</v>
          </cell>
        </row>
        <row r="27">
          <cell r="D27">
            <v>23</v>
          </cell>
          <cell r="E27">
            <v>1.71</v>
          </cell>
          <cell r="F27">
            <v>0.78</v>
          </cell>
          <cell r="H27">
            <v>23</v>
          </cell>
          <cell r="I27">
            <v>0.25650000000000001</v>
          </cell>
          <cell r="J27">
            <v>0.11699999999999999</v>
          </cell>
        </row>
        <row r="28">
          <cell r="D28">
            <v>24</v>
          </cell>
          <cell r="E28">
            <v>1.72</v>
          </cell>
          <cell r="F28">
            <v>0.78</v>
          </cell>
          <cell r="H28">
            <v>24</v>
          </cell>
          <cell r="I28">
            <v>0.25800000000000001</v>
          </cell>
          <cell r="J28">
            <v>0.11699999999999999</v>
          </cell>
        </row>
        <row r="29">
          <cell r="D29">
            <v>25</v>
          </cell>
          <cell r="E29">
            <v>1.72</v>
          </cell>
          <cell r="F29">
            <v>0.78</v>
          </cell>
          <cell r="H29">
            <v>25</v>
          </cell>
          <cell r="I29">
            <v>0.25800000000000001</v>
          </cell>
          <cell r="J29">
            <v>0.11699999999999999</v>
          </cell>
        </row>
        <row r="30">
          <cell r="D30">
            <v>26</v>
          </cell>
          <cell r="E30">
            <v>1.72</v>
          </cell>
          <cell r="F30">
            <v>0.78</v>
          </cell>
          <cell r="H30">
            <v>26</v>
          </cell>
          <cell r="I30">
            <v>0.25800000000000001</v>
          </cell>
          <cell r="J30">
            <v>0.11699999999999999</v>
          </cell>
        </row>
        <row r="31">
          <cell r="D31">
            <v>27</v>
          </cell>
          <cell r="E31">
            <v>1.72</v>
          </cell>
          <cell r="F31">
            <v>0.78</v>
          </cell>
          <cell r="H31">
            <v>27</v>
          </cell>
          <cell r="I31">
            <v>0.25800000000000001</v>
          </cell>
          <cell r="J31">
            <v>0.11699999999999999</v>
          </cell>
        </row>
        <row r="32">
          <cell r="D32">
            <v>28</v>
          </cell>
          <cell r="E32">
            <v>1.73</v>
          </cell>
          <cell r="F32">
            <v>0.78</v>
          </cell>
          <cell r="H32">
            <v>28</v>
          </cell>
          <cell r="I32">
            <v>0.25950000000000001</v>
          </cell>
          <cell r="J32">
            <v>0.11699999999999999</v>
          </cell>
        </row>
        <row r="33">
          <cell r="D33">
            <v>29</v>
          </cell>
          <cell r="E33">
            <v>1.73</v>
          </cell>
          <cell r="F33">
            <v>0.79</v>
          </cell>
          <cell r="H33">
            <v>29</v>
          </cell>
          <cell r="I33">
            <v>0.25950000000000001</v>
          </cell>
          <cell r="J33">
            <v>0.11849999999999999</v>
          </cell>
        </row>
        <row r="34">
          <cell r="D34">
            <v>30</v>
          </cell>
          <cell r="E34">
            <v>1.73</v>
          </cell>
          <cell r="F34">
            <v>0.8</v>
          </cell>
          <cell r="H34">
            <v>30</v>
          </cell>
          <cell r="I34">
            <v>0.25950000000000001</v>
          </cell>
          <cell r="J34">
            <v>0.12</v>
          </cell>
        </row>
        <row r="35">
          <cell r="D35">
            <v>31</v>
          </cell>
          <cell r="E35">
            <v>1.74</v>
          </cell>
          <cell r="F35">
            <v>0.84</v>
          </cell>
          <cell r="H35">
            <v>31</v>
          </cell>
          <cell r="I35">
            <v>0.26100000000000001</v>
          </cell>
          <cell r="J35">
            <v>0.126</v>
          </cell>
        </row>
        <row r="36">
          <cell r="D36">
            <v>32</v>
          </cell>
          <cell r="E36">
            <v>1.74</v>
          </cell>
          <cell r="F36">
            <v>0.89</v>
          </cell>
          <cell r="H36">
            <v>32</v>
          </cell>
          <cell r="I36">
            <v>0.26100000000000001</v>
          </cell>
          <cell r="J36">
            <v>0.13350000000000001</v>
          </cell>
        </row>
        <row r="37">
          <cell r="D37">
            <v>33</v>
          </cell>
          <cell r="E37">
            <v>1.74</v>
          </cell>
          <cell r="F37">
            <v>0.94</v>
          </cell>
          <cell r="H37">
            <v>33</v>
          </cell>
          <cell r="I37">
            <v>0.26100000000000001</v>
          </cell>
          <cell r="J37">
            <v>0.14099999999999999</v>
          </cell>
        </row>
        <row r="38">
          <cell r="D38">
            <v>34</v>
          </cell>
          <cell r="E38">
            <v>1.74</v>
          </cell>
          <cell r="F38">
            <v>1.02</v>
          </cell>
          <cell r="H38">
            <v>34</v>
          </cell>
          <cell r="I38">
            <v>0.26100000000000001</v>
          </cell>
          <cell r="J38">
            <v>0.153</v>
          </cell>
        </row>
        <row r="39">
          <cell r="D39">
            <v>35</v>
          </cell>
          <cell r="E39">
            <v>1.75</v>
          </cell>
          <cell r="F39">
            <v>1.1200000000000001</v>
          </cell>
          <cell r="H39">
            <v>35</v>
          </cell>
          <cell r="I39">
            <v>0.26250000000000001</v>
          </cell>
          <cell r="J39">
            <v>0.16800000000000001</v>
          </cell>
        </row>
        <row r="40">
          <cell r="D40">
            <v>36</v>
          </cell>
          <cell r="E40">
            <v>1.75</v>
          </cell>
          <cell r="F40">
            <v>1.22</v>
          </cell>
          <cell r="H40">
            <v>36</v>
          </cell>
          <cell r="I40">
            <v>0.26250000000000001</v>
          </cell>
          <cell r="J40">
            <v>0.183</v>
          </cell>
        </row>
        <row r="41">
          <cell r="D41">
            <v>37</v>
          </cell>
          <cell r="E41">
            <v>1.75</v>
          </cell>
          <cell r="F41">
            <v>1.36</v>
          </cell>
          <cell r="H41">
            <v>37</v>
          </cell>
          <cell r="I41">
            <v>0.26250000000000001</v>
          </cell>
          <cell r="J41">
            <v>0.20400000000000001</v>
          </cell>
        </row>
        <row r="42">
          <cell r="D42">
            <v>38</v>
          </cell>
          <cell r="E42">
            <v>1.76</v>
          </cell>
          <cell r="F42">
            <v>1.5</v>
          </cell>
          <cell r="H42">
            <v>38</v>
          </cell>
          <cell r="I42">
            <v>0.26400000000000001</v>
          </cell>
          <cell r="J42">
            <v>0.22499999999999998</v>
          </cell>
        </row>
        <row r="43">
          <cell r="D43">
            <v>39</v>
          </cell>
          <cell r="E43">
            <v>1.76</v>
          </cell>
          <cell r="F43">
            <v>1.68</v>
          </cell>
          <cell r="H43">
            <v>39</v>
          </cell>
          <cell r="I43">
            <v>0.26400000000000001</v>
          </cell>
          <cell r="J43">
            <v>0.252</v>
          </cell>
        </row>
        <row r="44">
          <cell r="D44">
            <v>40</v>
          </cell>
          <cell r="E44">
            <v>1.89</v>
          </cell>
          <cell r="F44">
            <v>1.88</v>
          </cell>
          <cell r="H44">
            <v>40</v>
          </cell>
          <cell r="I44">
            <v>0.28349999999999997</v>
          </cell>
          <cell r="J44">
            <v>0.28199999999999997</v>
          </cell>
        </row>
        <row r="45">
          <cell r="D45">
            <v>41</v>
          </cell>
          <cell r="E45">
            <v>2.06</v>
          </cell>
          <cell r="F45">
            <v>2.11</v>
          </cell>
          <cell r="H45">
            <v>41</v>
          </cell>
          <cell r="I45">
            <v>0.309</v>
          </cell>
          <cell r="J45">
            <v>0.31649999999999995</v>
          </cell>
        </row>
        <row r="46">
          <cell r="D46">
            <v>42</v>
          </cell>
          <cell r="E46">
            <v>2.27</v>
          </cell>
          <cell r="F46">
            <v>2.37</v>
          </cell>
          <cell r="H46">
            <v>42</v>
          </cell>
          <cell r="I46">
            <v>0.34049999999999997</v>
          </cell>
          <cell r="J46">
            <v>0.35549999999999998</v>
          </cell>
        </row>
        <row r="47">
          <cell r="D47">
            <v>43</v>
          </cell>
          <cell r="E47">
            <v>2.5099999999999998</v>
          </cell>
          <cell r="F47">
            <v>2.61</v>
          </cell>
          <cell r="H47">
            <v>43</v>
          </cell>
          <cell r="I47">
            <v>0.37649999999999995</v>
          </cell>
          <cell r="J47">
            <v>0.39149999999999996</v>
          </cell>
        </row>
        <row r="48">
          <cell r="D48">
            <v>44</v>
          </cell>
          <cell r="E48">
            <v>2.8</v>
          </cell>
          <cell r="F48">
            <v>2.86</v>
          </cell>
          <cell r="H48">
            <v>44</v>
          </cell>
          <cell r="I48">
            <v>0.42</v>
          </cell>
          <cell r="J48">
            <v>0.42899999999999999</v>
          </cell>
        </row>
        <row r="49">
          <cell r="D49">
            <v>45</v>
          </cell>
          <cell r="E49">
            <v>3.12</v>
          </cell>
          <cell r="F49">
            <v>3.12</v>
          </cell>
          <cell r="H49">
            <v>45</v>
          </cell>
          <cell r="I49">
            <v>0.46799999999999997</v>
          </cell>
          <cell r="J49">
            <v>0.46799999999999997</v>
          </cell>
        </row>
        <row r="50">
          <cell r="D50">
            <v>46</v>
          </cell>
          <cell r="E50">
            <v>3.5</v>
          </cell>
          <cell r="F50">
            <v>3.4</v>
          </cell>
          <cell r="H50">
            <v>46</v>
          </cell>
          <cell r="I50">
            <v>0.52500000000000002</v>
          </cell>
          <cell r="J50">
            <v>0.51</v>
          </cell>
        </row>
        <row r="51">
          <cell r="D51">
            <v>47</v>
          </cell>
          <cell r="E51">
            <v>3.92</v>
          </cell>
          <cell r="F51">
            <v>3.68</v>
          </cell>
          <cell r="H51">
            <v>47</v>
          </cell>
          <cell r="I51">
            <v>0.58799999999999997</v>
          </cell>
          <cell r="J51">
            <v>0.55200000000000005</v>
          </cell>
        </row>
        <row r="52">
          <cell r="D52">
            <v>48</v>
          </cell>
          <cell r="E52">
            <v>4.38</v>
          </cell>
          <cell r="F52">
            <v>3.97</v>
          </cell>
          <cell r="H52">
            <v>48</v>
          </cell>
          <cell r="I52">
            <v>0.65699999999999992</v>
          </cell>
          <cell r="J52">
            <v>0.59550000000000003</v>
          </cell>
        </row>
        <row r="53">
          <cell r="D53">
            <v>49</v>
          </cell>
          <cell r="E53">
            <v>4.88</v>
          </cell>
          <cell r="F53">
            <v>4.28</v>
          </cell>
          <cell r="H53">
            <v>49</v>
          </cell>
          <cell r="I53">
            <v>0.73199999999999998</v>
          </cell>
          <cell r="J53">
            <v>0.64200000000000002</v>
          </cell>
        </row>
        <row r="54">
          <cell r="D54">
            <v>50</v>
          </cell>
          <cell r="E54">
            <v>5.39</v>
          </cell>
          <cell r="F54">
            <v>4.62</v>
          </cell>
          <cell r="H54">
            <v>50</v>
          </cell>
          <cell r="I54">
            <v>0.80849999999999989</v>
          </cell>
          <cell r="J54">
            <v>0.69299999999999995</v>
          </cell>
        </row>
        <row r="55">
          <cell r="D55">
            <v>51</v>
          </cell>
          <cell r="E55">
            <v>5.97</v>
          </cell>
          <cell r="F55">
            <v>5</v>
          </cell>
          <cell r="H55">
            <v>51</v>
          </cell>
          <cell r="I55">
            <v>0.89549999999999996</v>
          </cell>
          <cell r="J55">
            <v>0.75</v>
          </cell>
        </row>
        <row r="56">
          <cell r="D56">
            <v>52</v>
          </cell>
          <cell r="E56">
            <v>6.59</v>
          </cell>
          <cell r="F56">
            <v>5.41</v>
          </cell>
          <cell r="H56">
            <v>52</v>
          </cell>
          <cell r="I56">
            <v>0.98849999999999993</v>
          </cell>
          <cell r="J56">
            <v>0.8115</v>
          </cell>
        </row>
        <row r="57">
          <cell r="D57">
            <v>53</v>
          </cell>
          <cell r="E57">
            <v>7.28</v>
          </cell>
          <cell r="F57">
            <v>5.89</v>
          </cell>
          <cell r="H57">
            <v>53</v>
          </cell>
          <cell r="I57">
            <v>1.0920000000000001</v>
          </cell>
          <cell r="J57">
            <v>0.88349999999999995</v>
          </cell>
        </row>
        <row r="58">
          <cell r="D58">
            <v>54</v>
          </cell>
          <cell r="E58">
            <v>8.01</v>
          </cell>
          <cell r="F58">
            <v>6.42</v>
          </cell>
          <cell r="H58">
            <v>54</v>
          </cell>
          <cell r="I58">
            <v>1.2015</v>
          </cell>
          <cell r="J58">
            <v>0.96299999999999997</v>
          </cell>
        </row>
        <row r="59">
          <cell r="D59">
            <v>55</v>
          </cell>
          <cell r="E59">
            <v>8.81</v>
          </cell>
          <cell r="F59">
            <v>7</v>
          </cell>
          <cell r="H59">
            <v>55</v>
          </cell>
          <cell r="I59">
            <v>1.3215000000000001</v>
          </cell>
          <cell r="J59">
            <v>1.05</v>
          </cell>
        </row>
        <row r="60">
          <cell r="D60">
            <v>56</v>
          </cell>
          <cell r="E60">
            <v>9.7100000000000009</v>
          </cell>
          <cell r="F60">
            <v>7.62</v>
          </cell>
          <cell r="H60">
            <v>56</v>
          </cell>
          <cell r="I60">
            <v>1.4565000000000001</v>
          </cell>
          <cell r="J60">
            <v>1.143</v>
          </cell>
        </row>
        <row r="61">
          <cell r="D61">
            <v>57</v>
          </cell>
          <cell r="E61">
            <v>10.69</v>
          </cell>
          <cell r="F61">
            <v>8.31</v>
          </cell>
          <cell r="H61">
            <v>57</v>
          </cell>
          <cell r="I61">
            <v>1.6034999999999999</v>
          </cell>
          <cell r="J61">
            <v>1.2464999999999999</v>
          </cell>
        </row>
        <row r="62">
          <cell r="D62">
            <v>58</v>
          </cell>
          <cell r="E62">
            <v>11.79</v>
          </cell>
          <cell r="F62">
            <v>9.07</v>
          </cell>
          <cell r="H62">
            <v>58</v>
          </cell>
          <cell r="I62">
            <v>1.7684999999999997</v>
          </cell>
          <cell r="J62">
            <v>1.3605</v>
          </cell>
        </row>
        <row r="63">
          <cell r="D63">
            <v>59</v>
          </cell>
          <cell r="E63">
            <v>13.03</v>
          </cell>
          <cell r="F63">
            <v>9.89</v>
          </cell>
          <cell r="H63">
            <v>59</v>
          </cell>
          <cell r="I63">
            <v>1.9544999999999999</v>
          </cell>
          <cell r="J63">
            <v>1.4835</v>
          </cell>
        </row>
        <row r="64">
          <cell r="D64">
            <v>60</v>
          </cell>
          <cell r="E64">
            <v>14.43</v>
          </cell>
          <cell r="F64">
            <v>10.77</v>
          </cell>
          <cell r="H64">
            <v>60</v>
          </cell>
          <cell r="I64">
            <v>2.1644999999999999</v>
          </cell>
          <cell r="J64">
            <v>1.6154999999999999</v>
          </cell>
        </row>
        <row r="65">
          <cell r="D65">
            <v>61</v>
          </cell>
          <cell r="E65">
            <v>16.02</v>
          </cell>
          <cell r="F65">
            <v>11.7</v>
          </cell>
          <cell r="H65">
            <v>61</v>
          </cell>
          <cell r="I65">
            <v>2.403</v>
          </cell>
          <cell r="J65">
            <v>1.7549999999999999</v>
          </cell>
        </row>
        <row r="66">
          <cell r="D66">
            <v>62</v>
          </cell>
          <cell r="E66">
            <v>17.760000000000002</v>
          </cell>
          <cell r="F66">
            <v>12.7</v>
          </cell>
          <cell r="H66">
            <v>62</v>
          </cell>
          <cell r="I66">
            <v>2.6640000000000001</v>
          </cell>
          <cell r="J66">
            <v>1.9049999999999998</v>
          </cell>
        </row>
        <row r="67">
          <cell r="D67">
            <v>63</v>
          </cell>
          <cell r="E67">
            <v>19.62</v>
          </cell>
          <cell r="F67">
            <v>13.76</v>
          </cell>
          <cell r="H67">
            <v>63</v>
          </cell>
          <cell r="I67">
            <v>2.9430000000000001</v>
          </cell>
          <cell r="J67">
            <v>2.0640000000000001</v>
          </cell>
        </row>
        <row r="68">
          <cell r="D68">
            <v>64</v>
          </cell>
          <cell r="E68">
            <v>21.67</v>
          </cell>
          <cell r="F68">
            <v>14.9</v>
          </cell>
          <cell r="H68">
            <v>64</v>
          </cell>
          <cell r="I68">
            <v>3.2505000000000002</v>
          </cell>
          <cell r="J68">
            <v>2.2349999999999999</v>
          </cell>
        </row>
        <row r="69">
          <cell r="D69">
            <v>65</v>
          </cell>
          <cell r="E69">
            <v>23.91</v>
          </cell>
          <cell r="F69">
            <v>16.170000000000002</v>
          </cell>
          <cell r="H69">
            <v>65</v>
          </cell>
          <cell r="I69">
            <v>3.5865</v>
          </cell>
          <cell r="J69">
            <v>2.4255</v>
          </cell>
        </row>
        <row r="70">
          <cell r="D70">
            <v>66</v>
          </cell>
          <cell r="E70">
            <v>26.38</v>
          </cell>
          <cell r="F70">
            <v>17.54</v>
          </cell>
          <cell r="H70">
            <v>66</v>
          </cell>
          <cell r="I70">
            <v>0</v>
          </cell>
          <cell r="J70">
            <v>0</v>
          </cell>
        </row>
        <row r="71">
          <cell r="D71">
            <v>67</v>
          </cell>
          <cell r="E71">
            <v>29.11</v>
          </cell>
          <cell r="F71">
            <v>19.059999999999999</v>
          </cell>
          <cell r="H71">
            <v>67</v>
          </cell>
          <cell r="I71">
            <v>0</v>
          </cell>
          <cell r="J71">
            <v>0</v>
          </cell>
        </row>
        <row r="72">
          <cell r="D72">
            <v>68</v>
          </cell>
          <cell r="E72">
            <v>32.130000000000003</v>
          </cell>
          <cell r="F72">
            <v>20.72</v>
          </cell>
          <cell r="H72">
            <v>68</v>
          </cell>
          <cell r="I72">
            <v>0</v>
          </cell>
          <cell r="J72">
            <v>0</v>
          </cell>
        </row>
        <row r="73">
          <cell r="D73">
            <v>69</v>
          </cell>
          <cell r="E73">
            <v>35.46</v>
          </cell>
          <cell r="F73">
            <v>22.56</v>
          </cell>
          <cell r="H73">
            <v>69</v>
          </cell>
          <cell r="I73">
            <v>0</v>
          </cell>
          <cell r="J73">
            <v>0</v>
          </cell>
        </row>
        <row r="74">
          <cell r="D74">
            <v>70</v>
          </cell>
          <cell r="E74">
            <v>39.1</v>
          </cell>
          <cell r="F74">
            <v>24.63</v>
          </cell>
          <cell r="H74">
            <v>70</v>
          </cell>
          <cell r="I74">
            <v>0</v>
          </cell>
          <cell r="J74">
            <v>0</v>
          </cell>
        </row>
        <row r="75">
          <cell r="D75">
            <v>71</v>
          </cell>
          <cell r="E75">
            <v>43.04</v>
          </cell>
          <cell r="F75">
            <v>27.01</v>
          </cell>
          <cell r="H75">
            <v>71</v>
          </cell>
          <cell r="I75">
            <v>0</v>
          </cell>
          <cell r="J75">
            <v>0</v>
          </cell>
        </row>
        <row r="76">
          <cell r="D76">
            <v>72</v>
          </cell>
          <cell r="E76">
            <v>47.26</v>
          </cell>
          <cell r="F76">
            <v>29.77</v>
          </cell>
          <cell r="H76">
            <v>72</v>
          </cell>
          <cell r="I76">
            <v>0</v>
          </cell>
          <cell r="J76">
            <v>0</v>
          </cell>
        </row>
        <row r="77">
          <cell r="D77">
            <v>73</v>
          </cell>
          <cell r="E77">
            <v>51.84</v>
          </cell>
          <cell r="F77">
            <v>32.99</v>
          </cell>
          <cell r="H77">
            <v>73</v>
          </cell>
          <cell r="I77">
            <v>0</v>
          </cell>
          <cell r="J77">
            <v>0</v>
          </cell>
        </row>
        <row r="78">
          <cell r="D78">
            <v>74</v>
          </cell>
          <cell r="E78">
            <v>56.88</v>
          </cell>
          <cell r="F78">
            <v>36.729999999999997</v>
          </cell>
          <cell r="H78">
            <v>74</v>
          </cell>
          <cell r="I78">
            <v>0</v>
          </cell>
          <cell r="J78">
            <v>0</v>
          </cell>
        </row>
        <row r="79">
          <cell r="D79">
            <v>75</v>
          </cell>
          <cell r="E79">
            <v>62.47</v>
          </cell>
          <cell r="F79">
            <v>41.08</v>
          </cell>
          <cell r="H79">
            <v>75</v>
          </cell>
          <cell r="I79">
            <v>0</v>
          </cell>
          <cell r="J79">
            <v>0</v>
          </cell>
        </row>
        <row r="80">
          <cell r="D80">
            <v>76</v>
          </cell>
          <cell r="E80">
            <v>68.63</v>
          </cell>
          <cell r="F80">
            <v>46.12</v>
          </cell>
          <cell r="H80">
            <v>76</v>
          </cell>
          <cell r="I80">
            <v>0</v>
          </cell>
          <cell r="J80">
            <v>0</v>
          </cell>
        </row>
        <row r="81">
          <cell r="D81">
            <v>77</v>
          </cell>
          <cell r="E81">
            <v>75.48</v>
          </cell>
          <cell r="F81">
            <v>51.92</v>
          </cell>
          <cell r="H81">
            <v>77</v>
          </cell>
          <cell r="I81">
            <v>0</v>
          </cell>
          <cell r="J81">
            <v>0</v>
          </cell>
        </row>
        <row r="82">
          <cell r="D82">
            <v>78</v>
          </cell>
          <cell r="E82">
            <v>82.98</v>
          </cell>
          <cell r="F82">
            <v>58.58</v>
          </cell>
          <cell r="H82">
            <v>78</v>
          </cell>
          <cell r="I82">
            <v>0</v>
          </cell>
          <cell r="J82">
            <v>0</v>
          </cell>
        </row>
        <row r="83">
          <cell r="D83">
            <v>79</v>
          </cell>
          <cell r="E83">
            <v>91.17</v>
          </cell>
          <cell r="F83">
            <v>66.069999999999993</v>
          </cell>
          <cell r="H83">
            <v>79</v>
          </cell>
          <cell r="I83">
            <v>0</v>
          </cell>
          <cell r="J83">
            <v>0</v>
          </cell>
        </row>
        <row r="84">
          <cell r="D84">
            <v>80</v>
          </cell>
          <cell r="E84">
            <v>100.03</v>
          </cell>
          <cell r="F84">
            <v>74.41</v>
          </cell>
          <cell r="H84">
            <v>80</v>
          </cell>
          <cell r="I84">
            <v>0</v>
          </cell>
          <cell r="J84">
            <v>0</v>
          </cell>
        </row>
        <row r="85">
          <cell r="D85">
            <v>81</v>
          </cell>
          <cell r="E85">
            <v>109.58</v>
          </cell>
          <cell r="F85">
            <v>83.61</v>
          </cell>
          <cell r="H85">
            <v>81</v>
          </cell>
          <cell r="I85">
            <v>0</v>
          </cell>
          <cell r="J85">
            <v>0</v>
          </cell>
        </row>
        <row r="86">
          <cell r="D86">
            <v>82</v>
          </cell>
          <cell r="E86">
            <v>119.71</v>
          </cell>
          <cell r="F86">
            <v>93.67</v>
          </cell>
          <cell r="H86">
            <v>82</v>
          </cell>
          <cell r="I86">
            <v>0</v>
          </cell>
          <cell r="J86">
            <v>0</v>
          </cell>
        </row>
        <row r="87">
          <cell r="D87">
            <v>83</v>
          </cell>
          <cell r="E87">
            <v>130.49</v>
          </cell>
          <cell r="F87">
            <v>104.6</v>
          </cell>
          <cell r="H87">
            <v>83</v>
          </cell>
          <cell r="I87">
            <v>0</v>
          </cell>
          <cell r="J87">
            <v>0</v>
          </cell>
        </row>
        <row r="88">
          <cell r="D88">
            <v>84</v>
          </cell>
          <cell r="E88">
            <v>142.38</v>
          </cell>
          <cell r="F88">
            <v>116.39</v>
          </cell>
          <cell r="H88">
            <v>84</v>
          </cell>
          <cell r="I88">
            <v>0</v>
          </cell>
          <cell r="J88">
            <v>0</v>
          </cell>
        </row>
        <row r="89">
          <cell r="D89">
            <v>85</v>
          </cell>
          <cell r="E89">
            <v>155.41</v>
          </cell>
          <cell r="F89">
            <v>129.06</v>
          </cell>
          <cell r="H89">
            <v>85</v>
          </cell>
          <cell r="I89">
            <v>0</v>
          </cell>
          <cell r="J89">
            <v>0</v>
          </cell>
        </row>
        <row r="90">
          <cell r="D90">
            <v>86</v>
          </cell>
          <cell r="E90">
            <v>169.59</v>
          </cell>
          <cell r="F90">
            <v>142.6</v>
          </cell>
          <cell r="H90">
            <v>86</v>
          </cell>
          <cell r="I90">
            <v>0</v>
          </cell>
          <cell r="J90">
            <v>0</v>
          </cell>
        </row>
        <row r="91">
          <cell r="D91">
            <v>87</v>
          </cell>
          <cell r="E91">
            <v>184.91</v>
          </cell>
          <cell r="F91">
            <v>157.02000000000001</v>
          </cell>
          <cell r="H91">
            <v>87</v>
          </cell>
          <cell r="I91">
            <v>0</v>
          </cell>
          <cell r="J91">
            <v>0</v>
          </cell>
        </row>
        <row r="92">
          <cell r="D92">
            <v>88</v>
          </cell>
          <cell r="E92">
            <v>201.41</v>
          </cell>
          <cell r="F92">
            <v>172.33</v>
          </cell>
          <cell r="H92">
            <v>88</v>
          </cell>
          <cell r="I92">
            <v>0</v>
          </cell>
          <cell r="J92">
            <v>0</v>
          </cell>
        </row>
        <row r="93">
          <cell r="D93">
            <v>89</v>
          </cell>
          <cell r="E93">
            <v>218.83</v>
          </cell>
          <cell r="F93">
            <v>188.53</v>
          </cell>
          <cell r="H93">
            <v>89</v>
          </cell>
          <cell r="I93">
            <v>0</v>
          </cell>
          <cell r="J93">
            <v>0</v>
          </cell>
        </row>
        <row r="94">
          <cell r="D94">
            <v>90</v>
          </cell>
          <cell r="E94">
            <v>236.9</v>
          </cell>
          <cell r="F94">
            <v>205.63</v>
          </cell>
          <cell r="H94">
            <v>90</v>
          </cell>
          <cell r="I94">
            <v>0</v>
          </cell>
          <cell r="J94">
            <v>0</v>
          </cell>
        </row>
        <row r="95">
          <cell r="D95">
            <v>91</v>
          </cell>
          <cell r="E95">
            <v>255.61</v>
          </cell>
          <cell r="F95">
            <v>223.64</v>
          </cell>
          <cell r="H95">
            <v>91</v>
          </cell>
          <cell r="I95">
            <v>0</v>
          </cell>
          <cell r="J95">
            <v>0</v>
          </cell>
        </row>
        <row r="96">
          <cell r="D96">
            <v>92</v>
          </cell>
          <cell r="E96">
            <v>274.97000000000003</v>
          </cell>
          <cell r="F96">
            <v>242.56</v>
          </cell>
          <cell r="H96">
            <v>92</v>
          </cell>
          <cell r="I96">
            <v>0</v>
          </cell>
          <cell r="J96">
            <v>0</v>
          </cell>
        </row>
        <row r="97">
          <cell r="D97">
            <v>93</v>
          </cell>
          <cell r="E97">
            <v>294.99</v>
          </cell>
          <cell r="F97">
            <v>262.38</v>
          </cell>
          <cell r="H97">
            <v>93</v>
          </cell>
          <cell r="I97">
            <v>0</v>
          </cell>
          <cell r="J97">
            <v>0</v>
          </cell>
        </row>
        <row r="98">
          <cell r="D98">
            <v>94</v>
          </cell>
          <cell r="E98">
            <v>315.68</v>
          </cell>
          <cell r="F98">
            <v>283.11</v>
          </cell>
          <cell r="H98">
            <v>94</v>
          </cell>
          <cell r="I98">
            <v>0</v>
          </cell>
          <cell r="J98">
            <v>0</v>
          </cell>
        </row>
        <row r="99">
          <cell r="D99">
            <v>95</v>
          </cell>
          <cell r="E99">
            <v>337.03</v>
          </cell>
          <cell r="F99">
            <v>304.77999999999997</v>
          </cell>
          <cell r="H99">
            <v>95</v>
          </cell>
          <cell r="I99">
            <v>0</v>
          </cell>
          <cell r="J99">
            <v>0</v>
          </cell>
        </row>
        <row r="100">
          <cell r="D100">
            <v>96</v>
          </cell>
          <cell r="E100">
            <v>359.07</v>
          </cell>
          <cell r="F100">
            <v>327.37</v>
          </cell>
          <cell r="H100">
            <v>96</v>
          </cell>
          <cell r="I100">
            <v>0</v>
          </cell>
          <cell r="J100">
            <v>0</v>
          </cell>
        </row>
        <row r="101">
          <cell r="D101">
            <v>97</v>
          </cell>
          <cell r="E101">
            <v>381.79</v>
          </cell>
          <cell r="F101">
            <v>350.89</v>
          </cell>
          <cell r="H101">
            <v>97</v>
          </cell>
          <cell r="I101">
            <v>0</v>
          </cell>
          <cell r="J101">
            <v>0</v>
          </cell>
        </row>
        <row r="102">
          <cell r="D102">
            <v>98</v>
          </cell>
          <cell r="E102">
            <v>405.2</v>
          </cell>
          <cell r="F102">
            <v>375.36</v>
          </cell>
          <cell r="H102">
            <v>98</v>
          </cell>
          <cell r="I102">
            <v>0</v>
          </cell>
          <cell r="J102">
            <v>0</v>
          </cell>
        </row>
        <row r="103">
          <cell r="D103">
            <v>99</v>
          </cell>
          <cell r="E103">
            <v>429.32</v>
          </cell>
          <cell r="F103">
            <v>400.77</v>
          </cell>
          <cell r="H103">
            <v>99</v>
          </cell>
          <cell r="I103">
            <v>0</v>
          </cell>
          <cell r="J103">
            <v>0</v>
          </cell>
        </row>
      </sheetData>
    </sheetDataSet>
  </externalBook>
</externalLink>
</file>

<file path=xl/externalLinks/externalLink56.xml><?xml version="1.0" encoding="utf-8"?>
<externalLink xmlns:r="http://schemas.openxmlformats.org/officeDocument/2006/relationships" xmlns="http://schemas.openxmlformats.org/spreadsheetml/2006/main">
  <externalBook r:id="rId1">
    <sheetNames>
      <sheetName val="Performance Metrics"/>
      <sheetName val="2010 FX Rates"/>
      <sheetName val="Parameters"/>
      <sheetName val="Current vs Prior"/>
      <sheetName val="Current vs Plan"/>
      <sheetName val="Normalized Projections"/>
      <sheetName val="QuarterlyEarnings Supplement-HC"/>
      <sheetName val="QuarterlyEarnings Supplement"/>
      <sheetName val="Data_Input_Template "/>
      <sheetName val="Headcount_Input_Template"/>
      <sheetName val="Reference"/>
      <sheetName val="Unconsolidated Retrieve Actuals"/>
      <sheetName val="Webform Feed (uncons)"/>
      <sheetName val="Proj Entities"/>
      <sheetName val="Int'l ALLOTH(30)"/>
      <sheetName val="Performance_Metrics"/>
      <sheetName val="2010_FX_Rates"/>
      <sheetName val="Current_vs_Prior"/>
      <sheetName val="Current_vs_Plan"/>
      <sheetName val="Normalized_Projections"/>
      <sheetName val="QuarterlyEarnings_Supplement-HC"/>
      <sheetName val="QuarterlyEarnings_Supplement"/>
      <sheetName val="Data_Input_Template_"/>
      <sheetName val="Unconsolidated_Retrieve_Actuals"/>
      <sheetName val="Webform_Feed_(uncons)"/>
      <sheetName val="Proj_Entities"/>
      <sheetName val="Inputs"/>
      <sheetName val="Exp Rat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A1" t="str">
            <v>Argentina</v>
          </cell>
        </row>
        <row r="2">
          <cell r="A2" t="str">
            <v>Australia</v>
          </cell>
        </row>
        <row r="3">
          <cell r="A3" t="str">
            <v>Belgium</v>
          </cell>
        </row>
        <row r="4">
          <cell r="A4" t="str">
            <v>Brazil</v>
          </cell>
        </row>
        <row r="5">
          <cell r="A5" t="str">
            <v>Canada</v>
          </cell>
        </row>
        <row r="6">
          <cell r="A6" t="str">
            <v>Chile</v>
          </cell>
        </row>
        <row r="7">
          <cell r="A7" t="str">
            <v xml:space="preserve">China </v>
          </cell>
        </row>
        <row r="8">
          <cell r="A8" t="str">
            <v>China BJ</v>
          </cell>
        </row>
        <row r="9">
          <cell r="A9" t="str">
            <v>China SH</v>
          </cell>
        </row>
        <row r="10">
          <cell r="A10" t="str">
            <v>EU</v>
          </cell>
        </row>
        <row r="11">
          <cell r="A11" t="str">
            <v>Hong Kong</v>
          </cell>
        </row>
        <row r="12">
          <cell r="A12" t="str">
            <v>India</v>
          </cell>
        </row>
        <row r="13">
          <cell r="A13" t="str">
            <v>Japan JV</v>
          </cell>
        </row>
        <row r="14">
          <cell r="A14" t="str">
            <v>Japan RE</v>
          </cell>
        </row>
        <row r="15">
          <cell r="A15" t="str">
            <v>Korea</v>
          </cell>
        </row>
        <row r="16">
          <cell r="A16" t="str">
            <v>Mexico</v>
          </cell>
        </row>
        <row r="17">
          <cell r="A17" t="str">
            <v>Poland</v>
          </cell>
        </row>
        <row r="18">
          <cell r="A18" t="str">
            <v>Taiwan</v>
          </cell>
        </row>
        <row r="19">
          <cell r="A19" t="str">
            <v>Uruguay</v>
          </cell>
        </row>
        <row r="20">
          <cell r="A20" t="str">
            <v>Ireland Re</v>
          </cell>
        </row>
      </sheetData>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57.xml><?xml version="1.0" encoding="utf-8"?>
<externalLink xmlns:r="http://schemas.openxmlformats.org/officeDocument/2006/relationships" xmlns="http://schemas.openxmlformats.org/spreadsheetml/2006/main">
  <externalBook r:id="rId1">
    <sheetNames>
      <sheetName val="Instructions"/>
      <sheetName val="Category Master"/>
      <sheetName val="1) APAC"/>
      <sheetName val="1) APAC ex Korea"/>
      <sheetName val="1) Korea"/>
      <sheetName val="2) Sales vs Prior Proj"/>
      <sheetName val="2) Sales vs Plan"/>
      <sheetName val="3) Earnings"/>
      <sheetName val="4) PFO"/>
      <sheetName val="5) Operating Expenses"/>
      <sheetName val="Currency Exchange Rate"/>
      <sheetName val="6) Risks &amp; Opportunities"/>
      <sheetName val="7) Exchange Rates"/>
      <sheetName val="PJect"/>
      <sheetName val="RETRIEVE SALES"/>
      <sheetName val="RETRIEVE STD METRICS"/>
      <sheetName val="Lookup"/>
      <sheetName val="RETRIEVE P&amp;L"/>
      <sheetName val="Data"/>
      <sheetName val="Category_Master"/>
      <sheetName val="1)_APAC"/>
      <sheetName val="1)_APAC_ex_Korea"/>
      <sheetName val="1)_Korea"/>
      <sheetName val="2)_Sales_vs_Prior_Proj"/>
      <sheetName val="2)_Sales_vs_Plan"/>
      <sheetName val="3)_Earnings"/>
      <sheetName val="4)_PFO"/>
      <sheetName val="5)_Operating_Expenses"/>
      <sheetName val="Currency_Exchange_Rate"/>
      <sheetName val="6)_Risks_&amp;_Opportunities"/>
      <sheetName val="7)_Exchange_Rates"/>
      <sheetName val="RETRIEVE_SALES"/>
      <sheetName val="RETRIEVE_STD_METRICS"/>
      <sheetName val="RETRIEVE_P&amp;L"/>
    </sheetNames>
    <sheetDataSet>
      <sheetData sheetId="0" refreshError="1">
        <row r="33">
          <cell r="A33" t="str">
            <v>Japan</v>
          </cell>
        </row>
        <row r="34">
          <cell r="A34" t="str">
            <v>Chile</v>
          </cell>
        </row>
        <row r="35">
          <cell r="A35" t="str">
            <v>Korea</v>
          </cell>
        </row>
        <row r="36">
          <cell r="A36" t="str">
            <v>Poland</v>
          </cell>
        </row>
        <row r="37">
          <cell r="A37" t="str">
            <v>Mexico</v>
          </cell>
        </row>
        <row r="38">
          <cell r="A38" t="str">
            <v>APAC</v>
          </cell>
        </row>
        <row r="39">
          <cell r="A39" t="str">
            <v>LATAM</v>
          </cell>
        </row>
        <row r="40">
          <cell r="A40" t="str">
            <v>UK/II</v>
          </cell>
        </row>
        <row r="41">
          <cell r="A41" t="str">
            <v>CEE</v>
          </cell>
        </row>
        <row r="42">
          <cell r="A42" t="str">
            <v>Western Europe</v>
          </cell>
        </row>
        <row r="43">
          <cell r="A43" t="str">
            <v>MEASA</v>
          </cell>
        </row>
        <row r="44">
          <cell r="A44" t="str">
            <v>Total APAC</v>
          </cell>
        </row>
        <row r="45">
          <cell r="A45" t="str">
            <v>Total LATAM</v>
          </cell>
        </row>
        <row r="46">
          <cell r="A46" t="str">
            <v>Total CEE</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row r="1">
          <cell r="E1">
            <v>5</v>
          </cell>
          <cell r="F1">
            <v>6</v>
          </cell>
          <cell r="G1">
            <v>7</v>
          </cell>
          <cell r="H1">
            <v>8</v>
          </cell>
          <cell r="I1">
            <v>9</v>
          </cell>
          <cell r="J1">
            <v>10</v>
          </cell>
          <cell r="K1">
            <v>11</v>
          </cell>
        </row>
        <row r="2">
          <cell r="B2" t="str">
            <v>Total All Lines</v>
          </cell>
        </row>
        <row r="3">
          <cell r="B3" t="str">
            <v>Channel</v>
          </cell>
        </row>
        <row r="4">
          <cell r="B4" t="str">
            <v>FY11</v>
          </cell>
        </row>
        <row r="6">
          <cell r="E6" t="str">
            <v>Second Quarter</v>
          </cell>
          <cell r="F6" t="str">
            <v>Second Quarter</v>
          </cell>
          <cell r="G6" t="str">
            <v>Second Quarter</v>
          </cell>
          <cell r="H6" t="str">
            <v>First Quarter</v>
          </cell>
          <cell r="I6" t="str">
            <v>Per12YTD</v>
          </cell>
          <cell r="J6" t="str">
            <v>Per12YTD</v>
          </cell>
          <cell r="K6" t="str">
            <v>Per12YTD</v>
          </cell>
        </row>
        <row r="7">
          <cell r="E7" t="str">
            <v>Working</v>
          </cell>
          <cell r="F7" t="str">
            <v>Working</v>
          </cell>
          <cell r="G7" t="str">
            <v>Apr - Version</v>
          </cell>
          <cell r="H7" t="str">
            <v>Working</v>
          </cell>
          <cell r="I7" t="str">
            <v>Working</v>
          </cell>
          <cell r="J7" t="str">
            <v>Working</v>
          </cell>
          <cell r="K7" t="str">
            <v>Apr - Version</v>
          </cell>
        </row>
        <row r="8">
          <cell r="E8" t="str">
            <v>Revised Met Plan plus Projection</v>
          </cell>
          <cell r="F8" t="str">
            <v>Revised Met Plan</v>
          </cell>
          <cell r="G8" t="str">
            <v>Revised Met Plan plus Projection</v>
          </cell>
          <cell r="H8" t="str">
            <v>Revised Met Plan plus Projection</v>
          </cell>
          <cell r="I8" t="str">
            <v>Revised Met Plan plus Projection</v>
          </cell>
          <cell r="J8" t="str">
            <v>Revised Met Plan</v>
          </cell>
          <cell r="K8" t="str">
            <v>Revised Met Plan plus Projection</v>
          </cell>
        </row>
        <row r="9">
          <cell r="A9" t="str">
            <v>APACUSD_CONS_Dollar_2011Plan_RatesSales</v>
          </cell>
          <cell r="B9" t="str">
            <v>APAC</v>
          </cell>
          <cell r="C9" t="str">
            <v>USD_CONS_Dollar_2011Plan_Rates</v>
          </cell>
          <cell r="D9" t="str">
            <v>Sales</v>
          </cell>
          <cell r="E9">
            <v>295917.55232082581</v>
          </cell>
          <cell r="F9">
            <v>300016.96988663706</v>
          </cell>
          <cell r="G9">
            <v>280677.79307899997</v>
          </cell>
          <cell r="H9">
            <v>339133.42029878823</v>
          </cell>
          <cell r="I9">
            <v>1269400.1651562823</v>
          </cell>
          <cell r="J9">
            <v>1328623.774449317</v>
          </cell>
          <cell r="K9">
            <v>1252738.787027</v>
          </cell>
        </row>
        <row r="10">
          <cell r="A10" t="str">
            <v>APACUSD_CONS_Proj_RatesPremiums, Fees, and Other Income</v>
          </cell>
          <cell r="B10" t="str">
            <v>APAC</v>
          </cell>
          <cell r="C10" t="str">
            <v>USD_CONS_Proj_Rates</v>
          </cell>
          <cell r="D10" t="str">
            <v>Premiums, Fees, and Other Income</v>
          </cell>
          <cell r="E10">
            <v>376814.31956897763</v>
          </cell>
          <cell r="F10">
            <v>506653.82181091496</v>
          </cell>
          <cell r="G10">
            <v>381286.10504741862</v>
          </cell>
          <cell r="H10">
            <v>391346.00476474041</v>
          </cell>
          <cell r="I10">
            <v>1570536.9526703774</v>
          </cell>
          <cell r="J10">
            <v>2060865.2596378268</v>
          </cell>
          <cell r="K10">
            <v>1570596.7870223809</v>
          </cell>
        </row>
        <row r="11">
          <cell r="A11" t="str">
            <v>APACUSD_CONS_Proj_RatesTotal Other Expenses</v>
          </cell>
          <cell r="B11" t="str">
            <v>APAC</v>
          </cell>
          <cell r="C11" t="str">
            <v>USD_CONS_Proj_Rates</v>
          </cell>
          <cell r="D11" t="str">
            <v>Total Other Expenses</v>
          </cell>
          <cell r="E11">
            <v>37572.329210658645</v>
          </cell>
          <cell r="F11">
            <v>158207.4589287758</v>
          </cell>
          <cell r="G11">
            <v>142120.60062166699</v>
          </cell>
          <cell r="H11">
            <v>49604.611941760166</v>
          </cell>
          <cell r="I11">
            <v>190634.51643448416</v>
          </cell>
          <cell r="J11">
            <v>639550.15745589742</v>
          </cell>
          <cell r="K11">
            <v>592430.340406348</v>
          </cell>
        </row>
        <row r="12">
          <cell r="A12" t="str">
            <v>APACUSD_CONS_Proj_RatesCompensation (Non sales EE)</v>
          </cell>
          <cell r="B12" t="str">
            <v>APAC</v>
          </cell>
          <cell r="C12" t="str">
            <v>USD_CONS_Proj_Rates</v>
          </cell>
          <cell r="D12" t="str">
            <v>Compensation (Non sales EE)</v>
          </cell>
          <cell r="E12">
            <v>23391.95888360525</v>
          </cell>
          <cell r="F12" t="str">
            <v>0</v>
          </cell>
          <cell r="G12" t="str">
            <v>0</v>
          </cell>
          <cell r="H12">
            <v>22597.540225393725</v>
          </cell>
          <cell r="I12">
            <v>89771.029709851762</v>
          </cell>
          <cell r="J12" t="str">
            <v>0</v>
          </cell>
          <cell r="K12" t="str">
            <v>0</v>
          </cell>
        </row>
        <row r="13">
          <cell r="A13" t="str">
            <v>APACUSD_CONS_Proj_RatesVOCRA/VODA Amortization</v>
          </cell>
          <cell r="B13" t="str">
            <v>APAC</v>
          </cell>
          <cell r="C13" t="str">
            <v>USD_CONS_Proj_Rates</v>
          </cell>
          <cell r="D13" t="str">
            <v>VOCRA/VODA Amortization</v>
          </cell>
          <cell r="E13">
            <v>1059.3316298062705</v>
          </cell>
          <cell r="F13" t="str">
            <v>0</v>
          </cell>
          <cell r="G13" t="str">
            <v>0</v>
          </cell>
          <cell r="H13">
            <v>908.48408983078002</v>
          </cell>
          <cell r="I13">
            <v>4220.5065801722239</v>
          </cell>
          <cell r="J13" t="str">
            <v>0</v>
          </cell>
          <cell r="K13" t="str">
            <v>0</v>
          </cell>
        </row>
        <row r="14">
          <cell r="A14" t="str">
            <v>APACUSD_CONS_Proj_RatesAffiliated Expenses</v>
          </cell>
          <cell r="B14" t="str">
            <v>APAC</v>
          </cell>
          <cell r="C14" t="str">
            <v>USD_CONS_Proj_Rates</v>
          </cell>
          <cell r="D14" t="str">
            <v>Affiliated Expenses</v>
          </cell>
          <cell r="E14">
            <v>-3570.7975620403527</v>
          </cell>
          <cell r="F14" t="str">
            <v>0</v>
          </cell>
          <cell r="G14" t="str">
            <v>0</v>
          </cell>
          <cell r="H14">
            <v>-11876.386544993789</v>
          </cell>
          <cell r="I14">
            <v>-21969.865965374611</v>
          </cell>
          <cell r="J14" t="str">
            <v>0</v>
          </cell>
          <cell r="K14" t="str">
            <v>0</v>
          </cell>
        </row>
        <row r="15">
          <cell r="A15" t="str">
            <v>APACUSD_CONS_Proj_RatesGeneral Account NII</v>
          </cell>
          <cell r="B15" t="str">
            <v>APAC</v>
          </cell>
          <cell r="C15" t="str">
            <v>USD_CONS_Proj_Rates</v>
          </cell>
          <cell r="D15" t="str">
            <v>General Account NII</v>
          </cell>
          <cell r="E15">
            <v>79836.614695960714</v>
          </cell>
          <cell r="F15">
            <v>106385.744832998</v>
          </cell>
          <cell r="G15">
            <v>80177.380245784254</v>
          </cell>
          <cell r="H15">
            <v>76459.595511921798</v>
          </cell>
          <cell r="I15">
            <v>324597.82242676889</v>
          </cell>
          <cell r="J15">
            <v>432972.42168521561</v>
          </cell>
          <cell r="K15">
            <v>323044.77438363997</v>
          </cell>
        </row>
        <row r="16">
          <cell r="A16" t="str">
            <v>APACUSD_CONS_Proj_RatesOperating Earnings After Tax</v>
          </cell>
          <cell r="B16" t="str">
            <v>APAC</v>
          </cell>
          <cell r="C16" t="str">
            <v>USD_CONS_Proj_Rates</v>
          </cell>
          <cell r="D16" t="str">
            <v>Operating Earnings After Tax</v>
          </cell>
          <cell r="E16">
            <v>54243.873454889355</v>
          </cell>
          <cell r="F16">
            <v>59605.548892777268</v>
          </cell>
          <cell r="G16">
            <v>59074.858006138151</v>
          </cell>
          <cell r="H16">
            <v>59789.58458759146</v>
          </cell>
          <cell r="I16">
            <v>233905.69373028385</v>
          </cell>
          <cell r="J16">
            <v>252769.06284380704</v>
          </cell>
          <cell r="K16">
            <v>234034.79407101654</v>
          </cell>
        </row>
        <row r="17">
          <cell r="A17" t="str">
            <v>APACUSD_CONS_Proj_RatesHeadcount - Sales</v>
          </cell>
          <cell r="B17" t="str">
            <v>APAC</v>
          </cell>
          <cell r="C17" t="str">
            <v>USD_CONS_Proj_Rates</v>
          </cell>
          <cell r="D17" t="str">
            <v>Headcount - Sales</v>
          </cell>
          <cell r="E17">
            <v>94</v>
          </cell>
          <cell r="F17" t="str">
            <v>0</v>
          </cell>
          <cell r="G17" t="str">
            <v>0</v>
          </cell>
          <cell r="H17">
            <v>94</v>
          </cell>
          <cell r="I17">
            <v>101</v>
          </cell>
          <cell r="J17" t="str">
            <v>0</v>
          </cell>
          <cell r="K17" t="str">
            <v>0</v>
          </cell>
        </row>
        <row r="18">
          <cell r="A18" t="str">
            <v>APACUSD_CONS_Proj_RatesHeadcount - Non-Sales</v>
          </cell>
          <cell r="B18" t="str">
            <v>APAC</v>
          </cell>
          <cell r="C18" t="str">
            <v>USD_CONS_Proj_Rates</v>
          </cell>
          <cell r="D18" t="str">
            <v>Headcount - Non-Sales</v>
          </cell>
          <cell r="E18">
            <v>938</v>
          </cell>
          <cell r="F18" t="str">
            <v>0</v>
          </cell>
          <cell r="G18" t="str">
            <v>0</v>
          </cell>
          <cell r="H18">
            <v>929</v>
          </cell>
          <cell r="I18">
            <v>942</v>
          </cell>
          <cell r="J18" t="str">
            <v>0</v>
          </cell>
          <cell r="K18" t="str">
            <v>0</v>
          </cell>
        </row>
        <row r="19">
          <cell r="A19" t="str">
            <v>APAC (Excluding Korea)USD_CONS_Dollar_2011Plan_RatesSales</v>
          </cell>
          <cell r="B19" t="str">
            <v>APAC (Excluding Korea)</v>
          </cell>
          <cell r="C19" t="str">
            <v>USD_CONS_Dollar_2011Plan_Rates</v>
          </cell>
          <cell r="D19" t="str">
            <v>Sales</v>
          </cell>
          <cell r="E19">
            <v>85885.830813014079</v>
          </cell>
          <cell r="F19">
            <v>99823.095952494958</v>
          </cell>
          <cell r="G19">
            <v>94531.950130999991</v>
          </cell>
          <cell r="H19">
            <v>104924.8041157288</v>
          </cell>
          <cell r="I19">
            <v>437921.0898536793</v>
          </cell>
          <cell r="J19">
            <v>441240.98058770981</v>
          </cell>
          <cell r="K19">
            <v>447954.82487900002</v>
          </cell>
        </row>
        <row r="20">
          <cell r="A20" t="str">
            <v>APAC (Excluding Korea)USD_CONS_Proj_RatesPremiums, Fees, and Other Income</v>
          </cell>
          <cell r="B20" t="str">
            <v>APAC (Excluding Korea)</v>
          </cell>
          <cell r="C20" t="str">
            <v>USD_CONS_Proj_Rates</v>
          </cell>
          <cell r="D20" t="str">
            <v>Premiums, Fees, and Other Income</v>
          </cell>
          <cell r="E20">
            <v>115506.76436445261</v>
          </cell>
          <cell r="F20">
            <v>143170.70484862002</v>
          </cell>
          <cell r="G20">
            <v>115212.68178008759</v>
          </cell>
          <cell r="H20">
            <v>142904.40080445242</v>
          </cell>
          <cell r="I20">
            <v>496357.57625959779</v>
          </cell>
          <cell r="J20">
            <v>581186.69156471931</v>
          </cell>
          <cell r="K20">
            <v>493355.18628191692</v>
          </cell>
        </row>
        <row r="21">
          <cell r="A21" t="str">
            <v>APAC (Excluding Korea)USD_CONS_Proj_RatesTotal Other Expenses</v>
          </cell>
          <cell r="B21" t="str">
            <v>APAC (Excluding Korea)</v>
          </cell>
          <cell r="C21" t="str">
            <v>USD_CONS_Proj_Rates</v>
          </cell>
          <cell r="D21" t="str">
            <v>Total Other Expenses</v>
          </cell>
          <cell r="E21">
            <v>18247.27122669193</v>
          </cell>
          <cell r="F21">
            <v>44800.056927323327</v>
          </cell>
          <cell r="G21">
            <v>47085.223463947594</v>
          </cell>
          <cell r="H21">
            <v>22223.692139219002</v>
          </cell>
          <cell r="I21">
            <v>77109.158998718514</v>
          </cell>
          <cell r="J21">
            <v>175636.23934322697</v>
          </cell>
          <cell r="K21">
            <v>183154.57784341931</v>
          </cell>
        </row>
        <row r="22">
          <cell r="A22" t="str">
            <v>APAC (Excluding Korea)USD_CONS_Proj_RatesCompensation (Non sales EE)</v>
          </cell>
          <cell r="B22" t="str">
            <v>APAC (Excluding Korea)</v>
          </cell>
          <cell r="C22" t="str">
            <v>USD_CONS_Proj_Rates</v>
          </cell>
          <cell r="D22" t="str">
            <v>Compensation (Non sales EE)</v>
          </cell>
          <cell r="E22">
            <v>11413.545319612285</v>
          </cell>
          <cell r="F22" t="str">
            <v>0</v>
          </cell>
          <cell r="G22" t="str">
            <v>0</v>
          </cell>
          <cell r="H22">
            <v>14805.541270610724</v>
          </cell>
          <cell r="I22">
            <v>47634.307789152612</v>
          </cell>
          <cell r="J22" t="str">
            <v>0</v>
          </cell>
          <cell r="K22" t="str">
            <v>0</v>
          </cell>
        </row>
        <row r="23">
          <cell r="A23" t="str">
            <v>APAC (Excluding Korea)USD_CONS_Proj_RatesVOCRA/VODA Amortization</v>
          </cell>
          <cell r="B23" t="str">
            <v>APAC (Excluding Korea)</v>
          </cell>
          <cell r="C23" t="str">
            <v>USD_CONS_Proj_Rates</v>
          </cell>
          <cell r="D23" t="str">
            <v>VOCRA/VODA Amortization</v>
          </cell>
          <cell r="E23">
            <v>1059.3316298062705</v>
          </cell>
          <cell r="F23" t="str">
            <v>0</v>
          </cell>
          <cell r="G23" t="str">
            <v>0</v>
          </cell>
          <cell r="H23">
            <v>908.48408983078002</v>
          </cell>
          <cell r="I23">
            <v>4220.5065801722239</v>
          </cell>
          <cell r="J23" t="str">
            <v>0</v>
          </cell>
          <cell r="K23" t="str">
            <v>0</v>
          </cell>
        </row>
        <row r="24">
          <cell r="A24" t="str">
            <v>APAC (Excluding Korea)USD_CONS_Proj_RatesAffiliated Expenses</v>
          </cell>
          <cell r="B24" t="str">
            <v>APAC (Excluding Korea)</v>
          </cell>
          <cell r="C24" t="str">
            <v>USD_CONS_Proj_Rates</v>
          </cell>
          <cell r="D24" t="str">
            <v>Affiliated Expenses</v>
          </cell>
          <cell r="E24">
            <v>-3303.1105679916382</v>
          </cell>
          <cell r="F24" t="str">
            <v>0</v>
          </cell>
          <cell r="G24" t="str">
            <v>0</v>
          </cell>
          <cell r="H24">
            <v>-11620.697246736789</v>
          </cell>
          <cell r="I24">
            <v>-20805.460041432729</v>
          </cell>
          <cell r="J24" t="str">
            <v>0</v>
          </cell>
          <cell r="K24" t="str">
            <v>0</v>
          </cell>
        </row>
        <row r="25">
          <cell r="A25" t="str">
            <v>APAC (Excluding Korea)USD_CONS_Proj_RatesGeneral Account NII</v>
          </cell>
          <cell r="B25" t="str">
            <v>APAC (Excluding Korea)</v>
          </cell>
          <cell r="C25" t="str">
            <v>USD_CONS_Proj_Rates</v>
          </cell>
          <cell r="D25" t="str">
            <v>General Account NII</v>
          </cell>
          <cell r="E25">
            <v>28564.723491354627</v>
          </cell>
          <cell r="F25">
            <v>25495.219064812256</v>
          </cell>
          <cell r="G25">
            <v>27113.365455957828</v>
          </cell>
          <cell r="H25">
            <v>26002.904023150186</v>
          </cell>
          <cell r="I25">
            <v>108319.29777143113</v>
          </cell>
          <cell r="J25">
            <v>104093.04044828024</v>
          </cell>
          <cell r="K25">
            <v>106970.04771721788</v>
          </cell>
        </row>
        <row r="26">
          <cell r="A26" t="str">
            <v>APAC (Excluding Korea)USD_CONS_Proj_RatesOperating Earnings After Tax</v>
          </cell>
          <cell r="B26" t="str">
            <v>APAC (Excluding Korea)</v>
          </cell>
          <cell r="C26" t="str">
            <v>USD_CONS_Proj_Rates</v>
          </cell>
          <cell r="D26" t="str">
            <v>Operating Earnings After Tax</v>
          </cell>
          <cell r="E26">
            <v>7937.8419188828011</v>
          </cell>
          <cell r="F26">
            <v>12109.035877938666</v>
          </cell>
          <cell r="G26">
            <v>11703.754040905347</v>
          </cell>
          <cell r="H26">
            <v>12313.133911744804</v>
          </cell>
          <cell r="I26">
            <v>51903.870211248577</v>
          </cell>
          <cell r="J26">
            <v>53627.187046281069</v>
          </cell>
          <cell r="K26">
            <v>51243.412023293116</v>
          </cell>
        </row>
        <row r="27">
          <cell r="A27" t="str">
            <v>APAC (Excluding Korea)USD_CONS_Proj_RatesHeadcount - Sales</v>
          </cell>
          <cell r="B27" t="str">
            <v>APAC (Excluding Korea)</v>
          </cell>
          <cell r="C27" t="str">
            <v>USD_CONS_Proj_Rates</v>
          </cell>
          <cell r="D27" t="str">
            <v>Headcount - Sales</v>
          </cell>
          <cell r="E27">
            <v>61</v>
          </cell>
          <cell r="F27" t="str">
            <v>0</v>
          </cell>
          <cell r="G27" t="str">
            <v>0</v>
          </cell>
          <cell r="H27">
            <v>62</v>
          </cell>
          <cell r="I27">
            <v>66</v>
          </cell>
          <cell r="J27" t="str">
            <v>0</v>
          </cell>
          <cell r="K27" t="str">
            <v>0</v>
          </cell>
        </row>
        <row r="28">
          <cell r="A28" t="str">
            <v>APAC (Excluding Korea)USD_CONS_Proj_RatesHeadcount - Non-Sales</v>
          </cell>
          <cell r="B28" t="str">
            <v>APAC (Excluding Korea)</v>
          </cell>
          <cell r="C28" t="str">
            <v>USD_CONS_Proj_Rates</v>
          </cell>
          <cell r="D28" t="str">
            <v>Headcount - Non-Sales</v>
          </cell>
          <cell r="E28">
            <v>350</v>
          </cell>
          <cell r="F28" t="str">
            <v>0</v>
          </cell>
          <cell r="G28" t="str">
            <v>0</v>
          </cell>
          <cell r="H28">
            <v>350</v>
          </cell>
          <cell r="I28">
            <v>349</v>
          </cell>
          <cell r="J28" t="str">
            <v>0</v>
          </cell>
          <cell r="K28" t="str">
            <v>0</v>
          </cell>
        </row>
        <row r="29">
          <cell r="A29" t="str">
            <v>AUSTRALIA-MLUSD_CONS_Dollar_2011Plan_RatesSales</v>
          </cell>
          <cell r="B29" t="str">
            <v>AUSTRALIA-ML</v>
          </cell>
          <cell r="C29" t="str">
            <v>USD_CONS_Dollar_2011Plan_Rates</v>
          </cell>
          <cell r="D29" t="str">
            <v>Sales</v>
          </cell>
          <cell r="E29">
            <v>11223.083563731974</v>
          </cell>
          <cell r="F29">
            <v>12586.395097656248</v>
          </cell>
          <cell r="G29">
            <v>11892.731383</v>
          </cell>
          <cell r="H29">
            <v>19516.442961486253</v>
          </cell>
          <cell r="I29">
            <v>93145.438976147401</v>
          </cell>
          <cell r="J29">
            <v>88428.81034593127</v>
          </cell>
          <cell r="K29">
            <v>92417.405757000015</v>
          </cell>
        </row>
        <row r="30">
          <cell r="A30" t="str">
            <v>AUSTRALIA-MLUSD_CONS_Proj_RatesPremiums, Fees, and Other Income</v>
          </cell>
          <cell r="B30" t="str">
            <v>AUSTRALIA-ML</v>
          </cell>
          <cell r="C30" t="str">
            <v>USD_CONS_Proj_Rates</v>
          </cell>
          <cell r="D30" t="str">
            <v>Premiums, Fees, and Other Income</v>
          </cell>
          <cell r="E30">
            <v>62300.433999229193</v>
          </cell>
          <cell r="F30">
            <v>70749.535966719995</v>
          </cell>
          <cell r="G30">
            <v>64601.992231919998</v>
          </cell>
          <cell r="H30">
            <v>63234.756624951027</v>
          </cell>
          <cell r="I30">
            <v>257954.15912060207</v>
          </cell>
          <cell r="J30">
            <v>289628.01541801071</v>
          </cell>
          <cell r="K30">
            <v>270025.71459296084</v>
          </cell>
        </row>
        <row r="31">
          <cell r="A31" t="str">
            <v>AUSTRALIA-MLUSD_CONS_Proj_RatesTotal Other Expenses</v>
          </cell>
          <cell r="B31" t="str">
            <v>AUSTRALIA-ML</v>
          </cell>
          <cell r="C31" t="str">
            <v>USD_CONS_Proj_Rates</v>
          </cell>
          <cell r="D31" t="str">
            <v>Total Other Expenses</v>
          </cell>
          <cell r="E31">
            <v>11983.233317088459</v>
          </cell>
          <cell r="F31">
            <v>32987.37899184</v>
          </cell>
          <cell r="G31">
            <v>34724.91996272</v>
          </cell>
          <cell r="H31">
            <v>14572.063493170024</v>
          </cell>
          <cell r="I31">
            <v>52658.123804808754</v>
          </cell>
          <cell r="J31">
            <v>128631.79007869193</v>
          </cell>
          <cell r="K31">
            <v>135817.78338064405</v>
          </cell>
        </row>
        <row r="32">
          <cell r="A32" t="str">
            <v>AUSTRALIA-MLUSD_CONS_Proj_RatesCompensation (Non sales EE)</v>
          </cell>
          <cell r="B32" t="str">
            <v>AUSTRALIA-ML</v>
          </cell>
          <cell r="C32" t="str">
            <v>USD_CONS_Proj_Rates</v>
          </cell>
          <cell r="D32" t="str">
            <v>Compensation (Non sales EE)</v>
          </cell>
          <cell r="E32">
            <v>6092.412653979949</v>
          </cell>
          <cell r="F32" t="str">
            <v>0</v>
          </cell>
          <cell r="G32" t="str">
            <v>0</v>
          </cell>
          <cell r="H32">
            <v>5715.713812672444</v>
          </cell>
          <cell r="I32">
            <v>23116.972441798935</v>
          </cell>
          <cell r="J32" t="str">
            <v>0</v>
          </cell>
          <cell r="K32" t="str">
            <v>0</v>
          </cell>
        </row>
        <row r="33">
          <cell r="A33" t="str">
            <v>AUSTRALIA-MLUSD_CONS_Proj_RatesVOCRA/VODA Amortization</v>
          </cell>
          <cell r="B33" t="str">
            <v>AUSTRALIA-ML</v>
          </cell>
          <cell r="C33" t="str">
            <v>USD_CONS_Proj_Rates</v>
          </cell>
          <cell r="D33" t="str">
            <v>VOCRA/VODA Amortization</v>
          </cell>
          <cell r="E33">
            <v>597.07513840000013</v>
          </cell>
          <cell r="F33" t="str">
            <v>0</v>
          </cell>
          <cell r="G33" t="str">
            <v>0</v>
          </cell>
          <cell r="H33">
            <v>438.18613847976303</v>
          </cell>
          <cell r="I33">
            <v>2393.8299173797632</v>
          </cell>
          <cell r="J33" t="str">
            <v>0</v>
          </cell>
          <cell r="K33" t="str">
            <v>0</v>
          </cell>
        </row>
        <row r="34">
          <cell r="A34" t="str">
            <v>AUSTRALIA-MLUSD_CONS_Proj_RatesAffiliated Expenses</v>
          </cell>
          <cell r="B34" t="str">
            <v>AUSTRALIA-ML</v>
          </cell>
          <cell r="C34" t="str">
            <v>USD_CONS_Proj_Rates</v>
          </cell>
          <cell r="D34" t="str">
            <v>Affiliated Expenses</v>
          </cell>
          <cell r="E34">
            <v>1049.8810358400001</v>
          </cell>
          <cell r="F34" t="str">
            <v>0</v>
          </cell>
          <cell r="G34" t="str">
            <v>0</v>
          </cell>
          <cell r="H34">
            <v>951.63295538119962</v>
          </cell>
          <cell r="I34">
            <v>2925.6324612211988</v>
          </cell>
          <cell r="J34" t="str">
            <v>0</v>
          </cell>
          <cell r="K34" t="str">
            <v>0</v>
          </cell>
        </row>
        <row r="35">
          <cell r="A35" t="str">
            <v>AUSTRALIA-MLUSD_CONS_Proj_RatesGeneral Account NII</v>
          </cell>
          <cell r="B35" t="str">
            <v>AUSTRALIA-ML</v>
          </cell>
          <cell r="C35" t="str">
            <v>USD_CONS_Proj_Rates</v>
          </cell>
          <cell r="D35" t="str">
            <v>General Account NII</v>
          </cell>
          <cell r="E35">
            <v>7916.9139504000013</v>
          </cell>
          <cell r="F35">
            <v>7706.4</v>
          </cell>
          <cell r="G35">
            <v>7730.2477512000005</v>
          </cell>
          <cell r="H35">
            <v>7611.9603302130836</v>
          </cell>
          <cell r="I35">
            <v>30686.670410413084</v>
          </cell>
          <cell r="J35">
            <v>30084.952035460145</v>
          </cell>
          <cell r="K35">
            <v>30457.540591067853</v>
          </cell>
        </row>
        <row r="36">
          <cell r="A36" t="str">
            <v>AUSTRALIA-MLUSD_CONS_Proj_RatesOperating Earnings After Tax</v>
          </cell>
          <cell r="B36" t="str">
            <v>AUSTRALIA-ML</v>
          </cell>
          <cell r="C36" t="str">
            <v>USD_CONS_Proj_Rates</v>
          </cell>
          <cell r="D36" t="str">
            <v>Operating Earnings After Tax</v>
          </cell>
          <cell r="E36">
            <v>337.54343652500347</v>
          </cell>
          <cell r="F36">
            <v>7059.0816587199924</v>
          </cell>
          <cell r="G36">
            <v>6433.9066989599987</v>
          </cell>
          <cell r="H36">
            <v>6069.2375113219132</v>
          </cell>
          <cell r="I36">
            <v>28510.890417434883</v>
          </cell>
          <cell r="J36">
            <v>31261.164292556059</v>
          </cell>
          <cell r="K36">
            <v>28629.189144524611</v>
          </cell>
        </row>
        <row r="37">
          <cell r="A37" t="str">
            <v>AUSTRALIA-MLUSD_CONS_Proj_RatesHeadcount - Sales</v>
          </cell>
          <cell r="B37" t="str">
            <v>AUSTRALIA-ML</v>
          </cell>
          <cell r="C37" t="str">
            <v>USD_CONS_Proj_Rates</v>
          </cell>
          <cell r="D37" t="str">
            <v>Headcount - Sales</v>
          </cell>
          <cell r="E37">
            <v>0</v>
          </cell>
          <cell r="F37" t="str">
            <v>0</v>
          </cell>
          <cell r="G37" t="str">
            <v>0</v>
          </cell>
          <cell r="H37">
            <v>0</v>
          </cell>
          <cell r="I37">
            <v>0</v>
          </cell>
          <cell r="J37" t="str">
            <v>0</v>
          </cell>
          <cell r="K37" t="str">
            <v>0</v>
          </cell>
        </row>
        <row r="38">
          <cell r="A38" t="str">
            <v>AUSTRALIA-MLUSD_CONS_Proj_RatesHeadcount - Non-Sales</v>
          </cell>
          <cell r="B38" t="str">
            <v>AUSTRALIA-ML</v>
          </cell>
          <cell r="C38" t="str">
            <v>USD_CONS_Proj_Rates</v>
          </cell>
          <cell r="D38" t="str">
            <v>Headcount - Non-Sales</v>
          </cell>
          <cell r="E38">
            <v>160</v>
          </cell>
          <cell r="F38" t="str">
            <v>0</v>
          </cell>
          <cell r="G38" t="str">
            <v>0</v>
          </cell>
          <cell r="H38">
            <v>179</v>
          </cell>
          <cell r="I38">
            <v>150</v>
          </cell>
          <cell r="J38" t="str">
            <v>0</v>
          </cell>
          <cell r="K38" t="str">
            <v>0</v>
          </cell>
        </row>
        <row r="39">
          <cell r="A39" t="str">
            <v>CHINA-MLUSD_CONS_Dollar_2011Plan_RatesSales</v>
          </cell>
          <cell r="B39" t="str">
            <v>CHINA-ML</v>
          </cell>
          <cell r="C39" t="str">
            <v>USD_CONS_Dollar_2011Plan_Rates</v>
          </cell>
          <cell r="D39" t="str">
            <v>Sales</v>
          </cell>
          <cell r="E39">
            <v>50402.498405775077</v>
          </cell>
          <cell r="F39">
            <v>66973.609499999991</v>
          </cell>
          <cell r="G39">
            <v>62376.127392000002</v>
          </cell>
          <cell r="H39">
            <v>40731.350209726443</v>
          </cell>
          <cell r="I39">
            <v>238719.42511854102</v>
          </cell>
          <cell r="J39">
            <v>273964.85462887533</v>
          </cell>
          <cell r="K39">
            <v>248291.72095000002</v>
          </cell>
        </row>
        <row r="40">
          <cell r="A40" t="str">
            <v>CHINA-MLUSD_CONS_Proj_RatesPremiums, Fees, and Other Income</v>
          </cell>
          <cell r="B40" t="str">
            <v>CHINA-ML</v>
          </cell>
          <cell r="C40" t="str">
            <v>USD_CONS_Proj_Rates</v>
          </cell>
          <cell r="D40" t="str">
            <v>Premiums, Fees, and Other Income</v>
          </cell>
          <cell r="E40">
            <v>0</v>
          </cell>
          <cell r="F40" t="str">
            <v>0</v>
          </cell>
          <cell r="G40" t="str">
            <v>0</v>
          </cell>
          <cell r="H40">
            <v>0</v>
          </cell>
          <cell r="I40">
            <v>0</v>
          </cell>
          <cell r="J40" t="str">
            <v>0</v>
          </cell>
          <cell r="K40" t="str">
            <v>0</v>
          </cell>
        </row>
        <row r="41">
          <cell r="A41" t="str">
            <v>CHINA-MLUSD_CONS_Proj_RatesTotal Other Expenses</v>
          </cell>
          <cell r="B41" t="str">
            <v>CHINA-ML</v>
          </cell>
          <cell r="C41" t="str">
            <v>USD_CONS_Proj_Rates</v>
          </cell>
          <cell r="D41" t="str">
            <v>Total Other Expenses</v>
          </cell>
          <cell r="E41">
            <v>0</v>
          </cell>
          <cell r="F41" t="str">
            <v>0</v>
          </cell>
          <cell r="G41" t="str">
            <v>0</v>
          </cell>
          <cell r="H41">
            <v>0</v>
          </cell>
          <cell r="I41">
            <v>0</v>
          </cell>
          <cell r="J41" t="str">
            <v>0</v>
          </cell>
          <cell r="K41" t="str">
            <v>0</v>
          </cell>
        </row>
        <row r="42">
          <cell r="A42" t="str">
            <v>CHINA-MLUSD_CONS_Proj_RatesCompensation (Non sales EE)</v>
          </cell>
          <cell r="B42" t="str">
            <v>CHINA-ML</v>
          </cell>
          <cell r="C42" t="str">
            <v>USD_CONS_Proj_Rates</v>
          </cell>
          <cell r="D42" t="str">
            <v>Compensation (Non sales EE)</v>
          </cell>
          <cell r="E42">
            <v>0</v>
          </cell>
          <cell r="F42" t="str">
            <v>0</v>
          </cell>
          <cell r="G42" t="str">
            <v>0</v>
          </cell>
          <cell r="H42">
            <v>0</v>
          </cell>
          <cell r="I42">
            <v>0</v>
          </cell>
          <cell r="J42" t="str">
            <v>0</v>
          </cell>
          <cell r="K42" t="str">
            <v>0</v>
          </cell>
        </row>
        <row r="43">
          <cell r="A43" t="str">
            <v>CHINA-MLUSD_CONS_Proj_RatesVOCRA/VODA Amortization</v>
          </cell>
          <cell r="B43" t="str">
            <v>CHINA-ML</v>
          </cell>
          <cell r="C43" t="str">
            <v>USD_CONS_Proj_Rates</v>
          </cell>
          <cell r="D43" t="str">
            <v>VOCRA/VODA Amortization</v>
          </cell>
          <cell r="E43">
            <v>0</v>
          </cell>
          <cell r="F43" t="str">
            <v>0</v>
          </cell>
          <cell r="G43" t="str">
            <v>0</v>
          </cell>
          <cell r="H43">
            <v>0</v>
          </cell>
          <cell r="I43">
            <v>0</v>
          </cell>
          <cell r="J43" t="str">
            <v>0</v>
          </cell>
          <cell r="K43" t="str">
            <v>0</v>
          </cell>
        </row>
        <row r="44">
          <cell r="A44" t="str">
            <v>CHINA-MLUSD_CONS_Proj_RatesAffiliated Expenses</v>
          </cell>
          <cell r="B44" t="str">
            <v>CHINA-ML</v>
          </cell>
          <cell r="C44" t="str">
            <v>USD_CONS_Proj_Rates</v>
          </cell>
          <cell r="D44" t="str">
            <v>Affiliated Expenses</v>
          </cell>
          <cell r="E44">
            <v>0</v>
          </cell>
          <cell r="F44" t="str">
            <v>0</v>
          </cell>
          <cell r="G44" t="str">
            <v>0</v>
          </cell>
          <cell r="H44">
            <v>0</v>
          </cell>
          <cell r="I44">
            <v>0</v>
          </cell>
          <cell r="J44" t="str">
            <v>0</v>
          </cell>
          <cell r="K44" t="str">
            <v>0</v>
          </cell>
        </row>
        <row r="45">
          <cell r="A45" t="str">
            <v>CHINA-MLUSD_CONS_Proj_RatesGeneral Account NII</v>
          </cell>
          <cell r="B45" t="str">
            <v>CHINA-ML</v>
          </cell>
          <cell r="C45" t="str">
            <v>USD_CONS_Proj_Rates</v>
          </cell>
          <cell r="D45" t="str">
            <v>General Account NII</v>
          </cell>
          <cell r="E45">
            <v>1819.1817222757252</v>
          </cell>
          <cell r="F45">
            <v>-284.44073413130639</v>
          </cell>
          <cell r="G45">
            <v>593.76148130890806</v>
          </cell>
          <cell r="H45">
            <v>353.90159495069304</v>
          </cell>
          <cell r="I45">
            <v>2019.8204786130759</v>
          </cell>
          <cell r="J45">
            <v>997.32544289711359</v>
          </cell>
          <cell r="K45">
            <v>1240.3859724259235</v>
          </cell>
        </row>
        <row r="46">
          <cell r="A46" t="str">
            <v>CHINA-MLUSD_CONS_Proj_RatesOperating Earnings After Tax</v>
          </cell>
          <cell r="B46" t="str">
            <v>CHINA-ML</v>
          </cell>
          <cell r="C46" t="str">
            <v>USD_CONS_Proj_Rates</v>
          </cell>
          <cell r="D46" t="str">
            <v>Operating Earnings After Tax</v>
          </cell>
          <cell r="E46">
            <v>1819.1817222757252</v>
          </cell>
          <cell r="F46">
            <v>-284.44073413130639</v>
          </cell>
          <cell r="G46">
            <v>593.76148130890806</v>
          </cell>
          <cell r="H46">
            <v>353.90159495069304</v>
          </cell>
          <cell r="I46">
            <v>2019.8204786130759</v>
          </cell>
          <cell r="J46">
            <v>997.32544289711359</v>
          </cell>
          <cell r="K46">
            <v>1240.3859724259235</v>
          </cell>
        </row>
        <row r="47">
          <cell r="A47" t="str">
            <v>CHINA-MLUSD_CONS_Proj_RatesHeadcount - Sales</v>
          </cell>
          <cell r="B47" t="str">
            <v>CHINA-ML</v>
          </cell>
          <cell r="C47" t="str">
            <v>USD_CONS_Proj_Rates</v>
          </cell>
          <cell r="D47" t="str">
            <v>Headcount - Sales</v>
          </cell>
          <cell r="E47">
            <v>0</v>
          </cell>
          <cell r="F47" t="str">
            <v>0</v>
          </cell>
          <cell r="G47" t="str">
            <v>0</v>
          </cell>
          <cell r="H47">
            <v>0</v>
          </cell>
          <cell r="I47">
            <v>0</v>
          </cell>
          <cell r="J47" t="str">
            <v>0</v>
          </cell>
          <cell r="K47" t="str">
            <v>0</v>
          </cell>
        </row>
        <row r="48">
          <cell r="A48" t="str">
            <v>CHINA-MLUSD_CONS_Proj_RatesHeadcount - Non-Sales</v>
          </cell>
          <cell r="B48" t="str">
            <v>CHINA-ML</v>
          </cell>
          <cell r="C48" t="str">
            <v>USD_CONS_Proj_Rates</v>
          </cell>
          <cell r="D48" t="str">
            <v>Headcount - Non-Sales</v>
          </cell>
          <cell r="E48">
            <v>0</v>
          </cell>
          <cell r="F48" t="str">
            <v>0</v>
          </cell>
          <cell r="G48" t="str">
            <v>0</v>
          </cell>
          <cell r="H48">
            <v>0</v>
          </cell>
          <cell r="I48">
            <v>0</v>
          </cell>
          <cell r="J48" t="str">
            <v>0</v>
          </cell>
          <cell r="K48" t="str">
            <v>0</v>
          </cell>
        </row>
        <row r="49">
          <cell r="A49" t="str">
            <v>HONG KONG-MLUSD_CONS_Dollar_2011Plan_RatesSales</v>
          </cell>
          <cell r="B49" t="str">
            <v>HONG KONG-ML</v>
          </cell>
          <cell r="C49" t="str">
            <v>USD_CONS_Dollar_2011Plan_Rates</v>
          </cell>
          <cell r="D49" t="str">
            <v>Sales</v>
          </cell>
          <cell r="E49">
            <v>24260.248843507026</v>
          </cell>
          <cell r="F49">
            <v>20263.091354838703</v>
          </cell>
          <cell r="G49">
            <v>20263.091356000001</v>
          </cell>
          <cell r="H49">
            <v>44677.010944516122</v>
          </cell>
          <cell r="I49">
            <v>106056.22575899088</v>
          </cell>
          <cell r="J49">
            <v>78847.3156129032</v>
          </cell>
          <cell r="K49">
            <v>107245.69817199996</v>
          </cell>
        </row>
        <row r="50">
          <cell r="A50" t="str">
            <v>HONG KONG-MLUSD_CONS_Proj_RatesPremiums, Fees, and Other Income</v>
          </cell>
          <cell r="B50" t="str">
            <v>HONG KONG-ML</v>
          </cell>
          <cell r="C50" t="str">
            <v>USD_CONS_Proj_Rates</v>
          </cell>
          <cell r="D50" t="str">
            <v>Premiums, Fees, and Other Income</v>
          </cell>
          <cell r="E50">
            <v>53206.330365223439</v>
          </cell>
          <cell r="F50">
            <v>72421.168881900026</v>
          </cell>
          <cell r="G50">
            <v>50610.689548167597</v>
          </cell>
          <cell r="H50">
            <v>79669.644179501396</v>
          </cell>
          <cell r="I50">
            <v>238403.41713899572</v>
          </cell>
          <cell r="J50">
            <v>291558.67614670855</v>
          </cell>
          <cell r="K50">
            <v>223329.47168895605</v>
          </cell>
        </row>
        <row r="51">
          <cell r="A51" t="str">
            <v>HONG KONG-MLUSD_CONS_Proj_RatesTotal Other Expenses</v>
          </cell>
          <cell r="B51" t="str">
            <v>HONG KONG-ML</v>
          </cell>
          <cell r="C51" t="str">
            <v>USD_CONS_Proj_Rates</v>
          </cell>
          <cell r="D51" t="str">
            <v>Total Other Expenses</v>
          </cell>
          <cell r="E51">
            <v>4894.2350906436086</v>
          </cell>
          <cell r="F51">
            <v>11812.67793548332</v>
          </cell>
          <cell r="G51">
            <v>12360.303501227585</v>
          </cell>
          <cell r="H51">
            <v>4968.6420462180149</v>
          </cell>
          <cell r="I51">
            <v>17794.131785160433</v>
          </cell>
          <cell r="J51">
            <v>47004.449264535004</v>
          </cell>
          <cell r="K51">
            <v>47336.794462775251</v>
          </cell>
        </row>
        <row r="52">
          <cell r="A52" t="str">
            <v>HONG KONG-MLUSD_CONS_Proj_RatesCompensation (Non sales EE)</v>
          </cell>
          <cell r="B52" t="str">
            <v>HONG KONG-ML</v>
          </cell>
          <cell r="C52" t="str">
            <v>USD_CONS_Proj_Rates</v>
          </cell>
          <cell r="D52" t="str">
            <v>Compensation (Non sales EE)</v>
          </cell>
          <cell r="E52">
            <v>3290.2059268479543</v>
          </cell>
          <cell r="F52" t="str">
            <v>0</v>
          </cell>
          <cell r="G52" t="str">
            <v>0</v>
          </cell>
          <cell r="H52">
            <v>5615.0412894324782</v>
          </cell>
          <cell r="I52">
            <v>14518.890306400435</v>
          </cell>
          <cell r="J52" t="str">
            <v>0</v>
          </cell>
          <cell r="K52" t="str">
            <v>0</v>
          </cell>
        </row>
        <row r="53">
          <cell r="A53" t="str">
            <v>HONG KONG-MLUSD_CONS_Proj_RatesVOCRA/VODA Amortization</v>
          </cell>
          <cell r="B53" t="str">
            <v>HONG KONG-ML</v>
          </cell>
          <cell r="C53" t="str">
            <v>USD_CONS_Proj_Rates</v>
          </cell>
          <cell r="D53" t="str">
            <v>VOCRA/VODA Amortization</v>
          </cell>
          <cell r="E53">
            <v>462.25649140627047</v>
          </cell>
          <cell r="F53" t="str">
            <v>0</v>
          </cell>
          <cell r="G53" t="str">
            <v>0</v>
          </cell>
          <cell r="H53">
            <v>470.29795135101693</v>
          </cell>
          <cell r="I53">
            <v>1826.6766627924601</v>
          </cell>
          <cell r="J53" t="str">
            <v>0</v>
          </cell>
          <cell r="K53" t="str">
            <v>0</v>
          </cell>
        </row>
        <row r="54">
          <cell r="A54" t="str">
            <v>HONG KONG-MLUSD_CONS_Proj_RatesAffiliated Expenses</v>
          </cell>
          <cell r="B54" t="str">
            <v>HONG KONG-ML</v>
          </cell>
          <cell r="C54" t="str">
            <v>USD_CONS_Proj_Rates</v>
          </cell>
          <cell r="D54" t="str">
            <v>Affiliated Expenses</v>
          </cell>
          <cell r="E54">
            <v>-952.26204608739408</v>
          </cell>
          <cell r="F54" t="str">
            <v>0</v>
          </cell>
          <cell r="G54" t="str">
            <v>0</v>
          </cell>
          <cell r="H54">
            <v>-6414.5574337812232</v>
          </cell>
          <cell r="I54">
            <v>-7075.7440529513578</v>
          </cell>
          <cell r="J54" t="str">
            <v>0</v>
          </cell>
          <cell r="K54" t="str">
            <v>0</v>
          </cell>
        </row>
        <row r="55">
          <cell r="A55" t="str">
            <v>HONG KONG-MLUSD_CONS_Proj_RatesGeneral Account NII</v>
          </cell>
          <cell r="B55" t="str">
            <v>HONG KONG-ML</v>
          </cell>
          <cell r="C55" t="str">
            <v>USD_CONS_Proj_Rates</v>
          </cell>
          <cell r="D55" t="str">
            <v>General Account NII</v>
          </cell>
          <cell r="E55">
            <v>18828.627818678902</v>
          </cell>
          <cell r="F55">
            <v>18073.25979894356</v>
          </cell>
          <cell r="G55">
            <v>18789.356223448922</v>
          </cell>
          <cell r="H55">
            <v>18037.042097986407</v>
          </cell>
          <cell r="I55">
            <v>75612.806882404955</v>
          </cell>
          <cell r="J55">
            <v>73010.762969922987</v>
          </cell>
          <cell r="K55">
            <v>75272.121153724132</v>
          </cell>
        </row>
        <row r="56">
          <cell r="A56" t="str">
            <v>HONG KONG-MLUSD_CONS_Proj_RatesOperating Earnings After Tax</v>
          </cell>
          <cell r="B56" t="str">
            <v>HONG KONG-ML</v>
          </cell>
          <cell r="C56" t="str">
            <v>USD_CONS_Proj_Rates</v>
          </cell>
          <cell r="D56" t="str">
            <v>Operating Earnings After Tax</v>
          </cell>
          <cell r="E56">
            <v>5781.1167600820718</v>
          </cell>
          <cell r="F56">
            <v>5334.3949533499799</v>
          </cell>
          <cell r="G56">
            <v>4676.0858606364382</v>
          </cell>
          <cell r="H56">
            <v>5889.9948054721981</v>
          </cell>
          <cell r="I56">
            <v>21373.159315200613</v>
          </cell>
          <cell r="J56">
            <v>21368.697310827909</v>
          </cell>
          <cell r="K56">
            <v>21373.836906342578</v>
          </cell>
        </row>
        <row r="57">
          <cell r="A57" t="str">
            <v>HONG KONG-MLUSD_CONS_Proj_RatesHeadcount - Sales</v>
          </cell>
          <cell r="B57" t="str">
            <v>HONG KONG-ML</v>
          </cell>
          <cell r="C57" t="str">
            <v>USD_CONS_Proj_Rates</v>
          </cell>
          <cell r="D57" t="str">
            <v>Headcount - Sales</v>
          </cell>
          <cell r="E57">
            <v>61</v>
          </cell>
          <cell r="F57" t="str">
            <v>0</v>
          </cell>
          <cell r="G57" t="str">
            <v>0</v>
          </cell>
          <cell r="H57">
            <v>62</v>
          </cell>
          <cell r="I57">
            <v>66</v>
          </cell>
          <cell r="J57" t="str">
            <v>0</v>
          </cell>
          <cell r="K57" t="str">
            <v>0</v>
          </cell>
        </row>
        <row r="58">
          <cell r="A58" t="str">
            <v>HONG KONG-MLUSD_CONS_Proj_RatesHeadcount - Non-Sales</v>
          </cell>
          <cell r="B58" t="str">
            <v>HONG KONG-ML</v>
          </cell>
          <cell r="C58" t="str">
            <v>USD_CONS_Proj_Rates</v>
          </cell>
          <cell r="D58" t="str">
            <v>Headcount - Non-Sales</v>
          </cell>
          <cell r="E58">
            <v>140</v>
          </cell>
          <cell r="F58" t="str">
            <v>0</v>
          </cell>
          <cell r="G58" t="str">
            <v>0</v>
          </cell>
          <cell r="H58">
            <v>130</v>
          </cell>
          <cell r="I58">
            <v>141</v>
          </cell>
          <cell r="J58" t="str">
            <v>0</v>
          </cell>
          <cell r="K58" t="str">
            <v>0</v>
          </cell>
        </row>
        <row r="59">
          <cell r="A59" t="str">
            <v>MetLife Asia Pacific LimitedUSD_CONS_Dollar_2011Plan_RatesSales</v>
          </cell>
          <cell r="B59" t="str">
            <v>MetLife Asia Pacific Limited</v>
          </cell>
          <cell r="C59" t="str">
            <v>USD_CONS_Dollar_2011Plan_Rates</v>
          </cell>
          <cell r="D59" t="str">
            <v>Sales</v>
          </cell>
          <cell r="E59" t="str">
            <v>0</v>
          </cell>
          <cell r="F59" t="str">
            <v>0</v>
          </cell>
          <cell r="G59" t="str">
            <v>0</v>
          </cell>
          <cell r="H59" t="str">
            <v>0</v>
          </cell>
          <cell r="I59" t="str">
            <v>0</v>
          </cell>
          <cell r="J59" t="str">
            <v>0</v>
          </cell>
          <cell r="K59" t="str">
            <v>0</v>
          </cell>
        </row>
        <row r="60">
          <cell r="A60" t="str">
            <v>MetLife Asia Pacific LimitedUSD_CONS_Proj_RatesPremiums, Fees, and Other Income</v>
          </cell>
          <cell r="B60" t="str">
            <v>MetLife Asia Pacific Limited</v>
          </cell>
          <cell r="C60" t="str">
            <v>USD_CONS_Proj_Rates</v>
          </cell>
          <cell r="D60" t="str">
            <v>Premiums, Fees, and Other Income</v>
          </cell>
          <cell r="E60">
            <v>0</v>
          </cell>
          <cell r="F60" t="str">
            <v>0</v>
          </cell>
          <cell r="G60" t="str">
            <v>0</v>
          </cell>
          <cell r="H60">
            <v>0</v>
          </cell>
          <cell r="I60">
            <v>0</v>
          </cell>
          <cell r="J60" t="str">
            <v>0</v>
          </cell>
          <cell r="K60" t="str">
            <v>0</v>
          </cell>
        </row>
        <row r="61">
          <cell r="A61" t="str">
            <v>MetLife Asia Pacific LimitedUSD_CONS_Proj_RatesTotal Other Expenses</v>
          </cell>
          <cell r="B61" t="str">
            <v>MetLife Asia Pacific Limited</v>
          </cell>
          <cell r="C61" t="str">
            <v>USD_CONS_Proj_Rates</v>
          </cell>
          <cell r="D61" t="str">
            <v>Total Other Expenses</v>
          </cell>
          <cell r="E61">
            <v>1369.802818959862</v>
          </cell>
          <cell r="F61" t="str">
            <v>0</v>
          </cell>
          <cell r="G61" t="str">
            <v>0</v>
          </cell>
          <cell r="H61">
            <v>2682.9865998309629</v>
          </cell>
          <cell r="I61">
            <v>6656.9034087493192</v>
          </cell>
          <cell r="J61" t="str">
            <v>0</v>
          </cell>
          <cell r="K61" t="str">
            <v>0</v>
          </cell>
        </row>
        <row r="62">
          <cell r="A62" t="str">
            <v>MetLife Asia Pacific LimitedUSD_CONS_Proj_RatesCompensation (Non sales EE)</v>
          </cell>
          <cell r="B62" t="str">
            <v>MetLife Asia Pacific Limited</v>
          </cell>
          <cell r="C62" t="str">
            <v>USD_CONS_Proj_Rates</v>
          </cell>
          <cell r="D62" t="str">
            <v>Compensation (Non sales EE)</v>
          </cell>
          <cell r="E62">
            <v>2030.9267387843815</v>
          </cell>
          <cell r="F62" t="str">
            <v>0</v>
          </cell>
          <cell r="G62" t="str">
            <v>0</v>
          </cell>
          <cell r="H62">
            <v>3474.7861685058033</v>
          </cell>
          <cell r="I62">
            <v>9998.4450409532528</v>
          </cell>
          <cell r="J62" t="str">
            <v>0</v>
          </cell>
          <cell r="K62" t="str">
            <v>0</v>
          </cell>
        </row>
        <row r="63">
          <cell r="A63" t="str">
            <v>MetLife Asia Pacific LimitedUSD_CONS_Proj_RatesVOCRA/VODA Amortization</v>
          </cell>
          <cell r="B63" t="str">
            <v>MetLife Asia Pacific Limited</v>
          </cell>
          <cell r="C63" t="str">
            <v>USD_CONS_Proj_Rates</v>
          </cell>
          <cell r="D63" t="str">
            <v>VOCRA/VODA Amortization</v>
          </cell>
          <cell r="E63">
            <v>0</v>
          </cell>
          <cell r="F63" t="str">
            <v>0</v>
          </cell>
          <cell r="G63" t="str">
            <v>0</v>
          </cell>
          <cell r="H63">
            <v>0</v>
          </cell>
          <cell r="I63">
            <v>0</v>
          </cell>
          <cell r="J63" t="str">
            <v>0</v>
          </cell>
          <cell r="K63" t="str">
            <v>0</v>
          </cell>
        </row>
        <row r="64">
          <cell r="A64" t="str">
            <v>MetLife Asia Pacific LimitedUSD_CONS_Proj_RatesAffiliated Expenses</v>
          </cell>
          <cell r="B64" t="str">
            <v>MetLife Asia Pacific Limited</v>
          </cell>
          <cell r="C64" t="str">
            <v>USD_CONS_Proj_Rates</v>
          </cell>
          <cell r="D64" t="str">
            <v>Affiliated Expenses</v>
          </cell>
          <cell r="E64">
            <v>-3400.7295577442442</v>
          </cell>
          <cell r="F64" t="str">
            <v>0</v>
          </cell>
          <cell r="G64" t="str">
            <v>0</v>
          </cell>
          <cell r="H64">
            <v>-6157.7727683367666</v>
          </cell>
          <cell r="I64">
            <v>-16655.348449702571</v>
          </cell>
          <cell r="J64" t="str">
            <v>0</v>
          </cell>
          <cell r="K64" t="str">
            <v>0</v>
          </cell>
        </row>
        <row r="65">
          <cell r="A65" t="str">
            <v>MetLife Asia Pacific LimitedUSD_CONS_Proj_RatesGeneral Account NII</v>
          </cell>
          <cell r="B65" t="str">
            <v>MetLife Asia Pacific Limited</v>
          </cell>
          <cell r="C65" t="str">
            <v>USD_CONS_Proj_Rates</v>
          </cell>
          <cell r="D65" t="str">
            <v>General Account NII</v>
          </cell>
          <cell r="E65">
            <v>0</v>
          </cell>
          <cell r="F65" t="str">
            <v>0</v>
          </cell>
          <cell r="G65" t="str">
            <v>0</v>
          </cell>
          <cell r="H65">
            <v>0</v>
          </cell>
          <cell r="I65">
            <v>0</v>
          </cell>
          <cell r="J65" t="str">
            <v>0</v>
          </cell>
          <cell r="K65" t="str">
            <v>0</v>
          </cell>
        </row>
        <row r="66">
          <cell r="A66" t="str">
            <v>MetLife Asia Pacific LimitedUSD_CONS_Proj_RatesOperating Earnings After Tax</v>
          </cell>
          <cell r="B66" t="str">
            <v>MetLife Asia Pacific Limited</v>
          </cell>
          <cell r="C66" t="str">
            <v>USD_CONS_Proj_Rates</v>
          </cell>
          <cell r="D66" t="str">
            <v>Operating Earnings After Tax</v>
          </cell>
          <cell r="E66">
            <v>0</v>
          </cell>
          <cell r="F66" t="str">
            <v>0</v>
          </cell>
          <cell r="G66" t="str">
            <v>0</v>
          </cell>
          <cell r="H66">
            <v>0</v>
          </cell>
          <cell r="I66">
            <v>0</v>
          </cell>
          <cell r="J66" t="str">
            <v>0</v>
          </cell>
          <cell r="K66" t="str">
            <v>0</v>
          </cell>
        </row>
        <row r="67">
          <cell r="A67" t="str">
            <v>MetLife Asia Pacific LimitedUSD_CONS_Proj_RatesHeadcount - Sales</v>
          </cell>
          <cell r="B67" t="str">
            <v>MetLife Asia Pacific Limited</v>
          </cell>
          <cell r="C67" t="str">
            <v>USD_CONS_Proj_Rates</v>
          </cell>
          <cell r="D67" t="str">
            <v>Headcount - Sales</v>
          </cell>
          <cell r="E67">
            <v>0</v>
          </cell>
          <cell r="F67" t="str">
            <v>0</v>
          </cell>
          <cell r="G67" t="str">
            <v>0</v>
          </cell>
          <cell r="H67">
            <v>0</v>
          </cell>
          <cell r="I67">
            <v>0</v>
          </cell>
          <cell r="J67" t="str">
            <v>0</v>
          </cell>
          <cell r="K67" t="str">
            <v>0</v>
          </cell>
        </row>
        <row r="68">
          <cell r="A68" t="str">
            <v>MetLife Asia Pacific LimitedUSD_CONS_Proj_RatesHeadcount - Non-Sales</v>
          </cell>
          <cell r="B68" t="str">
            <v>MetLife Asia Pacific Limited</v>
          </cell>
          <cell r="C68" t="str">
            <v>USD_CONS_Proj_Rates</v>
          </cell>
          <cell r="D68" t="str">
            <v>Headcount - Non-Sales</v>
          </cell>
          <cell r="E68">
            <v>50</v>
          </cell>
          <cell r="F68" t="str">
            <v>0</v>
          </cell>
          <cell r="G68" t="str">
            <v>0</v>
          </cell>
          <cell r="H68">
            <v>41</v>
          </cell>
          <cell r="I68">
            <v>58</v>
          </cell>
          <cell r="J68" t="str">
            <v>0</v>
          </cell>
          <cell r="K68" t="str">
            <v>0</v>
          </cell>
        </row>
        <row r="69">
          <cell r="A69" t="str">
            <v>KOREA-MLUSD_CONS_Dollar_2011Plan_RatesSales</v>
          </cell>
          <cell r="B69" t="str">
            <v>KOREA-ML</v>
          </cell>
          <cell r="C69" t="str">
            <v>USD_CONS_Dollar_2011Plan_Rates</v>
          </cell>
          <cell r="D69" t="str">
            <v>Sales</v>
          </cell>
          <cell r="E69">
            <v>210031.72150781172</v>
          </cell>
          <cell r="F69">
            <v>177673.45434143563</v>
          </cell>
          <cell r="G69">
            <v>186145.842948</v>
          </cell>
          <cell r="H69">
            <v>234208.61618305941</v>
          </cell>
          <cell r="I69">
            <v>831479.07530260319</v>
          </cell>
          <cell r="J69">
            <v>793667.74175030692</v>
          </cell>
          <cell r="K69">
            <v>804783.96214800014</v>
          </cell>
        </row>
        <row r="70">
          <cell r="A70" t="str">
            <v>KOREA-MLUSD_CONS_Proj_RatesPremiums, Fees, and Other Income</v>
          </cell>
          <cell r="B70" t="str">
            <v>KOREA-ML</v>
          </cell>
          <cell r="C70" t="str">
            <v>USD_CONS_Proj_Rates</v>
          </cell>
          <cell r="D70" t="str">
            <v>Premiums, Fees, and Other Income</v>
          </cell>
          <cell r="E70">
            <v>261307.55520452504</v>
          </cell>
          <cell r="F70">
            <v>269127.74508436391</v>
          </cell>
          <cell r="G70">
            <v>266073.42326733103</v>
          </cell>
          <cell r="H70">
            <v>248441.60396028799</v>
          </cell>
          <cell r="I70">
            <v>1074179.3764107795</v>
          </cell>
          <cell r="J70">
            <v>1091581.8546149561</v>
          </cell>
          <cell r="K70">
            <v>1077241.6007404639</v>
          </cell>
        </row>
        <row r="71">
          <cell r="A71" t="str">
            <v>KOREA-MLUSD_CONS_Proj_RatesTotal Other Expenses</v>
          </cell>
          <cell r="B71" t="str">
            <v>KOREA-ML</v>
          </cell>
          <cell r="C71" t="str">
            <v>USD_CONS_Proj_Rates</v>
          </cell>
          <cell r="D71" t="str">
            <v>Total Other Expenses</v>
          </cell>
          <cell r="E71">
            <v>19325.057983966712</v>
          </cell>
          <cell r="F71">
            <v>100831.65985758002</v>
          </cell>
          <cell r="G71">
            <v>95035.377157719398</v>
          </cell>
          <cell r="H71">
            <v>27380.919802541168</v>
          </cell>
          <cell r="I71">
            <v>113525.35743576562</v>
          </cell>
          <cell r="J71">
            <v>411971.44300539629</v>
          </cell>
          <cell r="K71">
            <v>409275.76256292872</v>
          </cell>
        </row>
        <row r="72">
          <cell r="A72" t="str">
            <v>KOREA-MLUSD_CONS_Proj_RatesCompensation (Non sales EE)</v>
          </cell>
          <cell r="B72" t="str">
            <v>KOREA-ML</v>
          </cell>
          <cell r="C72" t="str">
            <v>USD_CONS_Proj_Rates</v>
          </cell>
          <cell r="D72" t="str">
            <v>Compensation (Non sales EE)</v>
          </cell>
          <cell r="E72">
            <v>11978.413563992963</v>
          </cell>
          <cell r="F72" t="str">
            <v>0</v>
          </cell>
          <cell r="G72" t="str">
            <v>0</v>
          </cell>
          <cell r="H72">
            <v>7791.998954783</v>
          </cell>
          <cell r="I72">
            <v>42136.72192069915</v>
          </cell>
          <cell r="J72" t="str">
            <v>0</v>
          </cell>
          <cell r="K72" t="str">
            <v>0</v>
          </cell>
        </row>
        <row r="73">
          <cell r="A73" t="str">
            <v>KOREA-MLUSD_CONS_Proj_RatesVOCRA/VODA Amortization</v>
          </cell>
          <cell r="B73" t="str">
            <v>KOREA-ML</v>
          </cell>
          <cell r="C73" t="str">
            <v>USD_CONS_Proj_Rates</v>
          </cell>
          <cell r="D73" t="str">
            <v>VOCRA/VODA Amortization</v>
          </cell>
          <cell r="E73">
            <v>0</v>
          </cell>
          <cell r="F73" t="str">
            <v>0</v>
          </cell>
          <cell r="G73" t="str">
            <v>0</v>
          </cell>
          <cell r="H73">
            <v>0</v>
          </cell>
          <cell r="I73">
            <v>0</v>
          </cell>
          <cell r="J73" t="str">
            <v>0</v>
          </cell>
          <cell r="K73" t="str">
            <v>0</v>
          </cell>
        </row>
        <row r="74">
          <cell r="A74" t="str">
            <v>KOREA-MLUSD_CONS_Proj_RatesAffiliated Expenses</v>
          </cell>
          <cell r="B74" t="str">
            <v>KOREA-ML</v>
          </cell>
          <cell r="C74" t="str">
            <v>USD_CONS_Proj_Rates</v>
          </cell>
          <cell r="D74" t="str">
            <v>Affiliated Expenses</v>
          </cell>
          <cell r="E74">
            <v>-267.68699404871438</v>
          </cell>
          <cell r="F74" t="str">
            <v>0</v>
          </cell>
          <cell r="G74" t="str">
            <v>0</v>
          </cell>
          <cell r="H74">
            <v>-255.68929825700002</v>
          </cell>
          <cell r="I74">
            <v>-1164.4059239418843</v>
          </cell>
          <cell r="J74" t="str">
            <v>0</v>
          </cell>
          <cell r="K74" t="str">
            <v>0</v>
          </cell>
        </row>
        <row r="75">
          <cell r="A75" t="str">
            <v>KOREA-MLUSD_CONS_Proj_RatesGeneral Account NII</v>
          </cell>
          <cell r="B75" t="str">
            <v>KOREA-ML</v>
          </cell>
          <cell r="C75" t="str">
            <v>USD_CONS_Proj_Rates</v>
          </cell>
          <cell r="D75" t="str">
            <v>General Account NII</v>
          </cell>
          <cell r="E75">
            <v>51271.891204606101</v>
          </cell>
          <cell r="F75">
            <v>53064.014789826433</v>
          </cell>
          <cell r="G75">
            <v>53064.014789826433</v>
          </cell>
          <cell r="H75">
            <v>50456.691488771612</v>
          </cell>
          <cell r="I75">
            <v>216278.52465533777</v>
          </cell>
          <cell r="J75">
            <v>216386.7260011675</v>
          </cell>
          <cell r="K75">
            <v>216074.7266664221</v>
          </cell>
        </row>
        <row r="76">
          <cell r="A76" t="str">
            <v>KOREA-MLUSD_CONS_Proj_RatesOperating Earnings After Tax</v>
          </cell>
          <cell r="B76" t="str">
            <v>KOREA-ML</v>
          </cell>
          <cell r="C76" t="str">
            <v>USD_CONS_Proj_Rates</v>
          </cell>
          <cell r="D76" t="str">
            <v>Operating Earnings After Tax</v>
          </cell>
          <cell r="E76">
            <v>46306.031536006551</v>
          </cell>
          <cell r="F76">
            <v>43371.540744843333</v>
          </cell>
          <cell r="G76">
            <v>47371.103965232804</v>
          </cell>
          <cell r="H76">
            <v>47476.45067584666</v>
          </cell>
          <cell r="I76">
            <v>182001.82351903527</v>
          </cell>
          <cell r="J76">
            <v>183210.75946239594</v>
          </cell>
          <cell r="K76">
            <v>182791.3820477234</v>
          </cell>
        </row>
        <row r="77">
          <cell r="A77" t="str">
            <v>KOREA-MLUSD_CONS_Proj_RatesHeadcount - Sales</v>
          </cell>
          <cell r="B77" t="str">
            <v>KOREA-ML</v>
          </cell>
          <cell r="C77" t="str">
            <v>USD_CONS_Proj_Rates</v>
          </cell>
          <cell r="D77" t="str">
            <v>Headcount - Sales</v>
          </cell>
          <cell r="E77">
            <v>33</v>
          </cell>
          <cell r="F77" t="str">
            <v>0</v>
          </cell>
          <cell r="G77" t="str">
            <v>0</v>
          </cell>
          <cell r="H77">
            <v>32</v>
          </cell>
          <cell r="I77">
            <v>35</v>
          </cell>
          <cell r="J77" t="str">
            <v>0</v>
          </cell>
          <cell r="K77" t="str">
            <v>0</v>
          </cell>
        </row>
        <row r="78">
          <cell r="A78" t="str">
            <v>KOREA-MLUSD_CONS_Proj_RatesHeadcount - Non-Sales</v>
          </cell>
          <cell r="B78" t="str">
            <v>KOREA-ML</v>
          </cell>
          <cell r="C78" t="str">
            <v>USD_CONS_Proj_Rates</v>
          </cell>
          <cell r="D78" t="str">
            <v>Headcount - Non-Sales</v>
          </cell>
          <cell r="E78">
            <v>588</v>
          </cell>
          <cell r="F78" t="str">
            <v>0</v>
          </cell>
          <cell r="G78" t="str">
            <v>0</v>
          </cell>
          <cell r="H78">
            <v>579</v>
          </cell>
          <cell r="I78">
            <v>593</v>
          </cell>
          <cell r="J78" t="str">
            <v>0</v>
          </cell>
          <cell r="K78" t="str">
            <v>0</v>
          </cell>
        </row>
        <row r="79">
          <cell r="A79" t="str">
            <v>TAIWAN-MLUSD_CONS_Dollar_2011Plan_RatesSales</v>
          </cell>
          <cell r="B79" t="str">
            <v>TAIWAN-ML</v>
          </cell>
          <cell r="C79" t="str">
            <v>USD_CONS_Dollar_2011Plan_Rates</v>
          </cell>
          <cell r="D79" t="str">
            <v>Sales</v>
          </cell>
          <cell r="E79" t="str">
            <v>0</v>
          </cell>
          <cell r="F79">
            <v>22520.419592706465</v>
          </cell>
          <cell r="G79" t="str">
            <v>0</v>
          </cell>
          <cell r="H79" t="str">
            <v>0</v>
          </cell>
          <cell r="I79" t="str">
            <v>0</v>
          </cell>
          <cell r="J79">
            <v>93715.052111300101</v>
          </cell>
          <cell r="K79" t="str">
            <v>0</v>
          </cell>
        </row>
        <row r="80">
          <cell r="A80" t="str">
            <v>TAIWAN-MLUSD_CONS_Proj_RatesPremiums, Fees, and Other Income</v>
          </cell>
          <cell r="B80" t="str">
            <v>TAIWAN-ML</v>
          </cell>
          <cell r="C80" t="str">
            <v>USD_CONS_Proj_Rates</v>
          </cell>
          <cell r="D80" t="str">
            <v>Premiums, Fees, and Other Income</v>
          </cell>
          <cell r="E80" t="str">
            <v>0</v>
          </cell>
          <cell r="F80">
            <v>94355.371877931073</v>
          </cell>
          <cell r="G80" t="str">
            <v>0</v>
          </cell>
          <cell r="H80" t="str">
            <v>0</v>
          </cell>
          <cell r="I80" t="str">
            <v>0</v>
          </cell>
          <cell r="J80">
            <v>388096.7134581515</v>
          </cell>
          <cell r="K80" t="str">
            <v>0</v>
          </cell>
        </row>
        <row r="81">
          <cell r="A81" t="str">
            <v>TAIWAN-MLUSD_CONS_Proj_RatesTotal Other Expenses</v>
          </cell>
          <cell r="B81" t="str">
            <v>TAIWAN-ML</v>
          </cell>
          <cell r="C81" t="str">
            <v>USD_CONS_Proj_Rates</v>
          </cell>
          <cell r="D81" t="str">
            <v>Total Other Expenses</v>
          </cell>
          <cell r="E81" t="str">
            <v>0</v>
          </cell>
          <cell r="F81">
            <v>12575.742143872463</v>
          </cell>
          <cell r="G81" t="str">
            <v>0</v>
          </cell>
          <cell r="H81" t="str">
            <v>0</v>
          </cell>
          <cell r="I81" t="str">
            <v>0</v>
          </cell>
          <cell r="J81">
            <v>51942.475107274215</v>
          </cell>
          <cell r="K81" t="str">
            <v>0</v>
          </cell>
        </row>
        <row r="82">
          <cell r="A82" t="str">
            <v>TAIWAN-MLUSD_CONS_Proj_RatesCompensation (Non sales EE)</v>
          </cell>
          <cell r="B82" t="str">
            <v>TAIWAN-ML</v>
          </cell>
          <cell r="C82" t="str">
            <v>USD_CONS_Proj_Rates</v>
          </cell>
          <cell r="D82" t="str">
            <v>Compensation (Non sales EE)</v>
          </cell>
          <cell r="E82" t="str">
            <v>0</v>
          </cell>
          <cell r="F82" t="str">
            <v>0</v>
          </cell>
          <cell r="G82" t="str">
            <v>0</v>
          </cell>
          <cell r="H82" t="str">
            <v>0</v>
          </cell>
          <cell r="I82" t="str">
            <v>0</v>
          </cell>
          <cell r="J82" t="str">
            <v>0</v>
          </cell>
          <cell r="K82" t="str">
            <v>0</v>
          </cell>
        </row>
        <row r="83">
          <cell r="A83" t="str">
            <v>TAIWAN-MLUSD_CONS_Proj_RatesVOCRA/VODA Amortization</v>
          </cell>
          <cell r="B83" t="str">
            <v>TAIWAN-ML</v>
          </cell>
          <cell r="C83" t="str">
            <v>USD_CONS_Proj_Rates</v>
          </cell>
          <cell r="D83" t="str">
            <v>VOCRA/VODA Amortization</v>
          </cell>
          <cell r="E83" t="str">
            <v>0</v>
          </cell>
          <cell r="F83" t="str">
            <v>0</v>
          </cell>
          <cell r="G83" t="str">
            <v>0</v>
          </cell>
          <cell r="H83" t="str">
            <v>0</v>
          </cell>
          <cell r="I83" t="str">
            <v>0</v>
          </cell>
          <cell r="J83" t="str">
            <v>0</v>
          </cell>
          <cell r="K83" t="str">
            <v>0</v>
          </cell>
        </row>
        <row r="84">
          <cell r="A84" t="str">
            <v>TAIWAN-MLUSD_CONS_Proj_RatesAffiliated Expenses</v>
          </cell>
          <cell r="B84" t="str">
            <v>TAIWAN-ML</v>
          </cell>
          <cell r="C84" t="str">
            <v>USD_CONS_Proj_Rates</v>
          </cell>
          <cell r="D84" t="str">
            <v>Affiliated Expenses</v>
          </cell>
          <cell r="E84" t="str">
            <v>0</v>
          </cell>
          <cell r="F84" t="str">
            <v>0</v>
          </cell>
          <cell r="G84" t="str">
            <v>0</v>
          </cell>
          <cell r="H84" t="str">
            <v>0</v>
          </cell>
          <cell r="I84" t="str">
            <v>0</v>
          </cell>
          <cell r="J84" t="str">
            <v>0</v>
          </cell>
          <cell r="K84" t="str">
            <v>0</v>
          </cell>
        </row>
        <row r="85">
          <cell r="A85" t="str">
            <v>TAIWAN-MLUSD_CONS_Proj_RatesGeneral Account NII</v>
          </cell>
          <cell r="B85" t="str">
            <v>TAIWAN-ML</v>
          </cell>
          <cell r="C85" t="str">
            <v>USD_CONS_Proj_Rates</v>
          </cell>
          <cell r="D85" t="str">
            <v>General Account NII</v>
          </cell>
          <cell r="E85" t="str">
            <v>0</v>
          </cell>
          <cell r="F85">
            <v>27826.510978359311</v>
          </cell>
          <cell r="G85" t="str">
            <v>0</v>
          </cell>
          <cell r="H85" t="str">
            <v>0</v>
          </cell>
          <cell r="I85" t="str">
            <v>0</v>
          </cell>
          <cell r="J85">
            <v>112492.65523576792</v>
          </cell>
          <cell r="K85" t="str">
            <v>0</v>
          </cell>
        </row>
        <row r="86">
          <cell r="A86" t="str">
            <v>TAIWAN-MLUSD_CONS_Proj_RatesOperating Earnings After Tax</v>
          </cell>
          <cell r="B86" t="str">
            <v>TAIWAN-ML</v>
          </cell>
          <cell r="C86" t="str">
            <v>USD_CONS_Proj_Rates</v>
          </cell>
          <cell r="D86" t="str">
            <v>Operating Earnings After Tax</v>
          </cell>
          <cell r="E86" t="str">
            <v>0</v>
          </cell>
          <cell r="F86">
            <v>4124.9722699952708</v>
          </cell>
          <cell r="G86" t="str">
            <v>0</v>
          </cell>
          <cell r="H86" t="str">
            <v>0</v>
          </cell>
          <cell r="I86" t="str">
            <v>0</v>
          </cell>
          <cell r="J86">
            <v>15931.116335129984</v>
          </cell>
          <cell r="K86" t="str">
            <v>0</v>
          </cell>
        </row>
        <row r="87">
          <cell r="A87" t="str">
            <v>TAIWAN-MLUSD_CONS_Proj_RatesHeadcount - Sales</v>
          </cell>
          <cell r="B87" t="str">
            <v>TAIWAN-ML</v>
          </cell>
          <cell r="C87" t="str">
            <v>USD_CONS_Proj_Rates</v>
          </cell>
          <cell r="D87" t="str">
            <v>Headcount - Sales</v>
          </cell>
          <cell r="E87" t="str">
            <v>0</v>
          </cell>
          <cell r="F87" t="str">
            <v>0</v>
          </cell>
          <cell r="G87" t="str">
            <v>0</v>
          </cell>
          <cell r="H87" t="str">
            <v>0</v>
          </cell>
          <cell r="I87" t="str">
            <v>0</v>
          </cell>
          <cell r="J87" t="str">
            <v>0</v>
          </cell>
          <cell r="K87" t="str">
            <v>0</v>
          </cell>
        </row>
        <row r="88">
          <cell r="A88" t="str">
            <v>TAIWAN-MLUSD_CONS_Proj_RatesHeadcount - Non-Sales</v>
          </cell>
          <cell r="B88" t="str">
            <v>TAIWAN-ML</v>
          </cell>
          <cell r="C88" t="str">
            <v>USD_CONS_Proj_Rates</v>
          </cell>
          <cell r="D88" t="str">
            <v>Headcount - Non-Sales</v>
          </cell>
          <cell r="E88" t="str">
            <v>0</v>
          </cell>
          <cell r="F88" t="str">
            <v>0</v>
          </cell>
          <cell r="G88" t="str">
            <v>0</v>
          </cell>
          <cell r="H88" t="str">
            <v>0</v>
          </cell>
          <cell r="I88" t="str">
            <v>0</v>
          </cell>
          <cell r="J88" t="str">
            <v>0</v>
          </cell>
          <cell r="K88" t="str">
            <v>0</v>
          </cell>
        </row>
        <row r="250">
          <cell r="A250" t="str">
            <v>APACUSD_CONS_Proj_RatesOperating Expenses</v>
          </cell>
          <cell r="B250" t="str">
            <v>APAC</v>
          </cell>
          <cell r="C250" t="str">
            <v>USD_CONS_Proj_Rates</v>
          </cell>
          <cell r="D250" t="str">
            <v>Operating Expenses</v>
          </cell>
          <cell r="E250">
            <v>58452.822162029814</v>
          </cell>
          <cell r="F250">
            <v>158207.4589287758</v>
          </cell>
          <cell r="G250">
            <v>142120.60062166699</v>
          </cell>
          <cell r="H250">
            <v>61234.24971199088</v>
          </cell>
          <cell r="I250">
            <v>262656.18675913353</v>
          </cell>
          <cell r="J250">
            <v>639550.15745589742</v>
          </cell>
          <cell r="K250">
            <v>592430.340406348</v>
          </cell>
        </row>
        <row r="251">
          <cell r="A251" t="str">
            <v>APAC (Excluding Korea)USD_CONS_Proj_RatesOperating Expenses</v>
          </cell>
          <cell r="B251" t="str">
            <v>APAC (Excluding Korea)</v>
          </cell>
          <cell r="C251" t="str">
            <v>USD_CONS_Proj_Rates</v>
          </cell>
          <cell r="D251" t="str">
            <v>Operating Expenses</v>
          </cell>
          <cell r="E251">
            <v>27417.037608118851</v>
          </cell>
          <cell r="F251">
            <v>44800.056927323327</v>
          </cell>
          <cell r="G251">
            <v>47085.223463947594</v>
          </cell>
          <cell r="H251">
            <v>26317.020252923721</v>
          </cell>
          <cell r="I251">
            <v>108158.51332661061</v>
          </cell>
          <cell r="J251">
            <v>175636.23934322697</v>
          </cell>
          <cell r="K251">
            <v>183154.57784341931</v>
          </cell>
        </row>
        <row r="252">
          <cell r="A252" t="str">
            <v>AUSTRALIA-MLUSD_CONS_Proj_RatesOperating Expenses</v>
          </cell>
          <cell r="B252" t="str">
            <v>AUSTRALIA-ML</v>
          </cell>
          <cell r="C252" t="str">
            <v>USD_CONS_Proj_Rates</v>
          </cell>
          <cell r="D252" t="str">
            <v>Operating Expenses</v>
          </cell>
          <cell r="E252">
            <v>19722.602145308407</v>
          </cell>
          <cell r="F252">
            <v>32987.37899184</v>
          </cell>
          <cell r="G252">
            <v>34724.91996272</v>
          </cell>
          <cell r="H252">
            <v>21677.596399703431</v>
          </cell>
          <cell r="I252">
            <v>81094.55862520865</v>
          </cell>
          <cell r="J252">
            <v>128631.79007869193</v>
          </cell>
          <cell r="K252">
            <v>135817.78338064405</v>
          </cell>
        </row>
        <row r="253">
          <cell r="A253" t="str">
            <v>CHINA-MLUSD_CONS_Proj_RatesOperating Expenses</v>
          </cell>
          <cell r="B253" t="str">
            <v>CHINA-ML</v>
          </cell>
          <cell r="C253" t="str">
            <v>USD_CONS_Proj_Rates</v>
          </cell>
          <cell r="D253" t="str">
            <v>Operating Expenses</v>
          </cell>
          <cell r="E253">
            <v>0</v>
          </cell>
          <cell r="F253">
            <v>0</v>
          </cell>
          <cell r="G253">
            <v>0</v>
          </cell>
          <cell r="H253">
            <v>0</v>
          </cell>
          <cell r="I253">
            <v>0</v>
          </cell>
          <cell r="J253">
            <v>0</v>
          </cell>
          <cell r="K253">
            <v>0</v>
          </cell>
        </row>
        <row r="254">
          <cell r="A254" t="str">
            <v>HONG KONG-MLUSD_CONS_Proj_RatesOperating Expenses</v>
          </cell>
          <cell r="B254" t="str">
            <v>HONG KONG-ML</v>
          </cell>
          <cell r="C254" t="str">
            <v>USD_CONS_Proj_Rates</v>
          </cell>
          <cell r="D254" t="str">
            <v>Operating Expenses</v>
          </cell>
          <cell r="E254">
            <v>7694.4354628104384</v>
          </cell>
          <cell r="F254">
            <v>11812.67793548332</v>
          </cell>
          <cell r="G254">
            <v>12360.303501227585</v>
          </cell>
          <cell r="H254">
            <v>4639.4238532202871</v>
          </cell>
          <cell r="I254">
            <v>27063.954701401966</v>
          </cell>
          <cell r="J254">
            <v>47004.449264535004</v>
          </cell>
          <cell r="K254">
            <v>47336.794462775251</v>
          </cell>
        </row>
        <row r="255">
          <cell r="A255" t="str">
            <v>MetLife Asia Pacific LimitedUSD_CONS_Proj_RatesOperating Expenses</v>
          </cell>
          <cell r="B255" t="str">
            <v>MetLife Asia Pacific Limited</v>
          </cell>
          <cell r="C255" t="str">
            <v>USD_CONS_Proj_Rates</v>
          </cell>
          <cell r="D255" t="str">
            <v>Operating Expenses</v>
          </cell>
          <cell r="E255">
            <v>0</v>
          </cell>
          <cell r="F255">
            <v>0</v>
          </cell>
          <cell r="G255">
            <v>0</v>
          </cell>
          <cell r="H255">
            <v>0</v>
          </cell>
          <cell r="I255">
            <v>0</v>
          </cell>
          <cell r="J255">
            <v>0</v>
          </cell>
          <cell r="K255">
            <v>0</v>
          </cell>
        </row>
        <row r="256">
          <cell r="A256" t="str">
            <v>KOREA-MLUSD_CONS_Proj_RatesOperating Expenses</v>
          </cell>
          <cell r="B256" t="str">
            <v>KOREA-ML</v>
          </cell>
          <cell r="C256" t="str">
            <v>USD_CONS_Proj_Rates</v>
          </cell>
          <cell r="D256" t="str">
            <v>Operating Expenses</v>
          </cell>
          <cell r="E256">
            <v>31035.784553910958</v>
          </cell>
          <cell r="F256">
            <v>100831.65985758002</v>
          </cell>
          <cell r="G256">
            <v>95035.377157719398</v>
          </cell>
          <cell r="H256">
            <v>34917.229459067166</v>
          </cell>
          <cell r="I256">
            <v>154497.67343252289</v>
          </cell>
          <cell r="J256">
            <v>411971.44300539629</v>
          </cell>
          <cell r="K256">
            <v>409275.76256292872</v>
          </cell>
        </row>
        <row r="257">
          <cell r="A257" t="str">
            <v>TAIWAN-MLUSD_CONS_Proj_RatesOperating Expenses</v>
          </cell>
          <cell r="B257" t="str">
            <v>TAIWAN-ML</v>
          </cell>
          <cell r="C257" t="str">
            <v>USD_CONS_Proj_Rates</v>
          </cell>
          <cell r="D257" t="str">
            <v>Operating Expenses</v>
          </cell>
          <cell r="E257">
            <v>0</v>
          </cell>
          <cell r="F257">
            <v>12575.742143872463</v>
          </cell>
          <cell r="G257">
            <v>0</v>
          </cell>
          <cell r="H257">
            <v>0</v>
          </cell>
          <cell r="I257">
            <v>0</v>
          </cell>
          <cell r="J257">
            <v>51942.475107274215</v>
          </cell>
          <cell r="K257">
            <v>0</v>
          </cell>
        </row>
        <row r="258">
          <cell r="A258" t="str">
            <v>0USD_CONS_Proj_RatesOperating Expenses</v>
          </cell>
          <cell r="B258">
            <v>0</v>
          </cell>
          <cell r="C258" t="str">
            <v>USD_CONS_Proj_Rates</v>
          </cell>
          <cell r="D258" t="str">
            <v>Operating Expenses</v>
          </cell>
          <cell r="E258">
            <v>0</v>
          </cell>
          <cell r="F258">
            <v>0</v>
          </cell>
          <cell r="G258">
            <v>0</v>
          </cell>
          <cell r="H258">
            <v>0</v>
          </cell>
          <cell r="I258">
            <v>0</v>
          </cell>
          <cell r="J258">
            <v>0</v>
          </cell>
          <cell r="K258">
            <v>0</v>
          </cell>
        </row>
        <row r="259">
          <cell r="A259" t="str">
            <v>0USD_CONS_Proj_RatesOperating Expenses</v>
          </cell>
          <cell r="B259">
            <v>0</v>
          </cell>
          <cell r="C259" t="str">
            <v>USD_CONS_Proj_Rates</v>
          </cell>
          <cell r="D259" t="str">
            <v>Operating Expenses</v>
          </cell>
          <cell r="E259">
            <v>0</v>
          </cell>
          <cell r="F259">
            <v>0</v>
          </cell>
          <cell r="G259">
            <v>0</v>
          </cell>
          <cell r="H259">
            <v>0</v>
          </cell>
          <cell r="I259">
            <v>0</v>
          </cell>
          <cell r="J259">
            <v>0</v>
          </cell>
          <cell r="K259">
            <v>0</v>
          </cell>
        </row>
        <row r="260">
          <cell r="A260" t="str">
            <v>0USD_CONS_Proj_RatesOperating Expenses</v>
          </cell>
          <cell r="B260">
            <v>0</v>
          </cell>
          <cell r="C260" t="str">
            <v>USD_CONS_Proj_Rates</v>
          </cell>
          <cell r="D260" t="str">
            <v>Operating Expenses</v>
          </cell>
          <cell r="E260">
            <v>0</v>
          </cell>
          <cell r="F260">
            <v>0</v>
          </cell>
          <cell r="G260">
            <v>0</v>
          </cell>
          <cell r="H260">
            <v>0</v>
          </cell>
          <cell r="I260">
            <v>0</v>
          </cell>
          <cell r="J260">
            <v>0</v>
          </cell>
          <cell r="K260">
            <v>0</v>
          </cell>
        </row>
        <row r="261">
          <cell r="A261" t="str">
            <v>0USD_CONS_Proj_RatesOperating Expenses</v>
          </cell>
          <cell r="B261">
            <v>0</v>
          </cell>
          <cell r="C261" t="str">
            <v>USD_CONS_Proj_Rates</v>
          </cell>
          <cell r="D261" t="str">
            <v>Operating Expenses</v>
          </cell>
          <cell r="E261">
            <v>0</v>
          </cell>
          <cell r="F261">
            <v>0</v>
          </cell>
          <cell r="G261">
            <v>0</v>
          </cell>
          <cell r="H261">
            <v>0</v>
          </cell>
          <cell r="I261">
            <v>0</v>
          </cell>
          <cell r="J261">
            <v>0</v>
          </cell>
          <cell r="K261">
            <v>0</v>
          </cell>
        </row>
        <row r="262">
          <cell r="A262" t="str">
            <v>0USD_CONS_Proj_RatesOperating Expenses</v>
          </cell>
          <cell r="B262">
            <v>0</v>
          </cell>
          <cell r="C262" t="str">
            <v>USD_CONS_Proj_Rates</v>
          </cell>
          <cell r="D262" t="str">
            <v>Operating Expenses</v>
          </cell>
          <cell r="E262">
            <v>0</v>
          </cell>
          <cell r="F262">
            <v>0</v>
          </cell>
          <cell r="G262">
            <v>0</v>
          </cell>
          <cell r="H262">
            <v>0</v>
          </cell>
          <cell r="I262">
            <v>0</v>
          </cell>
          <cell r="J262">
            <v>0</v>
          </cell>
          <cell r="K262">
            <v>0</v>
          </cell>
        </row>
        <row r="263">
          <cell r="A263" t="str">
            <v>0USD_CONS_Proj_RatesOperating Expenses</v>
          </cell>
          <cell r="B263">
            <v>0</v>
          </cell>
          <cell r="C263" t="str">
            <v>USD_CONS_Proj_Rates</v>
          </cell>
          <cell r="D263" t="str">
            <v>Operating Expenses</v>
          </cell>
          <cell r="E263">
            <v>0</v>
          </cell>
          <cell r="F263">
            <v>0</v>
          </cell>
          <cell r="G263">
            <v>0</v>
          </cell>
          <cell r="H263">
            <v>0</v>
          </cell>
          <cell r="I263">
            <v>0</v>
          </cell>
          <cell r="J263">
            <v>0</v>
          </cell>
          <cell r="K263">
            <v>0</v>
          </cell>
        </row>
        <row r="264">
          <cell r="A264" t="str">
            <v>0USD_CONS_Proj_RatesOperating Expenses</v>
          </cell>
          <cell r="B264">
            <v>0</v>
          </cell>
          <cell r="C264" t="str">
            <v>USD_CONS_Proj_Rates</v>
          </cell>
          <cell r="D264" t="str">
            <v>Operating Expenses</v>
          </cell>
          <cell r="E264">
            <v>0</v>
          </cell>
          <cell r="F264">
            <v>0</v>
          </cell>
          <cell r="G264">
            <v>0</v>
          </cell>
          <cell r="H264">
            <v>0</v>
          </cell>
          <cell r="I264">
            <v>0</v>
          </cell>
          <cell r="J264">
            <v>0</v>
          </cell>
          <cell r="K264">
            <v>0</v>
          </cell>
        </row>
        <row r="265">
          <cell r="A265" t="str">
            <v>0USD_CONS_Proj_RatesOperating Expenses</v>
          </cell>
          <cell r="B265">
            <v>0</v>
          </cell>
          <cell r="C265" t="str">
            <v>USD_CONS_Proj_Rates</v>
          </cell>
          <cell r="D265" t="str">
            <v>Operating Expenses</v>
          </cell>
          <cell r="E265">
            <v>0</v>
          </cell>
          <cell r="F265">
            <v>0</v>
          </cell>
          <cell r="G265">
            <v>0</v>
          </cell>
          <cell r="H265">
            <v>0</v>
          </cell>
          <cell r="I265">
            <v>0</v>
          </cell>
          <cell r="J265">
            <v>0</v>
          </cell>
          <cell r="K265">
            <v>0</v>
          </cell>
        </row>
        <row r="266">
          <cell r="A266" t="str">
            <v>0USD_CONS_Proj_RatesOperating Expenses</v>
          </cell>
          <cell r="B266">
            <v>0</v>
          </cell>
          <cell r="C266" t="str">
            <v>USD_CONS_Proj_Rates</v>
          </cell>
          <cell r="D266" t="str">
            <v>Operating Expenses</v>
          </cell>
          <cell r="E266">
            <v>0</v>
          </cell>
          <cell r="F266">
            <v>0</v>
          </cell>
          <cell r="G266">
            <v>0</v>
          </cell>
          <cell r="H266">
            <v>0</v>
          </cell>
          <cell r="I266">
            <v>0</v>
          </cell>
          <cell r="J266">
            <v>0</v>
          </cell>
          <cell r="K266">
            <v>0</v>
          </cell>
        </row>
        <row r="267">
          <cell r="A267" t="str">
            <v>0USD_CONS_Proj_RatesOperating Expenses</v>
          </cell>
          <cell r="B267">
            <v>0</v>
          </cell>
          <cell r="C267" t="str">
            <v>USD_CONS_Proj_Rates</v>
          </cell>
          <cell r="D267" t="str">
            <v>Operating Expenses</v>
          </cell>
          <cell r="E267">
            <v>0</v>
          </cell>
          <cell r="F267">
            <v>0</v>
          </cell>
          <cell r="G267">
            <v>0</v>
          </cell>
          <cell r="H267">
            <v>0</v>
          </cell>
          <cell r="I267">
            <v>0</v>
          </cell>
          <cell r="J267">
            <v>0</v>
          </cell>
          <cell r="K267">
            <v>0</v>
          </cell>
        </row>
        <row r="268">
          <cell r="A268" t="str">
            <v>0USD_CONS_Proj_RatesOperating Expenses</v>
          </cell>
          <cell r="B268">
            <v>0</v>
          </cell>
          <cell r="C268" t="str">
            <v>USD_CONS_Proj_Rates</v>
          </cell>
          <cell r="D268" t="str">
            <v>Operating Expenses</v>
          </cell>
          <cell r="E268">
            <v>0</v>
          </cell>
          <cell r="F268">
            <v>0</v>
          </cell>
          <cell r="G268">
            <v>0</v>
          </cell>
          <cell r="H268">
            <v>0</v>
          </cell>
          <cell r="I268">
            <v>0</v>
          </cell>
          <cell r="J268">
            <v>0</v>
          </cell>
          <cell r="K268">
            <v>0</v>
          </cell>
        </row>
        <row r="269">
          <cell r="A269" t="str">
            <v>0USD_CONS_Proj_RatesOperating Expenses</v>
          </cell>
          <cell r="B269">
            <v>0</v>
          </cell>
          <cell r="C269" t="str">
            <v>USD_CONS_Proj_Rates</v>
          </cell>
          <cell r="D269" t="str">
            <v>Operating Expenses</v>
          </cell>
          <cell r="E269">
            <v>0</v>
          </cell>
          <cell r="F269">
            <v>0</v>
          </cell>
          <cell r="G269">
            <v>0</v>
          </cell>
          <cell r="H269">
            <v>0</v>
          </cell>
          <cell r="I269">
            <v>0</v>
          </cell>
          <cell r="J269">
            <v>0</v>
          </cell>
          <cell r="K269">
            <v>0</v>
          </cell>
        </row>
        <row r="270">
          <cell r="A270" t="str">
            <v>0USD_CONS_Proj_RatesOperating Expenses</v>
          </cell>
          <cell r="B270">
            <v>0</v>
          </cell>
          <cell r="C270" t="str">
            <v>USD_CONS_Proj_Rates</v>
          </cell>
          <cell r="D270" t="str">
            <v>Operating Expenses</v>
          </cell>
          <cell r="E270">
            <v>0</v>
          </cell>
          <cell r="F270">
            <v>0</v>
          </cell>
          <cell r="G270">
            <v>0</v>
          </cell>
          <cell r="H270">
            <v>0</v>
          </cell>
          <cell r="I270">
            <v>0</v>
          </cell>
          <cell r="J270">
            <v>0</v>
          </cell>
          <cell r="K270">
            <v>0</v>
          </cell>
        </row>
        <row r="271">
          <cell r="A271" t="str">
            <v>0USD_CONS_Proj_RatesOperating Expenses</v>
          </cell>
          <cell r="B271">
            <v>0</v>
          </cell>
          <cell r="C271" t="str">
            <v>USD_CONS_Proj_Rates</v>
          </cell>
          <cell r="D271" t="str">
            <v>Operating Expenses</v>
          </cell>
          <cell r="E271">
            <v>0</v>
          </cell>
          <cell r="F271">
            <v>0</v>
          </cell>
          <cell r="G271">
            <v>0</v>
          </cell>
          <cell r="H271">
            <v>0</v>
          </cell>
          <cell r="I271">
            <v>0</v>
          </cell>
          <cell r="J271">
            <v>0</v>
          </cell>
          <cell r="K271">
            <v>0</v>
          </cell>
        </row>
      </sheetData>
      <sheetData sheetId="14" refreshError="1">
        <row r="1">
          <cell r="D1" t="str">
            <v>APACProjectionWorking</v>
          </cell>
          <cell r="E1" t="str">
            <v>APACRevised Met PlanWorking</v>
          </cell>
          <cell r="F1" t="str">
            <v>APACRevised Met Plan plus ProjectionApr - Version</v>
          </cell>
          <cell r="G1" t="str">
            <v>KOREA-MLProjectionWorking</v>
          </cell>
          <cell r="H1" t="str">
            <v>KOREA-MLRevised Met PlanWorking</v>
          </cell>
          <cell r="I1" t="str">
            <v>KOREA-MLRevised Met Plan plus ProjectionApr - Version</v>
          </cell>
          <cell r="J1" t="str">
            <v>AUSTRALIA-MLProjectionWorking</v>
          </cell>
          <cell r="K1" t="str">
            <v>AUSTRALIA-MLRevised Met PlanWorking</v>
          </cell>
          <cell r="L1" t="str">
            <v>AUSTRALIA-MLRevised Met Plan plus ProjectionApr - Version</v>
          </cell>
          <cell r="M1" t="str">
            <v>CHINA-MLProjectionWorking</v>
          </cell>
          <cell r="N1" t="str">
            <v>CHINA-MLRevised Met PlanWorking</v>
          </cell>
          <cell r="O1" t="str">
            <v>CHINA-MLRevised Met Plan plus ProjectionApr - Version</v>
          </cell>
          <cell r="P1" t="str">
            <v>HONG KONG-MLProjectionWorking</v>
          </cell>
          <cell r="Q1" t="str">
            <v>HONG KONG-MLRevised Met PlanWorking</v>
          </cell>
          <cell r="R1" t="str">
            <v>HONG KONG-MLRevised Met Plan plus ProjectionApr - Version</v>
          </cell>
          <cell r="S1" t="str">
            <v>TAIWAN-MLProjectionWorking</v>
          </cell>
          <cell r="T1" t="str">
            <v>TAIWAN-MLRevised Met PlanWorking</v>
          </cell>
          <cell r="U1" t="str">
            <v>TAIWAN-MLRevised Met Plan plus ProjectionApr - Version</v>
          </cell>
        </row>
        <row r="9">
          <cell r="D9" t="str">
            <v>APAC</v>
          </cell>
          <cell r="E9" t="str">
            <v>APAC</v>
          </cell>
          <cell r="F9" t="str">
            <v>APAC</v>
          </cell>
          <cell r="G9" t="str">
            <v>KOREA-ML</v>
          </cell>
          <cell r="H9" t="str">
            <v>KOREA-ML</v>
          </cell>
          <cell r="I9" t="str">
            <v>KOREA-ML</v>
          </cell>
          <cell r="J9" t="str">
            <v>AUSTRALIA-ML</v>
          </cell>
          <cell r="K9" t="str">
            <v>AUSTRALIA-ML</v>
          </cell>
          <cell r="L9" t="str">
            <v>AUSTRALIA-ML</v>
          </cell>
          <cell r="M9" t="str">
            <v>CHINA-ML</v>
          </cell>
          <cell r="N9" t="str">
            <v>CHINA-ML</v>
          </cell>
          <cell r="O9" t="str">
            <v>CHINA-ML</v>
          </cell>
          <cell r="P9" t="str">
            <v>HONG KONG-ML</v>
          </cell>
          <cell r="Q9" t="str">
            <v>HONG KONG-ML</v>
          </cell>
          <cell r="R9" t="str">
            <v>HONG KONG-ML</v>
          </cell>
          <cell r="S9" t="str">
            <v>TAIWAN-ML</v>
          </cell>
          <cell r="T9" t="str">
            <v>TAIWAN-ML</v>
          </cell>
          <cell r="U9" t="str">
            <v>TAIWAN-ML</v>
          </cell>
        </row>
        <row r="10">
          <cell r="D10" t="str">
            <v>Projection</v>
          </cell>
          <cell r="E10" t="str">
            <v>Revised Met Plan</v>
          </cell>
          <cell r="F10" t="str">
            <v>Revised Met Plan plus Projection</v>
          </cell>
          <cell r="G10" t="str">
            <v>Projection</v>
          </cell>
          <cell r="H10" t="str">
            <v>Revised Met Plan</v>
          </cell>
          <cell r="I10" t="str">
            <v>Revised Met Plan plus Projection</v>
          </cell>
          <cell r="J10" t="str">
            <v>Projection</v>
          </cell>
          <cell r="K10" t="str">
            <v>Revised Met Plan</v>
          </cell>
          <cell r="L10" t="str">
            <v>Revised Met Plan plus Projection</v>
          </cell>
          <cell r="M10" t="str">
            <v>Projection</v>
          </cell>
          <cell r="N10" t="str">
            <v>Revised Met Plan</v>
          </cell>
          <cell r="O10" t="str">
            <v>Revised Met Plan plus Projection</v>
          </cell>
          <cell r="P10" t="str">
            <v>Projection</v>
          </cell>
          <cell r="Q10" t="str">
            <v>Revised Met Plan</v>
          </cell>
          <cell r="R10" t="str">
            <v>Revised Met Plan plus Projection</v>
          </cell>
          <cell r="S10" t="str">
            <v>Projection</v>
          </cell>
          <cell r="T10" t="str">
            <v>Revised Met Plan</v>
          </cell>
          <cell r="U10" t="str">
            <v>Revised Met Plan plus Projection</v>
          </cell>
        </row>
        <row r="11">
          <cell r="D11" t="str">
            <v>Working</v>
          </cell>
          <cell r="E11" t="str">
            <v>Working</v>
          </cell>
          <cell r="F11" t="str">
            <v>Apr - Version</v>
          </cell>
          <cell r="G11" t="str">
            <v>Working</v>
          </cell>
          <cell r="H11" t="str">
            <v>Working</v>
          </cell>
          <cell r="I11" t="str">
            <v>Apr - Version</v>
          </cell>
          <cell r="J11" t="str">
            <v>Working</v>
          </cell>
          <cell r="K11" t="str">
            <v>Working</v>
          </cell>
          <cell r="L11" t="str">
            <v>Apr - Version</v>
          </cell>
          <cell r="M11" t="str">
            <v>Working</v>
          </cell>
          <cell r="N11" t="str">
            <v>Working</v>
          </cell>
          <cell r="O11" t="str">
            <v>Apr - Version</v>
          </cell>
          <cell r="P11" t="str">
            <v>Working</v>
          </cell>
          <cell r="Q11" t="str">
            <v>Working</v>
          </cell>
          <cell r="R11" t="str">
            <v>Apr - Version</v>
          </cell>
          <cell r="S11" t="str">
            <v>Working</v>
          </cell>
          <cell r="T11" t="str">
            <v>Working</v>
          </cell>
          <cell r="U11" t="str">
            <v>Apr - Version</v>
          </cell>
        </row>
        <row r="12">
          <cell r="A12" t="str">
            <v>First QuarterLife</v>
          </cell>
          <cell r="D12">
            <v>280206.79962764314</v>
          </cell>
          <cell r="E12">
            <v>210841.75662564056</v>
          </cell>
          <cell r="F12">
            <v>280206.799627</v>
          </cell>
          <cell r="G12">
            <v>219833.33138538816</v>
          </cell>
          <cell r="H12">
            <v>161046.66811016804</v>
          </cell>
          <cell r="I12">
            <v>219833.33138300001</v>
          </cell>
          <cell r="J12">
            <v>8604.0487295262501</v>
          </cell>
          <cell r="K12">
            <v>9922.2788206262503</v>
          </cell>
          <cell r="L12">
            <v>8604.048730999999</v>
          </cell>
          <cell r="M12">
            <v>10426.41641337386</v>
          </cell>
          <cell r="N12">
            <v>20729.916851215807</v>
          </cell>
          <cell r="O12">
            <v>10426.416412</v>
          </cell>
          <cell r="P12">
            <v>41343.003099354828</v>
          </cell>
          <cell r="Q12">
            <v>14270</v>
          </cell>
          <cell r="R12">
            <v>41343.003100999995</v>
          </cell>
          <cell r="S12" t="str">
            <v>0</v>
          </cell>
          <cell r="T12">
            <v>4872.8928436304177</v>
          </cell>
          <cell r="U12" t="str">
            <v>0</v>
          </cell>
        </row>
        <row r="13">
          <cell r="A13" t="str">
            <v>First QuarterAccident and Health</v>
          </cell>
          <cell r="D13">
            <v>32971.930993735907</v>
          </cell>
          <cell r="E13">
            <v>52130.752784903932</v>
          </cell>
          <cell r="F13">
            <v>32971.930994000002</v>
          </cell>
          <cell r="G13">
            <v>1121.7691324200914</v>
          </cell>
          <cell r="H13">
            <v>1157.3858473305936</v>
          </cell>
          <cell r="I13">
            <v>1121.7691319999999</v>
          </cell>
          <cell r="J13">
            <v>366.14423196000001</v>
          </cell>
          <cell r="K13">
            <v>1373.2899761099998</v>
          </cell>
          <cell r="L13">
            <v>366.14423199999999</v>
          </cell>
          <cell r="M13">
            <v>28150.009784194524</v>
          </cell>
          <cell r="N13">
            <v>34011.925836018236</v>
          </cell>
          <cell r="O13">
            <v>28150.009785000002</v>
          </cell>
          <cell r="P13">
            <v>3334.007845161289</v>
          </cell>
          <cell r="Q13">
            <v>2008.6283870967738</v>
          </cell>
          <cell r="R13">
            <v>3334.0078450000001</v>
          </cell>
          <cell r="S13" t="str">
            <v>0</v>
          </cell>
          <cell r="T13">
            <v>13579.522738348327</v>
          </cell>
          <cell r="U13" t="str">
            <v>0</v>
          </cell>
        </row>
        <row r="14">
          <cell r="A14" t="str">
            <v>First QuarterRetirement</v>
          </cell>
          <cell r="D14">
            <v>15408.439677409197</v>
          </cell>
          <cell r="E14">
            <v>17980.945690605389</v>
          </cell>
          <cell r="F14">
            <v>15408.439677999999</v>
          </cell>
          <cell r="G14">
            <v>13253.515665251143</v>
          </cell>
          <cell r="H14">
            <v>16851.825853845665</v>
          </cell>
          <cell r="I14">
            <v>13253.515667</v>
          </cell>
          <cell r="J14" t="str">
            <v>0</v>
          </cell>
          <cell r="K14" t="str">
            <v>0</v>
          </cell>
          <cell r="L14" t="str">
            <v>0</v>
          </cell>
          <cell r="M14">
            <v>2154.9240121580547</v>
          </cell>
          <cell r="N14">
            <v>470.64347142857139</v>
          </cell>
          <cell r="O14">
            <v>2154.9240110000001</v>
          </cell>
          <cell r="P14" t="str">
            <v>0</v>
          </cell>
          <cell r="Q14" t="str">
            <v>0</v>
          </cell>
          <cell r="R14" t="str">
            <v>0</v>
          </cell>
          <cell r="S14" t="str">
            <v>0</v>
          </cell>
          <cell r="T14">
            <v>658.47636533115292</v>
          </cell>
          <cell r="U14" t="str">
            <v>0</v>
          </cell>
        </row>
        <row r="15">
          <cell r="A15" t="str">
            <v>First QuarterGroup</v>
          </cell>
          <cell r="D15">
            <v>10546.25</v>
          </cell>
          <cell r="E15">
            <v>2466.3524926807613</v>
          </cell>
          <cell r="F15">
            <v>10546.25</v>
          </cell>
          <cell r="G15" t="str">
            <v>0</v>
          </cell>
          <cell r="H15" t="str">
            <v>0</v>
          </cell>
          <cell r="I15" t="str">
            <v>0</v>
          </cell>
          <cell r="J15">
            <v>10546.25</v>
          </cell>
          <cell r="K15">
            <v>1917.5</v>
          </cell>
          <cell r="L15">
            <v>10546.25</v>
          </cell>
          <cell r="M15" t="str">
            <v>0</v>
          </cell>
          <cell r="N15">
            <v>535.71428571428567</v>
          </cell>
          <cell r="O15" t="str">
            <v>0</v>
          </cell>
          <cell r="P15" t="str">
            <v>0</v>
          </cell>
          <cell r="Q15" t="str">
            <v>0</v>
          </cell>
          <cell r="R15" t="str">
            <v>0</v>
          </cell>
          <cell r="S15" t="str">
            <v>0</v>
          </cell>
          <cell r="T15">
            <v>13.138206966475881</v>
          </cell>
          <cell r="U15" t="str">
            <v>0</v>
          </cell>
        </row>
        <row r="16">
          <cell r="A16" t="str">
            <v>First QuarterTotal All Lines</v>
          </cell>
          <cell r="D16">
            <v>339133.42029878823</v>
          </cell>
          <cell r="E16">
            <v>283419.80759383063</v>
          </cell>
          <cell r="F16">
            <v>339133.42029900005</v>
          </cell>
          <cell r="G16">
            <v>234208.61618305941</v>
          </cell>
          <cell r="H16">
            <v>179055.87981134432</v>
          </cell>
          <cell r="I16">
            <v>234208.61618200003</v>
          </cell>
          <cell r="J16">
            <v>19516.442961486253</v>
          </cell>
          <cell r="K16">
            <v>13213.06879673625</v>
          </cell>
          <cell r="L16">
            <v>19516.442963000001</v>
          </cell>
          <cell r="M16">
            <v>40731.350209726443</v>
          </cell>
          <cell r="N16">
            <v>55748.200444376896</v>
          </cell>
          <cell r="O16">
            <v>40731.350208000003</v>
          </cell>
          <cell r="P16">
            <v>44677.010944516122</v>
          </cell>
          <cell r="Q16">
            <v>16278.628387096769</v>
          </cell>
          <cell r="R16">
            <v>44677.010945999995</v>
          </cell>
          <cell r="S16" t="str">
            <v>0</v>
          </cell>
          <cell r="T16">
            <v>19124.030154276374</v>
          </cell>
          <cell r="U16" t="str">
            <v>0</v>
          </cell>
        </row>
        <row r="17">
          <cell r="A17" t="str">
            <v>Second QuarterLife</v>
          </cell>
          <cell r="D17">
            <v>220198.90064264147</v>
          </cell>
          <cell r="E17">
            <v>222883.50549093215</v>
          </cell>
          <cell r="F17">
            <v>207650.689537</v>
          </cell>
          <cell r="G17">
            <v>179862.12558367263</v>
          </cell>
          <cell r="H17">
            <v>164620.84149020276</v>
          </cell>
          <cell r="I17">
            <v>167324.781227</v>
          </cell>
          <cell r="J17">
            <v>9086.3768644595439</v>
          </cell>
          <cell r="K17">
            <v>10363.0696545675</v>
          </cell>
          <cell r="L17">
            <v>9723.1088940000009</v>
          </cell>
          <cell r="M17">
            <v>9983.0545106382979</v>
          </cell>
          <cell r="N17">
            <v>23840.555704559269</v>
          </cell>
          <cell r="O17">
            <v>13002.799416000002</v>
          </cell>
          <cell r="P17">
            <v>21267.34368387096</v>
          </cell>
          <cell r="Q17">
            <v>17600</v>
          </cell>
          <cell r="R17">
            <v>17600</v>
          </cell>
          <cell r="S17" t="str">
            <v>0</v>
          </cell>
          <cell r="T17">
            <v>6459.0386416026176</v>
          </cell>
          <cell r="U17" t="str">
            <v>0</v>
          </cell>
        </row>
        <row r="18">
          <cell r="A18" t="str">
            <v>Second QuarterAccident and Health</v>
          </cell>
          <cell r="D18">
            <v>43795.149707312128</v>
          </cell>
          <cell r="E18">
            <v>62274.780050256588</v>
          </cell>
          <cell r="F18">
            <v>49297.622460999999</v>
          </cell>
          <cell r="G18">
            <v>4516.6196356376804</v>
          </cell>
          <cell r="H18">
            <v>1163.7792028447491</v>
          </cell>
          <cell r="I18">
            <v>1163.7792030000001</v>
          </cell>
          <cell r="J18">
            <v>1177.9566992724313</v>
          </cell>
          <cell r="K18">
            <v>1264.57544308875</v>
          </cell>
          <cell r="L18">
            <v>1594.3724889999999</v>
          </cell>
          <cell r="M18">
            <v>35107.668212765959</v>
          </cell>
          <cell r="N18">
            <v>42034.310027963525</v>
          </cell>
          <cell r="O18">
            <v>43876.379413000002</v>
          </cell>
          <cell r="P18">
            <v>2992.9051596360623</v>
          </cell>
          <cell r="Q18">
            <v>2663.0913548387089</v>
          </cell>
          <cell r="R18">
            <v>2663.0913559999999</v>
          </cell>
          <cell r="S18" t="str">
            <v>0</v>
          </cell>
          <cell r="T18">
            <v>15149.024021520852</v>
          </cell>
          <cell r="U18" t="str">
            <v>0</v>
          </cell>
        </row>
        <row r="19">
          <cell r="A19" t="str">
            <v>Second QuarterRetirement</v>
          </cell>
          <cell r="D19">
            <v>30033.785759626022</v>
          </cell>
          <cell r="E19">
            <v>13344.935762465029</v>
          </cell>
          <cell r="F19">
            <v>23154.231081000002</v>
          </cell>
          <cell r="G19">
            <v>25652.976288501399</v>
          </cell>
          <cell r="H19">
            <v>11888.833648388128</v>
          </cell>
          <cell r="I19">
            <v>17657.282518</v>
          </cell>
          <cell r="J19">
            <v>0</v>
          </cell>
          <cell r="K19" t="str">
            <v>0</v>
          </cell>
          <cell r="L19" t="str">
            <v>0</v>
          </cell>
          <cell r="M19">
            <v>4380.8094711246194</v>
          </cell>
          <cell r="N19">
            <v>563.02948176291795</v>
          </cell>
          <cell r="O19">
            <v>5496.9485629999999</v>
          </cell>
          <cell r="P19">
            <v>0</v>
          </cell>
          <cell r="Q19" t="str">
            <v>0</v>
          </cell>
          <cell r="R19" t="str">
            <v>0</v>
          </cell>
          <cell r="S19" t="str">
            <v>0</v>
          </cell>
          <cell r="T19">
            <v>893.07263231398213</v>
          </cell>
          <cell r="U19" t="str">
            <v>0</v>
          </cell>
        </row>
        <row r="20">
          <cell r="A20" t="str">
            <v>Second QuarterGroup</v>
          </cell>
          <cell r="D20">
            <v>1889.7162112462006</v>
          </cell>
          <cell r="E20">
            <v>1513.7485829832963</v>
          </cell>
          <cell r="F20">
            <v>575.25</v>
          </cell>
          <cell r="G20">
            <v>0</v>
          </cell>
          <cell r="H20" t="str">
            <v>0</v>
          </cell>
          <cell r="I20" t="str">
            <v>0</v>
          </cell>
          <cell r="J20">
            <v>958.75</v>
          </cell>
          <cell r="K20">
            <v>958.75</v>
          </cell>
          <cell r="L20">
            <v>575.25</v>
          </cell>
          <cell r="M20">
            <v>930.9662112462006</v>
          </cell>
          <cell r="N20">
            <v>535.71428571428567</v>
          </cell>
          <cell r="O20" t="str">
            <v>0</v>
          </cell>
          <cell r="P20">
            <v>0</v>
          </cell>
          <cell r="Q20" t="str">
            <v>0</v>
          </cell>
          <cell r="R20" t="str">
            <v>0</v>
          </cell>
          <cell r="S20" t="str">
            <v>0</v>
          </cell>
          <cell r="T20">
            <v>19.284297269010633</v>
          </cell>
          <cell r="U20" t="str">
            <v>0</v>
          </cell>
        </row>
        <row r="21">
          <cell r="A21" t="str">
            <v>Second QuarterTotal All Lines</v>
          </cell>
          <cell r="D21">
            <v>295917.55232082581</v>
          </cell>
          <cell r="E21">
            <v>300016.96988663706</v>
          </cell>
          <cell r="F21">
            <v>280677.79307899997</v>
          </cell>
          <cell r="G21">
            <v>210031.72150781172</v>
          </cell>
          <cell r="H21">
            <v>177673.45434143563</v>
          </cell>
          <cell r="I21">
            <v>186145.842948</v>
          </cell>
          <cell r="J21">
            <v>11223.083563731974</v>
          </cell>
          <cell r="K21">
            <v>12586.395097656248</v>
          </cell>
          <cell r="L21">
            <v>11892.731383</v>
          </cell>
          <cell r="M21">
            <v>50402.498405775077</v>
          </cell>
          <cell r="N21">
            <v>66973.609499999991</v>
          </cell>
          <cell r="O21">
            <v>62376.127392000002</v>
          </cell>
          <cell r="P21">
            <v>24260.248843507026</v>
          </cell>
          <cell r="Q21">
            <v>20263.091354838703</v>
          </cell>
          <cell r="R21">
            <v>20263.091356000001</v>
          </cell>
          <cell r="S21" t="str">
            <v>0</v>
          </cell>
          <cell r="T21">
            <v>22520.419592706465</v>
          </cell>
          <cell r="U21" t="str">
            <v>0</v>
          </cell>
        </row>
        <row r="22">
          <cell r="A22" t="str">
            <v>Third QuarterLife</v>
          </cell>
          <cell r="D22">
            <v>192273.57057124164</v>
          </cell>
          <cell r="E22">
            <v>217638.53587120218</v>
          </cell>
          <cell r="F22">
            <v>204261.191536</v>
          </cell>
          <cell r="G22">
            <v>154394.53748897809</v>
          </cell>
          <cell r="H22">
            <v>159595.40604654342</v>
          </cell>
          <cell r="I22">
            <v>163946.48886899999</v>
          </cell>
          <cell r="J22">
            <v>11448.809431807616</v>
          </cell>
          <cell r="K22">
            <v>10825.308354948749</v>
          </cell>
          <cell r="L22">
            <v>10778.201975</v>
          </cell>
          <cell r="M22">
            <v>11651.307650455927</v>
          </cell>
          <cell r="N22">
            <v>22566.625943920972</v>
          </cell>
          <cell r="O22">
            <v>12936.500691999998</v>
          </cell>
          <cell r="P22">
            <v>14778.915999999994</v>
          </cell>
          <cell r="Q22">
            <v>16600</v>
          </cell>
          <cell r="R22">
            <v>16600</v>
          </cell>
          <cell r="S22" t="str">
            <v>0</v>
          </cell>
          <cell r="T22">
            <v>8051.195525789045</v>
          </cell>
          <cell r="U22" t="str">
            <v>0</v>
          </cell>
        </row>
        <row r="23">
          <cell r="A23" t="str">
            <v>Third QuarterAccident and Health</v>
          </cell>
          <cell r="D23">
            <v>67284.482292911707</v>
          </cell>
          <cell r="E23">
            <v>74606.057495086279</v>
          </cell>
          <cell r="F23">
            <v>60983.944454000004</v>
          </cell>
          <cell r="G23">
            <v>8318.2944789629983</v>
          </cell>
          <cell r="H23">
            <v>1150.8849942520549</v>
          </cell>
          <cell r="I23">
            <v>1150.884994</v>
          </cell>
          <cell r="J23">
            <v>4180.7823298326293</v>
          </cell>
          <cell r="K23">
            <v>2717.9441308987498</v>
          </cell>
          <cell r="L23">
            <v>4739.2929999999997</v>
          </cell>
          <cell r="M23">
            <v>50516.151548632217</v>
          </cell>
          <cell r="N23">
            <v>49612.36593145896</v>
          </cell>
          <cell r="O23">
            <v>50570.968525000004</v>
          </cell>
          <cell r="P23">
            <v>4269.25393548387</v>
          </cell>
          <cell r="Q23">
            <v>4522.7979354838699</v>
          </cell>
          <cell r="R23">
            <v>4522.7979350000005</v>
          </cell>
          <cell r="S23" t="str">
            <v>0</v>
          </cell>
          <cell r="T23">
            <v>16602.064502992645</v>
          </cell>
          <cell r="U23" t="str">
            <v>0</v>
          </cell>
        </row>
        <row r="24">
          <cell r="A24" t="str">
            <v>Third QuarterRetirement</v>
          </cell>
          <cell r="D24">
            <v>27622.862770517353</v>
          </cell>
          <cell r="E24">
            <v>14810.192503495433</v>
          </cell>
          <cell r="F24">
            <v>22452.631325999999</v>
          </cell>
          <cell r="G24">
            <v>20360.489153496077</v>
          </cell>
          <cell r="H24">
            <v>13159.692450457536</v>
          </cell>
          <cell r="I24">
            <v>17473.528775000002</v>
          </cell>
          <cell r="J24">
            <v>0</v>
          </cell>
          <cell r="K24" t="str">
            <v>0</v>
          </cell>
          <cell r="L24" t="str">
            <v>0</v>
          </cell>
          <cell r="M24">
            <v>7262.373617021276</v>
          </cell>
          <cell r="N24">
            <v>521.94209392097264</v>
          </cell>
          <cell r="O24">
            <v>4979.1025509999999</v>
          </cell>
          <cell r="P24">
            <v>0</v>
          </cell>
          <cell r="Q24" t="str">
            <v>0</v>
          </cell>
          <cell r="R24" t="str">
            <v>0</v>
          </cell>
          <cell r="S24" t="str">
            <v>0</v>
          </cell>
          <cell r="T24">
            <v>1128.5579591169258</v>
          </cell>
          <cell r="U24" t="str">
            <v>0</v>
          </cell>
        </row>
        <row r="25">
          <cell r="A25" t="str">
            <v>Third QuarterGroup</v>
          </cell>
          <cell r="D25">
            <v>22333.299805471121</v>
          </cell>
          <cell r="E25">
            <v>19736.16796538722</v>
          </cell>
          <cell r="F25">
            <v>19175</v>
          </cell>
          <cell r="G25">
            <v>0</v>
          </cell>
          <cell r="H25" t="str">
            <v>0</v>
          </cell>
          <cell r="I25" t="str">
            <v>0</v>
          </cell>
          <cell r="J25">
            <v>22051.25</v>
          </cell>
          <cell r="K25">
            <v>19175</v>
          </cell>
          <cell r="L25">
            <v>19175</v>
          </cell>
          <cell r="M25">
            <v>282.04980547112461</v>
          </cell>
          <cell r="N25">
            <v>535.71428571428567</v>
          </cell>
          <cell r="O25" t="str">
            <v>0</v>
          </cell>
          <cell r="P25">
            <v>0</v>
          </cell>
          <cell r="Q25" t="str">
            <v>0</v>
          </cell>
          <cell r="R25" t="str">
            <v>0</v>
          </cell>
          <cell r="S25" t="str">
            <v>0</v>
          </cell>
          <cell r="T25">
            <v>25.453679672935408</v>
          </cell>
          <cell r="U25" t="str">
            <v>0</v>
          </cell>
        </row>
        <row r="26">
          <cell r="A26" t="str">
            <v>Third QuarterTotal All Lines</v>
          </cell>
          <cell r="D26">
            <v>309514.21544014179</v>
          </cell>
          <cell r="E26">
            <v>326790.95383517107</v>
          </cell>
          <cell r="F26">
            <v>306872.76731600001</v>
          </cell>
          <cell r="G26">
            <v>183073.32112143718</v>
          </cell>
          <cell r="H26">
            <v>173905.98349125299</v>
          </cell>
          <cell r="I26">
            <v>182570.902638</v>
          </cell>
          <cell r="J26">
            <v>37680.841761640244</v>
          </cell>
          <cell r="K26">
            <v>32718.252485847497</v>
          </cell>
          <cell r="L26">
            <v>34692.494975000001</v>
          </cell>
          <cell r="M26">
            <v>69711.882621580546</v>
          </cell>
          <cell r="N26">
            <v>73236.6482550152</v>
          </cell>
          <cell r="O26">
            <v>68486.571767999994</v>
          </cell>
          <cell r="P26">
            <v>19048.169935483864</v>
          </cell>
          <cell r="Q26">
            <v>21122.797935483868</v>
          </cell>
          <cell r="R26">
            <v>21122.797934999999</v>
          </cell>
          <cell r="S26" t="str">
            <v>0</v>
          </cell>
          <cell r="T26">
            <v>25807.271667571549</v>
          </cell>
          <cell r="U26" t="str">
            <v>0</v>
          </cell>
        </row>
        <row r="27">
          <cell r="A27" t="str">
            <v>Fourth QuarterLife</v>
          </cell>
          <cell r="D27">
            <v>207043.01073415339</v>
          </cell>
          <cell r="E27">
            <v>228765.24194015854</v>
          </cell>
          <cell r="F27">
            <v>219808.55907600006</v>
          </cell>
          <cell r="G27">
            <v>168153.41684111743</v>
          </cell>
          <cell r="H27">
            <v>170221.42074699455</v>
          </cell>
          <cell r="I27">
            <v>177702.458048</v>
          </cell>
          <cell r="J27">
            <v>11787.978712792814</v>
          </cell>
          <cell r="K27">
            <v>10334.14130136375</v>
          </cell>
          <cell r="L27">
            <v>10825.294180000001</v>
          </cell>
          <cell r="M27">
            <v>13393.237980243161</v>
          </cell>
          <cell r="N27">
            <v>24122.038411702124</v>
          </cell>
          <cell r="O27">
            <v>14840.806848000002</v>
          </cell>
          <cell r="P27">
            <v>13708.377199999994</v>
          </cell>
          <cell r="Q27">
            <v>16440</v>
          </cell>
          <cell r="R27">
            <v>16440</v>
          </cell>
          <cell r="S27" t="str">
            <v>0</v>
          </cell>
          <cell r="T27">
            <v>7647.641480098122</v>
          </cell>
          <cell r="U27" t="str">
            <v>0</v>
          </cell>
        </row>
        <row r="28">
          <cell r="A28" t="str">
            <v>Fourth QuarterAccident and Health</v>
          </cell>
          <cell r="D28">
            <v>74276.150573484323</v>
          </cell>
          <cell r="E28">
            <v>79618.576040718835</v>
          </cell>
          <cell r="F28">
            <v>70185.925682000001</v>
          </cell>
          <cell r="G28">
            <v>8951.051914999789</v>
          </cell>
          <cell r="H28">
            <v>1241.4545802502284</v>
          </cell>
          <cell r="I28">
            <v>1241.454581</v>
          </cell>
          <cell r="J28">
            <v>5267.0919764961063</v>
          </cell>
          <cell r="K28">
            <v>3278.2026643275003</v>
          </cell>
          <cell r="L28">
            <v>7053.4422560000003</v>
          </cell>
          <cell r="M28">
            <v>55695.587846504553</v>
          </cell>
          <cell r="N28">
            <v>52833.192575227964</v>
          </cell>
          <cell r="O28">
            <v>57148.230909999998</v>
          </cell>
          <cell r="P28">
            <v>4362.4188354838698</v>
          </cell>
          <cell r="Q28">
            <v>4742.7979354838699</v>
          </cell>
          <cell r="R28">
            <v>4742.7979350000005</v>
          </cell>
          <cell r="S28" t="str">
            <v>0</v>
          </cell>
          <cell r="T28">
            <v>17522.928285429276</v>
          </cell>
          <cell r="U28" t="str">
            <v>0</v>
          </cell>
        </row>
        <row r="29">
          <cell r="A29" t="str">
            <v>Fourth QuarterRetirement</v>
          </cell>
          <cell r="D29">
            <v>35563.758384633511</v>
          </cell>
          <cell r="E29">
            <v>93153.870902180468</v>
          </cell>
          <cell r="F29">
            <v>27623.321575000002</v>
          </cell>
          <cell r="G29">
            <v>27060.947734177578</v>
          </cell>
          <cell r="H29">
            <v>91569.548779029225</v>
          </cell>
          <cell r="I29">
            <v>22914.687751000005</v>
          </cell>
          <cell r="J29">
            <v>0</v>
          </cell>
          <cell r="K29" t="str">
            <v>0</v>
          </cell>
          <cell r="L29" t="str">
            <v>0</v>
          </cell>
          <cell r="M29">
            <v>8502.8106504559273</v>
          </cell>
          <cell r="N29">
            <v>515.45115683890572</v>
          </cell>
          <cell r="O29">
            <v>4708.6338240000005</v>
          </cell>
          <cell r="P29">
            <v>0</v>
          </cell>
          <cell r="Q29" t="str">
            <v>0</v>
          </cell>
          <cell r="R29" t="str">
            <v>0</v>
          </cell>
          <cell r="S29" t="str">
            <v>0</v>
          </cell>
          <cell r="T29">
            <v>1068.8709663123468</v>
          </cell>
          <cell r="U29" t="str">
            <v>0</v>
          </cell>
        </row>
        <row r="30">
          <cell r="A30" t="str">
            <v>Fourth QuarterGroup</v>
          </cell>
          <cell r="D30">
            <v>7952.057404255318</v>
          </cell>
          <cell r="E30">
            <v>16858.354250620258</v>
          </cell>
          <cell r="F30">
            <v>8437</v>
          </cell>
          <cell r="G30">
            <v>0</v>
          </cell>
          <cell r="H30" t="str">
            <v>0</v>
          </cell>
          <cell r="I30" t="str">
            <v>0</v>
          </cell>
          <cell r="J30">
            <v>7670</v>
          </cell>
          <cell r="K30">
            <v>16298.75</v>
          </cell>
          <cell r="L30">
            <v>8437</v>
          </cell>
          <cell r="M30">
            <v>282.05740425531911</v>
          </cell>
          <cell r="N30">
            <v>535.71428571428567</v>
          </cell>
          <cell r="O30" t="str">
            <v>0</v>
          </cell>
          <cell r="P30">
            <v>0</v>
          </cell>
          <cell r="Q30" t="str">
            <v>0</v>
          </cell>
          <cell r="R30" t="str">
            <v>0</v>
          </cell>
          <cell r="S30" t="str">
            <v>0</v>
          </cell>
          <cell r="T30">
            <v>23.889964905968931</v>
          </cell>
          <cell r="U30" t="str">
            <v>0</v>
          </cell>
        </row>
        <row r="31">
          <cell r="A31" t="str">
            <v>Fourth QuarterTotal All Lines</v>
          </cell>
          <cell r="D31">
            <v>324834.97709652653</v>
          </cell>
          <cell r="E31">
            <v>418396.04313367809</v>
          </cell>
          <cell r="F31">
            <v>326054.80633300007</v>
          </cell>
          <cell r="G31">
            <v>204165.4164902948</v>
          </cell>
          <cell r="H31">
            <v>263032.42410627403</v>
          </cell>
          <cell r="I31">
            <v>201858.60038000002</v>
          </cell>
          <cell r="J31">
            <v>24725.070689288921</v>
          </cell>
          <cell r="K31">
            <v>29911.093965691245</v>
          </cell>
          <cell r="L31">
            <v>26315.736435999999</v>
          </cell>
          <cell r="M31">
            <v>77873.693881458967</v>
          </cell>
          <cell r="N31">
            <v>78006.396429483284</v>
          </cell>
          <cell r="O31">
            <v>76697.671581999995</v>
          </cell>
          <cell r="P31">
            <v>18070.796035483865</v>
          </cell>
          <cell r="Q31">
            <v>21182.797935483868</v>
          </cell>
          <cell r="R31">
            <v>21182.797934999999</v>
          </cell>
          <cell r="S31" t="str">
            <v>0</v>
          </cell>
          <cell r="T31">
            <v>26263.330696745714</v>
          </cell>
          <cell r="U31" t="str">
            <v>0</v>
          </cell>
        </row>
        <row r="32">
          <cell r="A32" t="str">
            <v>Per12YTDLife</v>
          </cell>
          <cell r="D32">
            <v>899722.28157567978</v>
          </cell>
          <cell r="E32">
            <v>880129.03992793337</v>
          </cell>
          <cell r="F32">
            <v>911927.23977600003</v>
          </cell>
          <cell r="G32">
            <v>722243.41129915637</v>
          </cell>
          <cell r="H32">
            <v>655484.33639390883</v>
          </cell>
          <cell r="I32">
            <v>728807.05952699995</v>
          </cell>
          <cell r="J32">
            <v>40927.21373858623</v>
          </cell>
          <cell r="K32">
            <v>41444.798131506242</v>
          </cell>
          <cell r="L32">
            <v>39930.653780000008</v>
          </cell>
          <cell r="M32">
            <v>45454.016554711248</v>
          </cell>
          <cell r="N32">
            <v>91259.136911398193</v>
          </cell>
          <cell r="O32">
            <v>51206.523368000009</v>
          </cell>
          <cell r="P32">
            <v>91097.639983225788</v>
          </cell>
          <cell r="Q32">
            <v>64910</v>
          </cell>
          <cell r="R32">
            <v>91983.003100999995</v>
          </cell>
          <cell r="S32" t="str">
            <v>0</v>
          </cell>
          <cell r="T32">
            <v>27030.768491120201</v>
          </cell>
          <cell r="U32" t="str">
            <v>0</v>
          </cell>
        </row>
        <row r="33">
          <cell r="A33" t="str">
            <v>Per12YTDAccident and Health</v>
          </cell>
          <cell r="D33">
            <v>218327.71356744409</v>
          </cell>
          <cell r="E33">
            <v>268630.16637096566</v>
          </cell>
          <cell r="F33">
            <v>213439.42359100003</v>
          </cell>
          <cell r="G33">
            <v>22907.735162020559</v>
          </cell>
          <cell r="H33">
            <v>4713.5046246776255</v>
          </cell>
          <cell r="I33">
            <v>4677.8879100000004</v>
          </cell>
          <cell r="J33">
            <v>10991.975237561166</v>
          </cell>
          <cell r="K33">
            <v>8634.0122144249999</v>
          </cell>
          <cell r="L33">
            <v>13753.251977</v>
          </cell>
          <cell r="M33">
            <v>169469.41739209727</v>
          </cell>
          <cell r="N33">
            <v>178491.79437066871</v>
          </cell>
          <cell r="O33">
            <v>179745.58863300001</v>
          </cell>
          <cell r="P33">
            <v>14958.58577576509</v>
          </cell>
          <cell r="Q33">
            <v>13937.315612903227</v>
          </cell>
          <cell r="R33">
            <v>15262.695071000004</v>
          </cell>
          <cell r="S33" t="str">
            <v>0</v>
          </cell>
          <cell r="T33">
            <v>62853.53954829109</v>
          </cell>
          <cell r="U33" t="str">
            <v>0</v>
          </cell>
        </row>
        <row r="34">
          <cell r="A34" t="str">
            <v>Per12YTDRetirement</v>
          </cell>
          <cell r="D34">
            <v>108628.84659218608</v>
          </cell>
          <cell r="E34">
            <v>139289.94485874631</v>
          </cell>
          <cell r="F34">
            <v>88638.623660000012</v>
          </cell>
          <cell r="G34">
            <v>86327.928841426197</v>
          </cell>
          <cell r="H34">
            <v>133469.90073172055</v>
          </cell>
          <cell r="I34">
            <v>71299.014710999996</v>
          </cell>
          <cell r="J34">
            <v>0</v>
          </cell>
          <cell r="K34" t="str">
            <v>0</v>
          </cell>
          <cell r="L34" t="str">
            <v>0</v>
          </cell>
          <cell r="M34">
            <v>22300.91775075988</v>
          </cell>
          <cell r="N34">
            <v>2071.0662039513677</v>
          </cell>
          <cell r="O34">
            <v>17339.608949000001</v>
          </cell>
          <cell r="P34">
            <v>0</v>
          </cell>
          <cell r="Q34" t="str">
            <v>0</v>
          </cell>
          <cell r="R34" t="str">
            <v>0</v>
          </cell>
          <cell r="S34" t="str">
            <v>0</v>
          </cell>
          <cell r="T34">
            <v>3748.977923074408</v>
          </cell>
          <cell r="U34" t="str">
            <v>0</v>
          </cell>
        </row>
        <row r="35">
          <cell r="A35" t="str">
            <v>Per12YTDGroup</v>
          </cell>
          <cell r="D35">
            <v>42721.323420972643</v>
          </cell>
          <cell r="E35">
            <v>40574.623291671531</v>
          </cell>
          <cell r="F35">
            <v>38733.5</v>
          </cell>
          <cell r="G35">
            <v>0</v>
          </cell>
          <cell r="H35" t="str">
            <v>0</v>
          </cell>
          <cell r="I35" t="str">
            <v>0</v>
          </cell>
          <cell r="J35">
            <v>41226.25</v>
          </cell>
          <cell r="K35">
            <v>38350</v>
          </cell>
          <cell r="L35">
            <v>38733.5</v>
          </cell>
          <cell r="M35">
            <v>1495.0734209726445</v>
          </cell>
          <cell r="N35">
            <v>2142.8571428571422</v>
          </cell>
          <cell r="O35" t="str">
            <v>0</v>
          </cell>
          <cell r="P35">
            <v>0</v>
          </cell>
          <cell r="Q35" t="str">
            <v>0</v>
          </cell>
          <cell r="R35" t="str">
            <v>0</v>
          </cell>
          <cell r="S35" t="str">
            <v>0</v>
          </cell>
          <cell r="T35">
            <v>81.766148814390846</v>
          </cell>
          <cell r="U35" t="str">
            <v>0</v>
          </cell>
        </row>
        <row r="36">
          <cell r="A36" t="str">
            <v>Per12YTDTotal All Lines</v>
          </cell>
          <cell r="D36">
            <v>1269400.1651562823</v>
          </cell>
          <cell r="E36">
            <v>1328623.774449317</v>
          </cell>
          <cell r="F36">
            <v>1252738.787027</v>
          </cell>
          <cell r="G36">
            <v>831479.07530260319</v>
          </cell>
          <cell r="H36">
            <v>793667.74175030692</v>
          </cell>
          <cell r="I36">
            <v>804783.96214800014</v>
          </cell>
          <cell r="J36">
            <v>93145.438976147401</v>
          </cell>
          <cell r="K36">
            <v>88428.81034593127</v>
          </cell>
          <cell r="L36">
            <v>92417.405757000015</v>
          </cell>
          <cell r="M36">
            <v>238719.42511854102</v>
          </cell>
          <cell r="N36">
            <v>273964.85462887533</v>
          </cell>
          <cell r="O36">
            <v>248291.72095000002</v>
          </cell>
          <cell r="P36">
            <v>106056.22575899088</v>
          </cell>
          <cell r="Q36">
            <v>78847.3156129032</v>
          </cell>
          <cell r="R36">
            <v>107245.69817199996</v>
          </cell>
          <cell r="S36" t="str">
            <v>0</v>
          </cell>
          <cell r="T36">
            <v>93715.052111300101</v>
          </cell>
          <cell r="U36" t="str">
            <v>0</v>
          </cell>
        </row>
        <row r="45">
          <cell r="D45" t="str">
            <v>APAC</v>
          </cell>
          <cell r="E45" t="str">
            <v>APAC</v>
          </cell>
          <cell r="F45" t="str">
            <v>APAC</v>
          </cell>
          <cell r="G45" t="str">
            <v>KOREA-ML</v>
          </cell>
          <cell r="H45" t="str">
            <v>KOREA-ML</v>
          </cell>
          <cell r="I45" t="str">
            <v>KOREA-ML</v>
          </cell>
          <cell r="J45" t="str">
            <v>AUSTRALIA-ML</v>
          </cell>
          <cell r="K45" t="str">
            <v>AUSTRALIA-ML</v>
          </cell>
          <cell r="L45" t="str">
            <v>AUSTRALIA-ML</v>
          </cell>
          <cell r="M45" t="str">
            <v>CHINA-ML</v>
          </cell>
          <cell r="N45" t="str">
            <v>CHINA-ML</v>
          </cell>
          <cell r="O45" t="str">
            <v>CHINA-ML</v>
          </cell>
          <cell r="P45" t="str">
            <v>HONG KONG-ML</v>
          </cell>
          <cell r="Q45" t="str">
            <v>HONG KONG-ML</v>
          </cell>
          <cell r="R45" t="str">
            <v>HONG KONG-ML</v>
          </cell>
          <cell r="S45" t="str">
            <v>TAIWAN-ML</v>
          </cell>
          <cell r="T45" t="str">
            <v>TAIWAN-ML</v>
          </cell>
          <cell r="U45" t="str">
            <v>TAIWAN-ML</v>
          </cell>
        </row>
        <row r="46">
          <cell r="D46" t="str">
            <v>Projection</v>
          </cell>
          <cell r="E46" t="str">
            <v>Revised Met Plan</v>
          </cell>
          <cell r="F46" t="str">
            <v>Revised Met Plan plus Projection</v>
          </cell>
          <cell r="G46" t="str">
            <v>Projection</v>
          </cell>
          <cell r="H46" t="str">
            <v>Revised Met Plan</v>
          </cell>
          <cell r="I46" t="str">
            <v>Revised Met Plan plus Projection</v>
          </cell>
          <cell r="J46" t="str">
            <v>Projection</v>
          </cell>
          <cell r="K46" t="str">
            <v>Revised Met Plan</v>
          </cell>
          <cell r="L46" t="str">
            <v>Revised Met Plan plus Projection</v>
          </cell>
          <cell r="M46" t="str">
            <v>Projection</v>
          </cell>
          <cell r="N46" t="str">
            <v>Revised Met Plan</v>
          </cell>
          <cell r="O46" t="str">
            <v>Revised Met Plan plus Projection</v>
          </cell>
          <cell r="P46" t="str">
            <v>Projection</v>
          </cell>
          <cell r="Q46" t="str">
            <v>Revised Met Plan</v>
          </cell>
          <cell r="R46" t="str">
            <v>Revised Met Plan plus Projection</v>
          </cell>
          <cell r="S46" t="str">
            <v>Projection</v>
          </cell>
          <cell r="T46" t="str">
            <v>Revised Met Plan</v>
          </cell>
          <cell r="U46" t="str">
            <v>Revised Met Plan plus Projection</v>
          </cell>
        </row>
        <row r="47">
          <cell r="A47" t="str"/>
          <cell r="D47" t="str">
            <v>Working</v>
          </cell>
          <cell r="E47" t="str">
            <v>Working</v>
          </cell>
          <cell r="F47" t="str">
            <v>Apr - Version</v>
          </cell>
          <cell r="G47" t="str">
            <v>Working</v>
          </cell>
          <cell r="H47" t="str">
            <v>Working</v>
          </cell>
          <cell r="I47" t="str">
            <v>Apr - Version</v>
          </cell>
          <cell r="J47" t="str">
            <v>Working</v>
          </cell>
          <cell r="K47" t="str">
            <v>Working</v>
          </cell>
          <cell r="L47" t="str">
            <v>Apr - Version</v>
          </cell>
          <cell r="M47" t="str">
            <v>Working</v>
          </cell>
          <cell r="N47" t="str">
            <v>Working</v>
          </cell>
          <cell r="O47" t="str">
            <v>Apr - Version</v>
          </cell>
          <cell r="P47" t="str">
            <v>Working</v>
          </cell>
          <cell r="Q47" t="str">
            <v>Working</v>
          </cell>
          <cell r="R47" t="str">
            <v>Apr - Version</v>
          </cell>
          <cell r="S47" t="str">
            <v>Working</v>
          </cell>
          <cell r="T47" t="str">
            <v>Working</v>
          </cell>
          <cell r="U47" t="str">
            <v>Apr - Version</v>
          </cell>
        </row>
        <row r="48">
          <cell r="A48" t="str">
            <v>First QuarterAgency-ML</v>
          </cell>
          <cell r="D48">
            <v>226971.684967129</v>
          </cell>
          <cell r="E48">
            <v>171944.34136080585</v>
          </cell>
          <cell r="F48">
            <v>226971.68496500002</v>
          </cell>
          <cell r="G48">
            <v>221349.43810086761</v>
          </cell>
          <cell r="H48">
            <v>164732.89552022837</v>
          </cell>
          <cell r="I48">
            <v>221349.4381</v>
          </cell>
          <cell r="J48" t="str">
            <v>0</v>
          </cell>
          <cell r="K48">
            <v>1917.5</v>
          </cell>
          <cell r="L48" t="str">
            <v>0</v>
          </cell>
          <cell r="M48">
            <v>5622.2468662613983</v>
          </cell>
          <cell r="N48">
            <v>5293.9458405775076</v>
          </cell>
          <cell r="O48">
            <v>5622.246865000001</v>
          </cell>
          <cell r="P48" t="str">
            <v>0</v>
          </cell>
          <cell r="Q48" t="str">
            <v>0</v>
          </cell>
          <cell r="R48" t="str">
            <v>0</v>
          </cell>
          <cell r="S48" t="str">
            <v>0</v>
          </cell>
          <cell r="T48" t="str">
            <v>0</v>
          </cell>
          <cell r="U48" t="str">
            <v>0</v>
          </cell>
        </row>
        <row r="49">
          <cell r="A49" t="str">
            <v>First QuarterDirect Marketing-ML</v>
          </cell>
          <cell r="D49">
            <v>34152.859222218394</v>
          </cell>
          <cell r="E49">
            <v>50011.400153297356</v>
          </cell>
          <cell r="F49">
            <v>34152.859222999999</v>
          </cell>
          <cell r="G49" t="str">
            <v>0</v>
          </cell>
          <cell r="H49" t="str">
            <v>0</v>
          </cell>
          <cell r="I49" t="str">
            <v>0</v>
          </cell>
          <cell r="J49">
            <v>8878.4174518487489</v>
          </cell>
          <cell r="K49">
            <v>11229.322776636251</v>
          </cell>
          <cell r="L49">
            <v>8878.4174529999982</v>
          </cell>
          <cell r="M49">
            <v>21994.741641337383</v>
          </cell>
          <cell r="N49">
            <v>24788.753799392096</v>
          </cell>
          <cell r="O49">
            <v>21994.741641000001</v>
          </cell>
          <cell r="P49">
            <v>3279.7001290322569</v>
          </cell>
          <cell r="Q49">
            <v>1490</v>
          </cell>
          <cell r="R49">
            <v>3279.7001289999998</v>
          </cell>
          <cell r="S49" t="str">
            <v>0</v>
          </cell>
          <cell r="T49">
            <v>12503.323577269013</v>
          </cell>
          <cell r="U49" t="str">
            <v>0</v>
          </cell>
        </row>
        <row r="50">
          <cell r="A50" t="str">
            <v>First QuarterBancassurance-ML</v>
          </cell>
          <cell r="D50">
            <v>67364.566935287177</v>
          </cell>
          <cell r="E50">
            <v>60502.105773913136</v>
          </cell>
          <cell r="F50">
            <v>67364.566936000003</v>
          </cell>
          <cell r="G50">
            <v>12859.178082191782</v>
          </cell>
          <cell r="H50">
            <v>14322.984291115983</v>
          </cell>
          <cell r="I50">
            <v>12859.178082</v>
          </cell>
          <cell r="J50" t="str">
            <v>0</v>
          </cell>
          <cell r="K50" t="str">
            <v>0</v>
          </cell>
          <cell r="L50" t="str">
            <v>0</v>
          </cell>
          <cell r="M50">
            <v>13114.361702127659</v>
          </cell>
          <cell r="N50">
            <v>25129.786518693007</v>
          </cell>
          <cell r="O50">
            <v>13114.361701999998</v>
          </cell>
          <cell r="P50">
            <v>41391.027150967733</v>
          </cell>
          <cell r="Q50">
            <v>14428.628387096769</v>
          </cell>
          <cell r="R50">
            <v>41391.027152000002</v>
          </cell>
          <cell r="S50" t="str">
            <v>0</v>
          </cell>
          <cell r="T50">
            <v>6620.7065770073605</v>
          </cell>
          <cell r="U50" t="str">
            <v>0</v>
          </cell>
        </row>
        <row r="51">
          <cell r="A51" t="str">
            <v>First QuarterThird Party-ML</v>
          </cell>
          <cell r="D51">
            <v>10644.309174153628</v>
          </cell>
          <cell r="E51">
            <v>961.96030581428556</v>
          </cell>
          <cell r="F51">
            <v>10644.309175</v>
          </cell>
          <cell r="G51" t="str">
            <v>0</v>
          </cell>
          <cell r="H51" t="str">
            <v>0</v>
          </cell>
          <cell r="I51" t="str">
            <v>0</v>
          </cell>
          <cell r="J51">
            <v>10638.025509637499</v>
          </cell>
          <cell r="K51">
            <v>66.24602010000001</v>
          </cell>
          <cell r="L51">
            <v>10638.025509999999</v>
          </cell>
          <cell r="M51" t="str">
            <v>0</v>
          </cell>
          <cell r="N51">
            <v>535.71428571428567</v>
          </cell>
          <cell r="O51" t="str">
            <v>0</v>
          </cell>
          <cell r="P51">
            <v>6.2836645161290319</v>
          </cell>
          <cell r="Q51">
            <v>360</v>
          </cell>
          <cell r="R51">
            <v>6.2836650000000009</v>
          </cell>
          <cell r="S51" t="str">
            <v>0</v>
          </cell>
          <cell r="T51" t="str">
            <v>0</v>
          </cell>
          <cell r="U51" t="str">
            <v>0</v>
          </cell>
        </row>
        <row r="52">
          <cell r="A52" t="str">
            <v>First QuarterChannel</v>
          </cell>
          <cell r="D52">
            <v>339133.42029878823</v>
          </cell>
          <cell r="E52">
            <v>283419.80759383063</v>
          </cell>
          <cell r="F52">
            <v>339133.42029900005</v>
          </cell>
          <cell r="G52">
            <v>234208.61618305941</v>
          </cell>
          <cell r="H52">
            <v>179055.87981134432</v>
          </cell>
          <cell r="I52">
            <v>234208.61618200003</v>
          </cell>
          <cell r="J52">
            <v>19516.442961486253</v>
          </cell>
          <cell r="K52">
            <v>13213.06879673625</v>
          </cell>
          <cell r="L52">
            <v>19516.442963000001</v>
          </cell>
          <cell r="M52">
            <v>40731.350209726443</v>
          </cell>
          <cell r="N52">
            <v>55748.200444376896</v>
          </cell>
          <cell r="O52">
            <v>40731.350208000003</v>
          </cell>
          <cell r="P52">
            <v>44677.010944516122</v>
          </cell>
          <cell r="Q52">
            <v>16278.628387096769</v>
          </cell>
          <cell r="R52">
            <v>44677.010945999995</v>
          </cell>
          <cell r="S52" t="str">
            <v>0</v>
          </cell>
          <cell r="T52">
            <v>19124.030154276374</v>
          </cell>
          <cell r="U52" t="str">
            <v>0</v>
          </cell>
        </row>
        <row r="53">
          <cell r="A53" t="str">
            <v>Second QuarterAgency-ML</v>
          </cell>
          <cell r="D53">
            <v>205076.75050184218</v>
          </cell>
          <cell r="E53">
            <v>171163.6127740955</v>
          </cell>
          <cell r="F53">
            <v>185349.21235300001</v>
          </cell>
          <cell r="G53">
            <v>197532.27127995764</v>
          </cell>
          <cell r="H53">
            <v>163054.0145452201</v>
          </cell>
          <cell r="I53">
            <v>176451.472136</v>
          </cell>
          <cell r="J53">
            <v>0</v>
          </cell>
          <cell r="K53">
            <v>958.75</v>
          </cell>
          <cell r="L53" t="str">
            <v>0</v>
          </cell>
          <cell r="M53">
            <v>7544.4792218844977</v>
          </cell>
          <cell r="N53">
            <v>7150.8482288753803</v>
          </cell>
          <cell r="O53">
            <v>8897.7402169999987</v>
          </cell>
          <cell r="P53">
            <v>0</v>
          </cell>
          <cell r="Q53" t="str">
            <v>0</v>
          </cell>
          <cell r="R53" t="str">
            <v>0</v>
          </cell>
          <cell r="S53" t="str">
            <v>0</v>
          </cell>
          <cell r="T53" t="str">
            <v>0</v>
          </cell>
          <cell r="U53" t="str">
            <v>0</v>
          </cell>
        </row>
        <row r="54">
          <cell r="A54" t="str">
            <v>Second QuarterDirect Marketing-ML</v>
          </cell>
          <cell r="D54">
            <v>39007.954738835528</v>
          </cell>
          <cell r="E54">
            <v>58443.510494387956</v>
          </cell>
          <cell r="F54">
            <v>45522.937492000005</v>
          </cell>
          <cell r="G54">
            <v>0</v>
          </cell>
          <cell r="H54" t="str">
            <v>0</v>
          </cell>
          <cell r="I54" t="str">
            <v>0</v>
          </cell>
          <cell r="J54">
            <v>8657.5235968608267</v>
          </cell>
          <cell r="K54">
            <v>11561.399077556249</v>
          </cell>
          <cell r="L54">
            <v>11251.235365</v>
          </cell>
          <cell r="M54">
            <v>27602.246367781154</v>
          </cell>
          <cell r="N54">
            <v>31502.73556231003</v>
          </cell>
          <cell r="O54">
            <v>32461.702127</v>
          </cell>
          <cell r="P54">
            <v>2748.1847741935476</v>
          </cell>
          <cell r="Q54">
            <v>1810</v>
          </cell>
          <cell r="R54">
            <v>1810</v>
          </cell>
          <cell r="S54" t="str">
            <v>0</v>
          </cell>
          <cell r="T54">
            <v>13569.375854521671</v>
          </cell>
          <cell r="U54" t="str">
            <v>0</v>
          </cell>
        </row>
        <row r="55">
          <cell r="A55" t="str">
            <v>Second QuarterBancassurance-ML</v>
          </cell>
          <cell r="D55">
            <v>48134.33508730786</v>
          </cell>
          <cell r="E55">
            <v>69197.886312339338</v>
          </cell>
          <cell r="F55">
            <v>48554.147215999998</v>
          </cell>
          <cell r="G55">
            <v>12499.450227854075</v>
          </cell>
          <cell r="H55">
            <v>14619.439796215527</v>
          </cell>
          <cell r="I55">
            <v>9694.3708119999992</v>
          </cell>
          <cell r="J55">
            <v>0</v>
          </cell>
          <cell r="K55" t="str">
            <v>0</v>
          </cell>
          <cell r="L55" t="str">
            <v>0</v>
          </cell>
          <cell r="M55">
            <v>14324.806604863221</v>
          </cell>
          <cell r="N55">
            <v>27784.311423100298</v>
          </cell>
          <cell r="O55">
            <v>21016.685047999999</v>
          </cell>
          <cell r="P55">
            <v>21310.078254590568</v>
          </cell>
          <cell r="Q55">
            <v>17843.091354838703</v>
          </cell>
          <cell r="R55">
            <v>17843.091356000001</v>
          </cell>
          <cell r="S55" t="str">
            <v>0</v>
          </cell>
          <cell r="T55">
            <v>8951.0437381847933</v>
          </cell>
          <cell r="U55" t="str">
            <v>0</v>
          </cell>
        </row>
        <row r="56">
          <cell r="A56" t="str">
            <v>Second QuarterThird Party-ML</v>
          </cell>
          <cell r="D56">
            <v>3698.5119928402582</v>
          </cell>
          <cell r="E56">
            <v>1211.9603058142857</v>
          </cell>
          <cell r="F56">
            <v>1251.496018</v>
          </cell>
          <cell r="G56">
            <v>0</v>
          </cell>
          <cell r="H56" t="str">
            <v>0</v>
          </cell>
          <cell r="I56" t="str">
            <v>0</v>
          </cell>
          <cell r="J56">
            <v>2565.5599668711457</v>
          </cell>
          <cell r="K56">
            <v>66.24602010000001</v>
          </cell>
          <cell r="L56">
            <v>641.49601799999994</v>
          </cell>
          <cell r="M56">
            <v>930.9662112462006</v>
          </cell>
          <cell r="N56">
            <v>535.71428571428567</v>
          </cell>
          <cell r="O56" t="str">
            <v>0</v>
          </cell>
          <cell r="P56">
            <v>201.98581472291147</v>
          </cell>
          <cell r="Q56">
            <v>610</v>
          </cell>
          <cell r="R56">
            <v>610</v>
          </cell>
          <cell r="S56" t="str">
            <v>0</v>
          </cell>
          <cell r="T56" t="str">
            <v>0</v>
          </cell>
          <cell r="U56" t="str">
            <v>0</v>
          </cell>
        </row>
        <row r="57">
          <cell r="A57" t="str">
            <v>Second QuarterChannel</v>
          </cell>
          <cell r="D57">
            <v>295917.55232082581</v>
          </cell>
          <cell r="E57">
            <v>300016.96988663706</v>
          </cell>
          <cell r="F57">
            <v>280677.79307899997</v>
          </cell>
          <cell r="G57">
            <v>210031.72150781172</v>
          </cell>
          <cell r="H57">
            <v>177673.45434143563</v>
          </cell>
          <cell r="I57">
            <v>186145.842948</v>
          </cell>
          <cell r="J57">
            <v>11223.083563731974</v>
          </cell>
          <cell r="K57">
            <v>12586.395097656248</v>
          </cell>
          <cell r="L57">
            <v>11892.731383</v>
          </cell>
          <cell r="M57">
            <v>50402.498405775077</v>
          </cell>
          <cell r="N57">
            <v>66973.609499999991</v>
          </cell>
          <cell r="O57">
            <v>62376.127392000002</v>
          </cell>
          <cell r="P57">
            <v>24260.248843507026</v>
          </cell>
          <cell r="Q57">
            <v>20263.091354838703</v>
          </cell>
          <cell r="R57">
            <v>20263.091356000001</v>
          </cell>
          <cell r="S57" t="str">
            <v>0</v>
          </cell>
          <cell r="T57">
            <v>22520.419592706465</v>
          </cell>
          <cell r="U57" t="str">
            <v>0</v>
          </cell>
        </row>
        <row r="58">
          <cell r="A58" t="str">
            <v>Third QuarterAgency-ML</v>
          </cell>
          <cell r="D58">
            <v>181665.64684846182</v>
          </cell>
          <cell r="E58">
            <v>186441.29606135082</v>
          </cell>
          <cell r="F58">
            <v>182473.34809799999</v>
          </cell>
          <cell r="G58">
            <v>172647.06022232203</v>
          </cell>
          <cell r="H58">
            <v>159846.22521682194</v>
          </cell>
          <cell r="I58">
            <v>172647.06022499999</v>
          </cell>
          <cell r="J58">
            <v>0</v>
          </cell>
          <cell r="K58">
            <v>19175</v>
          </cell>
          <cell r="L58" t="str">
            <v>0</v>
          </cell>
          <cell r="M58">
            <v>9018.5866261398169</v>
          </cell>
          <cell r="N58">
            <v>7420.0708445288765</v>
          </cell>
          <cell r="O58">
            <v>9826.2878729999993</v>
          </cell>
          <cell r="P58">
            <v>0</v>
          </cell>
          <cell r="Q58" t="str">
            <v>0</v>
          </cell>
          <cell r="R58" t="str">
            <v>0</v>
          </cell>
          <cell r="S58" t="str">
            <v>0</v>
          </cell>
          <cell r="T58" t="str">
            <v>0</v>
          </cell>
          <cell r="U58" t="str">
            <v>0</v>
          </cell>
        </row>
        <row r="59">
          <cell r="A59" t="str">
            <v>Third QuarterDirect Marketing-ML</v>
          </cell>
          <cell r="D59">
            <v>56192.114744378283</v>
          </cell>
          <cell r="E59">
            <v>70630.691992940439</v>
          </cell>
          <cell r="F59">
            <v>58117.130416</v>
          </cell>
          <cell r="G59">
            <v>0</v>
          </cell>
          <cell r="H59" t="str">
            <v>0</v>
          </cell>
          <cell r="I59" t="str">
            <v>0</v>
          </cell>
          <cell r="J59">
            <v>13693.783242858528</v>
          </cell>
          <cell r="K59">
            <v>13477.006465747498</v>
          </cell>
          <cell r="L59">
            <v>15451.248957000003</v>
          </cell>
          <cell r="M59">
            <v>39528.115501519751</v>
          </cell>
          <cell r="N59">
            <v>39336.626139817628</v>
          </cell>
          <cell r="O59">
            <v>39365.881458999997</v>
          </cell>
          <cell r="P59">
            <v>2970.2159999999994</v>
          </cell>
          <cell r="Q59">
            <v>3300</v>
          </cell>
          <cell r="R59">
            <v>3300</v>
          </cell>
          <cell r="S59" t="str">
            <v>0</v>
          </cell>
          <cell r="T59">
            <v>14517.05938737531</v>
          </cell>
          <cell r="U59" t="str">
            <v>0</v>
          </cell>
        </row>
        <row r="60">
          <cell r="A60" t="str">
            <v>Third QuarterBancassurance-ML</v>
          </cell>
          <cell r="D60">
            <v>46427.577523048851</v>
          </cell>
          <cell r="E60">
            <v>68227.005475065554</v>
          </cell>
          <cell r="F60">
            <v>46151.042784000005</v>
          </cell>
          <cell r="G60">
            <v>10426.260899115143</v>
          </cell>
          <cell r="H60">
            <v>14059.758274431049</v>
          </cell>
          <cell r="I60">
            <v>9923.8424130000003</v>
          </cell>
          <cell r="J60">
            <v>0</v>
          </cell>
          <cell r="K60" t="str">
            <v>0</v>
          </cell>
          <cell r="L60" t="str">
            <v>0</v>
          </cell>
          <cell r="M60">
            <v>20883.130688449844</v>
          </cell>
          <cell r="N60">
            <v>25944.236984954408</v>
          </cell>
          <cell r="O60">
            <v>19294.402436</v>
          </cell>
          <cell r="P60">
            <v>15118.185935483863</v>
          </cell>
          <cell r="Q60">
            <v>16932.797935483868</v>
          </cell>
          <cell r="R60">
            <v>16932.797934999999</v>
          </cell>
          <cell r="S60" t="str">
            <v>0</v>
          </cell>
          <cell r="T60">
            <v>11290.212280196241</v>
          </cell>
          <cell r="U60" t="str">
            <v>0</v>
          </cell>
        </row>
        <row r="61">
          <cell r="A61" t="str">
            <v>Third QuarterThird Party-ML</v>
          </cell>
          <cell r="D61">
            <v>25228.876324252844</v>
          </cell>
          <cell r="E61">
            <v>1491.9603058142857</v>
          </cell>
          <cell r="F61">
            <v>20131.246018000002</v>
          </cell>
          <cell r="G61">
            <v>0</v>
          </cell>
          <cell r="H61" t="str">
            <v>0</v>
          </cell>
          <cell r="I61" t="str">
            <v>0</v>
          </cell>
          <cell r="J61">
            <v>23987.058518781723</v>
          </cell>
          <cell r="K61">
            <v>66.24602010000001</v>
          </cell>
          <cell r="L61">
            <v>19241.246018000002</v>
          </cell>
          <cell r="M61">
            <v>282.04980547112461</v>
          </cell>
          <cell r="N61">
            <v>535.71428571428567</v>
          </cell>
          <cell r="O61" t="str">
            <v>0</v>
          </cell>
          <cell r="P61">
            <v>959.7679999999998</v>
          </cell>
          <cell r="Q61">
            <v>890</v>
          </cell>
          <cell r="R61">
            <v>890</v>
          </cell>
          <cell r="S61" t="str">
            <v>0</v>
          </cell>
          <cell r="T61" t="str">
            <v>0</v>
          </cell>
          <cell r="U61" t="str">
            <v>0</v>
          </cell>
        </row>
        <row r="62">
          <cell r="A62" t="str">
            <v>Third QuarterChannel</v>
          </cell>
          <cell r="D62">
            <v>309514.21544014179</v>
          </cell>
          <cell r="E62">
            <v>326790.95383517107</v>
          </cell>
          <cell r="F62">
            <v>306872.76731600001</v>
          </cell>
          <cell r="G62">
            <v>183073.32112143718</v>
          </cell>
          <cell r="H62">
            <v>173905.98349125299</v>
          </cell>
          <cell r="I62">
            <v>182570.902638</v>
          </cell>
          <cell r="J62">
            <v>37680.841761640244</v>
          </cell>
          <cell r="K62">
            <v>32718.252485847497</v>
          </cell>
          <cell r="L62">
            <v>34692.494975000001</v>
          </cell>
          <cell r="M62">
            <v>69711.882621580546</v>
          </cell>
          <cell r="N62">
            <v>73236.6482550152</v>
          </cell>
          <cell r="O62">
            <v>68486.571767999994</v>
          </cell>
          <cell r="P62">
            <v>19048.169935483864</v>
          </cell>
          <cell r="Q62">
            <v>21122.797935483868</v>
          </cell>
          <cell r="R62">
            <v>21122.797934999999</v>
          </cell>
          <cell r="S62" t="str">
            <v>0</v>
          </cell>
          <cell r="T62">
            <v>25807.271667571549</v>
          </cell>
          <cell r="U62" t="str">
            <v>0</v>
          </cell>
        </row>
        <row r="63">
          <cell r="A63" t="str">
            <v>Fourth QuarterAgency-ML</v>
          </cell>
          <cell r="D63">
            <v>206308.83998722909</v>
          </cell>
          <cell r="E63">
            <v>279383.87560031645</v>
          </cell>
          <cell r="F63">
            <v>207325.63168600001</v>
          </cell>
          <cell r="G63">
            <v>195966.15457689477</v>
          </cell>
          <cell r="H63">
            <v>252852.87130821921</v>
          </cell>
          <cell r="I63">
            <v>194161.756952</v>
          </cell>
          <cell r="J63">
            <v>0</v>
          </cell>
          <cell r="K63">
            <v>16298.75</v>
          </cell>
          <cell r="L63" t="str">
            <v>0</v>
          </cell>
          <cell r="M63">
            <v>10342.685410334347</v>
          </cell>
          <cell r="N63">
            <v>10232.254292097263</v>
          </cell>
          <cell r="O63">
            <v>13163.874734000001</v>
          </cell>
          <cell r="P63">
            <v>0</v>
          </cell>
          <cell r="Q63" t="str">
            <v>0</v>
          </cell>
          <cell r="R63" t="str">
            <v>0</v>
          </cell>
          <cell r="S63" t="str">
            <v>0</v>
          </cell>
          <cell r="T63" t="str">
            <v>0</v>
          </cell>
          <cell r="U63" t="str">
            <v>0</v>
          </cell>
        </row>
        <row r="64">
          <cell r="A64" t="str">
            <v>Fourth QuarterDirect Marketing-ML</v>
          </cell>
          <cell r="D64">
            <v>60991.882856677417</v>
          </cell>
          <cell r="E64">
            <v>73814.177649233941</v>
          </cell>
          <cell r="F64">
            <v>65736.369444000011</v>
          </cell>
          <cell r="G64">
            <v>0</v>
          </cell>
          <cell r="H64" t="str">
            <v>0</v>
          </cell>
          <cell r="I64" t="str">
            <v>0</v>
          </cell>
          <cell r="J64">
            <v>15047.355920507202</v>
          </cell>
          <cell r="K64">
            <v>13546.097945591249</v>
          </cell>
          <cell r="L64">
            <v>17812.490418000001</v>
          </cell>
          <cell r="M64">
            <v>42969.268936170214</v>
          </cell>
          <cell r="N64">
            <v>41232.066869300907</v>
          </cell>
          <cell r="O64">
            <v>44453.879026000002</v>
          </cell>
          <cell r="P64">
            <v>2975.2579999999998</v>
          </cell>
          <cell r="Q64">
            <v>3470</v>
          </cell>
          <cell r="R64">
            <v>3470</v>
          </cell>
          <cell r="S64" t="str">
            <v>0</v>
          </cell>
          <cell r="T64">
            <v>15566.012834341785</v>
          </cell>
          <cell r="U64" t="str">
            <v>0</v>
          </cell>
        </row>
        <row r="65">
          <cell r="A65" t="str">
            <v>Fourth QuarterBancassurance-ML</v>
          </cell>
          <cell r="D65">
            <v>46529.831079582997</v>
          </cell>
          <cell r="E65">
            <v>63656.029578313406</v>
          </cell>
          <cell r="F65">
            <v>43549.559184999998</v>
          </cell>
          <cell r="G65">
            <v>8199.2619134000452</v>
          </cell>
          <cell r="H65">
            <v>10179.552798054796</v>
          </cell>
          <cell r="I65">
            <v>7696.8434280000001</v>
          </cell>
          <cell r="J65">
            <v>0</v>
          </cell>
          <cell r="K65" t="str">
            <v>0</v>
          </cell>
          <cell r="L65" t="str">
            <v>0</v>
          </cell>
          <cell r="M65">
            <v>24279.68213069909</v>
          </cell>
          <cell r="N65">
            <v>26006.360982370818</v>
          </cell>
          <cell r="O65">
            <v>19079.917822000003</v>
          </cell>
          <cell r="P65">
            <v>14050.887035483865</v>
          </cell>
          <cell r="Q65">
            <v>16772.797935483868</v>
          </cell>
          <cell r="R65">
            <v>16772.797934999999</v>
          </cell>
          <cell r="S65" t="str">
            <v>0</v>
          </cell>
          <cell r="T65">
            <v>10697.317862403926</v>
          </cell>
          <cell r="U65" t="str">
            <v>0</v>
          </cell>
        </row>
        <row r="66">
          <cell r="A66" t="str">
            <v>Fourth QuarterThird Party-ML</v>
          </cell>
          <cell r="D66">
            <v>11004.423173037036</v>
          </cell>
          <cell r="E66">
            <v>1541.9603058142857</v>
          </cell>
          <cell r="F66">
            <v>9443.2460179999998</v>
          </cell>
          <cell r="G66">
            <v>0</v>
          </cell>
          <cell r="H66" t="str">
            <v>0</v>
          </cell>
          <cell r="I66" t="str">
            <v>0</v>
          </cell>
          <cell r="J66">
            <v>9677.7147687817178</v>
          </cell>
          <cell r="K66">
            <v>66.24602010000001</v>
          </cell>
          <cell r="L66">
            <v>8503.2460179999998</v>
          </cell>
          <cell r="M66">
            <v>282.05740425531911</v>
          </cell>
          <cell r="N66">
            <v>535.71428571428567</v>
          </cell>
          <cell r="O66" t="str">
            <v>0</v>
          </cell>
          <cell r="P66">
            <v>1044.6509999999998</v>
          </cell>
          <cell r="Q66">
            <v>940</v>
          </cell>
          <cell r="R66">
            <v>940</v>
          </cell>
          <cell r="S66" t="str">
            <v>0</v>
          </cell>
          <cell r="T66" t="str">
            <v>0</v>
          </cell>
          <cell r="U66" t="str">
            <v>0</v>
          </cell>
        </row>
        <row r="67">
          <cell r="A67" t="str">
            <v>Fourth QuarterChannel</v>
          </cell>
          <cell r="D67">
            <v>324834.97709652653</v>
          </cell>
          <cell r="E67">
            <v>418396.04313367809</v>
          </cell>
          <cell r="F67">
            <v>326054.80633300007</v>
          </cell>
          <cell r="G67">
            <v>204165.4164902948</v>
          </cell>
          <cell r="H67">
            <v>263032.42410627403</v>
          </cell>
          <cell r="I67">
            <v>201858.60038000002</v>
          </cell>
          <cell r="J67">
            <v>24725.070689288921</v>
          </cell>
          <cell r="K67">
            <v>29911.093965691245</v>
          </cell>
          <cell r="L67">
            <v>26315.736435999999</v>
          </cell>
          <cell r="M67">
            <v>77873.693881458967</v>
          </cell>
          <cell r="N67">
            <v>78006.396429483284</v>
          </cell>
          <cell r="O67">
            <v>76697.671581999995</v>
          </cell>
          <cell r="P67">
            <v>18070.796035483865</v>
          </cell>
          <cell r="Q67">
            <v>21182.797935483868</v>
          </cell>
          <cell r="R67">
            <v>21182.797934999999</v>
          </cell>
          <cell r="S67" t="str">
            <v>0</v>
          </cell>
          <cell r="T67">
            <v>26263.330696745714</v>
          </cell>
          <cell r="U67" t="str">
            <v>0</v>
          </cell>
        </row>
        <row r="68">
          <cell r="A68" t="str">
            <v>Per12YTDAgency-ML</v>
          </cell>
          <cell r="D68">
            <v>820022.92230466206</v>
          </cell>
          <cell r="E68">
            <v>808933.12579656858</v>
          </cell>
          <cell r="F68">
            <v>802119.87710199994</v>
          </cell>
          <cell r="G68">
            <v>787494.924180042</v>
          </cell>
          <cell r="H68">
            <v>740486.00659048965</v>
          </cell>
          <cell r="I68">
            <v>764609.72741299996</v>
          </cell>
          <cell r="J68">
            <v>0</v>
          </cell>
          <cell r="K68">
            <v>38350</v>
          </cell>
          <cell r="L68" t="str">
            <v>0</v>
          </cell>
          <cell r="M68">
            <v>32527.998124620059</v>
          </cell>
          <cell r="N68">
            <v>30097.119206079027</v>
          </cell>
          <cell r="O68">
            <v>37510.149689000005</v>
          </cell>
          <cell r="P68">
            <v>0</v>
          </cell>
          <cell r="Q68" t="str">
            <v>0</v>
          </cell>
          <cell r="R68" t="str">
            <v>0</v>
          </cell>
          <cell r="S68" t="str">
            <v>0</v>
          </cell>
          <cell r="T68" t="str">
            <v>0</v>
          </cell>
          <cell r="U68" t="str">
            <v>0</v>
          </cell>
        </row>
        <row r="69">
          <cell r="A69" t="str">
            <v>Per12YTDDirect Marketing-ML</v>
          </cell>
          <cell r="D69">
            <v>190344.81156210965</v>
          </cell>
          <cell r="E69">
            <v>252899.78028985971</v>
          </cell>
          <cell r="F69">
            <v>203529.29657499999</v>
          </cell>
          <cell r="G69">
            <v>0</v>
          </cell>
          <cell r="H69" t="str">
            <v>0</v>
          </cell>
          <cell r="I69" t="str">
            <v>0</v>
          </cell>
          <cell r="J69">
            <v>46277.080212075307</v>
          </cell>
          <cell r="K69">
            <v>49813.826265531257</v>
          </cell>
          <cell r="L69">
            <v>53393.392193</v>
          </cell>
          <cell r="M69">
            <v>132094.3724468085</v>
          </cell>
          <cell r="N69">
            <v>136860.18237082066</v>
          </cell>
          <cell r="O69">
            <v>138276.204253</v>
          </cell>
          <cell r="P69">
            <v>11973.358903225804</v>
          </cell>
          <cell r="Q69">
            <v>10070</v>
          </cell>
          <cell r="R69">
            <v>11859.700129000001</v>
          </cell>
          <cell r="S69" t="str">
            <v>0</v>
          </cell>
          <cell r="T69">
            <v>56155.771653507778</v>
          </cell>
          <cell r="U69" t="str">
            <v>0</v>
          </cell>
        </row>
        <row r="70">
          <cell r="A70" t="str">
            <v>Per12YTDBancassurance-ML</v>
          </cell>
          <cell r="D70">
            <v>208456.31062522691</v>
          </cell>
          <cell r="E70">
            <v>261583.02713963145</v>
          </cell>
          <cell r="F70">
            <v>205619.31612100001</v>
          </cell>
          <cell r="G70">
            <v>43984.151122561045</v>
          </cell>
          <cell r="H70">
            <v>53181.735159817348</v>
          </cell>
          <cell r="I70">
            <v>40174.234734999998</v>
          </cell>
          <cell r="J70">
            <v>0</v>
          </cell>
          <cell r="K70" t="str">
            <v>0</v>
          </cell>
          <cell r="L70" t="str">
            <v>0</v>
          </cell>
          <cell r="M70">
            <v>72601.981126139814</v>
          </cell>
          <cell r="N70">
            <v>104864.69590911854</v>
          </cell>
          <cell r="O70">
            <v>72505.367008000001</v>
          </cell>
          <cell r="P70">
            <v>91870.178376526033</v>
          </cell>
          <cell r="Q70">
            <v>65977.3156129032</v>
          </cell>
          <cell r="R70">
            <v>92939.714377999975</v>
          </cell>
          <cell r="S70" t="str">
            <v>0</v>
          </cell>
          <cell r="T70">
            <v>37559.280457792323</v>
          </cell>
          <cell r="U70" t="str">
            <v>0</v>
          </cell>
        </row>
        <row r="71">
          <cell r="A71" t="str">
            <v>Per12YTDThird Party-ML</v>
          </cell>
          <cell r="D71">
            <v>50576.120664283779</v>
          </cell>
          <cell r="E71">
            <v>5207.8412232571427</v>
          </cell>
          <cell r="F71">
            <v>41470.297228999996</v>
          </cell>
          <cell r="G71">
            <v>0</v>
          </cell>
          <cell r="H71" t="str">
            <v>0</v>
          </cell>
          <cell r="I71" t="str">
            <v>0</v>
          </cell>
          <cell r="J71">
            <v>46868.358764072073</v>
          </cell>
          <cell r="K71">
            <v>264.98408039999998</v>
          </cell>
          <cell r="L71">
            <v>39024.013563999993</v>
          </cell>
          <cell r="M71">
            <v>1495.0734209726445</v>
          </cell>
          <cell r="N71">
            <v>2142.8571428571422</v>
          </cell>
          <cell r="O71" t="str">
            <v>0</v>
          </cell>
          <cell r="P71">
            <v>2212.6884792390401</v>
          </cell>
          <cell r="Q71">
            <v>2800</v>
          </cell>
          <cell r="R71">
            <v>2446.2836649999999</v>
          </cell>
          <cell r="S71" t="str">
            <v>0</v>
          </cell>
          <cell r="T71" t="str">
            <v>0</v>
          </cell>
          <cell r="U71" t="str">
            <v>0</v>
          </cell>
        </row>
        <row r="72">
          <cell r="A72" t="str">
            <v>Per12YTDChannel</v>
          </cell>
          <cell r="D72">
            <v>1269400.1651562823</v>
          </cell>
          <cell r="E72">
            <v>1328623.774449317</v>
          </cell>
          <cell r="F72">
            <v>1252738.787027</v>
          </cell>
          <cell r="G72">
            <v>831479.07530260319</v>
          </cell>
          <cell r="H72">
            <v>793667.74175030692</v>
          </cell>
          <cell r="I72">
            <v>804783.96214800014</v>
          </cell>
          <cell r="J72">
            <v>93145.438976147401</v>
          </cell>
          <cell r="K72">
            <v>88428.81034593127</v>
          </cell>
          <cell r="L72">
            <v>92417.405757000015</v>
          </cell>
          <cell r="M72">
            <v>238719.42511854102</v>
          </cell>
          <cell r="N72">
            <v>273964.85462887533</v>
          </cell>
          <cell r="O72">
            <v>248291.72095000002</v>
          </cell>
          <cell r="P72">
            <v>106056.22575899088</v>
          </cell>
          <cell r="Q72">
            <v>78847.3156129032</v>
          </cell>
          <cell r="R72">
            <v>107245.69817199996</v>
          </cell>
          <cell r="S72" t="str">
            <v>0</v>
          </cell>
          <cell r="T72">
            <v>93715.052111300101</v>
          </cell>
          <cell r="U72" t="str">
            <v>0</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
          <cell r="D1" t="str">
            <v>APACProjectionWorking</v>
          </cell>
        </row>
      </sheetData>
      <sheetData sheetId="32"/>
      <sheetData sheetId="33"/>
    </sheetDataSet>
  </externalBook>
</externalLink>
</file>

<file path=xl/externalLinks/externalLink58.xml><?xml version="1.0" encoding="utf-8"?>
<externalLink xmlns:r="http://schemas.openxmlformats.org/officeDocument/2006/relationships" xmlns="http://schemas.openxmlformats.org/spreadsheetml/2006/main">
  <externalBook r:id="rId1">
    <sheetNames>
      <sheetName val="Lookup"/>
      <sheetName val="Summary"/>
      <sheetName val="Gain_Loss"/>
      <sheetName val="Currency Impact"/>
      <sheetName val="APAC"/>
      <sheetName val="CANADA"/>
      <sheetName val="ESA"/>
      <sheetName val="CORP"/>
      <sheetName val="US"/>
      <sheetName val="Current Month Rates"/>
      <sheetName val="Exchange Rates"/>
      <sheetName val="fx Rates"/>
      <sheetName val="APAC Input"/>
      <sheetName val="CAN Input"/>
      <sheetName val="ESA Input"/>
      <sheetName val="US Input"/>
      <sheetName val="CORP Input"/>
      <sheetName val="Help"/>
      <sheetName val="PJect"/>
      <sheetName val="Instructions"/>
      <sheetName val="RETRIEVE SALES"/>
      <sheetName val="AssetMix-BV-$"/>
      <sheetName val="Reference"/>
      <sheetName val="Currency_Impact"/>
      <sheetName val="Current_Month_Rates"/>
      <sheetName val="Exchange_Rates"/>
      <sheetName val="fx_Rates"/>
      <sheetName val="APAC_Input"/>
      <sheetName val="CAN_Input"/>
      <sheetName val="ESA_Input"/>
      <sheetName val="US_Input"/>
      <sheetName val="CORP_Input"/>
      <sheetName val="Gen Acct IR swaps"/>
    </sheetNames>
    <sheetDataSet>
      <sheetData sheetId="0" refreshError="1">
        <row r="2">
          <cell r="B2" t="str">
            <v>December</v>
          </cell>
        </row>
        <row r="4">
          <cell r="B4">
            <v>12</v>
          </cell>
        </row>
        <row r="8">
          <cell r="B8" t="str">
            <v>Pretax income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59.xml><?xml version="1.0" encoding="utf-8"?>
<externalLink xmlns:r="http://schemas.openxmlformats.org/officeDocument/2006/relationships" xmlns="http://schemas.openxmlformats.org/spreadsheetml/2006/main">
  <externalBook r:id="rId1">
    <sheetNames>
      <sheetName val="Net"/>
      <sheetName val="Lookup"/>
      <sheetName val="QoQ Analysis"/>
      <sheetName val="Gen Acct IR swaps"/>
    </sheetNames>
    <sheetDataSet>
      <sheetData sheetId="0" refreshError="1">
        <row r="44">
          <cell r="F44">
            <v>42003878</v>
          </cell>
        </row>
      </sheetData>
      <sheetData sheetId="1" refreshError="1"/>
      <sheetData sheetId="2" refreshError="1"/>
      <sheetData sheetId="3" refreshError="1"/>
    </sheetDataSet>
  </externalBook>
</externalLink>
</file>

<file path=xl/externalLinks/externalLink60.xml><?xml version="1.0" encoding="utf-8"?>
<externalLink xmlns:r="http://schemas.openxmlformats.org/officeDocument/2006/relationships" xmlns="http://schemas.openxmlformats.org/spreadsheetml/2006/main">
  <externalBook r:id="rId1">
    <sheetNames>
      <sheetName val="Report3 data"/>
      <sheetName val="Inforce summary"/>
      <sheetName val="bonus rate 2011"/>
      <sheetName val="bonus rate 2012"/>
      <sheetName val="bonus rate 2013"/>
      <sheetName val="Bonus calculation"/>
      <sheetName val="Reference"/>
    </sheetNames>
    <sheetDataSet>
      <sheetData sheetId="0" refreshError="1"/>
      <sheetData sheetId="1" refreshError="1"/>
      <sheetData sheetId="2">
        <row r="6">
          <cell r="H6">
            <v>95863945</v>
          </cell>
        </row>
      </sheetData>
      <sheetData sheetId="3">
        <row r="6">
          <cell r="T6" t="str">
            <v>3PP</v>
          </cell>
        </row>
      </sheetData>
      <sheetData sheetId="4">
        <row r="6">
          <cell r="T6" t="str">
            <v>3PP</v>
          </cell>
        </row>
      </sheetData>
      <sheetData sheetId="5" refreshError="1"/>
      <sheetData sheetId="6">
        <row r="2">
          <cell r="J2" t="str">
            <v>OLAS Plan</v>
          </cell>
          <cell r="K2" t="str">
            <v>Products</v>
          </cell>
          <cell r="L2" t="str">
            <v>Par/Non-Par</v>
          </cell>
          <cell r="M2" t="str">
            <v>Benefit Period &gt; =16</v>
          </cell>
        </row>
        <row r="3">
          <cell r="J3" t="str">
            <v xml:space="preserve"> 001110000</v>
          </cell>
          <cell r="K3" t="str">
            <v>WL</v>
          </cell>
          <cell r="L3" t="str">
            <v>Par</v>
          </cell>
          <cell r="M3" t="str">
            <v>y</v>
          </cell>
        </row>
        <row r="4">
          <cell r="J4" t="str">
            <v xml:space="preserve"> 0011100NP</v>
          </cell>
          <cell r="K4" t="str">
            <v>WL</v>
          </cell>
          <cell r="M4" t="str">
            <v>y</v>
          </cell>
        </row>
        <row r="5">
          <cell r="J5" t="str">
            <v xml:space="preserve"> 005110000</v>
          </cell>
          <cell r="K5" t="str">
            <v>WL</v>
          </cell>
          <cell r="L5" t="str">
            <v>Par</v>
          </cell>
          <cell r="M5" t="str">
            <v>y</v>
          </cell>
        </row>
        <row r="6">
          <cell r="J6" t="str">
            <v xml:space="preserve"> 007110000</v>
          </cell>
          <cell r="K6" t="str">
            <v>Endowment</v>
          </cell>
          <cell r="L6" t="str">
            <v>Par</v>
          </cell>
        </row>
        <row r="7">
          <cell r="J7" t="str">
            <v xml:space="preserve"> 0071100NP</v>
          </cell>
          <cell r="K7" t="str">
            <v>Endowment</v>
          </cell>
        </row>
        <row r="8">
          <cell r="J8" t="str">
            <v xml:space="preserve"> 010110000</v>
          </cell>
          <cell r="K8" t="str">
            <v>Endowment</v>
          </cell>
          <cell r="L8" t="str">
            <v>Par</v>
          </cell>
        </row>
        <row r="9">
          <cell r="J9" t="str">
            <v xml:space="preserve"> 011110000</v>
          </cell>
          <cell r="K9" t="str">
            <v>Endowment</v>
          </cell>
          <cell r="L9" t="str">
            <v>Par</v>
          </cell>
        </row>
        <row r="10">
          <cell r="J10" t="str">
            <v xml:space="preserve"> 012110000</v>
          </cell>
          <cell r="K10" t="str">
            <v>Endowment</v>
          </cell>
          <cell r="L10" t="str">
            <v>Par</v>
          </cell>
        </row>
        <row r="11">
          <cell r="J11" t="str">
            <v xml:space="preserve"> 013110000</v>
          </cell>
          <cell r="K11" t="str">
            <v>Endowment</v>
          </cell>
          <cell r="L11" t="str">
            <v>Par</v>
          </cell>
        </row>
        <row r="12">
          <cell r="J12" t="str">
            <v xml:space="preserve"> 014110000</v>
          </cell>
          <cell r="K12" t="str">
            <v>Endowment</v>
          </cell>
          <cell r="L12" t="str">
            <v>Par</v>
          </cell>
        </row>
        <row r="13">
          <cell r="J13" t="str">
            <v xml:space="preserve"> 015110000</v>
          </cell>
          <cell r="K13" t="str">
            <v>Endowment</v>
          </cell>
          <cell r="L13" t="str">
            <v>Par</v>
          </cell>
        </row>
        <row r="14">
          <cell r="J14" t="str">
            <v xml:space="preserve"> 016110000</v>
          </cell>
          <cell r="K14" t="str">
            <v>Endowment</v>
          </cell>
          <cell r="L14" t="str">
            <v>Par</v>
          </cell>
          <cell r="M14" t="str">
            <v>y</v>
          </cell>
        </row>
        <row r="15">
          <cell r="J15" t="str">
            <v xml:space="preserve"> 017110000</v>
          </cell>
          <cell r="K15" t="str">
            <v>Endowment</v>
          </cell>
          <cell r="L15" t="str">
            <v>Par</v>
          </cell>
          <cell r="M15" t="str">
            <v>y</v>
          </cell>
        </row>
        <row r="16">
          <cell r="J16" t="str">
            <v xml:space="preserve"> 018110000</v>
          </cell>
          <cell r="K16" t="str">
            <v>Endowment</v>
          </cell>
          <cell r="L16" t="str">
            <v>Par</v>
          </cell>
          <cell r="M16" t="str">
            <v>y</v>
          </cell>
        </row>
        <row r="17">
          <cell r="J17" t="str">
            <v xml:space="preserve"> 019110000</v>
          </cell>
          <cell r="K17" t="str">
            <v>Endowment</v>
          </cell>
          <cell r="L17" t="str">
            <v>Par</v>
          </cell>
          <cell r="M17" t="str">
            <v>y</v>
          </cell>
        </row>
        <row r="18">
          <cell r="J18" t="str">
            <v xml:space="preserve"> 020110000</v>
          </cell>
          <cell r="K18" t="str">
            <v>Endowment</v>
          </cell>
          <cell r="L18" t="str">
            <v>Par</v>
          </cell>
          <cell r="M18" t="str">
            <v>y</v>
          </cell>
        </row>
        <row r="19">
          <cell r="J19" t="str">
            <v xml:space="preserve"> 0201100NP</v>
          </cell>
          <cell r="K19" t="str">
            <v>Endowment</v>
          </cell>
          <cell r="M19" t="str">
            <v>y</v>
          </cell>
        </row>
        <row r="20">
          <cell r="J20" t="str">
            <v xml:space="preserve"> 021110000</v>
          </cell>
          <cell r="K20" t="str">
            <v>Endowment</v>
          </cell>
          <cell r="L20" t="str">
            <v>Par</v>
          </cell>
          <cell r="M20" t="str">
            <v>y</v>
          </cell>
        </row>
        <row r="21">
          <cell r="J21" t="str">
            <v xml:space="preserve"> 022110000</v>
          </cell>
          <cell r="K21" t="str">
            <v>Endowment</v>
          </cell>
          <cell r="L21" t="str">
            <v>Par</v>
          </cell>
          <cell r="M21" t="str">
            <v>y</v>
          </cell>
        </row>
        <row r="22">
          <cell r="J22" t="str">
            <v xml:space="preserve"> 0221100NP</v>
          </cell>
          <cell r="K22" t="str">
            <v>Endowment</v>
          </cell>
          <cell r="M22" t="str">
            <v>y</v>
          </cell>
        </row>
        <row r="23">
          <cell r="J23" t="str">
            <v xml:space="preserve"> 023110000</v>
          </cell>
          <cell r="K23" t="str">
            <v>Endowment</v>
          </cell>
          <cell r="L23" t="str">
            <v>Par</v>
          </cell>
          <cell r="M23" t="str">
            <v>y</v>
          </cell>
        </row>
        <row r="24">
          <cell r="J24" t="str">
            <v xml:space="preserve"> 0231100NP</v>
          </cell>
          <cell r="K24" t="str">
            <v>Endowment</v>
          </cell>
          <cell r="M24" t="str">
            <v>y</v>
          </cell>
        </row>
        <row r="25">
          <cell r="J25" t="str">
            <v xml:space="preserve"> 025110000</v>
          </cell>
          <cell r="K25" t="str">
            <v>Endowment</v>
          </cell>
          <cell r="L25" t="str">
            <v>Par</v>
          </cell>
          <cell r="M25" t="str">
            <v>y</v>
          </cell>
        </row>
        <row r="26">
          <cell r="J26" t="str">
            <v xml:space="preserve"> 026110000</v>
          </cell>
          <cell r="K26" t="str">
            <v>Endowment</v>
          </cell>
          <cell r="L26" t="str">
            <v>Par</v>
          </cell>
          <cell r="M26" t="str">
            <v>y</v>
          </cell>
        </row>
        <row r="27">
          <cell r="J27" t="str">
            <v xml:space="preserve"> 027110000</v>
          </cell>
          <cell r="K27" t="str">
            <v>Endowment</v>
          </cell>
          <cell r="L27" t="str">
            <v>Par</v>
          </cell>
          <cell r="M27" t="str">
            <v>y</v>
          </cell>
        </row>
        <row r="28">
          <cell r="J28" t="str">
            <v xml:space="preserve"> 0271100NP</v>
          </cell>
          <cell r="K28" t="str">
            <v>Endowment</v>
          </cell>
          <cell r="M28" t="str">
            <v>y</v>
          </cell>
        </row>
        <row r="29">
          <cell r="J29" t="str">
            <v xml:space="preserve"> 028110000</v>
          </cell>
          <cell r="K29" t="str">
            <v>Endowment</v>
          </cell>
          <cell r="L29" t="str">
            <v>Par</v>
          </cell>
          <cell r="M29" t="str">
            <v>y</v>
          </cell>
        </row>
        <row r="30">
          <cell r="J30" t="str">
            <v xml:space="preserve"> 033110021</v>
          </cell>
          <cell r="K30" t="str">
            <v>Endowment</v>
          </cell>
          <cell r="L30" t="str">
            <v>Par</v>
          </cell>
          <cell r="M30" t="str">
            <v>y</v>
          </cell>
        </row>
        <row r="31">
          <cell r="J31" t="str">
            <v xml:space="preserve"> 033110022</v>
          </cell>
          <cell r="K31" t="str">
            <v>Endowment</v>
          </cell>
          <cell r="L31" t="str">
            <v>Par</v>
          </cell>
          <cell r="M31" t="str">
            <v>y</v>
          </cell>
        </row>
        <row r="32">
          <cell r="J32" t="str">
            <v xml:space="preserve"> 033110024</v>
          </cell>
          <cell r="K32" t="str">
            <v>Endowment</v>
          </cell>
          <cell r="L32" t="str">
            <v>Par</v>
          </cell>
          <cell r="M32" t="str">
            <v>y</v>
          </cell>
        </row>
        <row r="33">
          <cell r="J33" t="str">
            <v xml:space="preserve"> 038110000</v>
          </cell>
          <cell r="K33" t="str">
            <v>Endowment</v>
          </cell>
          <cell r="L33" t="str">
            <v>Par</v>
          </cell>
          <cell r="M33" t="str">
            <v>y</v>
          </cell>
        </row>
        <row r="34">
          <cell r="J34" t="str">
            <v xml:space="preserve"> 039110000</v>
          </cell>
          <cell r="K34" t="str">
            <v>Endowment</v>
          </cell>
          <cell r="L34" t="str">
            <v>Par</v>
          </cell>
          <cell r="M34" t="str">
            <v>y</v>
          </cell>
        </row>
        <row r="35">
          <cell r="J35" t="str">
            <v xml:space="preserve"> 067110000</v>
          </cell>
          <cell r="K35" t="str">
            <v>A&amp;H</v>
          </cell>
        </row>
        <row r="36">
          <cell r="J36" t="str">
            <v xml:space="preserve"> 073110010</v>
          </cell>
          <cell r="K36" t="str">
            <v>Others</v>
          </cell>
        </row>
        <row r="37">
          <cell r="J37" t="str">
            <v xml:space="preserve"> 073110015</v>
          </cell>
          <cell r="K37" t="str">
            <v>Others</v>
          </cell>
        </row>
        <row r="38">
          <cell r="J38" t="str">
            <v xml:space="preserve"> 073110020</v>
          </cell>
          <cell r="K38" t="str">
            <v>Others</v>
          </cell>
        </row>
        <row r="39">
          <cell r="J39" t="str">
            <v xml:space="preserve"> 073110025</v>
          </cell>
          <cell r="K39" t="str">
            <v>Others</v>
          </cell>
        </row>
        <row r="40">
          <cell r="J40" t="str">
            <v xml:space="preserve"> 098110000</v>
          </cell>
          <cell r="K40" t="str">
            <v>Anticipated Endowment</v>
          </cell>
          <cell r="L40" t="str">
            <v>Par</v>
          </cell>
          <cell r="M40" t="str">
            <v>y</v>
          </cell>
        </row>
        <row r="41">
          <cell r="J41" t="str">
            <v xml:space="preserve"> 296110000</v>
          </cell>
          <cell r="K41" t="str">
            <v>Anticipated Endowment</v>
          </cell>
          <cell r="L41" t="str">
            <v>Par</v>
          </cell>
        </row>
        <row r="42">
          <cell r="J42" t="str">
            <v xml:space="preserve"> 3PPP00012</v>
          </cell>
          <cell r="K42" t="str">
            <v>3PP</v>
          </cell>
          <cell r="L42" t="str">
            <v>Par</v>
          </cell>
        </row>
        <row r="43">
          <cell r="J43" t="str">
            <v xml:space="preserve"> 3PPP00015</v>
          </cell>
          <cell r="K43" t="str">
            <v>3PP</v>
          </cell>
          <cell r="L43" t="str">
            <v>Par</v>
          </cell>
        </row>
        <row r="44">
          <cell r="J44" t="str">
            <v xml:space="preserve"> 3PPP00018</v>
          </cell>
          <cell r="K44" t="str">
            <v>3PP</v>
          </cell>
          <cell r="L44" t="str">
            <v>Par</v>
          </cell>
          <cell r="M44" t="str">
            <v>y</v>
          </cell>
        </row>
        <row r="45">
          <cell r="J45" t="str">
            <v xml:space="preserve"> 3PPP00021</v>
          </cell>
          <cell r="K45" t="str">
            <v>3PP</v>
          </cell>
          <cell r="L45" t="str">
            <v>Par</v>
          </cell>
          <cell r="M45" t="str">
            <v>y</v>
          </cell>
        </row>
        <row r="46">
          <cell r="J46" t="str">
            <v xml:space="preserve"> 3PPP00024</v>
          </cell>
          <cell r="K46" t="str">
            <v>3PP</v>
          </cell>
          <cell r="L46" t="str">
            <v>Par</v>
          </cell>
          <cell r="M46" t="str">
            <v>y</v>
          </cell>
        </row>
        <row r="47">
          <cell r="J47" t="str">
            <v xml:space="preserve"> 810NH0000</v>
          </cell>
          <cell r="K47" t="str">
            <v>EPP</v>
          </cell>
          <cell r="L47" t="str">
            <v>Par</v>
          </cell>
        </row>
        <row r="48">
          <cell r="J48" t="str">
            <v xml:space="preserve"> 810NH00EM</v>
          </cell>
          <cell r="K48" t="str">
            <v>EPP</v>
          </cell>
          <cell r="L48" t="str">
            <v>Par</v>
          </cell>
        </row>
        <row r="49">
          <cell r="J49" t="str">
            <v xml:space="preserve"> 811NH0000</v>
          </cell>
          <cell r="K49" t="str">
            <v>EPP</v>
          </cell>
          <cell r="L49" t="str">
            <v>Par</v>
          </cell>
        </row>
        <row r="50">
          <cell r="J50" t="str">
            <v xml:space="preserve"> 811NH00EM</v>
          </cell>
          <cell r="K50" t="str">
            <v>EPP</v>
          </cell>
          <cell r="L50" t="str">
            <v>Par</v>
          </cell>
        </row>
        <row r="51">
          <cell r="J51" t="str">
            <v xml:space="preserve"> 812NH0000</v>
          </cell>
          <cell r="K51" t="str">
            <v>EPP</v>
          </cell>
          <cell r="L51" t="str">
            <v>Par</v>
          </cell>
        </row>
        <row r="52">
          <cell r="J52" t="str">
            <v xml:space="preserve"> 812NH00EM</v>
          </cell>
          <cell r="K52" t="str">
            <v>EPP</v>
          </cell>
          <cell r="L52" t="str">
            <v>Par</v>
          </cell>
        </row>
        <row r="53">
          <cell r="J53" t="str">
            <v xml:space="preserve"> 813NH0000</v>
          </cell>
          <cell r="K53" t="str">
            <v>EPP</v>
          </cell>
          <cell r="L53" t="str">
            <v>Par</v>
          </cell>
        </row>
        <row r="54">
          <cell r="J54" t="str">
            <v xml:space="preserve"> 813NH00EM</v>
          </cell>
          <cell r="K54" t="str">
            <v>EPP</v>
          </cell>
          <cell r="L54" t="str">
            <v>Par</v>
          </cell>
        </row>
        <row r="55">
          <cell r="J55" t="str">
            <v xml:space="preserve"> 814NH0000</v>
          </cell>
          <cell r="K55" t="str">
            <v>EPP</v>
          </cell>
          <cell r="L55" t="str">
            <v>Par</v>
          </cell>
        </row>
        <row r="56">
          <cell r="J56" t="str">
            <v xml:space="preserve"> 814NH00EM</v>
          </cell>
          <cell r="K56" t="str">
            <v>EPP</v>
          </cell>
          <cell r="L56" t="str">
            <v>Par</v>
          </cell>
        </row>
        <row r="57">
          <cell r="J57" t="str">
            <v xml:space="preserve"> 815NH0000</v>
          </cell>
          <cell r="K57" t="str">
            <v>EPP</v>
          </cell>
          <cell r="L57" t="str">
            <v>Par</v>
          </cell>
        </row>
        <row r="58">
          <cell r="J58" t="str">
            <v xml:space="preserve"> 815NH00EM</v>
          </cell>
          <cell r="K58" t="str">
            <v>EPP</v>
          </cell>
          <cell r="L58" t="str">
            <v>Par</v>
          </cell>
        </row>
        <row r="59">
          <cell r="J59" t="str">
            <v xml:space="preserve"> 816NH0000</v>
          </cell>
          <cell r="K59" t="str">
            <v>EPP</v>
          </cell>
          <cell r="L59" t="str">
            <v>Par</v>
          </cell>
          <cell r="M59" t="str">
            <v>y</v>
          </cell>
        </row>
        <row r="60">
          <cell r="J60" t="str">
            <v xml:space="preserve"> 816NH00EM</v>
          </cell>
          <cell r="K60" t="str">
            <v>EPP</v>
          </cell>
          <cell r="L60" t="str">
            <v>Par</v>
          </cell>
          <cell r="M60" t="str">
            <v>y</v>
          </cell>
        </row>
        <row r="61">
          <cell r="J61" t="str">
            <v xml:space="preserve"> 817NH0000</v>
          </cell>
          <cell r="K61" t="str">
            <v>EPP</v>
          </cell>
          <cell r="L61" t="str">
            <v>Par</v>
          </cell>
          <cell r="M61" t="str">
            <v>y</v>
          </cell>
        </row>
        <row r="62">
          <cell r="J62" t="str">
            <v xml:space="preserve"> 817NH00EM</v>
          </cell>
          <cell r="K62" t="str">
            <v>EPP</v>
          </cell>
          <cell r="L62" t="str">
            <v>Par</v>
          </cell>
          <cell r="M62" t="str">
            <v>y</v>
          </cell>
        </row>
        <row r="63">
          <cell r="J63" t="str">
            <v xml:space="preserve"> 818NH0000</v>
          </cell>
          <cell r="K63" t="str">
            <v>EPP</v>
          </cell>
          <cell r="L63" t="str">
            <v>Par</v>
          </cell>
          <cell r="M63" t="str">
            <v>y</v>
          </cell>
        </row>
        <row r="64">
          <cell r="J64" t="str">
            <v xml:space="preserve"> 818NH00EM</v>
          </cell>
          <cell r="K64" t="str">
            <v>EPP</v>
          </cell>
          <cell r="L64" t="str">
            <v>Par</v>
          </cell>
          <cell r="M64" t="str">
            <v>y</v>
          </cell>
        </row>
        <row r="65">
          <cell r="J65" t="str">
            <v xml:space="preserve"> 819NH0000</v>
          </cell>
          <cell r="K65" t="str">
            <v>EPP</v>
          </cell>
          <cell r="L65" t="str">
            <v>Par</v>
          </cell>
          <cell r="M65" t="str">
            <v>y</v>
          </cell>
        </row>
        <row r="66">
          <cell r="J66" t="str">
            <v xml:space="preserve"> 819NH00EM</v>
          </cell>
          <cell r="K66" t="str">
            <v>EPP</v>
          </cell>
          <cell r="L66" t="str">
            <v>Par</v>
          </cell>
          <cell r="M66" t="str">
            <v>y</v>
          </cell>
        </row>
        <row r="67">
          <cell r="J67" t="str">
            <v xml:space="preserve"> 820NH0000</v>
          </cell>
          <cell r="K67" t="str">
            <v>EPP</v>
          </cell>
          <cell r="L67" t="str">
            <v>Par</v>
          </cell>
          <cell r="M67" t="str">
            <v>y</v>
          </cell>
        </row>
        <row r="68">
          <cell r="J68" t="str">
            <v xml:space="preserve"> 820NH00EM</v>
          </cell>
          <cell r="K68" t="str">
            <v>EPP</v>
          </cell>
          <cell r="L68" t="str">
            <v>Par</v>
          </cell>
          <cell r="M68" t="str">
            <v>y</v>
          </cell>
        </row>
        <row r="69">
          <cell r="J69" t="str">
            <v xml:space="preserve"> 821NH0021</v>
          </cell>
          <cell r="K69" t="str">
            <v>EPP</v>
          </cell>
          <cell r="L69" t="str">
            <v>Par</v>
          </cell>
          <cell r="M69" t="str">
            <v>y</v>
          </cell>
        </row>
        <row r="70">
          <cell r="J70" t="str">
            <v xml:space="preserve"> 821NH0022</v>
          </cell>
          <cell r="K70" t="str">
            <v>EPP</v>
          </cell>
          <cell r="L70" t="str">
            <v>Par</v>
          </cell>
          <cell r="M70" t="str">
            <v>y</v>
          </cell>
        </row>
        <row r="71">
          <cell r="J71" t="str">
            <v xml:space="preserve"> 821NH0023</v>
          </cell>
          <cell r="K71" t="str">
            <v>EPP</v>
          </cell>
          <cell r="L71" t="str">
            <v>Par</v>
          </cell>
          <cell r="M71" t="str">
            <v>y</v>
          </cell>
        </row>
        <row r="72">
          <cell r="J72" t="str">
            <v xml:space="preserve"> 821NH0024</v>
          </cell>
          <cell r="K72" t="str">
            <v>EPP</v>
          </cell>
          <cell r="L72" t="str">
            <v>Par</v>
          </cell>
          <cell r="M72" t="str">
            <v>y</v>
          </cell>
        </row>
        <row r="73">
          <cell r="J73" t="str">
            <v xml:space="preserve"> 821NH21EM</v>
          </cell>
          <cell r="K73" t="str">
            <v>EPP</v>
          </cell>
          <cell r="L73" t="str">
            <v>Par</v>
          </cell>
          <cell r="M73" t="str">
            <v>y</v>
          </cell>
        </row>
        <row r="74">
          <cell r="J74" t="str">
            <v xml:space="preserve"> 821NH22EM</v>
          </cell>
          <cell r="K74" t="str">
            <v>EPP</v>
          </cell>
          <cell r="L74" t="str">
            <v>Par</v>
          </cell>
          <cell r="M74" t="str">
            <v>y</v>
          </cell>
        </row>
        <row r="75">
          <cell r="J75" t="str">
            <v xml:space="preserve"> 821NH23EM</v>
          </cell>
          <cell r="K75" t="str">
            <v>EPP</v>
          </cell>
          <cell r="L75" t="str">
            <v>Par</v>
          </cell>
          <cell r="M75" t="str">
            <v>y</v>
          </cell>
        </row>
        <row r="76">
          <cell r="J76" t="str">
            <v xml:space="preserve"> 821NH24EM</v>
          </cell>
          <cell r="K76" t="str">
            <v>EPP</v>
          </cell>
          <cell r="L76" t="str">
            <v>Par</v>
          </cell>
          <cell r="M76" t="str">
            <v>y</v>
          </cell>
        </row>
        <row r="77">
          <cell r="J77" t="str">
            <v xml:space="preserve"> 822NH0000</v>
          </cell>
          <cell r="K77" t="str">
            <v>EPP</v>
          </cell>
          <cell r="L77" t="str">
            <v>Par</v>
          </cell>
          <cell r="M77" t="str">
            <v>y</v>
          </cell>
        </row>
        <row r="78">
          <cell r="J78" t="str">
            <v xml:space="preserve"> 822NH00EM</v>
          </cell>
          <cell r="K78" t="str">
            <v>EPP</v>
          </cell>
          <cell r="L78" t="str">
            <v>Par</v>
          </cell>
          <cell r="M78" t="str">
            <v>y</v>
          </cell>
        </row>
        <row r="79">
          <cell r="J79" t="str">
            <v xml:space="preserve"> 895IH0000</v>
          </cell>
          <cell r="K79" t="str">
            <v>3PP</v>
          </cell>
          <cell r="L79" t="str">
            <v>Par</v>
          </cell>
        </row>
        <row r="80">
          <cell r="J80" t="str">
            <v xml:space="preserve"> 896IH0000</v>
          </cell>
          <cell r="K80" t="str">
            <v>3PP</v>
          </cell>
          <cell r="L80" t="str">
            <v>Par</v>
          </cell>
        </row>
        <row r="81">
          <cell r="J81" t="str">
            <v xml:space="preserve"> 897IH0000</v>
          </cell>
          <cell r="K81" t="str">
            <v>3PP</v>
          </cell>
          <cell r="L81" t="str">
            <v>Par</v>
          </cell>
          <cell r="M81" t="str">
            <v>y</v>
          </cell>
        </row>
        <row r="82">
          <cell r="J82" t="str">
            <v xml:space="preserve"> 898IH0000</v>
          </cell>
          <cell r="K82" t="str">
            <v>3PP</v>
          </cell>
          <cell r="L82" t="str">
            <v>Par</v>
          </cell>
          <cell r="M82" t="str">
            <v>y</v>
          </cell>
        </row>
        <row r="83">
          <cell r="J83" t="str">
            <v xml:space="preserve"> 899IH0000</v>
          </cell>
          <cell r="K83" t="str">
            <v>3PP</v>
          </cell>
          <cell r="L83" t="str">
            <v>Par</v>
          </cell>
          <cell r="M83" t="str">
            <v>y</v>
          </cell>
        </row>
        <row r="84">
          <cell r="J84" t="str">
            <v xml:space="preserve"> DPS000005</v>
          </cell>
        </row>
        <row r="85">
          <cell r="J85" t="str">
            <v xml:space="preserve"> DPS000006</v>
          </cell>
        </row>
        <row r="86">
          <cell r="J86" t="str">
            <v xml:space="preserve"> DPS000007</v>
          </cell>
        </row>
        <row r="87">
          <cell r="J87" t="str">
            <v xml:space="preserve"> DPS000008</v>
          </cell>
        </row>
        <row r="88">
          <cell r="J88" t="str">
            <v xml:space="preserve"> DPS000009</v>
          </cell>
        </row>
        <row r="89">
          <cell r="J89" t="str">
            <v xml:space="preserve"> DPS000010</v>
          </cell>
        </row>
        <row r="90">
          <cell r="J90" t="str">
            <v xml:space="preserve"> DPS000011</v>
          </cell>
        </row>
        <row r="91">
          <cell r="J91" t="str">
            <v xml:space="preserve"> DPS000012</v>
          </cell>
        </row>
        <row r="92">
          <cell r="J92" t="str">
            <v xml:space="preserve"> DPS000013</v>
          </cell>
        </row>
        <row r="93">
          <cell r="J93" t="str">
            <v xml:space="preserve"> DPS000014</v>
          </cell>
        </row>
        <row r="94">
          <cell r="J94" t="str">
            <v xml:space="preserve"> DPS000015</v>
          </cell>
        </row>
        <row r="95">
          <cell r="J95" t="str">
            <v xml:space="preserve"> DPS000016</v>
          </cell>
        </row>
        <row r="96">
          <cell r="J96" t="str">
            <v xml:space="preserve"> DPS000017</v>
          </cell>
        </row>
        <row r="97">
          <cell r="J97" t="str">
            <v xml:space="preserve"> DPS000018</v>
          </cell>
        </row>
        <row r="98">
          <cell r="J98" t="str">
            <v xml:space="preserve"> DPS000020</v>
          </cell>
        </row>
        <row r="99">
          <cell r="J99" t="str">
            <v xml:space="preserve"> DPSFA0005</v>
          </cell>
        </row>
        <row r="100">
          <cell r="J100" t="str">
            <v xml:space="preserve"> DPSFA0006</v>
          </cell>
        </row>
        <row r="101">
          <cell r="J101" t="str">
            <v xml:space="preserve"> DPSFA0007</v>
          </cell>
        </row>
        <row r="102">
          <cell r="J102" t="str">
            <v xml:space="preserve"> DPSFA0008</v>
          </cell>
        </row>
        <row r="103">
          <cell r="J103" t="str">
            <v xml:space="preserve"> DPSFA0009</v>
          </cell>
        </row>
        <row r="104">
          <cell r="J104" t="str">
            <v xml:space="preserve"> DPSFA0010</v>
          </cell>
        </row>
        <row r="105">
          <cell r="J105" t="str">
            <v xml:space="preserve"> DPSFA0011</v>
          </cell>
        </row>
        <row r="106">
          <cell r="J106" t="str">
            <v xml:space="preserve"> DPSFA0012</v>
          </cell>
        </row>
        <row r="107">
          <cell r="J107" t="str">
            <v xml:space="preserve"> DPSFA0013</v>
          </cell>
        </row>
        <row r="108">
          <cell r="J108" t="str">
            <v xml:space="preserve"> DPSFA0014</v>
          </cell>
        </row>
        <row r="109">
          <cell r="J109" t="str">
            <v xml:space="preserve"> DPSFA0015</v>
          </cell>
        </row>
        <row r="110">
          <cell r="J110" t="str">
            <v xml:space="preserve"> DPSFA0016</v>
          </cell>
        </row>
        <row r="111">
          <cell r="J111" t="str">
            <v xml:space="preserve"> DPSFA0017</v>
          </cell>
        </row>
        <row r="112">
          <cell r="J112" t="str">
            <v xml:space="preserve"> DPSFA0018</v>
          </cell>
        </row>
        <row r="113">
          <cell r="J113" t="str">
            <v xml:space="preserve"> DPSFA0019</v>
          </cell>
        </row>
        <row r="114">
          <cell r="J114" t="str">
            <v xml:space="preserve"> DPSFA0020</v>
          </cell>
        </row>
        <row r="115">
          <cell r="J115" t="str">
            <v xml:space="preserve"> DPSFA0023</v>
          </cell>
        </row>
        <row r="116">
          <cell r="J116" t="str">
            <v xml:space="preserve"> DSB000005</v>
          </cell>
        </row>
        <row r="117">
          <cell r="J117" t="str">
            <v xml:space="preserve"> DSB000006</v>
          </cell>
        </row>
        <row r="118">
          <cell r="J118" t="str">
            <v xml:space="preserve"> DSB000007</v>
          </cell>
        </row>
        <row r="119">
          <cell r="J119" t="str">
            <v xml:space="preserve"> DSB000008</v>
          </cell>
        </row>
        <row r="120">
          <cell r="J120" t="str">
            <v xml:space="preserve"> DSB000009</v>
          </cell>
        </row>
        <row r="121">
          <cell r="J121" t="str">
            <v xml:space="preserve"> DSB000010</v>
          </cell>
        </row>
        <row r="122">
          <cell r="J122" t="str">
            <v xml:space="preserve"> DSB000011</v>
          </cell>
        </row>
        <row r="123">
          <cell r="J123" t="str">
            <v xml:space="preserve"> DSB000012</v>
          </cell>
        </row>
        <row r="124">
          <cell r="J124" t="str">
            <v xml:space="preserve"> DSB000013</v>
          </cell>
        </row>
        <row r="125">
          <cell r="J125" t="str">
            <v xml:space="preserve"> DSB000014</v>
          </cell>
        </row>
        <row r="126">
          <cell r="J126" t="str">
            <v xml:space="preserve"> DSB000015</v>
          </cell>
        </row>
        <row r="127">
          <cell r="J127" t="str">
            <v xml:space="preserve"> DSB000016</v>
          </cell>
        </row>
        <row r="128">
          <cell r="J128" t="str">
            <v xml:space="preserve"> DSB000017</v>
          </cell>
        </row>
        <row r="129">
          <cell r="J129" t="str">
            <v xml:space="preserve"> DSB000018</v>
          </cell>
        </row>
        <row r="130">
          <cell r="J130" t="str">
            <v xml:space="preserve"> DSB000019</v>
          </cell>
        </row>
        <row r="131">
          <cell r="J131" t="str">
            <v xml:space="preserve"> DSB000020</v>
          </cell>
        </row>
        <row r="132">
          <cell r="J132" t="str">
            <v xml:space="preserve"> DSGA00005</v>
          </cell>
        </row>
        <row r="133">
          <cell r="J133" t="str">
            <v xml:space="preserve"> DSGA00006</v>
          </cell>
        </row>
        <row r="134">
          <cell r="J134" t="str">
            <v xml:space="preserve"> DSGA00007</v>
          </cell>
        </row>
        <row r="135">
          <cell r="J135" t="str">
            <v xml:space="preserve"> DSGA00008</v>
          </cell>
        </row>
        <row r="136">
          <cell r="J136" t="str">
            <v xml:space="preserve"> DSGA00009</v>
          </cell>
        </row>
        <row r="137">
          <cell r="J137" t="str">
            <v xml:space="preserve"> DSGA00010</v>
          </cell>
        </row>
        <row r="138">
          <cell r="J138" t="str">
            <v xml:space="preserve"> DSGA00011</v>
          </cell>
        </row>
        <row r="139">
          <cell r="J139" t="str">
            <v xml:space="preserve"> DSGA00012</v>
          </cell>
        </row>
        <row r="140">
          <cell r="J140" t="str">
            <v xml:space="preserve"> DSGA00013</v>
          </cell>
        </row>
        <row r="141">
          <cell r="J141" t="str">
            <v xml:space="preserve"> DSGA00014</v>
          </cell>
        </row>
        <row r="142">
          <cell r="J142" t="str">
            <v xml:space="preserve"> DSGA00015</v>
          </cell>
        </row>
        <row r="143">
          <cell r="J143" t="str">
            <v xml:space="preserve"> DSGA00016</v>
          </cell>
        </row>
        <row r="144">
          <cell r="J144" t="str">
            <v xml:space="preserve"> DSGA00017</v>
          </cell>
        </row>
        <row r="145">
          <cell r="J145" t="str">
            <v xml:space="preserve"> DSGA00018</v>
          </cell>
        </row>
        <row r="146">
          <cell r="J146" t="str">
            <v xml:space="preserve"> DSGA00019</v>
          </cell>
        </row>
        <row r="147">
          <cell r="J147" t="str">
            <v xml:space="preserve"> DSGA00020</v>
          </cell>
        </row>
        <row r="148">
          <cell r="J148" t="str">
            <v xml:space="preserve"> DSGB00005</v>
          </cell>
        </row>
        <row r="149">
          <cell r="J149" t="str">
            <v xml:space="preserve"> DSGB00012</v>
          </cell>
        </row>
        <row r="150">
          <cell r="J150" t="str">
            <v xml:space="preserve"> DSGC00005</v>
          </cell>
        </row>
        <row r="151">
          <cell r="J151" t="str">
            <v xml:space="preserve"> DSGC00006</v>
          </cell>
        </row>
        <row r="152">
          <cell r="J152" t="str">
            <v xml:space="preserve"> DSGC00007</v>
          </cell>
        </row>
        <row r="153">
          <cell r="J153" t="str">
            <v xml:space="preserve"> DSGC00008</v>
          </cell>
        </row>
        <row r="154">
          <cell r="J154" t="str">
            <v xml:space="preserve"> DSGC00009</v>
          </cell>
        </row>
        <row r="155">
          <cell r="J155" t="str">
            <v xml:space="preserve"> DSGC00010</v>
          </cell>
        </row>
        <row r="156">
          <cell r="J156" t="str">
            <v xml:space="preserve"> DSGC00011</v>
          </cell>
        </row>
        <row r="157">
          <cell r="J157" t="str">
            <v xml:space="preserve"> DSGC00012</v>
          </cell>
        </row>
        <row r="158">
          <cell r="J158" t="str">
            <v xml:space="preserve"> DSGC00013</v>
          </cell>
        </row>
        <row r="159">
          <cell r="J159" t="str">
            <v xml:space="preserve"> DSGC00014</v>
          </cell>
        </row>
        <row r="160">
          <cell r="J160" t="str">
            <v xml:space="preserve"> DSGC00015</v>
          </cell>
        </row>
        <row r="161">
          <cell r="J161" t="str">
            <v xml:space="preserve"> DSGC00016</v>
          </cell>
        </row>
        <row r="162">
          <cell r="J162" t="str">
            <v xml:space="preserve"> DSGC00017</v>
          </cell>
        </row>
        <row r="163">
          <cell r="J163" t="str">
            <v xml:space="preserve"> DSGC00018</v>
          </cell>
        </row>
        <row r="164">
          <cell r="J164" t="str">
            <v xml:space="preserve"> DSGC00019</v>
          </cell>
        </row>
        <row r="165">
          <cell r="J165" t="str">
            <v xml:space="preserve"> DSGC00020</v>
          </cell>
        </row>
        <row r="166">
          <cell r="J166" t="str">
            <v xml:space="preserve"> DSS000005</v>
          </cell>
        </row>
        <row r="167">
          <cell r="J167" t="str">
            <v xml:space="preserve"> DSS000006</v>
          </cell>
        </row>
        <row r="168">
          <cell r="J168" t="str">
            <v xml:space="preserve"> DSS000007</v>
          </cell>
        </row>
        <row r="169">
          <cell r="J169" t="str">
            <v xml:space="preserve"> DSS000008</v>
          </cell>
        </row>
        <row r="170">
          <cell r="J170" t="str">
            <v xml:space="preserve"> DSS000009</v>
          </cell>
        </row>
        <row r="171">
          <cell r="J171" t="str">
            <v xml:space="preserve"> DSS000010</v>
          </cell>
        </row>
        <row r="172">
          <cell r="J172" t="str">
            <v xml:space="preserve"> DSS000011</v>
          </cell>
        </row>
        <row r="173">
          <cell r="J173" t="str">
            <v xml:space="preserve"> DSS000012</v>
          </cell>
        </row>
        <row r="174">
          <cell r="J174" t="str">
            <v xml:space="preserve"> DSS000013</v>
          </cell>
        </row>
        <row r="175">
          <cell r="J175" t="str">
            <v xml:space="preserve"> DSS000014</v>
          </cell>
        </row>
        <row r="176">
          <cell r="J176" t="str">
            <v xml:space="preserve"> DSS000015</v>
          </cell>
        </row>
        <row r="177">
          <cell r="J177" t="str">
            <v xml:space="preserve"> DSS000016</v>
          </cell>
        </row>
        <row r="178">
          <cell r="J178" t="str">
            <v xml:space="preserve"> DSS000017</v>
          </cell>
        </row>
        <row r="179">
          <cell r="J179" t="str">
            <v xml:space="preserve"> DSS000018</v>
          </cell>
        </row>
        <row r="180">
          <cell r="J180" t="str">
            <v xml:space="preserve"> DSS000019</v>
          </cell>
        </row>
        <row r="181">
          <cell r="J181" t="str">
            <v xml:space="preserve"> DSS000020</v>
          </cell>
        </row>
        <row r="182">
          <cell r="J182" t="str">
            <v xml:space="preserve"> FPRD10000</v>
          </cell>
          <cell r="K182" t="str">
            <v>WP on death</v>
          </cell>
        </row>
        <row r="183">
          <cell r="J183" t="str">
            <v xml:space="preserve"> FPRD11000</v>
          </cell>
          <cell r="K183" t="str">
            <v>WP on death</v>
          </cell>
        </row>
        <row r="184">
          <cell r="J184" t="str">
            <v xml:space="preserve"> FPRD12000</v>
          </cell>
          <cell r="K184" t="str">
            <v>WP on death</v>
          </cell>
        </row>
        <row r="185">
          <cell r="J185" t="str">
            <v xml:space="preserve"> FPRD13000</v>
          </cell>
          <cell r="K185" t="str">
            <v>WP on death</v>
          </cell>
        </row>
        <row r="186">
          <cell r="J186" t="str">
            <v xml:space="preserve"> FPRD14000</v>
          </cell>
          <cell r="K186" t="str">
            <v>WP on death</v>
          </cell>
        </row>
        <row r="187">
          <cell r="J187" t="str">
            <v xml:space="preserve"> FPRD15000</v>
          </cell>
          <cell r="K187" t="str">
            <v>WP on death</v>
          </cell>
        </row>
        <row r="188">
          <cell r="J188" t="str">
            <v xml:space="preserve"> FPRD16000</v>
          </cell>
          <cell r="K188" t="str">
            <v>WP on death</v>
          </cell>
        </row>
        <row r="189">
          <cell r="J189" t="str">
            <v xml:space="preserve"> FPRD17000</v>
          </cell>
          <cell r="K189" t="str">
            <v>WP on death</v>
          </cell>
        </row>
        <row r="190">
          <cell r="J190" t="str">
            <v xml:space="preserve"> FPRD18000</v>
          </cell>
          <cell r="K190" t="str">
            <v>WP on death</v>
          </cell>
        </row>
        <row r="191">
          <cell r="J191" t="str">
            <v xml:space="preserve"> FPRD19000</v>
          </cell>
          <cell r="K191" t="str">
            <v>WP on death</v>
          </cell>
        </row>
        <row r="192">
          <cell r="J192" t="str">
            <v xml:space="preserve"> FPRD20000</v>
          </cell>
          <cell r="K192" t="str">
            <v>WP on death</v>
          </cell>
        </row>
        <row r="193">
          <cell r="J193" t="str">
            <v xml:space="preserve"> FPRD21000</v>
          </cell>
          <cell r="K193" t="str">
            <v>WP on death</v>
          </cell>
        </row>
        <row r="194">
          <cell r="J194" t="str">
            <v xml:space="preserve"> FPRD23000</v>
          </cell>
          <cell r="K194" t="str">
            <v>WP on death</v>
          </cell>
        </row>
        <row r="195">
          <cell r="J195" t="str">
            <v xml:space="preserve"> FPRD24000</v>
          </cell>
          <cell r="K195" t="str">
            <v>WP on death</v>
          </cell>
        </row>
        <row r="196">
          <cell r="J196" t="str">
            <v xml:space="preserve"> FPRD25000</v>
          </cell>
          <cell r="K196" t="str">
            <v>WP on death</v>
          </cell>
        </row>
        <row r="197">
          <cell r="J197" t="str">
            <v xml:space="preserve"> FPRP10000</v>
          </cell>
          <cell r="K197" t="str">
            <v>WP on disability</v>
          </cell>
        </row>
        <row r="198">
          <cell r="J198" t="str">
            <v xml:space="preserve"> FPRP11000</v>
          </cell>
          <cell r="K198" t="str">
            <v>WP on disability</v>
          </cell>
        </row>
        <row r="199">
          <cell r="J199" t="str">
            <v xml:space="preserve"> FPRP12000</v>
          </cell>
          <cell r="K199" t="str">
            <v>WP on disability</v>
          </cell>
        </row>
        <row r="200">
          <cell r="J200" t="str">
            <v xml:space="preserve"> FPRP13000</v>
          </cell>
          <cell r="K200" t="str">
            <v>WP on disability</v>
          </cell>
        </row>
        <row r="201">
          <cell r="J201" t="str">
            <v xml:space="preserve"> FPRP14000</v>
          </cell>
          <cell r="K201" t="str">
            <v>WP on disability</v>
          </cell>
        </row>
        <row r="202">
          <cell r="J202" t="str">
            <v xml:space="preserve"> FPRP15000</v>
          </cell>
          <cell r="K202" t="str">
            <v>WP on disability</v>
          </cell>
        </row>
        <row r="203">
          <cell r="J203" t="str">
            <v xml:space="preserve"> FPRP16000</v>
          </cell>
          <cell r="K203" t="str">
            <v>WP on disability</v>
          </cell>
        </row>
        <row r="204">
          <cell r="J204" t="str">
            <v xml:space="preserve"> FPRP17000</v>
          </cell>
          <cell r="K204" t="str">
            <v>WP on disability</v>
          </cell>
        </row>
        <row r="205">
          <cell r="J205" t="str">
            <v xml:space="preserve"> FPRP18000</v>
          </cell>
          <cell r="K205" t="str">
            <v>WP on disability</v>
          </cell>
        </row>
        <row r="206">
          <cell r="J206" t="str">
            <v xml:space="preserve"> FPRP19000</v>
          </cell>
          <cell r="K206" t="str">
            <v>WP on disability</v>
          </cell>
        </row>
        <row r="207">
          <cell r="J207" t="str">
            <v xml:space="preserve"> FPRP20000</v>
          </cell>
          <cell r="K207" t="str">
            <v>WP on disability</v>
          </cell>
        </row>
        <row r="208">
          <cell r="J208" t="str">
            <v xml:space="preserve"> FPRP21000</v>
          </cell>
          <cell r="K208" t="str">
            <v>WP on disability</v>
          </cell>
        </row>
        <row r="209">
          <cell r="J209" t="str">
            <v xml:space="preserve"> FPRP22000</v>
          </cell>
          <cell r="K209" t="str">
            <v>WP on disability</v>
          </cell>
        </row>
        <row r="210">
          <cell r="J210" t="str">
            <v xml:space="preserve"> FPRP23000</v>
          </cell>
          <cell r="K210" t="str">
            <v>WP on disability</v>
          </cell>
        </row>
        <row r="211">
          <cell r="J211" t="str">
            <v xml:space="preserve"> FPRP24000</v>
          </cell>
          <cell r="K211" t="str">
            <v>WP on disability</v>
          </cell>
        </row>
        <row r="212">
          <cell r="J212" t="str">
            <v xml:space="preserve"> FPRP25000</v>
          </cell>
          <cell r="K212" t="str">
            <v>WP on disability</v>
          </cell>
        </row>
        <row r="213">
          <cell r="J213" t="str">
            <v xml:space="preserve"> IA0000000</v>
          </cell>
          <cell r="K213" t="str">
            <v>IGP</v>
          </cell>
        </row>
        <row r="214">
          <cell r="J214" t="str">
            <v xml:space="preserve"> IA00000EM</v>
          </cell>
          <cell r="K214" t="str">
            <v>IGP</v>
          </cell>
        </row>
        <row r="215">
          <cell r="J215" t="str">
            <v xml:space="preserve"> IA1000000</v>
          </cell>
          <cell r="K215" t="str">
            <v>IPA</v>
          </cell>
        </row>
        <row r="216">
          <cell r="J216" t="str">
            <v xml:space="preserve"> IBRD10000</v>
          </cell>
          <cell r="K216" t="str">
            <v>Monthly income upon death</v>
          </cell>
        </row>
        <row r="217">
          <cell r="J217" t="str">
            <v xml:space="preserve"> IBRD11000</v>
          </cell>
          <cell r="K217" t="str">
            <v>Monthly income upon death</v>
          </cell>
        </row>
        <row r="218">
          <cell r="J218" t="str">
            <v xml:space="preserve"> IBRD12000</v>
          </cell>
          <cell r="K218" t="str">
            <v>Monthly income upon death</v>
          </cell>
        </row>
        <row r="219">
          <cell r="J219" t="str">
            <v xml:space="preserve"> IBRD13000</v>
          </cell>
          <cell r="K219" t="str">
            <v>Monthly income upon death</v>
          </cell>
        </row>
        <row r="220">
          <cell r="J220" t="str">
            <v xml:space="preserve"> IBRD14000</v>
          </cell>
          <cell r="K220" t="str">
            <v>Monthly income upon death</v>
          </cell>
        </row>
        <row r="221">
          <cell r="J221" t="str">
            <v xml:space="preserve"> IBRD15000</v>
          </cell>
          <cell r="K221" t="str">
            <v>Monthly income upon death</v>
          </cell>
        </row>
        <row r="222">
          <cell r="J222" t="str">
            <v xml:space="preserve"> IBRD16000</v>
          </cell>
          <cell r="K222" t="str">
            <v>Monthly income upon death</v>
          </cell>
        </row>
        <row r="223">
          <cell r="J223" t="str">
            <v xml:space="preserve"> IBRD17000</v>
          </cell>
          <cell r="K223" t="str">
            <v>Monthly income upon death</v>
          </cell>
        </row>
        <row r="224">
          <cell r="J224" t="str">
            <v xml:space="preserve"> IBRD18000</v>
          </cell>
          <cell r="K224" t="str">
            <v>Monthly income upon death</v>
          </cell>
        </row>
        <row r="225">
          <cell r="J225" t="str">
            <v xml:space="preserve"> IBRD19000</v>
          </cell>
          <cell r="K225" t="str">
            <v>Monthly income upon death</v>
          </cell>
        </row>
        <row r="226">
          <cell r="J226" t="str">
            <v xml:space="preserve"> IBRD20000</v>
          </cell>
          <cell r="K226" t="str">
            <v>Monthly income upon death</v>
          </cell>
        </row>
        <row r="227">
          <cell r="J227" t="str">
            <v xml:space="preserve"> IBRD21000</v>
          </cell>
          <cell r="K227" t="str">
            <v>Monthly income upon death</v>
          </cell>
        </row>
        <row r="228">
          <cell r="J228" t="str">
            <v xml:space="preserve"> IBRD22000</v>
          </cell>
          <cell r="K228" t="str">
            <v>Monthly income upon death</v>
          </cell>
        </row>
        <row r="229">
          <cell r="J229" t="str">
            <v xml:space="preserve"> IBRD24000</v>
          </cell>
          <cell r="K229" t="str">
            <v>Monthly income upon death</v>
          </cell>
        </row>
        <row r="230">
          <cell r="J230" t="str">
            <v xml:space="preserve"> IBRD25000</v>
          </cell>
          <cell r="K230" t="str">
            <v>Monthly income upon death</v>
          </cell>
        </row>
        <row r="231">
          <cell r="J231" t="str">
            <v xml:space="preserve"> IBRP10000</v>
          </cell>
          <cell r="K231" t="str">
            <v>Monthly income upon disability</v>
          </cell>
        </row>
        <row r="232">
          <cell r="J232" t="str">
            <v xml:space="preserve"> IBRP11000</v>
          </cell>
          <cell r="K232" t="str">
            <v>Monthly income upon disability</v>
          </cell>
        </row>
        <row r="233">
          <cell r="J233" t="str">
            <v xml:space="preserve"> IBRP12000</v>
          </cell>
          <cell r="K233" t="str">
            <v>Monthly income upon disability</v>
          </cell>
        </row>
        <row r="234">
          <cell r="J234" t="str">
            <v xml:space="preserve"> IBRP13000</v>
          </cell>
          <cell r="K234" t="str">
            <v>Monthly income upon disability</v>
          </cell>
        </row>
        <row r="235">
          <cell r="J235" t="str">
            <v xml:space="preserve"> IBRP14000</v>
          </cell>
          <cell r="K235" t="str">
            <v>Monthly income upon disability</v>
          </cell>
        </row>
        <row r="236">
          <cell r="J236" t="str">
            <v xml:space="preserve"> IBRP15000</v>
          </cell>
          <cell r="K236" t="str">
            <v>Monthly income upon disability</v>
          </cell>
        </row>
        <row r="237">
          <cell r="J237" t="str">
            <v xml:space="preserve"> IBRP16000</v>
          </cell>
          <cell r="K237" t="str">
            <v>Monthly income upon disability</v>
          </cell>
        </row>
        <row r="238">
          <cell r="J238" t="str">
            <v xml:space="preserve"> IBRP17000</v>
          </cell>
          <cell r="K238" t="str">
            <v>Monthly income upon disability</v>
          </cell>
        </row>
        <row r="239">
          <cell r="J239" t="str">
            <v xml:space="preserve"> IBRP18000</v>
          </cell>
          <cell r="K239" t="str">
            <v>Monthly income upon disability</v>
          </cell>
        </row>
        <row r="240">
          <cell r="J240" t="str">
            <v xml:space="preserve"> IBRP19000</v>
          </cell>
          <cell r="K240" t="str">
            <v>Monthly income upon disability</v>
          </cell>
        </row>
        <row r="241">
          <cell r="J241" t="str">
            <v xml:space="preserve"> IBRP20000</v>
          </cell>
          <cell r="K241" t="str">
            <v>Monthly income upon disability</v>
          </cell>
        </row>
        <row r="242">
          <cell r="J242" t="str">
            <v xml:space="preserve"> IBRP21000</v>
          </cell>
          <cell r="K242" t="str">
            <v>Monthly income upon disability</v>
          </cell>
        </row>
        <row r="243">
          <cell r="J243" t="str">
            <v xml:space="preserve"> IBRP22000</v>
          </cell>
          <cell r="K243" t="str">
            <v>Monthly income upon disability</v>
          </cell>
        </row>
        <row r="244">
          <cell r="J244" t="str">
            <v xml:space="preserve"> IBRP23000</v>
          </cell>
          <cell r="K244" t="str">
            <v>Monthly income upon disability</v>
          </cell>
        </row>
        <row r="245">
          <cell r="J245" t="str">
            <v xml:space="preserve"> IBRP24000</v>
          </cell>
          <cell r="K245" t="str">
            <v>Monthly income upon disability</v>
          </cell>
        </row>
        <row r="246">
          <cell r="J246" t="str">
            <v xml:space="preserve"> IBRP25000</v>
          </cell>
          <cell r="K246" t="str">
            <v>Monthly income upon disability</v>
          </cell>
        </row>
        <row r="247">
          <cell r="J247" t="str">
            <v xml:space="preserve"> LLBD00010</v>
          </cell>
          <cell r="K247" t="str">
            <v>Lifeline(10-15)</v>
          </cell>
          <cell r="L247" t="str">
            <v>Par</v>
          </cell>
        </row>
        <row r="248">
          <cell r="J248" t="str">
            <v xml:space="preserve"> LLBD00011</v>
          </cell>
          <cell r="K248" t="str">
            <v>Lifeline(10-15)</v>
          </cell>
          <cell r="L248" t="str">
            <v>Par</v>
          </cell>
        </row>
        <row r="249">
          <cell r="J249" t="str">
            <v xml:space="preserve"> LLBD00012</v>
          </cell>
          <cell r="K249" t="str">
            <v>Lifeline(10-15)</v>
          </cell>
          <cell r="L249" t="str">
            <v>Par</v>
          </cell>
        </row>
        <row r="250">
          <cell r="J250" t="str">
            <v xml:space="preserve"> LLBD00013</v>
          </cell>
          <cell r="K250" t="str">
            <v>Lifeline(10-15)</v>
          </cell>
          <cell r="L250" t="str">
            <v>Par</v>
          </cell>
        </row>
        <row r="251">
          <cell r="J251" t="str">
            <v xml:space="preserve"> LLBD00014</v>
          </cell>
          <cell r="K251" t="str">
            <v>Lifeline(10-15)</v>
          </cell>
          <cell r="L251" t="str">
            <v>Par</v>
          </cell>
        </row>
        <row r="252">
          <cell r="J252" t="str">
            <v xml:space="preserve"> LLBD00015</v>
          </cell>
          <cell r="K252" t="str">
            <v>Lifeline(10-15)</v>
          </cell>
          <cell r="L252" t="str">
            <v>Par</v>
          </cell>
        </row>
        <row r="253">
          <cell r="J253" t="str">
            <v xml:space="preserve"> LLBD00016</v>
          </cell>
          <cell r="K253" t="str">
            <v>Lifeline(16-19)</v>
          </cell>
          <cell r="L253" t="str">
            <v>Par</v>
          </cell>
          <cell r="M253" t="str">
            <v>y</v>
          </cell>
        </row>
        <row r="254">
          <cell r="J254" t="str">
            <v xml:space="preserve"> LLBD00017</v>
          </cell>
          <cell r="K254" t="str">
            <v>Lifeline(16-19)</v>
          </cell>
          <cell r="L254" t="str">
            <v>Par</v>
          </cell>
          <cell r="M254" t="str">
            <v>y</v>
          </cell>
        </row>
        <row r="255">
          <cell r="J255" t="str">
            <v xml:space="preserve"> LLBD00018</v>
          </cell>
          <cell r="K255" t="str">
            <v>Lifeline(16-19)</v>
          </cell>
          <cell r="L255" t="str">
            <v>Par</v>
          </cell>
          <cell r="M255" t="str">
            <v>y</v>
          </cell>
        </row>
        <row r="256">
          <cell r="J256" t="str">
            <v xml:space="preserve"> LLBD00019</v>
          </cell>
          <cell r="K256" t="str">
            <v>Lifeline(16-19)</v>
          </cell>
          <cell r="L256" t="str">
            <v>Par</v>
          </cell>
          <cell r="M256" t="str">
            <v>y</v>
          </cell>
        </row>
        <row r="257">
          <cell r="J257" t="str">
            <v xml:space="preserve"> LLBD00020</v>
          </cell>
          <cell r="K257" t="str">
            <v>Lifeline(20)</v>
          </cell>
          <cell r="L257" t="str">
            <v>Par</v>
          </cell>
          <cell r="M257" t="str">
            <v>y</v>
          </cell>
        </row>
        <row r="258">
          <cell r="J258" t="str">
            <v xml:space="preserve"> SPE000004</v>
          </cell>
          <cell r="K258" t="str">
            <v>SPE</v>
          </cell>
        </row>
        <row r="259">
          <cell r="J259" t="str">
            <v xml:space="preserve"> SPE000005</v>
          </cell>
          <cell r="K259" t="str">
            <v>SPE</v>
          </cell>
        </row>
        <row r="260">
          <cell r="J260" t="str">
            <v xml:space="preserve"> SPE000006</v>
          </cell>
          <cell r="K260" t="str">
            <v>SPE</v>
          </cell>
        </row>
        <row r="261">
          <cell r="J261" t="str">
            <v xml:space="preserve"> SPE000007</v>
          </cell>
          <cell r="K261" t="str">
            <v>SPE</v>
          </cell>
        </row>
        <row r="262">
          <cell r="J262" t="str">
            <v xml:space="preserve"> SPE000008</v>
          </cell>
          <cell r="K262" t="str">
            <v>SPE</v>
          </cell>
        </row>
        <row r="263">
          <cell r="J263" t="str">
            <v xml:space="preserve"> SPE000009</v>
          </cell>
          <cell r="K263" t="str">
            <v>SPE</v>
          </cell>
        </row>
        <row r="264">
          <cell r="J264" t="str">
            <v xml:space="preserve"> SPE000010</v>
          </cell>
          <cell r="K264" t="str">
            <v>SPE</v>
          </cell>
        </row>
        <row r="265">
          <cell r="J265" t="str">
            <v xml:space="preserve"> SPE000011</v>
          </cell>
          <cell r="K265" t="str">
            <v>SPE</v>
          </cell>
        </row>
        <row r="266">
          <cell r="J266" t="str">
            <v xml:space="preserve"> SPE000012</v>
          </cell>
          <cell r="K266" t="str">
            <v>SPE</v>
          </cell>
        </row>
        <row r="267">
          <cell r="J267" t="str">
            <v xml:space="preserve"> SPE000013</v>
          </cell>
          <cell r="K267" t="str">
            <v>SPE</v>
          </cell>
        </row>
        <row r="268">
          <cell r="J268" t="str">
            <v xml:space="preserve"> SPE000014</v>
          </cell>
          <cell r="K268" t="str">
            <v>SPE</v>
          </cell>
        </row>
        <row r="269">
          <cell r="J269" t="str">
            <v xml:space="preserve"> SPE000015</v>
          </cell>
          <cell r="K269" t="str">
            <v>SPE</v>
          </cell>
        </row>
        <row r="270">
          <cell r="J270" t="str">
            <v xml:space="preserve"> SPE000016</v>
          </cell>
          <cell r="K270" t="str">
            <v>SPE</v>
          </cell>
        </row>
      </sheetData>
    </sheetDataSet>
  </externalBook>
</externalLink>
</file>

<file path=xl/externalLinks/externalLink61.xml><?xml version="1.0" encoding="utf-8"?>
<externalLink xmlns:r="http://schemas.openxmlformats.org/officeDocument/2006/relationships" xmlns="http://schemas.openxmlformats.org/spreadsheetml/2006/main">
  <externalBook r:id="rId1">
    <sheetNames>
      <sheetName val="Retrieve Byline DB"/>
      <sheetName val="FX Rates"/>
      <sheetName val="LOCAL CURRENCY"/>
      <sheetName val="$US"/>
      <sheetName val="PRINT"/>
    </sheetNames>
    <sheetDataSet>
      <sheetData sheetId="0" refreshError="1"/>
      <sheetData sheetId="1" refreshError="1"/>
      <sheetData sheetId="2" refreshError="1">
        <row r="1">
          <cell r="B1" t="str">
            <v>ORDINARY</v>
          </cell>
        </row>
        <row r="2">
          <cell r="B2" t="str">
            <v>ACTUAL</v>
          </cell>
          <cell r="C2" t="str">
            <v>ACTUAL</v>
          </cell>
          <cell r="D2" t="str">
            <v>BUDGET</v>
          </cell>
        </row>
        <row r="3">
          <cell r="B3" t="str">
            <v>2009</v>
          </cell>
          <cell r="C3" t="str">
            <v>2008</v>
          </cell>
          <cell r="D3" t="str">
            <v>2009</v>
          </cell>
        </row>
        <row r="5">
          <cell r="B5">
            <v>1</v>
          </cell>
          <cell r="C5">
            <v>16</v>
          </cell>
          <cell r="D5">
            <v>9</v>
          </cell>
        </row>
        <row r="6">
          <cell r="B6">
            <v>246</v>
          </cell>
          <cell r="C6">
            <v>376</v>
          </cell>
          <cell r="D6">
            <v>243</v>
          </cell>
        </row>
        <row r="7">
          <cell r="B7">
            <v>-2</v>
          </cell>
          <cell r="C7">
            <v>26</v>
          </cell>
          <cell r="D7">
            <v>1.67</v>
          </cell>
        </row>
        <row r="8">
          <cell r="B8">
            <v>245</v>
          </cell>
          <cell r="C8">
            <v>418</v>
          </cell>
          <cell r="D8">
            <v>253.67</v>
          </cell>
        </row>
        <row r="9">
          <cell r="B9">
            <v>0</v>
          </cell>
          <cell r="C9">
            <v>0</v>
          </cell>
          <cell r="D9">
            <v>0</v>
          </cell>
        </row>
        <row r="10">
          <cell r="B10">
            <v>26</v>
          </cell>
          <cell r="C10">
            <v>9</v>
          </cell>
          <cell r="D10">
            <v>11.67</v>
          </cell>
        </row>
        <row r="11">
          <cell r="B11">
            <v>219</v>
          </cell>
          <cell r="C11">
            <v>409</v>
          </cell>
          <cell r="D11">
            <v>242</v>
          </cell>
        </row>
        <row r="12">
          <cell r="B12">
            <v>0</v>
          </cell>
          <cell r="C12">
            <v>0</v>
          </cell>
          <cell r="D12">
            <v>0</v>
          </cell>
        </row>
        <row r="13">
          <cell r="B13">
            <v>1</v>
          </cell>
          <cell r="C13">
            <v>140</v>
          </cell>
          <cell r="D13">
            <v>22</v>
          </cell>
        </row>
        <row r="14">
          <cell r="B14">
            <v>0</v>
          </cell>
          <cell r="C14">
            <v>-1</v>
          </cell>
          <cell r="D14">
            <v>0.67</v>
          </cell>
        </row>
        <row r="15">
          <cell r="B15">
            <v>185</v>
          </cell>
          <cell r="C15">
            <v>240</v>
          </cell>
          <cell r="D15">
            <v>245.67</v>
          </cell>
        </row>
        <row r="16">
          <cell r="B16">
            <v>186</v>
          </cell>
          <cell r="C16">
            <v>379</v>
          </cell>
          <cell r="D16">
            <v>268.33999999999997</v>
          </cell>
        </row>
        <row r="17">
          <cell r="B17">
            <v>35</v>
          </cell>
          <cell r="C17">
            <v>86</v>
          </cell>
          <cell r="D17">
            <v>-50</v>
          </cell>
        </row>
        <row r="18">
          <cell r="B18">
            <v>221</v>
          </cell>
          <cell r="C18">
            <v>465</v>
          </cell>
          <cell r="D18">
            <v>218.33999999999997</v>
          </cell>
        </row>
        <row r="19">
          <cell r="B19">
            <v>5</v>
          </cell>
          <cell r="C19">
            <v>20</v>
          </cell>
          <cell r="D19">
            <v>12.33</v>
          </cell>
        </row>
        <row r="20">
          <cell r="B20">
            <v>-28</v>
          </cell>
          <cell r="C20">
            <v>0</v>
          </cell>
          <cell r="D20">
            <v>-3</v>
          </cell>
        </row>
        <row r="21">
          <cell r="B21">
            <v>1</v>
          </cell>
          <cell r="C21">
            <v>5</v>
          </cell>
          <cell r="D21">
            <v>7.67</v>
          </cell>
        </row>
        <row r="22">
          <cell r="B22">
            <v>9</v>
          </cell>
          <cell r="C22">
            <v>33</v>
          </cell>
          <cell r="D22">
            <v>9</v>
          </cell>
        </row>
        <row r="23">
          <cell r="B23">
            <v>-13</v>
          </cell>
          <cell r="C23">
            <v>58</v>
          </cell>
          <cell r="D23">
            <v>26</v>
          </cell>
        </row>
        <row r="24">
          <cell r="B24">
            <v>11</v>
          </cell>
          <cell r="C24">
            <v>-114</v>
          </cell>
          <cell r="D24">
            <v>-2.339999999999975</v>
          </cell>
        </row>
        <row r="25">
          <cell r="B25">
            <v>60</v>
          </cell>
          <cell r="C25">
            <v>82</v>
          </cell>
          <cell r="D25">
            <v>32.67</v>
          </cell>
        </row>
        <row r="26">
          <cell r="B26">
            <v>87</v>
          </cell>
          <cell r="C26">
            <v>144</v>
          </cell>
          <cell r="D26">
            <v>91.67</v>
          </cell>
        </row>
        <row r="27">
          <cell r="B27">
            <v>0</v>
          </cell>
          <cell r="C27">
            <v>0</v>
          </cell>
          <cell r="D27">
            <v>0</v>
          </cell>
        </row>
        <row r="28">
          <cell r="B28">
            <v>87</v>
          </cell>
          <cell r="C28">
            <v>144</v>
          </cell>
          <cell r="D28">
            <v>91.67</v>
          </cell>
        </row>
        <row r="29">
          <cell r="B29">
            <v>38</v>
          </cell>
          <cell r="C29">
            <v>-52</v>
          </cell>
          <cell r="D29">
            <v>56.660000000000025</v>
          </cell>
        </row>
        <row r="31">
          <cell r="B31">
            <v>84.93150684931507</v>
          </cell>
          <cell r="C31">
            <v>92.665036674816619</v>
          </cell>
          <cell r="D31">
            <v>110.88429752066114</v>
          </cell>
        </row>
        <row r="32">
          <cell r="B32">
            <v>15.981735159817351</v>
          </cell>
          <cell r="C32">
            <v>21.026894865525673</v>
          </cell>
          <cell r="D32">
            <v>-20.66115702479339</v>
          </cell>
        </row>
        <row r="33">
          <cell r="B33">
            <v>100.91324200913242</v>
          </cell>
          <cell r="C33">
            <v>113.6919315403423</v>
          </cell>
          <cell r="D33">
            <v>90.223140495867753</v>
          </cell>
        </row>
        <row r="34">
          <cell r="B34">
            <v>-5.9360730593607309</v>
          </cell>
          <cell r="C34">
            <v>14.180929095354523</v>
          </cell>
          <cell r="D34">
            <v>10.743801652892563</v>
          </cell>
        </row>
        <row r="35">
          <cell r="B35">
            <v>27.397260273972602</v>
          </cell>
          <cell r="C35">
            <v>20.048899755501221</v>
          </cell>
          <cell r="D35">
            <v>13.5</v>
          </cell>
        </row>
        <row r="36">
          <cell r="B36">
            <v>17.351598173515981</v>
          </cell>
          <cell r="C36">
            <v>-12.713936430317849</v>
          </cell>
          <cell r="D36">
            <v>23.41322314049588</v>
          </cell>
        </row>
        <row r="38">
          <cell r="B38">
            <v>-2</v>
          </cell>
          <cell r="C38">
            <v>2</v>
          </cell>
          <cell r="D38">
            <v>1.66</v>
          </cell>
        </row>
        <row r="39">
          <cell r="B39">
            <v>0</v>
          </cell>
          <cell r="C39">
            <v>0</v>
          </cell>
          <cell r="D39">
            <v>0</v>
          </cell>
        </row>
        <row r="40">
          <cell r="B40">
            <v>-9</v>
          </cell>
          <cell r="C40">
            <v>0</v>
          </cell>
          <cell r="D40">
            <v>0</v>
          </cell>
        </row>
        <row r="41">
          <cell r="B41">
            <v>0</v>
          </cell>
          <cell r="C41">
            <v>0</v>
          </cell>
          <cell r="D41">
            <v>0</v>
          </cell>
        </row>
        <row r="42">
          <cell r="B42">
            <v>-9</v>
          </cell>
          <cell r="C42">
            <v>0</v>
          </cell>
          <cell r="D42">
            <v>0</v>
          </cell>
        </row>
        <row r="43">
          <cell r="B43">
            <v>0</v>
          </cell>
          <cell r="C43">
            <v>0</v>
          </cell>
          <cell r="D43">
            <v>0</v>
          </cell>
        </row>
        <row r="44">
          <cell r="B44">
            <v>-35</v>
          </cell>
          <cell r="C44">
            <v>-54</v>
          </cell>
          <cell r="D44">
            <v>2.79</v>
          </cell>
        </row>
        <row r="45">
          <cell r="B45">
            <v>24</v>
          </cell>
          <cell r="C45">
            <v>83</v>
          </cell>
          <cell r="D45">
            <v>31.91</v>
          </cell>
        </row>
        <row r="46">
          <cell r="B46">
            <v>28</v>
          </cell>
          <cell r="C46">
            <v>0</v>
          </cell>
          <cell r="D46">
            <v>3</v>
          </cell>
        </row>
        <row r="47">
          <cell r="B47">
            <v>0</v>
          </cell>
          <cell r="C47">
            <v>0</v>
          </cell>
          <cell r="D47">
            <v>0</v>
          </cell>
        </row>
        <row r="48">
          <cell r="B48">
            <v>52</v>
          </cell>
          <cell r="C48">
            <v>83</v>
          </cell>
          <cell r="D48">
            <v>34.909999999999997</v>
          </cell>
        </row>
        <row r="49">
          <cell r="B49">
            <v>0</v>
          </cell>
          <cell r="C49">
            <v>0</v>
          </cell>
          <cell r="D49">
            <v>0</v>
          </cell>
        </row>
        <row r="50">
          <cell r="B50">
            <v>-28</v>
          </cell>
          <cell r="C50">
            <v>-27</v>
          </cell>
          <cell r="D50">
            <v>-36.04</v>
          </cell>
        </row>
        <row r="52">
          <cell r="B52">
            <v>217</v>
          </cell>
          <cell r="C52">
            <v>411</v>
          </cell>
          <cell r="D52">
            <v>243.66</v>
          </cell>
        </row>
        <row r="53">
          <cell r="B53">
            <v>0</v>
          </cell>
          <cell r="C53">
            <v>0</v>
          </cell>
          <cell r="D53">
            <v>0</v>
          </cell>
        </row>
        <row r="54">
          <cell r="B54">
            <v>217</v>
          </cell>
          <cell r="C54">
            <v>411</v>
          </cell>
          <cell r="D54">
            <v>243.66</v>
          </cell>
        </row>
        <row r="55">
          <cell r="B55">
            <v>78</v>
          </cell>
          <cell r="C55">
            <v>144</v>
          </cell>
          <cell r="D55">
            <v>91.67</v>
          </cell>
        </row>
        <row r="56">
          <cell r="B56">
            <v>0</v>
          </cell>
          <cell r="C56">
            <v>0</v>
          </cell>
          <cell r="D56">
            <v>0</v>
          </cell>
        </row>
        <row r="57">
          <cell r="B57">
            <v>78</v>
          </cell>
          <cell r="C57">
            <v>144</v>
          </cell>
          <cell r="D57">
            <v>91.67</v>
          </cell>
        </row>
        <row r="58">
          <cell r="B58">
            <v>295</v>
          </cell>
          <cell r="C58">
            <v>555</v>
          </cell>
          <cell r="D58">
            <v>335.33</v>
          </cell>
        </row>
        <row r="59">
          <cell r="B59">
            <v>186</v>
          </cell>
          <cell r="C59">
            <v>379</v>
          </cell>
          <cell r="D59">
            <v>268.33999999999997</v>
          </cell>
        </row>
        <row r="60">
          <cell r="B60">
            <v>0</v>
          </cell>
          <cell r="C60">
            <v>32</v>
          </cell>
          <cell r="D60">
            <v>-47.21</v>
          </cell>
        </row>
        <row r="61">
          <cell r="B61">
            <v>39</v>
          </cell>
          <cell r="C61">
            <v>141</v>
          </cell>
          <cell r="D61">
            <v>60.91</v>
          </cell>
        </row>
        <row r="62">
          <cell r="B62">
            <v>60</v>
          </cell>
          <cell r="C62">
            <v>82</v>
          </cell>
          <cell r="D62">
            <v>32.67</v>
          </cell>
        </row>
        <row r="63">
          <cell r="B63">
            <v>285</v>
          </cell>
          <cell r="C63">
            <v>634</v>
          </cell>
          <cell r="D63">
            <v>314.70999999999998</v>
          </cell>
        </row>
        <row r="64">
          <cell r="B64">
            <v>10</v>
          </cell>
          <cell r="C64">
            <v>-79</v>
          </cell>
          <cell r="D64">
            <v>20.620000000000005</v>
          </cell>
        </row>
        <row r="66">
          <cell r="B66">
            <v>85.714285714285708</v>
          </cell>
          <cell r="C66">
            <v>92.214111922141115</v>
          </cell>
          <cell r="D66">
            <v>110.1288680948863</v>
          </cell>
        </row>
        <row r="67">
          <cell r="B67">
            <v>0</v>
          </cell>
          <cell r="C67">
            <v>7.785888077858881</v>
          </cell>
          <cell r="D67">
            <v>-19.37535910695231</v>
          </cell>
        </row>
        <row r="68">
          <cell r="B68">
            <v>85.714285714285708</v>
          </cell>
          <cell r="C68">
            <v>100</v>
          </cell>
          <cell r="D68">
            <v>90.753508987933998</v>
          </cell>
        </row>
        <row r="69">
          <cell r="B69">
            <v>17.972350230414747</v>
          </cell>
          <cell r="C69">
            <v>34.306569343065696</v>
          </cell>
          <cell r="D69">
            <v>24.997947960272512</v>
          </cell>
        </row>
        <row r="70">
          <cell r="B70">
            <v>27.649769585253456</v>
          </cell>
          <cell r="C70">
            <v>19.951338199513383</v>
          </cell>
          <cell r="D70">
            <v>13.408027579413938</v>
          </cell>
        </row>
        <row r="71">
          <cell r="B71">
            <v>4.6082949308755756</v>
          </cell>
          <cell r="C71">
            <v>-19.221411192214113</v>
          </cell>
          <cell r="D71">
            <v>8.4626118361651503</v>
          </cell>
        </row>
      </sheetData>
      <sheetData sheetId="3" refreshError="1"/>
      <sheetData sheetId="4" refreshError="1"/>
    </sheetDataSet>
  </externalBook>
</externalLink>
</file>

<file path=xl/externalLinks/externalLink62.xml><?xml version="1.0" encoding="utf-8"?>
<externalLink xmlns:r="http://schemas.openxmlformats.org/officeDocument/2006/relationships" xmlns="http://schemas.openxmlformats.org/spreadsheetml/2006/main">
  <externalBook r:id="rId1">
    <sheetNames>
      <sheetName val="macros"/>
      <sheetName val="reconciliations"/>
      <sheetName val=" Credit Quality"/>
      <sheetName val=" Fixed by Maturity Date"/>
      <sheetName val="Fixed by Sector "/>
      <sheetName val=" Corp Fixed"/>
      <sheetName val=" MBS"/>
      <sheetName val="Equity by Sector"/>
      <sheetName val=" Sales of Securities QTD"/>
      <sheetName val="ABS"/>
      <sheetName val="MISC SUMMARY"/>
      <sheetName val=" Priv. Equities"/>
      <sheetName val="Prob - Pot Prob"/>
      <sheetName val="10Q"/>
      <sheetName val=" Assets on Deposit"/>
      <sheetName val="Net"/>
      <sheetName val="_Credit_Quality"/>
      <sheetName val="_Fixed_by_Maturity_Date"/>
      <sheetName val="Fixed_by_Sector_"/>
      <sheetName val="_Corp_Fixed"/>
      <sheetName val="_MBS"/>
      <sheetName val="Equity_by_Sector"/>
      <sheetName val="_Sales_of_Securities_QTD"/>
      <sheetName val="MISC_SUMMARY"/>
      <sheetName val="_Priv__Equities"/>
      <sheetName val="Prob_-_Pot_Prob"/>
      <sheetName val="_Assets_on_Depos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63.xml><?xml version="1.0" encoding="utf-8"?>
<externalLink xmlns:r="http://schemas.openxmlformats.org/officeDocument/2006/relationships" xmlns="http://schemas.openxmlformats.org/spreadsheetml/2006/main">
  <externalBook r:id="rId1">
    <sheetNames>
      <sheetName val="LN Descrptn PL"/>
      <sheetName val="COVER"/>
      <sheetName val="Input"/>
      <sheetName val="TOC (1)"/>
      <sheetName val="CorpOv (2)"/>
      <sheetName val="BS1 (3)"/>
      <sheetName val="SOE (4)"/>
      <sheetName val="CBS 1a (5) "/>
      <sheetName val="CSOE Q08(6)"/>
      <sheetName val="CSOE Q07(7)"/>
      <sheetName val="CSOE Y08(8)"/>
      <sheetName val="CSOE Y07(9)"/>
      <sheetName val="OE by LOB (10)"/>
      <sheetName val="IO-Total(11)"/>
      <sheetName val="IO-GL(12)"/>
      <sheetName val="IO-R&amp;S(13)"/>
      <sheetName val="IO-Other(14)"/>
      <sheetName val="IO 2 (15)"/>
      <sheetName val="IO 3 (15)"/>
      <sheetName val="IO 4 (16)"/>
      <sheetName val="IO 5 (17)"/>
      <sheetName val="IB Total(18)"/>
      <sheetName val="IB-Trad(19)"/>
      <sheetName val="IB-V&amp;UL(20)"/>
      <sheetName val="IB-Annuities(21)"/>
      <sheetName val="IB-Other(22)"/>
      <sheetName val="IB 3 (23)"/>
      <sheetName val="IB 4 (24)"/>
      <sheetName val="IB 5 (25)"/>
      <sheetName val="IB 6 (26)"/>
      <sheetName val="IB 7 (27)"/>
      <sheetName val="Int'l(28)"/>
      <sheetName val="LATIN AMERICA REGION(29)"/>
      <sheetName val="ASIA PACIFIC REGION(30)"/>
      <sheetName val="EUROPEAN REGION(31)"/>
      <sheetName val="A&amp;H TOTAL(32)"/>
      <sheetName val="A&amp;H-OTHER(31)"/>
      <sheetName val="A&amp;H-Auto(33)"/>
      <sheetName val="A&amp;H-HOME &amp; OTHER(34)"/>
      <sheetName val="A&amp;H-Home(30)"/>
      <sheetName val="AH 2 (35)"/>
      <sheetName val="Reins(33)"/>
      <sheetName val="REINS (34)"/>
      <sheetName val="Reins(33a)"/>
      <sheetName val="C&amp;O ELIM-wo Reins(35a)"/>
      <sheetName val="C&amp;O ELIM(36)"/>
      <sheetName val="GA IR&amp;Y (37)-delete"/>
      <sheetName val="GA IR&amp;Y (36) - delete"/>
      <sheetName val="GA IR&amp;Y YTD (37) - delete"/>
      <sheetName val="AGING (38) - delete"/>
      <sheetName val="GA FM (39) - delete"/>
      <sheetName val="GA ERE &amp; AUM (40) - delete"/>
      <sheetName val="GA IR&amp;Y (37)"/>
      <sheetName val="GA IR&amp;Y YTD (38)"/>
      <sheetName val="AGING (39)"/>
      <sheetName val="GA FM (40)"/>
      <sheetName val="GA ERE &amp; AUM (41)"/>
      <sheetName val="02-08 Ratings (42)"/>
      <sheetName val="Comparatives (43)"/>
      <sheetName val="PR detail"/>
      <sheetName val="template GA IR&amp;Y (36)"/>
      <sheetName val="template GA IR&amp;Y YTD (37)"/>
      <sheetName val="template AGING (38)"/>
      <sheetName val="template GA FM (39)"/>
      <sheetName val="template GA ERE &amp; AUM (40)"/>
      <sheetName val="Sheet2"/>
      <sheetName val="10Q"/>
      <sheetName val=" Corp Fixed"/>
      <sheetName val=" Credit Quality"/>
      <sheetName val=" Fixed by Maturity Date"/>
      <sheetName val="Fixed by Sector "/>
      <sheetName val=" MBS"/>
      <sheetName val="Global Tech &amp; Ops"/>
      <sheetName val="EG - Global Tech &amp; Ops"/>
      <sheetName val="LN_Descrptn_PL"/>
      <sheetName val="TOC_(1)"/>
      <sheetName val="CorpOv_(2)"/>
      <sheetName val="BS1_(3)"/>
      <sheetName val="SOE_(4)"/>
      <sheetName val="CBS_1a_(5)_"/>
      <sheetName val="CSOE_Q08(6)"/>
      <sheetName val="CSOE_Q07(7)"/>
      <sheetName val="CSOE_Y08(8)"/>
      <sheetName val="CSOE_Y07(9)"/>
      <sheetName val="OE_by_LOB_(10)"/>
      <sheetName val="IO_2_(15)"/>
      <sheetName val="IO_3_(15)"/>
      <sheetName val="IO_4_(16)"/>
      <sheetName val="IO_5_(17)"/>
      <sheetName val="IB_Total(18)"/>
      <sheetName val="IB_3_(23)"/>
      <sheetName val="IB_4_(24)"/>
      <sheetName val="IB_5_(25)"/>
      <sheetName val="IB_6_(26)"/>
      <sheetName val="IB_7_(27)"/>
      <sheetName val="LATIN_AMERICA_REGION(29)"/>
      <sheetName val="ASIA_PACIFIC_REGION(30)"/>
      <sheetName val="EUROPEAN_REGION(31)"/>
      <sheetName val="A&amp;H_TOTAL(32)"/>
      <sheetName val="A&amp;H-HOME_&amp;_OTHER(34)"/>
      <sheetName val="AH_2_(35)"/>
      <sheetName val="REINS_(34)"/>
      <sheetName val="C&amp;O_ELIM-wo_Reins(35a)"/>
      <sheetName val="C&amp;O_ELIM(36)"/>
      <sheetName val="GA_IR&amp;Y_(37)-delete"/>
      <sheetName val="GA_IR&amp;Y_(36)_-_delete"/>
      <sheetName val="GA_IR&amp;Y_YTD_(37)_-_delete"/>
      <sheetName val="AGING_(38)_-_delete"/>
      <sheetName val="GA_FM_(39)_-_delete"/>
      <sheetName val="GA_ERE_&amp;_AUM_(40)_-_delete"/>
      <sheetName val="GA_IR&amp;Y_(37)"/>
      <sheetName val="GA_IR&amp;Y_YTD_(38)"/>
      <sheetName val="AGING_(39)"/>
      <sheetName val="GA_FM_(40)"/>
      <sheetName val="GA_ERE_&amp;_AUM_(41)"/>
      <sheetName val="02-08_Ratings_(42)"/>
      <sheetName val="Comparatives_(43)"/>
      <sheetName val="PR_detail"/>
      <sheetName val="template_GA_IR&amp;Y_(36)"/>
      <sheetName val="template_GA_IR&amp;Y_YTD_(37)"/>
      <sheetName val="template_AGING_(38)"/>
      <sheetName val="template_GA_FM_(39)"/>
      <sheetName val="template_GA_ERE_&amp;_AUM_(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Set>
  </externalBook>
</externalLink>
</file>

<file path=xl/externalLinks/externalLink64.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refreshError="1"/>
      <sheetData sheetId="1" refreshError="1"/>
      <sheetData sheetId="2" refreshError="1"/>
    </sheetDataSet>
  </externalBook>
</externalLink>
</file>

<file path=xl/externalLinks/externalLink65.xml><?xml version="1.0" encoding="utf-8"?>
<externalLink xmlns:r="http://schemas.openxmlformats.org/officeDocument/2006/relationships" xmlns="http://schemas.openxmlformats.org/spreadsheetml/2006/main">
  <externalBook r:id="rId1">
    <sheetNames>
      <sheetName val="Holdings"/>
      <sheetName val="IR"/>
      <sheetName val="ASSETYPE"/>
      <sheetName val="Met Ratings"/>
      <sheetName val="GA IR&amp;Y (37)-delete"/>
      <sheetName val="Sheet2"/>
      <sheetName val="10Q"/>
      <sheetName val=" Corp Fixed"/>
      <sheetName val=" Credit Quality"/>
      <sheetName val=" Fixed by Maturity Date"/>
      <sheetName val="Fixed by Sector "/>
      <sheetName val=" MBS"/>
      <sheetName val="Met_Ratings"/>
      <sheetName val="Int'l ALLOTH(30)"/>
    </sheetNames>
    <sheetDataSet>
      <sheetData sheetId="0" refreshError="1"/>
      <sheetData sheetId="1" refreshError="1"/>
      <sheetData sheetId="2" refreshError="1"/>
      <sheetData sheetId="3" refreshError="1">
        <row r="6">
          <cell r="B6" t="str">
            <v>000759BF6</v>
          </cell>
          <cell r="C6" t="str">
            <v>AAA</v>
          </cell>
        </row>
        <row r="7">
          <cell r="B7" t="str">
            <v>000759CD0</v>
          </cell>
          <cell r="C7" t="str">
            <v>AAA</v>
          </cell>
        </row>
        <row r="8">
          <cell r="B8" t="str">
            <v>00086YBC5</v>
          </cell>
          <cell r="C8" t="str">
            <v>A1</v>
          </cell>
        </row>
        <row r="9">
          <cell r="B9" t="str">
            <v>00103RAB2</v>
          </cell>
          <cell r="C9" t="str">
            <v>AAA</v>
          </cell>
        </row>
        <row r="10">
          <cell r="B10" t="str">
            <v>00106PAK3</v>
          </cell>
          <cell r="C10" t="str">
            <v>A2</v>
          </cell>
        </row>
        <row r="11">
          <cell r="B11" t="str">
            <v>00106PAL1</v>
          </cell>
          <cell r="C11" t="str">
            <v>BAA2</v>
          </cell>
        </row>
        <row r="12">
          <cell r="B12" t="str">
            <v>00204AAC5</v>
          </cell>
          <cell r="C12" t="str">
            <v>AAA</v>
          </cell>
        </row>
        <row r="13">
          <cell r="B13" t="str">
            <v>00205WB#8</v>
          </cell>
          <cell r="C13" t="str">
            <v>BAA3</v>
          </cell>
        </row>
        <row r="14">
          <cell r="B14" t="str">
            <v>00205WB*2</v>
          </cell>
          <cell r="C14" t="str">
            <v>BAA2</v>
          </cell>
        </row>
        <row r="15">
          <cell r="B15" t="str">
            <v>00205WB@0</v>
          </cell>
          <cell r="C15" t="str">
            <v>BA2</v>
          </cell>
        </row>
        <row r="16">
          <cell r="B16" t="str">
            <v>00205WC*1</v>
          </cell>
          <cell r="C16" t="str">
            <v>A2</v>
          </cell>
        </row>
        <row r="17">
          <cell r="B17" t="str">
            <v>00253CDB0</v>
          </cell>
          <cell r="C17" t="str">
            <v>BAA3</v>
          </cell>
        </row>
        <row r="18">
          <cell r="B18" t="str">
            <v>004427AN0</v>
          </cell>
          <cell r="C18" t="str">
            <v>BAA2</v>
          </cell>
        </row>
        <row r="19">
          <cell r="B19" t="str">
            <v>00755WEJ1</v>
          </cell>
          <cell r="C19" t="str">
            <v>AAA</v>
          </cell>
        </row>
        <row r="20">
          <cell r="B20" t="str">
            <v>00755WFA9</v>
          </cell>
          <cell r="C20" t="str">
            <v>AAA</v>
          </cell>
        </row>
        <row r="21">
          <cell r="B21" t="str">
            <v>00755WGL4</v>
          </cell>
          <cell r="C21" t="str">
            <v>AAA</v>
          </cell>
        </row>
        <row r="22">
          <cell r="B22" t="str">
            <v>00755WHF6</v>
          </cell>
          <cell r="C22" t="str">
            <v>AAA</v>
          </cell>
        </row>
        <row r="23">
          <cell r="B23" t="str">
            <v>00761AAC0</v>
          </cell>
          <cell r="C23" t="str">
            <v>C</v>
          </cell>
        </row>
        <row r="24">
          <cell r="B24" t="str">
            <v>00761HAF8</v>
          </cell>
          <cell r="C24" t="str">
            <v>BAA2</v>
          </cell>
        </row>
        <row r="25">
          <cell r="B25" t="str">
            <v>00761HAM3</v>
          </cell>
          <cell r="C25" t="str">
            <v>BAA2</v>
          </cell>
        </row>
        <row r="26">
          <cell r="B26" t="str">
            <v>00761KAB0</v>
          </cell>
          <cell r="C26" t="str">
            <v>AA3</v>
          </cell>
        </row>
        <row r="27">
          <cell r="B27" t="str">
            <v>00889QAB4</v>
          </cell>
          <cell r="C27" t="str">
            <v>A2</v>
          </cell>
        </row>
        <row r="28">
          <cell r="B28" t="str">
            <v>00889QAC2</v>
          </cell>
          <cell r="C28" t="str">
            <v>BAA2</v>
          </cell>
        </row>
        <row r="29">
          <cell r="B29" t="str">
            <v>009341AM0</v>
          </cell>
          <cell r="C29" t="str">
            <v>AA2</v>
          </cell>
        </row>
        <row r="30">
          <cell r="B30" t="str">
            <v>009451AG0</v>
          </cell>
          <cell r="C30" t="str">
            <v>CAA3</v>
          </cell>
        </row>
        <row r="31">
          <cell r="B31" t="str">
            <v>01286ZAH8</v>
          </cell>
          <cell r="C31" t="str">
            <v>BAA1</v>
          </cell>
        </row>
        <row r="32">
          <cell r="B32" t="str">
            <v>01881@AA8</v>
          </cell>
          <cell r="C32" t="str">
            <v>BAA1</v>
          </cell>
        </row>
        <row r="33">
          <cell r="B33" t="str">
            <v>02109PAG5</v>
          </cell>
          <cell r="C33" t="str">
            <v>BAA2</v>
          </cell>
        </row>
        <row r="34">
          <cell r="B34" t="str">
            <v>02582JAC4</v>
          </cell>
          <cell r="C34" t="str">
            <v>AAA</v>
          </cell>
        </row>
        <row r="35">
          <cell r="B35" t="str">
            <v>02582JAF7</v>
          </cell>
          <cell r="C35" t="str">
            <v>A1</v>
          </cell>
        </row>
        <row r="36">
          <cell r="B36" t="str">
            <v>02582JAG5</v>
          </cell>
          <cell r="C36" t="str">
            <v>AAA</v>
          </cell>
        </row>
        <row r="37">
          <cell r="B37" t="str">
            <v>02582JAU4</v>
          </cell>
          <cell r="C37" t="str">
            <v>AAA</v>
          </cell>
        </row>
        <row r="38">
          <cell r="B38" t="str">
            <v>02582JAZ3</v>
          </cell>
          <cell r="C38" t="str">
            <v>A1</v>
          </cell>
        </row>
        <row r="39">
          <cell r="B39" t="str">
            <v>02582JBD1</v>
          </cell>
          <cell r="C39" t="str">
            <v>A1</v>
          </cell>
        </row>
        <row r="40">
          <cell r="B40" t="str">
            <v>025928AJ1</v>
          </cell>
          <cell r="C40" t="str">
            <v>AAA</v>
          </cell>
        </row>
        <row r="41">
          <cell r="B41" t="str">
            <v>03061NCP2</v>
          </cell>
          <cell r="C41" t="str">
            <v>AAA</v>
          </cell>
        </row>
        <row r="42">
          <cell r="B42" t="str">
            <v>03061NFL8</v>
          </cell>
          <cell r="C42" t="str">
            <v>AAA</v>
          </cell>
        </row>
        <row r="43">
          <cell r="B43" t="str">
            <v>03072SAD7</v>
          </cell>
          <cell r="C43" t="str">
            <v>BAA2</v>
          </cell>
        </row>
        <row r="44">
          <cell r="B44" t="str">
            <v>03072SAH8</v>
          </cell>
          <cell r="C44" t="str">
            <v>AA2</v>
          </cell>
        </row>
        <row r="45">
          <cell r="B45" t="str">
            <v>03072SAK1</v>
          </cell>
          <cell r="C45" t="str">
            <v>BAA2</v>
          </cell>
        </row>
        <row r="46">
          <cell r="B46" t="str">
            <v>03072SBC8</v>
          </cell>
          <cell r="C46" t="str">
            <v>AA2</v>
          </cell>
        </row>
        <row r="47">
          <cell r="B47" t="str">
            <v>03072SBD6</v>
          </cell>
          <cell r="C47" t="str">
            <v>A2</v>
          </cell>
        </row>
        <row r="48">
          <cell r="B48" t="str">
            <v>03072SBN4</v>
          </cell>
          <cell r="C48" t="str">
            <v>AAA</v>
          </cell>
        </row>
        <row r="49">
          <cell r="B49" t="str">
            <v>03072SBP9</v>
          </cell>
          <cell r="C49" t="str">
            <v>AAA</v>
          </cell>
        </row>
        <row r="50">
          <cell r="B50" t="str">
            <v>03072SBR5</v>
          </cell>
          <cell r="C50" t="str">
            <v>AAA</v>
          </cell>
        </row>
        <row r="51">
          <cell r="B51" t="str">
            <v>03072SBT1</v>
          </cell>
          <cell r="C51" t="str">
            <v>AA2</v>
          </cell>
        </row>
        <row r="52">
          <cell r="B52" t="str">
            <v>03072SBU8</v>
          </cell>
          <cell r="C52" t="str">
            <v>A2</v>
          </cell>
        </row>
        <row r="53">
          <cell r="B53" t="str">
            <v>03072SCB9</v>
          </cell>
          <cell r="C53" t="str">
            <v>AAA</v>
          </cell>
        </row>
        <row r="54">
          <cell r="B54" t="str">
            <v>03072SCD5</v>
          </cell>
          <cell r="C54" t="str">
            <v>AAA</v>
          </cell>
        </row>
        <row r="55">
          <cell r="B55" t="str">
            <v>03072SCH6</v>
          </cell>
          <cell r="C55" t="str">
            <v>A2</v>
          </cell>
        </row>
        <row r="56">
          <cell r="B56" t="str">
            <v>03072SCN3</v>
          </cell>
          <cell r="C56" t="str">
            <v>AAA</v>
          </cell>
        </row>
        <row r="57">
          <cell r="B57" t="str">
            <v>03072SCR4</v>
          </cell>
          <cell r="C57" t="str">
            <v>AAA</v>
          </cell>
        </row>
        <row r="58">
          <cell r="B58" t="str">
            <v>03072SCU7</v>
          </cell>
          <cell r="C58" t="str">
            <v>AA2</v>
          </cell>
        </row>
        <row r="59">
          <cell r="B59" t="str">
            <v>03072SDA0</v>
          </cell>
          <cell r="C59" t="str">
            <v>AAA</v>
          </cell>
        </row>
        <row r="60">
          <cell r="B60" t="str">
            <v>03072SDB8</v>
          </cell>
          <cell r="C60" t="str">
            <v>AA2</v>
          </cell>
        </row>
        <row r="61">
          <cell r="B61" t="str">
            <v>03215PEN5</v>
          </cell>
          <cell r="C61" t="str">
            <v>AAA</v>
          </cell>
        </row>
        <row r="62">
          <cell r="B62" t="str">
            <v>03216TAE0</v>
          </cell>
          <cell r="C62" t="str">
            <v>A2</v>
          </cell>
        </row>
        <row r="63">
          <cell r="B63" t="str">
            <v>039006AT8</v>
          </cell>
          <cell r="C63" t="str">
            <v>AAA</v>
          </cell>
        </row>
        <row r="64">
          <cell r="B64" t="str">
            <v>039549AC4</v>
          </cell>
          <cell r="C64" t="str">
            <v>BAA2</v>
          </cell>
        </row>
        <row r="65">
          <cell r="B65" t="str">
            <v>03955RAG4</v>
          </cell>
          <cell r="C65" t="str">
            <v>BAA2</v>
          </cell>
        </row>
        <row r="66">
          <cell r="B66" t="str">
            <v>04070PAD3</v>
          </cell>
          <cell r="C66" t="str">
            <v>A2</v>
          </cell>
        </row>
        <row r="67">
          <cell r="B67" t="str">
            <v>04269RAC2</v>
          </cell>
          <cell r="C67" t="str">
            <v>BAA1</v>
          </cell>
        </row>
        <row r="68">
          <cell r="B68" t="str">
            <v>04269RAF5</v>
          </cell>
          <cell r="C68" t="str">
            <v>BAA1</v>
          </cell>
        </row>
        <row r="69">
          <cell r="B69" t="str">
            <v>04269VAB5</v>
          </cell>
          <cell r="C69" t="str">
            <v>AA3</v>
          </cell>
        </row>
        <row r="70">
          <cell r="B70" t="str">
            <v>04269VAC3</v>
          </cell>
          <cell r="C70" t="str">
            <v>BAA1</v>
          </cell>
        </row>
        <row r="71">
          <cell r="B71" t="str">
            <v>045413DC2</v>
          </cell>
          <cell r="C71" t="str">
            <v>A2</v>
          </cell>
        </row>
        <row r="72">
          <cell r="B72" t="str">
            <v>04541GAN2</v>
          </cell>
          <cell r="C72" t="str">
            <v>AAA</v>
          </cell>
        </row>
        <row r="73">
          <cell r="B73" t="str">
            <v>04541GAQ5</v>
          </cell>
          <cell r="C73" t="str">
            <v>AAA</v>
          </cell>
        </row>
        <row r="74">
          <cell r="B74" t="str">
            <v>04541GAT9</v>
          </cell>
          <cell r="C74" t="str">
            <v>AA2</v>
          </cell>
        </row>
        <row r="75">
          <cell r="B75" t="str">
            <v>04541GAY8</v>
          </cell>
          <cell r="C75" t="str">
            <v>A2</v>
          </cell>
        </row>
        <row r="76">
          <cell r="B76" t="str">
            <v>04542BAJ1</v>
          </cell>
          <cell r="C76" t="str">
            <v>BAA2</v>
          </cell>
        </row>
        <row r="77">
          <cell r="B77" t="str">
            <v>046036AA7</v>
          </cell>
          <cell r="C77" t="str">
            <v>AAA</v>
          </cell>
        </row>
        <row r="78">
          <cell r="B78" t="str">
            <v>047445AV3</v>
          </cell>
          <cell r="C78" t="str">
            <v>BA2</v>
          </cell>
        </row>
        <row r="79">
          <cell r="B79" t="str">
            <v>047445AW1</v>
          </cell>
          <cell r="C79" t="str">
            <v>CAA1</v>
          </cell>
        </row>
        <row r="80">
          <cell r="B80" t="str">
            <v>047445AX9</v>
          </cell>
          <cell r="C80" t="str">
            <v>CAA1</v>
          </cell>
        </row>
        <row r="81">
          <cell r="B81" t="str">
            <v>049407AA7</v>
          </cell>
          <cell r="C81" t="str">
            <v>BAA1</v>
          </cell>
        </row>
        <row r="82">
          <cell r="B82" t="str">
            <v>049407AB5</v>
          </cell>
          <cell r="C82" t="str">
            <v>BAA3</v>
          </cell>
        </row>
        <row r="83">
          <cell r="B83" t="str">
            <v>04940PAA7</v>
          </cell>
          <cell r="C83" t="str">
            <v>A3</v>
          </cell>
        </row>
        <row r="84">
          <cell r="B84" t="str">
            <v>04963JAD7</v>
          </cell>
          <cell r="C84" t="str">
            <v>A2</v>
          </cell>
        </row>
        <row r="85">
          <cell r="B85" t="str">
            <v>049990DF8</v>
          </cell>
          <cell r="C85" t="str">
            <v>BAA3</v>
          </cell>
        </row>
        <row r="86">
          <cell r="B86" t="str">
            <v>049990FM1</v>
          </cell>
          <cell r="C86" t="str">
            <v>BAA1</v>
          </cell>
        </row>
        <row r="87">
          <cell r="B87" t="str">
            <v>051158AB9</v>
          </cell>
          <cell r="C87" t="str">
            <v>AA2</v>
          </cell>
        </row>
        <row r="88">
          <cell r="B88" t="str">
            <v>053425AB0</v>
          </cell>
          <cell r="C88" t="str">
            <v>BAA1</v>
          </cell>
        </row>
        <row r="89">
          <cell r="B89" t="str">
            <v>05367DAU1</v>
          </cell>
          <cell r="C89" t="str">
            <v>AAA</v>
          </cell>
        </row>
        <row r="90">
          <cell r="B90" t="str">
            <v>05367DAV9</v>
          </cell>
          <cell r="C90" t="str">
            <v>AA2</v>
          </cell>
        </row>
        <row r="91">
          <cell r="B91" t="str">
            <v>05367DAY3</v>
          </cell>
          <cell r="C91" t="str">
            <v>AAA</v>
          </cell>
        </row>
        <row r="92">
          <cell r="B92" t="str">
            <v>05367DAZ0</v>
          </cell>
          <cell r="C92" t="str">
            <v>AA2</v>
          </cell>
        </row>
        <row r="93">
          <cell r="B93" t="str">
            <v>055229AB4</v>
          </cell>
          <cell r="C93" t="str">
            <v>A1</v>
          </cell>
        </row>
        <row r="94">
          <cell r="B94" t="str">
            <v>055229AC2</v>
          </cell>
          <cell r="C94" t="str">
            <v>BAA2</v>
          </cell>
        </row>
        <row r="95">
          <cell r="B95" t="str">
            <v>05539KAA2</v>
          </cell>
          <cell r="C95" t="str">
            <v>AAA</v>
          </cell>
        </row>
        <row r="96">
          <cell r="B96" t="str">
            <v>05544UAC9</v>
          </cell>
          <cell r="C96" t="str">
            <v>D</v>
          </cell>
        </row>
        <row r="97">
          <cell r="B97" t="str">
            <v>05544XAA7</v>
          </cell>
          <cell r="C97" t="str">
            <v>D</v>
          </cell>
        </row>
        <row r="98">
          <cell r="B98" t="str">
            <v>05544XAC3</v>
          </cell>
          <cell r="C98" t="str">
            <v>D</v>
          </cell>
        </row>
        <row r="99">
          <cell r="B99" t="str">
            <v>055959AP5</v>
          </cell>
          <cell r="C99" t="str">
            <v>AAA</v>
          </cell>
        </row>
        <row r="100">
          <cell r="B100" t="str">
            <v>057635AC8</v>
          </cell>
          <cell r="C100" t="str">
            <v>BAA3</v>
          </cell>
        </row>
        <row r="101">
          <cell r="B101" t="str">
            <v>057636AD4</v>
          </cell>
          <cell r="C101" t="str">
            <v>BAA3</v>
          </cell>
        </row>
        <row r="102">
          <cell r="B102" t="str">
            <v>06606WAJ3</v>
          </cell>
          <cell r="C102" t="str">
            <v>AAA</v>
          </cell>
        </row>
        <row r="103">
          <cell r="B103" t="str">
            <v>06738AAC7</v>
          </cell>
          <cell r="C103" t="str">
            <v>BAA2</v>
          </cell>
        </row>
        <row r="104">
          <cell r="B104" t="str">
            <v>07383GAJ5</v>
          </cell>
          <cell r="C104" t="str">
            <v>BAA3</v>
          </cell>
        </row>
        <row r="105">
          <cell r="B105" t="str">
            <v>076036AF9</v>
          </cell>
          <cell r="C105" t="str">
            <v>BAA3</v>
          </cell>
        </row>
        <row r="106">
          <cell r="B106" t="str">
            <v>081905AE1</v>
          </cell>
          <cell r="C106" t="str">
            <v>AAA</v>
          </cell>
        </row>
        <row r="107">
          <cell r="B107" t="str">
            <v>084374AB3</v>
          </cell>
          <cell r="C107" t="str">
            <v>AA2</v>
          </cell>
        </row>
        <row r="108">
          <cell r="B108" t="str">
            <v>092011AA3</v>
          </cell>
          <cell r="C108" t="str">
            <v>AAA</v>
          </cell>
        </row>
        <row r="109">
          <cell r="B109" t="str">
            <v>09774XBH4</v>
          </cell>
          <cell r="C109" t="str">
            <v>CAA3</v>
          </cell>
        </row>
        <row r="110">
          <cell r="B110" t="str">
            <v>10623PAM2</v>
          </cell>
          <cell r="C110" t="str">
            <v>A2</v>
          </cell>
        </row>
        <row r="111">
          <cell r="B111" t="str">
            <v>10623PAV2</v>
          </cell>
          <cell r="C111" t="str">
            <v>A2</v>
          </cell>
        </row>
        <row r="112">
          <cell r="B112" t="str">
            <v>10623PAW0</v>
          </cell>
          <cell r="C112" t="str">
            <v>BAA2</v>
          </cell>
        </row>
        <row r="113">
          <cell r="B113" t="str">
            <v>123280AA7</v>
          </cell>
          <cell r="C113" t="str">
            <v>AAA</v>
          </cell>
        </row>
        <row r="114">
          <cell r="B114" t="str">
            <v>123281AL1</v>
          </cell>
          <cell r="C114" t="str">
            <v>AAA</v>
          </cell>
        </row>
        <row r="115">
          <cell r="B115" t="str">
            <v>123281AN7</v>
          </cell>
          <cell r="C115" t="str">
            <v>A2</v>
          </cell>
        </row>
        <row r="116">
          <cell r="B116" t="str">
            <v>12328MAA9</v>
          </cell>
          <cell r="C116" t="str">
            <v>AAA</v>
          </cell>
        </row>
        <row r="117">
          <cell r="B117" t="str">
            <v>124860BM8</v>
          </cell>
          <cell r="C117" t="str">
            <v>AAA</v>
          </cell>
        </row>
        <row r="118">
          <cell r="B118" t="str">
            <v>12489WEU4</v>
          </cell>
          <cell r="C118" t="str">
            <v>A2</v>
          </cell>
        </row>
        <row r="119">
          <cell r="B119" t="str">
            <v>12489WFD1</v>
          </cell>
          <cell r="C119" t="str">
            <v>AA2</v>
          </cell>
        </row>
        <row r="120">
          <cell r="B120" t="str">
            <v>12489WFE9</v>
          </cell>
          <cell r="C120" t="str">
            <v>A2</v>
          </cell>
        </row>
        <row r="121">
          <cell r="B121" t="str">
            <v>12542BAB1</v>
          </cell>
          <cell r="C121" t="str">
            <v>CAA3</v>
          </cell>
        </row>
        <row r="122">
          <cell r="B122" t="str">
            <v>12542WAB5</v>
          </cell>
          <cell r="C122" t="str">
            <v>AAA</v>
          </cell>
        </row>
        <row r="123">
          <cell r="B123" t="str">
            <v>125564AN4</v>
          </cell>
          <cell r="C123" t="str">
            <v>AA3</v>
          </cell>
        </row>
        <row r="124">
          <cell r="B124" t="str">
            <v>125589AS0</v>
          </cell>
          <cell r="C124" t="str">
            <v>AAA</v>
          </cell>
        </row>
        <row r="125">
          <cell r="B125" t="str">
            <v>125589AX9</v>
          </cell>
          <cell r="C125" t="str">
            <v>AA2</v>
          </cell>
        </row>
        <row r="126">
          <cell r="B126" t="str">
            <v>125589AY7</v>
          </cell>
          <cell r="C126" t="str">
            <v>A2</v>
          </cell>
        </row>
        <row r="127">
          <cell r="B127" t="str">
            <v>12613XAK7</v>
          </cell>
          <cell r="C127" t="str">
            <v>A3</v>
          </cell>
        </row>
        <row r="128">
          <cell r="B128" t="str">
            <v>12617AAA5</v>
          </cell>
          <cell r="C128" t="str">
            <v>AAA</v>
          </cell>
        </row>
        <row r="129">
          <cell r="B129" t="str">
            <v>12617AAC1</v>
          </cell>
          <cell r="C129" t="str">
            <v>AAA</v>
          </cell>
        </row>
        <row r="130">
          <cell r="B130" t="str">
            <v>12627DAA7</v>
          </cell>
          <cell r="C130" t="str">
            <v>BAA2</v>
          </cell>
        </row>
        <row r="131">
          <cell r="B131" t="str">
            <v>12628XAC8</v>
          </cell>
          <cell r="C131" t="str">
            <v>A3</v>
          </cell>
        </row>
        <row r="132">
          <cell r="B132" t="str">
            <v>12629CAD1</v>
          </cell>
          <cell r="C132" t="str">
            <v>A</v>
          </cell>
        </row>
        <row r="133">
          <cell r="B133" t="str">
            <v>126671AQ9</v>
          </cell>
          <cell r="C133" t="str">
            <v>A2</v>
          </cell>
        </row>
        <row r="134">
          <cell r="B134" t="str">
            <v>126671BB1</v>
          </cell>
          <cell r="C134" t="str">
            <v>AA2</v>
          </cell>
        </row>
        <row r="135">
          <cell r="B135" t="str">
            <v>126671EH5</v>
          </cell>
          <cell r="C135" t="str">
            <v>AAA</v>
          </cell>
        </row>
        <row r="136">
          <cell r="B136" t="str">
            <v>126671EK8</v>
          </cell>
          <cell r="C136" t="str">
            <v>AA2</v>
          </cell>
        </row>
        <row r="137">
          <cell r="B137" t="str">
            <v>126671EV4</v>
          </cell>
          <cell r="C137" t="str">
            <v>A2</v>
          </cell>
        </row>
        <row r="138">
          <cell r="B138" t="str">
            <v>126671EW2</v>
          </cell>
          <cell r="C138" t="str">
            <v>BAA2</v>
          </cell>
        </row>
        <row r="139">
          <cell r="B139" t="str">
            <v>126671FE1</v>
          </cell>
          <cell r="C139" t="str">
            <v>AAA</v>
          </cell>
        </row>
        <row r="140">
          <cell r="B140" t="str">
            <v>126671FJ0</v>
          </cell>
          <cell r="C140" t="str">
            <v>BAA2</v>
          </cell>
        </row>
        <row r="141">
          <cell r="B141" t="str">
            <v>126671FL5</v>
          </cell>
          <cell r="C141" t="str">
            <v>AA2</v>
          </cell>
        </row>
        <row r="142">
          <cell r="B142" t="str">
            <v>126671FM3</v>
          </cell>
          <cell r="C142" t="str">
            <v>A2</v>
          </cell>
        </row>
        <row r="143">
          <cell r="B143" t="str">
            <v>126671FX9</v>
          </cell>
          <cell r="C143" t="str">
            <v>BAA2</v>
          </cell>
        </row>
        <row r="144">
          <cell r="B144" t="str">
            <v>126671GB6</v>
          </cell>
          <cell r="C144" t="str">
            <v>BAA2</v>
          </cell>
        </row>
        <row r="145">
          <cell r="B145" t="str">
            <v>126671GL4</v>
          </cell>
          <cell r="C145" t="str">
            <v>A2</v>
          </cell>
        </row>
        <row r="146">
          <cell r="B146" t="str">
            <v>126671GM2</v>
          </cell>
          <cell r="C146" t="str">
            <v>BAA2</v>
          </cell>
        </row>
        <row r="147">
          <cell r="B147" t="str">
            <v>126671GU4</v>
          </cell>
          <cell r="C147" t="str">
            <v>A2</v>
          </cell>
        </row>
        <row r="148">
          <cell r="B148" t="str">
            <v>126671GY6</v>
          </cell>
          <cell r="C148" t="str">
            <v>AAA</v>
          </cell>
        </row>
        <row r="149">
          <cell r="B149" t="str">
            <v>126671HC3</v>
          </cell>
          <cell r="C149" t="str">
            <v>AA2</v>
          </cell>
        </row>
        <row r="150">
          <cell r="B150" t="str">
            <v>126671HD1</v>
          </cell>
          <cell r="C150" t="str">
            <v>A2</v>
          </cell>
        </row>
        <row r="151">
          <cell r="B151" t="str">
            <v>126671HE9</v>
          </cell>
          <cell r="C151" t="str">
            <v>BAA2</v>
          </cell>
        </row>
        <row r="152">
          <cell r="B152" t="str">
            <v>126671HJ8</v>
          </cell>
          <cell r="C152" t="str">
            <v>A2</v>
          </cell>
        </row>
        <row r="153">
          <cell r="B153" t="str">
            <v>126671HY5</v>
          </cell>
          <cell r="C153" t="str">
            <v>A2</v>
          </cell>
        </row>
        <row r="154">
          <cell r="B154" t="str">
            <v>126671HZ2</v>
          </cell>
          <cell r="C154" t="str">
            <v>BAA2</v>
          </cell>
        </row>
        <row r="155">
          <cell r="B155" t="str">
            <v>126671JC1</v>
          </cell>
          <cell r="C155" t="str">
            <v>A2</v>
          </cell>
        </row>
        <row r="156">
          <cell r="B156" t="str">
            <v>126671JK3</v>
          </cell>
          <cell r="C156" t="str">
            <v>BAA2</v>
          </cell>
        </row>
        <row r="157">
          <cell r="B157" t="str">
            <v>126671JL1</v>
          </cell>
          <cell r="C157" t="str">
            <v>AA2</v>
          </cell>
        </row>
        <row r="158">
          <cell r="B158" t="str">
            <v>126671JM9</v>
          </cell>
          <cell r="C158" t="str">
            <v>A2</v>
          </cell>
        </row>
        <row r="159">
          <cell r="B159" t="str">
            <v>126671JT4</v>
          </cell>
          <cell r="C159" t="str">
            <v>AAA</v>
          </cell>
        </row>
        <row r="160">
          <cell r="B160" t="str">
            <v>126671LA2</v>
          </cell>
          <cell r="C160" t="str">
            <v>AAA</v>
          </cell>
        </row>
        <row r="161">
          <cell r="B161" t="str">
            <v>126671LC8</v>
          </cell>
          <cell r="C161" t="str">
            <v>AAA</v>
          </cell>
        </row>
        <row r="162">
          <cell r="B162" t="str">
            <v>126671LG9</v>
          </cell>
          <cell r="C162" t="str">
            <v>AA1</v>
          </cell>
        </row>
        <row r="163">
          <cell r="B163" t="str">
            <v>126671MR4</v>
          </cell>
          <cell r="C163" t="str">
            <v>AA1</v>
          </cell>
        </row>
        <row r="164">
          <cell r="B164" t="str">
            <v>126671MW3</v>
          </cell>
          <cell r="C164" t="str">
            <v>AA1</v>
          </cell>
        </row>
        <row r="165">
          <cell r="B165" t="str">
            <v>126671MX1</v>
          </cell>
          <cell r="C165" t="str">
            <v>A1</v>
          </cell>
        </row>
        <row r="166">
          <cell r="B166" t="str">
            <v>126671NT9</v>
          </cell>
          <cell r="C166" t="str">
            <v>AA2</v>
          </cell>
        </row>
        <row r="167">
          <cell r="B167" t="str">
            <v>126671NU6</v>
          </cell>
          <cell r="C167" t="str">
            <v>A2</v>
          </cell>
        </row>
        <row r="168">
          <cell r="B168" t="str">
            <v>126671PG5</v>
          </cell>
          <cell r="C168" t="str">
            <v>AA1</v>
          </cell>
        </row>
        <row r="169">
          <cell r="B169" t="str">
            <v>126671PH3</v>
          </cell>
          <cell r="C169" t="str">
            <v>A2</v>
          </cell>
        </row>
        <row r="170">
          <cell r="B170" t="str">
            <v>126671QW9</v>
          </cell>
          <cell r="C170" t="str">
            <v>AAA</v>
          </cell>
        </row>
        <row r="171">
          <cell r="B171" t="str">
            <v>130335AF9</v>
          </cell>
          <cell r="C171" t="str">
            <v>AAA</v>
          </cell>
        </row>
        <row r="172">
          <cell r="B172" t="str">
            <v>130335AW2</v>
          </cell>
          <cell r="C172" t="str">
            <v>AAA</v>
          </cell>
        </row>
        <row r="173">
          <cell r="B173" t="str">
            <v>130335AY8</v>
          </cell>
          <cell r="C173" t="str">
            <v>AAA</v>
          </cell>
        </row>
        <row r="174">
          <cell r="B174" t="str">
            <v>131725AE3</v>
          </cell>
          <cell r="C174" t="str">
            <v>CA</v>
          </cell>
        </row>
        <row r="175">
          <cell r="B175" t="str">
            <v>134635AB7</v>
          </cell>
          <cell r="C175" t="str">
            <v>BAA2</v>
          </cell>
        </row>
        <row r="176">
          <cell r="B176" t="str">
            <v>13972VAA6</v>
          </cell>
          <cell r="C176" t="str">
            <v>AAA</v>
          </cell>
        </row>
        <row r="177">
          <cell r="B177" t="str">
            <v>139732CS8</v>
          </cell>
          <cell r="C177" t="str">
            <v>AAA</v>
          </cell>
        </row>
        <row r="178">
          <cell r="B178" t="str">
            <v>139732CU3</v>
          </cell>
          <cell r="C178" t="str">
            <v>A2</v>
          </cell>
        </row>
        <row r="179">
          <cell r="B179" t="str">
            <v>14040KAJ7</v>
          </cell>
          <cell r="C179" t="str">
            <v>A2</v>
          </cell>
        </row>
        <row r="180">
          <cell r="B180" t="str">
            <v>14040KAU2</v>
          </cell>
          <cell r="C180" t="str">
            <v>BAA2</v>
          </cell>
        </row>
        <row r="181">
          <cell r="B181" t="str">
            <v>14040KBG2</v>
          </cell>
          <cell r="C181" t="str">
            <v>BAA1</v>
          </cell>
        </row>
        <row r="182">
          <cell r="B182" t="str">
            <v>14040KBT4</v>
          </cell>
          <cell r="C182" t="str">
            <v>AAA</v>
          </cell>
        </row>
        <row r="183">
          <cell r="B183" t="str">
            <v>14040KBU1</v>
          </cell>
          <cell r="C183" t="str">
            <v>A2</v>
          </cell>
        </row>
        <row r="184">
          <cell r="B184" t="str">
            <v>14040KBW7</v>
          </cell>
          <cell r="C184" t="str">
            <v>A2</v>
          </cell>
        </row>
        <row r="185">
          <cell r="B185" t="str">
            <v>14040KBZ0</v>
          </cell>
          <cell r="C185" t="str">
            <v>BAA2</v>
          </cell>
        </row>
        <row r="186">
          <cell r="B186" t="str">
            <v>14040KCN6</v>
          </cell>
          <cell r="C186" t="str">
            <v>AAA</v>
          </cell>
        </row>
        <row r="187">
          <cell r="B187" t="str">
            <v>14040PAB3</v>
          </cell>
          <cell r="C187" t="str">
            <v>BAA2</v>
          </cell>
        </row>
        <row r="188">
          <cell r="B188" t="str">
            <v>14040PAE7</v>
          </cell>
          <cell r="C188" t="str">
            <v>BAA2</v>
          </cell>
        </row>
        <row r="189">
          <cell r="B189" t="str">
            <v>14040PAJ6</v>
          </cell>
          <cell r="C189" t="str">
            <v>BAA2</v>
          </cell>
        </row>
        <row r="190">
          <cell r="B190" t="str">
            <v>14041GAH9</v>
          </cell>
          <cell r="C190" t="str">
            <v>AAA</v>
          </cell>
        </row>
        <row r="191">
          <cell r="B191" t="str">
            <v>140723AF4</v>
          </cell>
          <cell r="C191" t="str">
            <v>CAA1</v>
          </cell>
        </row>
        <row r="192">
          <cell r="B192" t="str">
            <v>14073MAA2</v>
          </cell>
          <cell r="C192" t="str">
            <v>AAA</v>
          </cell>
        </row>
        <row r="193">
          <cell r="B193" t="str">
            <v>149114BF6</v>
          </cell>
          <cell r="C193" t="str">
            <v>AAA</v>
          </cell>
        </row>
        <row r="194">
          <cell r="B194" t="str">
            <v>149114BL3</v>
          </cell>
          <cell r="C194" t="str">
            <v>A2</v>
          </cell>
        </row>
        <row r="195">
          <cell r="B195" t="str">
            <v>152314BB5</v>
          </cell>
          <cell r="C195" t="str">
            <v>AAA</v>
          </cell>
        </row>
        <row r="196">
          <cell r="B196" t="str">
            <v>152314BH2</v>
          </cell>
          <cell r="C196" t="str">
            <v>AAA</v>
          </cell>
        </row>
        <row r="197">
          <cell r="B197" t="str">
            <v>152314BT6</v>
          </cell>
          <cell r="C197" t="str">
            <v>AAA</v>
          </cell>
        </row>
        <row r="198">
          <cell r="B198" t="str">
            <v>152314CQ1</v>
          </cell>
          <cell r="C198" t="str">
            <v>AAA</v>
          </cell>
        </row>
        <row r="199">
          <cell r="B199" t="str">
            <v>152314DF4</v>
          </cell>
          <cell r="C199" t="str">
            <v>AAA</v>
          </cell>
        </row>
        <row r="200">
          <cell r="B200" t="str">
            <v>152314DH0</v>
          </cell>
          <cell r="C200" t="str">
            <v>AAA</v>
          </cell>
        </row>
        <row r="201">
          <cell r="B201" t="str">
            <v>152314DL1</v>
          </cell>
          <cell r="C201" t="str">
            <v>AAA</v>
          </cell>
        </row>
        <row r="202">
          <cell r="B202" t="str">
            <v>152314DN7</v>
          </cell>
          <cell r="C202" t="str">
            <v>AAA</v>
          </cell>
        </row>
        <row r="203">
          <cell r="B203" t="str">
            <v>152314DT4</v>
          </cell>
          <cell r="C203" t="str">
            <v>A2</v>
          </cell>
        </row>
        <row r="204">
          <cell r="B204" t="str">
            <v>152314DU1</v>
          </cell>
          <cell r="C204" t="str">
            <v>BAA2</v>
          </cell>
        </row>
        <row r="205">
          <cell r="B205" t="str">
            <v>152314EE6</v>
          </cell>
          <cell r="C205" t="str">
            <v>BAA2</v>
          </cell>
        </row>
        <row r="206">
          <cell r="B206" t="str">
            <v>152314ER7</v>
          </cell>
          <cell r="C206" t="str">
            <v>AA2</v>
          </cell>
        </row>
        <row r="207">
          <cell r="B207" t="str">
            <v>152314ES5</v>
          </cell>
          <cell r="C207" t="str">
            <v>A2</v>
          </cell>
        </row>
        <row r="208">
          <cell r="B208" t="str">
            <v>152314EW6</v>
          </cell>
          <cell r="C208" t="str">
            <v>AAA</v>
          </cell>
        </row>
        <row r="209">
          <cell r="B209" t="str">
            <v>152314FK1</v>
          </cell>
          <cell r="C209" t="str">
            <v>AAA</v>
          </cell>
        </row>
        <row r="210">
          <cell r="B210" t="str">
            <v>152314FP0</v>
          </cell>
          <cell r="C210" t="str">
            <v>AAA</v>
          </cell>
        </row>
        <row r="211">
          <cell r="B211" t="str">
            <v>152314FR6</v>
          </cell>
          <cell r="C211" t="str">
            <v>AAA</v>
          </cell>
        </row>
        <row r="212">
          <cell r="B212" t="str">
            <v>15882MAA0</v>
          </cell>
          <cell r="C212" t="str">
            <v>C</v>
          </cell>
        </row>
        <row r="213">
          <cell r="B213" t="str">
            <v>16151PA*8</v>
          </cell>
          <cell r="C213" t="str">
            <v>BAA2</v>
          </cell>
        </row>
        <row r="214">
          <cell r="B214" t="str">
            <v>16151PAQ0</v>
          </cell>
          <cell r="C214" t="str">
            <v>AAA</v>
          </cell>
        </row>
        <row r="215">
          <cell r="B215" t="str">
            <v>16151RAA1</v>
          </cell>
          <cell r="C215" t="str">
            <v>AAA</v>
          </cell>
        </row>
        <row r="216">
          <cell r="B216" t="str">
            <v>16151RAB9</v>
          </cell>
          <cell r="C216" t="str">
            <v>A2</v>
          </cell>
        </row>
        <row r="217">
          <cell r="B217" t="str">
            <v>16151RAC7</v>
          </cell>
          <cell r="C217" t="str">
            <v>BAA2</v>
          </cell>
        </row>
        <row r="218">
          <cell r="B218" t="str">
            <v>16151RAF0</v>
          </cell>
          <cell r="C218" t="str">
            <v>BAA2</v>
          </cell>
        </row>
        <row r="219">
          <cell r="B219" t="str">
            <v>16151RAJ2</v>
          </cell>
          <cell r="C219" t="str">
            <v>BAA2</v>
          </cell>
        </row>
        <row r="220">
          <cell r="B220" t="str">
            <v>16151RAM5</v>
          </cell>
          <cell r="C220" t="str">
            <v>BAA2</v>
          </cell>
        </row>
        <row r="221">
          <cell r="B221" t="str">
            <v>16151RAQ6</v>
          </cell>
          <cell r="C221" t="str">
            <v>BAA2</v>
          </cell>
        </row>
        <row r="222">
          <cell r="B222" t="str">
            <v>16151RAT0</v>
          </cell>
          <cell r="C222" t="str">
            <v>BAA2</v>
          </cell>
        </row>
        <row r="223">
          <cell r="B223" t="str">
            <v>16151RAU7</v>
          </cell>
          <cell r="C223" t="str">
            <v>AAA</v>
          </cell>
        </row>
        <row r="224">
          <cell r="B224" t="str">
            <v>16151RAV5</v>
          </cell>
          <cell r="C224" t="str">
            <v>A2</v>
          </cell>
        </row>
        <row r="225">
          <cell r="B225" t="str">
            <v>16151RAW3</v>
          </cell>
          <cell r="C225" t="str">
            <v>BAA2</v>
          </cell>
        </row>
        <row r="226">
          <cell r="B226" t="str">
            <v>16151RBJ1</v>
          </cell>
          <cell r="C226" t="str">
            <v>BAA2</v>
          </cell>
        </row>
        <row r="227">
          <cell r="B227" t="str">
            <v>16151RBM4</v>
          </cell>
          <cell r="C227" t="str">
            <v>BAA2</v>
          </cell>
        </row>
        <row r="228">
          <cell r="B228" t="str">
            <v>16151RBQ5</v>
          </cell>
          <cell r="C228" t="str">
            <v>BAA2</v>
          </cell>
        </row>
        <row r="229">
          <cell r="B229" t="str">
            <v>16151RBV4</v>
          </cell>
          <cell r="C229" t="str">
            <v>A2</v>
          </cell>
        </row>
        <row r="230">
          <cell r="B230" t="str">
            <v>161542AJ4</v>
          </cell>
          <cell r="C230" t="str">
            <v>A2</v>
          </cell>
        </row>
        <row r="231">
          <cell r="B231" t="str">
            <v>161542AN5</v>
          </cell>
          <cell r="C231" t="str">
            <v>AAA</v>
          </cell>
        </row>
        <row r="232">
          <cell r="B232" t="str">
            <v>161542AQ8</v>
          </cell>
          <cell r="C232" t="str">
            <v>AA2</v>
          </cell>
        </row>
        <row r="233">
          <cell r="B233" t="str">
            <v>161542AR6</v>
          </cell>
          <cell r="C233" t="str">
            <v>A2</v>
          </cell>
        </row>
        <row r="234">
          <cell r="B234" t="str">
            <v>161542AS4</v>
          </cell>
          <cell r="C234" t="str">
            <v>BAA2</v>
          </cell>
        </row>
        <row r="235">
          <cell r="B235" t="str">
            <v>161542AU9</v>
          </cell>
          <cell r="C235" t="str">
            <v>AA2</v>
          </cell>
        </row>
        <row r="236">
          <cell r="B236" t="str">
            <v>161542AV7</v>
          </cell>
          <cell r="C236" t="str">
            <v>A2</v>
          </cell>
        </row>
        <row r="237">
          <cell r="B237" t="str">
            <v>161542AW5</v>
          </cell>
          <cell r="C237" t="str">
            <v>BAA1</v>
          </cell>
        </row>
        <row r="238">
          <cell r="B238" t="str">
            <v>161542BA2</v>
          </cell>
          <cell r="C238" t="str">
            <v>AA2</v>
          </cell>
        </row>
        <row r="239">
          <cell r="B239" t="str">
            <v>161542BB0</v>
          </cell>
          <cell r="C239" t="str">
            <v>A2</v>
          </cell>
        </row>
        <row r="240">
          <cell r="B240" t="str">
            <v>161542BP9</v>
          </cell>
          <cell r="C240" t="str">
            <v>AA2</v>
          </cell>
        </row>
        <row r="241">
          <cell r="B241" t="str">
            <v>161542BT1</v>
          </cell>
          <cell r="C241" t="str">
            <v>AA2</v>
          </cell>
        </row>
        <row r="242">
          <cell r="B242" t="str">
            <v>161542BU8</v>
          </cell>
          <cell r="C242" t="str">
            <v>A2</v>
          </cell>
        </row>
        <row r="243">
          <cell r="B243" t="str">
            <v>161546AS5</v>
          </cell>
          <cell r="C243" t="str">
            <v>AAA</v>
          </cell>
        </row>
        <row r="244">
          <cell r="B244" t="str">
            <v>161546AT3</v>
          </cell>
          <cell r="C244" t="str">
            <v>AAA</v>
          </cell>
        </row>
        <row r="245">
          <cell r="B245" t="str">
            <v>161546AW6</v>
          </cell>
          <cell r="C245" t="str">
            <v>AA2</v>
          </cell>
        </row>
        <row r="246">
          <cell r="B246" t="str">
            <v>161546BQ8</v>
          </cell>
          <cell r="C246" t="str">
            <v>AAA</v>
          </cell>
        </row>
        <row r="247">
          <cell r="B247" t="str">
            <v>161546BT2</v>
          </cell>
          <cell r="C247" t="str">
            <v>AAA</v>
          </cell>
        </row>
        <row r="248">
          <cell r="B248" t="str">
            <v>161546CB0</v>
          </cell>
          <cell r="C248" t="str">
            <v>BAA2</v>
          </cell>
        </row>
        <row r="249">
          <cell r="B249" t="str">
            <v>161546CE4</v>
          </cell>
          <cell r="C249" t="str">
            <v>AAA</v>
          </cell>
        </row>
        <row r="250">
          <cell r="B250" t="str">
            <v>161551AD8</v>
          </cell>
          <cell r="C250" t="str">
            <v>AAA</v>
          </cell>
        </row>
        <row r="251">
          <cell r="B251" t="str">
            <v>161551AF3</v>
          </cell>
          <cell r="C251" t="str">
            <v>AA2</v>
          </cell>
        </row>
        <row r="252">
          <cell r="B252" t="str">
            <v>161551AH9</v>
          </cell>
          <cell r="C252" t="str">
            <v>BAA2</v>
          </cell>
        </row>
        <row r="253">
          <cell r="B253" t="str">
            <v>161551AU0</v>
          </cell>
          <cell r="C253" t="str">
            <v>AA2</v>
          </cell>
        </row>
        <row r="254">
          <cell r="B254" t="str">
            <v>161551AV8</v>
          </cell>
          <cell r="C254" t="str">
            <v>A2</v>
          </cell>
        </row>
        <row r="255">
          <cell r="B255" t="str">
            <v>161551AW6</v>
          </cell>
          <cell r="C255" t="str">
            <v>BAA2</v>
          </cell>
        </row>
        <row r="256">
          <cell r="B256" t="str">
            <v>161551BA3</v>
          </cell>
          <cell r="C256" t="str">
            <v>BAA2</v>
          </cell>
        </row>
        <row r="257">
          <cell r="B257" t="str">
            <v>161551BC9</v>
          </cell>
          <cell r="C257" t="str">
            <v>AAA</v>
          </cell>
        </row>
        <row r="258">
          <cell r="B258" t="str">
            <v>161551BE5</v>
          </cell>
          <cell r="C258" t="str">
            <v>AAA</v>
          </cell>
        </row>
        <row r="259">
          <cell r="B259" t="str">
            <v>161551BP0</v>
          </cell>
          <cell r="C259" t="str">
            <v>BAA2</v>
          </cell>
        </row>
        <row r="260">
          <cell r="B260" t="str">
            <v>161551BT2</v>
          </cell>
          <cell r="C260" t="str">
            <v>AAA</v>
          </cell>
        </row>
        <row r="261">
          <cell r="B261" t="str">
            <v>161551CA2</v>
          </cell>
          <cell r="C261" t="str">
            <v>AA2</v>
          </cell>
        </row>
        <row r="262">
          <cell r="B262" t="str">
            <v>161551CY0</v>
          </cell>
          <cell r="C262" t="str">
            <v>AA2</v>
          </cell>
        </row>
        <row r="263">
          <cell r="B263" t="str">
            <v>161551CZ7</v>
          </cell>
          <cell r="C263" t="str">
            <v>A2</v>
          </cell>
        </row>
        <row r="264">
          <cell r="B264" t="str">
            <v>161551DB9</v>
          </cell>
          <cell r="C264" t="str">
            <v>AAA</v>
          </cell>
        </row>
        <row r="265">
          <cell r="B265" t="str">
            <v>161551DD5</v>
          </cell>
          <cell r="C265" t="str">
            <v>A2</v>
          </cell>
        </row>
        <row r="266">
          <cell r="B266" t="str">
            <v>161551DQ6</v>
          </cell>
          <cell r="C266" t="str">
            <v>AAA</v>
          </cell>
        </row>
        <row r="267">
          <cell r="B267" t="str">
            <v>161551DV5</v>
          </cell>
          <cell r="C267" t="str">
            <v>AAA</v>
          </cell>
        </row>
        <row r="268">
          <cell r="B268" t="str">
            <v>161551DX1</v>
          </cell>
          <cell r="C268" t="str">
            <v>AAA</v>
          </cell>
        </row>
        <row r="269">
          <cell r="B269" t="str">
            <v>161551EH5</v>
          </cell>
          <cell r="C269" t="str">
            <v>BAA2</v>
          </cell>
        </row>
        <row r="270">
          <cell r="B270" t="str">
            <v>161551EK8</v>
          </cell>
          <cell r="C270" t="str">
            <v>AAA</v>
          </cell>
        </row>
        <row r="271">
          <cell r="B271" t="str">
            <v>161551EL6</v>
          </cell>
          <cell r="C271" t="str">
            <v>AAA</v>
          </cell>
        </row>
        <row r="272">
          <cell r="B272" t="str">
            <v>161551EW2</v>
          </cell>
          <cell r="C272" t="str">
            <v>AA2</v>
          </cell>
        </row>
        <row r="273">
          <cell r="B273" t="str">
            <v>161551EX0</v>
          </cell>
          <cell r="C273" t="str">
            <v>A2</v>
          </cell>
        </row>
        <row r="274">
          <cell r="B274" t="str">
            <v>161551EY8</v>
          </cell>
          <cell r="C274" t="str">
            <v>BAA2</v>
          </cell>
        </row>
        <row r="275">
          <cell r="B275" t="str">
            <v>161551FA9</v>
          </cell>
          <cell r="C275" t="str">
            <v>AAA</v>
          </cell>
        </row>
        <row r="276">
          <cell r="B276" t="str">
            <v>161551FB7</v>
          </cell>
          <cell r="C276" t="str">
            <v>AAA</v>
          </cell>
        </row>
        <row r="277">
          <cell r="B277" t="str">
            <v>161551FC5</v>
          </cell>
          <cell r="C277" t="str">
            <v>AAA</v>
          </cell>
        </row>
        <row r="278">
          <cell r="B278" t="str">
            <v>161551FD3</v>
          </cell>
          <cell r="C278" t="str">
            <v>AAA</v>
          </cell>
        </row>
        <row r="279">
          <cell r="B279" t="str">
            <v>161551FT8</v>
          </cell>
          <cell r="C279" t="str">
            <v>AAA</v>
          </cell>
        </row>
        <row r="280">
          <cell r="B280" t="str">
            <v>161551FV3</v>
          </cell>
          <cell r="C280" t="str">
            <v>A2</v>
          </cell>
        </row>
        <row r="281">
          <cell r="B281" t="str">
            <v>161551FY7</v>
          </cell>
          <cell r="C281" t="str">
            <v>AA2</v>
          </cell>
        </row>
        <row r="282">
          <cell r="B282" t="str">
            <v>161551FZ4</v>
          </cell>
          <cell r="C282" t="str">
            <v>A2</v>
          </cell>
        </row>
        <row r="283">
          <cell r="B283" t="str">
            <v>161581BM4</v>
          </cell>
          <cell r="C283" t="str">
            <v>AAA</v>
          </cell>
        </row>
        <row r="284">
          <cell r="B284" t="str">
            <v>161581BY8</v>
          </cell>
          <cell r="C284" t="str">
            <v>AAA</v>
          </cell>
        </row>
        <row r="285">
          <cell r="B285" t="str">
            <v>161581CA9</v>
          </cell>
          <cell r="C285" t="str">
            <v>AAA</v>
          </cell>
        </row>
        <row r="286">
          <cell r="B286" t="str">
            <v>161581CC5</v>
          </cell>
          <cell r="C286" t="str">
            <v>AAA</v>
          </cell>
        </row>
        <row r="287">
          <cell r="B287" t="str">
            <v>16309KAA7</v>
          </cell>
          <cell r="C287" t="str">
            <v>AAA</v>
          </cell>
        </row>
        <row r="288">
          <cell r="B288" t="str">
            <v>166778BC3</v>
          </cell>
          <cell r="C288" t="str">
            <v>A3</v>
          </cell>
        </row>
        <row r="289">
          <cell r="B289" t="str">
            <v>16678LAL4</v>
          </cell>
          <cell r="C289" t="str">
            <v>BAA3</v>
          </cell>
        </row>
        <row r="290">
          <cell r="B290" t="str">
            <v>172937AH7</v>
          </cell>
          <cell r="C290" t="str">
            <v>A1</v>
          </cell>
        </row>
        <row r="291">
          <cell r="B291" t="str">
            <v>17303CAY7</v>
          </cell>
          <cell r="C291" t="str">
            <v>AAA</v>
          </cell>
        </row>
        <row r="292">
          <cell r="B292" t="str">
            <v>17303CBH3</v>
          </cell>
          <cell r="C292" t="str">
            <v>AAA</v>
          </cell>
        </row>
        <row r="293">
          <cell r="B293" t="str">
            <v>17303CBK6</v>
          </cell>
          <cell r="C293" t="str">
            <v>AAA</v>
          </cell>
        </row>
        <row r="294">
          <cell r="B294" t="str">
            <v>17303CBM2</v>
          </cell>
          <cell r="C294" t="str">
            <v>AAA</v>
          </cell>
        </row>
        <row r="295">
          <cell r="B295" t="str">
            <v>17303CBN0</v>
          </cell>
          <cell r="C295" t="str">
            <v>AAA</v>
          </cell>
        </row>
        <row r="296">
          <cell r="B296" t="str">
            <v>17303CBR1</v>
          </cell>
          <cell r="C296" t="str">
            <v>AAA</v>
          </cell>
        </row>
        <row r="297">
          <cell r="B297" t="str">
            <v>17303CBW0</v>
          </cell>
          <cell r="C297" t="str">
            <v>AAA</v>
          </cell>
        </row>
        <row r="298">
          <cell r="B298" t="str">
            <v>17303CBX8</v>
          </cell>
          <cell r="C298" t="str">
            <v>A2</v>
          </cell>
        </row>
        <row r="299">
          <cell r="B299" t="str">
            <v>17305EAA3</v>
          </cell>
          <cell r="C299" t="str">
            <v>A2</v>
          </cell>
        </row>
        <row r="300">
          <cell r="B300" t="str">
            <v>17305EAC9</v>
          </cell>
          <cell r="C300" t="str">
            <v>BAA2</v>
          </cell>
        </row>
        <row r="301">
          <cell r="B301" t="str">
            <v>17305EAD7</v>
          </cell>
          <cell r="C301" t="str">
            <v>BAA2</v>
          </cell>
        </row>
        <row r="302">
          <cell r="B302" t="str">
            <v>17305EAE5</v>
          </cell>
          <cell r="C302" t="str">
            <v>AAA</v>
          </cell>
        </row>
        <row r="303">
          <cell r="B303" t="str">
            <v>17305EAJ4</v>
          </cell>
          <cell r="C303" t="str">
            <v>BAA2</v>
          </cell>
        </row>
        <row r="304">
          <cell r="B304" t="str">
            <v>17305EAL9</v>
          </cell>
          <cell r="C304" t="str">
            <v>AAA</v>
          </cell>
        </row>
        <row r="305">
          <cell r="B305" t="str">
            <v>17305EAM7</v>
          </cell>
          <cell r="C305" t="str">
            <v>BAA2</v>
          </cell>
        </row>
        <row r="306">
          <cell r="B306" t="str">
            <v>17305EAP0</v>
          </cell>
          <cell r="C306" t="str">
            <v>AAA</v>
          </cell>
        </row>
        <row r="307">
          <cell r="B307" t="str">
            <v>17305EAS4</v>
          </cell>
          <cell r="C307" t="str">
            <v>AAA</v>
          </cell>
        </row>
        <row r="308">
          <cell r="B308" t="str">
            <v>17305EAU9</v>
          </cell>
          <cell r="C308" t="str">
            <v>BAA2</v>
          </cell>
        </row>
        <row r="309">
          <cell r="B309" t="str">
            <v>17305EAV7</v>
          </cell>
          <cell r="C309" t="str">
            <v>AAA</v>
          </cell>
        </row>
        <row r="310">
          <cell r="B310" t="str">
            <v>17305EAW5</v>
          </cell>
          <cell r="C310" t="str">
            <v>BAA2</v>
          </cell>
        </row>
        <row r="311">
          <cell r="B311" t="str">
            <v>18051GAA2</v>
          </cell>
          <cell r="C311" t="str">
            <v>A2</v>
          </cell>
        </row>
        <row r="312">
          <cell r="B312" t="str">
            <v>189719AC1</v>
          </cell>
          <cell r="C312" t="str">
            <v>BAA3</v>
          </cell>
        </row>
        <row r="313">
          <cell r="B313" t="str">
            <v>201721AC1</v>
          </cell>
          <cell r="C313" t="str">
            <v>BAA3</v>
          </cell>
        </row>
        <row r="314">
          <cell r="B314" t="str">
            <v>204012AE8</v>
          </cell>
          <cell r="C314" t="str">
            <v>AAA</v>
          </cell>
        </row>
        <row r="315">
          <cell r="B315" t="str">
            <v>207678AC7</v>
          </cell>
          <cell r="C315" t="str">
            <v>AAA</v>
          </cell>
        </row>
        <row r="316">
          <cell r="B316" t="str">
            <v>20846QAH1</v>
          </cell>
          <cell r="C316" t="str">
            <v>AA2</v>
          </cell>
        </row>
        <row r="317">
          <cell r="B317" t="str">
            <v>20846QBW7</v>
          </cell>
          <cell r="C317" t="str">
            <v>A2</v>
          </cell>
        </row>
        <row r="318">
          <cell r="B318" t="str">
            <v>20846QCG1</v>
          </cell>
          <cell r="C318" t="str">
            <v>A2</v>
          </cell>
        </row>
        <row r="319">
          <cell r="B319" t="str">
            <v>20846QDD7</v>
          </cell>
          <cell r="C319" t="str">
            <v>AAA</v>
          </cell>
        </row>
        <row r="320">
          <cell r="B320" t="str">
            <v>21075WEZ4</v>
          </cell>
          <cell r="C320" t="str">
            <v>CAA2</v>
          </cell>
        </row>
        <row r="321">
          <cell r="B321" t="str">
            <v>21075WHW8</v>
          </cell>
          <cell r="C321" t="str">
            <v>AAA</v>
          </cell>
        </row>
        <row r="322">
          <cell r="B322" t="str">
            <v>21075WJA4</v>
          </cell>
          <cell r="C322" t="str">
            <v>BAA3</v>
          </cell>
        </row>
        <row r="323">
          <cell r="B323" t="str">
            <v>21075WJX4</v>
          </cell>
          <cell r="C323" t="str">
            <v>AAA</v>
          </cell>
        </row>
        <row r="324">
          <cell r="B324" t="str">
            <v>21075WKY0</v>
          </cell>
          <cell r="C324" t="str">
            <v>BAA3</v>
          </cell>
        </row>
        <row r="325">
          <cell r="B325" t="str">
            <v>21218NAB9</v>
          </cell>
          <cell r="C325" t="str">
            <v>CAA2</v>
          </cell>
        </row>
        <row r="326">
          <cell r="B326" t="str">
            <v>21724QAK9</v>
          </cell>
          <cell r="C326" t="str">
            <v>AAA</v>
          </cell>
        </row>
        <row r="327">
          <cell r="B327" t="str">
            <v>21724QAR4</v>
          </cell>
          <cell r="C327" t="str">
            <v>A2</v>
          </cell>
        </row>
        <row r="328">
          <cell r="B328" t="str">
            <v>22530TAA7</v>
          </cell>
          <cell r="C328" t="str">
            <v>AAA</v>
          </cell>
        </row>
        <row r="329">
          <cell r="B329" t="str">
            <v>22542TAA3</v>
          </cell>
          <cell r="C329" t="str">
            <v>AA2</v>
          </cell>
        </row>
        <row r="330">
          <cell r="B330" t="str">
            <v>22575#AC9</v>
          </cell>
          <cell r="C330" t="str">
            <v>AA2</v>
          </cell>
        </row>
        <row r="331">
          <cell r="B331" t="str">
            <v>228821AA2</v>
          </cell>
          <cell r="C331" t="str">
            <v>AAA</v>
          </cell>
        </row>
        <row r="332">
          <cell r="B332" t="str">
            <v>231907FR2</v>
          </cell>
          <cell r="C332" t="str">
            <v>AAA</v>
          </cell>
        </row>
        <row r="333">
          <cell r="B333" t="str">
            <v>231907FT8</v>
          </cell>
          <cell r="C333" t="str">
            <v>A3</v>
          </cell>
        </row>
        <row r="334">
          <cell r="B334" t="str">
            <v>23280PAD9</v>
          </cell>
          <cell r="C334" t="str">
            <v>BA1</v>
          </cell>
        </row>
        <row r="335">
          <cell r="B335" t="str">
            <v>233340AC2</v>
          </cell>
          <cell r="C335" t="str">
            <v>BA2</v>
          </cell>
        </row>
        <row r="336">
          <cell r="B336" t="str">
            <v>23334WAD0</v>
          </cell>
          <cell r="C336" t="str">
            <v>AA3</v>
          </cell>
        </row>
        <row r="337">
          <cell r="B337" t="str">
            <v>23334XAG1</v>
          </cell>
          <cell r="C337" t="str">
            <v>BAA2</v>
          </cell>
        </row>
        <row r="338">
          <cell r="B338" t="str">
            <v>23335HAB6</v>
          </cell>
          <cell r="C338" t="str">
            <v>AAA</v>
          </cell>
        </row>
        <row r="339">
          <cell r="B339" t="str">
            <v>23383VAU4</v>
          </cell>
          <cell r="C339" t="str">
            <v>AAA</v>
          </cell>
        </row>
        <row r="340">
          <cell r="B340" t="str">
            <v>23383VAZ3</v>
          </cell>
          <cell r="C340" t="str">
            <v>AAA</v>
          </cell>
        </row>
        <row r="341">
          <cell r="B341" t="str">
            <v>23383VBE9</v>
          </cell>
          <cell r="C341" t="str">
            <v>AAA</v>
          </cell>
        </row>
        <row r="342">
          <cell r="B342" t="str">
            <v>23383VBS8</v>
          </cell>
          <cell r="C342" t="str">
            <v>AAA</v>
          </cell>
        </row>
        <row r="343">
          <cell r="B343" t="str">
            <v>24227TAE3</v>
          </cell>
          <cell r="C343" t="str">
            <v>AAA</v>
          </cell>
        </row>
        <row r="344">
          <cell r="B344" t="str">
            <v>24227TAF0</v>
          </cell>
          <cell r="C344" t="str">
            <v>AAA</v>
          </cell>
        </row>
        <row r="345">
          <cell r="B345" t="str">
            <v>245655AD7</v>
          </cell>
          <cell r="C345" t="str">
            <v>CA</v>
          </cell>
        </row>
        <row r="346">
          <cell r="B346" t="str">
            <v>24763LCZ1</v>
          </cell>
          <cell r="C346" t="str">
            <v>AAA</v>
          </cell>
        </row>
        <row r="347">
          <cell r="B347" t="str">
            <v>24763LDR8</v>
          </cell>
          <cell r="C347" t="str">
            <v>AAA</v>
          </cell>
        </row>
        <row r="348">
          <cell r="B348" t="str">
            <v>24763LDS6</v>
          </cell>
          <cell r="C348" t="str">
            <v>AAA</v>
          </cell>
        </row>
        <row r="349">
          <cell r="B349" t="str">
            <v>24763LFY1</v>
          </cell>
          <cell r="C349" t="str">
            <v>AA2</v>
          </cell>
        </row>
        <row r="350">
          <cell r="B350" t="str">
            <v>24763LGK0</v>
          </cell>
          <cell r="C350" t="str">
            <v>AA2</v>
          </cell>
        </row>
        <row r="351">
          <cell r="B351" t="str">
            <v>24763LGW4</v>
          </cell>
          <cell r="C351" t="str">
            <v>AA2</v>
          </cell>
        </row>
        <row r="352">
          <cell r="B352" t="str">
            <v>248223AC3</v>
          </cell>
          <cell r="C352" t="str">
            <v>A2</v>
          </cell>
        </row>
        <row r="353">
          <cell r="B353" t="str">
            <v>250854AB2</v>
          </cell>
          <cell r="C353" t="str">
            <v>AAA</v>
          </cell>
        </row>
        <row r="354">
          <cell r="B354" t="str">
            <v>250854AC0</v>
          </cell>
          <cell r="C354" t="str">
            <v>AAA</v>
          </cell>
        </row>
        <row r="355">
          <cell r="B355" t="str">
            <v>250854AD8</v>
          </cell>
          <cell r="C355" t="str">
            <v>AAA</v>
          </cell>
        </row>
        <row r="356">
          <cell r="B356" t="str">
            <v>251547AR6</v>
          </cell>
          <cell r="C356" t="str">
            <v>AA3</v>
          </cell>
        </row>
        <row r="357">
          <cell r="B357" t="str">
            <v>25466KAC3</v>
          </cell>
          <cell r="C357" t="str">
            <v>AAA</v>
          </cell>
        </row>
        <row r="358">
          <cell r="B358" t="str">
            <v>25466KAN9</v>
          </cell>
          <cell r="C358" t="str">
            <v>AAA</v>
          </cell>
        </row>
        <row r="359">
          <cell r="B359" t="str">
            <v>25466KCA5</v>
          </cell>
          <cell r="C359" t="str">
            <v>AAA</v>
          </cell>
        </row>
        <row r="360">
          <cell r="B360" t="str">
            <v>25466KDG1</v>
          </cell>
          <cell r="C360" t="str">
            <v>AAA</v>
          </cell>
        </row>
        <row r="361">
          <cell r="B361" t="str">
            <v>25466KDS5</v>
          </cell>
          <cell r="C361" t="str">
            <v>AAA</v>
          </cell>
        </row>
        <row r="362">
          <cell r="B362" t="str">
            <v>25466KDT3</v>
          </cell>
          <cell r="C362" t="str">
            <v>A2</v>
          </cell>
        </row>
        <row r="363">
          <cell r="B363" t="str">
            <v>25466KDY2</v>
          </cell>
          <cell r="C363" t="str">
            <v>AAA</v>
          </cell>
        </row>
        <row r="364">
          <cell r="B364" t="str">
            <v>25475MAV6</v>
          </cell>
          <cell r="C364" t="str">
            <v>BAA3</v>
          </cell>
        </row>
        <row r="365">
          <cell r="B365" t="str">
            <v>25475XAH3</v>
          </cell>
          <cell r="C365" t="str">
            <v>BAA3</v>
          </cell>
        </row>
        <row r="366">
          <cell r="B366" t="str">
            <v>254934AD4</v>
          </cell>
          <cell r="C366" t="str">
            <v>AAA</v>
          </cell>
        </row>
        <row r="367">
          <cell r="B367" t="str">
            <v>26152SAG4</v>
          </cell>
          <cell r="C367" t="str">
            <v>BAA3</v>
          </cell>
        </row>
        <row r="368">
          <cell r="B368" t="str">
            <v>262449AC5</v>
          </cell>
          <cell r="C368" t="str">
            <v>A3</v>
          </cell>
        </row>
        <row r="369">
          <cell r="B369" t="str">
            <v>268617AN7</v>
          </cell>
          <cell r="C369" t="str">
            <v>CAA1</v>
          </cell>
        </row>
        <row r="370">
          <cell r="B370" t="str">
            <v>268668AC4</v>
          </cell>
          <cell r="C370" t="str">
            <v>AA2</v>
          </cell>
        </row>
        <row r="371">
          <cell r="B371" t="str">
            <v>268668AG5</v>
          </cell>
          <cell r="C371" t="str">
            <v>BAA2</v>
          </cell>
        </row>
        <row r="372">
          <cell r="B372" t="str">
            <v>268917BY6</v>
          </cell>
          <cell r="C372" t="str">
            <v>AAA</v>
          </cell>
        </row>
        <row r="373">
          <cell r="B373" t="str">
            <v>268917CW9</v>
          </cell>
          <cell r="C373" t="str">
            <v>AAA</v>
          </cell>
        </row>
        <row r="374">
          <cell r="B374" t="str">
            <v>268917ER8</v>
          </cell>
          <cell r="C374" t="str">
            <v>AAA</v>
          </cell>
        </row>
        <row r="375">
          <cell r="B375" t="str">
            <v>268917ES6</v>
          </cell>
          <cell r="C375" t="str">
            <v>AAA</v>
          </cell>
        </row>
        <row r="376">
          <cell r="B376" t="str">
            <v>268917FA4</v>
          </cell>
          <cell r="C376" t="str">
            <v>AAA</v>
          </cell>
        </row>
        <row r="377">
          <cell r="B377" t="str">
            <v>268917FD8</v>
          </cell>
          <cell r="C377" t="str">
            <v>AAA</v>
          </cell>
        </row>
        <row r="378">
          <cell r="B378" t="str">
            <v>268917FJ5</v>
          </cell>
          <cell r="C378" t="str">
            <v>AAA</v>
          </cell>
        </row>
        <row r="379">
          <cell r="B379" t="str">
            <v>268917FQ9</v>
          </cell>
          <cell r="C379" t="str">
            <v>AAA</v>
          </cell>
        </row>
        <row r="380">
          <cell r="B380" t="str">
            <v>268917FR7</v>
          </cell>
          <cell r="C380" t="str">
            <v>AAA</v>
          </cell>
        </row>
        <row r="381">
          <cell r="B381" t="str">
            <v>268917FS5</v>
          </cell>
          <cell r="C381" t="str">
            <v>AAA</v>
          </cell>
        </row>
        <row r="382">
          <cell r="B382" t="str">
            <v>27826CAC2</v>
          </cell>
          <cell r="C382" t="str">
            <v>CAA2</v>
          </cell>
        </row>
        <row r="383">
          <cell r="B383" t="str">
            <v>294751AT9</v>
          </cell>
          <cell r="C383" t="str">
            <v>AAA</v>
          </cell>
        </row>
        <row r="384">
          <cell r="B384" t="str">
            <v>294754AF3</v>
          </cell>
          <cell r="C384" t="str">
            <v>AAA</v>
          </cell>
        </row>
        <row r="385">
          <cell r="B385" t="str">
            <v>29477HAA3</v>
          </cell>
          <cell r="C385" t="str">
            <v>CAA1</v>
          </cell>
        </row>
        <row r="386">
          <cell r="B386" t="str">
            <v>301965AP4</v>
          </cell>
          <cell r="C386" t="str">
            <v>AAA</v>
          </cell>
        </row>
        <row r="387">
          <cell r="B387" t="str">
            <v>301965AQ2</v>
          </cell>
          <cell r="C387" t="str">
            <v>AAA</v>
          </cell>
        </row>
        <row r="388">
          <cell r="B388" t="str">
            <v>301965AT6</v>
          </cell>
          <cell r="C388" t="str">
            <v>AA1</v>
          </cell>
        </row>
        <row r="389">
          <cell r="B389" t="str">
            <v>301965BA6</v>
          </cell>
          <cell r="C389" t="str">
            <v>AAA</v>
          </cell>
        </row>
        <row r="390">
          <cell r="B390" t="str">
            <v>301965BB4</v>
          </cell>
          <cell r="C390" t="str">
            <v>AAA</v>
          </cell>
        </row>
        <row r="391">
          <cell r="B391" t="str">
            <v>301965BD0</v>
          </cell>
          <cell r="C391" t="str">
            <v>AA3</v>
          </cell>
        </row>
        <row r="392">
          <cell r="B392" t="str">
            <v>301965BL2</v>
          </cell>
          <cell r="C392" t="str">
            <v>AAA</v>
          </cell>
        </row>
        <row r="393">
          <cell r="B393" t="str">
            <v>301965CF4</v>
          </cell>
          <cell r="C393" t="str">
            <v>AAA</v>
          </cell>
        </row>
        <row r="394">
          <cell r="B394" t="str">
            <v>301965CG2</v>
          </cell>
          <cell r="C394" t="str">
            <v>AAA</v>
          </cell>
        </row>
        <row r="395">
          <cell r="B395" t="str">
            <v>301965CH0</v>
          </cell>
          <cell r="C395" t="str">
            <v>AA2</v>
          </cell>
        </row>
        <row r="396">
          <cell r="B396" t="str">
            <v>301965CJ6</v>
          </cell>
          <cell r="C396" t="str">
            <v>A1</v>
          </cell>
        </row>
        <row r="397">
          <cell r="B397" t="str">
            <v>30244PAB3</v>
          </cell>
          <cell r="C397" t="str">
            <v>A1</v>
          </cell>
        </row>
        <row r="398">
          <cell r="B398" t="str">
            <v>30244TAB5</v>
          </cell>
          <cell r="C398" t="str">
            <v>AA3</v>
          </cell>
        </row>
        <row r="399">
          <cell r="B399" t="str">
            <v>30245AAA7</v>
          </cell>
          <cell r="C399" t="str">
            <v>AA1</v>
          </cell>
        </row>
        <row r="400">
          <cell r="B400" t="str">
            <v>30245AAE9</v>
          </cell>
          <cell r="C400" t="str">
            <v>AA3</v>
          </cell>
        </row>
        <row r="401">
          <cell r="B401" t="str">
            <v>30245AAK5</v>
          </cell>
          <cell r="C401" t="str">
            <v>AA2</v>
          </cell>
        </row>
        <row r="402">
          <cell r="B402" t="str">
            <v>30245XAA7</v>
          </cell>
          <cell r="C402" t="str">
            <v>AA2</v>
          </cell>
        </row>
        <row r="403">
          <cell r="B403" t="str">
            <v>302471AA5</v>
          </cell>
          <cell r="C403" t="str">
            <v>D</v>
          </cell>
        </row>
        <row r="404">
          <cell r="B404" t="str">
            <v>302471CP0</v>
          </cell>
          <cell r="C404" t="str">
            <v>CAA1</v>
          </cell>
        </row>
        <row r="405">
          <cell r="B405" t="str">
            <v>307691AH8</v>
          </cell>
          <cell r="C405" t="str">
            <v>AAA</v>
          </cell>
        </row>
        <row r="406">
          <cell r="B406" t="str">
            <v>31339VAA6</v>
          </cell>
          <cell r="C406" t="str">
            <v>AAA</v>
          </cell>
        </row>
        <row r="407">
          <cell r="B407" t="str">
            <v>3133TATU6</v>
          </cell>
          <cell r="C407" t="str">
            <v>AAA</v>
          </cell>
        </row>
        <row r="408">
          <cell r="B408" t="str">
            <v>3133TAZZ8</v>
          </cell>
          <cell r="C408" t="str">
            <v>AAA</v>
          </cell>
        </row>
        <row r="409">
          <cell r="B409" t="str">
            <v>3133TCAQ1</v>
          </cell>
          <cell r="C409" t="str">
            <v>AAA</v>
          </cell>
        </row>
        <row r="410">
          <cell r="B410" t="str">
            <v>3133TR6Z3</v>
          </cell>
          <cell r="C410" t="str">
            <v>AAA</v>
          </cell>
        </row>
        <row r="411">
          <cell r="B411" t="str">
            <v>31359S2F6</v>
          </cell>
          <cell r="C411" t="str">
            <v>AAA</v>
          </cell>
        </row>
        <row r="412">
          <cell r="B412" t="str">
            <v>31359VME0</v>
          </cell>
          <cell r="C412" t="str">
            <v>AAA</v>
          </cell>
        </row>
        <row r="413">
          <cell r="B413" t="str">
            <v>313920XX3</v>
          </cell>
          <cell r="C413" t="str">
            <v>AAA</v>
          </cell>
        </row>
        <row r="414">
          <cell r="B414" t="str">
            <v>316698AA7</v>
          </cell>
          <cell r="C414" t="str">
            <v>AAA</v>
          </cell>
        </row>
        <row r="415">
          <cell r="B415" t="str">
            <v>316698AB5</v>
          </cell>
          <cell r="C415" t="str">
            <v>BAA1</v>
          </cell>
        </row>
        <row r="416">
          <cell r="B416" t="str">
            <v>31846LBW5</v>
          </cell>
          <cell r="C416" t="str">
            <v>AAA</v>
          </cell>
        </row>
        <row r="417">
          <cell r="B417" t="str">
            <v>31986SAA9</v>
          </cell>
          <cell r="C417" t="str">
            <v>AA1</v>
          </cell>
        </row>
        <row r="418">
          <cell r="B418" t="str">
            <v>320071AD5</v>
          </cell>
          <cell r="C418" t="str">
            <v>A3</v>
          </cell>
        </row>
        <row r="419">
          <cell r="B419" t="str">
            <v>32027NAK7</v>
          </cell>
          <cell r="C419" t="str">
            <v>AA2</v>
          </cell>
        </row>
        <row r="420">
          <cell r="B420" t="str">
            <v>32027NAR2</v>
          </cell>
          <cell r="C420" t="str">
            <v>AA2</v>
          </cell>
        </row>
        <row r="421">
          <cell r="B421" t="str">
            <v>336212AZ8</v>
          </cell>
          <cell r="C421" t="str">
            <v>A2</v>
          </cell>
        </row>
        <row r="422">
          <cell r="B422" t="str">
            <v>336416AA0</v>
          </cell>
          <cell r="C422" t="str">
            <v>AAA</v>
          </cell>
        </row>
        <row r="423">
          <cell r="B423" t="str">
            <v>33641NBK0</v>
          </cell>
          <cell r="C423" t="str">
            <v>AAA</v>
          </cell>
        </row>
        <row r="424">
          <cell r="B424" t="str">
            <v>337435BL4</v>
          </cell>
          <cell r="C424" t="str">
            <v>BAA2</v>
          </cell>
        </row>
        <row r="425">
          <cell r="B425" t="str">
            <v>337435BU4</v>
          </cell>
          <cell r="C425" t="str">
            <v>BAA2</v>
          </cell>
        </row>
        <row r="426">
          <cell r="B426" t="str">
            <v>337435CQ2</v>
          </cell>
          <cell r="C426" t="str">
            <v>AAA</v>
          </cell>
        </row>
        <row r="427">
          <cell r="B427" t="str">
            <v>337435DS7</v>
          </cell>
          <cell r="C427" t="str">
            <v>AAA</v>
          </cell>
        </row>
        <row r="428">
          <cell r="B428" t="str">
            <v>337435DT5</v>
          </cell>
          <cell r="C428" t="str">
            <v>A2</v>
          </cell>
        </row>
        <row r="429">
          <cell r="B429" t="str">
            <v>33743PAA5</v>
          </cell>
          <cell r="C429" t="str">
            <v>BAA2</v>
          </cell>
        </row>
        <row r="430">
          <cell r="B430" t="str">
            <v>33743PAC1</v>
          </cell>
          <cell r="C430" t="str">
            <v>BAA2</v>
          </cell>
        </row>
        <row r="431">
          <cell r="B431" t="str">
            <v>33743PAG2</v>
          </cell>
          <cell r="C431" t="str">
            <v>BAA2</v>
          </cell>
        </row>
        <row r="432">
          <cell r="B432" t="str">
            <v>33743PAH0</v>
          </cell>
          <cell r="C432" t="str">
            <v>BAA2</v>
          </cell>
        </row>
        <row r="433">
          <cell r="B433" t="str">
            <v>33743PAM9</v>
          </cell>
          <cell r="C433" t="str">
            <v>BAA2</v>
          </cell>
        </row>
        <row r="434">
          <cell r="B434" t="str">
            <v>33743PAN7</v>
          </cell>
          <cell r="C434" t="str">
            <v>BAA2</v>
          </cell>
        </row>
        <row r="435">
          <cell r="B435" t="str">
            <v>33743PAP2</v>
          </cell>
          <cell r="C435" t="str">
            <v>BAA2</v>
          </cell>
        </row>
        <row r="436">
          <cell r="B436" t="str">
            <v>339028AA0</v>
          </cell>
          <cell r="C436" t="str">
            <v>BAA2</v>
          </cell>
        </row>
        <row r="437">
          <cell r="B437" t="str">
            <v>339028AB8</v>
          </cell>
          <cell r="C437" t="str">
            <v>BAA2</v>
          </cell>
        </row>
        <row r="438">
          <cell r="B438" t="str">
            <v>339028AC6</v>
          </cell>
          <cell r="C438" t="str">
            <v>BAA2</v>
          </cell>
        </row>
        <row r="439">
          <cell r="B439" t="str">
            <v>339028AJ1</v>
          </cell>
          <cell r="C439" t="str">
            <v>BAA2</v>
          </cell>
        </row>
        <row r="440">
          <cell r="B440" t="str">
            <v>339464AN9</v>
          </cell>
          <cell r="C440" t="str">
            <v>A2</v>
          </cell>
        </row>
        <row r="441">
          <cell r="B441" t="str">
            <v>34527RDH3</v>
          </cell>
          <cell r="C441" t="str">
            <v>AAA</v>
          </cell>
        </row>
        <row r="442">
          <cell r="B442" t="str">
            <v>34527RFR9</v>
          </cell>
          <cell r="C442" t="str">
            <v>AAA</v>
          </cell>
        </row>
        <row r="443">
          <cell r="B443" t="str">
            <v>34527RFY4</v>
          </cell>
          <cell r="C443" t="str">
            <v>AAA</v>
          </cell>
        </row>
        <row r="444">
          <cell r="B444" t="str">
            <v>34527RGJ6</v>
          </cell>
          <cell r="C444" t="str">
            <v>AAA</v>
          </cell>
        </row>
        <row r="445">
          <cell r="B445" t="str">
            <v>34527RGK3</v>
          </cell>
          <cell r="C445" t="str">
            <v>A1</v>
          </cell>
        </row>
        <row r="446">
          <cell r="B446" t="str">
            <v>34527RGR8</v>
          </cell>
          <cell r="C446" t="str">
            <v>A2</v>
          </cell>
        </row>
        <row r="447">
          <cell r="B447" t="str">
            <v>34527RGZ0</v>
          </cell>
          <cell r="C447" t="str">
            <v>AAA</v>
          </cell>
        </row>
        <row r="448">
          <cell r="B448" t="str">
            <v>34527RHA4</v>
          </cell>
          <cell r="C448" t="str">
            <v>AAA</v>
          </cell>
        </row>
        <row r="449">
          <cell r="B449" t="str">
            <v>34527RHL0</v>
          </cell>
          <cell r="C449" t="str">
            <v>BAA2</v>
          </cell>
        </row>
        <row r="450">
          <cell r="B450" t="str">
            <v>34527RHR7</v>
          </cell>
          <cell r="C450" t="str">
            <v>AAA</v>
          </cell>
        </row>
        <row r="451">
          <cell r="B451" t="str">
            <v>34527RHT3</v>
          </cell>
          <cell r="C451" t="str">
            <v>BAA2</v>
          </cell>
        </row>
        <row r="452">
          <cell r="B452" t="str">
            <v>34527RJD6</v>
          </cell>
          <cell r="C452" t="str">
            <v>A2</v>
          </cell>
        </row>
        <row r="453">
          <cell r="B453" t="str">
            <v>34527RJE4</v>
          </cell>
          <cell r="C453" t="str">
            <v>BAA2</v>
          </cell>
        </row>
        <row r="454">
          <cell r="B454" t="str">
            <v>349188AB8</v>
          </cell>
          <cell r="C454" t="str">
            <v>BAA2</v>
          </cell>
        </row>
        <row r="455">
          <cell r="B455" t="str">
            <v>35180RAD0</v>
          </cell>
          <cell r="C455" t="str">
            <v>AAA</v>
          </cell>
        </row>
        <row r="456">
          <cell r="B456" t="str">
            <v>35181*AA5</v>
          </cell>
          <cell r="C456" t="str">
            <v>A1</v>
          </cell>
        </row>
        <row r="457">
          <cell r="B457" t="str">
            <v>35181*AB3</v>
          </cell>
          <cell r="C457" t="str">
            <v>A1</v>
          </cell>
        </row>
        <row r="458">
          <cell r="B458" t="str">
            <v>35181*AD9</v>
          </cell>
          <cell r="C458" t="str">
            <v>A1</v>
          </cell>
        </row>
        <row r="459">
          <cell r="B459" t="str">
            <v>35181*AE7</v>
          </cell>
          <cell r="C459" t="str">
            <v>A1</v>
          </cell>
        </row>
        <row r="460">
          <cell r="B460" t="str">
            <v>35907WAD1</v>
          </cell>
          <cell r="C460" t="str">
            <v>AA3</v>
          </cell>
        </row>
        <row r="461">
          <cell r="B461" t="str">
            <v>36076PAE7</v>
          </cell>
          <cell r="C461" t="str">
            <v>BAA2</v>
          </cell>
        </row>
        <row r="462">
          <cell r="B462" t="str">
            <v>36157DAC0</v>
          </cell>
          <cell r="C462" t="str">
            <v>AAA</v>
          </cell>
        </row>
        <row r="463">
          <cell r="B463" t="str">
            <v>36157R3X1</v>
          </cell>
          <cell r="C463" t="str">
            <v>AA2</v>
          </cell>
        </row>
        <row r="464">
          <cell r="B464" t="str">
            <v>36157R3Y9</v>
          </cell>
          <cell r="C464" t="str">
            <v>A2</v>
          </cell>
        </row>
        <row r="465">
          <cell r="B465" t="str">
            <v>36157RD77</v>
          </cell>
          <cell r="C465" t="str">
            <v>AAA</v>
          </cell>
        </row>
        <row r="466">
          <cell r="B466" t="str">
            <v>36157RD93</v>
          </cell>
          <cell r="C466" t="str">
            <v>AA2</v>
          </cell>
        </row>
        <row r="467">
          <cell r="B467" t="str">
            <v>36157RHU2</v>
          </cell>
          <cell r="C467" t="str">
            <v>AAA</v>
          </cell>
        </row>
        <row r="468">
          <cell r="B468" t="str">
            <v>36157TW23</v>
          </cell>
          <cell r="C468" t="str">
            <v>AAA</v>
          </cell>
        </row>
        <row r="469">
          <cell r="B469" t="str">
            <v>36161PAB9</v>
          </cell>
          <cell r="C469" t="str">
            <v>AA2</v>
          </cell>
        </row>
        <row r="470">
          <cell r="B470" t="str">
            <v>36161PAC7</v>
          </cell>
          <cell r="C470" t="str">
            <v>A2</v>
          </cell>
        </row>
        <row r="471">
          <cell r="B471" t="str">
            <v>362564AA4</v>
          </cell>
          <cell r="C471" t="str">
            <v>A2</v>
          </cell>
        </row>
        <row r="472">
          <cell r="B472" t="str">
            <v>364816AB4</v>
          </cell>
          <cell r="C472" t="str">
            <v>BAA2</v>
          </cell>
        </row>
        <row r="473">
          <cell r="B473" t="str">
            <v>37932UAB4</v>
          </cell>
          <cell r="C473" t="str">
            <v>AA2</v>
          </cell>
        </row>
        <row r="474">
          <cell r="B474" t="str">
            <v>38405PAC9</v>
          </cell>
          <cell r="C474" t="str">
            <v>BAA2</v>
          </cell>
        </row>
        <row r="475">
          <cell r="B475" t="str">
            <v>387413AD9</v>
          </cell>
          <cell r="C475" t="str">
            <v>BAA2</v>
          </cell>
        </row>
        <row r="476">
          <cell r="B476" t="str">
            <v>38741NAC7</v>
          </cell>
          <cell r="C476" t="str">
            <v>AA3</v>
          </cell>
        </row>
        <row r="477">
          <cell r="B477" t="str">
            <v>38741NAD5</v>
          </cell>
          <cell r="C477" t="str">
            <v>BAA2</v>
          </cell>
        </row>
        <row r="478">
          <cell r="B478" t="str">
            <v>38741PAA6</v>
          </cell>
          <cell r="C478" t="str">
            <v>AAA</v>
          </cell>
        </row>
        <row r="479">
          <cell r="B479" t="str">
            <v>391533AE6</v>
          </cell>
          <cell r="C479" t="str">
            <v>AA2</v>
          </cell>
        </row>
        <row r="480">
          <cell r="B480" t="str">
            <v>3935053B6</v>
          </cell>
          <cell r="C480" t="str">
            <v>AAA</v>
          </cell>
        </row>
        <row r="481">
          <cell r="B481" t="str">
            <v>3935053F7</v>
          </cell>
          <cell r="C481" t="str">
            <v>AA2</v>
          </cell>
        </row>
        <row r="482">
          <cell r="B482" t="str">
            <v>3935053S9</v>
          </cell>
          <cell r="C482" t="str">
            <v>BAA1</v>
          </cell>
        </row>
        <row r="483">
          <cell r="B483" t="str">
            <v>393505AX0</v>
          </cell>
          <cell r="C483" t="str">
            <v>AA2</v>
          </cell>
        </row>
        <row r="484">
          <cell r="B484" t="str">
            <v>393505BK7</v>
          </cell>
          <cell r="C484" t="str">
            <v>AA2</v>
          </cell>
        </row>
        <row r="485">
          <cell r="B485" t="str">
            <v>393505CH3</v>
          </cell>
          <cell r="C485" t="str">
            <v>BA3</v>
          </cell>
        </row>
        <row r="486">
          <cell r="B486" t="str">
            <v>393505DW9</v>
          </cell>
          <cell r="C486" t="str">
            <v>AAA</v>
          </cell>
        </row>
        <row r="487">
          <cell r="B487" t="str">
            <v>393505FY3</v>
          </cell>
          <cell r="C487" t="str">
            <v>AA2</v>
          </cell>
        </row>
        <row r="488">
          <cell r="B488" t="str">
            <v>393505M90</v>
          </cell>
          <cell r="C488" t="str">
            <v>A2</v>
          </cell>
        </row>
        <row r="489">
          <cell r="B489" t="str">
            <v>393505NC2</v>
          </cell>
          <cell r="C489" t="str">
            <v>AA3</v>
          </cell>
        </row>
        <row r="490">
          <cell r="B490" t="str">
            <v>393505P22</v>
          </cell>
          <cell r="C490" t="str">
            <v>AA2</v>
          </cell>
        </row>
        <row r="491">
          <cell r="B491" t="str">
            <v>393505Q54</v>
          </cell>
          <cell r="C491" t="str">
            <v>AA2</v>
          </cell>
        </row>
        <row r="492">
          <cell r="B492" t="str">
            <v>393505Q62</v>
          </cell>
          <cell r="C492" t="str">
            <v>A2</v>
          </cell>
        </row>
        <row r="493">
          <cell r="B493" t="str">
            <v>393505RA2</v>
          </cell>
          <cell r="C493" t="str">
            <v>BAA3</v>
          </cell>
        </row>
        <row r="494">
          <cell r="B494" t="str">
            <v>393505RJ3</v>
          </cell>
          <cell r="C494" t="str">
            <v>AA3</v>
          </cell>
        </row>
        <row r="495">
          <cell r="B495" t="str">
            <v>393505VY5</v>
          </cell>
          <cell r="C495" t="str">
            <v>AA3</v>
          </cell>
        </row>
        <row r="496">
          <cell r="B496" t="str">
            <v>393505W57</v>
          </cell>
          <cell r="C496" t="str">
            <v>BAA2</v>
          </cell>
        </row>
        <row r="497">
          <cell r="B497" t="str">
            <v>393505XH0</v>
          </cell>
          <cell r="C497" t="str">
            <v>AA3</v>
          </cell>
        </row>
        <row r="498">
          <cell r="B498" t="str">
            <v>393505Y30</v>
          </cell>
          <cell r="C498" t="str">
            <v>BAA2</v>
          </cell>
        </row>
        <row r="499">
          <cell r="B499" t="str">
            <v>393505Y48</v>
          </cell>
          <cell r="C499" t="str">
            <v>BAA3</v>
          </cell>
        </row>
        <row r="500">
          <cell r="B500" t="str">
            <v>393505YW6</v>
          </cell>
          <cell r="C500" t="str">
            <v>AAA</v>
          </cell>
        </row>
        <row r="501">
          <cell r="B501" t="str">
            <v>393505Z96</v>
          </cell>
          <cell r="C501" t="str">
            <v>BAA3</v>
          </cell>
        </row>
        <row r="502">
          <cell r="B502" t="str">
            <v>393505ZM7</v>
          </cell>
          <cell r="C502" t="str">
            <v>AAA</v>
          </cell>
        </row>
        <row r="503">
          <cell r="B503" t="str">
            <v>395383AB8</v>
          </cell>
          <cell r="C503" t="str">
            <v>AAA</v>
          </cell>
        </row>
        <row r="504">
          <cell r="B504" t="str">
            <v>395383AL6</v>
          </cell>
          <cell r="C504" t="str">
            <v>AAA</v>
          </cell>
        </row>
        <row r="505">
          <cell r="B505" t="str">
            <v>395383AQ5</v>
          </cell>
          <cell r="C505" t="str">
            <v>BAA3</v>
          </cell>
        </row>
        <row r="506">
          <cell r="B506" t="str">
            <v>395386AB1</v>
          </cell>
          <cell r="C506" t="str">
            <v>AAA</v>
          </cell>
        </row>
        <row r="507">
          <cell r="B507" t="str">
            <v>40867PAC6</v>
          </cell>
          <cell r="C507" t="str">
            <v>AA2</v>
          </cell>
        </row>
        <row r="508">
          <cell r="B508" t="str">
            <v>40867PAD4</v>
          </cell>
          <cell r="C508" t="str">
            <v>BAA2</v>
          </cell>
        </row>
        <row r="509">
          <cell r="B509" t="str">
            <v>40867PAE2</v>
          </cell>
          <cell r="C509" t="str">
            <v>BAA2</v>
          </cell>
        </row>
        <row r="510">
          <cell r="B510" t="str">
            <v>41283AAQ2</v>
          </cell>
          <cell r="C510" t="str">
            <v>A2</v>
          </cell>
        </row>
        <row r="511">
          <cell r="B511" t="str">
            <v>412906AQ2</v>
          </cell>
          <cell r="C511" t="str">
            <v>AA2</v>
          </cell>
        </row>
        <row r="512">
          <cell r="B512" t="str">
            <v>412906BG3</v>
          </cell>
          <cell r="C512" t="str">
            <v>AAA</v>
          </cell>
        </row>
        <row r="513">
          <cell r="B513" t="str">
            <v>436381AC1</v>
          </cell>
          <cell r="C513" t="str">
            <v>BAA2</v>
          </cell>
        </row>
        <row r="514">
          <cell r="B514" t="str">
            <v>436381AE7</v>
          </cell>
          <cell r="C514" t="str">
            <v>AA2</v>
          </cell>
        </row>
        <row r="515">
          <cell r="B515" t="str">
            <v>436382AC9</v>
          </cell>
          <cell r="C515" t="str">
            <v>BAA2</v>
          </cell>
        </row>
        <row r="516">
          <cell r="B516" t="str">
            <v>43638PAC8</v>
          </cell>
          <cell r="C516" t="str">
            <v>BAA2</v>
          </cell>
        </row>
        <row r="517">
          <cell r="B517" t="str">
            <v>43638QAC6</v>
          </cell>
          <cell r="C517" t="str">
            <v>BAA2</v>
          </cell>
        </row>
        <row r="518">
          <cell r="B518" t="str">
            <v>43638QAF9</v>
          </cell>
          <cell r="C518" t="str">
            <v>BAA2</v>
          </cell>
        </row>
        <row r="519">
          <cell r="B519" t="str">
            <v>43638RAC4</v>
          </cell>
          <cell r="C519" t="str">
            <v>BAA2</v>
          </cell>
        </row>
        <row r="520">
          <cell r="B520" t="str">
            <v>43638RAF7</v>
          </cell>
          <cell r="C520" t="str">
            <v>BAA2</v>
          </cell>
        </row>
        <row r="521">
          <cell r="B521" t="str">
            <v>43811SAD9</v>
          </cell>
          <cell r="C521" t="str">
            <v>AAA</v>
          </cell>
        </row>
        <row r="522">
          <cell r="B522" t="str">
            <v>44179FAC3</v>
          </cell>
          <cell r="C522" t="str">
            <v>AAA</v>
          </cell>
        </row>
        <row r="523">
          <cell r="B523" t="str">
            <v>441806AF3</v>
          </cell>
          <cell r="C523" t="str">
            <v>BAA2</v>
          </cell>
        </row>
        <row r="524">
          <cell r="B524" t="str">
            <v>441917AF8</v>
          </cell>
          <cell r="C524" t="str">
            <v>AAA</v>
          </cell>
        </row>
        <row r="525">
          <cell r="B525" t="str">
            <v>449148AA3</v>
          </cell>
          <cell r="C525" t="str">
            <v>B2</v>
          </cell>
        </row>
        <row r="526">
          <cell r="B526" t="str">
            <v>449670EM6</v>
          </cell>
          <cell r="C526" t="str">
            <v>AAA</v>
          </cell>
        </row>
        <row r="527">
          <cell r="B527" t="str">
            <v>449670EN4</v>
          </cell>
          <cell r="C527" t="str">
            <v>AAA</v>
          </cell>
        </row>
        <row r="528">
          <cell r="B528" t="str">
            <v>44979QAC1</v>
          </cell>
          <cell r="C528" t="str">
            <v>AA2</v>
          </cell>
        </row>
        <row r="529">
          <cell r="B529" t="str">
            <v>44979QAE7</v>
          </cell>
          <cell r="C529" t="str">
            <v>BAA2</v>
          </cell>
        </row>
        <row r="530">
          <cell r="B530" t="str">
            <v>452277AB2</v>
          </cell>
          <cell r="C530" t="str">
            <v>A2</v>
          </cell>
        </row>
        <row r="531">
          <cell r="B531" t="str">
            <v>45578QAC3</v>
          </cell>
          <cell r="C531" t="str">
            <v>BAA3</v>
          </cell>
        </row>
        <row r="532">
          <cell r="B532" t="str">
            <v>45578QAD1</v>
          </cell>
          <cell r="C532" t="str">
            <v>BAA3</v>
          </cell>
        </row>
        <row r="533">
          <cell r="B533" t="str">
            <v>456606DC3</v>
          </cell>
          <cell r="C533" t="str">
            <v>AA2</v>
          </cell>
        </row>
        <row r="534">
          <cell r="B534" t="str">
            <v>45660QAJ7</v>
          </cell>
          <cell r="C534" t="str">
            <v>A2</v>
          </cell>
        </row>
        <row r="535">
          <cell r="B535" t="str">
            <v>45770RAE3</v>
          </cell>
          <cell r="C535" t="str">
            <v>BAA2</v>
          </cell>
        </row>
        <row r="536">
          <cell r="B536" t="str">
            <v>45770RAF0</v>
          </cell>
          <cell r="C536" t="str">
            <v>BAA2</v>
          </cell>
        </row>
        <row r="537">
          <cell r="B537" t="str">
            <v>466156AA4</v>
          </cell>
          <cell r="C537" t="str">
            <v>A2</v>
          </cell>
        </row>
        <row r="538">
          <cell r="B538" t="str">
            <v>48202RAB1</v>
          </cell>
          <cell r="C538" t="str">
            <v>AA3</v>
          </cell>
        </row>
        <row r="539">
          <cell r="B539" t="str">
            <v>48202RAC9</v>
          </cell>
          <cell r="C539" t="str">
            <v>A3</v>
          </cell>
        </row>
        <row r="540">
          <cell r="B540" t="str">
            <v>48601PAB2</v>
          </cell>
          <cell r="C540" t="str">
            <v>A3</v>
          </cell>
        </row>
        <row r="541">
          <cell r="B541" t="str">
            <v>501717AN2</v>
          </cell>
          <cell r="C541" t="str">
            <v>AAA</v>
          </cell>
        </row>
        <row r="542">
          <cell r="B542" t="str">
            <v>501717AQ5</v>
          </cell>
          <cell r="C542" t="str">
            <v>AAA</v>
          </cell>
        </row>
        <row r="543">
          <cell r="B543" t="str">
            <v>51207RAH7</v>
          </cell>
          <cell r="C543" t="str">
            <v>BAA2</v>
          </cell>
        </row>
        <row r="544">
          <cell r="B544" t="str">
            <v>51207RAJ3</v>
          </cell>
          <cell r="C544" t="str">
            <v>BAA2</v>
          </cell>
        </row>
        <row r="545">
          <cell r="B545" t="str">
            <v>525170BD7</v>
          </cell>
          <cell r="C545" t="str">
            <v>AA3</v>
          </cell>
        </row>
        <row r="546">
          <cell r="B546" t="str">
            <v>525180BU8</v>
          </cell>
          <cell r="C546" t="str">
            <v>BAA3</v>
          </cell>
        </row>
        <row r="547">
          <cell r="B547" t="str">
            <v>52518YAB7</v>
          </cell>
          <cell r="C547" t="str">
            <v>CAA1</v>
          </cell>
        </row>
        <row r="548">
          <cell r="B548" t="str">
            <v>530151AJ8</v>
          </cell>
          <cell r="C548" t="str">
            <v>BAA2</v>
          </cell>
        </row>
        <row r="549">
          <cell r="B549" t="str">
            <v>530151AN9</v>
          </cell>
          <cell r="C549" t="str">
            <v>BA3</v>
          </cell>
        </row>
        <row r="550">
          <cell r="B550" t="str">
            <v>542514AP9</v>
          </cell>
          <cell r="C550" t="str">
            <v>BAA1</v>
          </cell>
        </row>
        <row r="551">
          <cell r="B551" t="str">
            <v>542514AS3</v>
          </cell>
          <cell r="C551" t="str">
            <v>AA2</v>
          </cell>
        </row>
        <row r="552">
          <cell r="B552" t="str">
            <v>542514AT1</v>
          </cell>
          <cell r="C552" t="str">
            <v>A2</v>
          </cell>
        </row>
        <row r="553">
          <cell r="B553" t="str">
            <v>542514BA1</v>
          </cell>
          <cell r="C553" t="str">
            <v>AA2</v>
          </cell>
        </row>
        <row r="554">
          <cell r="B554" t="str">
            <v>542514BC7</v>
          </cell>
          <cell r="C554" t="str">
            <v>BAA2</v>
          </cell>
        </row>
        <row r="555">
          <cell r="B555" t="str">
            <v>542514BV5</v>
          </cell>
          <cell r="C555" t="str">
            <v>AAA</v>
          </cell>
        </row>
        <row r="556">
          <cell r="B556" t="str">
            <v>55262SAA3</v>
          </cell>
          <cell r="C556" t="str">
            <v>BAA2</v>
          </cell>
        </row>
        <row r="557">
          <cell r="B557" t="str">
            <v>55262SAC9</v>
          </cell>
          <cell r="C557" t="str">
            <v>BAA2</v>
          </cell>
        </row>
        <row r="558">
          <cell r="B558" t="str">
            <v>55262SAD7</v>
          </cell>
          <cell r="C558" t="str">
            <v>BAA2</v>
          </cell>
        </row>
        <row r="559">
          <cell r="B559" t="str">
            <v>55262SAE5</v>
          </cell>
          <cell r="C559" t="str">
            <v>BAA2</v>
          </cell>
        </row>
        <row r="560">
          <cell r="B560" t="str">
            <v>55262SAF2</v>
          </cell>
          <cell r="C560" t="str">
            <v>BAA2</v>
          </cell>
        </row>
        <row r="561">
          <cell r="B561" t="str">
            <v>55262SAJ4</v>
          </cell>
          <cell r="C561" t="str">
            <v>BAA2</v>
          </cell>
        </row>
        <row r="562">
          <cell r="B562" t="str">
            <v>55262SAK1</v>
          </cell>
          <cell r="C562" t="str">
            <v>BAA2</v>
          </cell>
        </row>
        <row r="563">
          <cell r="B563" t="str">
            <v>55262SAU9</v>
          </cell>
          <cell r="C563" t="str">
            <v>BAA2</v>
          </cell>
        </row>
        <row r="564">
          <cell r="B564" t="str">
            <v>55262TAK9</v>
          </cell>
          <cell r="C564" t="str">
            <v>A2</v>
          </cell>
        </row>
        <row r="565">
          <cell r="B565" t="str">
            <v>55262TAN3</v>
          </cell>
          <cell r="C565" t="str">
            <v>AAA</v>
          </cell>
        </row>
        <row r="566">
          <cell r="B566" t="str">
            <v>55262TCN1</v>
          </cell>
          <cell r="C566" t="str">
            <v>AAA</v>
          </cell>
        </row>
        <row r="567">
          <cell r="B567" t="str">
            <v>55262TCQ4</v>
          </cell>
          <cell r="C567" t="str">
            <v>AAA</v>
          </cell>
        </row>
        <row r="568">
          <cell r="B568" t="str">
            <v>55262TCR2</v>
          </cell>
          <cell r="C568" t="str">
            <v>A2</v>
          </cell>
        </row>
        <row r="569">
          <cell r="B569" t="str">
            <v>55262TDG5</v>
          </cell>
          <cell r="C569" t="str">
            <v>A2</v>
          </cell>
        </row>
        <row r="570">
          <cell r="B570" t="str">
            <v>55262TDH3</v>
          </cell>
          <cell r="C570" t="str">
            <v>AAA</v>
          </cell>
        </row>
        <row r="571">
          <cell r="B571" t="str">
            <v>55262TDJ9</v>
          </cell>
          <cell r="C571" t="str">
            <v>A2</v>
          </cell>
        </row>
        <row r="572">
          <cell r="B572" t="str">
            <v>55262TDU4</v>
          </cell>
          <cell r="C572" t="str">
            <v>A2</v>
          </cell>
        </row>
        <row r="573">
          <cell r="B573" t="str">
            <v>55262TEN9</v>
          </cell>
          <cell r="C573" t="str">
            <v>AAA</v>
          </cell>
        </row>
        <row r="574">
          <cell r="B574" t="str">
            <v>55262TEP4</v>
          </cell>
          <cell r="C574" t="str">
            <v>A2</v>
          </cell>
        </row>
        <row r="575">
          <cell r="B575" t="str">
            <v>55262TEV1</v>
          </cell>
          <cell r="C575" t="str">
            <v>AAA</v>
          </cell>
        </row>
        <row r="576">
          <cell r="B576" t="str">
            <v>55262TEY5</v>
          </cell>
          <cell r="C576" t="str">
            <v>AAA</v>
          </cell>
        </row>
        <row r="577">
          <cell r="B577" t="str">
            <v>55262TFB4</v>
          </cell>
          <cell r="C577" t="str">
            <v>A2</v>
          </cell>
        </row>
        <row r="578">
          <cell r="B578" t="str">
            <v>55262TFF5</v>
          </cell>
          <cell r="C578" t="str">
            <v>A2</v>
          </cell>
        </row>
        <row r="579">
          <cell r="B579" t="str">
            <v>55262TFR9</v>
          </cell>
          <cell r="C579" t="str">
            <v>AAA</v>
          </cell>
        </row>
        <row r="580">
          <cell r="B580" t="str">
            <v>55262TFW8</v>
          </cell>
          <cell r="C580" t="str">
            <v>AAA</v>
          </cell>
        </row>
        <row r="581">
          <cell r="B581" t="str">
            <v>55264TAF8</v>
          </cell>
          <cell r="C581" t="str">
            <v>BAA2</v>
          </cell>
        </row>
        <row r="582">
          <cell r="B582" t="str">
            <v>55264TAJ0</v>
          </cell>
          <cell r="C582" t="str">
            <v>A2</v>
          </cell>
        </row>
        <row r="583">
          <cell r="B583" t="str">
            <v>55264TAN1</v>
          </cell>
          <cell r="C583" t="str">
            <v>BAA2</v>
          </cell>
        </row>
        <row r="584">
          <cell r="B584" t="str">
            <v>55264TAR2</v>
          </cell>
          <cell r="C584" t="str">
            <v>A2</v>
          </cell>
        </row>
        <row r="585">
          <cell r="B585" t="str">
            <v>55264TAS0</v>
          </cell>
          <cell r="C585" t="str">
            <v>BAA2</v>
          </cell>
        </row>
        <row r="586">
          <cell r="B586" t="str">
            <v>55264TAY7</v>
          </cell>
          <cell r="C586" t="str">
            <v>BAA2</v>
          </cell>
        </row>
        <row r="587">
          <cell r="B587" t="str">
            <v>55308AAE0</v>
          </cell>
          <cell r="C587" t="str">
            <v>C</v>
          </cell>
        </row>
        <row r="588">
          <cell r="B588" t="str">
            <v>55308KAC2</v>
          </cell>
          <cell r="C588" t="str">
            <v>AA1</v>
          </cell>
        </row>
        <row r="589">
          <cell r="B589" t="str">
            <v>55308KAD0</v>
          </cell>
          <cell r="C589" t="str">
            <v>CA</v>
          </cell>
        </row>
        <row r="590">
          <cell r="B590" t="str">
            <v>553206AA1</v>
          </cell>
          <cell r="C590" t="str">
            <v>AAA</v>
          </cell>
        </row>
        <row r="591">
          <cell r="B591" t="str">
            <v>553421AA6</v>
          </cell>
          <cell r="C591" t="str">
            <v>AAA</v>
          </cell>
        </row>
        <row r="592">
          <cell r="B592" t="str">
            <v>554454AA6</v>
          </cell>
          <cell r="C592" t="str">
            <v>AAA</v>
          </cell>
        </row>
        <row r="593">
          <cell r="B593" t="str">
            <v>55659YAA1</v>
          </cell>
          <cell r="C593" t="str">
            <v>BAA2</v>
          </cell>
        </row>
        <row r="594">
          <cell r="B594" t="str">
            <v>56468*AA5</v>
          </cell>
          <cell r="C594" t="str">
            <v>AAA</v>
          </cell>
        </row>
        <row r="595">
          <cell r="B595" t="str">
            <v>56844SAD2</v>
          </cell>
          <cell r="C595" t="str">
            <v>A3</v>
          </cell>
        </row>
        <row r="596">
          <cell r="B596" t="str">
            <v>57118PAA1</v>
          </cell>
          <cell r="C596" t="str">
            <v>A2</v>
          </cell>
        </row>
        <row r="597">
          <cell r="B597" t="str">
            <v>575796AB3</v>
          </cell>
          <cell r="C597" t="str">
            <v>AAA</v>
          </cell>
        </row>
        <row r="598">
          <cell r="B598" t="str">
            <v>575796AD9</v>
          </cell>
          <cell r="C598" t="str">
            <v>AAA</v>
          </cell>
        </row>
        <row r="599">
          <cell r="B599" t="str">
            <v>575796AE7</v>
          </cell>
          <cell r="C599" t="str">
            <v>AAA</v>
          </cell>
        </row>
        <row r="600">
          <cell r="B600" t="str">
            <v>575927AC2</v>
          </cell>
          <cell r="C600" t="str">
            <v>AAA</v>
          </cell>
        </row>
        <row r="601">
          <cell r="B601" t="str">
            <v>585525BR8</v>
          </cell>
          <cell r="C601" t="str">
            <v>AAA</v>
          </cell>
        </row>
        <row r="602">
          <cell r="B602" t="str">
            <v>585525BU1</v>
          </cell>
          <cell r="C602" t="str">
            <v>A2</v>
          </cell>
        </row>
        <row r="603">
          <cell r="B603" t="str">
            <v>585561AC7</v>
          </cell>
          <cell r="C603" t="str">
            <v>BAA2</v>
          </cell>
        </row>
        <row r="604">
          <cell r="B604" t="str">
            <v>589929TS7</v>
          </cell>
          <cell r="C604" t="str">
            <v>A2</v>
          </cell>
        </row>
        <row r="605">
          <cell r="B605" t="str">
            <v>589962CT4</v>
          </cell>
          <cell r="C605" t="str">
            <v>AAA</v>
          </cell>
        </row>
        <row r="606">
          <cell r="B606" t="str">
            <v>59020QAE4</v>
          </cell>
          <cell r="C606" t="str">
            <v>AAA</v>
          </cell>
        </row>
        <row r="607">
          <cell r="B607" t="str">
            <v>59020QAV6</v>
          </cell>
          <cell r="C607" t="str">
            <v>AAA</v>
          </cell>
        </row>
        <row r="608">
          <cell r="B608" t="str">
            <v>595494AE5</v>
          </cell>
          <cell r="C608" t="str">
            <v>AAA</v>
          </cell>
        </row>
        <row r="609">
          <cell r="B609" t="str">
            <v>605124AD8</v>
          </cell>
          <cell r="C609" t="str">
            <v>BAA3</v>
          </cell>
        </row>
        <row r="610">
          <cell r="B610" t="str">
            <v>605124AE6</v>
          </cell>
          <cell r="C610" t="str">
            <v>BA2</v>
          </cell>
        </row>
        <row r="611">
          <cell r="B611" t="str">
            <v>60685WAE5</v>
          </cell>
          <cell r="C611" t="str">
            <v>CA</v>
          </cell>
        </row>
        <row r="612">
          <cell r="B612" t="str">
            <v>60935BDB2</v>
          </cell>
          <cell r="C612" t="str">
            <v>AAA</v>
          </cell>
        </row>
        <row r="613">
          <cell r="B613" t="str">
            <v>60935BDW6</v>
          </cell>
          <cell r="C613" t="str">
            <v>AAA</v>
          </cell>
        </row>
        <row r="614">
          <cell r="B614" t="str">
            <v>61913JAK2</v>
          </cell>
          <cell r="C614" t="str">
            <v>AAA</v>
          </cell>
        </row>
        <row r="615">
          <cell r="B615" t="str">
            <v>61913JAL0</v>
          </cell>
          <cell r="C615" t="str">
            <v>AAA</v>
          </cell>
        </row>
        <row r="616">
          <cell r="B616" t="str">
            <v>627914AA2</v>
          </cell>
          <cell r="C616" t="str">
            <v>CAA2</v>
          </cell>
        </row>
        <row r="617">
          <cell r="B617" t="str">
            <v>62825RAA1</v>
          </cell>
          <cell r="C617" t="str">
            <v>BAA3</v>
          </cell>
        </row>
        <row r="618">
          <cell r="B618" t="str">
            <v>62826WAA9</v>
          </cell>
          <cell r="C618" t="str">
            <v>BAA3</v>
          </cell>
        </row>
        <row r="619">
          <cell r="B619" t="str">
            <v>62827EAA8</v>
          </cell>
          <cell r="C619" t="str">
            <v>CAA2</v>
          </cell>
        </row>
        <row r="620">
          <cell r="B620" t="str">
            <v>62827FAA5</v>
          </cell>
          <cell r="C620" t="str">
            <v>CAA2</v>
          </cell>
        </row>
        <row r="621">
          <cell r="B621" t="str">
            <v>62827GAA3</v>
          </cell>
          <cell r="C621" t="str">
            <v>B3</v>
          </cell>
        </row>
        <row r="622">
          <cell r="B622" t="str">
            <v>62827KAA4</v>
          </cell>
          <cell r="C622" t="str">
            <v>A2</v>
          </cell>
        </row>
        <row r="623">
          <cell r="B623" t="str">
            <v>62936KAN4</v>
          </cell>
          <cell r="C623" t="str">
            <v>AAA</v>
          </cell>
        </row>
        <row r="624">
          <cell r="B624" t="str">
            <v>62936KAQ7</v>
          </cell>
          <cell r="C624" t="str">
            <v>AAA</v>
          </cell>
        </row>
        <row r="625">
          <cell r="B625" t="str">
            <v>62936KAR5</v>
          </cell>
          <cell r="C625" t="str">
            <v>AA3</v>
          </cell>
        </row>
        <row r="626">
          <cell r="B626" t="str">
            <v>62936KAU8</v>
          </cell>
          <cell r="C626" t="str">
            <v>AAA</v>
          </cell>
        </row>
        <row r="627">
          <cell r="B627" t="str">
            <v>62936KAW4</v>
          </cell>
          <cell r="C627" t="str">
            <v>AAA</v>
          </cell>
        </row>
        <row r="628">
          <cell r="B628" t="str">
            <v>62947MAA5</v>
          </cell>
          <cell r="C628" t="str">
            <v>AAA</v>
          </cell>
        </row>
        <row r="629">
          <cell r="B629" t="str">
            <v>62947MAC1</v>
          </cell>
          <cell r="C629" t="str">
            <v>A2</v>
          </cell>
        </row>
        <row r="630">
          <cell r="B630" t="str">
            <v>62947PAC4</v>
          </cell>
          <cell r="C630" t="str">
            <v>A1</v>
          </cell>
        </row>
        <row r="631">
          <cell r="B631" t="str">
            <v>639051BA8</v>
          </cell>
          <cell r="C631" t="str">
            <v>AAA</v>
          </cell>
        </row>
        <row r="632">
          <cell r="B632" t="str">
            <v>64352VAS0</v>
          </cell>
          <cell r="C632" t="str">
            <v>AAA</v>
          </cell>
        </row>
        <row r="633">
          <cell r="B633" t="str">
            <v>64352VAW1</v>
          </cell>
          <cell r="C633" t="str">
            <v>AAA</v>
          </cell>
        </row>
        <row r="634">
          <cell r="B634" t="str">
            <v>64352VBE0</v>
          </cell>
          <cell r="C634" t="str">
            <v>AAA</v>
          </cell>
        </row>
        <row r="635">
          <cell r="B635" t="str">
            <v>64352VBM2</v>
          </cell>
          <cell r="C635" t="str">
            <v>A2</v>
          </cell>
        </row>
        <row r="636">
          <cell r="B636" t="str">
            <v>64352VBT7</v>
          </cell>
          <cell r="C636" t="str">
            <v>BAA2</v>
          </cell>
        </row>
        <row r="637">
          <cell r="B637" t="str">
            <v>64880MAK8</v>
          </cell>
          <cell r="C637" t="str">
            <v>AAA</v>
          </cell>
        </row>
        <row r="638">
          <cell r="B638" t="str">
            <v>65473LAD6</v>
          </cell>
          <cell r="C638" t="str">
            <v>AAA</v>
          </cell>
        </row>
        <row r="639">
          <cell r="B639" t="str">
            <v>65474PAD6</v>
          </cell>
          <cell r="C639" t="str">
            <v>AAA</v>
          </cell>
        </row>
        <row r="640">
          <cell r="B640" t="str">
            <v>65474SAC2</v>
          </cell>
          <cell r="C640" t="str">
            <v>AAA</v>
          </cell>
        </row>
        <row r="641">
          <cell r="B641" t="str">
            <v>656517AB5</v>
          </cell>
          <cell r="C641" t="str">
            <v>AAA</v>
          </cell>
        </row>
        <row r="642">
          <cell r="B642" t="str">
            <v>656517AC3</v>
          </cell>
          <cell r="C642" t="str">
            <v>AAA</v>
          </cell>
        </row>
        <row r="643">
          <cell r="B643" t="str">
            <v>656517AD1</v>
          </cell>
          <cell r="C643" t="str">
            <v>BAA3</v>
          </cell>
        </row>
        <row r="644">
          <cell r="B644" t="str">
            <v>66703YAF3</v>
          </cell>
          <cell r="C644" t="str">
            <v>CAA3</v>
          </cell>
        </row>
        <row r="645">
          <cell r="B645" t="str">
            <v>668585AD4</v>
          </cell>
          <cell r="C645" t="str">
            <v>BAA2</v>
          </cell>
        </row>
        <row r="646">
          <cell r="B646" t="str">
            <v>67087TCF6</v>
          </cell>
          <cell r="C646" t="str">
            <v>AA2</v>
          </cell>
        </row>
        <row r="647">
          <cell r="B647" t="str">
            <v>67087TCG4</v>
          </cell>
          <cell r="C647" t="str">
            <v>A3</v>
          </cell>
        </row>
        <row r="648">
          <cell r="B648" t="str">
            <v>68338SAV0</v>
          </cell>
          <cell r="C648" t="str">
            <v>AAA</v>
          </cell>
        </row>
        <row r="649">
          <cell r="B649" t="str">
            <v>68338SBW7</v>
          </cell>
          <cell r="C649" t="str">
            <v>AAA</v>
          </cell>
        </row>
        <row r="650">
          <cell r="B650" t="str">
            <v>68389FBT0</v>
          </cell>
          <cell r="C650" t="str">
            <v>AA2</v>
          </cell>
        </row>
        <row r="651">
          <cell r="B651" t="str">
            <v>68389FBU7</v>
          </cell>
          <cell r="C651" t="str">
            <v>A2</v>
          </cell>
        </row>
        <row r="652">
          <cell r="B652" t="str">
            <v>68389FBW3</v>
          </cell>
          <cell r="C652" t="str">
            <v>AAA</v>
          </cell>
        </row>
        <row r="653">
          <cell r="B653" t="str">
            <v>68389FBX1</v>
          </cell>
          <cell r="C653" t="str">
            <v>AA2</v>
          </cell>
        </row>
        <row r="654">
          <cell r="B654" t="str">
            <v>68389FCC6</v>
          </cell>
          <cell r="C654" t="str">
            <v>AA2</v>
          </cell>
        </row>
        <row r="655">
          <cell r="B655" t="str">
            <v>68389FCD4</v>
          </cell>
          <cell r="C655" t="str">
            <v>A2</v>
          </cell>
        </row>
        <row r="656">
          <cell r="B656" t="str">
            <v>68389FCG7</v>
          </cell>
          <cell r="C656" t="str">
            <v>AAA</v>
          </cell>
        </row>
        <row r="657">
          <cell r="B657" t="str">
            <v>68389FCM4</v>
          </cell>
          <cell r="C657" t="str">
            <v>AAA</v>
          </cell>
        </row>
        <row r="658">
          <cell r="B658" t="str">
            <v>68389FCP7</v>
          </cell>
          <cell r="C658" t="str">
            <v>A2</v>
          </cell>
        </row>
        <row r="659">
          <cell r="B659" t="str">
            <v>68619AAM9</v>
          </cell>
          <cell r="C659" t="str">
            <v>AAA</v>
          </cell>
        </row>
        <row r="660">
          <cell r="B660" t="str">
            <v>686328AQ8</v>
          </cell>
          <cell r="C660" t="str">
            <v>AAA</v>
          </cell>
        </row>
        <row r="661">
          <cell r="B661" t="str">
            <v>69316YAA7</v>
          </cell>
          <cell r="C661" t="str">
            <v>AA2</v>
          </cell>
        </row>
        <row r="662">
          <cell r="B662" t="str">
            <v>69361YAB9</v>
          </cell>
          <cell r="C662" t="str">
            <v>AAA</v>
          </cell>
        </row>
        <row r="663">
          <cell r="B663" t="str">
            <v>69573CCZ6</v>
          </cell>
          <cell r="C663" t="str">
            <v>AAA</v>
          </cell>
        </row>
        <row r="664">
          <cell r="B664" t="str">
            <v>69573CDD4</v>
          </cell>
          <cell r="C664" t="str">
            <v>AA2</v>
          </cell>
        </row>
        <row r="665">
          <cell r="B665" t="str">
            <v>69911EAA0</v>
          </cell>
          <cell r="C665" t="str">
            <v>A2</v>
          </cell>
        </row>
        <row r="666">
          <cell r="B666" t="str">
            <v>702702AA9</v>
          </cell>
          <cell r="C666" t="str">
            <v>AAA</v>
          </cell>
        </row>
        <row r="667">
          <cell r="B667" t="str">
            <v>70467FAE5</v>
          </cell>
          <cell r="C667" t="str">
            <v>BAA3</v>
          </cell>
        </row>
        <row r="668">
          <cell r="B668" t="str">
            <v>70467FAF2</v>
          </cell>
          <cell r="C668" t="str">
            <v>CAA1</v>
          </cell>
        </row>
        <row r="669">
          <cell r="B669" t="str">
            <v>70467FAG0</v>
          </cell>
          <cell r="C669" t="str">
            <v>CA</v>
          </cell>
        </row>
        <row r="670">
          <cell r="B670" t="str">
            <v>705220AF8</v>
          </cell>
          <cell r="C670" t="str">
            <v>AAA</v>
          </cell>
        </row>
        <row r="671">
          <cell r="B671" t="str">
            <v>705220AG6</v>
          </cell>
          <cell r="C671" t="str">
            <v>AAA</v>
          </cell>
        </row>
        <row r="672">
          <cell r="B672" t="str">
            <v>70557RAA8</v>
          </cell>
          <cell r="C672" t="str">
            <v>AA2</v>
          </cell>
        </row>
        <row r="673">
          <cell r="B673" t="str">
            <v>70557RAC4</v>
          </cell>
          <cell r="C673" t="str">
            <v>AA2</v>
          </cell>
        </row>
        <row r="674">
          <cell r="B674" t="str">
            <v>70557RAD2</v>
          </cell>
          <cell r="C674" t="str">
            <v>A2</v>
          </cell>
        </row>
        <row r="675">
          <cell r="B675" t="str">
            <v>714198AB4</v>
          </cell>
          <cell r="C675" t="str">
            <v>AA3</v>
          </cell>
        </row>
        <row r="676">
          <cell r="B676" t="str">
            <v>714198AC2</v>
          </cell>
          <cell r="C676" t="str">
            <v>BAA2</v>
          </cell>
        </row>
        <row r="677">
          <cell r="B677" t="str">
            <v>714198AE8</v>
          </cell>
          <cell r="C677" t="str">
            <v>AA3</v>
          </cell>
        </row>
        <row r="678">
          <cell r="B678" t="str">
            <v>714198AF5</v>
          </cell>
          <cell r="C678" t="str">
            <v>BAA2</v>
          </cell>
        </row>
        <row r="679">
          <cell r="B679" t="str">
            <v>714198AH1</v>
          </cell>
          <cell r="C679" t="str">
            <v>AA3</v>
          </cell>
        </row>
        <row r="680">
          <cell r="B680" t="str">
            <v>714198AJ7</v>
          </cell>
          <cell r="C680" t="str">
            <v>BAA2</v>
          </cell>
        </row>
        <row r="681">
          <cell r="B681" t="str">
            <v>71428#AA9</v>
          </cell>
          <cell r="C681" t="str">
            <v>AAA</v>
          </cell>
        </row>
        <row r="682">
          <cell r="B682" t="str">
            <v>719011AC2</v>
          </cell>
          <cell r="C682" t="str">
            <v>CA</v>
          </cell>
        </row>
        <row r="683">
          <cell r="B683" t="str">
            <v>72142SAA4</v>
          </cell>
          <cell r="C683" t="str">
            <v>C</v>
          </cell>
        </row>
        <row r="684">
          <cell r="B684" t="str">
            <v>72345LAA4</v>
          </cell>
          <cell r="C684" t="str">
            <v>A1</v>
          </cell>
        </row>
        <row r="685">
          <cell r="B685" t="str">
            <v>73641PAC0</v>
          </cell>
          <cell r="C685" t="str">
            <v>BAA1</v>
          </cell>
        </row>
        <row r="686">
          <cell r="B686" t="str">
            <v>74037JAA8</v>
          </cell>
          <cell r="C686" t="str">
            <v>AAA</v>
          </cell>
        </row>
        <row r="687">
          <cell r="B687" t="str">
            <v>74046RFC0</v>
          </cell>
          <cell r="C687" t="str">
            <v>AAA</v>
          </cell>
        </row>
        <row r="688">
          <cell r="B688" t="str">
            <v>74046RFS5</v>
          </cell>
          <cell r="C688" t="str">
            <v>AAA</v>
          </cell>
        </row>
        <row r="689">
          <cell r="B689" t="str">
            <v>74254CAB7</v>
          </cell>
          <cell r="C689" t="str">
            <v>BAA2</v>
          </cell>
        </row>
        <row r="690">
          <cell r="B690" t="str">
            <v>74254CAG6</v>
          </cell>
          <cell r="C690" t="str">
            <v>BAA2</v>
          </cell>
        </row>
        <row r="691">
          <cell r="B691" t="str">
            <v>743844BZ4</v>
          </cell>
          <cell r="C691" t="str">
            <v>AAA</v>
          </cell>
        </row>
        <row r="692">
          <cell r="B692" t="str">
            <v>743844CA8</v>
          </cell>
          <cell r="C692" t="str">
            <v>AAA</v>
          </cell>
        </row>
        <row r="693">
          <cell r="B693" t="str">
            <v>743975AM6</v>
          </cell>
          <cell r="C693" t="str">
            <v>AAA</v>
          </cell>
        </row>
        <row r="694">
          <cell r="B694" t="str">
            <v>743975AU8</v>
          </cell>
          <cell r="C694" t="str">
            <v>BAA2</v>
          </cell>
        </row>
        <row r="695">
          <cell r="B695" t="str">
            <v>743975AV6</v>
          </cell>
          <cell r="C695" t="str">
            <v>AAA</v>
          </cell>
        </row>
        <row r="696">
          <cell r="B696" t="str">
            <v>743975AX2</v>
          </cell>
          <cell r="C696" t="str">
            <v>BAA2</v>
          </cell>
        </row>
        <row r="697">
          <cell r="B697" t="str">
            <v>74407JAA0</v>
          </cell>
          <cell r="C697" t="str">
            <v>BAA2</v>
          </cell>
        </row>
        <row r="698">
          <cell r="B698" t="str">
            <v>74438VAB4</v>
          </cell>
          <cell r="C698" t="str">
            <v>AAA</v>
          </cell>
        </row>
        <row r="699">
          <cell r="B699" t="str">
            <v>745882AA8</v>
          </cell>
          <cell r="C699" t="str">
            <v>AAA</v>
          </cell>
        </row>
        <row r="700">
          <cell r="B700" t="str">
            <v>749818AD2</v>
          </cell>
          <cell r="C700" t="str">
            <v>A3</v>
          </cell>
        </row>
        <row r="701">
          <cell r="B701" t="str">
            <v>749818AF7</v>
          </cell>
          <cell r="C701" t="str">
            <v>BAA2</v>
          </cell>
        </row>
        <row r="702">
          <cell r="B702" t="str">
            <v>750754AB9</v>
          </cell>
          <cell r="C702" t="str">
            <v>AAA</v>
          </cell>
        </row>
        <row r="703">
          <cell r="B703" t="str">
            <v>750755AA8</v>
          </cell>
          <cell r="C703" t="str">
            <v>AAA</v>
          </cell>
        </row>
        <row r="704">
          <cell r="B704" t="str">
            <v>760985BD2</v>
          </cell>
          <cell r="C704" t="str">
            <v>AAA</v>
          </cell>
        </row>
        <row r="705">
          <cell r="B705" t="str">
            <v>760985DT5</v>
          </cell>
          <cell r="C705" t="str">
            <v>AAA</v>
          </cell>
        </row>
        <row r="706">
          <cell r="B706" t="str">
            <v>760985DW8</v>
          </cell>
          <cell r="C706" t="str">
            <v>AA2</v>
          </cell>
        </row>
        <row r="707">
          <cell r="B707" t="str">
            <v>760985DY4</v>
          </cell>
          <cell r="C707" t="str">
            <v>BAA2</v>
          </cell>
        </row>
        <row r="708">
          <cell r="B708" t="str">
            <v>760985DZ1</v>
          </cell>
          <cell r="C708" t="str">
            <v>AA2</v>
          </cell>
        </row>
        <row r="709">
          <cell r="B709" t="str">
            <v>760985EA5</v>
          </cell>
          <cell r="C709" t="str">
            <v>A2</v>
          </cell>
        </row>
        <row r="710">
          <cell r="B710" t="str">
            <v>760985EH0</v>
          </cell>
          <cell r="C710" t="str">
            <v>AAA</v>
          </cell>
        </row>
        <row r="711">
          <cell r="B711" t="str">
            <v>760985GT2</v>
          </cell>
          <cell r="C711" t="str">
            <v>A2</v>
          </cell>
        </row>
        <row r="712">
          <cell r="B712" t="str">
            <v>760985JJ1</v>
          </cell>
          <cell r="C712" t="str">
            <v>AAA</v>
          </cell>
        </row>
        <row r="713">
          <cell r="B713" t="str">
            <v>760985JQ5</v>
          </cell>
          <cell r="C713" t="str">
            <v>A2</v>
          </cell>
        </row>
        <row r="714">
          <cell r="B714" t="str">
            <v>760985JS1</v>
          </cell>
          <cell r="C714" t="str">
            <v>AA2</v>
          </cell>
        </row>
        <row r="715">
          <cell r="B715" t="str">
            <v>760985LU3</v>
          </cell>
          <cell r="C715" t="str">
            <v>AAA</v>
          </cell>
        </row>
        <row r="716">
          <cell r="B716" t="str">
            <v>76110VGF9</v>
          </cell>
          <cell r="C716" t="str">
            <v>AAA</v>
          </cell>
        </row>
        <row r="717">
          <cell r="B717" t="str">
            <v>76110VHL5</v>
          </cell>
          <cell r="C717" t="str">
            <v>AAA</v>
          </cell>
        </row>
        <row r="718">
          <cell r="B718" t="str">
            <v>76110WCZ7</v>
          </cell>
          <cell r="C718" t="str">
            <v>AAA</v>
          </cell>
        </row>
        <row r="719">
          <cell r="B719" t="str">
            <v>76110WDN3</v>
          </cell>
          <cell r="C719" t="str">
            <v>AA2</v>
          </cell>
        </row>
        <row r="720">
          <cell r="B720" t="str">
            <v>76110WED4</v>
          </cell>
          <cell r="C720" t="str">
            <v>AAA</v>
          </cell>
        </row>
        <row r="721">
          <cell r="B721" t="str">
            <v>76110WFK7</v>
          </cell>
          <cell r="C721" t="str">
            <v>AAA</v>
          </cell>
        </row>
        <row r="722">
          <cell r="B722" t="str">
            <v>76110WGD2</v>
          </cell>
          <cell r="C722" t="str">
            <v>AAA</v>
          </cell>
        </row>
        <row r="723">
          <cell r="B723" t="str">
            <v>76110WGG5</v>
          </cell>
          <cell r="C723" t="str">
            <v>AAA</v>
          </cell>
        </row>
        <row r="724">
          <cell r="B724" t="str">
            <v>76110WHK5</v>
          </cell>
          <cell r="C724" t="str">
            <v>AAA</v>
          </cell>
        </row>
        <row r="725">
          <cell r="B725" t="str">
            <v>76110WHL3</v>
          </cell>
          <cell r="C725" t="str">
            <v>AAA</v>
          </cell>
        </row>
        <row r="726">
          <cell r="B726" t="str">
            <v>76110WJN7</v>
          </cell>
          <cell r="C726" t="str">
            <v>AAA</v>
          </cell>
        </row>
        <row r="727">
          <cell r="B727" t="str">
            <v>76110WKH8</v>
          </cell>
          <cell r="C727" t="str">
            <v>AAA</v>
          </cell>
        </row>
        <row r="728">
          <cell r="B728" t="str">
            <v>76110WLA2</v>
          </cell>
          <cell r="C728" t="str">
            <v>AAA</v>
          </cell>
        </row>
        <row r="729">
          <cell r="B729" t="str">
            <v>76110WLB0</v>
          </cell>
          <cell r="C729" t="str">
            <v>AAA</v>
          </cell>
        </row>
        <row r="730">
          <cell r="B730" t="str">
            <v>76110WLC8</v>
          </cell>
          <cell r="C730" t="str">
            <v>AAA</v>
          </cell>
        </row>
        <row r="731">
          <cell r="B731" t="str">
            <v>76110WLH7</v>
          </cell>
          <cell r="C731" t="str">
            <v>AAA</v>
          </cell>
        </row>
        <row r="732">
          <cell r="B732" t="str">
            <v>76110WLK0</v>
          </cell>
          <cell r="C732" t="str">
            <v>AAA</v>
          </cell>
        </row>
        <row r="733">
          <cell r="B733" t="str">
            <v>76110WLL8</v>
          </cell>
          <cell r="C733" t="str">
            <v>AAA</v>
          </cell>
        </row>
        <row r="734">
          <cell r="B734" t="str">
            <v>76110WLP9</v>
          </cell>
          <cell r="C734" t="str">
            <v>A2</v>
          </cell>
        </row>
        <row r="735">
          <cell r="B735" t="str">
            <v>76110WLQ7</v>
          </cell>
          <cell r="C735" t="str">
            <v>BAA2</v>
          </cell>
        </row>
        <row r="736">
          <cell r="B736" t="str">
            <v>76110WLT1</v>
          </cell>
          <cell r="C736" t="str">
            <v>A2</v>
          </cell>
        </row>
        <row r="737">
          <cell r="B737" t="str">
            <v>76110WMA1</v>
          </cell>
          <cell r="C737" t="str">
            <v>AAA</v>
          </cell>
        </row>
        <row r="738">
          <cell r="B738" t="str">
            <v>76110WMK9</v>
          </cell>
          <cell r="C738" t="str">
            <v>A2</v>
          </cell>
        </row>
        <row r="739">
          <cell r="B739" t="str">
            <v>76110WMT0</v>
          </cell>
          <cell r="C739" t="str">
            <v>AAA</v>
          </cell>
        </row>
        <row r="740">
          <cell r="B740" t="str">
            <v>76110WMU7</v>
          </cell>
          <cell r="C740" t="str">
            <v>AAA</v>
          </cell>
        </row>
        <row r="741">
          <cell r="B741" t="str">
            <v>76110WMV5</v>
          </cell>
          <cell r="C741" t="str">
            <v>AAA</v>
          </cell>
        </row>
        <row r="742">
          <cell r="B742" t="str">
            <v>76110WNE2</v>
          </cell>
          <cell r="C742" t="str">
            <v>AAA</v>
          </cell>
        </row>
        <row r="743">
          <cell r="B743" t="str">
            <v>76110WNM4</v>
          </cell>
          <cell r="C743" t="str">
            <v>BAA2</v>
          </cell>
        </row>
        <row r="744">
          <cell r="B744" t="str">
            <v>76110WNW2</v>
          </cell>
          <cell r="C744" t="str">
            <v>AAA</v>
          </cell>
        </row>
        <row r="745">
          <cell r="B745" t="str">
            <v>76110WPC4</v>
          </cell>
          <cell r="C745" t="str">
            <v>AAA</v>
          </cell>
        </row>
        <row r="746">
          <cell r="B746" t="str">
            <v>76110WPD2</v>
          </cell>
          <cell r="C746" t="str">
            <v>AAA</v>
          </cell>
        </row>
        <row r="747">
          <cell r="B747" t="str">
            <v>780765AB9</v>
          </cell>
          <cell r="C747" t="str">
            <v>CAA3</v>
          </cell>
        </row>
        <row r="748">
          <cell r="B748" t="str">
            <v>783556AA1</v>
          </cell>
          <cell r="C748" t="str">
            <v>AAA</v>
          </cell>
        </row>
        <row r="749">
          <cell r="B749" t="str">
            <v>78442EAC5</v>
          </cell>
          <cell r="C749" t="str">
            <v>AAA</v>
          </cell>
        </row>
        <row r="750">
          <cell r="B750" t="str">
            <v>78442NAE1</v>
          </cell>
          <cell r="C750" t="str">
            <v>AA3</v>
          </cell>
        </row>
        <row r="751">
          <cell r="B751" t="str">
            <v>784599AA0</v>
          </cell>
          <cell r="C751" t="str">
            <v>A2</v>
          </cell>
        </row>
        <row r="752">
          <cell r="B752" t="str">
            <v>784599AB8</v>
          </cell>
          <cell r="C752" t="str">
            <v>BAA1</v>
          </cell>
        </row>
        <row r="753">
          <cell r="B753" t="str">
            <v>784602AA2</v>
          </cell>
          <cell r="C753" t="str">
            <v>A2</v>
          </cell>
        </row>
        <row r="754">
          <cell r="B754" t="str">
            <v>784602AB0</v>
          </cell>
          <cell r="C754" t="str">
            <v>BAA2</v>
          </cell>
        </row>
        <row r="755">
          <cell r="B755" t="str">
            <v>78465EAA1</v>
          </cell>
          <cell r="C755" t="str">
            <v>A2</v>
          </cell>
        </row>
        <row r="756">
          <cell r="B756" t="str">
            <v>784876AC8</v>
          </cell>
          <cell r="C756" t="str">
            <v>A2</v>
          </cell>
        </row>
        <row r="757">
          <cell r="B757" t="str">
            <v>784879AC2</v>
          </cell>
          <cell r="C757" t="str">
            <v>AAA</v>
          </cell>
        </row>
        <row r="758">
          <cell r="B758" t="str">
            <v>79548K6B9</v>
          </cell>
          <cell r="C758" t="str">
            <v>AA2</v>
          </cell>
        </row>
        <row r="759">
          <cell r="B759" t="str">
            <v>79548KA32</v>
          </cell>
          <cell r="C759" t="str">
            <v>AAA</v>
          </cell>
        </row>
        <row r="760">
          <cell r="B760" t="str">
            <v>79548KA81</v>
          </cell>
          <cell r="C760" t="str">
            <v>A2</v>
          </cell>
        </row>
        <row r="761">
          <cell r="B761" t="str">
            <v>79548KB80</v>
          </cell>
          <cell r="C761" t="str">
            <v>A2</v>
          </cell>
        </row>
        <row r="762">
          <cell r="B762" t="str">
            <v>79548KF52</v>
          </cell>
          <cell r="C762" t="str">
            <v>AAA</v>
          </cell>
        </row>
        <row r="763">
          <cell r="B763" t="str">
            <v>79548KN38</v>
          </cell>
          <cell r="C763" t="str">
            <v>BAA2</v>
          </cell>
        </row>
        <row r="764">
          <cell r="B764" t="str">
            <v>79548KT32</v>
          </cell>
          <cell r="C764" t="str">
            <v>A2</v>
          </cell>
        </row>
        <row r="765">
          <cell r="B765" t="str">
            <v>79548KT40</v>
          </cell>
          <cell r="C765" t="str">
            <v>BAA2</v>
          </cell>
        </row>
        <row r="766">
          <cell r="B766" t="str">
            <v>79548KU97</v>
          </cell>
          <cell r="C766" t="str">
            <v>BAA2</v>
          </cell>
        </row>
        <row r="767">
          <cell r="B767" t="str">
            <v>79548KUG1</v>
          </cell>
          <cell r="C767" t="str">
            <v>AAA</v>
          </cell>
        </row>
        <row r="768">
          <cell r="B768" t="str">
            <v>79548KW61</v>
          </cell>
          <cell r="C768" t="str">
            <v>A2</v>
          </cell>
        </row>
        <row r="769">
          <cell r="B769" t="str">
            <v>79548KWA2</v>
          </cell>
          <cell r="C769" t="str">
            <v>BAA2</v>
          </cell>
        </row>
        <row r="770">
          <cell r="B770" t="str">
            <v>79548KYB8</v>
          </cell>
          <cell r="C770" t="str">
            <v>A2</v>
          </cell>
        </row>
        <row r="771">
          <cell r="B771" t="str">
            <v>79548KYQ5</v>
          </cell>
          <cell r="C771" t="str">
            <v>A2</v>
          </cell>
        </row>
        <row r="772">
          <cell r="B772" t="str">
            <v>79548KYY8</v>
          </cell>
          <cell r="C772" t="str">
            <v>BAA2</v>
          </cell>
        </row>
        <row r="773">
          <cell r="B773" t="str">
            <v>79548KZG6</v>
          </cell>
          <cell r="C773" t="str">
            <v>AAA</v>
          </cell>
        </row>
        <row r="774">
          <cell r="B774" t="str">
            <v>79549AQJ1</v>
          </cell>
          <cell r="C774" t="str">
            <v>AA2</v>
          </cell>
        </row>
        <row r="775">
          <cell r="B775" t="str">
            <v>79549AQK8</v>
          </cell>
          <cell r="C775" t="str">
            <v>A2</v>
          </cell>
        </row>
        <row r="776">
          <cell r="B776" t="str">
            <v>79604QAA4</v>
          </cell>
          <cell r="C776" t="str">
            <v>AAA</v>
          </cell>
        </row>
        <row r="777">
          <cell r="B777" t="str">
            <v>80555PAB1</v>
          </cell>
          <cell r="C777" t="str">
            <v>AAA</v>
          </cell>
        </row>
        <row r="778">
          <cell r="B778" t="str">
            <v>805564AG6</v>
          </cell>
          <cell r="C778" t="str">
            <v>AA2</v>
          </cell>
        </row>
        <row r="779">
          <cell r="B779" t="str">
            <v>805564BU4</v>
          </cell>
          <cell r="C779" t="str">
            <v>AA2</v>
          </cell>
        </row>
        <row r="780">
          <cell r="B780" t="str">
            <v>805564BV2</v>
          </cell>
          <cell r="C780" t="str">
            <v>A2</v>
          </cell>
        </row>
        <row r="781">
          <cell r="B781" t="str">
            <v>805564CN9</v>
          </cell>
          <cell r="C781" t="str">
            <v>A2</v>
          </cell>
        </row>
        <row r="782">
          <cell r="B782" t="str">
            <v>805564CP4</v>
          </cell>
          <cell r="C782" t="str">
            <v>BAA2</v>
          </cell>
        </row>
        <row r="783">
          <cell r="B783" t="str">
            <v>805564DA6</v>
          </cell>
          <cell r="C783" t="str">
            <v>A2</v>
          </cell>
        </row>
        <row r="784">
          <cell r="B784" t="str">
            <v>805564DB4</v>
          </cell>
          <cell r="C784" t="str">
            <v>BAA2</v>
          </cell>
        </row>
        <row r="785">
          <cell r="B785" t="str">
            <v>805564DR9</v>
          </cell>
          <cell r="C785" t="str">
            <v>AAA</v>
          </cell>
        </row>
        <row r="786">
          <cell r="B786" t="str">
            <v>805564DU2</v>
          </cell>
          <cell r="C786" t="str">
            <v>A2</v>
          </cell>
        </row>
        <row r="787">
          <cell r="B787" t="str">
            <v>805564DV0</v>
          </cell>
          <cell r="C787" t="str">
            <v>BAA2</v>
          </cell>
        </row>
        <row r="788">
          <cell r="B788" t="str">
            <v>805564EE7</v>
          </cell>
          <cell r="C788" t="str">
            <v>AAA</v>
          </cell>
        </row>
        <row r="789">
          <cell r="B789" t="str">
            <v>805564EF4</v>
          </cell>
          <cell r="C789" t="str">
            <v>AAA</v>
          </cell>
        </row>
        <row r="790">
          <cell r="B790" t="str">
            <v>805564EL1</v>
          </cell>
          <cell r="C790" t="str">
            <v>BAA2</v>
          </cell>
        </row>
        <row r="791">
          <cell r="B791" t="str">
            <v>805564EW7</v>
          </cell>
          <cell r="C791" t="str">
            <v>A2</v>
          </cell>
        </row>
        <row r="792">
          <cell r="B792" t="str">
            <v>805564FE6</v>
          </cell>
          <cell r="C792" t="str">
            <v>AAA</v>
          </cell>
        </row>
        <row r="793">
          <cell r="B793" t="str">
            <v>805564FJ5</v>
          </cell>
          <cell r="C793" t="str">
            <v>AA2</v>
          </cell>
        </row>
        <row r="794">
          <cell r="B794" t="str">
            <v>805564FK2</v>
          </cell>
          <cell r="C794" t="str">
            <v>A2</v>
          </cell>
        </row>
        <row r="795">
          <cell r="B795" t="str">
            <v>805564FP1</v>
          </cell>
          <cell r="C795" t="str">
            <v>AA2</v>
          </cell>
        </row>
        <row r="796">
          <cell r="B796" t="str">
            <v>805564FR7</v>
          </cell>
          <cell r="C796" t="str">
            <v>BAA2</v>
          </cell>
        </row>
        <row r="797">
          <cell r="B797" t="str">
            <v>805564FW6</v>
          </cell>
          <cell r="C797" t="str">
            <v>AAA</v>
          </cell>
        </row>
        <row r="798">
          <cell r="B798" t="str">
            <v>805564FY2</v>
          </cell>
          <cell r="C798" t="str">
            <v>AAA</v>
          </cell>
        </row>
        <row r="799">
          <cell r="B799" t="str">
            <v>805564FZ9</v>
          </cell>
          <cell r="C799" t="str">
            <v>AA2</v>
          </cell>
        </row>
        <row r="800">
          <cell r="B800" t="str">
            <v>805564GQ8</v>
          </cell>
          <cell r="C800" t="str">
            <v>AAA</v>
          </cell>
        </row>
        <row r="801">
          <cell r="B801" t="str">
            <v>805564GS4</v>
          </cell>
          <cell r="C801" t="str">
            <v>AA2</v>
          </cell>
        </row>
        <row r="802">
          <cell r="B802" t="str">
            <v>805564HN4</v>
          </cell>
          <cell r="C802" t="str">
            <v>AA2</v>
          </cell>
        </row>
        <row r="803">
          <cell r="B803" t="str">
            <v>805564HV6</v>
          </cell>
          <cell r="C803" t="str">
            <v>AAA</v>
          </cell>
        </row>
        <row r="804">
          <cell r="B804" t="str">
            <v>805564HW4</v>
          </cell>
          <cell r="C804" t="str">
            <v>AAA</v>
          </cell>
        </row>
        <row r="805">
          <cell r="B805" t="str">
            <v>805564HX2</v>
          </cell>
          <cell r="C805" t="str">
            <v>AAA</v>
          </cell>
        </row>
        <row r="806">
          <cell r="B806" t="str">
            <v>805564HY0</v>
          </cell>
          <cell r="C806" t="str">
            <v>AA2</v>
          </cell>
        </row>
        <row r="807">
          <cell r="B807" t="str">
            <v>805564HZ7</v>
          </cell>
          <cell r="C807" t="str">
            <v>A2</v>
          </cell>
        </row>
        <row r="808">
          <cell r="B808" t="str">
            <v>805564JA0</v>
          </cell>
          <cell r="C808" t="str">
            <v>BAA2</v>
          </cell>
        </row>
        <row r="809">
          <cell r="B809" t="str">
            <v>805564JC6</v>
          </cell>
          <cell r="C809" t="str">
            <v>AA2</v>
          </cell>
        </row>
        <row r="810">
          <cell r="B810" t="str">
            <v>805564JJ1</v>
          </cell>
          <cell r="C810" t="str">
            <v>AAA</v>
          </cell>
        </row>
        <row r="811">
          <cell r="B811" t="str">
            <v>805564JK8</v>
          </cell>
          <cell r="C811" t="str">
            <v>AAA</v>
          </cell>
        </row>
        <row r="812">
          <cell r="B812" t="str">
            <v>805564JL6</v>
          </cell>
          <cell r="C812" t="str">
            <v>AAA</v>
          </cell>
        </row>
        <row r="813">
          <cell r="B813" t="str">
            <v>805564JR3</v>
          </cell>
          <cell r="C813" t="str">
            <v>AA2</v>
          </cell>
        </row>
        <row r="814">
          <cell r="B814" t="str">
            <v>805564JS1</v>
          </cell>
          <cell r="C814" t="str">
            <v>A2</v>
          </cell>
        </row>
        <row r="815">
          <cell r="B815" t="str">
            <v>805564KF7</v>
          </cell>
          <cell r="C815" t="str">
            <v>A2</v>
          </cell>
        </row>
        <row r="816">
          <cell r="B816" t="str">
            <v>805564KG5</v>
          </cell>
          <cell r="C816" t="str">
            <v>BAA2</v>
          </cell>
        </row>
        <row r="817">
          <cell r="B817" t="str">
            <v>805564KM2</v>
          </cell>
          <cell r="C817" t="str">
            <v>AAA</v>
          </cell>
        </row>
        <row r="818">
          <cell r="B818" t="str">
            <v>805564KN0</v>
          </cell>
          <cell r="C818" t="str">
            <v>AAA</v>
          </cell>
        </row>
        <row r="819">
          <cell r="B819" t="str">
            <v>805564KR1</v>
          </cell>
          <cell r="C819" t="str">
            <v>AAA</v>
          </cell>
        </row>
        <row r="820">
          <cell r="B820" t="str">
            <v>805564KW0</v>
          </cell>
          <cell r="C820" t="str">
            <v>AA2</v>
          </cell>
        </row>
        <row r="821">
          <cell r="B821" t="str">
            <v>805564KX8</v>
          </cell>
          <cell r="C821" t="str">
            <v>A2</v>
          </cell>
        </row>
        <row r="822">
          <cell r="B822" t="str">
            <v>805564LS8</v>
          </cell>
          <cell r="C822" t="str">
            <v>AAA</v>
          </cell>
        </row>
        <row r="823">
          <cell r="B823" t="str">
            <v>805564LU3</v>
          </cell>
          <cell r="C823" t="str">
            <v>AAA</v>
          </cell>
        </row>
        <row r="824">
          <cell r="B824" t="str">
            <v>805564LY5</v>
          </cell>
          <cell r="C824" t="str">
            <v>AA2</v>
          </cell>
        </row>
        <row r="825">
          <cell r="B825" t="str">
            <v>805564LZ2</v>
          </cell>
          <cell r="C825" t="str">
            <v>A2</v>
          </cell>
        </row>
        <row r="826">
          <cell r="B826" t="str">
            <v>80584PAA8</v>
          </cell>
          <cell r="C826" t="str">
            <v>AAA</v>
          </cell>
        </row>
        <row r="827">
          <cell r="B827" t="str">
            <v>81234CAN1</v>
          </cell>
          <cell r="C827" t="str">
            <v>AAA</v>
          </cell>
        </row>
        <row r="828">
          <cell r="B828" t="str">
            <v>81234CAU5</v>
          </cell>
          <cell r="C828" t="str">
            <v>AAA</v>
          </cell>
        </row>
        <row r="829">
          <cell r="B829" t="str">
            <v>81234CAW1</v>
          </cell>
          <cell r="C829" t="str">
            <v>AAA</v>
          </cell>
        </row>
        <row r="830">
          <cell r="B830" t="str">
            <v>81234CBA8</v>
          </cell>
          <cell r="C830" t="str">
            <v>AAA</v>
          </cell>
        </row>
        <row r="831">
          <cell r="B831" t="str">
            <v>81234CBG5</v>
          </cell>
          <cell r="C831" t="str">
            <v>AAA</v>
          </cell>
        </row>
        <row r="832">
          <cell r="B832" t="str">
            <v>81441PAE1</v>
          </cell>
          <cell r="C832" t="str">
            <v>AAA</v>
          </cell>
        </row>
        <row r="833">
          <cell r="B833" t="str">
            <v>81441PAP6</v>
          </cell>
          <cell r="C833" t="str">
            <v>AAA</v>
          </cell>
        </row>
        <row r="834">
          <cell r="B834" t="str">
            <v>81441PAS0</v>
          </cell>
          <cell r="C834" t="str">
            <v>AAA</v>
          </cell>
        </row>
        <row r="835">
          <cell r="B835" t="str">
            <v>81441PBE0</v>
          </cell>
          <cell r="C835" t="str">
            <v>AA2</v>
          </cell>
        </row>
        <row r="836">
          <cell r="B836" t="str">
            <v>824782AA4</v>
          </cell>
          <cell r="C836" t="str">
            <v>A3</v>
          </cell>
        </row>
        <row r="837">
          <cell r="B837" t="str">
            <v>82668QAB9</v>
          </cell>
          <cell r="C837" t="str">
            <v>BAA1</v>
          </cell>
        </row>
        <row r="838">
          <cell r="B838" t="str">
            <v>82668QAC7</v>
          </cell>
          <cell r="C838" t="str">
            <v>BAA1</v>
          </cell>
        </row>
        <row r="839">
          <cell r="B839" t="str">
            <v>83081XAA3</v>
          </cell>
          <cell r="C839" t="str">
            <v>AAA</v>
          </cell>
        </row>
        <row r="840">
          <cell r="B840" t="str">
            <v>83366TAC4</v>
          </cell>
          <cell r="C840" t="str">
            <v>AAA</v>
          </cell>
        </row>
        <row r="841">
          <cell r="B841" t="str">
            <v>834492AB6</v>
          </cell>
          <cell r="C841" t="str">
            <v>C</v>
          </cell>
        </row>
        <row r="842">
          <cell r="B842" t="str">
            <v>843590AZ3</v>
          </cell>
          <cell r="C842" t="str">
            <v>AAA</v>
          </cell>
        </row>
        <row r="843">
          <cell r="B843" t="str">
            <v>85333JAY3</v>
          </cell>
          <cell r="C843" t="str">
            <v>AAA</v>
          </cell>
        </row>
        <row r="844">
          <cell r="B844" t="str">
            <v>85333JBM8</v>
          </cell>
          <cell r="C844" t="str">
            <v>AAA</v>
          </cell>
        </row>
        <row r="845">
          <cell r="B845" t="str">
            <v>85333JBY2</v>
          </cell>
          <cell r="C845" t="str">
            <v>A1</v>
          </cell>
        </row>
        <row r="846">
          <cell r="B846" t="str">
            <v>854309AE1</v>
          </cell>
          <cell r="C846" t="str">
            <v>A3</v>
          </cell>
        </row>
        <row r="847">
          <cell r="B847" t="str">
            <v>85430TAD9</v>
          </cell>
          <cell r="C847" t="str">
            <v>A3</v>
          </cell>
        </row>
        <row r="848">
          <cell r="B848" t="str">
            <v>85430TAE7</v>
          </cell>
          <cell r="C848" t="str">
            <v>BAA2</v>
          </cell>
        </row>
        <row r="849">
          <cell r="B849" t="str">
            <v>858387AD5</v>
          </cell>
          <cell r="C849" t="str">
            <v>BAA3</v>
          </cell>
        </row>
        <row r="850">
          <cell r="B850" t="str">
            <v>85915AAA0</v>
          </cell>
          <cell r="C850" t="str">
            <v>AAA</v>
          </cell>
        </row>
        <row r="851">
          <cell r="B851" t="str">
            <v>85915AAB8</v>
          </cell>
          <cell r="C851" t="str">
            <v>A3</v>
          </cell>
        </row>
        <row r="852">
          <cell r="B852" t="str">
            <v>86357SAX4</v>
          </cell>
          <cell r="C852" t="str">
            <v>AA3</v>
          </cell>
        </row>
        <row r="853">
          <cell r="B853" t="str">
            <v>863843AC2</v>
          </cell>
          <cell r="C853" t="str">
            <v>A1</v>
          </cell>
        </row>
        <row r="854">
          <cell r="B854" t="str">
            <v>863869CZ4</v>
          </cell>
          <cell r="C854" t="str">
            <v>A2</v>
          </cell>
        </row>
        <row r="855">
          <cell r="B855" t="str">
            <v>86387QAK0</v>
          </cell>
          <cell r="C855" t="str">
            <v>A2</v>
          </cell>
        </row>
        <row r="856">
          <cell r="B856" t="str">
            <v>87234LAC2</v>
          </cell>
          <cell r="C856" t="str">
            <v>A2</v>
          </cell>
        </row>
        <row r="857">
          <cell r="B857" t="str">
            <v>87245AAB5</v>
          </cell>
          <cell r="C857" t="str">
            <v>AA2</v>
          </cell>
        </row>
        <row r="858">
          <cell r="B858" t="str">
            <v>87258VBS5</v>
          </cell>
          <cell r="C858" t="str">
            <v>AAA</v>
          </cell>
        </row>
        <row r="859">
          <cell r="B859" t="str">
            <v>87263CAB8</v>
          </cell>
          <cell r="C859" t="str">
            <v>AAA</v>
          </cell>
        </row>
        <row r="860">
          <cell r="B860" t="str">
            <v>87263DAA8</v>
          </cell>
          <cell r="C860" t="str">
            <v>AAA</v>
          </cell>
        </row>
        <row r="861">
          <cell r="B861" t="str">
            <v>878154AK9</v>
          </cell>
          <cell r="C861" t="str">
            <v>AA1</v>
          </cell>
        </row>
        <row r="862">
          <cell r="B862" t="str">
            <v>878154AL7</v>
          </cell>
          <cell r="C862" t="str">
            <v>BAA2</v>
          </cell>
        </row>
        <row r="863">
          <cell r="B863" t="str">
            <v>878154AX1</v>
          </cell>
          <cell r="C863" t="str">
            <v>BAA2</v>
          </cell>
        </row>
        <row r="864">
          <cell r="B864" t="str">
            <v>878154BD4</v>
          </cell>
          <cell r="C864" t="str">
            <v>AAA</v>
          </cell>
        </row>
        <row r="865">
          <cell r="B865" t="str">
            <v>878154BE2</v>
          </cell>
          <cell r="C865" t="str">
            <v>AA2</v>
          </cell>
        </row>
        <row r="866">
          <cell r="B866" t="str">
            <v>878154BF9</v>
          </cell>
          <cell r="C866" t="str">
            <v>A3</v>
          </cell>
        </row>
        <row r="867">
          <cell r="B867" t="str">
            <v>883200AD9</v>
          </cell>
          <cell r="C867" t="str">
            <v>AAA</v>
          </cell>
        </row>
        <row r="868">
          <cell r="B868" t="str">
            <v>883200AP2</v>
          </cell>
          <cell r="C868" t="str">
            <v>AAA</v>
          </cell>
        </row>
        <row r="869">
          <cell r="B869" t="str">
            <v>88630VAB0</v>
          </cell>
          <cell r="C869" t="str">
            <v>AA2</v>
          </cell>
        </row>
        <row r="870">
          <cell r="B870" t="str">
            <v>88643#AA2</v>
          </cell>
          <cell r="C870" t="str">
            <v>A3</v>
          </cell>
        </row>
        <row r="871">
          <cell r="B871" t="str">
            <v>89232VAD6</v>
          </cell>
          <cell r="C871" t="str">
            <v>AAA</v>
          </cell>
        </row>
        <row r="872">
          <cell r="B872" t="str">
            <v>893960AA2</v>
          </cell>
          <cell r="C872" t="str">
            <v>AAA</v>
          </cell>
        </row>
        <row r="873">
          <cell r="B873" t="str">
            <v>893960AB0</v>
          </cell>
          <cell r="C873" t="str">
            <v>AAA</v>
          </cell>
        </row>
        <row r="874">
          <cell r="B874" t="str">
            <v>89556WAA8</v>
          </cell>
          <cell r="C874" t="str">
            <v>AAA</v>
          </cell>
        </row>
        <row r="875">
          <cell r="B875" t="str">
            <v>89675YAA0</v>
          </cell>
          <cell r="C875" t="str">
            <v>AA2</v>
          </cell>
        </row>
        <row r="876">
          <cell r="B876" t="str">
            <v>89675YAC6</v>
          </cell>
          <cell r="C876" t="str">
            <v>BAA3</v>
          </cell>
        </row>
        <row r="877">
          <cell r="B877" t="str">
            <v>90263BFZ6</v>
          </cell>
          <cell r="C877" t="str">
            <v>AAA</v>
          </cell>
        </row>
        <row r="878">
          <cell r="B878" t="str">
            <v>90263BGQ5</v>
          </cell>
          <cell r="C878" t="str">
            <v>AAA</v>
          </cell>
        </row>
        <row r="879">
          <cell r="B879" t="str">
            <v>903278AP4</v>
          </cell>
          <cell r="C879" t="str">
            <v>AAA</v>
          </cell>
        </row>
        <row r="880">
          <cell r="B880" t="str">
            <v>906619AJ0</v>
          </cell>
          <cell r="C880" t="str">
            <v>A2</v>
          </cell>
        </row>
        <row r="881">
          <cell r="B881" t="str">
            <v>906619AK7</v>
          </cell>
          <cell r="C881" t="str">
            <v>A2</v>
          </cell>
        </row>
        <row r="882">
          <cell r="B882" t="str">
            <v>906619AN1</v>
          </cell>
          <cell r="C882" t="str">
            <v>AAA</v>
          </cell>
        </row>
        <row r="883">
          <cell r="B883" t="str">
            <v>915072AA0</v>
          </cell>
          <cell r="C883" t="str">
            <v>A2</v>
          </cell>
        </row>
        <row r="884">
          <cell r="B884" t="str">
            <v>915072AW2</v>
          </cell>
          <cell r="C884" t="str">
            <v>A2</v>
          </cell>
        </row>
        <row r="885">
          <cell r="B885" t="str">
            <v>915072AY8</v>
          </cell>
          <cell r="C885" t="str">
            <v>A2</v>
          </cell>
        </row>
        <row r="886">
          <cell r="B886" t="str">
            <v>92114MAA9</v>
          </cell>
          <cell r="C886" t="str">
            <v>AA2</v>
          </cell>
        </row>
        <row r="887">
          <cell r="B887" t="str">
            <v>92178PAC1</v>
          </cell>
          <cell r="C887" t="str">
            <v>AAA</v>
          </cell>
        </row>
        <row r="888">
          <cell r="B888" t="str">
            <v>921796BJ6</v>
          </cell>
          <cell r="C888" t="str">
            <v>AAA</v>
          </cell>
        </row>
        <row r="889">
          <cell r="B889" t="str">
            <v>921796DH8</v>
          </cell>
          <cell r="C889" t="str">
            <v>BAA2</v>
          </cell>
        </row>
        <row r="890">
          <cell r="B890" t="str">
            <v>921796FJ2</v>
          </cell>
          <cell r="C890" t="str">
            <v>BAA2</v>
          </cell>
        </row>
        <row r="891">
          <cell r="B891" t="str">
            <v>921796GL6</v>
          </cell>
          <cell r="C891" t="str">
            <v>AAA</v>
          </cell>
        </row>
        <row r="892">
          <cell r="B892" t="str">
            <v>921796GS1</v>
          </cell>
          <cell r="C892" t="str">
            <v>BAA2</v>
          </cell>
        </row>
        <row r="893">
          <cell r="B893" t="str">
            <v>921796HZ4</v>
          </cell>
          <cell r="C893" t="str">
            <v>AAA</v>
          </cell>
        </row>
        <row r="894">
          <cell r="B894" t="str">
            <v>921796JC3</v>
          </cell>
          <cell r="C894" t="str">
            <v>AA3</v>
          </cell>
        </row>
        <row r="895">
          <cell r="B895" t="str">
            <v>921796JH2</v>
          </cell>
          <cell r="C895" t="str">
            <v>AA3</v>
          </cell>
        </row>
        <row r="896">
          <cell r="B896" t="str">
            <v>921796JP4</v>
          </cell>
          <cell r="C896" t="str">
            <v>AAA</v>
          </cell>
        </row>
        <row r="897">
          <cell r="B897" t="str">
            <v>921796KC1</v>
          </cell>
          <cell r="C897" t="str">
            <v>AAA</v>
          </cell>
        </row>
        <row r="898">
          <cell r="B898" t="str">
            <v>921796KU1</v>
          </cell>
          <cell r="C898" t="str">
            <v>AAA</v>
          </cell>
        </row>
        <row r="899">
          <cell r="B899" t="str">
            <v>921796KY3</v>
          </cell>
          <cell r="C899" t="str">
            <v>A2</v>
          </cell>
        </row>
        <row r="900">
          <cell r="B900" t="str">
            <v>921796LD8</v>
          </cell>
          <cell r="C900" t="str">
            <v>AAA</v>
          </cell>
        </row>
        <row r="901">
          <cell r="B901" t="str">
            <v>921796LE6</v>
          </cell>
          <cell r="C901" t="str">
            <v>AAA</v>
          </cell>
        </row>
        <row r="902">
          <cell r="B902" t="str">
            <v>921796LG1</v>
          </cell>
          <cell r="C902" t="str">
            <v>A2</v>
          </cell>
        </row>
        <row r="903">
          <cell r="B903" t="str">
            <v>921796LH9</v>
          </cell>
          <cell r="C903" t="str">
            <v>BAA2</v>
          </cell>
        </row>
        <row r="904">
          <cell r="B904" t="str">
            <v>921796LP1</v>
          </cell>
          <cell r="C904" t="str">
            <v>AA2</v>
          </cell>
        </row>
        <row r="905">
          <cell r="B905" t="str">
            <v>921796LQ9</v>
          </cell>
          <cell r="C905" t="str">
            <v>A2</v>
          </cell>
        </row>
        <row r="906">
          <cell r="B906" t="str">
            <v>921796LU0</v>
          </cell>
          <cell r="C906" t="str">
            <v>AAA</v>
          </cell>
        </row>
        <row r="907">
          <cell r="B907" t="str">
            <v>921796LV8</v>
          </cell>
          <cell r="C907" t="str">
            <v>AAA</v>
          </cell>
        </row>
        <row r="908">
          <cell r="B908" t="str">
            <v>92180*AL3</v>
          </cell>
          <cell r="C908" t="str">
            <v>BAA2</v>
          </cell>
        </row>
        <row r="909">
          <cell r="B909" t="str">
            <v>92326VAB1</v>
          </cell>
          <cell r="C909" t="str">
            <v>A3</v>
          </cell>
        </row>
        <row r="910">
          <cell r="B910" t="str">
            <v>928951CW0</v>
          </cell>
          <cell r="C910" t="str">
            <v>AAA</v>
          </cell>
        </row>
        <row r="911">
          <cell r="B911" t="str">
            <v>928951DB5</v>
          </cell>
          <cell r="C911" t="str">
            <v>AAA</v>
          </cell>
        </row>
        <row r="912">
          <cell r="B912" t="str">
            <v>928951DC3</v>
          </cell>
          <cell r="C912" t="str">
            <v>AAA</v>
          </cell>
        </row>
        <row r="913">
          <cell r="B913" t="str">
            <v>92925BAC8</v>
          </cell>
          <cell r="C913" t="str">
            <v>AAA</v>
          </cell>
        </row>
        <row r="914">
          <cell r="B914" t="str">
            <v>92925BAD6</v>
          </cell>
          <cell r="C914" t="str">
            <v>AAA</v>
          </cell>
        </row>
        <row r="915">
          <cell r="B915" t="str">
            <v>92925UAD4</v>
          </cell>
          <cell r="C915" t="str">
            <v>AAA</v>
          </cell>
        </row>
        <row r="916">
          <cell r="B916" t="str">
            <v>92925WAB4</v>
          </cell>
          <cell r="C916" t="str">
            <v>AAA</v>
          </cell>
        </row>
        <row r="917">
          <cell r="B917" t="str">
            <v>92925WAE8</v>
          </cell>
          <cell r="C917" t="str">
            <v>AAA</v>
          </cell>
        </row>
        <row r="918">
          <cell r="B918" t="str">
            <v>92926EAD9</v>
          </cell>
          <cell r="C918" t="str">
            <v>AAA</v>
          </cell>
        </row>
        <row r="919">
          <cell r="B919" t="str">
            <v>92926EAE7</v>
          </cell>
          <cell r="C919" t="str">
            <v>AA2</v>
          </cell>
        </row>
        <row r="920">
          <cell r="B920" t="str">
            <v>92926EAF4</v>
          </cell>
          <cell r="C920" t="str">
            <v>A2</v>
          </cell>
        </row>
        <row r="921">
          <cell r="B921" t="str">
            <v>92926EAG2</v>
          </cell>
          <cell r="C921" t="str">
            <v>BAA2</v>
          </cell>
        </row>
        <row r="922">
          <cell r="B922" t="str">
            <v>933095AG6</v>
          </cell>
          <cell r="C922" t="str">
            <v>D</v>
          </cell>
        </row>
        <row r="923">
          <cell r="B923" t="str">
            <v>933095AL5</v>
          </cell>
          <cell r="C923" t="str">
            <v>AAA</v>
          </cell>
        </row>
        <row r="924">
          <cell r="B924" t="str">
            <v>960320AJ8</v>
          </cell>
          <cell r="C924" t="str">
            <v>AAA</v>
          </cell>
        </row>
        <row r="925">
          <cell r="B925" t="str">
            <v>96121RAB8</v>
          </cell>
          <cell r="C925" t="str">
            <v>AA3</v>
          </cell>
        </row>
        <row r="926">
          <cell r="B926" t="str">
            <v>961689AC0</v>
          </cell>
          <cell r="C926" t="str">
            <v>AA</v>
          </cell>
        </row>
        <row r="927">
          <cell r="B927" t="str">
            <v>961690AB0</v>
          </cell>
          <cell r="C927" t="str">
            <v>AA3</v>
          </cell>
        </row>
        <row r="928">
          <cell r="B928" t="str">
            <v>961691AC6</v>
          </cell>
          <cell r="C928" t="str">
            <v>AA3</v>
          </cell>
        </row>
        <row r="929">
          <cell r="B929" t="str">
            <v>96169RAE5</v>
          </cell>
          <cell r="C929" t="str">
            <v>AA3</v>
          </cell>
        </row>
        <row r="930">
          <cell r="B930" t="str">
            <v>966648AC1</v>
          </cell>
          <cell r="C930" t="str">
            <v>BAA3</v>
          </cell>
        </row>
        <row r="931">
          <cell r="B931" t="str">
            <v>966648AD9</v>
          </cell>
          <cell r="C931" t="str">
            <v>BA2</v>
          </cell>
        </row>
        <row r="932">
          <cell r="B932" t="str">
            <v>977422AA2</v>
          </cell>
          <cell r="C932" t="str">
            <v>BAA2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B6" t="str">
            <v>000759BF6</v>
          </cell>
        </row>
      </sheetData>
      <sheetData sheetId="13" refreshError="1"/>
    </sheetDataSet>
  </externalBook>
</externalLink>
</file>

<file path=xl/externalLinks/externalLink66.xml><?xml version="1.0" encoding="utf-8"?>
<externalLink xmlns:r="http://schemas.openxmlformats.org/officeDocument/2006/relationships" xmlns="http://schemas.openxmlformats.org/spreadsheetml/2006/main">
  <externalBook r:id="rId1">
    <sheetNames>
      <sheetName val="Settings &amp; Instructions"/>
      <sheetName val="Reference"/>
      <sheetName val="Instruction-Expense Mapping "/>
      <sheetName val="Instruction-Expense Mapping (O)"/>
      <sheetName val="Expense Detail Input (O)"/>
      <sheetName val="Expense Detail Input"/>
      <sheetName val="Balance Sheet Input"/>
      <sheetName val="Subtotal Key (P&amp;L)"/>
      <sheetName val="LegacyMet"/>
      <sheetName val="Ordinary"/>
      <sheetName val="ISWL_Dollar"/>
      <sheetName val="ISWL_Yen"/>
      <sheetName val="UnivLife"/>
      <sheetName val="VarLife"/>
      <sheetName val="VarAnnuity"/>
      <sheetName val="FixedAnnuity"/>
      <sheetName val="Pension"/>
      <sheetName val="IndivAH"/>
      <sheetName val="GroupLD"/>
      <sheetName val="GroupMed"/>
      <sheetName val="Credit"/>
      <sheetName val="Corporate"/>
      <sheetName val="RA_S_Invest"/>
      <sheetName val="TotalProducts"/>
      <sheetName val="USD"/>
      <sheetName val="Summary Sheet"/>
      <sheetName val="Headcount"/>
      <sheetName val="Check"/>
      <sheetName val="Sheet1"/>
    </sheetNames>
    <sheetDataSet>
      <sheetData sheetId="0">
        <row r="5">
          <cell r="C5" t="str">
            <v>Yemen</v>
          </cell>
        </row>
      </sheetData>
      <sheetData sheetId="1"/>
      <sheetData sheetId="2"/>
      <sheetData sheetId="3"/>
      <sheetData sheetId="4"/>
      <sheetData sheetId="5"/>
      <sheetData sheetId="6"/>
      <sheetData sheetId="7"/>
      <sheetData sheetId="8"/>
      <sheetData sheetId="9">
        <row r="9">
          <cell r="C9">
            <v>0</v>
          </cell>
        </row>
      </sheetData>
      <sheetData sheetId="10"/>
      <sheetData sheetId="11"/>
      <sheetData sheetId="12">
        <row r="9">
          <cell r="C9">
            <v>0</v>
          </cell>
        </row>
      </sheetData>
      <sheetData sheetId="13">
        <row r="9">
          <cell r="C9">
            <v>0</v>
          </cell>
        </row>
      </sheetData>
      <sheetData sheetId="14"/>
      <sheetData sheetId="15">
        <row r="9">
          <cell r="C9">
            <v>0</v>
          </cell>
        </row>
      </sheetData>
      <sheetData sheetId="16">
        <row r="9">
          <cell r="C9">
            <v>0</v>
          </cell>
        </row>
      </sheetData>
      <sheetData sheetId="17">
        <row r="9">
          <cell r="C9">
            <v>0</v>
          </cell>
        </row>
      </sheetData>
      <sheetData sheetId="18">
        <row r="9">
          <cell r="C9">
            <v>0</v>
          </cell>
        </row>
      </sheetData>
      <sheetData sheetId="19">
        <row r="9">
          <cell r="C9">
            <v>0</v>
          </cell>
        </row>
      </sheetData>
      <sheetData sheetId="20">
        <row r="9">
          <cell r="C9">
            <v>0</v>
          </cell>
        </row>
      </sheetData>
      <sheetData sheetId="21">
        <row r="9">
          <cell r="C9">
            <v>0</v>
          </cell>
        </row>
      </sheetData>
      <sheetData sheetId="22">
        <row r="9">
          <cell r="C9">
            <v>0</v>
          </cell>
        </row>
      </sheetData>
      <sheetData sheetId="23"/>
      <sheetData sheetId="24"/>
      <sheetData sheetId="25"/>
      <sheetData sheetId="26"/>
      <sheetData sheetId="27"/>
      <sheetData sheetId="28" refreshError="1"/>
    </sheetDataSet>
  </externalBook>
</externalLink>
</file>

<file path=xl/externalLinks/externalLink67.xml><?xml version="1.0" encoding="utf-8"?>
<externalLink xmlns:r="http://schemas.openxmlformats.org/officeDocument/2006/relationships" xmlns="http://schemas.openxmlformats.org/spreadsheetml/2006/main">
  <externalBook r:id="rId1">
    <sheetNames>
      <sheetName val="Settings &amp; Instructions"/>
      <sheetName val="Reference"/>
      <sheetName val="Instruction-Expense Mapping "/>
      <sheetName val="Expense Detail Input"/>
      <sheetName val="Balance Sheet Input"/>
      <sheetName val="Subtotal Key (P&amp;L)"/>
      <sheetName val="LegacyMet"/>
      <sheetName val="Ordinary"/>
      <sheetName val="ISWL_Dollar"/>
      <sheetName val="ISWL_Yen"/>
      <sheetName val="UnivLife"/>
      <sheetName val="VarLife"/>
      <sheetName val="VarAnnuity"/>
      <sheetName val="FixedAnnuity"/>
      <sheetName val="Pension"/>
      <sheetName val="IndivAH"/>
      <sheetName val="GroupLD"/>
      <sheetName val="GroupMed"/>
      <sheetName val="Credit"/>
      <sheetName val="Corporate"/>
      <sheetName val="RA_S_Invest"/>
      <sheetName val="TotalProducts"/>
      <sheetName val="USD"/>
      <sheetName val="Summary Sheet"/>
      <sheetName val="Headcount"/>
      <sheetName val="Check"/>
    </sheetNames>
    <sheetDataSet>
      <sheetData sheetId="0">
        <row r="5">
          <cell r="C5" t="str">
            <v>Select Location Here</v>
          </cell>
        </row>
      </sheetData>
      <sheetData sheetId="1">
        <row r="7">
          <cell r="C7" t="str">
            <v>TotalProducts</v>
          </cell>
          <cell r="D7" t="str">
            <v>Total Products</v>
          </cell>
        </row>
        <row r="8">
          <cell r="C8" t="str">
            <v>LegacyMet</v>
          </cell>
          <cell r="D8" t="str">
            <v>Legacy Met Products</v>
          </cell>
        </row>
        <row r="9">
          <cell r="C9" t="str">
            <v>Ordinary</v>
          </cell>
          <cell r="D9" t="str">
            <v>Ordinary Life (excl ISWL)</v>
          </cell>
        </row>
        <row r="10">
          <cell r="C10" t="str">
            <v>ISWL_Dollar</v>
          </cell>
          <cell r="D10" t="str">
            <v>IS Whole Life (Dollar)</v>
          </cell>
        </row>
        <row r="11">
          <cell r="C11" t="str">
            <v>ISWL_Yen</v>
          </cell>
          <cell r="D11" t="str">
            <v>IS Whole Life (Yen)</v>
          </cell>
        </row>
        <row r="12">
          <cell r="C12" t="str">
            <v>UnivLife</v>
          </cell>
          <cell r="D12" t="str">
            <v>Universal Life</v>
          </cell>
        </row>
        <row r="13">
          <cell r="C13" t="str">
            <v>VarLife</v>
          </cell>
          <cell r="D13" t="str">
            <v>Variable Life</v>
          </cell>
        </row>
        <row r="14">
          <cell r="C14" t="str">
            <v>VarAnnuity</v>
          </cell>
          <cell r="D14" t="str">
            <v>Variable Annuity</v>
          </cell>
        </row>
        <row r="15">
          <cell r="C15" t="str">
            <v>FixedAnnuity</v>
          </cell>
          <cell r="D15" t="str">
            <v>Fixed Annuity</v>
          </cell>
        </row>
        <row r="16">
          <cell r="C16" t="str">
            <v>Pension</v>
          </cell>
          <cell r="D16" t="str">
            <v>Pension</v>
          </cell>
        </row>
        <row r="17">
          <cell r="C17" t="str">
            <v>IndivAH</v>
          </cell>
          <cell r="D17" t="str">
            <v>Individual A&amp;H</v>
          </cell>
        </row>
        <row r="18">
          <cell r="C18" t="str">
            <v>GroupLD</v>
          </cell>
          <cell r="D18" t="str">
            <v>Group Life &amp; Disability</v>
          </cell>
        </row>
        <row r="19">
          <cell r="C19" t="str">
            <v>GroupMed</v>
          </cell>
          <cell r="D19" t="str">
            <v>Group Medical</v>
          </cell>
        </row>
        <row r="20">
          <cell r="C20" t="str">
            <v>Credit</v>
          </cell>
          <cell r="D20" t="str">
            <v>Credit Insurance</v>
          </cell>
        </row>
        <row r="21">
          <cell r="C21" t="str">
            <v>Corporate</v>
          </cell>
          <cell r="D21" t="str">
            <v>Corporate</v>
          </cell>
        </row>
        <row r="22">
          <cell r="C22" t="str">
            <v>RA_S_Invest</v>
          </cell>
          <cell r="D22" t="str">
            <v>Retirement Assurance/ Savings (Investments)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8.xml><?xml version="1.0" encoding="utf-8"?>
<externalLink xmlns:r="http://schemas.openxmlformats.org/officeDocument/2006/relationships" xmlns="http://schemas.openxmlformats.org/spreadsheetml/2006/main">
  <externalBook r:id="rId1">
    <sheetNames>
      <sheetName val="ABSH0802"/>
      <sheetName val="Name"/>
      <sheetName val="SADB0802"/>
      <sheetName val="YB0802"/>
      <sheetName val="BBDL0802"/>
      <sheetName val="last month price"/>
      <sheetName val="current price"/>
      <sheetName val="GenAmPX"/>
      <sheetName val="IR"/>
      <sheetName val="ASSETYPE"/>
      <sheetName val="Rate code"/>
      <sheetName val="Physical Cert"/>
      <sheetName val="Acquisitions"/>
      <sheetName val="LOOKUP"/>
      <sheetName val="Settings &amp; Instructions"/>
      <sheetName val="Reference"/>
      <sheetName val="USD"/>
      <sheetName val="OutputPortfolio"/>
      <sheetName val="Met Ratings"/>
      <sheetName val="last_month_price"/>
      <sheetName val="current_price"/>
      <sheetName val="Rate_code"/>
      <sheetName val="Physical_Cert"/>
      <sheetName val="Mapping"/>
    </sheetNames>
    <sheetDataSet>
      <sheetData sheetId="0" refreshError="1"/>
      <sheetData sheetId="1" refreshError="1"/>
      <sheetData sheetId="2" refreshError="1">
        <row r="6">
          <cell r="C6" t="str">
            <v>03061NCP2</v>
          </cell>
          <cell r="D6" t="str">
            <v>03061NCP2</v>
          </cell>
          <cell r="E6" t="str">
            <v>AMERICREDIT AUTO REC TR 2000-A A-3</v>
          </cell>
          <cell r="F6">
            <v>38211</v>
          </cell>
          <cell r="G6">
            <v>7.15</v>
          </cell>
          <cell r="H6" t="str">
            <v>SF</v>
          </cell>
          <cell r="I6" t="str"/>
          <cell r="J6">
            <v>9592923.25</v>
          </cell>
          <cell r="K6">
            <v>30000000</v>
          </cell>
          <cell r="L6">
            <v>9763801.9918522406</v>
          </cell>
          <cell r="M6" t="str">
            <v>AAA</v>
          </cell>
          <cell r="N6" t="str">
            <v>AAA</v>
          </cell>
          <cell r="O6" t="str">
            <v>AAA</v>
          </cell>
          <cell r="P6">
            <v>9664413.4499999993</v>
          </cell>
          <cell r="Q6" t="str">
            <v>-</v>
          </cell>
          <cell r="R6" t="str">
            <v>AAA</v>
          </cell>
          <cell r="S6" t="str">
            <v>AAA</v>
          </cell>
          <cell r="T6" t="str">
            <v>#N/A N Ap</v>
          </cell>
          <cell r="U6" t="str">
            <v>-</v>
          </cell>
          <cell r="V6" t="str">
            <v>OK</v>
          </cell>
          <cell r="W6" t="str">
            <v>OK</v>
          </cell>
          <cell r="X6" t="str">
            <v>OK</v>
          </cell>
          <cell r="Y6" t="str">
            <v>Auto</v>
          </cell>
          <cell r="Z6" t="str">
            <v>N</v>
          </cell>
          <cell r="AA6" t="e">
            <v>#NAME?</v>
          </cell>
        </row>
        <row r="7">
          <cell r="C7" t="str">
            <v>03061NFL8</v>
          </cell>
          <cell r="D7" t="str">
            <v>03061NFL8</v>
          </cell>
          <cell r="E7" t="str">
            <v>AMERICREDIT AUTO REC TR 2002-C A-4</v>
          </cell>
          <cell r="F7">
            <v>39850</v>
          </cell>
          <cell r="G7">
            <v>3.55</v>
          </cell>
          <cell r="H7" t="str">
            <v>SF</v>
          </cell>
          <cell r="I7" t="str"/>
          <cell r="J7">
            <v>10000000</v>
          </cell>
          <cell r="K7">
            <v>10000000</v>
          </cell>
          <cell r="L7">
            <v>9984380</v>
          </cell>
          <cell r="M7" t="str">
            <v>AAA</v>
          </cell>
          <cell r="N7" t="str">
            <v>AAA</v>
          </cell>
          <cell r="O7" t="str">
            <v>AAA</v>
          </cell>
          <cell r="P7">
            <v>9998301.0999999996</v>
          </cell>
          <cell r="Q7" t="str">
            <v>AAA</v>
          </cell>
          <cell r="R7" t="str">
            <v>AAA</v>
          </cell>
          <cell r="S7" t="str">
            <v>AAA</v>
          </cell>
          <cell r="T7" t="str">
            <v>AAA</v>
          </cell>
          <cell r="U7" t="str">
            <v>OK</v>
          </cell>
          <cell r="V7" t="str">
            <v>OK</v>
          </cell>
          <cell r="W7" t="str">
            <v>OK</v>
          </cell>
          <cell r="X7" t="str">
            <v>OK</v>
          </cell>
          <cell r="Y7" t="e">
            <v>#N/A</v>
          </cell>
          <cell r="Z7" t="str">
            <v>N</v>
          </cell>
        </row>
        <row r="8">
          <cell r="C8" t="str">
            <v>03216TAE0</v>
          </cell>
          <cell r="D8" t="str">
            <v>03216TAE0</v>
          </cell>
          <cell r="E8" t="str">
            <v>AMSOUTH AUTO TR 2000-1         B</v>
          </cell>
          <cell r="F8">
            <v>38548</v>
          </cell>
          <cell r="G8">
            <v>7.08</v>
          </cell>
          <cell r="H8" t="str">
            <v>SF</v>
          </cell>
          <cell r="I8" t="str"/>
          <cell r="J8">
            <v>13510000</v>
          </cell>
          <cell r="K8">
            <v>13510000</v>
          </cell>
          <cell r="L8">
            <v>14426153.6299999</v>
          </cell>
          <cell r="M8" t="str">
            <v>A2</v>
          </cell>
          <cell r="N8" t="str">
            <v>A</v>
          </cell>
          <cell r="O8" t="str">
            <v>A2</v>
          </cell>
          <cell r="P8">
            <v>13509862.33</v>
          </cell>
          <cell r="Q8" t="str">
            <v>-</v>
          </cell>
          <cell r="R8" t="str">
            <v>A</v>
          </cell>
          <cell r="S8" t="str">
            <v>A</v>
          </cell>
          <cell r="T8" t="str">
            <v>#N/A N Ap</v>
          </cell>
          <cell r="U8" t="str">
            <v>-</v>
          </cell>
          <cell r="V8" t="str">
            <v>Check</v>
          </cell>
          <cell r="W8" t="str">
            <v>OK</v>
          </cell>
          <cell r="X8" t="str">
            <v>OK</v>
          </cell>
          <cell r="Y8" t="str">
            <v>Auto</v>
          </cell>
          <cell r="Z8" t="str">
            <v>N</v>
          </cell>
        </row>
        <row r="9">
          <cell r="C9" t="str">
            <v>039006AT8</v>
          </cell>
          <cell r="D9" t="str">
            <v>039006AT8</v>
          </cell>
          <cell r="E9" t="str">
            <v>ARCADIA AUTO RECEIVABLE 1998-A A-4</v>
          </cell>
          <cell r="F9">
            <v>37940</v>
          </cell>
          <cell r="G9">
            <v>6</v>
          </cell>
          <cell r="H9" t="str">
            <v>SF</v>
          </cell>
          <cell r="I9" t="str"/>
          <cell r="J9">
            <v>138781.82999999999</v>
          </cell>
          <cell r="K9">
            <v>3000000</v>
          </cell>
          <cell r="L9">
            <v>138976.95725297899</v>
          </cell>
          <cell r="M9" t="str">
            <v>AAA</v>
          </cell>
          <cell r="N9" t="str">
            <v>AAA</v>
          </cell>
          <cell r="O9" t="str">
            <v>AAA</v>
          </cell>
          <cell r="P9">
            <v>138781.82999999999</v>
          </cell>
          <cell r="Q9" t="str">
            <v>-</v>
          </cell>
          <cell r="R9" t="str">
            <v>AAA</v>
          </cell>
          <cell r="S9" t="str">
            <v>AAA</v>
          </cell>
          <cell r="T9" t="str">
            <v>#N/A N Ap</v>
          </cell>
          <cell r="U9" t="str">
            <v>-</v>
          </cell>
          <cell r="V9" t="str">
            <v>OK</v>
          </cell>
          <cell r="W9" t="str">
            <v>OK</v>
          </cell>
          <cell r="X9" t="str">
            <v>OK</v>
          </cell>
          <cell r="Y9" t="str">
            <v>Auto</v>
          </cell>
          <cell r="Z9" t="str">
            <v>N</v>
          </cell>
        </row>
        <row r="10">
          <cell r="C10" t="str">
            <v>139732CS8</v>
          </cell>
          <cell r="D10" t="str">
            <v>139732CS8</v>
          </cell>
          <cell r="E10" t="str">
            <v>CAPITAL AUTO RECV ABN 2002-3   A-3</v>
          </cell>
          <cell r="F10">
            <v>39006</v>
          </cell>
          <cell r="G10">
            <v>3.58</v>
          </cell>
          <cell r="H10" t="str">
            <v>SF</v>
          </cell>
          <cell r="I10" t="str"/>
          <cell r="J10">
            <v>3500000</v>
          </cell>
          <cell r="K10">
            <v>3500000</v>
          </cell>
          <cell r="L10">
            <v>3563437.5</v>
          </cell>
          <cell r="M10" t="str">
            <v>AAA</v>
          </cell>
          <cell r="N10" t="str">
            <v>AAA</v>
          </cell>
          <cell r="O10" t="str">
            <v>AAA</v>
          </cell>
          <cell r="P10">
            <v>3499539.19</v>
          </cell>
          <cell r="Q10" t="str">
            <v>AAA</v>
          </cell>
          <cell r="R10" t="str">
            <v>AAA</v>
          </cell>
          <cell r="S10" t="str">
            <v>AAA</v>
          </cell>
          <cell r="T10" t="str">
            <v>AAA</v>
          </cell>
          <cell r="U10" t="str">
            <v>OK</v>
          </cell>
          <cell r="V10" t="str">
            <v>OK</v>
          </cell>
          <cell r="W10" t="str">
            <v>OK</v>
          </cell>
          <cell r="X10" t="str">
            <v>OK</v>
          </cell>
          <cell r="Y10" t="e">
            <v>#N/A</v>
          </cell>
          <cell r="Z10" t="str">
            <v>N</v>
          </cell>
        </row>
        <row r="11">
          <cell r="C11" t="str">
            <v>139732CU3</v>
          </cell>
          <cell r="D11" t="str">
            <v>139732CU3</v>
          </cell>
          <cell r="E11" t="str">
            <v>CAPITAL AUTO RECEIVABLES ASSET</v>
          </cell>
          <cell r="F11">
            <v>39861</v>
          </cell>
          <cell r="G11">
            <v>3.44</v>
          </cell>
          <cell r="H11" t="str">
            <v>SF</v>
          </cell>
          <cell r="I11" t="str"/>
          <cell r="J11">
            <v>15000000</v>
          </cell>
          <cell r="K11">
            <v>15000000</v>
          </cell>
          <cell r="L11">
            <v>15168750</v>
          </cell>
          <cell r="M11" t="str">
            <v>A2</v>
          </cell>
          <cell r="N11" t="str">
            <v>A</v>
          </cell>
          <cell r="O11" t="str">
            <v>A2</v>
          </cell>
          <cell r="P11">
            <v>14998306.5</v>
          </cell>
          <cell r="Q11" t="str">
            <v>A</v>
          </cell>
          <cell r="R11" t="str">
            <v>A</v>
          </cell>
          <cell r="S11" t="str">
            <v>A</v>
          </cell>
          <cell r="T11" t="str">
            <v>A</v>
          </cell>
          <cell r="U11" t="str">
            <v>OK</v>
          </cell>
          <cell r="V11" t="str">
            <v>Check</v>
          </cell>
          <cell r="W11" t="str">
            <v>OK</v>
          </cell>
          <cell r="X11" t="str">
            <v>OK</v>
          </cell>
          <cell r="Y11" t="e">
            <v>#N/A</v>
          </cell>
          <cell r="Z11" t="str">
            <v>N</v>
          </cell>
        </row>
        <row r="12">
          <cell r="C12" t="str">
            <v>14041GAH9</v>
          </cell>
          <cell r="D12" t="str">
            <v>14041GAH9</v>
          </cell>
          <cell r="E12" t="str">
            <v>CAPITAL ONE AUTO TR 2001-B     A-4</v>
          </cell>
          <cell r="F12">
            <v>39706</v>
          </cell>
          <cell r="G12">
            <v>4.88</v>
          </cell>
          <cell r="H12" t="str">
            <v>SF</v>
          </cell>
          <cell r="I12" t="str"/>
          <cell r="J12">
            <v>5000000</v>
          </cell>
          <cell r="K12">
            <v>5000000</v>
          </cell>
          <cell r="L12">
            <v>5219529.9999999898</v>
          </cell>
          <cell r="M12" t="str">
            <v>AAA</v>
          </cell>
          <cell r="N12" t="str">
            <v>AAA</v>
          </cell>
          <cell r="O12" t="str">
            <v>AAA</v>
          </cell>
          <cell r="P12">
            <v>4999598.5</v>
          </cell>
          <cell r="Q12" t="str">
            <v>AAA</v>
          </cell>
          <cell r="R12" t="str">
            <v>AAA</v>
          </cell>
          <cell r="S12" t="str">
            <v>AAA</v>
          </cell>
          <cell r="T12" t="str">
            <v>AAA</v>
          </cell>
          <cell r="U12" t="str">
            <v>OK</v>
          </cell>
          <cell r="V12" t="str">
            <v>OK</v>
          </cell>
          <cell r="W12" t="str">
            <v>OK</v>
          </cell>
          <cell r="X12" t="str">
            <v>OK</v>
          </cell>
          <cell r="Y12" t="str">
            <v>AUTO</v>
          </cell>
          <cell r="Z12" t="str">
            <v>N</v>
          </cell>
        </row>
        <row r="13">
          <cell r="C13" t="str">
            <v>161581BM4</v>
          </cell>
          <cell r="D13" t="str">
            <v>161581BM4</v>
          </cell>
          <cell r="E13" t="str">
            <v>CHASE MAN AUTO OWNER TR 2000-A A-3</v>
          </cell>
          <cell r="F13">
            <v>38336</v>
          </cell>
          <cell r="G13">
            <v>6.21</v>
          </cell>
          <cell r="H13" t="str">
            <v>SF</v>
          </cell>
          <cell r="I13" t="str"/>
          <cell r="J13">
            <v>5979539.2699999996</v>
          </cell>
          <cell r="K13">
            <v>9240000</v>
          </cell>
          <cell r="L13">
            <v>6078578.3789290003</v>
          </cell>
          <cell r="M13" t="str">
            <v>AAA</v>
          </cell>
          <cell r="N13" t="str">
            <v>AAA</v>
          </cell>
          <cell r="O13" t="str">
            <v>AAA</v>
          </cell>
          <cell r="P13">
            <v>6066077.3700000001</v>
          </cell>
          <cell r="Q13" t="str">
            <v>AAA</v>
          </cell>
          <cell r="R13" t="str">
            <v>AAA</v>
          </cell>
          <cell r="S13" t="str">
            <v>AAA</v>
          </cell>
          <cell r="T13" t="str">
            <v>AAA</v>
          </cell>
          <cell r="U13" t="str">
            <v>OK</v>
          </cell>
          <cell r="V13" t="str">
            <v>OK</v>
          </cell>
          <cell r="W13" t="str">
            <v>OK</v>
          </cell>
          <cell r="X13" t="str">
            <v>OK</v>
          </cell>
          <cell r="Y13" t="str">
            <v>HEL</v>
          </cell>
          <cell r="Z13" t="str">
            <v>N</v>
          </cell>
        </row>
        <row r="14">
          <cell r="C14" t="str">
            <v>161581CA9</v>
          </cell>
          <cell r="D14" t="str">
            <v>161581CA9</v>
          </cell>
          <cell r="E14" t="str">
            <v>CHASE MAN AUTO OWNER TR 2002-A A-1</v>
          </cell>
          <cell r="F14">
            <v>37697</v>
          </cell>
          <cell r="G14">
            <v>1.9424999999999999</v>
          </cell>
          <cell r="H14" t="str">
            <v>SF</v>
          </cell>
          <cell r="I14" t="str"/>
          <cell r="J14">
            <v>7698292.71</v>
          </cell>
          <cell r="K14">
            <v>25000000</v>
          </cell>
          <cell r="L14">
            <v>7697091.7763372296</v>
          </cell>
          <cell r="M14" t="str">
            <v>P-1</v>
          </cell>
          <cell r="O14" t="str">
            <v>AAA</v>
          </cell>
          <cell r="P14">
            <v>7698292.71</v>
          </cell>
          <cell r="Q14" t="str">
            <v>F-1+</v>
          </cell>
          <cell r="R14" t="str">
            <v>A-1+</v>
          </cell>
          <cell r="S14" t="str">
            <v>A-1+</v>
          </cell>
          <cell r="T14" t="str">
            <v>F-1+</v>
          </cell>
          <cell r="U14" t="str">
            <v>OK</v>
          </cell>
          <cell r="V14" t="str">
            <v>Check</v>
          </cell>
          <cell r="W14" t="str">
            <v>-</v>
          </cell>
          <cell r="X14" t="b">
            <v>0</v>
          </cell>
          <cell r="Y14" t="str">
            <v>Auto</v>
          </cell>
          <cell r="Z14" t="str">
            <v>N</v>
          </cell>
        </row>
        <row r="15">
          <cell r="C15" t="str">
            <v>161581CC5</v>
          </cell>
          <cell r="D15" t="str">
            <v>161581CC5</v>
          </cell>
          <cell r="E15" t="str">
            <v>CHASE MAN AUTO OWNER TR 2002-A A-3</v>
          </cell>
          <cell r="F15">
            <v>38791</v>
          </cell>
          <cell r="G15">
            <v>3.49</v>
          </cell>
          <cell r="H15" t="str">
            <v>SF</v>
          </cell>
          <cell r="I15" t="str"/>
          <cell r="J15">
            <v>23100000</v>
          </cell>
          <cell r="K15">
            <v>23100000</v>
          </cell>
          <cell r="L15">
            <v>23432062.5</v>
          </cell>
          <cell r="M15" t="str">
            <v>AAA</v>
          </cell>
          <cell r="N15" t="str">
            <v>AAA</v>
          </cell>
          <cell r="O15" t="str">
            <v>AAA</v>
          </cell>
          <cell r="P15">
            <v>23098808.5</v>
          </cell>
          <cell r="Q15" t="str">
            <v>AAA</v>
          </cell>
          <cell r="R15" t="str">
            <v>AAA</v>
          </cell>
          <cell r="S15" t="str">
            <v>AAA</v>
          </cell>
          <cell r="T15" t="str">
            <v>AAA</v>
          </cell>
          <cell r="U15" t="str">
            <v>OK</v>
          </cell>
          <cell r="V15" t="str">
            <v>OK</v>
          </cell>
          <cell r="W15" t="str">
            <v>OK</v>
          </cell>
          <cell r="X15" t="str">
            <v>OK</v>
          </cell>
          <cell r="Y15" t="str">
            <v>Auto</v>
          </cell>
          <cell r="Z15" t="str">
            <v>N</v>
          </cell>
        </row>
        <row r="16">
          <cell r="C16" t="str">
            <v>166778BC3</v>
          </cell>
          <cell r="D16" t="str">
            <v>166778BC3</v>
          </cell>
          <cell r="E16" t="str">
            <v>CHEVY CHASE AUTO TR 2001-1     B</v>
          </cell>
          <cell r="F16">
            <v>39309</v>
          </cell>
          <cell r="G16">
            <v>6.01</v>
          </cell>
          <cell r="H16" t="str">
            <v>SF</v>
          </cell>
          <cell r="I16" t="str"/>
          <cell r="J16">
            <v>12029000</v>
          </cell>
          <cell r="K16">
            <v>12029000</v>
          </cell>
          <cell r="L16">
            <v>12715025.8989999</v>
          </cell>
          <cell r="M16" t="str">
            <v>A3</v>
          </cell>
          <cell r="N16" t="str">
            <v>A</v>
          </cell>
          <cell r="O16" t="str">
            <v>A3</v>
          </cell>
          <cell r="P16">
            <v>12026459.109999999</v>
          </cell>
          <cell r="Q16" t="str">
            <v>A+</v>
          </cell>
          <cell r="R16" t="str">
            <v>A</v>
          </cell>
          <cell r="S16" t="str">
            <v>A</v>
          </cell>
          <cell r="T16" t="str">
            <v>A+</v>
          </cell>
          <cell r="U16" t="str">
            <v>OK</v>
          </cell>
          <cell r="V16" t="str">
            <v>Check</v>
          </cell>
          <cell r="W16" t="str">
            <v>OK</v>
          </cell>
          <cell r="X16" t="str">
            <v>OK</v>
          </cell>
          <cell r="Y16" t="str">
            <v>Auto</v>
          </cell>
          <cell r="Z16" t="str">
            <v>N</v>
          </cell>
        </row>
        <row r="17">
          <cell r="C17" t="str">
            <v>23383VAU4</v>
          </cell>
          <cell r="D17" t="str">
            <v>23383VAU4</v>
          </cell>
          <cell r="E17" t="str">
            <v>DAIMLERCHRYSLER AUTO TR 2001-A A-2</v>
          </cell>
          <cell r="F17">
            <v>37992</v>
          </cell>
          <cell r="G17">
            <v>4.9800000000000004</v>
          </cell>
          <cell r="H17" t="str">
            <v>SF</v>
          </cell>
          <cell r="I17" t="str"/>
          <cell r="J17">
            <v>1099256.9099999999</v>
          </cell>
          <cell r="K17">
            <v>3900000</v>
          </cell>
          <cell r="L17">
            <v>1104581.7104720301</v>
          </cell>
          <cell r="M17" t="str">
            <v>AAA</v>
          </cell>
          <cell r="N17" t="str">
            <v>AAA</v>
          </cell>
          <cell r="O17" t="str">
            <v>AAA</v>
          </cell>
          <cell r="P17">
            <v>1105853.2</v>
          </cell>
          <cell r="Q17" t="str">
            <v>AAA</v>
          </cell>
          <cell r="R17" t="str">
            <v>AAA</v>
          </cell>
          <cell r="S17" t="str">
            <v>AAA</v>
          </cell>
          <cell r="T17" t="str">
            <v>AAA</v>
          </cell>
          <cell r="U17" t="str">
            <v>OK</v>
          </cell>
          <cell r="V17" t="str">
            <v>OK</v>
          </cell>
          <cell r="W17" t="str">
            <v>OK</v>
          </cell>
          <cell r="X17" t="str">
            <v>OK</v>
          </cell>
          <cell r="Y17" t="str">
            <v>Auto</v>
          </cell>
          <cell r="Z17" t="str">
            <v>N</v>
          </cell>
        </row>
        <row r="18">
          <cell r="C18" t="str">
            <v>23383VBE9</v>
          </cell>
          <cell r="D18" t="str">
            <v>23383VBE9</v>
          </cell>
          <cell r="E18" t="str">
            <v>DAIMLERCHRYSLER AUTO TR 2001-C A-4</v>
          </cell>
          <cell r="F18">
            <v>39057</v>
          </cell>
          <cell r="G18">
            <v>4.63</v>
          </cell>
          <cell r="H18" t="str">
            <v>SF</v>
          </cell>
          <cell r="I18" t="str"/>
          <cell r="J18">
            <v>25000000</v>
          </cell>
          <cell r="K18">
            <v>25000000</v>
          </cell>
          <cell r="L18">
            <v>25957024.999999899</v>
          </cell>
          <cell r="M18" t="str">
            <v>AAA</v>
          </cell>
          <cell r="N18" t="str">
            <v>AAA</v>
          </cell>
          <cell r="O18" t="str">
            <v>AAA</v>
          </cell>
          <cell r="P18">
            <v>25358764.5</v>
          </cell>
          <cell r="Q18" t="str">
            <v>AAA</v>
          </cell>
          <cell r="R18" t="str">
            <v>AAA</v>
          </cell>
          <cell r="S18" t="str">
            <v>AAA</v>
          </cell>
          <cell r="T18" t="str">
            <v>AAA</v>
          </cell>
          <cell r="U18" t="str">
            <v>OK</v>
          </cell>
          <cell r="V18" t="str">
            <v>OK</v>
          </cell>
          <cell r="W18" t="str">
            <v>OK</v>
          </cell>
          <cell r="X18" t="str">
            <v>OK</v>
          </cell>
          <cell r="Y18" t="str">
            <v>Auto</v>
          </cell>
          <cell r="Z18" t="str">
            <v>N</v>
          </cell>
        </row>
        <row r="19">
          <cell r="C19" t="str">
            <v>23383VBS8</v>
          </cell>
          <cell r="D19" t="str">
            <v>23383VBS8</v>
          </cell>
          <cell r="E19" t="str">
            <v>DAIMLERCHRYSLER AUTO TR 2002-B A-4</v>
          </cell>
          <cell r="F19">
            <v>39422</v>
          </cell>
          <cell r="G19">
            <v>3.53</v>
          </cell>
          <cell r="H19" t="str">
            <v>SF</v>
          </cell>
          <cell r="I19" t="str"/>
          <cell r="J19">
            <v>5000000</v>
          </cell>
          <cell r="K19">
            <v>5000000</v>
          </cell>
          <cell r="L19">
            <v>5043750</v>
          </cell>
          <cell r="M19" t="str">
            <v>AAA</v>
          </cell>
          <cell r="N19" t="str">
            <v>AAA</v>
          </cell>
          <cell r="O19" t="str">
            <v>AAA</v>
          </cell>
          <cell r="P19">
            <v>5058539.05</v>
          </cell>
          <cell r="Q19" t="str">
            <v>AAA</v>
          </cell>
          <cell r="R19" t="str">
            <v>AAA</v>
          </cell>
          <cell r="S19" t="str">
            <v>AAA</v>
          </cell>
          <cell r="T19" t="str">
            <v>AAA</v>
          </cell>
          <cell r="U19" t="str">
            <v>OK</v>
          </cell>
          <cell r="V19" t="str">
            <v>OK</v>
          </cell>
          <cell r="W19" t="str">
            <v>OK</v>
          </cell>
          <cell r="X19" t="str">
            <v>OK</v>
          </cell>
          <cell r="Y19" t="e">
            <v>#N/A</v>
          </cell>
          <cell r="Z19" t="str">
            <v>N</v>
          </cell>
        </row>
        <row r="20">
          <cell r="C20" t="str">
            <v>24227TAE3</v>
          </cell>
          <cell r="D20" t="str">
            <v>24227TAE3</v>
          </cell>
          <cell r="E20" t="str">
            <v>DEALER AUTO REC OWNR TR 2000-1 A-3</v>
          </cell>
          <cell r="F20">
            <v>38124</v>
          </cell>
          <cell r="G20">
            <v>7.07</v>
          </cell>
          <cell r="H20" t="str">
            <v>SF</v>
          </cell>
          <cell r="I20" t="str"/>
          <cell r="J20">
            <v>10354308.18</v>
          </cell>
          <cell r="K20">
            <v>20000000</v>
          </cell>
          <cell r="L20">
            <v>10485352.304326</v>
          </cell>
          <cell r="M20" t="str">
            <v>AAA</v>
          </cell>
          <cell r="N20" t="str">
            <v>AAA</v>
          </cell>
          <cell r="O20" t="str">
            <v>AAA</v>
          </cell>
          <cell r="P20">
            <v>10354108.960000001</v>
          </cell>
          <cell r="Q20" t="str">
            <v>-</v>
          </cell>
          <cell r="R20" t="str">
            <v>AAA</v>
          </cell>
          <cell r="S20" t="str">
            <v>AAA</v>
          </cell>
          <cell r="T20" t="str">
            <v>#N/A N Ap</v>
          </cell>
          <cell r="U20" t="str">
            <v>-</v>
          </cell>
          <cell r="V20" t="str">
            <v>OK</v>
          </cell>
          <cell r="W20" t="str">
            <v>OK</v>
          </cell>
          <cell r="X20" t="str">
            <v>OK</v>
          </cell>
          <cell r="Y20" t="str">
            <v>Auto</v>
          </cell>
          <cell r="Z20" t="str">
            <v>N</v>
          </cell>
        </row>
        <row r="21">
          <cell r="C21" t="str">
            <v>24227TAF0</v>
          </cell>
          <cell r="D21" t="str">
            <v>24227TAF0</v>
          </cell>
          <cell r="E21" t="str">
            <v>DEALER AUTO REC OWNR TR 2000-1 A-4</v>
          </cell>
          <cell r="F21">
            <v>38426</v>
          </cell>
          <cell r="G21">
            <v>7.12</v>
          </cell>
          <cell r="H21" t="str">
            <v>SF</v>
          </cell>
          <cell r="I21" t="str"/>
          <cell r="J21">
            <v>15000000</v>
          </cell>
          <cell r="K21">
            <v>15000000</v>
          </cell>
          <cell r="L21">
            <v>15578910</v>
          </cell>
          <cell r="M21" t="str">
            <v>AAA</v>
          </cell>
          <cell r="N21" t="str">
            <v>AAA</v>
          </cell>
          <cell r="O21" t="str">
            <v>AAA</v>
          </cell>
          <cell r="P21">
            <v>14999366.550000001</v>
          </cell>
          <cell r="Q21" t="str">
            <v>-</v>
          </cell>
          <cell r="R21" t="str">
            <v>AAA</v>
          </cell>
          <cell r="S21" t="str">
            <v>AAA</v>
          </cell>
          <cell r="T21" t="str">
            <v>#N/A N Ap</v>
          </cell>
          <cell r="U21" t="str">
            <v>-</v>
          </cell>
          <cell r="V21" t="str">
            <v>OK</v>
          </cell>
          <cell r="W21" t="str">
            <v>OK</v>
          </cell>
          <cell r="X21" t="str">
            <v>OK</v>
          </cell>
          <cell r="Y21" t="str">
            <v>Auto</v>
          </cell>
          <cell r="Z21" t="str">
            <v>N</v>
          </cell>
        </row>
        <row r="22">
          <cell r="C22" t="str">
            <v>25475MAV6</v>
          </cell>
          <cell r="D22" t="str">
            <v>25475MAV6</v>
          </cell>
          <cell r="E22" t="str">
            <v>DISTRIBUTION FINCL 1999-3      C</v>
          </cell>
          <cell r="F22">
            <v>44089</v>
          </cell>
          <cell r="G22">
            <v>7.92</v>
          </cell>
          <cell r="H22" t="str">
            <v>SF</v>
          </cell>
          <cell r="I22" t="str"/>
          <cell r="J22">
            <v>7491000</v>
          </cell>
          <cell r="K22">
            <v>7491000</v>
          </cell>
          <cell r="L22">
            <v>7837833.2999999896</v>
          </cell>
          <cell r="M22" t="str">
            <v>BAA3</v>
          </cell>
          <cell r="N22" t="str">
            <v>BBB</v>
          </cell>
          <cell r="O22" t="str">
            <v>BAA3</v>
          </cell>
          <cell r="P22">
            <v>7599603.25</v>
          </cell>
          <cell r="Q22" t="str">
            <v>BBB</v>
          </cell>
          <cell r="R22" t="str">
            <v>BBB</v>
          </cell>
          <cell r="S22" t="str">
            <v>BBB</v>
          </cell>
          <cell r="T22" t="str">
            <v>BBB</v>
          </cell>
          <cell r="U22" t="str">
            <v>OK</v>
          </cell>
          <cell r="V22" t="str">
            <v>Check</v>
          </cell>
          <cell r="W22" t="str">
            <v>OK</v>
          </cell>
          <cell r="X22" t="str">
            <v>OK</v>
          </cell>
          <cell r="Y22" t="str">
            <v>Auto</v>
          </cell>
          <cell r="Z22" t="str">
            <v>N</v>
          </cell>
        </row>
        <row r="23">
          <cell r="C23" t="str">
            <v>336212AZ8</v>
          </cell>
          <cell r="D23" t="str">
            <v>336212AZ8</v>
          </cell>
          <cell r="E23" t="str">
            <v>FIRST SECURITY AUTO TR 2000-2  B</v>
          </cell>
          <cell r="F23">
            <v>39128</v>
          </cell>
          <cell r="G23">
            <v>7.21</v>
          </cell>
          <cell r="H23" t="str">
            <v>SF</v>
          </cell>
          <cell r="I23" t="str"/>
          <cell r="J23">
            <v>5000000</v>
          </cell>
          <cell r="K23">
            <v>5000000</v>
          </cell>
          <cell r="L23">
            <v>5261720</v>
          </cell>
          <cell r="M23" t="str">
            <v>A2</v>
          </cell>
          <cell r="N23" t="str">
            <v>A</v>
          </cell>
          <cell r="O23" t="str">
            <v>A2</v>
          </cell>
          <cell r="P23">
            <v>4998308.95</v>
          </cell>
          <cell r="Q23" t="str">
            <v>-</v>
          </cell>
          <cell r="R23" t="str">
            <v>A</v>
          </cell>
          <cell r="S23" t="str">
            <v>A</v>
          </cell>
          <cell r="T23" t="str">
            <v>#N/A N Ap</v>
          </cell>
          <cell r="U23" t="str">
            <v>-</v>
          </cell>
          <cell r="V23" t="str">
            <v>Check</v>
          </cell>
          <cell r="W23" t="str">
            <v>OK</v>
          </cell>
          <cell r="X23" t="str">
            <v>OK</v>
          </cell>
          <cell r="Y23" t="str">
            <v>Auto</v>
          </cell>
          <cell r="Z23" t="str">
            <v>N</v>
          </cell>
        </row>
        <row r="24">
          <cell r="C24" t="str">
            <v>34527RDH3</v>
          </cell>
          <cell r="D24" t="str">
            <v>34527RDH3</v>
          </cell>
          <cell r="E24" t="str">
            <v>FORD CREDIT AUTO TR 2000-A     A-4</v>
          </cell>
          <cell r="F24">
            <v>37942</v>
          </cell>
          <cell r="G24">
            <v>7.09</v>
          </cell>
          <cell r="H24" t="str">
            <v>SF</v>
          </cell>
          <cell r="I24" t="str"/>
          <cell r="J24">
            <v>1499766.5</v>
          </cell>
          <cell r="K24">
            <v>5000000</v>
          </cell>
          <cell r="L24">
            <v>1517576.2271874901</v>
          </cell>
          <cell r="M24" t="str">
            <v>AAA</v>
          </cell>
          <cell r="N24" t="str">
            <v>AAA</v>
          </cell>
          <cell r="O24" t="str">
            <v>AAA</v>
          </cell>
          <cell r="P24">
            <v>1518006.66</v>
          </cell>
          <cell r="Q24" t="str">
            <v>AAA</v>
          </cell>
          <cell r="R24" t="str">
            <v>AAA</v>
          </cell>
          <cell r="S24" t="str">
            <v>AAA</v>
          </cell>
          <cell r="T24" t="str">
            <v>AAA</v>
          </cell>
          <cell r="U24" t="str">
            <v>OK</v>
          </cell>
          <cell r="V24" t="str">
            <v>OK</v>
          </cell>
          <cell r="W24" t="str">
            <v>OK</v>
          </cell>
          <cell r="X24" t="str">
            <v>OK</v>
          </cell>
          <cell r="Y24" t="str">
            <v>Auto</v>
          </cell>
          <cell r="Z24" t="str">
            <v>N</v>
          </cell>
        </row>
        <row r="25">
          <cell r="C25" t="str">
            <v>34527RFY4</v>
          </cell>
          <cell r="D25" t="str">
            <v>34527RFY4</v>
          </cell>
          <cell r="E25" t="str">
            <v>FORD CREDIT AUTO TR 2001-C     A-4</v>
          </cell>
          <cell r="F25">
            <v>38398</v>
          </cell>
          <cell r="G25">
            <v>4.83</v>
          </cell>
          <cell r="H25" t="str">
            <v>SF</v>
          </cell>
          <cell r="I25" t="str"/>
          <cell r="J25">
            <v>2000000</v>
          </cell>
          <cell r="K25">
            <v>2000000</v>
          </cell>
          <cell r="L25">
            <v>2035626</v>
          </cell>
          <cell r="M25" t="str">
            <v>AAA</v>
          </cell>
          <cell r="N25" t="str">
            <v>AAA</v>
          </cell>
          <cell r="O25" t="str">
            <v>AAA</v>
          </cell>
          <cell r="P25">
            <v>2033006.4</v>
          </cell>
          <cell r="Q25" t="str">
            <v>AAA</v>
          </cell>
          <cell r="R25" t="str">
            <v>AAA</v>
          </cell>
          <cell r="S25" t="str">
            <v>AAA</v>
          </cell>
          <cell r="T25" t="str">
            <v>AAA</v>
          </cell>
          <cell r="U25" t="str">
            <v>OK</v>
          </cell>
          <cell r="V25" t="str">
            <v>OK</v>
          </cell>
          <cell r="W25" t="str">
            <v>OK</v>
          </cell>
          <cell r="X25" t="str">
            <v>OK</v>
          </cell>
          <cell r="Y25" t="str">
            <v>Auto</v>
          </cell>
          <cell r="Z25" t="str">
            <v>N</v>
          </cell>
        </row>
        <row r="26">
          <cell r="C26" t="str">
            <v>34527RGJ6</v>
          </cell>
          <cell r="D26" t="str">
            <v>34527RGJ6</v>
          </cell>
          <cell r="E26" t="str">
            <v>FORD CREDIT AUTO TR 2001-D     A-4</v>
          </cell>
          <cell r="F26">
            <v>38701</v>
          </cell>
          <cell r="G26">
            <v>4.72</v>
          </cell>
          <cell r="H26" t="str">
            <v>SF</v>
          </cell>
          <cell r="I26" t="str"/>
          <cell r="J26">
            <v>25000000</v>
          </cell>
          <cell r="K26">
            <v>25000000</v>
          </cell>
          <cell r="L26">
            <v>25906250</v>
          </cell>
          <cell r="M26" t="str">
            <v>AAA</v>
          </cell>
          <cell r="N26" t="str">
            <v>AAA</v>
          </cell>
          <cell r="O26" t="str">
            <v>AAA</v>
          </cell>
          <cell r="P26">
            <v>25414092.5</v>
          </cell>
          <cell r="Q26" t="str">
            <v>AAA</v>
          </cell>
          <cell r="R26" t="str">
            <v>AAA</v>
          </cell>
          <cell r="S26" t="str">
            <v>AAA</v>
          </cell>
          <cell r="T26" t="str">
            <v>AAA</v>
          </cell>
          <cell r="U26" t="str">
            <v>OK</v>
          </cell>
          <cell r="V26" t="str">
            <v>OK</v>
          </cell>
          <cell r="W26" t="str">
            <v>OK</v>
          </cell>
          <cell r="X26" t="str">
            <v>OK</v>
          </cell>
          <cell r="Y26" t="str">
            <v>Auto</v>
          </cell>
          <cell r="Z26" t="str">
            <v>N</v>
          </cell>
        </row>
        <row r="27">
          <cell r="C27" t="str">
            <v>34527RGK3</v>
          </cell>
          <cell r="D27" t="str">
            <v>34527RGK3</v>
          </cell>
          <cell r="E27" t="str">
            <v>FORD CREDIT AUTO TR 2001-D     B</v>
          </cell>
          <cell r="F27">
            <v>38791</v>
          </cell>
          <cell r="G27">
            <v>5.01</v>
          </cell>
          <cell r="H27" t="str">
            <v>SF</v>
          </cell>
          <cell r="I27" t="str"/>
          <cell r="J27">
            <v>1000000</v>
          </cell>
          <cell r="K27">
            <v>1000000</v>
          </cell>
          <cell r="L27">
            <v>1039059.99999999</v>
          </cell>
          <cell r="M27" t="str">
            <v>A1</v>
          </cell>
          <cell r="N27" t="str">
            <v>A</v>
          </cell>
          <cell r="O27" t="str">
            <v>A1</v>
          </cell>
          <cell r="P27">
            <v>1019406.33</v>
          </cell>
          <cell r="Q27" t="str">
            <v>A</v>
          </cell>
          <cell r="R27" t="str">
            <v>A</v>
          </cell>
          <cell r="S27" t="str">
            <v>A</v>
          </cell>
          <cell r="T27" t="str">
            <v>A</v>
          </cell>
          <cell r="U27" t="str">
            <v>OK</v>
          </cell>
          <cell r="V27" t="str">
            <v>Check</v>
          </cell>
          <cell r="W27" t="str">
            <v>OK</v>
          </cell>
          <cell r="X27" t="str">
            <v>OK</v>
          </cell>
          <cell r="Y27" t="e">
            <v>#N/A</v>
          </cell>
          <cell r="Z27" t="str">
            <v>N</v>
          </cell>
        </row>
        <row r="28">
          <cell r="C28" t="str">
            <v>34527RGR8</v>
          </cell>
          <cell r="D28" t="str">
            <v>34527RGR8</v>
          </cell>
          <cell r="E28" t="str">
            <v>FORD CREDIT AUTO TR 2001-E     B</v>
          </cell>
          <cell r="F28">
            <v>38883</v>
          </cell>
          <cell r="G28">
            <v>4.4800000000000004</v>
          </cell>
          <cell r="H28" t="str">
            <v>SF</v>
          </cell>
          <cell r="I28" t="str"/>
          <cell r="J28">
            <v>37900000</v>
          </cell>
          <cell r="K28">
            <v>37900000</v>
          </cell>
          <cell r="L28">
            <v>38965937.5</v>
          </cell>
          <cell r="M28" t="str">
            <v>A1</v>
          </cell>
          <cell r="N28" t="str">
            <v>A</v>
          </cell>
          <cell r="O28" t="str">
            <v>A2</v>
          </cell>
          <cell r="P28">
            <v>38039395.090000004</v>
          </cell>
          <cell r="Q28" t="str">
            <v>A</v>
          </cell>
          <cell r="R28" t="str">
            <v>A</v>
          </cell>
          <cell r="S28" t="str">
            <v>A</v>
          </cell>
          <cell r="T28" t="str">
            <v>A</v>
          </cell>
          <cell r="U28" t="str">
            <v>OK</v>
          </cell>
          <cell r="V28" t="str">
            <v>Check</v>
          </cell>
          <cell r="W28" t="str">
            <v>OK</v>
          </cell>
          <cell r="X28" t="b">
            <v>0</v>
          </cell>
          <cell r="Y28" t="e">
            <v>#N/A</v>
          </cell>
          <cell r="Z28" t="str">
            <v>N</v>
          </cell>
        </row>
        <row r="29">
          <cell r="C29" t="str">
            <v>34527RGZ0</v>
          </cell>
          <cell r="D29" t="str">
            <v>34527RGZ0</v>
          </cell>
          <cell r="E29" t="str">
            <v>FORD CREDIT AUTO OWNER TRUST</v>
          </cell>
          <cell r="F29">
            <v>38975</v>
          </cell>
          <cell r="G29">
            <v>4.3600000000000003</v>
          </cell>
          <cell r="H29" t="str">
            <v>SF</v>
          </cell>
          <cell r="I29" t="str"/>
          <cell r="J29">
            <v>11984000</v>
          </cell>
          <cell r="K29">
            <v>11984000</v>
          </cell>
          <cell r="L29">
            <v>12371610.495999901</v>
          </cell>
          <cell r="M29" t="str">
            <v>AAA</v>
          </cell>
          <cell r="N29" t="str">
            <v>AAA</v>
          </cell>
          <cell r="O29" t="str">
            <v>AAA</v>
          </cell>
          <cell r="P29">
            <v>11962112.02</v>
          </cell>
          <cell r="Q29" t="str">
            <v>AAA</v>
          </cell>
          <cell r="R29" t="str">
            <v>AAA</v>
          </cell>
          <cell r="S29" t="str">
            <v>AAA</v>
          </cell>
          <cell r="T29" t="str">
            <v>AAA</v>
          </cell>
          <cell r="U29" t="str">
            <v>OK</v>
          </cell>
          <cell r="V29" t="str">
            <v>OK</v>
          </cell>
          <cell r="W29" t="str">
            <v>OK</v>
          </cell>
          <cell r="X29" t="str">
            <v>OK</v>
          </cell>
          <cell r="Y29" t="str">
            <v>Auto</v>
          </cell>
          <cell r="Z29" t="str">
            <v>N</v>
          </cell>
        </row>
        <row r="30">
          <cell r="C30" t="str">
            <v>34527RHL0</v>
          </cell>
          <cell r="D30" t="str">
            <v>34527RHL0</v>
          </cell>
          <cell r="E30" t="str">
            <v>FORD CREDIT AUTO TR 2002-B     C</v>
          </cell>
          <cell r="F30">
            <v>39066</v>
          </cell>
          <cell r="G30">
            <v>5.75</v>
          </cell>
          <cell r="H30" t="str">
            <v>SF</v>
          </cell>
          <cell r="I30" t="str"/>
          <cell r="J30">
            <v>10000000</v>
          </cell>
          <cell r="K30">
            <v>10000000</v>
          </cell>
          <cell r="L30">
            <v>10457809.999999899</v>
          </cell>
          <cell r="M30" t="str">
            <v>BAA2</v>
          </cell>
          <cell r="N30" t="str">
            <v>BBB</v>
          </cell>
          <cell r="O30" t="str">
            <v>BAA2</v>
          </cell>
          <cell r="P30">
            <v>10369507.5</v>
          </cell>
          <cell r="Q30" t="str">
            <v>BBB+</v>
          </cell>
          <cell r="R30" t="str">
            <v>BBB</v>
          </cell>
          <cell r="S30" t="str">
            <v>BBB</v>
          </cell>
          <cell r="T30" t="str">
            <v>BBB+</v>
          </cell>
          <cell r="U30" t="str">
            <v>OK</v>
          </cell>
          <cell r="V30" t="str">
            <v>Check</v>
          </cell>
          <cell r="W30" t="str">
            <v>OK</v>
          </cell>
          <cell r="X30" t="str">
            <v>OK</v>
          </cell>
          <cell r="Y30" t="e">
            <v>#N/A</v>
          </cell>
          <cell r="Z30" t="str">
            <v>N</v>
          </cell>
        </row>
        <row r="31">
          <cell r="C31" t="str">
            <v>34527RHR7</v>
          </cell>
          <cell r="D31" t="str">
            <v>34527RHR7</v>
          </cell>
          <cell r="E31" t="str">
            <v>FORD CREDIT AUTO TR 2002-C     A-4</v>
          </cell>
          <cell r="F31">
            <v>38975</v>
          </cell>
          <cell r="G31">
            <v>3.79</v>
          </cell>
          <cell r="H31" t="str">
            <v>SF</v>
          </cell>
          <cell r="I31" t="str"/>
          <cell r="J31">
            <v>8000000</v>
          </cell>
          <cell r="K31">
            <v>8000000</v>
          </cell>
          <cell r="L31">
            <v>8147504</v>
          </cell>
          <cell r="M31" t="str">
            <v>AAA</v>
          </cell>
          <cell r="N31" t="str">
            <v>AAA</v>
          </cell>
          <cell r="O31" t="str">
            <v>AAA</v>
          </cell>
          <cell r="P31">
            <v>8151250</v>
          </cell>
          <cell r="Q31" t="str">
            <v>AAA</v>
          </cell>
          <cell r="R31" t="str">
            <v>AAA</v>
          </cell>
          <cell r="S31" t="str">
            <v>AAA</v>
          </cell>
          <cell r="T31" t="str">
            <v>AAA</v>
          </cell>
          <cell r="U31" t="str">
            <v>OK</v>
          </cell>
          <cell r="V31" t="str">
            <v>OK</v>
          </cell>
          <cell r="W31" t="str">
            <v>OK</v>
          </cell>
          <cell r="X31" t="str">
            <v>OK</v>
          </cell>
          <cell r="Y31" t="e">
            <v>#N/A</v>
          </cell>
          <cell r="Z31" t="str">
            <v>N</v>
          </cell>
        </row>
        <row r="32">
          <cell r="C32" t="str">
            <v>34527RHT3</v>
          </cell>
          <cell r="D32" t="str">
            <v>34527RHT3</v>
          </cell>
          <cell r="E32" t="str">
            <v>FORD CREDIT AUTO TR 2002-C     C</v>
          </cell>
          <cell r="F32">
            <v>39156</v>
          </cell>
          <cell r="G32">
            <v>4.8099999999999996</v>
          </cell>
          <cell r="H32" t="str">
            <v>SF</v>
          </cell>
          <cell r="I32" t="str"/>
          <cell r="J32">
            <v>3000000</v>
          </cell>
          <cell r="K32">
            <v>3000000</v>
          </cell>
          <cell r="L32">
            <v>3056250</v>
          </cell>
          <cell r="M32" t="str">
            <v>BAA2</v>
          </cell>
          <cell r="N32" t="str">
            <v>BBB</v>
          </cell>
          <cell r="O32" t="str">
            <v>BAA2</v>
          </cell>
          <cell r="P32">
            <v>2999889.39</v>
          </cell>
          <cell r="Q32" t="str">
            <v>BBB+</v>
          </cell>
          <cell r="R32" t="str">
            <v>BBB</v>
          </cell>
          <cell r="S32" t="str">
            <v>BBB</v>
          </cell>
          <cell r="T32" t="str">
            <v>BBB+</v>
          </cell>
          <cell r="U32" t="str">
            <v>OK</v>
          </cell>
          <cell r="V32" t="str">
            <v>Check</v>
          </cell>
          <cell r="W32" t="str">
            <v>OK</v>
          </cell>
          <cell r="X32" t="str">
            <v>OK</v>
          </cell>
          <cell r="Y32" t="e">
            <v>#N/A</v>
          </cell>
          <cell r="Z32" t="str">
            <v>N</v>
          </cell>
        </row>
        <row r="33">
          <cell r="C33" t="str">
            <v>34527RJD6</v>
          </cell>
          <cell r="D33" t="str">
            <v>34527RJD6</v>
          </cell>
          <cell r="E33" t="str">
            <v>FORD CREDIT AUTO TR 2002-D     B</v>
          </cell>
          <cell r="F33">
            <v>39128</v>
          </cell>
          <cell r="G33">
            <v>3.56</v>
          </cell>
          <cell r="H33" t="str">
            <v>SF</v>
          </cell>
          <cell r="I33" t="str"/>
          <cell r="J33">
            <v>5492000</v>
          </cell>
          <cell r="K33">
            <v>5492000</v>
          </cell>
          <cell r="L33">
            <v>5462826.49599999</v>
          </cell>
          <cell r="M33" t="str">
            <v>A1</v>
          </cell>
          <cell r="N33" t="str">
            <v>A</v>
          </cell>
          <cell r="O33" t="str">
            <v>A2</v>
          </cell>
          <cell r="P33">
            <v>5491150.7699999996</v>
          </cell>
          <cell r="Q33" t="str">
            <v>A</v>
          </cell>
          <cell r="R33" t="str">
            <v>A</v>
          </cell>
          <cell r="S33" t="str">
            <v>A</v>
          </cell>
          <cell r="T33" t="str">
            <v>A</v>
          </cell>
          <cell r="U33" t="str">
            <v>OK</v>
          </cell>
          <cell r="V33" t="str">
            <v>Check</v>
          </cell>
          <cell r="W33" t="str">
            <v>OK</v>
          </cell>
          <cell r="X33" t="b">
            <v>0</v>
          </cell>
          <cell r="Y33" t="e">
            <v>#N/A</v>
          </cell>
          <cell r="Z33" t="str">
            <v>N</v>
          </cell>
        </row>
        <row r="34">
          <cell r="C34" t="str">
            <v>34527RJE4</v>
          </cell>
          <cell r="D34" t="str">
            <v>34527RJE4</v>
          </cell>
          <cell r="E34" t="str">
            <v>FORD CREDIT AUTO TR 2002-D     C</v>
          </cell>
          <cell r="F34">
            <v>39217</v>
          </cell>
          <cell r="G34">
            <v>4.4000000000000004</v>
          </cell>
          <cell r="H34" t="str">
            <v>SF</v>
          </cell>
          <cell r="I34" t="str"/>
          <cell r="J34">
            <v>15000000</v>
          </cell>
          <cell r="K34">
            <v>15000000</v>
          </cell>
          <cell r="L34">
            <v>15117149.999999899</v>
          </cell>
          <cell r="N34" t="str">
            <v>BBB</v>
          </cell>
          <cell r="O34" t="str">
            <v>BAA2</v>
          </cell>
          <cell r="P34">
            <v>14999412.300000001</v>
          </cell>
          <cell r="Q34" t="str">
            <v>BBB+</v>
          </cell>
          <cell r="R34" t="str">
            <v>BBB</v>
          </cell>
          <cell r="S34" t="str">
            <v>BBB</v>
          </cell>
          <cell r="T34" t="str">
            <v>BBB+</v>
          </cell>
          <cell r="U34" t="str">
            <v>OK</v>
          </cell>
          <cell r="V34" t="str">
            <v>-</v>
          </cell>
          <cell r="W34" t="str">
            <v>OK</v>
          </cell>
          <cell r="X34" t="b">
            <v>0</v>
          </cell>
          <cell r="Y34" t="e">
            <v>#N/A</v>
          </cell>
          <cell r="Z34" t="str">
            <v>N</v>
          </cell>
        </row>
        <row r="35">
          <cell r="C35" t="str">
            <v>41283AAQ2</v>
          </cell>
          <cell r="D35" t="str">
            <v>41283AAQ2</v>
          </cell>
          <cell r="E35" t="str">
            <v>HARLEY-DAVIDSON MTR TR 2002-1  B</v>
          </cell>
          <cell r="F35">
            <v>40193</v>
          </cell>
          <cell r="G35">
            <v>4.3600000000000003</v>
          </cell>
          <cell r="H35" t="str">
            <v>SF</v>
          </cell>
          <cell r="I35" t="str"/>
          <cell r="J35">
            <v>7211549.6399999997</v>
          </cell>
          <cell r="K35">
            <v>8000000</v>
          </cell>
          <cell r="L35">
            <v>7389602.80061159</v>
          </cell>
          <cell r="M35" t="str">
            <v>A2</v>
          </cell>
          <cell r="N35" t="str">
            <v>A</v>
          </cell>
          <cell r="O35" t="str">
            <v>A2</v>
          </cell>
          <cell r="P35">
            <v>7211313.46</v>
          </cell>
          <cell r="Q35" t="str">
            <v>-</v>
          </cell>
          <cell r="R35" t="str">
            <v>A</v>
          </cell>
          <cell r="S35" t="str">
            <v>A</v>
          </cell>
          <cell r="T35" t="str">
            <v>#N/A N Ap</v>
          </cell>
          <cell r="U35" t="str">
            <v>-</v>
          </cell>
          <cell r="V35" t="str">
            <v>Check</v>
          </cell>
          <cell r="W35" t="str">
            <v>OK</v>
          </cell>
          <cell r="X35" t="str">
            <v>OK</v>
          </cell>
          <cell r="Y35" t="e">
            <v>#N/A</v>
          </cell>
          <cell r="Z35" t="str">
            <v>N</v>
          </cell>
        </row>
        <row r="36">
          <cell r="C36" t="str">
            <v>412906AQ2</v>
          </cell>
          <cell r="D36" t="str">
            <v>412906AQ2</v>
          </cell>
          <cell r="E36" t="str">
            <v>HARLEY-DAVIDSON MOTOR TR 98-2  CERT</v>
          </cell>
          <cell r="F36">
            <v>38488</v>
          </cell>
          <cell r="G36">
            <v>6.33</v>
          </cell>
          <cell r="H36" t="str">
            <v>SF</v>
          </cell>
          <cell r="I36" t="str"/>
          <cell r="J36">
            <v>3861000</v>
          </cell>
          <cell r="K36">
            <v>3861000</v>
          </cell>
          <cell r="L36">
            <v>3879100.36799999</v>
          </cell>
          <cell r="M36" t="str">
            <v>BAA2</v>
          </cell>
          <cell r="N36" t="str">
            <v>AA</v>
          </cell>
          <cell r="O36" t="str">
            <v>AA2</v>
          </cell>
          <cell r="P36">
            <v>3861000</v>
          </cell>
          <cell r="Q36" t="str">
            <v>-</v>
          </cell>
          <cell r="R36" t="str">
            <v>AA</v>
          </cell>
          <cell r="S36" t="str">
            <v>AA</v>
          </cell>
          <cell r="T36" t="str">
            <v>#N/A N Ap</v>
          </cell>
          <cell r="U36" t="str">
            <v>-</v>
          </cell>
          <cell r="V36" t="str">
            <v>Check</v>
          </cell>
          <cell r="W36" t="str">
            <v>OK</v>
          </cell>
          <cell r="X36" t="b">
            <v>0</v>
          </cell>
          <cell r="Y36" t="str">
            <v>Auto</v>
          </cell>
          <cell r="Z36" t="str">
            <v>N</v>
          </cell>
        </row>
        <row r="37">
          <cell r="C37" t="str">
            <v>412906BG3</v>
          </cell>
          <cell r="D37" t="str">
            <v>412906BG3</v>
          </cell>
          <cell r="E37" t="str">
            <v>HARLEY-DAVIDSON MTR TR 2000-2  A-1</v>
          </cell>
          <cell r="F37">
            <v>38306</v>
          </cell>
          <cell r="G37">
            <v>7.07</v>
          </cell>
          <cell r="H37" t="str">
            <v>SF</v>
          </cell>
          <cell r="I37" t="str"/>
          <cell r="J37">
            <v>185365.83</v>
          </cell>
          <cell r="K37">
            <v>10000000</v>
          </cell>
          <cell r="L37">
            <v>185626.454356979</v>
          </cell>
          <cell r="M37" t="str">
            <v>AAA</v>
          </cell>
          <cell r="N37" t="str">
            <v>AAA</v>
          </cell>
          <cell r="O37" t="str">
            <v>AAA</v>
          </cell>
          <cell r="P37">
            <v>185364.82</v>
          </cell>
          <cell r="Q37" t="str">
            <v>-</v>
          </cell>
          <cell r="R37" t="str">
            <v>AAA</v>
          </cell>
          <cell r="S37" t="str">
            <v>AAA</v>
          </cell>
          <cell r="T37" t="str">
            <v>#N/A N Ap</v>
          </cell>
          <cell r="U37" t="str">
            <v>-</v>
          </cell>
          <cell r="V37" t="str">
            <v>OK</v>
          </cell>
          <cell r="W37" t="str">
            <v>OK</v>
          </cell>
          <cell r="X37" t="str">
            <v>OK</v>
          </cell>
          <cell r="Y37" t="str">
            <v>Auto</v>
          </cell>
          <cell r="Z37" t="str">
            <v>N</v>
          </cell>
        </row>
        <row r="38">
          <cell r="C38" t="str">
            <v>43811SAD9</v>
          </cell>
          <cell r="D38" t="str">
            <v>43811SAD9</v>
          </cell>
          <cell r="E38" t="str">
            <v>HONDA AUTO RECV GR 2002-1      A-4</v>
          </cell>
          <cell r="F38">
            <v>39188</v>
          </cell>
          <cell r="G38">
            <v>4.22</v>
          </cell>
          <cell r="H38" t="str">
            <v>SF</v>
          </cell>
          <cell r="I38" t="str"/>
          <cell r="J38">
            <v>3000000</v>
          </cell>
          <cell r="K38">
            <v>3000000</v>
          </cell>
          <cell r="L38">
            <v>3095999.9999999902</v>
          </cell>
          <cell r="M38" t="str">
            <v>AAA</v>
          </cell>
          <cell r="N38" t="str">
            <v>AAA</v>
          </cell>
          <cell r="O38" t="str">
            <v>AAA</v>
          </cell>
          <cell r="P38">
            <v>3095859.39</v>
          </cell>
          <cell r="Q38" t="str">
            <v>AAA</v>
          </cell>
          <cell r="R38" t="str">
            <v>AAA</v>
          </cell>
          <cell r="S38" t="str">
            <v>AAA</v>
          </cell>
          <cell r="T38" t="str">
            <v>AAA</v>
          </cell>
          <cell r="U38" t="str">
            <v>OK</v>
          </cell>
          <cell r="V38" t="str">
            <v>OK</v>
          </cell>
          <cell r="W38" t="str">
            <v>OK</v>
          </cell>
          <cell r="X38" t="str">
            <v>OK</v>
          </cell>
          <cell r="Y38" t="e">
            <v>#N/A</v>
          </cell>
          <cell r="Z38" t="str">
            <v>N</v>
          </cell>
        </row>
        <row r="39">
          <cell r="C39" t="str">
            <v>44179FAC3</v>
          </cell>
          <cell r="D39" t="str">
            <v>44179FAC3</v>
          </cell>
          <cell r="E39" t="str">
            <v>HOUSEHOLD AUTO REC TR I 2000-3 A-3</v>
          </cell>
          <cell r="F39">
            <v>38400</v>
          </cell>
          <cell r="G39">
            <v>7.05</v>
          </cell>
          <cell r="H39" t="str">
            <v>SF</v>
          </cell>
          <cell r="I39" t="str"/>
          <cell r="J39">
            <v>30472859.780000001</v>
          </cell>
          <cell r="K39">
            <v>45000000</v>
          </cell>
          <cell r="L39">
            <v>31225234.687968101</v>
          </cell>
          <cell r="M39" t="str">
            <v>AAA</v>
          </cell>
          <cell r="N39" t="str">
            <v>AAA</v>
          </cell>
          <cell r="O39" t="str">
            <v>AAA</v>
          </cell>
          <cell r="P39">
            <v>30472658.640000001</v>
          </cell>
          <cell r="Q39" t="str">
            <v>-</v>
          </cell>
          <cell r="R39" t="str">
            <v>AAA</v>
          </cell>
          <cell r="S39" t="str">
            <v>AAA</v>
          </cell>
          <cell r="T39" t="str">
            <v>#N/A N Ap</v>
          </cell>
          <cell r="U39" t="str">
            <v>-</v>
          </cell>
          <cell r="V39" t="str">
            <v>OK</v>
          </cell>
          <cell r="W39" t="str">
            <v>OK</v>
          </cell>
          <cell r="X39" t="str">
            <v>OK</v>
          </cell>
          <cell r="Y39" t="str">
            <v>Auto</v>
          </cell>
          <cell r="Z39" t="str">
            <v>N</v>
          </cell>
        </row>
        <row r="40">
          <cell r="C40" t="str">
            <v>65473LAD6</v>
          </cell>
          <cell r="D40" t="str">
            <v>65473LAD6</v>
          </cell>
          <cell r="E40" t="str">
            <v>NISSAN AUTO RECV GR TR 2002-C  A-4</v>
          </cell>
          <cell r="F40">
            <v>39462</v>
          </cell>
          <cell r="G40">
            <v>3.33</v>
          </cell>
          <cell r="H40" t="str">
            <v>SF</v>
          </cell>
          <cell r="I40" t="str"/>
          <cell r="J40">
            <v>19000000</v>
          </cell>
          <cell r="K40">
            <v>19000000</v>
          </cell>
          <cell r="L40">
            <v>18893125</v>
          </cell>
          <cell r="M40" t="str">
            <v>AAA</v>
          </cell>
          <cell r="N40" t="str">
            <v>AAA</v>
          </cell>
          <cell r="O40" t="str">
            <v>AAA</v>
          </cell>
          <cell r="P40">
            <v>18997286.93</v>
          </cell>
          <cell r="Q40" t="str">
            <v>-</v>
          </cell>
          <cell r="R40" t="str">
            <v>AAA</v>
          </cell>
          <cell r="S40" t="str">
            <v>AAA</v>
          </cell>
          <cell r="T40" t="str">
            <v>#N/A N Ap</v>
          </cell>
          <cell r="U40" t="str">
            <v>-</v>
          </cell>
          <cell r="V40" t="str">
            <v>OK</v>
          </cell>
          <cell r="W40" t="str">
            <v>OK</v>
          </cell>
          <cell r="X40" t="str">
            <v>OK</v>
          </cell>
          <cell r="Y40" t="e">
            <v>#N/A</v>
          </cell>
          <cell r="Z40" t="str">
            <v>N</v>
          </cell>
        </row>
        <row r="41">
          <cell r="C41" t="str">
            <v>65474SAC2</v>
          </cell>
          <cell r="D41" t="str">
            <v>65474SAC2</v>
          </cell>
          <cell r="E41" t="str">
            <v>NISSAN AUTO RECV GR TR 2002-B  A-3</v>
          </cell>
          <cell r="F41">
            <v>38701</v>
          </cell>
          <cell r="G41">
            <v>3.99</v>
          </cell>
          <cell r="H41" t="str">
            <v>SF</v>
          </cell>
          <cell r="I41" t="str"/>
          <cell r="J41">
            <v>10000000</v>
          </cell>
          <cell r="K41">
            <v>10000000</v>
          </cell>
          <cell r="L41">
            <v>10231250</v>
          </cell>
          <cell r="M41" t="str">
            <v>AAA</v>
          </cell>
          <cell r="N41" t="str">
            <v>AAA</v>
          </cell>
          <cell r="O41" t="str">
            <v>AAA</v>
          </cell>
          <cell r="P41">
            <v>9999891.9000000004</v>
          </cell>
          <cell r="Q41" t="str">
            <v>-</v>
          </cell>
          <cell r="R41" t="str">
            <v>AAA</v>
          </cell>
          <cell r="S41" t="str">
            <v>AAA</v>
          </cell>
          <cell r="T41" t="str">
            <v>#N/A N Ap</v>
          </cell>
          <cell r="U41" t="str">
            <v>-</v>
          </cell>
          <cell r="V41" t="str">
            <v>OK</v>
          </cell>
          <cell r="W41" t="str">
            <v>OK</v>
          </cell>
          <cell r="X41" t="str">
            <v>OK</v>
          </cell>
          <cell r="Y41" t="e">
            <v>#N/A</v>
          </cell>
          <cell r="Z41" t="str">
            <v>N</v>
          </cell>
        </row>
        <row r="42">
          <cell r="C42" t="str">
            <v>68338SAV0</v>
          </cell>
          <cell r="D42" t="str">
            <v>68338SAV0</v>
          </cell>
          <cell r="E42" t="str">
            <v>ONYX ACCEPT OWNER TR 1999-B    A-4</v>
          </cell>
          <cell r="F42">
            <v>38092</v>
          </cell>
          <cell r="G42">
            <v>6.02</v>
          </cell>
          <cell r="H42" t="str">
            <v>SF</v>
          </cell>
          <cell r="I42" t="str"/>
          <cell r="J42">
            <v>4530900.84</v>
          </cell>
          <cell r="K42">
            <v>10000000</v>
          </cell>
          <cell r="L42">
            <v>4574084.8559060302</v>
          </cell>
          <cell r="M42" t="str">
            <v>AAA</v>
          </cell>
          <cell r="N42" t="str">
            <v>AAA</v>
          </cell>
          <cell r="O42" t="str">
            <v>AAA</v>
          </cell>
          <cell r="P42">
            <v>4530884.93</v>
          </cell>
          <cell r="Q42" t="str">
            <v>-</v>
          </cell>
          <cell r="R42" t="str">
            <v>AAA</v>
          </cell>
          <cell r="S42" t="str">
            <v>AAA</v>
          </cell>
          <cell r="T42" t="str">
            <v>#N/A N Ap</v>
          </cell>
          <cell r="U42" t="str">
            <v>-</v>
          </cell>
          <cell r="V42" t="str">
            <v>OK</v>
          </cell>
          <cell r="W42" t="str">
            <v>OK</v>
          </cell>
          <cell r="X42" t="str">
            <v>OK</v>
          </cell>
          <cell r="Y42" t="str">
            <v>Auto</v>
          </cell>
          <cell r="Z42" t="str">
            <v>N</v>
          </cell>
        </row>
        <row r="43">
          <cell r="C43" t="str">
            <v>68338SBW7</v>
          </cell>
          <cell r="D43" t="str">
            <v>68338SBW7</v>
          </cell>
          <cell r="E43" t="str">
            <v>ONYX ACCEPT OWNER TR 2000-C    A-3</v>
          </cell>
          <cell r="F43">
            <v>38245</v>
          </cell>
          <cell r="G43">
            <v>7.16</v>
          </cell>
          <cell r="H43" t="str">
            <v>SF</v>
          </cell>
          <cell r="I43" t="str"/>
          <cell r="J43">
            <v>2625944.16</v>
          </cell>
          <cell r="K43">
            <v>7000000</v>
          </cell>
          <cell r="L43">
            <v>2668615.75259999</v>
          </cell>
          <cell r="M43" t="str">
            <v>AAA</v>
          </cell>
          <cell r="N43" t="str">
            <v>AAA</v>
          </cell>
          <cell r="O43" t="str">
            <v>AAA</v>
          </cell>
          <cell r="P43">
            <v>2654878</v>
          </cell>
          <cell r="Q43" t="str">
            <v>-</v>
          </cell>
          <cell r="R43" t="str">
            <v>AAA</v>
          </cell>
          <cell r="S43" t="str">
            <v>AAA</v>
          </cell>
          <cell r="T43" t="str">
            <v>#N/A N Ap</v>
          </cell>
          <cell r="U43" t="str">
            <v>-</v>
          </cell>
          <cell r="V43" t="str">
            <v>OK</v>
          </cell>
          <cell r="W43" t="str">
            <v>OK</v>
          </cell>
          <cell r="X43" t="str">
            <v>OK</v>
          </cell>
          <cell r="Y43" t="str">
            <v>Auto</v>
          </cell>
          <cell r="Z43" t="str">
            <v>N</v>
          </cell>
        </row>
        <row r="44">
          <cell r="C44" t="str">
            <v>69911EAA0</v>
          </cell>
          <cell r="D44" t="str">
            <v>69911EAA0</v>
          </cell>
          <cell r="E44" t="str">
            <v>PARAGON AUTO RCVBLS 1997-A A</v>
          </cell>
          <cell r="F44">
            <v>38153</v>
          </cell>
          <cell r="G44">
            <v>6.55</v>
          </cell>
          <cell r="H44" t="str">
            <v>SF</v>
          </cell>
          <cell r="I44" t="str"/>
          <cell r="J44">
            <v>239897.42</v>
          </cell>
          <cell r="K44">
            <v>8000000</v>
          </cell>
          <cell r="L44">
            <v>239897.41999999899</v>
          </cell>
          <cell r="O44" t="str">
            <v>A2</v>
          </cell>
          <cell r="P44">
            <v>239549.32</v>
          </cell>
          <cell r="Q44" t="str">
            <v>-</v>
          </cell>
          <cell r="R44" t="str">
            <v>#N/A Sec</v>
          </cell>
          <cell r="S44" t="str">
            <v>#N/A Sec</v>
          </cell>
          <cell r="T44" t="str">
            <v>#N/A Sec</v>
          </cell>
          <cell r="U44" t="str">
            <v>-</v>
          </cell>
          <cell r="V44" t="str">
            <v>-</v>
          </cell>
          <cell r="W44" t="str">
            <v>-</v>
          </cell>
          <cell r="X44" t="str">
            <v>-</v>
          </cell>
          <cell r="Y44" t="str">
            <v>Auto</v>
          </cell>
          <cell r="Z44" t="str">
            <v>N</v>
          </cell>
        </row>
        <row r="45">
          <cell r="C45" t="str">
            <v>74046RFS5</v>
          </cell>
          <cell r="D45" t="str">
            <v>74046RFS5</v>
          </cell>
          <cell r="E45" t="str">
            <v>PREMIER AUTO TRUST 1999-2      A-4</v>
          </cell>
          <cell r="F45">
            <v>38026</v>
          </cell>
          <cell r="G45">
            <v>5.59</v>
          </cell>
          <cell r="H45" t="str">
            <v>SF</v>
          </cell>
          <cell r="I45" t="str"/>
          <cell r="J45">
            <v>2622604.6</v>
          </cell>
          <cell r="K45">
            <v>4550000</v>
          </cell>
          <cell r="L45">
            <v>2648421.5196823901</v>
          </cell>
          <cell r="M45" t="str">
            <v>AAA</v>
          </cell>
          <cell r="N45" t="str">
            <v>AAA</v>
          </cell>
          <cell r="O45" t="str">
            <v>AAA</v>
          </cell>
          <cell r="P45">
            <v>2646103.7000000002</v>
          </cell>
          <cell r="Q45" t="str">
            <v>AAA</v>
          </cell>
          <cell r="R45" t="str">
            <v>AAA</v>
          </cell>
          <cell r="S45" t="str">
            <v>AAA</v>
          </cell>
          <cell r="T45" t="str">
            <v>AAA</v>
          </cell>
          <cell r="U45" t="str">
            <v>OK</v>
          </cell>
          <cell r="V45" t="str">
            <v>OK</v>
          </cell>
          <cell r="W45" t="str">
            <v>OK</v>
          </cell>
          <cell r="X45" t="str">
            <v>OK</v>
          </cell>
          <cell r="Y45" t="e">
            <v>#N/A</v>
          </cell>
          <cell r="Z45" t="str">
            <v>N</v>
          </cell>
        </row>
        <row r="46">
          <cell r="C46" t="str">
            <v>784599AA0</v>
          </cell>
          <cell r="D46" t="str">
            <v>784599AA0</v>
          </cell>
          <cell r="E46" t="str">
            <v>SNACC 1999-B Class A</v>
          </cell>
          <cell r="F46">
            <v>37667</v>
          </cell>
          <cell r="G46">
            <v>7.63</v>
          </cell>
          <cell r="H46" t="str">
            <v>SF</v>
          </cell>
          <cell r="I46" t="str"/>
          <cell r="J46">
            <v>1223183.42</v>
          </cell>
          <cell r="K46">
            <v>17944364</v>
          </cell>
          <cell r="L46">
            <v>1223183.4199999899</v>
          </cell>
          <cell r="O46" t="str">
            <v>A2</v>
          </cell>
          <cell r="P46">
            <v>1223183.42</v>
          </cell>
          <cell r="Q46" t="str">
            <v>-</v>
          </cell>
          <cell r="R46" t="str">
            <v>#N/A Sec</v>
          </cell>
          <cell r="S46" t="str">
            <v>#N/A Sec</v>
          </cell>
          <cell r="T46" t="str">
            <v>#N/A Sec</v>
          </cell>
          <cell r="U46" t="str">
            <v>-</v>
          </cell>
          <cell r="V46" t="str">
            <v>-</v>
          </cell>
          <cell r="W46" t="str">
            <v>-</v>
          </cell>
          <cell r="X46" t="str">
            <v>-</v>
          </cell>
          <cell r="Y46" t="str">
            <v>Auto</v>
          </cell>
          <cell r="Z46" t="str">
            <v>N</v>
          </cell>
        </row>
        <row r="47">
          <cell r="C47" t="str">
            <v>784599AB8</v>
          </cell>
          <cell r="D47" t="str">
            <v>784599AB8</v>
          </cell>
          <cell r="E47" t="str">
            <v>SNAAC 1999-B Class B</v>
          </cell>
          <cell r="F47">
            <v>37667</v>
          </cell>
          <cell r="G47">
            <v>10.46</v>
          </cell>
          <cell r="H47" t="str">
            <v>SF</v>
          </cell>
          <cell r="I47" t="str"/>
          <cell r="J47">
            <v>540177.56999999995</v>
          </cell>
          <cell r="K47">
            <v>7924521</v>
          </cell>
          <cell r="L47">
            <v>540177.56999999902</v>
          </cell>
          <cell r="O47" t="str">
            <v>BAA1</v>
          </cell>
          <cell r="P47">
            <v>540177.56999999995</v>
          </cell>
          <cell r="Q47" t="str">
            <v>-</v>
          </cell>
          <cell r="R47" t="str">
            <v>#N/A Sec</v>
          </cell>
          <cell r="S47" t="str">
            <v>#N/A Sec</v>
          </cell>
          <cell r="T47" t="str">
            <v>#N/A Sec</v>
          </cell>
          <cell r="U47" t="str">
            <v>-</v>
          </cell>
          <cell r="V47" t="str">
            <v>-</v>
          </cell>
          <cell r="W47" t="str">
            <v>-</v>
          </cell>
          <cell r="X47" t="str">
            <v>-</v>
          </cell>
          <cell r="Y47" t="str">
            <v>Auto</v>
          </cell>
          <cell r="Z47" t="str">
            <v>N</v>
          </cell>
        </row>
        <row r="48">
          <cell r="C48" t="str">
            <v>784602AA2</v>
          </cell>
          <cell r="D48" t="str">
            <v>784602AA2</v>
          </cell>
          <cell r="E48" t="str">
            <v>SNAAC 2000-A Class A</v>
          </cell>
          <cell r="F48">
            <v>38701</v>
          </cell>
          <cell r="G48">
            <v>8.14</v>
          </cell>
          <cell r="H48" t="str">
            <v>SF</v>
          </cell>
          <cell r="I48" t="str"/>
          <cell r="J48">
            <v>996590.35</v>
          </cell>
          <cell r="K48">
            <v>19850742.370000001</v>
          </cell>
          <cell r="L48">
            <v>996590.34999999905</v>
          </cell>
          <cell r="O48" t="str">
            <v>A2</v>
          </cell>
          <cell r="P48">
            <v>996590.35</v>
          </cell>
          <cell r="Q48" t="str">
            <v>-</v>
          </cell>
          <cell r="R48" t="str">
            <v>#N/A Sec</v>
          </cell>
          <cell r="S48" t="str">
            <v>#N/A Sec</v>
          </cell>
          <cell r="T48" t="str">
            <v>#N/A Sec</v>
          </cell>
          <cell r="U48" t="str">
            <v>-</v>
          </cell>
          <cell r="V48" t="str">
            <v>-</v>
          </cell>
          <cell r="W48" t="str">
            <v>-</v>
          </cell>
          <cell r="X48" t="str">
            <v>-</v>
          </cell>
          <cell r="Y48" t="str">
            <v>Auto</v>
          </cell>
          <cell r="Z48" t="str">
            <v>N</v>
          </cell>
        </row>
        <row r="49">
          <cell r="C49" t="str">
            <v>784602AB0</v>
          </cell>
          <cell r="D49" t="str">
            <v>784602AB0</v>
          </cell>
          <cell r="E49" t="str">
            <v>SNAAC 2000-A Class B</v>
          </cell>
          <cell r="F49">
            <v>38701</v>
          </cell>
          <cell r="G49">
            <v>10.58</v>
          </cell>
          <cell r="H49" t="str">
            <v>SF</v>
          </cell>
          <cell r="I49" t="str"/>
          <cell r="J49">
            <v>4434455.4000000004</v>
          </cell>
          <cell r="K49">
            <v>4434455.4000000004</v>
          </cell>
          <cell r="L49">
            <v>4434455.3999999901</v>
          </cell>
          <cell r="O49" t="str">
            <v>BAA2</v>
          </cell>
          <cell r="P49">
            <v>4434455.4000000004</v>
          </cell>
          <cell r="Q49" t="str">
            <v>-</v>
          </cell>
          <cell r="R49" t="str">
            <v>#N/A Sec</v>
          </cell>
          <cell r="S49" t="str">
            <v>#N/A Sec</v>
          </cell>
          <cell r="T49" t="str">
            <v>#N/A Sec</v>
          </cell>
          <cell r="U49" t="str">
            <v>-</v>
          </cell>
          <cell r="V49" t="str">
            <v>-</v>
          </cell>
          <cell r="W49" t="str">
            <v>-</v>
          </cell>
          <cell r="X49" t="str">
            <v>-</v>
          </cell>
          <cell r="Y49" t="str">
            <v>Auto</v>
          </cell>
          <cell r="Z49" t="str">
            <v>N</v>
          </cell>
        </row>
        <row r="50">
          <cell r="C50" t="str">
            <v>80584PAA8</v>
          </cell>
          <cell r="D50" t="str">
            <v>80584PAA8</v>
          </cell>
          <cell r="E50" t="str">
            <v>SALSC 2001-A A</v>
          </cell>
          <cell r="F50">
            <v>39401</v>
          </cell>
          <cell r="G50">
            <v>6.13</v>
          </cell>
          <cell r="H50" t="str">
            <v>SF</v>
          </cell>
          <cell r="I50" t="str"/>
          <cell r="J50">
            <v>4066126.9</v>
          </cell>
          <cell r="K50">
            <v>10000000</v>
          </cell>
          <cell r="L50">
            <v>4182393.73257859</v>
          </cell>
          <cell r="N50" t="str">
            <v>AAA</v>
          </cell>
          <cell r="O50" t="str">
            <v>AAA</v>
          </cell>
          <cell r="P50">
            <v>4066126.9</v>
          </cell>
          <cell r="Q50" t="str">
            <v>AAA</v>
          </cell>
          <cell r="R50" t="str">
            <v>#N/A N Ap</v>
          </cell>
          <cell r="S50" t="str">
            <v>#N/A N Ap</v>
          </cell>
          <cell r="T50" t="str">
            <v>AAA</v>
          </cell>
          <cell r="U50" t="str">
            <v>OK</v>
          </cell>
          <cell r="V50" t="str">
            <v>-</v>
          </cell>
          <cell r="W50" t="str">
            <v>-</v>
          </cell>
          <cell r="X50" t="str">
            <v>OK</v>
          </cell>
          <cell r="Y50" t="str">
            <v>Auto</v>
          </cell>
          <cell r="Z50" t="str">
            <v>N</v>
          </cell>
        </row>
        <row r="51">
          <cell r="C51" t="str">
            <v>85915AAA0</v>
          </cell>
          <cell r="D51" t="str">
            <v>85915AAA0</v>
          </cell>
          <cell r="E51" t="str">
            <v>STERLING AUTO SEC 2000-1       A</v>
          </cell>
          <cell r="F51">
            <v>39493</v>
          </cell>
          <cell r="G51">
            <v>6.61</v>
          </cell>
          <cell r="H51" t="str">
            <v>SF</v>
          </cell>
          <cell r="I51" t="str"/>
          <cell r="J51">
            <v>3599730.86</v>
          </cell>
          <cell r="K51">
            <v>10000000</v>
          </cell>
          <cell r="L51">
            <v>3713349.1651341701</v>
          </cell>
          <cell r="N51" t="str">
            <v>AAA</v>
          </cell>
          <cell r="O51" t="str">
            <v>AAA</v>
          </cell>
          <cell r="P51">
            <v>3666066.77</v>
          </cell>
          <cell r="Q51" t="str">
            <v>AAA</v>
          </cell>
          <cell r="R51" t="str">
            <v>AAA</v>
          </cell>
          <cell r="S51" t="str">
            <v>AAA</v>
          </cell>
          <cell r="T51" t="str">
            <v>AAA</v>
          </cell>
          <cell r="U51" t="str">
            <v>OK</v>
          </cell>
          <cell r="V51" t="str">
            <v>-</v>
          </cell>
          <cell r="W51" t="str">
            <v>OK</v>
          </cell>
          <cell r="X51" t="str">
            <v>OK</v>
          </cell>
          <cell r="Y51" t="e">
            <v>#N/A</v>
          </cell>
          <cell r="Z51" t="str">
            <v>N</v>
          </cell>
        </row>
        <row r="52">
          <cell r="C52" t="str">
            <v>85915AAB8</v>
          </cell>
          <cell r="D52" t="str">
            <v>85915AAB8</v>
          </cell>
          <cell r="E52" t="str">
            <v>STERLING AUTO SEC 2000-1       B</v>
          </cell>
          <cell r="F52">
            <v>39493</v>
          </cell>
          <cell r="G52">
            <v>7.39</v>
          </cell>
          <cell r="H52" t="str">
            <v>SF</v>
          </cell>
          <cell r="I52" t="str"/>
          <cell r="J52">
            <v>1789026.48</v>
          </cell>
          <cell r="K52">
            <v>4897933</v>
          </cell>
          <cell r="L52">
            <v>1849685.21183087</v>
          </cell>
          <cell r="N52" t="str">
            <v>A-</v>
          </cell>
          <cell r="O52" t="str">
            <v>A3</v>
          </cell>
          <cell r="P52">
            <v>1789026.48</v>
          </cell>
          <cell r="Q52" t="str">
            <v>A-</v>
          </cell>
          <cell r="R52" t="str">
            <v>A-</v>
          </cell>
          <cell r="S52" t="str">
            <v>A-</v>
          </cell>
          <cell r="T52" t="str">
            <v>A-</v>
          </cell>
          <cell r="U52" t="str">
            <v>OK</v>
          </cell>
          <cell r="V52" t="str">
            <v>-</v>
          </cell>
          <cell r="W52" t="str">
            <v>OK</v>
          </cell>
          <cell r="X52" t="b">
            <v>0</v>
          </cell>
          <cell r="Y52" t="str">
            <v>Auto</v>
          </cell>
          <cell r="Z52" t="str">
            <v>N</v>
          </cell>
        </row>
        <row r="53">
          <cell r="C53" t="str">
            <v>88643#AA2</v>
          </cell>
          <cell r="D53" t="str">
            <v>88643#AA2</v>
          </cell>
          <cell r="E53" t="str">
            <v>TIDEWATER FINANCE REC LLC2001-1 CLASS A NOTES</v>
          </cell>
          <cell r="F53">
            <v>39217</v>
          </cell>
          <cell r="G53">
            <v>7.02</v>
          </cell>
          <cell r="H53" t="str">
            <v>SF</v>
          </cell>
          <cell r="I53" t="str"/>
          <cell r="J53">
            <v>18179169.050000001</v>
          </cell>
          <cell r="K53">
            <v>44656620.409999996</v>
          </cell>
          <cell r="L53">
            <v>18179169.0499999</v>
          </cell>
          <cell r="O53" t="str">
            <v>A3</v>
          </cell>
          <cell r="P53">
            <v>18154168.050000001</v>
          </cell>
          <cell r="Q53" t="str">
            <v>-</v>
          </cell>
          <cell r="R53" t="str">
            <v>#N/A Sec</v>
          </cell>
          <cell r="S53" t="str">
            <v>#N/A Sec</v>
          </cell>
          <cell r="T53" t="str">
            <v>#N/A Sec</v>
          </cell>
          <cell r="U53" t="str">
            <v>-</v>
          </cell>
          <cell r="V53" t="str">
            <v>-</v>
          </cell>
          <cell r="W53" t="str">
            <v>-</v>
          </cell>
          <cell r="X53" t="str">
            <v>-</v>
          </cell>
          <cell r="Y53" t="str">
            <v>Auto</v>
          </cell>
          <cell r="Z53" t="str">
            <v>N</v>
          </cell>
        </row>
        <row r="54">
          <cell r="C54" t="str">
            <v>89232VAD6</v>
          </cell>
          <cell r="D54" t="str">
            <v>89232VAD6</v>
          </cell>
          <cell r="E54" t="str">
            <v>TOYOTA AUTO RECEIVABLES 2001-C A-4</v>
          </cell>
          <cell r="F54">
            <v>39706</v>
          </cell>
          <cell r="G54">
            <v>4.72</v>
          </cell>
          <cell r="H54" t="str">
            <v>SF</v>
          </cell>
          <cell r="I54" t="str"/>
          <cell r="J54">
            <v>18000000</v>
          </cell>
          <cell r="K54">
            <v>18000000</v>
          </cell>
          <cell r="L54">
            <v>18660942</v>
          </cell>
          <cell r="M54" t="str">
            <v>AAA</v>
          </cell>
          <cell r="N54" t="str">
            <v>AAA</v>
          </cell>
          <cell r="O54" t="str">
            <v>AAA</v>
          </cell>
          <cell r="P54">
            <v>18686317.859999999</v>
          </cell>
          <cell r="Q54" t="str">
            <v>-</v>
          </cell>
          <cell r="R54" t="str">
            <v>AAA</v>
          </cell>
          <cell r="S54" t="str">
            <v>AAA</v>
          </cell>
          <cell r="T54" t="str">
            <v>#N/A N Ap</v>
          </cell>
          <cell r="U54" t="str">
            <v>-</v>
          </cell>
          <cell r="V54" t="str">
            <v>OK</v>
          </cell>
          <cell r="W54" t="str">
            <v>OK</v>
          </cell>
          <cell r="X54" t="str">
            <v>OK</v>
          </cell>
          <cell r="Y54" t="e">
            <v>#N/A</v>
          </cell>
          <cell r="Z54" t="str">
            <v>N</v>
          </cell>
        </row>
        <row r="55">
          <cell r="C55" t="str">
            <v>928951CW0</v>
          </cell>
          <cell r="D55" t="str">
            <v>928951CW0</v>
          </cell>
          <cell r="E55" t="str">
            <v>WFS FINANCIAL OWNER TR 1999-C  A-2</v>
          </cell>
          <cell r="F55">
            <v>38006</v>
          </cell>
          <cell r="G55">
            <v>6.92</v>
          </cell>
          <cell r="H55" t="str">
            <v>SF</v>
          </cell>
          <cell r="I55" t="str"/>
          <cell r="J55">
            <v>294021.84999999998</v>
          </cell>
          <cell r="K55">
            <v>12250000</v>
          </cell>
          <cell r="L55">
            <v>295813.61915389902</v>
          </cell>
          <cell r="M55" t="str">
            <v>AAA</v>
          </cell>
          <cell r="N55" t="str">
            <v>AAA</v>
          </cell>
          <cell r="O55" t="str">
            <v>AAA</v>
          </cell>
          <cell r="P55">
            <v>294021.84999999998</v>
          </cell>
          <cell r="Q55" t="str">
            <v>-</v>
          </cell>
          <cell r="R55" t="str">
            <v>AAA</v>
          </cell>
          <cell r="S55" t="str">
            <v>AAA</v>
          </cell>
          <cell r="T55" t="str">
            <v>#N/A N Ap</v>
          </cell>
          <cell r="U55" t="str">
            <v>-</v>
          </cell>
          <cell r="V55" t="str">
            <v>OK</v>
          </cell>
          <cell r="W55" t="str">
            <v>OK</v>
          </cell>
          <cell r="X55" t="str">
            <v>OK</v>
          </cell>
          <cell r="Y55" t="str">
            <v>Auto</v>
          </cell>
          <cell r="Z55" t="str">
            <v>N</v>
          </cell>
        </row>
        <row r="56">
          <cell r="C56" t="str">
            <v>928951DB5</v>
          </cell>
          <cell r="D56" t="str">
            <v>928951DB5</v>
          </cell>
          <cell r="E56" t="str">
            <v>WFS FINANCIAL OWNER TR 2000-A  A-3</v>
          </cell>
          <cell r="F56">
            <v>38250</v>
          </cell>
          <cell r="G56">
            <v>7.22</v>
          </cell>
          <cell r="H56" t="str">
            <v>SF</v>
          </cell>
          <cell r="I56" t="str"/>
          <cell r="J56">
            <v>7260391.7400000002</v>
          </cell>
          <cell r="K56">
            <v>20000000</v>
          </cell>
          <cell r="L56">
            <v>7344321.8685143897</v>
          </cell>
          <cell r="M56" t="str">
            <v>AAA</v>
          </cell>
          <cell r="N56" t="str">
            <v>AAA</v>
          </cell>
          <cell r="O56" t="str">
            <v>AAA</v>
          </cell>
          <cell r="P56">
            <v>7260299.6699999999</v>
          </cell>
          <cell r="Q56" t="str">
            <v>-</v>
          </cell>
          <cell r="R56" t="str">
            <v>AAA</v>
          </cell>
          <cell r="S56" t="str">
            <v>AAA</v>
          </cell>
          <cell r="T56" t="str">
            <v>#N/A N Ap</v>
          </cell>
          <cell r="U56" t="str">
            <v>-</v>
          </cell>
          <cell r="V56" t="str">
            <v>OK</v>
          </cell>
          <cell r="W56" t="str">
            <v>OK</v>
          </cell>
          <cell r="X56" t="str">
            <v>OK</v>
          </cell>
          <cell r="Y56" t="str">
            <v>Auto</v>
          </cell>
          <cell r="Z56" t="str">
            <v>N</v>
          </cell>
        </row>
        <row r="57">
          <cell r="C57" t="str">
            <v>928951DC3</v>
          </cell>
          <cell r="D57" t="str">
            <v>928951DC3</v>
          </cell>
          <cell r="E57" t="str">
            <v>WFS FINANCIAL OWNER TR 2000-A  A-4</v>
          </cell>
          <cell r="F57">
            <v>39345</v>
          </cell>
          <cell r="G57">
            <v>7.41</v>
          </cell>
          <cell r="H57" t="str">
            <v>SF</v>
          </cell>
          <cell r="I57" t="str"/>
          <cell r="J57">
            <v>35000000</v>
          </cell>
          <cell r="K57">
            <v>35000000</v>
          </cell>
          <cell r="L57">
            <v>36744540</v>
          </cell>
          <cell r="M57" t="str">
            <v>AAA</v>
          </cell>
          <cell r="N57" t="str">
            <v>AAA</v>
          </cell>
          <cell r="O57" t="str">
            <v>AAA</v>
          </cell>
          <cell r="P57">
            <v>35013417.350000001</v>
          </cell>
          <cell r="Q57" t="str">
            <v>-</v>
          </cell>
          <cell r="R57" t="str">
            <v>AAA</v>
          </cell>
          <cell r="S57" t="str">
            <v>AAA</v>
          </cell>
          <cell r="T57" t="str">
            <v>#N/A N Ap</v>
          </cell>
          <cell r="U57" t="str">
            <v>-</v>
          </cell>
          <cell r="V57" t="str">
            <v>OK</v>
          </cell>
          <cell r="W57" t="str">
            <v>OK</v>
          </cell>
          <cell r="X57" t="str">
            <v>OK</v>
          </cell>
          <cell r="Y57" t="str">
            <v>Auto</v>
          </cell>
          <cell r="Z57" t="str">
            <v>N</v>
          </cell>
        </row>
        <row r="58">
          <cell r="C58" t="str">
            <v>92925BAC8</v>
          </cell>
          <cell r="D58" t="str">
            <v>92925BAC8</v>
          </cell>
          <cell r="E58" t="str">
            <v>WFS FINANCIAL OWNER TR 2000-C  A-3</v>
          </cell>
          <cell r="F58">
            <v>38403</v>
          </cell>
          <cell r="G58">
            <v>7.07</v>
          </cell>
          <cell r="H58" t="str">
            <v>SF</v>
          </cell>
          <cell r="I58" t="str"/>
          <cell r="J58">
            <v>16562565.75</v>
          </cell>
          <cell r="K58">
            <v>36000000</v>
          </cell>
          <cell r="L58">
            <v>17023170.703507401</v>
          </cell>
          <cell r="M58" t="str">
            <v>AAA</v>
          </cell>
          <cell r="N58" t="str">
            <v>AAA</v>
          </cell>
          <cell r="O58" t="str">
            <v>AAA</v>
          </cell>
          <cell r="P58">
            <v>16567233.439999999</v>
          </cell>
          <cell r="Q58" t="str">
            <v>-</v>
          </cell>
          <cell r="R58" t="str">
            <v>AAA</v>
          </cell>
          <cell r="S58" t="str">
            <v>AAA</v>
          </cell>
          <cell r="T58" t="str">
            <v>#N/A N Ap</v>
          </cell>
          <cell r="U58" t="str">
            <v>-</v>
          </cell>
          <cell r="V58" t="str">
            <v>OK</v>
          </cell>
          <cell r="W58" t="str">
            <v>OK</v>
          </cell>
          <cell r="X58" t="str">
            <v>OK</v>
          </cell>
          <cell r="Y58" t="str">
            <v>Auto</v>
          </cell>
          <cell r="Z58" t="str">
            <v>N</v>
          </cell>
        </row>
        <row r="59">
          <cell r="C59" t="str">
            <v>92925BAD6</v>
          </cell>
          <cell r="D59" t="str">
            <v>92925BAD6</v>
          </cell>
          <cell r="E59" t="str">
            <v>WFS FINANCIAL OWNER TR 2000-C  A-4</v>
          </cell>
          <cell r="F59">
            <v>39498</v>
          </cell>
          <cell r="G59">
            <v>7.17</v>
          </cell>
          <cell r="H59" t="str">
            <v>SF</v>
          </cell>
          <cell r="I59" t="str"/>
          <cell r="J59">
            <v>22500000</v>
          </cell>
          <cell r="K59">
            <v>22500000</v>
          </cell>
          <cell r="L59">
            <v>23990625</v>
          </cell>
          <cell r="M59" t="str">
            <v>AAA</v>
          </cell>
          <cell r="N59" t="str">
            <v>AAA</v>
          </cell>
          <cell r="O59" t="str">
            <v>AAA</v>
          </cell>
          <cell r="P59">
            <v>22496863.719999999</v>
          </cell>
          <cell r="Q59" t="str">
            <v>-</v>
          </cell>
          <cell r="R59" t="str">
            <v>AAA</v>
          </cell>
          <cell r="S59" t="str">
            <v>AAA</v>
          </cell>
          <cell r="T59" t="str">
            <v>#N/A N Ap</v>
          </cell>
          <cell r="U59" t="str">
            <v>-</v>
          </cell>
          <cell r="V59" t="str">
            <v>OK</v>
          </cell>
          <cell r="W59" t="str">
            <v>OK</v>
          </cell>
          <cell r="X59" t="str">
            <v>OK</v>
          </cell>
          <cell r="Y59" t="str">
            <v>Auto</v>
          </cell>
          <cell r="Z59" t="str">
            <v>N</v>
          </cell>
        </row>
        <row r="60">
          <cell r="C60" t="str">
            <v>92925UAD4</v>
          </cell>
          <cell r="D60" t="str">
            <v>92925UAD4</v>
          </cell>
          <cell r="E60" t="str">
            <v>WFS FINANCIAL OWNER TR 2001-C  A-4</v>
          </cell>
          <cell r="F60">
            <v>39892</v>
          </cell>
          <cell r="G60">
            <v>5.18</v>
          </cell>
          <cell r="H60" t="str">
            <v>SF</v>
          </cell>
          <cell r="I60" t="str"/>
          <cell r="J60">
            <v>12400000</v>
          </cell>
          <cell r="K60">
            <v>12400000</v>
          </cell>
          <cell r="L60">
            <v>12975434.3999999</v>
          </cell>
          <cell r="M60" t="str">
            <v>AAA</v>
          </cell>
          <cell r="N60" t="str">
            <v>AAA</v>
          </cell>
          <cell r="O60" t="str">
            <v>AAA</v>
          </cell>
          <cell r="P60">
            <v>12992875</v>
          </cell>
          <cell r="Q60" t="str">
            <v>-</v>
          </cell>
          <cell r="R60" t="str">
            <v>AAA</v>
          </cell>
          <cell r="S60" t="str">
            <v>AAA</v>
          </cell>
          <cell r="T60" t="str">
            <v>#N/A N Ap</v>
          </cell>
          <cell r="U60" t="str">
            <v>-</v>
          </cell>
          <cell r="V60" t="str">
            <v>OK</v>
          </cell>
          <cell r="W60" t="str">
            <v>OK</v>
          </cell>
          <cell r="X60" t="str">
            <v>OK</v>
          </cell>
          <cell r="Y60" t="e">
            <v>#N/A</v>
          </cell>
          <cell r="Z60" t="str">
            <v>N</v>
          </cell>
        </row>
        <row r="61">
          <cell r="C61" t="str">
            <v>92925WAB4</v>
          </cell>
          <cell r="D61" t="str">
            <v>92925WAB4</v>
          </cell>
          <cell r="E61" t="str">
            <v>WFS FINANCIAL OWNER TR 2002-1  A-2</v>
          </cell>
          <cell r="F61">
            <v>38431</v>
          </cell>
          <cell r="G61">
            <v>3.04</v>
          </cell>
          <cell r="H61" t="str">
            <v>SF</v>
          </cell>
          <cell r="I61" t="str"/>
          <cell r="J61">
            <v>46000000</v>
          </cell>
          <cell r="K61">
            <v>46000000</v>
          </cell>
          <cell r="L61">
            <v>46230000</v>
          </cell>
          <cell r="M61" t="str">
            <v>AAA</v>
          </cell>
          <cell r="N61" t="str">
            <v>AAA</v>
          </cell>
          <cell r="O61" t="str">
            <v>AAA</v>
          </cell>
          <cell r="P61">
            <v>46003682.109999999</v>
          </cell>
          <cell r="Q61" t="str">
            <v>-</v>
          </cell>
          <cell r="R61" t="str">
            <v>AAA</v>
          </cell>
          <cell r="S61" t="str">
            <v>AAA</v>
          </cell>
          <cell r="T61" t="str">
            <v>#N/A N Ap</v>
          </cell>
          <cell r="U61" t="str">
            <v>-</v>
          </cell>
          <cell r="V61" t="str">
            <v>OK</v>
          </cell>
          <cell r="W61" t="str">
            <v>OK</v>
          </cell>
          <cell r="X61" t="str">
            <v>OK</v>
          </cell>
          <cell r="Y61" t="e">
            <v>#N/A</v>
          </cell>
          <cell r="Z61" t="str">
            <v>N</v>
          </cell>
        </row>
        <row r="62">
          <cell r="C62" t="str">
            <v>92925WAE8</v>
          </cell>
          <cell r="D62" t="str">
            <v>92925WAE8</v>
          </cell>
          <cell r="E62" t="str">
            <v>WFS FINANCIAL OWNER TR 2002-1  A-4A</v>
          </cell>
          <cell r="F62">
            <v>40076</v>
          </cell>
          <cell r="G62">
            <v>4.87</v>
          </cell>
          <cell r="H62" t="str">
            <v>SF</v>
          </cell>
          <cell r="I62" t="str"/>
          <cell r="J62">
            <v>15000000</v>
          </cell>
          <cell r="K62">
            <v>15000000</v>
          </cell>
          <cell r="L62">
            <v>15597660</v>
          </cell>
          <cell r="M62" t="str">
            <v>AAA</v>
          </cell>
          <cell r="N62" t="str">
            <v>AAA</v>
          </cell>
          <cell r="O62" t="str">
            <v>AAA</v>
          </cell>
          <cell r="P62">
            <v>14998964.699999999</v>
          </cell>
          <cell r="Q62" t="str">
            <v>-</v>
          </cell>
          <cell r="R62" t="str">
            <v>AAA</v>
          </cell>
          <cell r="S62" t="str">
            <v>AAA</v>
          </cell>
          <cell r="T62" t="str">
            <v>#N/A N Ap</v>
          </cell>
          <cell r="U62" t="str">
            <v>-</v>
          </cell>
          <cell r="V62" t="str">
            <v>OK</v>
          </cell>
          <cell r="W62" t="str">
            <v>OK</v>
          </cell>
          <cell r="X62" t="str">
            <v>OK</v>
          </cell>
          <cell r="Y62" t="str">
            <v>Auto</v>
          </cell>
          <cell r="Z62" t="str">
            <v>N</v>
          </cell>
        </row>
        <row r="63">
          <cell r="C63" t="str">
            <v>92926EAD9</v>
          </cell>
          <cell r="D63" t="str">
            <v>92926EAD9</v>
          </cell>
          <cell r="E63" t="str">
            <v>WFS FINANCIAL OWNER TR 2002-3  A-4</v>
          </cell>
          <cell r="F63">
            <v>40229</v>
          </cell>
          <cell r="G63">
            <v>3.5</v>
          </cell>
          <cell r="H63" t="str">
            <v>SF</v>
          </cell>
          <cell r="I63" t="str"/>
          <cell r="J63">
            <v>20000000</v>
          </cell>
          <cell r="K63">
            <v>20000000</v>
          </cell>
          <cell r="L63">
            <v>20031199.999999899</v>
          </cell>
          <cell r="M63" t="str">
            <v>AAA</v>
          </cell>
          <cell r="N63" t="str">
            <v>AAA</v>
          </cell>
          <cell r="O63" t="str">
            <v>AAA</v>
          </cell>
          <cell r="P63">
            <v>19996164</v>
          </cell>
          <cell r="Q63" t="str">
            <v>AAA</v>
          </cell>
          <cell r="R63" t="str">
            <v>AAA</v>
          </cell>
          <cell r="S63" t="str">
            <v>AAA</v>
          </cell>
          <cell r="T63" t="str">
            <v>AAA</v>
          </cell>
          <cell r="U63" t="str">
            <v>OK</v>
          </cell>
          <cell r="V63" t="str">
            <v>OK</v>
          </cell>
          <cell r="W63" t="str">
            <v>OK</v>
          </cell>
          <cell r="X63" t="str">
            <v>OK</v>
          </cell>
          <cell r="Y63" t="e">
            <v>#N/A</v>
          </cell>
          <cell r="Z63" t="str">
            <v>N</v>
          </cell>
        </row>
        <row r="64">
          <cell r="C64" t="str">
            <v>92926EAE7</v>
          </cell>
          <cell r="D64" t="str">
            <v>92926EAE7</v>
          </cell>
          <cell r="E64" t="str">
            <v>WFS FINANCIAL OWNER TR 2002-3  B</v>
          </cell>
          <cell r="F64">
            <v>40229</v>
          </cell>
          <cell r="G64">
            <v>3.29</v>
          </cell>
          <cell r="H64" t="str">
            <v>SF</v>
          </cell>
          <cell r="I64" t="str"/>
          <cell r="J64">
            <v>7000000</v>
          </cell>
          <cell r="K64">
            <v>7000000</v>
          </cell>
          <cell r="L64">
            <v>7033908</v>
          </cell>
          <cell r="M64" t="str">
            <v>AA2</v>
          </cell>
          <cell r="N64" t="str">
            <v>AA</v>
          </cell>
          <cell r="O64" t="str">
            <v>AA2</v>
          </cell>
          <cell r="P64">
            <v>6998996.9000000004</v>
          </cell>
          <cell r="Q64" t="str">
            <v>AA</v>
          </cell>
          <cell r="R64" t="str">
            <v>AA</v>
          </cell>
          <cell r="S64" t="str">
            <v>AA</v>
          </cell>
          <cell r="T64" t="str">
            <v>AA</v>
          </cell>
          <cell r="U64" t="str">
            <v>OK</v>
          </cell>
          <cell r="V64" t="str">
            <v>Check</v>
          </cell>
          <cell r="W64" t="str">
            <v>OK</v>
          </cell>
          <cell r="X64" t="str">
            <v>OK</v>
          </cell>
          <cell r="Y64" t="e">
            <v>#N/A</v>
          </cell>
          <cell r="Z64" t="str">
            <v>N</v>
          </cell>
        </row>
        <row r="65">
          <cell r="C65" t="str">
            <v>92926EAF4</v>
          </cell>
          <cell r="D65" t="str">
            <v>92926EAF4</v>
          </cell>
          <cell r="E65" t="str">
            <v>WFS FINANCIAL OWNER TR 2002-3  C</v>
          </cell>
          <cell r="F65">
            <v>40229</v>
          </cell>
          <cell r="G65">
            <v>3.74</v>
          </cell>
          <cell r="H65" t="str">
            <v>SF</v>
          </cell>
          <cell r="I65" t="str"/>
          <cell r="J65">
            <v>5000000</v>
          </cell>
          <cell r="K65">
            <v>5000000</v>
          </cell>
          <cell r="L65">
            <v>5057029.9999999898</v>
          </cell>
          <cell r="M65" t="str">
            <v>A2</v>
          </cell>
          <cell r="N65" t="str">
            <v>A</v>
          </cell>
          <cell r="O65" t="str">
            <v>A2</v>
          </cell>
          <cell r="P65">
            <v>4999924.5</v>
          </cell>
          <cell r="Q65" t="str">
            <v>A</v>
          </cell>
          <cell r="R65" t="str">
            <v>A</v>
          </cell>
          <cell r="S65" t="str">
            <v>A</v>
          </cell>
          <cell r="T65" t="str">
            <v>A</v>
          </cell>
          <cell r="U65" t="str">
            <v>OK</v>
          </cell>
          <cell r="V65" t="str">
            <v>Check</v>
          </cell>
          <cell r="W65" t="str">
            <v>OK</v>
          </cell>
          <cell r="X65" t="str">
            <v>OK</v>
          </cell>
          <cell r="Y65" t="e">
            <v>#N/A</v>
          </cell>
          <cell r="Z65" t="str">
            <v>N</v>
          </cell>
        </row>
        <row r="66">
          <cell r="C66" t="str">
            <v>92926EAG2</v>
          </cell>
          <cell r="D66" t="str">
            <v>92926EAG2</v>
          </cell>
          <cell r="E66" t="str">
            <v>WFS FINANCIAL OWNER TR 2002-3  D</v>
          </cell>
          <cell r="F66">
            <v>40229</v>
          </cell>
          <cell r="G66">
            <v>4.2300000000000004</v>
          </cell>
          <cell r="H66" t="str">
            <v>SF</v>
          </cell>
          <cell r="I66" t="str"/>
          <cell r="J66">
            <v>4000000</v>
          </cell>
          <cell r="K66">
            <v>4000000</v>
          </cell>
          <cell r="L66">
            <v>4077519.9999999902</v>
          </cell>
          <cell r="M66" t="str">
            <v>BAA2</v>
          </cell>
          <cell r="N66" t="str">
            <v>BBB</v>
          </cell>
          <cell r="O66" t="str">
            <v>BAA2</v>
          </cell>
          <cell r="P66">
            <v>3999805.76</v>
          </cell>
          <cell r="Q66" t="str">
            <v>BBB</v>
          </cell>
          <cell r="R66" t="str">
            <v>BBB</v>
          </cell>
          <cell r="S66" t="str">
            <v>BBB</v>
          </cell>
          <cell r="T66" t="str">
            <v>BBB</v>
          </cell>
          <cell r="U66" t="str">
            <v>OK</v>
          </cell>
          <cell r="V66" t="str">
            <v>Check</v>
          </cell>
          <cell r="W66" t="str">
            <v>OK</v>
          </cell>
          <cell r="X66" t="str">
            <v>OK</v>
          </cell>
          <cell r="Y66" t="e">
            <v>#N/A</v>
          </cell>
          <cell r="Z66" t="str">
            <v>N</v>
          </cell>
        </row>
        <row r="67">
          <cell r="C67" t="str">
            <v>00106PAL1</v>
          </cell>
          <cell r="D67" t="str">
            <v>00106PAL1</v>
          </cell>
          <cell r="E67" t="str">
            <v>ARROW  2002-1 A2</v>
          </cell>
          <cell r="F67">
            <v>39493</v>
          </cell>
          <cell r="G67">
            <v>6.4</v>
          </cell>
          <cell r="H67" t="str">
            <v>SF</v>
          </cell>
          <cell r="I67" t="str"/>
          <cell r="J67">
            <v>7000000</v>
          </cell>
          <cell r="K67">
            <v>7000000</v>
          </cell>
          <cell r="L67">
            <v>7000000</v>
          </cell>
          <cell r="O67" t="str">
            <v>BAA2</v>
          </cell>
          <cell r="P67">
            <v>7000000</v>
          </cell>
          <cell r="Q67" t="str">
            <v>-</v>
          </cell>
          <cell r="R67" t="str">
            <v>#N/A Sec</v>
          </cell>
          <cell r="S67" t="str">
            <v>#N/A Sec</v>
          </cell>
          <cell r="T67" t="str">
            <v>#N/A Sec</v>
          </cell>
          <cell r="U67" t="str">
            <v>-</v>
          </cell>
          <cell r="V67" t="str">
            <v>-</v>
          </cell>
          <cell r="W67" t="str">
            <v>-</v>
          </cell>
          <cell r="X67" t="str">
            <v>-</v>
          </cell>
          <cell r="Y67" t="e">
            <v>#N/A</v>
          </cell>
          <cell r="Z67" t="str">
            <v>N</v>
          </cell>
        </row>
        <row r="68">
          <cell r="C68" t="str">
            <v>00761HAM3</v>
          </cell>
          <cell r="D68" t="str">
            <v>00761HAM3</v>
          </cell>
          <cell r="E68" t="str">
            <v>ADVANTA BUS CD TR 2002-A       C</v>
          </cell>
          <cell r="F68">
            <v>39436</v>
          </cell>
          <cell r="G68">
            <v>3.5874999999999999</v>
          </cell>
          <cell r="H68" t="str">
            <v>SF</v>
          </cell>
          <cell r="I68" t="str"/>
          <cell r="J68">
            <v>8750000</v>
          </cell>
          <cell r="K68">
            <v>8750000</v>
          </cell>
          <cell r="L68">
            <v>8964646.2499999907</v>
          </cell>
          <cell r="N68" t="str">
            <v>BBB</v>
          </cell>
          <cell r="O68" t="str">
            <v>BAA2</v>
          </cell>
          <cell r="P68">
            <v>8750000</v>
          </cell>
          <cell r="Q68" t="str">
            <v>-</v>
          </cell>
          <cell r="R68" t="str">
            <v>BBB</v>
          </cell>
          <cell r="S68" t="str">
            <v>BBB</v>
          </cell>
          <cell r="T68" t="str">
            <v>#N/A N Ap</v>
          </cell>
          <cell r="U68" t="str">
            <v>-</v>
          </cell>
          <cell r="V68" t="str">
            <v>-</v>
          </cell>
          <cell r="W68" t="str">
            <v>OK</v>
          </cell>
          <cell r="X68" t="b">
            <v>0</v>
          </cell>
          <cell r="Y68" t="str">
            <v>Card</v>
          </cell>
          <cell r="Z68" t="str">
            <v>Y</v>
          </cell>
        </row>
        <row r="69">
          <cell r="C69" t="str">
            <v>02582JAC4</v>
          </cell>
          <cell r="D69" t="str">
            <v>02582JAC4</v>
          </cell>
          <cell r="E69" t="str">
            <v>AMERICAN EXPRESS MASTER 1997-1 A</v>
          </cell>
          <cell r="F69">
            <v>38457</v>
          </cell>
          <cell r="G69">
            <v>6.4</v>
          </cell>
          <cell r="H69" t="str">
            <v>SF</v>
          </cell>
          <cell r="I69" t="str"/>
          <cell r="J69">
            <v>8000000</v>
          </cell>
          <cell r="K69">
            <v>8000000</v>
          </cell>
          <cell r="L69">
            <v>8010000</v>
          </cell>
          <cell r="M69" t="str">
            <v>AAA</v>
          </cell>
          <cell r="N69" t="str">
            <v>AAA</v>
          </cell>
          <cell r="O69" t="str">
            <v>AAA</v>
          </cell>
          <cell r="P69">
            <v>8000012.2000000002</v>
          </cell>
          <cell r="Q69" t="str">
            <v>-</v>
          </cell>
          <cell r="R69" t="str">
            <v>AAA</v>
          </cell>
          <cell r="S69" t="str">
            <v>AAA</v>
          </cell>
          <cell r="T69" t="str">
            <v>#N/A N Ap</v>
          </cell>
          <cell r="U69" t="str">
            <v>-</v>
          </cell>
          <cell r="V69" t="str">
            <v>OK</v>
          </cell>
          <cell r="W69" t="str">
            <v>OK</v>
          </cell>
          <cell r="X69" t="str">
            <v>OK</v>
          </cell>
          <cell r="Y69" t="str">
            <v>Card</v>
          </cell>
          <cell r="Z69" t="str">
            <v>N</v>
          </cell>
        </row>
        <row r="70">
          <cell r="C70" t="str">
            <v>02582JAG5</v>
          </cell>
          <cell r="D70" t="str">
            <v>02582JAG5</v>
          </cell>
          <cell r="E70" t="str">
            <v>AMERICAN EXPRESS MASTER 1999-1 A</v>
          </cell>
          <cell r="F70">
            <v>39036</v>
          </cell>
          <cell r="G70">
            <v>5.6</v>
          </cell>
          <cell r="H70" t="str">
            <v>SF</v>
          </cell>
          <cell r="I70" t="str"/>
          <cell r="J70">
            <v>20810000</v>
          </cell>
          <cell r="K70">
            <v>20810000</v>
          </cell>
          <cell r="L70">
            <v>21831001.029999901</v>
          </cell>
          <cell r="M70" t="str">
            <v>AAA</v>
          </cell>
          <cell r="N70" t="str">
            <v>AAA</v>
          </cell>
          <cell r="O70" t="str">
            <v>AAA</v>
          </cell>
          <cell r="P70">
            <v>21502455.66</v>
          </cell>
          <cell r="Q70" t="str">
            <v>-</v>
          </cell>
          <cell r="R70" t="str">
            <v>AAA</v>
          </cell>
          <cell r="S70" t="str">
            <v>AAA</v>
          </cell>
          <cell r="T70" t="str">
            <v>#N/A N Ap</v>
          </cell>
          <cell r="U70" t="str">
            <v>-</v>
          </cell>
          <cell r="V70" t="str">
            <v>OK</v>
          </cell>
          <cell r="W70" t="str">
            <v>OK</v>
          </cell>
          <cell r="X70" t="str">
            <v>OK</v>
          </cell>
          <cell r="Y70" t="str">
            <v>Card</v>
          </cell>
          <cell r="Z70" t="str">
            <v>N</v>
          </cell>
        </row>
        <row r="71">
          <cell r="C71" t="str">
            <v>02582JAU4</v>
          </cell>
          <cell r="D71" t="str">
            <v>02582JAU4</v>
          </cell>
          <cell r="E71" t="str">
            <v>AMERICAN EXPRESS MASTER 2000-1 A</v>
          </cell>
          <cell r="F71">
            <v>39340</v>
          </cell>
          <cell r="G71">
            <v>7.2</v>
          </cell>
          <cell r="H71" t="str">
            <v>SF</v>
          </cell>
          <cell r="I71" t="str"/>
          <cell r="J71">
            <v>7100000</v>
          </cell>
          <cell r="K71">
            <v>7100000</v>
          </cell>
          <cell r="L71">
            <v>7791142.3999999901</v>
          </cell>
          <cell r="M71" t="str">
            <v>AAA</v>
          </cell>
          <cell r="N71" t="str">
            <v>AAA</v>
          </cell>
          <cell r="O71" t="str">
            <v>AAA</v>
          </cell>
          <cell r="P71">
            <v>7093169.5800000001</v>
          </cell>
          <cell r="Q71" t="str">
            <v>-</v>
          </cell>
          <cell r="R71" t="str">
            <v>AAA</v>
          </cell>
          <cell r="S71" t="str">
            <v>AAA</v>
          </cell>
          <cell r="T71" t="str">
            <v>#N/A N Ap</v>
          </cell>
          <cell r="U71" t="str">
            <v>-</v>
          </cell>
          <cell r="V71" t="str">
            <v>OK</v>
          </cell>
          <cell r="W71" t="str">
            <v>OK</v>
          </cell>
          <cell r="X71" t="str">
            <v>OK</v>
          </cell>
          <cell r="Y71" t="str">
            <v>Card</v>
          </cell>
          <cell r="Z71" t="str">
            <v>N</v>
          </cell>
        </row>
        <row r="72">
          <cell r="C72" t="str">
            <v>025928AJ1</v>
          </cell>
          <cell r="D72" t="str">
            <v>025928AJ1</v>
          </cell>
          <cell r="E72" t="str">
            <v>AMERICAN EXPRESS MSTR TR 98-1  A</v>
          </cell>
          <cell r="F72">
            <v>38092</v>
          </cell>
          <cell r="G72">
            <v>5.9</v>
          </cell>
          <cell r="H72" t="str">
            <v>SF</v>
          </cell>
          <cell r="I72" t="str"/>
          <cell r="J72">
            <v>12035000</v>
          </cell>
          <cell r="K72">
            <v>12035000</v>
          </cell>
          <cell r="L72">
            <v>12360318.0849999</v>
          </cell>
          <cell r="M72" t="str">
            <v>AAA</v>
          </cell>
          <cell r="N72" t="str">
            <v>AAA</v>
          </cell>
          <cell r="O72" t="str">
            <v>AAA</v>
          </cell>
          <cell r="P72">
            <v>12302963.539999999</v>
          </cell>
          <cell r="Q72" t="str">
            <v>-</v>
          </cell>
          <cell r="R72" t="str">
            <v>AAA</v>
          </cell>
          <cell r="S72" t="str">
            <v>AAA</v>
          </cell>
          <cell r="T72" t="str">
            <v>#N/A N Ap</v>
          </cell>
          <cell r="U72" t="str">
            <v>-</v>
          </cell>
          <cell r="V72" t="str">
            <v>OK</v>
          </cell>
          <cell r="W72" t="str">
            <v>OK</v>
          </cell>
          <cell r="X72" t="str">
            <v>OK</v>
          </cell>
          <cell r="Y72" t="str">
            <v>Card</v>
          </cell>
          <cell r="Z72" t="str">
            <v>N</v>
          </cell>
        </row>
        <row r="73">
          <cell r="C73" t="str">
            <v>14040KAJ7</v>
          </cell>
          <cell r="D73" t="str">
            <v>14040KAJ7</v>
          </cell>
          <cell r="E73" t="str">
            <v>CAPITAL ONE MASTER TR 1998-1   B</v>
          </cell>
          <cell r="F73">
            <v>40709</v>
          </cell>
          <cell r="G73">
            <v>6.3559999999999999</v>
          </cell>
          <cell r="H73" t="str">
            <v>SF</v>
          </cell>
          <cell r="I73" t="str"/>
          <cell r="J73">
            <v>20236000</v>
          </cell>
          <cell r="K73">
            <v>20236000</v>
          </cell>
          <cell r="L73">
            <v>21794799.315999899</v>
          </cell>
          <cell r="M73" t="str">
            <v>A2</v>
          </cell>
          <cell r="N73" t="str">
            <v>A</v>
          </cell>
          <cell r="O73" t="str">
            <v>A2</v>
          </cell>
          <cell r="P73">
            <v>19299421.66</v>
          </cell>
          <cell r="Q73" t="str">
            <v>A</v>
          </cell>
          <cell r="R73" t="str">
            <v>A</v>
          </cell>
          <cell r="S73" t="str">
            <v>A</v>
          </cell>
          <cell r="T73" t="str">
            <v>A</v>
          </cell>
          <cell r="U73" t="str">
            <v>OK</v>
          </cell>
          <cell r="V73" t="str">
            <v>Check</v>
          </cell>
          <cell r="W73" t="str">
            <v>OK</v>
          </cell>
          <cell r="X73" t="str">
            <v>OK</v>
          </cell>
          <cell r="Y73" t="str">
            <v>Card</v>
          </cell>
          <cell r="Z73" t="str">
            <v>N</v>
          </cell>
        </row>
        <row r="74">
          <cell r="C74" t="str">
            <v>14040KAU2</v>
          </cell>
          <cell r="D74" t="str">
            <v>14040KAU2</v>
          </cell>
          <cell r="E74" t="str">
            <v>CAPITAL ONE MASTER TR 1999-1   C</v>
          </cell>
          <cell r="F74">
            <v>39279</v>
          </cell>
          <cell r="G74">
            <v>6.6</v>
          </cell>
          <cell r="H74" t="str">
            <v>SF</v>
          </cell>
          <cell r="I74" t="str"/>
          <cell r="J74">
            <v>10000000</v>
          </cell>
          <cell r="K74">
            <v>10000000</v>
          </cell>
          <cell r="L74">
            <v>10487500</v>
          </cell>
          <cell r="N74" t="str">
            <v>BBB</v>
          </cell>
          <cell r="O74" t="str">
            <v>BAA2</v>
          </cell>
          <cell r="P74">
            <v>9968298.5999999996</v>
          </cell>
          <cell r="Q74" t="str">
            <v>BBB</v>
          </cell>
          <cell r="R74" t="str">
            <v>BBB</v>
          </cell>
          <cell r="S74" t="str">
            <v>BBB</v>
          </cell>
          <cell r="T74" t="str">
            <v>BBB</v>
          </cell>
          <cell r="U74" t="str">
            <v>OK</v>
          </cell>
          <cell r="V74" t="str">
            <v>-</v>
          </cell>
          <cell r="W74" t="str">
            <v>OK</v>
          </cell>
          <cell r="X74" t="b">
            <v>0</v>
          </cell>
          <cell r="Y74" t="str">
            <v>Card</v>
          </cell>
          <cell r="Z74" t="str">
            <v>N</v>
          </cell>
        </row>
        <row r="75">
          <cell r="C75" t="str">
            <v>14040KBG2</v>
          </cell>
          <cell r="D75" t="str">
            <v>14040KBG2</v>
          </cell>
          <cell r="E75" t="str">
            <v>CAPITAL ONE MASTER TR 2000-2   C</v>
          </cell>
          <cell r="F75">
            <v>39675</v>
          </cell>
          <cell r="G75">
            <v>7.8</v>
          </cell>
          <cell r="H75" t="str">
            <v>SF</v>
          </cell>
          <cell r="I75" t="str"/>
          <cell r="J75">
            <v>20000000</v>
          </cell>
          <cell r="K75">
            <v>20000000</v>
          </cell>
          <cell r="L75">
            <v>21821880</v>
          </cell>
          <cell r="M75" t="str">
            <v>BAA1</v>
          </cell>
          <cell r="N75" t="str">
            <v>BBB</v>
          </cell>
          <cell r="O75" t="str">
            <v>BAA1</v>
          </cell>
          <cell r="P75">
            <v>19944507.399999999</v>
          </cell>
          <cell r="Q75" t="str">
            <v>BBB</v>
          </cell>
          <cell r="R75" t="str">
            <v>BBB</v>
          </cell>
          <cell r="S75" t="str">
            <v>BBB</v>
          </cell>
          <cell r="T75" t="str">
            <v>BBB</v>
          </cell>
          <cell r="U75" t="str">
            <v>OK</v>
          </cell>
          <cell r="V75" t="str">
            <v>Check</v>
          </cell>
          <cell r="W75" t="str">
            <v>OK</v>
          </cell>
          <cell r="X75" t="str">
            <v>OK</v>
          </cell>
          <cell r="Y75" t="str">
            <v>Card</v>
          </cell>
          <cell r="Z75" t="str">
            <v>N</v>
          </cell>
        </row>
        <row r="76">
          <cell r="C76" t="str">
            <v>14040KBT4</v>
          </cell>
          <cell r="D76" t="str">
            <v>14040KBT4</v>
          </cell>
          <cell r="E76" t="str">
            <v>CAPITAL ONE MASTER TR 2001-3   A</v>
          </cell>
          <cell r="F76">
            <v>39888</v>
          </cell>
          <cell r="G76">
            <v>5.45</v>
          </cell>
          <cell r="H76" t="str">
            <v>SF</v>
          </cell>
          <cell r="I76" t="str"/>
          <cell r="J76">
            <v>3000000</v>
          </cell>
          <cell r="K76">
            <v>3000000</v>
          </cell>
          <cell r="L76">
            <v>3166875</v>
          </cell>
          <cell r="M76" t="str">
            <v>AAA</v>
          </cell>
          <cell r="N76" t="str">
            <v>AAA</v>
          </cell>
          <cell r="O76" t="str">
            <v>AAA</v>
          </cell>
          <cell r="P76">
            <v>3111836.64</v>
          </cell>
          <cell r="Q76" t="str">
            <v>AAA</v>
          </cell>
          <cell r="R76" t="str">
            <v>AAA</v>
          </cell>
          <cell r="S76" t="str">
            <v>AAA</v>
          </cell>
          <cell r="T76" t="str">
            <v>AAA</v>
          </cell>
          <cell r="U76" t="str">
            <v>OK</v>
          </cell>
          <cell r="V76" t="str">
            <v>OK</v>
          </cell>
          <cell r="W76" t="str">
            <v>OK</v>
          </cell>
          <cell r="X76" t="str">
            <v>OK</v>
          </cell>
          <cell r="Y76" t="str">
            <v>Card</v>
          </cell>
          <cell r="Z76" t="str">
            <v>N</v>
          </cell>
        </row>
        <row r="77">
          <cell r="C77" t="str">
            <v>14040KCN6</v>
          </cell>
          <cell r="D77" t="str">
            <v>14040KCN6</v>
          </cell>
          <cell r="E77" t="str">
            <v>CAPITAL ONE MASTER TR 2002-4   A</v>
          </cell>
          <cell r="F77">
            <v>40252</v>
          </cell>
          <cell r="G77">
            <v>4.9000000000000004</v>
          </cell>
          <cell r="H77" t="str">
            <v>SF</v>
          </cell>
          <cell r="I77" t="str"/>
          <cell r="J77">
            <v>3000000</v>
          </cell>
          <cell r="K77">
            <v>3000000</v>
          </cell>
          <cell r="L77">
            <v>3095157</v>
          </cell>
          <cell r="M77" t="str">
            <v>AAA</v>
          </cell>
          <cell r="N77" t="str">
            <v>AAA</v>
          </cell>
          <cell r="O77" t="str">
            <v>AAA</v>
          </cell>
          <cell r="P77">
            <v>3044613.51</v>
          </cell>
          <cell r="Q77" t="str">
            <v>AAA</v>
          </cell>
          <cell r="R77" t="str">
            <v>AAA</v>
          </cell>
          <cell r="S77" t="str">
            <v>AAA</v>
          </cell>
          <cell r="T77" t="str">
            <v>AAA</v>
          </cell>
          <cell r="U77" t="str">
            <v>OK</v>
          </cell>
          <cell r="V77" t="str">
            <v>OK</v>
          </cell>
          <cell r="W77" t="str">
            <v>OK</v>
          </cell>
          <cell r="X77" t="str">
            <v>OK</v>
          </cell>
          <cell r="Y77" t="e">
            <v>#N/A</v>
          </cell>
          <cell r="Z77" t="str">
            <v>N</v>
          </cell>
        </row>
        <row r="78">
          <cell r="C78" t="str">
            <v>14040PAB3</v>
          </cell>
          <cell r="D78" t="str">
            <v>14040PAB3</v>
          </cell>
          <cell r="E78" t="str">
            <v>COMT 1999-3 C</v>
          </cell>
          <cell r="F78">
            <v>40071</v>
          </cell>
          <cell r="G78">
            <v>7.25</v>
          </cell>
          <cell r="H78" t="str">
            <v>SF</v>
          </cell>
          <cell r="I78" t="str"/>
          <cell r="J78">
            <v>10000000</v>
          </cell>
          <cell r="K78">
            <v>10000000</v>
          </cell>
          <cell r="L78">
            <v>10857809.999999899</v>
          </cell>
          <cell r="N78" t="str">
            <v>BBB</v>
          </cell>
          <cell r="O78" t="str">
            <v>BAA2</v>
          </cell>
          <cell r="P78">
            <v>9980729</v>
          </cell>
          <cell r="Q78" t="str">
            <v>BBB</v>
          </cell>
          <cell r="R78" t="str">
            <v>BBB</v>
          </cell>
          <cell r="S78" t="str">
            <v>BBB</v>
          </cell>
          <cell r="T78" t="str">
            <v>BBB</v>
          </cell>
          <cell r="U78" t="str">
            <v>OK</v>
          </cell>
          <cell r="V78" t="str">
            <v>-</v>
          </cell>
          <cell r="W78" t="str">
            <v>OK</v>
          </cell>
          <cell r="X78" t="b">
            <v>0</v>
          </cell>
          <cell r="Y78" t="str">
            <v>Card</v>
          </cell>
          <cell r="Z78" t="str">
            <v>N</v>
          </cell>
        </row>
        <row r="79">
          <cell r="C79" t="str">
            <v>14040PAE7</v>
          </cell>
          <cell r="D79" t="str">
            <v>14040PAE7</v>
          </cell>
          <cell r="E79" t="str">
            <v>COMT 2000-3 C</v>
          </cell>
          <cell r="F79">
            <v>40466</v>
          </cell>
          <cell r="G79">
            <v>7.9</v>
          </cell>
          <cell r="H79" t="str">
            <v>SF</v>
          </cell>
          <cell r="I79" t="str"/>
          <cell r="J79">
            <v>18750000</v>
          </cell>
          <cell r="K79">
            <v>18750000</v>
          </cell>
          <cell r="L79">
            <v>20903325</v>
          </cell>
          <cell r="N79" t="str">
            <v>BBB</v>
          </cell>
          <cell r="O79" t="str">
            <v>BAA2</v>
          </cell>
          <cell r="P79">
            <v>18862309.050000001</v>
          </cell>
          <cell r="Q79" t="str">
            <v>BBB</v>
          </cell>
          <cell r="R79" t="str">
            <v>BBB</v>
          </cell>
          <cell r="S79" t="str">
            <v>BBB</v>
          </cell>
          <cell r="T79" t="str">
            <v>BBB</v>
          </cell>
          <cell r="U79" t="str">
            <v>OK</v>
          </cell>
          <cell r="V79" t="str">
            <v>-</v>
          </cell>
          <cell r="W79" t="str">
            <v>OK</v>
          </cell>
          <cell r="X79" t="b">
            <v>0</v>
          </cell>
          <cell r="Y79" t="str">
            <v>Card</v>
          </cell>
          <cell r="Z79" t="str">
            <v>N</v>
          </cell>
        </row>
        <row r="80">
          <cell r="C80" t="str">
            <v>16151PA*8</v>
          </cell>
          <cell r="D80" t="str">
            <v>16151PA*8</v>
          </cell>
          <cell r="E80" t="str">
            <v>CHAMT 98-4 C</v>
          </cell>
          <cell r="F80">
            <v>40527</v>
          </cell>
          <cell r="G80">
            <v>4.3875000000000002</v>
          </cell>
          <cell r="H80" t="str">
            <v>SF</v>
          </cell>
          <cell r="I80" t="str"/>
          <cell r="J80">
            <v>10000000</v>
          </cell>
          <cell r="K80">
            <v>10000000</v>
          </cell>
          <cell r="L80">
            <v>9810000</v>
          </cell>
          <cell r="N80" t="str">
            <v>BBB</v>
          </cell>
          <cell r="O80" t="str">
            <v>BAA2</v>
          </cell>
          <cell r="P80">
            <v>9646784.4000000004</v>
          </cell>
          <cell r="Q80" t="str">
            <v>-</v>
          </cell>
          <cell r="R80" t="str">
            <v>#N/A Sec</v>
          </cell>
          <cell r="S80" t="str">
            <v>#N/A Sec</v>
          </cell>
          <cell r="T80" t="str">
            <v>#N/A Sec</v>
          </cell>
          <cell r="U80" t="str">
            <v>-</v>
          </cell>
          <cell r="V80" t="str">
            <v>-</v>
          </cell>
          <cell r="W80" t="str">
            <v>-</v>
          </cell>
          <cell r="X80" t="b">
            <v>0</v>
          </cell>
          <cell r="Y80" t="str">
            <v>Card</v>
          </cell>
          <cell r="Z80" t="str">
            <v>Y</v>
          </cell>
        </row>
        <row r="81">
          <cell r="C81" t="str">
            <v>16151PAQ0</v>
          </cell>
          <cell r="D81" t="str">
            <v>16151PAQ0</v>
          </cell>
          <cell r="E81" t="str">
            <v>CHASE CREDIT CD MSTR TR 1997-5 A</v>
          </cell>
          <cell r="F81">
            <v>38579</v>
          </cell>
          <cell r="G81">
            <v>6.194</v>
          </cell>
          <cell r="H81" t="str">
            <v>SF</v>
          </cell>
          <cell r="I81" t="str"/>
          <cell r="J81">
            <v>16000000</v>
          </cell>
          <cell r="K81">
            <v>16000000</v>
          </cell>
          <cell r="L81">
            <v>16190000</v>
          </cell>
          <cell r="M81" t="str">
            <v>AAA</v>
          </cell>
          <cell r="N81" t="str">
            <v>AAA</v>
          </cell>
          <cell r="O81" t="str">
            <v>AAA</v>
          </cell>
          <cell r="P81">
            <v>15964664</v>
          </cell>
          <cell r="Q81" t="str">
            <v>-</v>
          </cell>
          <cell r="R81" t="str">
            <v>AAA</v>
          </cell>
          <cell r="S81" t="str">
            <v>AAA</v>
          </cell>
          <cell r="T81" t="str">
            <v>#N/A N Ap</v>
          </cell>
          <cell r="U81" t="str">
            <v>-</v>
          </cell>
          <cell r="V81" t="str">
            <v>OK</v>
          </cell>
          <cell r="W81" t="str">
            <v>OK</v>
          </cell>
          <cell r="X81" t="str">
            <v>OK</v>
          </cell>
          <cell r="Y81" t="str">
            <v>Card</v>
          </cell>
          <cell r="Z81" t="str">
            <v>N</v>
          </cell>
        </row>
        <row r="82">
          <cell r="C82" t="str">
            <v>16151RAA1</v>
          </cell>
          <cell r="D82" t="str">
            <v>16151RAA1</v>
          </cell>
          <cell r="E82" t="str">
            <v>CHASE CC MASTER TRUST 1999-3   A</v>
          </cell>
          <cell r="F82">
            <v>39097</v>
          </cell>
          <cell r="G82">
            <v>6.66</v>
          </cell>
          <cell r="H82" t="str">
            <v>SF</v>
          </cell>
          <cell r="I82" t="str"/>
          <cell r="J82">
            <v>20000000</v>
          </cell>
          <cell r="K82">
            <v>20000000</v>
          </cell>
          <cell r="L82">
            <v>21521880</v>
          </cell>
          <cell r="M82" t="str">
            <v>AAA</v>
          </cell>
          <cell r="N82" t="str">
            <v>AAA</v>
          </cell>
          <cell r="O82" t="str">
            <v>AAA</v>
          </cell>
          <cell r="P82">
            <v>21123730.199999999</v>
          </cell>
          <cell r="Q82" t="str">
            <v>AAA</v>
          </cell>
          <cell r="R82" t="str">
            <v>AAA</v>
          </cell>
          <cell r="S82" t="str">
            <v>AAA</v>
          </cell>
          <cell r="T82" t="str">
            <v>AAA</v>
          </cell>
          <cell r="U82" t="str">
            <v>OK</v>
          </cell>
          <cell r="V82" t="str">
            <v>OK</v>
          </cell>
          <cell r="W82" t="str">
            <v>OK</v>
          </cell>
          <cell r="X82" t="str">
            <v>OK</v>
          </cell>
          <cell r="Y82" t="e">
            <v>#N/A</v>
          </cell>
          <cell r="Z82" t="str">
            <v>N</v>
          </cell>
        </row>
        <row r="83">
          <cell r="C83" t="str">
            <v>16151RAB9</v>
          </cell>
          <cell r="D83" t="str">
            <v>16151RAB9</v>
          </cell>
          <cell r="E83" t="str">
            <v>CHASE CC MASTER TRUST 1999-3   B</v>
          </cell>
          <cell r="F83">
            <v>39097</v>
          </cell>
          <cell r="G83">
            <v>6.95</v>
          </cell>
          <cell r="H83" t="str">
            <v>SF</v>
          </cell>
          <cell r="I83" t="str"/>
          <cell r="J83">
            <v>35310000</v>
          </cell>
          <cell r="K83">
            <v>35310000</v>
          </cell>
          <cell r="L83">
            <v>38090662.5</v>
          </cell>
          <cell r="M83" t="str">
            <v>A2</v>
          </cell>
          <cell r="N83" t="str">
            <v>A</v>
          </cell>
          <cell r="O83" t="str">
            <v>A2</v>
          </cell>
          <cell r="P83">
            <v>37762301.5</v>
          </cell>
          <cell r="Q83" t="str">
            <v>A</v>
          </cell>
          <cell r="R83" t="str">
            <v>A</v>
          </cell>
          <cell r="S83" t="str">
            <v>A</v>
          </cell>
          <cell r="T83" t="str">
            <v>A</v>
          </cell>
          <cell r="U83" t="str">
            <v>OK</v>
          </cell>
          <cell r="V83" t="str">
            <v>Check</v>
          </cell>
          <cell r="W83" t="str">
            <v>OK</v>
          </cell>
          <cell r="X83" t="str">
            <v>OK</v>
          </cell>
          <cell r="Y83" t="e">
            <v>#N/A</v>
          </cell>
          <cell r="Z83" t="str">
            <v>N</v>
          </cell>
        </row>
        <row r="84">
          <cell r="C84" t="str">
            <v>17303CAY7</v>
          </cell>
          <cell r="D84" t="str">
            <v>17303CAY7</v>
          </cell>
          <cell r="E84" t="str">
            <v>CITIBANK CR CD MASTER TR 98-2  A</v>
          </cell>
          <cell r="F84">
            <v>40193</v>
          </cell>
          <cell r="G84">
            <v>6.05</v>
          </cell>
          <cell r="H84" t="str">
            <v>SF</v>
          </cell>
          <cell r="I84" t="str"/>
          <cell r="J84">
            <v>15775000</v>
          </cell>
          <cell r="K84">
            <v>15775000</v>
          </cell>
          <cell r="L84">
            <v>17110953.199999899</v>
          </cell>
          <cell r="M84" t="str">
            <v>AAA</v>
          </cell>
          <cell r="N84" t="str">
            <v>AAA</v>
          </cell>
          <cell r="O84" t="str">
            <v>AAA</v>
          </cell>
          <cell r="P84">
            <v>16241747.220000001</v>
          </cell>
          <cell r="Q84" t="str">
            <v>AAA</v>
          </cell>
          <cell r="R84" t="str">
            <v>AAA</v>
          </cell>
          <cell r="S84" t="str">
            <v>AAA</v>
          </cell>
          <cell r="T84" t="str">
            <v>AAA</v>
          </cell>
          <cell r="U84" t="str">
            <v>OK</v>
          </cell>
          <cell r="V84" t="str">
            <v>OK</v>
          </cell>
          <cell r="W84" t="str">
            <v>OK</v>
          </cell>
          <cell r="X84" t="str">
            <v>OK</v>
          </cell>
          <cell r="Y84" t="str">
            <v>Card</v>
          </cell>
          <cell r="Z84" t="str">
            <v>N</v>
          </cell>
        </row>
        <row r="85">
          <cell r="C85" t="str">
            <v>17303CBH3</v>
          </cell>
          <cell r="D85" t="str">
            <v>17303CBH3</v>
          </cell>
          <cell r="E85" t="str">
            <v>CITIBANK CR CD MSTR TR 1998-9  A</v>
          </cell>
          <cell r="F85">
            <v>38726</v>
          </cell>
          <cell r="G85">
            <v>5.3</v>
          </cell>
          <cell r="H85" t="str">
            <v>SF</v>
          </cell>
          <cell r="I85" t="str"/>
          <cell r="J85">
            <v>3742000</v>
          </cell>
          <cell r="K85">
            <v>3742000</v>
          </cell>
          <cell r="L85">
            <v>3888757.4979999899</v>
          </cell>
          <cell r="M85" t="str">
            <v>AAA</v>
          </cell>
          <cell r="N85" t="str">
            <v>AAA</v>
          </cell>
          <cell r="O85" t="str">
            <v>AAA</v>
          </cell>
          <cell r="P85">
            <v>3786003.09</v>
          </cell>
          <cell r="Q85" t="str">
            <v>AAA</v>
          </cell>
          <cell r="R85" t="str">
            <v>AAA</v>
          </cell>
          <cell r="S85" t="str">
            <v>AAA</v>
          </cell>
          <cell r="T85" t="str">
            <v>AAA</v>
          </cell>
          <cell r="U85" t="str">
            <v>OK</v>
          </cell>
          <cell r="V85" t="str">
            <v>OK</v>
          </cell>
          <cell r="W85" t="str">
            <v>OK</v>
          </cell>
          <cell r="X85" t="str">
            <v>OK</v>
          </cell>
          <cell r="Y85" t="str">
            <v>Card</v>
          </cell>
          <cell r="Z85" t="str">
            <v>N</v>
          </cell>
        </row>
        <row r="86">
          <cell r="C86" t="str">
            <v>17303CBK6</v>
          </cell>
          <cell r="D86" t="str">
            <v>17303CBK6</v>
          </cell>
          <cell r="E86" t="str">
            <v>CITIBANK CR CD MSTR TR 1999-1  A</v>
          </cell>
          <cell r="F86">
            <v>38763</v>
          </cell>
          <cell r="G86">
            <v>5.5</v>
          </cell>
          <cell r="H86" t="str">
            <v>SF</v>
          </cell>
          <cell r="I86" t="str"/>
          <cell r="J86">
            <v>29814000</v>
          </cell>
          <cell r="K86">
            <v>29814000</v>
          </cell>
          <cell r="L86">
            <v>31123013.483999901</v>
          </cell>
          <cell r="M86" t="str">
            <v>AAA</v>
          </cell>
          <cell r="N86" t="str">
            <v>AAA</v>
          </cell>
          <cell r="O86" t="str">
            <v>AAA</v>
          </cell>
          <cell r="P86">
            <v>30613102.59</v>
          </cell>
          <cell r="Q86" t="str">
            <v>AAA</v>
          </cell>
          <cell r="R86" t="str">
            <v>AAA</v>
          </cell>
          <cell r="S86" t="str">
            <v>AAA</v>
          </cell>
          <cell r="T86" t="str">
            <v>AAA</v>
          </cell>
          <cell r="U86" t="str">
            <v>OK</v>
          </cell>
          <cell r="V86" t="str">
            <v>OK</v>
          </cell>
          <cell r="W86" t="str">
            <v>OK</v>
          </cell>
          <cell r="X86" t="str">
            <v>OK</v>
          </cell>
          <cell r="Y86" t="str">
            <v>Card</v>
          </cell>
          <cell r="Z86" t="str">
            <v>N</v>
          </cell>
        </row>
        <row r="87">
          <cell r="C87" t="str">
            <v>17303CBM2</v>
          </cell>
          <cell r="D87" t="str">
            <v>17303CBM2</v>
          </cell>
          <cell r="E87" t="str">
            <v>CITIBANK CR CD MSTR TR 1999-2  A</v>
          </cell>
          <cell r="F87">
            <v>40612</v>
          </cell>
          <cell r="G87">
            <v>5.875</v>
          </cell>
          <cell r="H87" t="str">
            <v>SF</v>
          </cell>
          <cell r="I87" t="str"/>
          <cell r="J87">
            <v>10000000</v>
          </cell>
          <cell r="K87">
            <v>10000000</v>
          </cell>
          <cell r="L87">
            <v>10734380</v>
          </cell>
          <cell r="M87" t="str">
            <v>AAA</v>
          </cell>
          <cell r="N87" t="str">
            <v>AAA</v>
          </cell>
          <cell r="O87" t="str">
            <v>AAA</v>
          </cell>
          <cell r="P87">
            <v>9445176.5999999996</v>
          </cell>
          <cell r="Q87" t="str">
            <v>AAA</v>
          </cell>
          <cell r="R87" t="str">
            <v>AAA</v>
          </cell>
          <cell r="S87" t="str">
            <v>AAA</v>
          </cell>
          <cell r="T87" t="str">
            <v>AAA</v>
          </cell>
          <cell r="U87" t="str">
            <v>OK</v>
          </cell>
          <cell r="V87" t="str">
            <v>OK</v>
          </cell>
          <cell r="W87" t="str">
            <v>OK</v>
          </cell>
          <cell r="X87" t="str">
            <v>OK</v>
          </cell>
          <cell r="Y87" t="str">
            <v>Card</v>
          </cell>
          <cell r="Z87" t="str">
            <v>N</v>
          </cell>
        </row>
        <row r="88">
          <cell r="C88" t="str">
            <v>17303CBN0</v>
          </cell>
          <cell r="D88" t="str">
            <v>17303CBN0</v>
          </cell>
          <cell r="E88" t="str">
            <v>CITIBANK CR CD MSTR TR 1999-2  B</v>
          </cell>
          <cell r="F88">
            <v>40612</v>
          </cell>
          <cell r="G88">
            <v>6.15</v>
          </cell>
          <cell r="H88" t="str">
            <v>SF</v>
          </cell>
          <cell r="I88" t="str"/>
          <cell r="J88">
            <v>3800000</v>
          </cell>
          <cell r="K88">
            <v>3800000</v>
          </cell>
          <cell r="L88">
            <v>4081439.3999999901</v>
          </cell>
          <cell r="M88" t="str">
            <v>A2</v>
          </cell>
          <cell r="N88" t="str">
            <v>A</v>
          </cell>
          <cell r="O88" t="str">
            <v>AAA</v>
          </cell>
          <cell r="P88">
            <v>3971593.74</v>
          </cell>
          <cell r="Q88" t="str">
            <v>A</v>
          </cell>
          <cell r="R88" t="str">
            <v>A</v>
          </cell>
          <cell r="S88" t="str">
            <v>A</v>
          </cell>
          <cell r="T88" t="str">
            <v>A</v>
          </cell>
          <cell r="U88" t="str">
            <v>OK</v>
          </cell>
          <cell r="V88" t="str">
            <v>Check</v>
          </cell>
          <cell r="W88" t="str">
            <v>OK</v>
          </cell>
          <cell r="X88" t="b">
            <v>0</v>
          </cell>
          <cell r="Y88" t="e">
            <v>#N/A</v>
          </cell>
          <cell r="Z88" t="str">
            <v>N</v>
          </cell>
        </row>
        <row r="89">
          <cell r="C89" t="str">
            <v>17303CBR1</v>
          </cell>
          <cell r="D89" t="str">
            <v>17303CBR1</v>
          </cell>
          <cell r="E89" t="str">
            <v>CITIBANK CR CD MSTR TR 1999-5  A</v>
          </cell>
          <cell r="F89">
            <v>39583</v>
          </cell>
          <cell r="G89">
            <v>6.1</v>
          </cell>
          <cell r="H89" t="str">
            <v>SF</v>
          </cell>
          <cell r="I89" t="str"/>
          <cell r="J89">
            <v>11108000</v>
          </cell>
          <cell r="K89">
            <v>11108000</v>
          </cell>
          <cell r="L89">
            <v>12117439.499999899</v>
          </cell>
          <cell r="M89" t="str">
            <v>AAA</v>
          </cell>
          <cell r="N89" t="str">
            <v>AAA</v>
          </cell>
          <cell r="O89" t="str">
            <v>AAA</v>
          </cell>
          <cell r="P89">
            <v>11137225.74</v>
          </cell>
          <cell r="Q89" t="str">
            <v>AAA</v>
          </cell>
          <cell r="R89" t="str">
            <v>AAA</v>
          </cell>
          <cell r="S89" t="str">
            <v>AAA</v>
          </cell>
          <cell r="T89" t="str">
            <v>AAA</v>
          </cell>
          <cell r="U89" t="str">
            <v>OK</v>
          </cell>
          <cell r="V89" t="str">
            <v>OK</v>
          </cell>
          <cell r="W89" t="str">
            <v>OK</v>
          </cell>
          <cell r="X89" t="str">
            <v>OK</v>
          </cell>
          <cell r="Y89" t="str">
            <v>Card</v>
          </cell>
          <cell r="Z89" t="str">
            <v>N</v>
          </cell>
        </row>
        <row r="90">
          <cell r="C90" t="str">
            <v>17303CBW0</v>
          </cell>
          <cell r="D90" t="str">
            <v>17303CBW0</v>
          </cell>
          <cell r="E90" t="str">
            <v>CITIBANK CR CD MSTR TR 1999-7  A</v>
          </cell>
          <cell r="F90">
            <v>39036</v>
          </cell>
          <cell r="G90">
            <v>6.65</v>
          </cell>
          <cell r="H90" t="str">
            <v>SF</v>
          </cell>
          <cell r="I90" t="str"/>
          <cell r="J90">
            <v>32700000</v>
          </cell>
          <cell r="K90">
            <v>32700000</v>
          </cell>
          <cell r="L90">
            <v>35280226.199999899</v>
          </cell>
          <cell r="M90" t="str">
            <v>AAA</v>
          </cell>
          <cell r="N90" t="str">
            <v>AAA</v>
          </cell>
          <cell r="O90" t="str">
            <v>AAA</v>
          </cell>
          <cell r="P90">
            <v>33119140.329999998</v>
          </cell>
          <cell r="Q90" t="str">
            <v>AAA</v>
          </cell>
          <cell r="R90" t="str">
            <v>AAA</v>
          </cell>
          <cell r="S90" t="str">
            <v>AAA</v>
          </cell>
          <cell r="T90" t="str">
            <v>AAA</v>
          </cell>
          <cell r="U90" t="str">
            <v>OK</v>
          </cell>
          <cell r="V90" t="str">
            <v>OK</v>
          </cell>
          <cell r="W90" t="str">
            <v>OK</v>
          </cell>
          <cell r="X90" t="str">
            <v>OK</v>
          </cell>
          <cell r="Y90" t="str">
            <v>Card</v>
          </cell>
          <cell r="Z90" t="str">
            <v>N</v>
          </cell>
        </row>
        <row r="91">
          <cell r="C91" t="str">
            <v>17303CBX8</v>
          </cell>
          <cell r="D91" t="str">
            <v>17303CBX8</v>
          </cell>
          <cell r="E91" t="str">
            <v>CITIBANK CR CD MSTR TR 1999-7  B</v>
          </cell>
          <cell r="F91">
            <v>39036</v>
          </cell>
          <cell r="G91">
            <v>6.9</v>
          </cell>
          <cell r="H91" t="str">
            <v>SF</v>
          </cell>
          <cell r="I91" t="str"/>
          <cell r="J91">
            <v>2000000</v>
          </cell>
          <cell r="K91">
            <v>2000000</v>
          </cell>
          <cell r="L91">
            <v>2157188</v>
          </cell>
          <cell r="M91" t="str">
            <v>A2</v>
          </cell>
          <cell r="N91" t="str">
            <v>A</v>
          </cell>
          <cell r="O91" t="str">
            <v>A2</v>
          </cell>
          <cell r="P91">
            <v>1996806.64</v>
          </cell>
          <cell r="Q91" t="str">
            <v>A</v>
          </cell>
          <cell r="R91" t="str">
            <v>A</v>
          </cell>
          <cell r="S91" t="str">
            <v>A</v>
          </cell>
          <cell r="T91" t="str">
            <v>A</v>
          </cell>
          <cell r="U91" t="str">
            <v>OK</v>
          </cell>
          <cell r="V91" t="str">
            <v>Check</v>
          </cell>
          <cell r="W91" t="str">
            <v>OK</v>
          </cell>
          <cell r="X91" t="str">
            <v>OK</v>
          </cell>
          <cell r="Y91" t="str">
            <v>Card</v>
          </cell>
          <cell r="Z91" t="str">
            <v>N</v>
          </cell>
        </row>
        <row r="92">
          <cell r="C92" t="str">
            <v>17305EAA3</v>
          </cell>
          <cell r="D92" t="str">
            <v>17305EAA3</v>
          </cell>
          <cell r="E92" t="str">
            <v>CITIBANK CCMT 2000-B1          NOTES</v>
          </cell>
          <cell r="F92">
            <v>39340</v>
          </cell>
          <cell r="G92">
            <v>7.05</v>
          </cell>
          <cell r="H92" t="str">
            <v>SF</v>
          </cell>
          <cell r="I92" t="str"/>
          <cell r="J92">
            <v>18275000</v>
          </cell>
          <cell r="K92">
            <v>18275000</v>
          </cell>
          <cell r="L92">
            <v>20042539.724999901</v>
          </cell>
          <cell r="M92" t="str">
            <v>A2</v>
          </cell>
          <cell r="N92" t="str">
            <v>A</v>
          </cell>
          <cell r="O92" t="str">
            <v>A2</v>
          </cell>
          <cell r="P92">
            <v>19433149.379999999</v>
          </cell>
          <cell r="Q92" t="str">
            <v>A</v>
          </cell>
          <cell r="R92" t="str">
            <v>A</v>
          </cell>
          <cell r="S92" t="str">
            <v>A</v>
          </cell>
          <cell r="T92" t="str">
            <v>A</v>
          </cell>
          <cell r="U92" t="str">
            <v>OK</v>
          </cell>
          <cell r="V92" t="str">
            <v>Check</v>
          </cell>
          <cell r="W92" t="str">
            <v>OK</v>
          </cell>
          <cell r="X92" t="str">
            <v>OK</v>
          </cell>
          <cell r="Y92" t="e">
            <v>#N/A</v>
          </cell>
          <cell r="Z92" t="str">
            <v>N</v>
          </cell>
        </row>
        <row r="93">
          <cell r="C93" t="str">
            <v>17305EAC9</v>
          </cell>
          <cell r="D93" t="str">
            <v>17305EAC9</v>
          </cell>
          <cell r="E93" t="str">
            <v>CITIBANK CCMT 2000-C1          NOTES</v>
          </cell>
          <cell r="F93">
            <v>39340</v>
          </cell>
          <cell r="G93">
            <v>7.45</v>
          </cell>
          <cell r="H93" t="str">
            <v>SF</v>
          </cell>
          <cell r="I93" t="str"/>
          <cell r="J93">
            <v>47150000</v>
          </cell>
          <cell r="K93">
            <v>47150000</v>
          </cell>
          <cell r="L93">
            <v>51643984.375</v>
          </cell>
          <cell r="M93" t="str">
            <v>BAA2</v>
          </cell>
          <cell r="N93" t="str">
            <v>BBB</v>
          </cell>
          <cell r="O93" t="str">
            <v>BAA2</v>
          </cell>
          <cell r="P93">
            <v>47657275.009999998</v>
          </cell>
          <cell r="Q93" t="str">
            <v>BBB</v>
          </cell>
          <cell r="R93" t="str">
            <v>BBB</v>
          </cell>
          <cell r="S93" t="str">
            <v>BBB</v>
          </cell>
          <cell r="T93" t="str">
            <v>BBB</v>
          </cell>
          <cell r="U93" t="str">
            <v>OK</v>
          </cell>
          <cell r="V93" t="str">
            <v>Check</v>
          </cell>
          <cell r="W93" t="str">
            <v>OK</v>
          </cell>
          <cell r="X93" t="str">
            <v>OK</v>
          </cell>
          <cell r="Y93" t="str">
            <v>Card</v>
          </cell>
          <cell r="Z93" t="str">
            <v>N</v>
          </cell>
        </row>
        <row r="94">
          <cell r="C94" t="str">
            <v>17305EAE5</v>
          </cell>
          <cell r="D94" t="str">
            <v>17305EAE5</v>
          </cell>
          <cell r="E94" t="str">
            <v>CITIBANK CREDIT CARD ISSUANCE</v>
          </cell>
          <cell r="F94">
            <v>39370</v>
          </cell>
          <cell r="G94">
            <v>6.9</v>
          </cell>
          <cell r="H94" t="str">
            <v>SF</v>
          </cell>
          <cell r="I94" t="str"/>
          <cell r="J94">
            <v>8029000</v>
          </cell>
          <cell r="K94">
            <v>8029000</v>
          </cell>
          <cell r="L94">
            <v>8840683.7259999905</v>
          </cell>
          <cell r="M94" t="str">
            <v>AAA</v>
          </cell>
          <cell r="N94" t="str">
            <v>AAA</v>
          </cell>
          <cell r="O94" t="str">
            <v>AAA</v>
          </cell>
          <cell r="P94">
            <v>8566940.4299999997</v>
          </cell>
          <cell r="Q94" t="str">
            <v>AAA</v>
          </cell>
          <cell r="R94" t="str">
            <v>AAA</v>
          </cell>
          <cell r="S94" t="str">
            <v>AAA</v>
          </cell>
          <cell r="T94" t="str">
            <v>AAA</v>
          </cell>
          <cell r="U94" t="str">
            <v>OK</v>
          </cell>
          <cell r="V94" t="str">
            <v>OK</v>
          </cell>
          <cell r="W94" t="str">
            <v>OK</v>
          </cell>
          <cell r="X94" t="str">
            <v>OK</v>
          </cell>
          <cell r="Y94" t="str">
            <v>Card</v>
          </cell>
          <cell r="Z94" t="str">
            <v>N</v>
          </cell>
        </row>
        <row r="95">
          <cell r="C95" t="str">
            <v>17305EAM7</v>
          </cell>
          <cell r="D95" t="str">
            <v>17305EAM7</v>
          </cell>
          <cell r="E95" t="str">
            <v>CITIBANK CCMT 2001-C3          C</v>
          </cell>
          <cell r="F95">
            <v>39583</v>
          </cell>
          <cell r="G95">
            <v>6.65</v>
          </cell>
          <cell r="H95" t="str">
            <v>SF</v>
          </cell>
          <cell r="I95" t="str"/>
          <cell r="J95">
            <v>19995000</v>
          </cell>
          <cell r="K95">
            <v>19995000</v>
          </cell>
          <cell r="L95">
            <v>21507121.875</v>
          </cell>
          <cell r="M95" t="str">
            <v>BAA2</v>
          </cell>
          <cell r="N95" t="str">
            <v>BBB</v>
          </cell>
          <cell r="O95" t="str">
            <v>BAA2</v>
          </cell>
          <cell r="P95">
            <v>20309629.210000001</v>
          </cell>
          <cell r="Q95" t="str">
            <v>BBB</v>
          </cell>
          <cell r="R95" t="str">
            <v>BBB</v>
          </cell>
          <cell r="S95" t="str">
            <v>BBB</v>
          </cell>
          <cell r="T95" t="str">
            <v>BBB</v>
          </cell>
          <cell r="U95" t="str">
            <v>OK</v>
          </cell>
          <cell r="V95" t="str">
            <v>Check</v>
          </cell>
          <cell r="W95" t="str">
            <v>OK</v>
          </cell>
          <cell r="X95" t="str">
            <v>OK</v>
          </cell>
          <cell r="Y95" t="str">
            <v>Card</v>
          </cell>
          <cell r="Z95" t="str">
            <v>N</v>
          </cell>
        </row>
        <row r="96">
          <cell r="C96" t="str">
            <v>17305EAP0</v>
          </cell>
          <cell r="D96" t="str">
            <v>17305EAP0</v>
          </cell>
          <cell r="E96" t="str">
            <v>CITIBANK CCMT 2001-A6          A6</v>
          </cell>
          <cell r="F96">
            <v>39615</v>
          </cell>
          <cell r="G96">
            <v>5.65</v>
          </cell>
          <cell r="H96" t="str">
            <v>SF</v>
          </cell>
          <cell r="I96" t="str"/>
          <cell r="J96">
            <v>14825000</v>
          </cell>
          <cell r="K96">
            <v>14825000</v>
          </cell>
          <cell r="L96">
            <v>15844218.75</v>
          </cell>
          <cell r="M96" t="str">
            <v>AAA</v>
          </cell>
          <cell r="N96" t="str">
            <v>AAA</v>
          </cell>
          <cell r="O96" t="str">
            <v>AAA</v>
          </cell>
          <cell r="P96">
            <v>15503634.859999999</v>
          </cell>
          <cell r="Q96" t="str">
            <v>AAA</v>
          </cell>
          <cell r="R96" t="str">
            <v>AAA</v>
          </cell>
          <cell r="S96" t="str">
            <v>AAA</v>
          </cell>
          <cell r="T96" t="str">
            <v>AAA</v>
          </cell>
          <cell r="U96" t="str">
            <v>OK</v>
          </cell>
          <cell r="V96" t="str">
            <v>OK</v>
          </cell>
          <cell r="W96" t="str">
            <v>OK</v>
          </cell>
          <cell r="X96" t="str">
            <v>OK</v>
          </cell>
          <cell r="Y96" t="str">
            <v>Card</v>
          </cell>
          <cell r="Z96" t="str">
            <v>N</v>
          </cell>
        </row>
        <row r="97">
          <cell r="C97" t="str">
            <v>17305EAS4</v>
          </cell>
          <cell r="D97" t="str">
            <v>17305EAS4</v>
          </cell>
          <cell r="E97" t="str">
            <v>CITIBANK CCMT 2001-A8          A8</v>
          </cell>
          <cell r="F97">
            <v>39058</v>
          </cell>
          <cell r="G97">
            <v>4.0999999999999996</v>
          </cell>
          <cell r="H97" t="str">
            <v>SF</v>
          </cell>
          <cell r="I97" t="str"/>
          <cell r="J97">
            <v>47545000</v>
          </cell>
          <cell r="K97">
            <v>47545000</v>
          </cell>
          <cell r="L97">
            <v>48852487.5</v>
          </cell>
          <cell r="M97" t="str">
            <v>AAA</v>
          </cell>
          <cell r="N97" t="str">
            <v>AAA</v>
          </cell>
          <cell r="O97" t="str">
            <v>AAA</v>
          </cell>
          <cell r="P97">
            <v>47676714.390000001</v>
          </cell>
          <cell r="Q97" t="str">
            <v>AAA</v>
          </cell>
          <cell r="R97" t="str">
            <v>AAA</v>
          </cell>
          <cell r="S97" t="str">
            <v>AAA</v>
          </cell>
          <cell r="T97" t="str">
            <v>AAA</v>
          </cell>
          <cell r="U97" t="str">
            <v>OK</v>
          </cell>
          <cell r="V97" t="str">
            <v>OK</v>
          </cell>
          <cell r="W97" t="str">
            <v>OK</v>
          </cell>
          <cell r="X97" t="str">
            <v>OK</v>
          </cell>
          <cell r="Y97" t="e">
            <v>#N/A</v>
          </cell>
          <cell r="Z97" t="str">
            <v>N</v>
          </cell>
        </row>
        <row r="98">
          <cell r="C98" t="str">
            <v>17305EAV7</v>
          </cell>
          <cell r="D98" t="str">
            <v>17305EAV7</v>
          </cell>
          <cell r="E98" t="str">
            <v>CITIBANK CCMT 2002-A1          02-A1</v>
          </cell>
          <cell r="F98">
            <v>39851</v>
          </cell>
          <cell r="G98">
            <v>4.95</v>
          </cell>
          <cell r="H98" t="str">
            <v>SF</v>
          </cell>
          <cell r="I98" t="str"/>
          <cell r="J98">
            <v>8000000</v>
          </cell>
          <cell r="K98">
            <v>8000000</v>
          </cell>
          <cell r="L98">
            <v>8346247.9999999898</v>
          </cell>
          <cell r="M98" t="str">
            <v>AAA</v>
          </cell>
          <cell r="N98" t="str">
            <v>AAA</v>
          </cell>
          <cell r="O98" t="str">
            <v>AAA</v>
          </cell>
          <cell r="P98">
            <v>8331250</v>
          </cell>
          <cell r="Q98" t="str">
            <v>AAA</v>
          </cell>
          <cell r="R98" t="str">
            <v>AAA</v>
          </cell>
          <cell r="S98" t="str">
            <v>AAA</v>
          </cell>
          <cell r="T98" t="str">
            <v>AAA</v>
          </cell>
          <cell r="U98" t="str">
            <v>OK</v>
          </cell>
          <cell r="V98" t="str">
            <v>OK</v>
          </cell>
          <cell r="W98" t="str">
            <v>OK</v>
          </cell>
          <cell r="X98" t="str">
            <v>OK</v>
          </cell>
          <cell r="Y98" t="str">
            <v>Card</v>
          </cell>
          <cell r="Z98" t="str">
            <v>N</v>
          </cell>
        </row>
        <row r="99">
          <cell r="C99" t="str">
            <v>17305EAW5</v>
          </cell>
          <cell r="D99" t="str">
            <v>17305EAW5</v>
          </cell>
          <cell r="E99" t="str">
            <v>CITIBANK CCMT 2002-C2          C2</v>
          </cell>
          <cell r="F99">
            <v>41685</v>
          </cell>
          <cell r="G99">
            <v>6.95</v>
          </cell>
          <cell r="H99" t="str">
            <v>SF</v>
          </cell>
          <cell r="I99" t="str"/>
          <cell r="J99">
            <v>17000000</v>
          </cell>
          <cell r="K99">
            <v>17000000</v>
          </cell>
          <cell r="L99">
            <v>18415776.999999899</v>
          </cell>
          <cell r="N99" t="str">
            <v>BBB</v>
          </cell>
          <cell r="O99" t="str">
            <v>BAA2</v>
          </cell>
          <cell r="P99">
            <v>16958143.280000001</v>
          </cell>
          <cell r="Q99" t="str">
            <v>BBB</v>
          </cell>
          <cell r="R99" t="str">
            <v>BBB</v>
          </cell>
          <cell r="S99" t="str">
            <v>BBB</v>
          </cell>
          <cell r="T99" t="str">
            <v>BBB</v>
          </cell>
          <cell r="U99" t="str">
            <v>OK</v>
          </cell>
          <cell r="V99" t="str">
            <v>-</v>
          </cell>
          <cell r="W99" t="str">
            <v>OK</v>
          </cell>
          <cell r="X99" t="b">
            <v>0</v>
          </cell>
          <cell r="Y99" t="e">
            <v>#N/A</v>
          </cell>
          <cell r="Z99" t="str">
            <v>N</v>
          </cell>
        </row>
        <row r="100">
          <cell r="C100" t="str">
            <v>25466KAC3</v>
          </cell>
          <cell r="D100" t="str">
            <v>25466KAC3</v>
          </cell>
          <cell r="E100" t="str">
            <v>DISCOVER CARD MSTR TR 1 93-3   A</v>
          </cell>
          <cell r="F100">
            <v>37940</v>
          </cell>
          <cell r="G100">
            <v>6.2</v>
          </cell>
          <cell r="H100" t="str">
            <v>SF</v>
          </cell>
          <cell r="I100" t="str"/>
          <cell r="J100">
            <v>10499999.939999999</v>
          </cell>
          <cell r="K100">
            <v>10500000</v>
          </cell>
          <cell r="L100">
            <v>10987262.9372156</v>
          </cell>
          <cell r="M100" t="str">
            <v>AAA</v>
          </cell>
          <cell r="N100" t="str">
            <v>AAA</v>
          </cell>
          <cell r="O100" t="str">
            <v>AAA</v>
          </cell>
          <cell r="P100">
            <v>10415090.33</v>
          </cell>
          <cell r="Q100" t="str">
            <v>AAA</v>
          </cell>
          <cell r="R100" t="str">
            <v>AAA</v>
          </cell>
          <cell r="S100" t="str">
            <v>AAA</v>
          </cell>
          <cell r="T100" t="str">
            <v>AAA</v>
          </cell>
          <cell r="U100" t="str">
            <v>OK</v>
          </cell>
          <cell r="V100" t="str">
            <v>OK</v>
          </cell>
          <cell r="W100" t="str">
            <v>OK</v>
          </cell>
          <cell r="X100" t="str">
            <v>OK</v>
          </cell>
          <cell r="Y100" t="str">
            <v>Card</v>
          </cell>
          <cell r="Z100" t="str">
            <v>N</v>
          </cell>
        </row>
        <row r="101">
          <cell r="C101" t="str">
            <v>25466KCA5</v>
          </cell>
          <cell r="D101" t="str">
            <v>25466KCA5</v>
          </cell>
          <cell r="E101" t="str">
            <v>DISCOVER CARD MSTR TR I 1998-7 A</v>
          </cell>
          <cell r="F101">
            <v>38853</v>
          </cell>
          <cell r="G101">
            <v>5.6</v>
          </cell>
          <cell r="H101" t="str">
            <v>SF</v>
          </cell>
          <cell r="I101" t="str"/>
          <cell r="J101">
            <v>12615000</v>
          </cell>
          <cell r="K101">
            <v>12615000</v>
          </cell>
          <cell r="L101">
            <v>13113683.564999901</v>
          </cell>
          <cell r="M101" t="str">
            <v>AAA</v>
          </cell>
          <cell r="N101" t="str">
            <v>AAA</v>
          </cell>
          <cell r="O101" t="str">
            <v>AAA</v>
          </cell>
          <cell r="P101">
            <v>12955032.779999999</v>
          </cell>
          <cell r="Q101" t="str">
            <v>AAA</v>
          </cell>
          <cell r="R101" t="str">
            <v>AAA</v>
          </cell>
          <cell r="S101" t="str">
            <v>AAA</v>
          </cell>
          <cell r="T101" t="str">
            <v>AAA</v>
          </cell>
          <cell r="U101" t="str">
            <v>OK</v>
          </cell>
          <cell r="V101" t="str">
            <v>OK</v>
          </cell>
          <cell r="W101" t="str">
            <v>OK</v>
          </cell>
          <cell r="X101" t="str">
            <v>OK</v>
          </cell>
          <cell r="Y101" t="str">
            <v>Card</v>
          </cell>
          <cell r="Z101" t="str">
            <v>N</v>
          </cell>
        </row>
        <row r="102">
          <cell r="C102" t="str">
            <v>25466KDG1</v>
          </cell>
          <cell r="D102" t="str">
            <v>25466KDG1</v>
          </cell>
          <cell r="E102" t="str">
            <v>DISCOVER CARD MSTR TR I 2000-9 A</v>
          </cell>
          <cell r="F102">
            <v>39644</v>
          </cell>
          <cell r="G102">
            <v>6.35</v>
          </cell>
          <cell r="H102" t="str">
            <v>SF</v>
          </cell>
          <cell r="I102" t="str"/>
          <cell r="J102">
            <v>5000000</v>
          </cell>
          <cell r="K102">
            <v>5000000</v>
          </cell>
          <cell r="L102">
            <v>5442970</v>
          </cell>
          <cell r="M102" t="str">
            <v>AAA</v>
          </cell>
          <cell r="N102" t="str">
            <v>AAA</v>
          </cell>
          <cell r="O102" t="str">
            <v>AAA</v>
          </cell>
          <cell r="P102">
            <v>4994040.3</v>
          </cell>
          <cell r="Q102" t="str">
            <v>AAA</v>
          </cell>
          <cell r="R102" t="str">
            <v>AAA</v>
          </cell>
          <cell r="S102" t="str">
            <v>AAA</v>
          </cell>
          <cell r="T102" t="str">
            <v>AAA</v>
          </cell>
          <cell r="U102" t="str">
            <v>OK</v>
          </cell>
          <cell r="V102" t="str">
            <v>OK</v>
          </cell>
          <cell r="W102" t="str">
            <v>OK</v>
          </cell>
          <cell r="X102" t="str">
            <v>OK</v>
          </cell>
          <cell r="Y102" t="str">
            <v>Card</v>
          </cell>
          <cell r="Z102" t="str">
            <v>N</v>
          </cell>
        </row>
        <row r="103">
          <cell r="C103" t="str">
            <v>25466KDS5</v>
          </cell>
          <cell r="D103" t="str">
            <v>25466KDS5</v>
          </cell>
          <cell r="E103" t="str">
            <v>DISCOVER CARD MSTR TR I 2001-5 A</v>
          </cell>
          <cell r="F103">
            <v>39037</v>
          </cell>
          <cell r="G103">
            <v>5.3</v>
          </cell>
          <cell r="H103" t="str">
            <v>SF</v>
          </cell>
          <cell r="I103" t="str"/>
          <cell r="J103">
            <v>65194000</v>
          </cell>
          <cell r="K103">
            <v>65194000</v>
          </cell>
          <cell r="L103">
            <v>68158305.985999897</v>
          </cell>
          <cell r="M103" t="str">
            <v>AAA</v>
          </cell>
          <cell r="N103" t="str">
            <v>AAA</v>
          </cell>
          <cell r="O103" t="str">
            <v>AAA</v>
          </cell>
          <cell r="P103">
            <v>66917513.710000001</v>
          </cell>
          <cell r="Q103" t="str">
            <v>AAA</v>
          </cell>
          <cell r="R103" t="str">
            <v>AAA</v>
          </cell>
          <cell r="S103" t="str">
            <v>AAA</v>
          </cell>
          <cell r="T103" t="str">
            <v>AAA</v>
          </cell>
          <cell r="U103" t="str">
            <v>OK</v>
          </cell>
          <cell r="V103" t="str">
            <v>OK</v>
          </cell>
          <cell r="W103" t="str">
            <v>OK</v>
          </cell>
          <cell r="X103" t="str">
            <v>OK</v>
          </cell>
          <cell r="Y103" t="str">
            <v>Card</v>
          </cell>
          <cell r="Z103" t="str">
            <v>N</v>
          </cell>
        </row>
        <row r="104">
          <cell r="C104" t="str">
            <v>25466KDT3</v>
          </cell>
          <cell r="D104" t="str">
            <v>25466KDT3</v>
          </cell>
          <cell r="E104" t="str">
            <v>DISCOVER CARD MSTR TR I 2001-5 B</v>
          </cell>
          <cell r="F104">
            <v>39036</v>
          </cell>
          <cell r="G104">
            <v>5.65</v>
          </cell>
          <cell r="H104" t="str">
            <v>SF</v>
          </cell>
          <cell r="I104" t="str"/>
          <cell r="J104">
            <v>20000000</v>
          </cell>
          <cell r="K104">
            <v>20000000</v>
          </cell>
          <cell r="L104">
            <v>20965619.999999899</v>
          </cell>
          <cell r="M104" t="str">
            <v>A2</v>
          </cell>
          <cell r="N104" t="str">
            <v>A</v>
          </cell>
          <cell r="O104" t="str">
            <v>A2</v>
          </cell>
          <cell r="P104">
            <v>20539720</v>
          </cell>
          <cell r="Q104" t="str">
            <v>A+</v>
          </cell>
          <cell r="R104" t="str">
            <v>A</v>
          </cell>
          <cell r="S104" t="str">
            <v>A</v>
          </cell>
          <cell r="T104" t="str">
            <v>A+</v>
          </cell>
          <cell r="U104" t="str">
            <v>OK</v>
          </cell>
          <cell r="V104" t="str">
            <v>Check</v>
          </cell>
          <cell r="W104" t="str">
            <v>OK</v>
          </cell>
          <cell r="X104" t="str">
            <v>OK</v>
          </cell>
          <cell r="Y104" t="str">
            <v>Card</v>
          </cell>
          <cell r="Z104" t="str">
            <v>N</v>
          </cell>
        </row>
        <row r="105">
          <cell r="C105" t="str">
            <v>25466KDY2</v>
          </cell>
          <cell r="D105" t="str">
            <v>25466KDY2</v>
          </cell>
          <cell r="E105" t="str">
            <v>DISCOVER CARD MSTR TR I 2002-2 A</v>
          </cell>
          <cell r="F105">
            <v>39187</v>
          </cell>
          <cell r="G105">
            <v>5.15</v>
          </cell>
          <cell r="H105" t="str">
            <v>SF</v>
          </cell>
          <cell r="I105" t="str"/>
          <cell r="J105">
            <v>37000000</v>
          </cell>
          <cell r="K105">
            <v>37000000</v>
          </cell>
          <cell r="L105">
            <v>39428125</v>
          </cell>
          <cell r="M105" t="str">
            <v>AAA</v>
          </cell>
          <cell r="N105" t="str">
            <v>AAA</v>
          </cell>
          <cell r="O105" t="str">
            <v>AAA</v>
          </cell>
          <cell r="P105">
            <v>38089286.490000002</v>
          </cell>
          <cell r="Q105" t="str">
            <v>AAA</v>
          </cell>
          <cell r="R105" t="str">
            <v>AAA</v>
          </cell>
          <cell r="S105" t="str">
            <v>AAA</v>
          </cell>
          <cell r="T105" t="str">
            <v>AAA</v>
          </cell>
          <cell r="U105" t="str">
            <v>OK</v>
          </cell>
          <cell r="V105" t="str">
            <v>OK</v>
          </cell>
          <cell r="W105" t="str">
            <v>OK</v>
          </cell>
          <cell r="X105" t="str">
            <v>OK</v>
          </cell>
          <cell r="Y105" t="str">
            <v>Card</v>
          </cell>
          <cell r="Z105" t="str">
            <v>N</v>
          </cell>
        </row>
        <row r="106">
          <cell r="C106" t="str">
            <v>31986SAA9</v>
          </cell>
          <cell r="D106" t="str">
            <v>31986SAA9</v>
          </cell>
          <cell r="E106" t="str">
            <v>FIRST CONSUMERS TR 1999-A      A</v>
          </cell>
          <cell r="F106">
            <v>38701</v>
          </cell>
          <cell r="G106">
            <v>5.8</v>
          </cell>
          <cell r="H106" t="str">
            <v>SF</v>
          </cell>
          <cell r="I106" t="str"/>
          <cell r="J106">
            <v>10000000</v>
          </cell>
          <cell r="K106">
            <v>10000000</v>
          </cell>
          <cell r="L106">
            <v>10000000</v>
          </cell>
          <cell r="M106" t="str">
            <v>AA2</v>
          </cell>
          <cell r="N106" t="str">
            <v>AA</v>
          </cell>
          <cell r="O106" t="str">
            <v>AA1</v>
          </cell>
          <cell r="P106">
            <v>9814791</v>
          </cell>
          <cell r="Q106" t="str">
            <v>-</v>
          </cell>
          <cell r="R106" t="str">
            <v>AA</v>
          </cell>
          <cell r="S106" t="str">
            <v>AA</v>
          </cell>
          <cell r="T106" t="str">
            <v>#N/A N Ap</v>
          </cell>
          <cell r="U106" t="str">
            <v>-</v>
          </cell>
          <cell r="V106" t="str">
            <v>Check</v>
          </cell>
          <cell r="W106" t="str">
            <v>OK</v>
          </cell>
          <cell r="X106" t="b">
            <v>0</v>
          </cell>
          <cell r="Y106" t="str">
            <v>Card</v>
          </cell>
          <cell r="Z106" t="str">
            <v>N</v>
          </cell>
        </row>
        <row r="107">
          <cell r="C107" t="str">
            <v>33743PAA5</v>
          </cell>
          <cell r="D107" t="str">
            <v>33743PAA5</v>
          </cell>
          <cell r="E107" t="str">
            <v>FUSAM 1998-1 C</v>
          </cell>
          <cell r="F107">
            <v>38735</v>
          </cell>
          <cell r="G107">
            <v>6.5</v>
          </cell>
          <cell r="H107" t="str">
            <v>SF</v>
          </cell>
          <cell r="I107" t="str"/>
          <cell r="J107">
            <v>9850000</v>
          </cell>
          <cell r="K107">
            <v>9850000</v>
          </cell>
          <cell r="L107">
            <v>10102406.25</v>
          </cell>
          <cell r="N107" t="str">
            <v>BBB</v>
          </cell>
          <cell r="O107" t="str">
            <v>BAA2</v>
          </cell>
          <cell r="P107">
            <v>9919682.2599999998</v>
          </cell>
          <cell r="Q107" t="str">
            <v>BBB</v>
          </cell>
          <cell r="R107" t="str">
            <v>BBB</v>
          </cell>
          <cell r="S107" t="str">
            <v>BBB</v>
          </cell>
          <cell r="T107" t="str">
            <v>BBB</v>
          </cell>
          <cell r="U107" t="str">
            <v>OK</v>
          </cell>
          <cell r="V107" t="str">
            <v>-</v>
          </cell>
          <cell r="W107" t="str">
            <v>OK</v>
          </cell>
          <cell r="X107" t="b">
            <v>0</v>
          </cell>
          <cell r="Y107" t="str">
            <v>Card</v>
          </cell>
          <cell r="Z107" t="str">
            <v>N</v>
          </cell>
        </row>
        <row r="108">
          <cell r="C108" t="str">
            <v>33743PAC1</v>
          </cell>
          <cell r="D108" t="str">
            <v>33743PAC1</v>
          </cell>
          <cell r="E108" t="str">
            <v>FUSAM 1998-2 C</v>
          </cell>
          <cell r="F108">
            <v>40592</v>
          </cell>
          <cell r="G108">
            <v>6.8</v>
          </cell>
          <cell r="H108" t="str">
            <v>SF</v>
          </cell>
          <cell r="I108" t="str"/>
          <cell r="J108">
            <v>31832000</v>
          </cell>
          <cell r="K108">
            <v>31832000</v>
          </cell>
          <cell r="L108">
            <v>34677144.1599999</v>
          </cell>
          <cell r="N108" t="str">
            <v>BBB</v>
          </cell>
          <cell r="O108" t="str">
            <v>BAA2</v>
          </cell>
          <cell r="P108">
            <v>30310829.260000002</v>
          </cell>
          <cell r="Q108" t="str">
            <v>BBB</v>
          </cell>
          <cell r="R108" t="str">
            <v>BBB</v>
          </cell>
          <cell r="S108" t="str">
            <v>BBB</v>
          </cell>
          <cell r="T108" t="str">
            <v>BBB</v>
          </cell>
          <cell r="U108" t="str">
            <v>OK</v>
          </cell>
          <cell r="V108" t="str">
            <v>-</v>
          </cell>
          <cell r="W108" t="str">
            <v>OK</v>
          </cell>
          <cell r="X108" t="b">
            <v>0</v>
          </cell>
          <cell r="Y108" t="str">
            <v>Card</v>
          </cell>
          <cell r="Z108" t="str">
            <v>N</v>
          </cell>
        </row>
        <row r="109">
          <cell r="C109" t="str">
            <v>33743PAH0</v>
          </cell>
          <cell r="D109" t="str">
            <v>33743PAH0</v>
          </cell>
          <cell r="E109" t="str">
            <v>FIRST USA 1998-6 CL C</v>
          </cell>
          <cell r="F109">
            <v>40651</v>
          </cell>
          <cell r="G109">
            <v>6.16</v>
          </cell>
          <cell r="H109" t="str">
            <v>SF</v>
          </cell>
          <cell r="I109" t="str"/>
          <cell r="J109">
            <v>9000000</v>
          </cell>
          <cell r="K109">
            <v>9000000</v>
          </cell>
          <cell r="L109">
            <v>9459846</v>
          </cell>
          <cell r="N109" t="str">
            <v>BBB</v>
          </cell>
          <cell r="O109" t="str">
            <v>BAA2</v>
          </cell>
          <cell r="P109">
            <v>8809550.0999999996</v>
          </cell>
          <cell r="Q109" t="str">
            <v>-</v>
          </cell>
          <cell r="R109" t="str">
            <v>BBB</v>
          </cell>
          <cell r="S109" t="str">
            <v>BBB</v>
          </cell>
          <cell r="T109" t="str">
            <v>#N/A N Ap</v>
          </cell>
          <cell r="U109" t="str">
            <v>-</v>
          </cell>
          <cell r="V109" t="str">
            <v>-</v>
          </cell>
          <cell r="W109" t="str">
            <v>OK</v>
          </cell>
          <cell r="X109" t="b">
            <v>0</v>
          </cell>
          <cell r="Y109" t="str">
            <v>Card</v>
          </cell>
          <cell r="Z109" t="str">
            <v>N</v>
          </cell>
        </row>
        <row r="110">
          <cell r="C110" t="str">
            <v>33743PAM9</v>
          </cell>
          <cell r="D110" t="str">
            <v>33743PAM9</v>
          </cell>
          <cell r="E110" t="str">
            <v>FIRST USA SECD NOTE 1999-1     NT</v>
          </cell>
          <cell r="F110">
            <v>39009</v>
          </cell>
          <cell r="G110">
            <v>6.42</v>
          </cell>
          <cell r="H110" t="str">
            <v>SF</v>
          </cell>
          <cell r="I110" t="str"/>
          <cell r="J110">
            <v>29500000</v>
          </cell>
          <cell r="K110">
            <v>29500000</v>
          </cell>
          <cell r="L110">
            <v>30841335.5</v>
          </cell>
          <cell r="N110" t="str">
            <v>BBB</v>
          </cell>
          <cell r="O110" t="str">
            <v>BAA2</v>
          </cell>
          <cell r="P110">
            <v>29016531.43</v>
          </cell>
          <cell r="Q110" t="str">
            <v>BBB</v>
          </cell>
          <cell r="R110" t="str">
            <v>BBB</v>
          </cell>
          <cell r="S110" t="str">
            <v>BBB</v>
          </cell>
          <cell r="T110" t="str">
            <v>BBB</v>
          </cell>
          <cell r="U110" t="str">
            <v>OK</v>
          </cell>
          <cell r="V110" t="str">
            <v>-</v>
          </cell>
          <cell r="W110" t="str">
            <v>OK</v>
          </cell>
          <cell r="X110" t="b">
            <v>0</v>
          </cell>
          <cell r="Y110" t="str">
            <v>Card</v>
          </cell>
          <cell r="Z110" t="str">
            <v>N</v>
          </cell>
        </row>
        <row r="111">
          <cell r="C111" t="str">
            <v>33743PAN7</v>
          </cell>
          <cell r="D111" t="str">
            <v>33743PAN7</v>
          </cell>
          <cell r="E111" t="str">
            <v>FUSM 1999-2 CL C</v>
          </cell>
          <cell r="F111">
            <v>39740</v>
          </cell>
          <cell r="G111">
            <v>6.65</v>
          </cell>
          <cell r="H111" t="str">
            <v>SF</v>
          </cell>
          <cell r="I111" t="str"/>
          <cell r="J111">
            <v>35230000</v>
          </cell>
          <cell r="K111">
            <v>35230000</v>
          </cell>
          <cell r="L111">
            <v>37822716.6199999</v>
          </cell>
          <cell r="N111" t="str">
            <v>BBB</v>
          </cell>
          <cell r="O111" t="str">
            <v>BAA2</v>
          </cell>
          <cell r="P111">
            <v>33715308.229999997</v>
          </cell>
          <cell r="Q111" t="str">
            <v>BBB</v>
          </cell>
          <cell r="R111" t="str">
            <v>BBB</v>
          </cell>
          <cell r="S111" t="str">
            <v>BBB</v>
          </cell>
          <cell r="T111" t="str">
            <v>BBB</v>
          </cell>
          <cell r="U111" t="str">
            <v>OK</v>
          </cell>
          <cell r="V111" t="str">
            <v>-</v>
          </cell>
          <cell r="W111" t="str">
            <v>OK</v>
          </cell>
          <cell r="X111" t="b">
            <v>0</v>
          </cell>
          <cell r="Y111" t="str">
            <v>Card</v>
          </cell>
          <cell r="Z111" t="str">
            <v>N</v>
          </cell>
        </row>
        <row r="112">
          <cell r="C112" t="str">
            <v>33743PAP2</v>
          </cell>
          <cell r="D112" t="str">
            <v>33743PAP2</v>
          </cell>
          <cell r="E112" t="str">
            <v>FIRST USA SECD NOTE 1999-3     B</v>
          </cell>
          <cell r="F112">
            <v>39070</v>
          </cell>
          <cell r="G112">
            <v>6.45</v>
          </cell>
          <cell r="H112" t="str">
            <v>SF</v>
          </cell>
          <cell r="I112" t="str"/>
          <cell r="J112">
            <v>17342000</v>
          </cell>
          <cell r="K112">
            <v>17342000</v>
          </cell>
          <cell r="L112">
            <v>18192850.5459999</v>
          </cell>
          <cell r="N112" t="str">
            <v>BBB</v>
          </cell>
          <cell r="O112" t="str">
            <v>BAA2</v>
          </cell>
          <cell r="P112">
            <v>16990559.789999999</v>
          </cell>
          <cell r="Q112" t="str">
            <v>BBB</v>
          </cell>
          <cell r="R112" t="str">
            <v>BBB</v>
          </cell>
          <cell r="S112" t="str">
            <v>BBB</v>
          </cell>
          <cell r="T112" t="str">
            <v>BBB</v>
          </cell>
          <cell r="U112" t="str">
            <v>OK</v>
          </cell>
          <cell r="V112" t="str">
            <v>-</v>
          </cell>
          <cell r="W112" t="str">
            <v>OK</v>
          </cell>
          <cell r="X112" t="b">
            <v>0</v>
          </cell>
          <cell r="Y112" t="str">
            <v>Card</v>
          </cell>
          <cell r="Z112" t="str">
            <v>N</v>
          </cell>
        </row>
        <row r="113">
          <cell r="C113" t="str">
            <v>337435DS7</v>
          </cell>
          <cell r="D113" t="str">
            <v>337435DS7</v>
          </cell>
          <cell r="E113" t="str">
            <v>FIRST USA CC MASTER TR 1998-9  A</v>
          </cell>
          <cell r="F113">
            <v>38978</v>
          </cell>
          <cell r="G113">
            <v>5.28</v>
          </cell>
          <cell r="H113" t="str">
            <v>SF</v>
          </cell>
          <cell r="I113" t="str"/>
          <cell r="J113">
            <v>5026000</v>
          </cell>
          <cell r="K113">
            <v>5026000</v>
          </cell>
          <cell r="L113">
            <v>5226255.9439999899</v>
          </cell>
          <cell r="M113" t="str">
            <v>AAA</v>
          </cell>
          <cell r="N113" t="str">
            <v>AAA</v>
          </cell>
          <cell r="O113" t="str">
            <v>AAA</v>
          </cell>
          <cell r="P113">
            <v>5159608.46</v>
          </cell>
          <cell r="Q113" t="str">
            <v>AAA</v>
          </cell>
          <cell r="R113" t="str">
            <v>AAA</v>
          </cell>
          <cell r="S113" t="str">
            <v>AAA</v>
          </cell>
          <cell r="T113" t="str">
            <v>AAA</v>
          </cell>
          <cell r="U113" t="str">
            <v>OK</v>
          </cell>
          <cell r="V113" t="str">
            <v>OK</v>
          </cell>
          <cell r="W113" t="str">
            <v>OK</v>
          </cell>
          <cell r="X113" t="str">
            <v>OK</v>
          </cell>
          <cell r="Y113" t="str">
            <v>Card</v>
          </cell>
          <cell r="Z113" t="str">
            <v>N</v>
          </cell>
        </row>
        <row r="114">
          <cell r="C114" t="str">
            <v>337435DT5</v>
          </cell>
          <cell r="D114" t="str">
            <v>337435DT5</v>
          </cell>
          <cell r="E114" t="str">
            <v>FIRST USA CC MASTER TR 1998-9  B</v>
          </cell>
          <cell r="F114">
            <v>38978</v>
          </cell>
          <cell r="G114">
            <v>5.55</v>
          </cell>
          <cell r="H114" t="str">
            <v>SF</v>
          </cell>
          <cell r="I114" t="str"/>
          <cell r="J114">
            <v>1160000</v>
          </cell>
          <cell r="K114">
            <v>1160000</v>
          </cell>
          <cell r="L114">
            <v>1208209.5999999901</v>
          </cell>
          <cell r="M114" t="str">
            <v>A1</v>
          </cell>
          <cell r="N114" t="str">
            <v>A</v>
          </cell>
          <cell r="O114" t="str">
            <v>A2</v>
          </cell>
          <cell r="P114">
            <v>1188671.1499999999</v>
          </cell>
          <cell r="Q114" t="str">
            <v>A</v>
          </cell>
          <cell r="R114" t="str">
            <v>A</v>
          </cell>
          <cell r="S114" t="str">
            <v>A</v>
          </cell>
          <cell r="T114" t="str">
            <v>A</v>
          </cell>
          <cell r="U114" t="str">
            <v>OK</v>
          </cell>
          <cell r="V114" t="str">
            <v>Check</v>
          </cell>
          <cell r="W114" t="str">
            <v>OK</v>
          </cell>
          <cell r="X114" t="b">
            <v>0</v>
          </cell>
          <cell r="Y114" t="e">
            <v>#N/A</v>
          </cell>
          <cell r="Z114" t="str">
            <v>N</v>
          </cell>
        </row>
        <row r="115">
          <cell r="C115" t="str">
            <v>339028AA0</v>
          </cell>
          <cell r="D115" t="str">
            <v>339028AA0</v>
          </cell>
          <cell r="E115" t="str">
            <v>FLEET SECURED NOTE TR 2000-A   SEC NT</v>
          </cell>
          <cell r="F115">
            <v>38548</v>
          </cell>
          <cell r="G115">
            <v>7.7</v>
          </cell>
          <cell r="H115" t="str">
            <v>SF</v>
          </cell>
          <cell r="I115" t="str"/>
          <cell r="J115">
            <v>10550000</v>
          </cell>
          <cell r="K115">
            <v>10550000</v>
          </cell>
          <cell r="L115">
            <v>10780781.25</v>
          </cell>
          <cell r="N115" t="str">
            <v>BBB</v>
          </cell>
          <cell r="O115" t="str">
            <v>BAA2</v>
          </cell>
          <cell r="P115">
            <v>10650485.210000001</v>
          </cell>
          <cell r="Q115" t="str">
            <v>BBB</v>
          </cell>
          <cell r="R115" t="str">
            <v>BBB</v>
          </cell>
          <cell r="S115" t="str">
            <v>BBB</v>
          </cell>
          <cell r="T115" t="str">
            <v>BBB</v>
          </cell>
          <cell r="U115" t="str">
            <v>OK</v>
          </cell>
          <cell r="V115" t="str">
            <v>-</v>
          </cell>
          <cell r="W115" t="str">
            <v>OK</v>
          </cell>
          <cell r="X115" t="b">
            <v>0</v>
          </cell>
          <cell r="Y115" t="str">
            <v>Card</v>
          </cell>
          <cell r="Z115" t="str">
            <v>N</v>
          </cell>
        </row>
        <row r="116">
          <cell r="C116" t="str">
            <v>55262SAA3</v>
          </cell>
          <cell r="D116" t="str">
            <v>55262SAA3</v>
          </cell>
          <cell r="E116" t="str">
            <v>MBNA MASTER CC TR II 1998-C    C</v>
          </cell>
          <cell r="F116">
            <v>38671</v>
          </cell>
          <cell r="G116">
            <v>6.35</v>
          </cell>
          <cell r="H116" t="str">
            <v>SF</v>
          </cell>
          <cell r="I116" t="str"/>
          <cell r="J116">
            <v>14000000</v>
          </cell>
          <cell r="K116">
            <v>14000000</v>
          </cell>
          <cell r="L116">
            <v>14378433.999999899</v>
          </cell>
          <cell r="N116" t="str">
            <v>BBB</v>
          </cell>
          <cell r="O116" t="str">
            <v>BAA2</v>
          </cell>
          <cell r="P116">
            <v>14002542.16</v>
          </cell>
          <cell r="Q116" t="str">
            <v>-</v>
          </cell>
          <cell r="R116" t="str">
            <v>BBB</v>
          </cell>
          <cell r="S116" t="str">
            <v>BBB</v>
          </cell>
          <cell r="T116" t="str">
            <v>#N/A N Ap</v>
          </cell>
          <cell r="U116" t="str">
            <v>-</v>
          </cell>
          <cell r="V116" t="str">
            <v>-</v>
          </cell>
          <cell r="W116" t="str">
            <v>OK</v>
          </cell>
          <cell r="X116" t="b">
            <v>0</v>
          </cell>
          <cell r="Y116" t="str">
            <v>Card</v>
          </cell>
          <cell r="Z116" t="str">
            <v>N</v>
          </cell>
        </row>
        <row r="117">
          <cell r="C117" t="str">
            <v>55262SAC9</v>
          </cell>
          <cell r="D117" t="str">
            <v>55262SAC9</v>
          </cell>
          <cell r="E117" t="str">
            <v>MBNA ASSET BK NOTES 1998-E     NOTES</v>
          </cell>
          <cell r="F117">
            <v>40436</v>
          </cell>
          <cell r="G117">
            <v>6.6</v>
          </cell>
          <cell r="H117" t="str">
            <v>SF</v>
          </cell>
          <cell r="I117" t="str"/>
          <cell r="J117">
            <v>12200000</v>
          </cell>
          <cell r="K117">
            <v>12200000</v>
          </cell>
          <cell r="L117">
            <v>13086403.199999901</v>
          </cell>
          <cell r="N117" t="str">
            <v>BBB</v>
          </cell>
          <cell r="O117" t="str">
            <v>BAA2</v>
          </cell>
          <cell r="P117">
            <v>12123043.15</v>
          </cell>
          <cell r="Q117" t="str">
            <v>-</v>
          </cell>
          <cell r="R117" t="str">
            <v>BBB</v>
          </cell>
          <cell r="S117" t="str">
            <v>BBB</v>
          </cell>
          <cell r="T117" t="str">
            <v>#N/A N Ap</v>
          </cell>
          <cell r="U117" t="str">
            <v>-</v>
          </cell>
          <cell r="V117" t="str">
            <v>-</v>
          </cell>
          <cell r="W117" t="str">
            <v>OK</v>
          </cell>
          <cell r="X117" t="b">
            <v>0</v>
          </cell>
          <cell r="Y117" t="str">
            <v>Card</v>
          </cell>
          <cell r="Z117" t="str">
            <v>N</v>
          </cell>
        </row>
        <row r="118">
          <cell r="C118" t="str">
            <v>55262SAD7</v>
          </cell>
          <cell r="D118" t="str">
            <v>55262SAD7</v>
          </cell>
          <cell r="E118" t="str">
            <v>MBNAM 1998-F CL C</v>
          </cell>
          <cell r="F118">
            <v>39493</v>
          </cell>
          <cell r="G118">
            <v>6.45</v>
          </cell>
          <cell r="H118" t="str">
            <v>SF</v>
          </cell>
          <cell r="I118" t="str"/>
          <cell r="J118">
            <v>23140000</v>
          </cell>
          <cell r="K118">
            <v>23140000</v>
          </cell>
          <cell r="L118">
            <v>24654952.6599999</v>
          </cell>
          <cell r="N118" t="str">
            <v>BBB</v>
          </cell>
          <cell r="O118" t="str">
            <v>BAA2</v>
          </cell>
          <cell r="P118">
            <v>22158106.18</v>
          </cell>
          <cell r="Q118" t="str">
            <v>-</v>
          </cell>
          <cell r="R118" t="str">
            <v>BBB</v>
          </cell>
          <cell r="S118" t="str">
            <v>BBB</v>
          </cell>
          <cell r="T118" t="str">
            <v>#N/A N Ap</v>
          </cell>
          <cell r="U118" t="str">
            <v>-</v>
          </cell>
          <cell r="V118" t="str">
            <v>-</v>
          </cell>
          <cell r="W118" t="str">
            <v>OK</v>
          </cell>
          <cell r="X118" t="b">
            <v>0</v>
          </cell>
          <cell r="Y118" t="str">
            <v>Card</v>
          </cell>
          <cell r="Z118" t="str">
            <v>N</v>
          </cell>
        </row>
        <row r="119">
          <cell r="C119" t="str">
            <v>55262SAE5</v>
          </cell>
          <cell r="D119" t="str">
            <v>55262SAE5</v>
          </cell>
          <cell r="E119" t="str">
            <v>MBNAM 1999-A CL C</v>
          </cell>
          <cell r="F119">
            <v>38915</v>
          </cell>
          <cell r="G119">
            <v>6.65</v>
          </cell>
          <cell r="H119" t="str">
            <v>SF</v>
          </cell>
          <cell r="I119" t="str"/>
          <cell r="J119">
            <v>15000000</v>
          </cell>
          <cell r="K119">
            <v>15000000</v>
          </cell>
          <cell r="L119">
            <v>15724214.999999899</v>
          </cell>
          <cell r="O119" t="str">
            <v>BAA2</v>
          </cell>
          <cell r="P119">
            <v>14918058.75</v>
          </cell>
          <cell r="Q119" t="str">
            <v>BBB</v>
          </cell>
          <cell r="R119" t="str">
            <v>BBB</v>
          </cell>
          <cell r="S119" t="str">
            <v>BBB</v>
          </cell>
          <cell r="T119" t="str">
            <v>BBB</v>
          </cell>
          <cell r="U119" t="str">
            <v>OK</v>
          </cell>
          <cell r="V119" t="str">
            <v>-</v>
          </cell>
          <cell r="W119" t="str">
            <v>-</v>
          </cell>
          <cell r="X119" t="str">
            <v>Check</v>
          </cell>
          <cell r="Y119" t="str">
            <v>Card</v>
          </cell>
          <cell r="Z119" t="str">
            <v>N</v>
          </cell>
        </row>
        <row r="120">
          <cell r="C120" t="str">
            <v>55262SAF2</v>
          </cell>
          <cell r="D120" t="str">
            <v>55262SAF2</v>
          </cell>
          <cell r="E120" t="str">
            <v>MBNA ASSET BK NOTES 1999-B     B</v>
          </cell>
          <cell r="F120">
            <v>40770</v>
          </cell>
          <cell r="G120">
            <v>6.65</v>
          </cell>
          <cell r="H120" t="str">
            <v>SF</v>
          </cell>
          <cell r="I120" t="str"/>
          <cell r="J120">
            <v>24000000</v>
          </cell>
          <cell r="K120">
            <v>24000000</v>
          </cell>
          <cell r="L120">
            <v>25717512</v>
          </cell>
          <cell r="N120" t="str">
            <v>BBB</v>
          </cell>
          <cell r="O120" t="str">
            <v>BAA2</v>
          </cell>
          <cell r="P120">
            <v>22802126.899999999</v>
          </cell>
          <cell r="Q120" t="str">
            <v>-</v>
          </cell>
          <cell r="R120" t="str">
            <v>BBB</v>
          </cell>
          <cell r="S120" t="str">
            <v>BBB</v>
          </cell>
          <cell r="T120" t="str">
            <v>#N/A N Ap</v>
          </cell>
          <cell r="U120" t="str">
            <v>-</v>
          </cell>
          <cell r="V120" t="str">
            <v>-</v>
          </cell>
          <cell r="W120" t="str">
            <v>OK</v>
          </cell>
          <cell r="X120" t="b">
            <v>0</v>
          </cell>
          <cell r="Y120" t="str">
            <v>Card</v>
          </cell>
          <cell r="Z120" t="str">
            <v>N</v>
          </cell>
        </row>
        <row r="121">
          <cell r="C121" t="str">
            <v>55262SAJ4</v>
          </cell>
          <cell r="D121" t="str">
            <v>55262SAJ4</v>
          </cell>
          <cell r="E121" t="str">
            <v>MBNA MASTER CC TR II 1999-F    NOTES</v>
          </cell>
          <cell r="F121">
            <v>39098</v>
          </cell>
          <cell r="G121">
            <v>6.95</v>
          </cell>
          <cell r="H121" t="str">
            <v>SF</v>
          </cell>
          <cell r="I121" t="str"/>
          <cell r="J121">
            <v>19950000</v>
          </cell>
          <cell r="K121">
            <v>19950000</v>
          </cell>
          <cell r="L121">
            <v>21162585.9375</v>
          </cell>
          <cell r="N121" t="str">
            <v>BBB</v>
          </cell>
          <cell r="O121" t="str">
            <v>BAA2</v>
          </cell>
          <cell r="P121">
            <v>19857994.809999999</v>
          </cell>
          <cell r="Q121" t="str">
            <v>BBB</v>
          </cell>
          <cell r="R121" t="str">
            <v>BBB</v>
          </cell>
          <cell r="S121" t="str">
            <v>BBB</v>
          </cell>
          <cell r="T121" t="str">
            <v>BBB</v>
          </cell>
          <cell r="U121" t="str">
            <v>OK</v>
          </cell>
          <cell r="V121" t="str">
            <v>-</v>
          </cell>
          <cell r="W121" t="str">
            <v>OK</v>
          </cell>
          <cell r="X121" t="b">
            <v>0</v>
          </cell>
          <cell r="Y121" t="str">
            <v>Card</v>
          </cell>
          <cell r="Z121" t="str">
            <v>N</v>
          </cell>
        </row>
        <row r="122">
          <cell r="C122" t="str">
            <v>55262TAN3</v>
          </cell>
          <cell r="D122" t="str">
            <v>55262TAN3</v>
          </cell>
          <cell r="E122" t="str">
            <v>MBNA CREDIT CARD TR 1995-C     A</v>
          </cell>
          <cell r="F122">
            <v>39493</v>
          </cell>
          <cell r="G122">
            <v>6.45</v>
          </cell>
          <cell r="H122" t="str">
            <v>SF</v>
          </cell>
          <cell r="I122" t="str"/>
          <cell r="J122">
            <v>3500000</v>
          </cell>
          <cell r="K122">
            <v>3500000</v>
          </cell>
          <cell r="L122">
            <v>3800233.4999999902</v>
          </cell>
          <cell r="M122" t="str">
            <v>AAA</v>
          </cell>
          <cell r="N122" t="str">
            <v>AAA</v>
          </cell>
          <cell r="O122" t="str">
            <v>AAA</v>
          </cell>
          <cell r="P122">
            <v>3777971.22</v>
          </cell>
          <cell r="Q122" t="str">
            <v>AAA</v>
          </cell>
          <cell r="R122" t="str">
            <v>AAA</v>
          </cell>
          <cell r="S122" t="str">
            <v>AAA</v>
          </cell>
          <cell r="T122" t="str">
            <v>AAA</v>
          </cell>
          <cell r="U122" t="str">
            <v>OK</v>
          </cell>
          <cell r="V122" t="str">
            <v>OK</v>
          </cell>
          <cell r="W122" t="str">
            <v>OK</v>
          </cell>
          <cell r="X122" t="str">
            <v>OK</v>
          </cell>
          <cell r="Y122" t="str">
            <v>Card</v>
          </cell>
          <cell r="Z122" t="str">
            <v>N</v>
          </cell>
        </row>
        <row r="123">
          <cell r="C123" t="str">
            <v>55262TCN1</v>
          </cell>
          <cell r="D123" t="str">
            <v>55262TCN1</v>
          </cell>
          <cell r="E123" t="str">
            <v>MBNA MSTR CC TR II SER 1997-I  A</v>
          </cell>
          <cell r="F123">
            <v>39097</v>
          </cell>
          <cell r="G123">
            <v>6.55</v>
          </cell>
          <cell r="H123" t="str">
            <v>SF</v>
          </cell>
          <cell r="I123" t="str"/>
          <cell r="J123">
            <v>5000000</v>
          </cell>
          <cell r="K123">
            <v>5000000</v>
          </cell>
          <cell r="L123">
            <v>5360940</v>
          </cell>
          <cell r="M123" t="str">
            <v>AAA</v>
          </cell>
          <cell r="N123" t="str">
            <v>AAA</v>
          </cell>
          <cell r="O123" t="str">
            <v>AAA</v>
          </cell>
          <cell r="P123">
            <v>4964975.0999999996</v>
          </cell>
          <cell r="Q123" t="str">
            <v>AAA</v>
          </cell>
          <cell r="R123" t="str">
            <v>AAA</v>
          </cell>
          <cell r="S123" t="str">
            <v>AAA</v>
          </cell>
          <cell r="T123" t="str">
            <v>AAA</v>
          </cell>
          <cell r="U123" t="str">
            <v>OK</v>
          </cell>
          <cell r="V123" t="str">
            <v>OK</v>
          </cell>
          <cell r="W123" t="str">
            <v>OK</v>
          </cell>
          <cell r="X123" t="str">
            <v>OK</v>
          </cell>
          <cell r="Y123" t="str">
            <v>Card</v>
          </cell>
          <cell r="Z123" t="str">
            <v>N</v>
          </cell>
        </row>
        <row r="124">
          <cell r="C124" t="str">
            <v>55262TDH3</v>
          </cell>
          <cell r="D124" t="str">
            <v>55262TDH3</v>
          </cell>
          <cell r="E124" t="str">
            <v>MBNA MASTER CC TR II 1998-D    A</v>
          </cell>
          <cell r="F124">
            <v>38701</v>
          </cell>
          <cell r="G124">
            <v>5.8</v>
          </cell>
          <cell r="H124" t="str">
            <v>SF</v>
          </cell>
          <cell r="I124" t="str"/>
          <cell r="J124">
            <v>9000000</v>
          </cell>
          <cell r="K124">
            <v>9000000</v>
          </cell>
          <cell r="L124">
            <v>9288278.9999999907</v>
          </cell>
          <cell r="M124" t="str">
            <v>AAA</v>
          </cell>
          <cell r="N124" t="str">
            <v>AAA</v>
          </cell>
          <cell r="O124" t="str">
            <v>AAA</v>
          </cell>
          <cell r="P124">
            <v>9222268.0500000007</v>
          </cell>
          <cell r="Q124" t="str">
            <v>AAA</v>
          </cell>
          <cell r="R124" t="str">
            <v>AAA</v>
          </cell>
          <cell r="S124" t="str">
            <v>AAA</v>
          </cell>
          <cell r="T124" t="str">
            <v>AAA</v>
          </cell>
          <cell r="U124" t="str">
            <v>OK</v>
          </cell>
          <cell r="V124" t="str">
            <v>OK</v>
          </cell>
          <cell r="W124" t="str">
            <v>OK</v>
          </cell>
          <cell r="X124" t="str">
            <v>OK</v>
          </cell>
          <cell r="Y124" t="str">
            <v>Card</v>
          </cell>
          <cell r="Z124" t="str">
            <v>N</v>
          </cell>
        </row>
        <row r="125">
          <cell r="C125" t="str">
            <v>55262TDU4</v>
          </cell>
          <cell r="D125" t="str">
            <v>55262TDU4</v>
          </cell>
          <cell r="E125" t="str">
            <v>MBNA MASTER CC TR II 1998-J    B</v>
          </cell>
          <cell r="F125">
            <v>38763</v>
          </cell>
          <cell r="G125">
            <v>5.65</v>
          </cell>
          <cell r="H125" t="str">
            <v>SF</v>
          </cell>
          <cell r="I125" t="str"/>
          <cell r="J125">
            <v>10000000</v>
          </cell>
          <cell r="K125">
            <v>10000000</v>
          </cell>
          <cell r="L125">
            <v>10334380</v>
          </cell>
          <cell r="M125" t="str">
            <v>A2</v>
          </cell>
          <cell r="N125" t="str">
            <v>A+</v>
          </cell>
          <cell r="O125" t="str">
            <v>A2</v>
          </cell>
          <cell r="P125">
            <v>9996028.9000000004</v>
          </cell>
          <cell r="Q125" t="str">
            <v>A+</v>
          </cell>
          <cell r="R125" t="str">
            <v>A+</v>
          </cell>
          <cell r="S125" t="str">
            <v>A+</v>
          </cell>
          <cell r="T125" t="str">
            <v>A+</v>
          </cell>
          <cell r="U125" t="str">
            <v>OK</v>
          </cell>
          <cell r="V125" t="str">
            <v>Check</v>
          </cell>
          <cell r="W125" t="str">
            <v>OK</v>
          </cell>
          <cell r="X125" t="str">
            <v>OK</v>
          </cell>
          <cell r="Y125" t="str">
            <v>Card</v>
          </cell>
          <cell r="Z125" t="str">
            <v>N</v>
          </cell>
        </row>
        <row r="126">
          <cell r="C126" t="str">
            <v>55262TEN9</v>
          </cell>
          <cell r="D126" t="str">
            <v>55262TEN9</v>
          </cell>
          <cell r="E126" t="str">
            <v>MBNA MASTER CC TR II 1999-G    A</v>
          </cell>
          <cell r="F126">
            <v>39066</v>
          </cell>
          <cell r="G126">
            <v>6.35</v>
          </cell>
          <cell r="H126" t="str">
            <v>SF</v>
          </cell>
          <cell r="I126" t="str"/>
          <cell r="J126">
            <v>5000000</v>
          </cell>
          <cell r="K126">
            <v>5000000</v>
          </cell>
          <cell r="L126">
            <v>5332815</v>
          </cell>
          <cell r="M126" t="str">
            <v>AAA</v>
          </cell>
          <cell r="N126" t="str">
            <v>AAA</v>
          </cell>
          <cell r="O126" t="str">
            <v>AAA</v>
          </cell>
          <cell r="P126">
            <v>4948235.95</v>
          </cell>
          <cell r="Q126" t="str">
            <v>AAA</v>
          </cell>
          <cell r="R126" t="str">
            <v>AAA</v>
          </cell>
          <cell r="S126" t="str">
            <v>AAA</v>
          </cell>
          <cell r="T126" t="str">
            <v>AAA</v>
          </cell>
          <cell r="U126" t="str">
            <v>OK</v>
          </cell>
          <cell r="V126" t="str">
            <v>OK</v>
          </cell>
          <cell r="W126" t="str">
            <v>OK</v>
          </cell>
          <cell r="X126" t="str">
            <v>OK</v>
          </cell>
          <cell r="Y126" t="str">
            <v>Card</v>
          </cell>
          <cell r="Z126" t="str">
            <v>N</v>
          </cell>
        </row>
        <row r="127">
          <cell r="C127" t="str">
            <v>55262TEP4</v>
          </cell>
          <cell r="D127" t="str">
            <v>55262TEP4</v>
          </cell>
          <cell r="E127" t="str">
            <v>MBNA MASTER CC TR II 1999-G    B</v>
          </cell>
          <cell r="F127">
            <v>39066</v>
          </cell>
          <cell r="G127">
            <v>6.6</v>
          </cell>
          <cell r="H127" t="str">
            <v>SF</v>
          </cell>
          <cell r="I127" t="str"/>
          <cell r="J127">
            <v>1100000</v>
          </cell>
          <cell r="K127">
            <v>1100000</v>
          </cell>
          <cell r="L127">
            <v>1173219.29999999</v>
          </cell>
          <cell r="M127" t="str">
            <v>A2</v>
          </cell>
          <cell r="N127" t="str">
            <v>A+</v>
          </cell>
          <cell r="O127" t="str">
            <v>A2</v>
          </cell>
          <cell r="P127">
            <v>1149532.9099999999</v>
          </cell>
          <cell r="Q127" t="str">
            <v>A+</v>
          </cell>
          <cell r="R127" t="str">
            <v>A+</v>
          </cell>
          <cell r="S127" t="str">
            <v>A+</v>
          </cell>
          <cell r="T127" t="str">
            <v>A+</v>
          </cell>
          <cell r="U127" t="str">
            <v>OK</v>
          </cell>
          <cell r="V127" t="str">
            <v>Check</v>
          </cell>
          <cell r="W127" t="str">
            <v>OK</v>
          </cell>
          <cell r="X127" t="str">
            <v>OK</v>
          </cell>
          <cell r="Y127" t="e">
            <v>#N/A</v>
          </cell>
          <cell r="Z127" t="str">
            <v>N</v>
          </cell>
        </row>
        <row r="128">
          <cell r="C128" t="str">
            <v>55262TEV1</v>
          </cell>
          <cell r="D128" t="str">
            <v>55262TEV1</v>
          </cell>
          <cell r="E128" t="str">
            <v>MBNA MASTER CC TR II 1999-J    B</v>
          </cell>
          <cell r="F128">
            <v>40954</v>
          </cell>
          <cell r="G128">
            <v>7.4</v>
          </cell>
          <cell r="H128" t="str">
            <v>SF</v>
          </cell>
          <cell r="I128" t="str"/>
          <cell r="J128">
            <v>5200000</v>
          </cell>
          <cell r="K128">
            <v>5200000</v>
          </cell>
          <cell r="L128">
            <v>5927188.7999999896</v>
          </cell>
          <cell r="M128" t="str">
            <v>A2</v>
          </cell>
          <cell r="N128" t="str">
            <v>A+</v>
          </cell>
          <cell r="O128" t="str">
            <v>AAA</v>
          </cell>
          <cell r="P128">
            <v>5778651.8899999997</v>
          </cell>
          <cell r="Q128" t="str">
            <v>A+</v>
          </cell>
          <cell r="R128" t="str">
            <v>A+</v>
          </cell>
          <cell r="S128" t="str">
            <v>A+</v>
          </cell>
          <cell r="T128" t="str">
            <v>A+</v>
          </cell>
          <cell r="U128" t="str">
            <v>OK</v>
          </cell>
          <cell r="V128" t="str">
            <v>Check</v>
          </cell>
          <cell r="W128" t="str">
            <v>OK</v>
          </cell>
          <cell r="X128" t="b">
            <v>0</v>
          </cell>
          <cell r="Y128" t="e">
            <v>#N/A</v>
          </cell>
          <cell r="Z128" t="str">
            <v>N</v>
          </cell>
        </row>
        <row r="129">
          <cell r="C129" t="str">
            <v>55262TFB4</v>
          </cell>
          <cell r="D129" t="str">
            <v>55262TFB4</v>
          </cell>
          <cell r="E129" t="str">
            <v>MBNA MASTER CC TR II 2000-A    B</v>
          </cell>
          <cell r="F129">
            <v>39278</v>
          </cell>
          <cell r="G129">
            <v>7.55</v>
          </cell>
          <cell r="H129" t="str">
            <v>SF</v>
          </cell>
          <cell r="I129" t="str"/>
          <cell r="J129">
            <v>4500000</v>
          </cell>
          <cell r="K129">
            <v>4500000</v>
          </cell>
          <cell r="L129">
            <v>4947187.5</v>
          </cell>
          <cell r="M129" t="str">
            <v>A2</v>
          </cell>
          <cell r="N129" t="str">
            <v>A+</v>
          </cell>
          <cell r="O129" t="str">
            <v>A2</v>
          </cell>
          <cell r="P129">
            <v>4807612.3499999996</v>
          </cell>
          <cell r="Q129" t="str">
            <v>A+</v>
          </cell>
          <cell r="R129" t="str">
            <v>A+</v>
          </cell>
          <cell r="S129" t="str">
            <v>A+</v>
          </cell>
          <cell r="T129" t="str">
            <v>A+</v>
          </cell>
          <cell r="U129" t="str">
            <v>OK</v>
          </cell>
          <cell r="V129" t="str">
            <v>Check</v>
          </cell>
          <cell r="W129" t="str">
            <v>OK</v>
          </cell>
          <cell r="X129" t="str">
            <v>OK</v>
          </cell>
          <cell r="Y129" t="e">
            <v>#N/A</v>
          </cell>
          <cell r="Z129" t="str">
            <v>N</v>
          </cell>
        </row>
        <row r="130">
          <cell r="C130" t="str">
            <v>55262TFR9</v>
          </cell>
          <cell r="D130" t="str">
            <v>55262TFR9</v>
          </cell>
          <cell r="E130" t="str">
            <v>MBNA MASTER CC TR II 2000-I    A</v>
          </cell>
          <cell r="F130">
            <v>39462</v>
          </cell>
          <cell r="G130">
            <v>6.9</v>
          </cell>
          <cell r="H130" t="str">
            <v>SF</v>
          </cell>
          <cell r="I130" t="str"/>
          <cell r="J130">
            <v>7500000</v>
          </cell>
          <cell r="K130">
            <v>7500000</v>
          </cell>
          <cell r="L130">
            <v>8308593.75</v>
          </cell>
          <cell r="M130" t="str">
            <v>AAA</v>
          </cell>
          <cell r="N130" t="str">
            <v>AAA</v>
          </cell>
          <cell r="O130" t="str">
            <v>AAA</v>
          </cell>
          <cell r="P130">
            <v>8043853.1200000001</v>
          </cell>
          <cell r="Q130" t="str">
            <v>AAA</v>
          </cell>
          <cell r="R130" t="str">
            <v>AAA</v>
          </cell>
          <cell r="S130" t="str">
            <v>AAA</v>
          </cell>
          <cell r="T130" t="str">
            <v>AAA</v>
          </cell>
          <cell r="U130" t="str">
            <v>OK</v>
          </cell>
          <cell r="V130" t="str">
            <v>OK</v>
          </cell>
          <cell r="W130" t="str">
            <v>OK</v>
          </cell>
          <cell r="X130" t="str">
            <v>OK</v>
          </cell>
          <cell r="Y130" t="str">
            <v>Card</v>
          </cell>
          <cell r="Z130" t="str">
            <v>N</v>
          </cell>
        </row>
        <row r="131">
          <cell r="C131" t="str">
            <v>55262TFW8</v>
          </cell>
          <cell r="D131" t="str">
            <v>55262TFW8</v>
          </cell>
          <cell r="E131" t="str">
            <v>MBNA MASTER CC TR II 2000-L    A</v>
          </cell>
          <cell r="F131">
            <v>40283</v>
          </cell>
          <cell r="G131">
            <v>6.5</v>
          </cell>
          <cell r="H131" t="str">
            <v>SF</v>
          </cell>
          <cell r="I131" t="str"/>
          <cell r="J131">
            <v>5000000</v>
          </cell>
          <cell r="K131">
            <v>5000000</v>
          </cell>
          <cell r="L131">
            <v>5529690</v>
          </cell>
          <cell r="M131" t="str">
            <v>AAA</v>
          </cell>
          <cell r="N131" t="str">
            <v>AAA</v>
          </cell>
          <cell r="O131" t="str">
            <v>AAA</v>
          </cell>
          <cell r="P131">
            <v>5223641.0999999996</v>
          </cell>
          <cell r="Q131" t="str">
            <v>AAA</v>
          </cell>
          <cell r="R131" t="str">
            <v>AAA</v>
          </cell>
          <cell r="S131" t="str">
            <v>AAA</v>
          </cell>
          <cell r="T131" t="str">
            <v>AAA</v>
          </cell>
          <cell r="U131" t="str">
            <v>OK</v>
          </cell>
          <cell r="V131" t="str">
            <v>OK</v>
          </cell>
          <cell r="W131" t="str">
            <v>OK</v>
          </cell>
          <cell r="X131" t="str">
            <v>OK</v>
          </cell>
          <cell r="Y131" t="str">
            <v>Card</v>
          </cell>
          <cell r="Z131" t="str">
            <v>N</v>
          </cell>
        </row>
        <row r="132">
          <cell r="C132" t="str">
            <v>55264TAF8</v>
          </cell>
          <cell r="D132" t="str">
            <v>55264TAF8</v>
          </cell>
          <cell r="E132" t="str">
            <v>MBNA MASTER CC TR II 2001-3    C</v>
          </cell>
          <cell r="F132">
            <v>39797</v>
          </cell>
          <cell r="G132">
            <v>6.55</v>
          </cell>
          <cell r="H132" t="str">
            <v>SF</v>
          </cell>
          <cell r="I132" t="str"/>
          <cell r="J132">
            <v>6650000</v>
          </cell>
          <cell r="K132">
            <v>6650000</v>
          </cell>
          <cell r="L132">
            <v>7146675.1999999899</v>
          </cell>
          <cell r="M132" t="str">
            <v>BAA2</v>
          </cell>
          <cell r="N132" t="str">
            <v>BBB</v>
          </cell>
          <cell r="O132" t="str">
            <v>BAA2</v>
          </cell>
          <cell r="P132">
            <v>6899020.4299999997</v>
          </cell>
          <cell r="Q132" t="str">
            <v>BBB</v>
          </cell>
          <cell r="R132" t="str">
            <v>BBB</v>
          </cell>
          <cell r="S132" t="str">
            <v>BBB</v>
          </cell>
          <cell r="T132" t="str">
            <v>BBB</v>
          </cell>
          <cell r="U132" t="str">
            <v>OK</v>
          </cell>
          <cell r="V132" t="str">
            <v>Check</v>
          </cell>
          <cell r="W132" t="str">
            <v>OK</v>
          </cell>
          <cell r="X132" t="str">
            <v>OK</v>
          </cell>
          <cell r="Y132" t="str">
            <v>Card</v>
          </cell>
          <cell r="Z132" t="str">
            <v>N</v>
          </cell>
        </row>
        <row r="133">
          <cell r="C133" t="str">
            <v>55264TAR2</v>
          </cell>
          <cell r="D133" t="str">
            <v>55264TAR2</v>
          </cell>
          <cell r="E133" t="str">
            <v>MBNA MASTER CC TR II 2002-1B   B</v>
          </cell>
          <cell r="F133">
            <v>40009</v>
          </cell>
          <cell r="G133">
            <v>5.15</v>
          </cell>
          <cell r="H133" t="str">
            <v>SF</v>
          </cell>
          <cell r="I133" t="str"/>
          <cell r="J133">
            <v>15000000</v>
          </cell>
          <cell r="K133">
            <v>15000000</v>
          </cell>
          <cell r="L133">
            <v>15642195</v>
          </cell>
          <cell r="M133" t="str">
            <v>A2</v>
          </cell>
          <cell r="N133" t="str">
            <v>A+</v>
          </cell>
          <cell r="O133" t="str">
            <v>A2</v>
          </cell>
          <cell r="P133">
            <v>14976974.699999999</v>
          </cell>
          <cell r="Q133" t="str">
            <v>A+</v>
          </cell>
          <cell r="R133" t="str">
            <v>A+</v>
          </cell>
          <cell r="S133" t="str">
            <v>A+</v>
          </cell>
          <cell r="T133" t="str">
            <v>A+</v>
          </cell>
          <cell r="U133" t="str">
            <v>OK</v>
          </cell>
          <cell r="V133" t="str">
            <v>Check</v>
          </cell>
          <cell r="W133" t="str">
            <v>OK</v>
          </cell>
          <cell r="X133" t="str">
            <v>OK</v>
          </cell>
          <cell r="Y133" t="str">
            <v>Card</v>
          </cell>
          <cell r="Z133" t="str">
            <v>N</v>
          </cell>
        </row>
        <row r="134">
          <cell r="C134" t="str">
            <v>55264TAS0</v>
          </cell>
          <cell r="D134" t="str">
            <v>55264TAS0</v>
          </cell>
          <cell r="E134" t="str">
            <v>MBNA MASTER CC TR II 2002-1C   C</v>
          </cell>
          <cell r="F134">
            <v>41835</v>
          </cell>
          <cell r="G134">
            <v>6.8</v>
          </cell>
          <cell r="H134" t="str">
            <v>SF</v>
          </cell>
          <cell r="I134" t="str"/>
          <cell r="J134">
            <v>21865000</v>
          </cell>
          <cell r="K134">
            <v>21865000</v>
          </cell>
          <cell r="L134">
            <v>23590279.689999901</v>
          </cell>
          <cell r="M134" t="str">
            <v>BAA2</v>
          </cell>
          <cell r="N134" t="str">
            <v>BBB</v>
          </cell>
          <cell r="O134" t="str">
            <v>BAA2</v>
          </cell>
          <cell r="P134">
            <v>21821468.440000001</v>
          </cell>
          <cell r="Q134" t="str">
            <v>BBB</v>
          </cell>
          <cell r="R134" t="str">
            <v>BBB</v>
          </cell>
          <cell r="S134" t="str">
            <v>BBB</v>
          </cell>
          <cell r="T134" t="str">
            <v>BBB</v>
          </cell>
          <cell r="U134" t="str">
            <v>OK</v>
          </cell>
          <cell r="V134" t="str">
            <v>Check</v>
          </cell>
          <cell r="W134" t="str">
            <v>OK</v>
          </cell>
          <cell r="X134" t="str">
            <v>OK</v>
          </cell>
          <cell r="Y134" t="e">
            <v>#N/A</v>
          </cell>
          <cell r="Z134" t="str">
            <v>N</v>
          </cell>
        </row>
        <row r="135">
          <cell r="C135" t="str">
            <v>575927AC2</v>
          </cell>
          <cell r="D135" t="str">
            <v>575927AC2</v>
          </cell>
          <cell r="E135" t="str">
            <v>MASTER CR CARD TR              CTF 97-3</v>
          </cell>
          <cell r="F135">
            <v>37946</v>
          </cell>
          <cell r="G135">
            <v>5.7</v>
          </cell>
          <cell r="H135" t="str">
            <v>SF</v>
          </cell>
          <cell r="I135" t="str"/>
          <cell r="J135">
            <v>1256394.1488000001</v>
          </cell>
          <cell r="K135">
            <v>0</v>
          </cell>
          <cell r="L135">
            <v>1288055.28134976</v>
          </cell>
          <cell r="M135" t="str">
            <v>AAA</v>
          </cell>
          <cell r="N135" t="str">
            <v>AAA</v>
          </cell>
          <cell r="O135" t="str">
            <v>AAA</v>
          </cell>
          <cell r="P135">
            <v>1288147.29</v>
          </cell>
          <cell r="Q135" t="str">
            <v>-</v>
          </cell>
          <cell r="R135" t="str">
            <v>#N/A Sec</v>
          </cell>
          <cell r="S135" t="str">
            <v>#N/A Sec</v>
          </cell>
          <cell r="T135" t="str">
            <v>#N/A Sec</v>
          </cell>
          <cell r="U135" t="str">
            <v>-</v>
          </cell>
          <cell r="V135" t="str">
            <v>-</v>
          </cell>
          <cell r="W135" t="str">
            <v>-</v>
          </cell>
          <cell r="X135" t="str">
            <v>OK</v>
          </cell>
          <cell r="Y135" t="e">
            <v>#N/A</v>
          </cell>
          <cell r="Z135" t="str">
            <v>N</v>
          </cell>
        </row>
        <row r="136">
          <cell r="C136" t="str">
            <v>605124AD8</v>
          </cell>
          <cell r="D136" t="str">
            <v>605124AD8</v>
          </cell>
          <cell r="E136" t="str">
            <v>MISSION ST FDG 1999            A-4</v>
          </cell>
          <cell r="F136">
            <v>38913</v>
          </cell>
          <cell r="G136">
            <v>8.01</v>
          </cell>
          <cell r="H136" t="str">
            <v>SF</v>
          </cell>
          <cell r="I136" t="str"/>
          <cell r="J136">
            <v>7000000</v>
          </cell>
          <cell r="K136">
            <v>7000000</v>
          </cell>
          <cell r="L136">
            <v>5600000</v>
          </cell>
          <cell r="M136" t="str">
            <v>BAA3</v>
          </cell>
          <cell r="N136" t="str">
            <v>BBB-</v>
          </cell>
          <cell r="O136" t="str">
            <v>BAA3</v>
          </cell>
          <cell r="P136">
            <v>6766357.0199999996</v>
          </cell>
          <cell r="Q136" t="str">
            <v>-</v>
          </cell>
          <cell r="R136" t="str">
            <v>#N/A Sec</v>
          </cell>
          <cell r="S136" t="str">
            <v>#N/A Sec</v>
          </cell>
          <cell r="T136" t="str">
            <v>#N/A Sec</v>
          </cell>
          <cell r="U136" t="str">
            <v>-</v>
          </cell>
          <cell r="V136" t="str">
            <v>-</v>
          </cell>
          <cell r="W136" t="str">
            <v>-</v>
          </cell>
          <cell r="X136" t="str">
            <v>OK</v>
          </cell>
          <cell r="Y136" t="str">
            <v>Card</v>
          </cell>
          <cell r="Z136" t="str">
            <v>N</v>
          </cell>
        </row>
        <row r="137">
          <cell r="C137" t="str">
            <v>605124AE6</v>
          </cell>
          <cell r="D137" t="str">
            <v>605124AE6</v>
          </cell>
          <cell r="E137" t="str">
            <v>MISSION STREET FUNDING</v>
          </cell>
          <cell r="F137">
            <v>39217</v>
          </cell>
          <cell r="G137">
            <v>11.57</v>
          </cell>
          <cell r="H137" t="str">
            <v>SF</v>
          </cell>
          <cell r="I137" t="str"/>
          <cell r="J137">
            <v>10000000</v>
          </cell>
          <cell r="K137">
            <v>10000000</v>
          </cell>
          <cell r="L137">
            <v>7500000</v>
          </cell>
          <cell r="M137" t="str">
            <v>BA2</v>
          </cell>
          <cell r="O137" t="str">
            <v>BA2</v>
          </cell>
          <cell r="P137">
            <v>10001684.73</v>
          </cell>
          <cell r="Q137" t="str">
            <v>-</v>
          </cell>
          <cell r="R137" t="str">
            <v>#N/A Sec</v>
          </cell>
          <cell r="S137" t="str">
            <v>#N/A Sec</v>
          </cell>
          <cell r="T137" t="str">
            <v>#N/A Sec</v>
          </cell>
          <cell r="U137" t="str">
            <v>-</v>
          </cell>
          <cell r="V137" t="str">
            <v>-</v>
          </cell>
          <cell r="W137" t="str">
            <v>-</v>
          </cell>
          <cell r="X137" t="str">
            <v>OK</v>
          </cell>
          <cell r="Y137" t="str">
            <v>Card</v>
          </cell>
          <cell r="Z137" t="str">
            <v>N</v>
          </cell>
        </row>
        <row r="138">
          <cell r="C138" t="str">
            <v>743975AM6</v>
          </cell>
          <cell r="D138" t="str">
            <v>743975AM6</v>
          </cell>
          <cell r="E138" t="str">
            <v>PROVIDIAN MASTER TR 1997-4     A</v>
          </cell>
          <cell r="F138">
            <v>39248</v>
          </cell>
          <cell r="G138">
            <v>6.25</v>
          </cell>
          <cell r="H138" t="str">
            <v>SF</v>
          </cell>
          <cell r="I138" t="str"/>
          <cell r="J138">
            <v>9000000</v>
          </cell>
          <cell r="K138">
            <v>9000000</v>
          </cell>
          <cell r="L138">
            <v>9056250</v>
          </cell>
          <cell r="M138" t="str">
            <v>AAA</v>
          </cell>
          <cell r="N138" t="str">
            <v>AAA</v>
          </cell>
          <cell r="O138" t="str">
            <v>AAA</v>
          </cell>
          <cell r="P138">
            <v>8999409.7799999993</v>
          </cell>
          <cell r="Q138" t="str">
            <v>AAA</v>
          </cell>
          <cell r="R138" t="str">
            <v>AAA</v>
          </cell>
          <cell r="S138" t="str">
            <v>AAA</v>
          </cell>
          <cell r="T138" t="str">
            <v>AAA</v>
          </cell>
          <cell r="U138" t="str">
            <v>OK</v>
          </cell>
          <cell r="V138" t="str">
            <v>OK</v>
          </cell>
          <cell r="W138" t="str">
            <v>OK</v>
          </cell>
          <cell r="X138" t="str">
            <v>OK</v>
          </cell>
          <cell r="Y138" t="str">
            <v>Card</v>
          </cell>
          <cell r="Z138" t="str">
            <v>N</v>
          </cell>
        </row>
        <row r="139">
          <cell r="C139" t="str">
            <v>743975AV6</v>
          </cell>
          <cell r="D139" t="str">
            <v>743975AV6</v>
          </cell>
          <cell r="E139" t="str">
            <v>PROVIDIAN MASTER TR 2000-1     A</v>
          </cell>
          <cell r="F139">
            <v>40042</v>
          </cell>
          <cell r="G139">
            <v>7.49</v>
          </cell>
          <cell r="H139" t="str">
            <v>SF</v>
          </cell>
          <cell r="I139" t="str"/>
          <cell r="J139">
            <v>10145000</v>
          </cell>
          <cell r="K139">
            <v>10145000</v>
          </cell>
          <cell r="L139">
            <v>10734627.3999999</v>
          </cell>
          <cell r="M139" t="str">
            <v>AAA</v>
          </cell>
          <cell r="N139" t="str">
            <v>AAA</v>
          </cell>
          <cell r="O139" t="str">
            <v>AAA</v>
          </cell>
          <cell r="P139">
            <v>10212492.220000001</v>
          </cell>
          <cell r="Q139" t="str">
            <v>AAA</v>
          </cell>
          <cell r="R139" t="str">
            <v>AAA</v>
          </cell>
          <cell r="S139" t="str">
            <v>AAA</v>
          </cell>
          <cell r="T139" t="str">
            <v>AAA</v>
          </cell>
          <cell r="U139" t="str">
            <v>OK</v>
          </cell>
          <cell r="V139" t="str">
            <v>OK</v>
          </cell>
          <cell r="W139" t="str">
            <v>OK</v>
          </cell>
          <cell r="X139" t="str">
            <v>OK</v>
          </cell>
          <cell r="Y139" t="str">
            <v>Card</v>
          </cell>
          <cell r="Z139" t="str">
            <v>N</v>
          </cell>
        </row>
        <row r="140">
          <cell r="C140" t="str">
            <v>74407JAA0</v>
          </cell>
          <cell r="D140" t="str">
            <v>74407JAA0</v>
          </cell>
          <cell r="E140" t="str">
            <v>PROVIDIAN SECD NT TR           SECD 00-2 144A09</v>
          </cell>
          <cell r="F140">
            <v>43570</v>
          </cell>
          <cell r="G140">
            <v>7.98</v>
          </cell>
          <cell r="H140" t="str">
            <v>SF</v>
          </cell>
          <cell r="I140" t="str"/>
          <cell r="J140">
            <v>25000000</v>
          </cell>
          <cell r="K140">
            <v>25000000</v>
          </cell>
          <cell r="L140">
            <v>26375000</v>
          </cell>
          <cell r="N140" t="str">
            <v>BBB</v>
          </cell>
          <cell r="O140" t="str">
            <v>BAA2</v>
          </cell>
          <cell r="P140">
            <v>24998497</v>
          </cell>
          <cell r="Q140" t="str">
            <v>BBB</v>
          </cell>
          <cell r="R140" t="str">
            <v>BBB</v>
          </cell>
          <cell r="S140" t="str">
            <v>BBB</v>
          </cell>
          <cell r="T140" t="str">
            <v>BBB</v>
          </cell>
          <cell r="U140" t="str">
            <v>OK</v>
          </cell>
          <cell r="V140" t="str">
            <v>-</v>
          </cell>
          <cell r="W140" t="str">
            <v>OK</v>
          </cell>
          <cell r="X140" t="b">
            <v>0</v>
          </cell>
          <cell r="Y140" t="str">
            <v>Card</v>
          </cell>
          <cell r="Z140" t="str">
            <v>N</v>
          </cell>
        </row>
        <row r="141">
          <cell r="C141" t="str">
            <v>81234CAU5</v>
          </cell>
          <cell r="D141" t="str">
            <v>81234CAU5</v>
          </cell>
          <cell r="E141" t="str">
            <v>SEARS CR ACCT MASTER TR 1996-3 A</v>
          </cell>
          <cell r="F141">
            <v>39644</v>
          </cell>
          <cell r="G141">
            <v>7</v>
          </cell>
          <cell r="H141" t="str">
            <v>SF</v>
          </cell>
          <cell r="I141" t="str"/>
          <cell r="J141">
            <v>53015000.039999999</v>
          </cell>
          <cell r="K141">
            <v>55320000</v>
          </cell>
          <cell r="L141">
            <v>55392404.7017937</v>
          </cell>
          <cell r="M141" t="str">
            <v>AAA</v>
          </cell>
          <cell r="N141" t="str">
            <v>AAA</v>
          </cell>
          <cell r="O141" t="str">
            <v>AAA</v>
          </cell>
          <cell r="P141">
            <v>53173690.140000001</v>
          </cell>
          <cell r="Q141" t="str">
            <v>AAA</v>
          </cell>
          <cell r="R141" t="str">
            <v>AAA</v>
          </cell>
          <cell r="S141" t="str">
            <v>AAA</v>
          </cell>
          <cell r="T141" t="str">
            <v>AAA</v>
          </cell>
          <cell r="U141" t="str">
            <v>OK</v>
          </cell>
          <cell r="V141" t="str">
            <v>OK</v>
          </cell>
          <cell r="W141" t="str">
            <v>OK</v>
          </cell>
          <cell r="X141" t="str">
            <v>OK</v>
          </cell>
          <cell r="Y141" t="str">
            <v>Card</v>
          </cell>
          <cell r="Z141" t="str">
            <v>N</v>
          </cell>
        </row>
        <row r="142">
          <cell r="C142" t="str">
            <v>81234CAW1</v>
          </cell>
          <cell r="D142" t="str">
            <v>81234CAW1</v>
          </cell>
          <cell r="E142" t="str">
            <v>SEARS CR ACCT MASTER TR 1996-4 A</v>
          </cell>
          <cell r="F142">
            <v>39006</v>
          </cell>
          <cell r="G142">
            <v>6.45</v>
          </cell>
          <cell r="H142" t="str">
            <v>SF</v>
          </cell>
          <cell r="I142" t="str"/>
          <cell r="J142">
            <v>2604499.62</v>
          </cell>
          <cell r="K142">
            <v>31254000</v>
          </cell>
          <cell r="L142">
            <v>2607755.2445249902</v>
          </cell>
          <cell r="M142" t="str">
            <v>AAA</v>
          </cell>
          <cell r="N142" t="str">
            <v>AAA</v>
          </cell>
          <cell r="O142" t="str">
            <v>AAA</v>
          </cell>
          <cell r="P142">
            <v>2605184.73</v>
          </cell>
          <cell r="Q142" t="str">
            <v>AAA</v>
          </cell>
          <cell r="R142" t="str">
            <v>AAA</v>
          </cell>
          <cell r="S142" t="str">
            <v>AAA</v>
          </cell>
          <cell r="T142" t="str">
            <v>AAA</v>
          </cell>
          <cell r="U142" t="str">
            <v>OK</v>
          </cell>
          <cell r="V142" t="str">
            <v>OK</v>
          </cell>
          <cell r="W142" t="str">
            <v>OK</v>
          </cell>
          <cell r="X142" t="str">
            <v>OK</v>
          </cell>
          <cell r="Y142" t="str">
            <v>Card</v>
          </cell>
          <cell r="Z142" t="str">
            <v>N</v>
          </cell>
        </row>
        <row r="143">
          <cell r="C143" t="str">
            <v>81234CBA8</v>
          </cell>
          <cell r="D143" t="str">
            <v>81234CBA8</v>
          </cell>
          <cell r="E143" t="str">
            <v>SEARS CR ACCT MASTER TRU 97-1  A</v>
          </cell>
          <cell r="F143">
            <v>39279</v>
          </cell>
          <cell r="G143">
            <v>6.2</v>
          </cell>
          <cell r="H143" t="str">
            <v>SF</v>
          </cell>
          <cell r="I143" t="str"/>
          <cell r="J143">
            <v>2291666.65</v>
          </cell>
          <cell r="K143">
            <v>5000000</v>
          </cell>
          <cell r="L143">
            <v>2326399.1497473898</v>
          </cell>
          <cell r="M143" t="str">
            <v>AAA</v>
          </cell>
          <cell r="N143" t="str">
            <v>AAA</v>
          </cell>
          <cell r="O143" t="str">
            <v>AAA</v>
          </cell>
          <cell r="P143">
            <v>2290037.91</v>
          </cell>
          <cell r="Q143" t="str">
            <v>AAA</v>
          </cell>
          <cell r="R143" t="str">
            <v>AAA</v>
          </cell>
          <cell r="S143" t="str">
            <v>AAA</v>
          </cell>
          <cell r="T143" t="str">
            <v>AAA</v>
          </cell>
          <cell r="U143" t="str">
            <v>OK</v>
          </cell>
          <cell r="V143" t="str">
            <v>OK</v>
          </cell>
          <cell r="W143" t="str">
            <v>OK</v>
          </cell>
          <cell r="X143" t="str">
            <v>OK</v>
          </cell>
          <cell r="Y143" t="str">
            <v>Card</v>
          </cell>
          <cell r="Z143" t="str">
            <v>N</v>
          </cell>
        </row>
        <row r="144">
          <cell r="C144" t="str">
            <v>81234CBG5</v>
          </cell>
          <cell r="D144" t="str">
            <v>81234CBG5</v>
          </cell>
          <cell r="E144" t="str">
            <v>SEARS CR ACCT MSTR TR 1999-1   A</v>
          </cell>
          <cell r="F144">
            <v>39887</v>
          </cell>
          <cell r="G144">
            <v>5.65</v>
          </cell>
          <cell r="H144" t="str">
            <v>SF</v>
          </cell>
          <cell r="I144" t="str"/>
          <cell r="J144">
            <v>13425000</v>
          </cell>
          <cell r="K144">
            <v>13425000</v>
          </cell>
          <cell r="L144">
            <v>14058498.8999999</v>
          </cell>
          <cell r="M144" t="str">
            <v>AAA</v>
          </cell>
          <cell r="N144" t="str">
            <v>AAA</v>
          </cell>
          <cell r="O144" t="str">
            <v>AAA</v>
          </cell>
          <cell r="P144">
            <v>13434107.800000001</v>
          </cell>
          <cell r="Q144" t="str">
            <v>AAA</v>
          </cell>
          <cell r="R144" t="str">
            <v>AAA</v>
          </cell>
          <cell r="S144" t="str">
            <v>AAA</v>
          </cell>
          <cell r="T144" t="str">
            <v>AAA</v>
          </cell>
          <cell r="U144" t="str">
            <v>OK</v>
          </cell>
          <cell r="V144" t="str">
            <v>OK</v>
          </cell>
          <cell r="W144" t="str">
            <v>OK</v>
          </cell>
          <cell r="X144" t="str">
            <v>OK</v>
          </cell>
          <cell r="Y144" t="str">
            <v>Card</v>
          </cell>
          <cell r="Z144" t="str">
            <v>N</v>
          </cell>
        </row>
        <row r="145">
          <cell r="C145" t="str">
            <v>85333JAY3</v>
          </cell>
          <cell r="D145" t="str">
            <v>85333JAY3</v>
          </cell>
          <cell r="E145" t="str">
            <v>STANDARD CR CARD TR 93-2       A</v>
          </cell>
          <cell r="F145">
            <v>38267</v>
          </cell>
          <cell r="G145">
            <v>5.95</v>
          </cell>
          <cell r="H145" t="str">
            <v>SF</v>
          </cell>
          <cell r="I145" t="str"/>
          <cell r="J145">
            <v>24775000</v>
          </cell>
          <cell r="K145">
            <v>24775000</v>
          </cell>
          <cell r="L145">
            <v>25719546.875</v>
          </cell>
          <cell r="M145" t="str">
            <v>AAA</v>
          </cell>
          <cell r="N145" t="str">
            <v>AAA</v>
          </cell>
          <cell r="O145" t="str">
            <v>AAA</v>
          </cell>
          <cell r="P145">
            <v>24748112.25</v>
          </cell>
          <cell r="Q145" t="str">
            <v>AAA</v>
          </cell>
          <cell r="R145" t="str">
            <v>AAA</v>
          </cell>
          <cell r="S145" t="str">
            <v>AAA</v>
          </cell>
          <cell r="T145" t="str">
            <v>AAA</v>
          </cell>
          <cell r="U145" t="str">
            <v>OK</v>
          </cell>
          <cell r="V145" t="str">
            <v>OK</v>
          </cell>
          <cell r="W145" t="str">
            <v>OK</v>
          </cell>
          <cell r="X145" t="str">
            <v>OK</v>
          </cell>
          <cell r="Y145" t="str">
            <v>Card</v>
          </cell>
          <cell r="Z145" t="str">
            <v>N</v>
          </cell>
        </row>
        <row r="146">
          <cell r="C146" t="str">
            <v>85333JBM8</v>
          </cell>
          <cell r="D146" t="str">
            <v>85333JBM8</v>
          </cell>
          <cell r="E146" t="str">
            <v>STANDARD CR CARD TR 1995-1     A</v>
          </cell>
          <cell r="F146">
            <v>39089</v>
          </cell>
          <cell r="G146">
            <v>8.25</v>
          </cell>
          <cell r="H146" t="str">
            <v>SF</v>
          </cell>
          <cell r="I146" t="str"/>
          <cell r="J146">
            <v>23440000</v>
          </cell>
          <cell r="K146">
            <v>23440000</v>
          </cell>
          <cell r="L146">
            <v>26164900</v>
          </cell>
          <cell r="M146" t="str">
            <v>AAA</v>
          </cell>
          <cell r="N146" t="str">
            <v>AAA</v>
          </cell>
          <cell r="O146" t="str">
            <v>AAA</v>
          </cell>
          <cell r="P146">
            <v>23834997.050000001</v>
          </cell>
          <cell r="Q146" t="str">
            <v>AAA</v>
          </cell>
          <cell r="R146" t="str">
            <v>AAA</v>
          </cell>
          <cell r="S146" t="str">
            <v>AAA</v>
          </cell>
          <cell r="T146" t="str">
            <v>AAA</v>
          </cell>
          <cell r="U146" t="str">
            <v>OK</v>
          </cell>
          <cell r="V146" t="str">
            <v>OK</v>
          </cell>
          <cell r="W146" t="str">
            <v>OK</v>
          </cell>
          <cell r="X146" t="str">
            <v>OK</v>
          </cell>
          <cell r="Y146" t="str">
            <v>Card</v>
          </cell>
          <cell r="Z146" t="str">
            <v>N</v>
          </cell>
        </row>
        <row r="147">
          <cell r="C147" t="str">
            <v>85333JBY2</v>
          </cell>
          <cell r="D147" t="str">
            <v>85333JBY2</v>
          </cell>
          <cell r="E147" t="str">
            <v>STANDARD CR CARD TR 1995-9     B</v>
          </cell>
          <cell r="F147">
            <v>39362</v>
          </cell>
          <cell r="G147">
            <v>6.65</v>
          </cell>
          <cell r="H147" t="str">
            <v>SF</v>
          </cell>
          <cell r="I147" t="str"/>
          <cell r="J147">
            <v>6000000</v>
          </cell>
          <cell r="K147">
            <v>6000000</v>
          </cell>
          <cell r="L147">
            <v>6520314</v>
          </cell>
          <cell r="M147" t="str">
            <v>A1</v>
          </cell>
          <cell r="N147" t="str">
            <v>A</v>
          </cell>
          <cell r="O147" t="str">
            <v>A1</v>
          </cell>
          <cell r="P147">
            <v>6141877.2000000002</v>
          </cell>
          <cell r="Q147" t="str">
            <v>A+</v>
          </cell>
          <cell r="R147" t="str">
            <v>A</v>
          </cell>
          <cell r="S147" t="str">
            <v>A</v>
          </cell>
          <cell r="T147" t="str">
            <v>A+</v>
          </cell>
          <cell r="U147" t="str">
            <v>OK</v>
          </cell>
          <cell r="V147" t="str">
            <v>Check</v>
          </cell>
          <cell r="W147" t="str">
            <v>OK</v>
          </cell>
          <cell r="X147" t="str">
            <v>OK</v>
          </cell>
          <cell r="Y147" t="str">
            <v>Card</v>
          </cell>
          <cell r="Z147" t="str">
            <v>N</v>
          </cell>
        </row>
        <row r="148">
          <cell r="C148" t="str">
            <v>00103RAB2</v>
          </cell>
          <cell r="D148" t="str">
            <v>00103RAB2</v>
          </cell>
          <cell r="E148" t="str">
            <v>AESOP SERS 1997-1 CL A2</v>
          </cell>
          <cell r="F148">
            <v>37914</v>
          </cell>
          <cell r="G148">
            <v>6.4</v>
          </cell>
          <cell r="H148" t="str">
            <v>SF</v>
          </cell>
          <cell r="I148" t="str"/>
          <cell r="J148">
            <v>1666666.66</v>
          </cell>
          <cell r="K148">
            <v>5000000</v>
          </cell>
          <cell r="L148">
            <v>1671833.3266459899</v>
          </cell>
          <cell r="M148" t="str">
            <v>AAA</v>
          </cell>
          <cell r="N148" t="str">
            <v>AAA</v>
          </cell>
          <cell r="O148" t="str">
            <v>AAA</v>
          </cell>
          <cell r="P148">
            <v>1667489.6</v>
          </cell>
          <cell r="Q148" t="str">
            <v>-</v>
          </cell>
          <cell r="R148" t="str">
            <v>AAA</v>
          </cell>
          <cell r="S148" t="str">
            <v>AAA</v>
          </cell>
          <cell r="T148" t="str">
            <v>#N/A N Ap</v>
          </cell>
          <cell r="U148" t="str">
            <v>-</v>
          </cell>
          <cell r="V148" t="str">
            <v>OK</v>
          </cell>
          <cell r="W148" t="str">
            <v>OK</v>
          </cell>
          <cell r="X148" t="str">
            <v>OK</v>
          </cell>
          <cell r="Y148" t="str">
            <v>Auto</v>
          </cell>
          <cell r="Z148" t="str">
            <v>N</v>
          </cell>
        </row>
        <row r="149">
          <cell r="C149" t="str">
            <v>00204AAC5</v>
          </cell>
          <cell r="D149" t="str">
            <v>00204AAC5</v>
          </cell>
          <cell r="E149" t="str">
            <v>ARG FUNDING CORP 1999-1        A-3</v>
          </cell>
          <cell r="F149">
            <v>38492</v>
          </cell>
          <cell r="G149">
            <v>6.02</v>
          </cell>
          <cell r="H149" t="str">
            <v>SF</v>
          </cell>
          <cell r="I149" t="str"/>
          <cell r="J149">
            <v>1000000</v>
          </cell>
          <cell r="K149">
            <v>1000000</v>
          </cell>
          <cell r="L149">
            <v>1039062.5</v>
          </cell>
          <cell r="M149" t="str">
            <v>AAA</v>
          </cell>
          <cell r="O149" t="str">
            <v>AAA</v>
          </cell>
          <cell r="P149">
            <v>999899.44</v>
          </cell>
          <cell r="Q149" t="str">
            <v>-</v>
          </cell>
          <cell r="R149" t="str">
            <v>AAA</v>
          </cell>
          <cell r="S149" t="str">
            <v>AAA</v>
          </cell>
          <cell r="T149" t="str">
            <v>#N/A N Ap</v>
          </cell>
          <cell r="U149" t="str">
            <v>-</v>
          </cell>
          <cell r="V149" t="str">
            <v>OK</v>
          </cell>
          <cell r="W149" t="str">
            <v>-</v>
          </cell>
          <cell r="X149" t="str">
            <v>OK</v>
          </cell>
          <cell r="Y149" t="str">
            <v>Auto</v>
          </cell>
          <cell r="Z149" t="str">
            <v>N</v>
          </cell>
        </row>
        <row r="150">
          <cell r="C150" t="str">
            <v>501717AN2</v>
          </cell>
          <cell r="D150" t="str">
            <v>501717AN2</v>
          </cell>
          <cell r="E150" t="str">
            <v>LAI 1999-B A</v>
          </cell>
          <cell r="F150">
            <v>38336</v>
          </cell>
          <cell r="G150">
            <v>6.83</v>
          </cell>
          <cell r="H150" t="str">
            <v>SF</v>
          </cell>
          <cell r="I150" t="str"/>
          <cell r="J150">
            <v>1996279.74</v>
          </cell>
          <cell r="K150">
            <v>15158177</v>
          </cell>
          <cell r="L150">
            <v>2015306.78127187</v>
          </cell>
          <cell r="M150" t="str">
            <v>AAA</v>
          </cell>
          <cell r="O150" t="str">
            <v>AAA</v>
          </cell>
          <cell r="P150">
            <v>1996279.82</v>
          </cell>
          <cell r="Q150" t="str">
            <v>-</v>
          </cell>
          <cell r="R150" t="str">
            <v>#N/A N Ap</v>
          </cell>
          <cell r="S150" t="str">
            <v>#N/A N Ap</v>
          </cell>
          <cell r="T150" t="str">
            <v>#N/A N Ap</v>
          </cell>
          <cell r="U150" t="str">
            <v>-</v>
          </cell>
          <cell r="V150" t="str">
            <v>-</v>
          </cell>
          <cell r="W150" t="str">
            <v>-</v>
          </cell>
          <cell r="X150" t="str">
            <v>OK</v>
          </cell>
          <cell r="Y150" t="str">
            <v>Auto</v>
          </cell>
          <cell r="Z150" t="str">
            <v>N</v>
          </cell>
        </row>
        <row r="151">
          <cell r="C151" t="str">
            <v>501717AQ5</v>
          </cell>
          <cell r="D151" t="str">
            <v>501717AQ5</v>
          </cell>
          <cell r="E151" t="str">
            <v>LAI 2000-A A</v>
          </cell>
          <cell r="F151">
            <v>38336</v>
          </cell>
          <cell r="G151">
            <v>7.85</v>
          </cell>
          <cell r="H151" t="str">
            <v>SF</v>
          </cell>
          <cell r="I151" t="str"/>
          <cell r="J151">
            <v>6762971.5800000001</v>
          </cell>
          <cell r="K151">
            <v>20000000</v>
          </cell>
          <cell r="L151">
            <v>6921478.7264062399</v>
          </cell>
          <cell r="M151" t="str">
            <v>AAA</v>
          </cell>
          <cell r="O151" t="str">
            <v>AAA</v>
          </cell>
          <cell r="P151">
            <v>6762971.5800000001</v>
          </cell>
          <cell r="Q151" t="str">
            <v>-</v>
          </cell>
          <cell r="R151" t="str">
            <v>#N/A N Ap</v>
          </cell>
          <cell r="S151" t="str">
            <v>#N/A N Ap</v>
          </cell>
          <cell r="T151" t="str">
            <v>#N/A N Ap</v>
          </cell>
          <cell r="U151" t="str">
            <v>-</v>
          </cell>
          <cell r="V151" t="str">
            <v>-</v>
          </cell>
          <cell r="W151" t="str">
            <v>-</v>
          </cell>
          <cell r="X151" t="str">
            <v>OK</v>
          </cell>
          <cell r="Y151" t="str">
            <v>Auto</v>
          </cell>
          <cell r="Z151" t="str">
            <v>N</v>
          </cell>
        </row>
        <row r="152">
          <cell r="C152" t="str">
            <v>783556AA1</v>
          </cell>
          <cell r="D152" t="str">
            <v>783556AA1</v>
          </cell>
          <cell r="E152" t="str">
            <v>RVLT 1998-A CL A</v>
          </cell>
          <cell r="F152">
            <v>39706</v>
          </cell>
          <cell r="G152">
            <v>6.1</v>
          </cell>
          <cell r="H152" t="str">
            <v>SF</v>
          </cell>
          <cell r="I152" t="str"/>
          <cell r="J152">
            <v>2758021.5</v>
          </cell>
          <cell r="K152">
            <v>20000000</v>
          </cell>
          <cell r="L152">
            <v>2795083.7929169899</v>
          </cell>
          <cell r="M152" t="str">
            <v>AAA</v>
          </cell>
          <cell r="O152" t="str">
            <v>AAA</v>
          </cell>
          <cell r="P152">
            <v>2758001.38</v>
          </cell>
          <cell r="Q152" t="str">
            <v>AAA</v>
          </cell>
          <cell r="R152" t="str">
            <v>#N/A N Ap</v>
          </cell>
          <cell r="S152" t="str">
            <v>#N/A N Ap</v>
          </cell>
          <cell r="T152" t="str">
            <v>AAA</v>
          </cell>
          <cell r="U152" t="str">
            <v>OK</v>
          </cell>
          <cell r="V152" t="str">
            <v>-</v>
          </cell>
          <cell r="W152" t="str">
            <v>-</v>
          </cell>
          <cell r="X152" t="str">
            <v>OK</v>
          </cell>
          <cell r="Y152" t="str">
            <v>Auto</v>
          </cell>
          <cell r="Z152" t="str">
            <v>N</v>
          </cell>
        </row>
        <row r="153">
          <cell r="C153" t="str">
            <v>878154AK9</v>
          </cell>
          <cell r="D153" t="str">
            <v>878154AK9</v>
          </cell>
          <cell r="E153" t="str">
            <v>TFFC 1998-3A CL A</v>
          </cell>
          <cell r="F153">
            <v>38285</v>
          </cell>
          <cell r="G153">
            <v>6.13</v>
          </cell>
          <cell r="H153" t="str">
            <v>SF</v>
          </cell>
          <cell r="I153" t="str"/>
          <cell r="J153">
            <v>23204482.32</v>
          </cell>
          <cell r="K153">
            <v>24000000</v>
          </cell>
          <cell r="L153">
            <v>22044258.203999899</v>
          </cell>
          <cell r="M153" t="str">
            <v>AA1</v>
          </cell>
          <cell r="N153" t="str">
            <v>AA</v>
          </cell>
          <cell r="O153" t="str">
            <v>AA1</v>
          </cell>
          <cell r="P153">
            <v>23172052.18</v>
          </cell>
          <cell r="Q153" t="str">
            <v>AA</v>
          </cell>
          <cell r="R153" t="str">
            <v>AA</v>
          </cell>
          <cell r="S153" t="str">
            <v>AA</v>
          </cell>
          <cell r="T153" t="str">
            <v>AA</v>
          </cell>
          <cell r="U153" t="str">
            <v>OK</v>
          </cell>
          <cell r="V153" t="str">
            <v>Check</v>
          </cell>
          <cell r="W153" t="str">
            <v>OK</v>
          </cell>
          <cell r="X153" t="str">
            <v>OK</v>
          </cell>
          <cell r="Y153" t="str">
            <v>Auto</v>
          </cell>
          <cell r="Z153" t="str">
            <v>N</v>
          </cell>
        </row>
        <row r="154">
          <cell r="C154" t="str">
            <v>878154AL7</v>
          </cell>
          <cell r="D154" t="str">
            <v>878154AL7</v>
          </cell>
          <cell r="E154" t="str">
            <v>TEAM FLEET FINANCING 1998-3    B</v>
          </cell>
          <cell r="F154">
            <v>38285</v>
          </cell>
          <cell r="G154">
            <v>6.24</v>
          </cell>
          <cell r="H154" t="str">
            <v>SF</v>
          </cell>
          <cell r="I154" t="str"/>
          <cell r="J154">
            <v>22000000</v>
          </cell>
          <cell r="K154">
            <v>22000000</v>
          </cell>
          <cell r="L154">
            <v>18700000</v>
          </cell>
          <cell r="M154" t="str">
            <v>BAA2</v>
          </cell>
          <cell r="N154" t="str">
            <v>BBB+</v>
          </cell>
          <cell r="O154" t="str">
            <v>BAA2</v>
          </cell>
          <cell r="P154">
            <v>21764546.539999999</v>
          </cell>
          <cell r="Q154" t="str">
            <v>A</v>
          </cell>
          <cell r="R154" t="str">
            <v>BBB+</v>
          </cell>
          <cell r="S154" t="str">
            <v>BBB+</v>
          </cell>
          <cell r="T154" t="str">
            <v>A</v>
          </cell>
          <cell r="U154" t="str">
            <v>OK</v>
          </cell>
          <cell r="V154" t="str">
            <v>Check</v>
          </cell>
          <cell r="W154" t="str">
            <v>OK</v>
          </cell>
          <cell r="X154" t="str">
            <v>OK</v>
          </cell>
          <cell r="Y154" t="str">
            <v>Auto</v>
          </cell>
          <cell r="Z154" t="str">
            <v>N</v>
          </cell>
        </row>
        <row r="155">
          <cell r="C155" t="str">
            <v>878154AX1</v>
          </cell>
          <cell r="D155" t="str">
            <v>878154AX1</v>
          </cell>
          <cell r="E155" t="str">
            <v>TEAM FLEET FINANCING CO 1999-3 C</v>
          </cell>
          <cell r="F155">
            <v>37827</v>
          </cell>
          <cell r="G155">
            <v>7.05</v>
          </cell>
          <cell r="H155" t="str">
            <v>SF</v>
          </cell>
          <cell r="I155" t="str"/>
          <cell r="J155">
            <v>10000000</v>
          </cell>
          <cell r="K155">
            <v>10000000</v>
          </cell>
          <cell r="L155">
            <v>9000000</v>
          </cell>
          <cell r="M155" t="str">
            <v>BAA2</v>
          </cell>
          <cell r="N155" t="str">
            <v>BBB+</v>
          </cell>
          <cell r="O155" t="str">
            <v>BAA2</v>
          </cell>
          <cell r="P155">
            <v>10000000</v>
          </cell>
          <cell r="Q155" t="str">
            <v>A</v>
          </cell>
          <cell r="R155" t="str">
            <v>BBB+</v>
          </cell>
          <cell r="S155" t="str">
            <v>BBB+</v>
          </cell>
          <cell r="T155" t="str">
            <v>A</v>
          </cell>
          <cell r="U155" t="str">
            <v>OK</v>
          </cell>
          <cell r="V155" t="str">
            <v>Check</v>
          </cell>
          <cell r="W155" t="str">
            <v>OK</v>
          </cell>
          <cell r="X155" t="str">
            <v>OK</v>
          </cell>
          <cell r="Y155" t="str">
            <v>Auto</v>
          </cell>
          <cell r="Z155" t="str">
            <v>N</v>
          </cell>
        </row>
        <row r="156">
          <cell r="C156" t="str">
            <v>009451AG0</v>
          </cell>
          <cell r="D156" t="str">
            <v>009451AG0</v>
          </cell>
          <cell r="E156" t="str">
            <v>AIRPLANES PASS-THRU TRUST      C</v>
          </cell>
          <cell r="F156">
            <v>43539</v>
          </cell>
          <cell r="G156">
            <v>8.15</v>
          </cell>
          <cell r="H156" t="str">
            <v>SF</v>
          </cell>
          <cell r="I156" t="str"/>
          <cell r="J156">
            <v>21456700.140000001</v>
          </cell>
          <cell r="K156">
            <v>23019295.149999999</v>
          </cell>
          <cell r="L156">
            <v>7080711.0461999904</v>
          </cell>
          <cell r="M156" t="str">
            <v>CAA3</v>
          </cell>
          <cell r="N156" t="str">
            <v>CCC</v>
          </cell>
          <cell r="O156" t="str">
            <v>CAA3</v>
          </cell>
          <cell r="P156">
            <v>18833439.739999998</v>
          </cell>
          <cell r="Q156" t="str">
            <v>BB</v>
          </cell>
          <cell r="R156" t="str">
            <v>CCC</v>
          </cell>
          <cell r="S156" t="str">
            <v>CCC</v>
          </cell>
          <cell r="T156" t="str">
            <v>BB</v>
          </cell>
          <cell r="U156" t="str">
            <v>OK</v>
          </cell>
          <cell r="V156" t="str">
            <v>Check</v>
          </cell>
          <cell r="W156" t="str">
            <v>OK</v>
          </cell>
          <cell r="X156" t="str">
            <v>OK</v>
          </cell>
          <cell r="Y156" t="str">
            <v>Equipment</v>
          </cell>
          <cell r="Z156" t="str">
            <v>N</v>
          </cell>
        </row>
        <row r="157">
          <cell r="C157" t="str">
            <v>05367DAU1</v>
          </cell>
          <cell r="D157" t="str">
            <v>05367DAU1</v>
          </cell>
          <cell r="E157" t="str">
            <v>AFG-AVIATION FINANCE GROUP CL A SERIES 8</v>
          </cell>
          <cell r="F157">
            <v>44388</v>
          </cell>
          <cell r="G157">
            <v>6.7</v>
          </cell>
          <cell r="H157" t="str">
            <v>SF</v>
          </cell>
          <cell r="I157" t="str"/>
          <cell r="J157">
            <v>2185164.44</v>
          </cell>
          <cell r="K157">
            <v>2805917.43</v>
          </cell>
          <cell r="L157">
            <v>2185164.4399999902</v>
          </cell>
          <cell r="O157" t="str">
            <v>AAA</v>
          </cell>
          <cell r="P157">
            <v>2185164.44</v>
          </cell>
          <cell r="Q157" t="str">
            <v>-</v>
          </cell>
          <cell r="R157" t="str">
            <v>#N/A Sec</v>
          </cell>
          <cell r="S157" t="str">
            <v>#N/A Sec</v>
          </cell>
          <cell r="T157" t="str">
            <v>#N/A Sec</v>
          </cell>
          <cell r="U157" t="str">
            <v>-</v>
          </cell>
          <cell r="V157" t="str">
            <v>-</v>
          </cell>
          <cell r="W157" t="str">
            <v>-</v>
          </cell>
          <cell r="X157" t="str">
            <v>-</v>
          </cell>
          <cell r="Y157" t="str">
            <v>Equipment</v>
          </cell>
          <cell r="Z157" t="str">
            <v>N</v>
          </cell>
        </row>
        <row r="158">
          <cell r="C158" t="str">
            <v>05367DAV9</v>
          </cell>
          <cell r="D158" t="str">
            <v>05367DAV9</v>
          </cell>
          <cell r="E158" t="str">
            <v>AFG-AVIATION FINANCE GROUP CL B SERIES 8</v>
          </cell>
          <cell r="F158">
            <v>44388</v>
          </cell>
          <cell r="G158">
            <v>7.04</v>
          </cell>
          <cell r="H158" t="str">
            <v>SF</v>
          </cell>
          <cell r="I158" t="str"/>
          <cell r="J158">
            <v>5602535.9699999997</v>
          </cell>
          <cell r="K158">
            <v>7194082.5700000003</v>
          </cell>
          <cell r="L158">
            <v>5602535.9699999904</v>
          </cell>
          <cell r="O158" t="str">
            <v>AA2</v>
          </cell>
          <cell r="P158">
            <v>5602535.9699999997</v>
          </cell>
          <cell r="Q158" t="str">
            <v>-</v>
          </cell>
          <cell r="R158" t="str">
            <v>#N/A Sec</v>
          </cell>
          <cell r="S158" t="str">
            <v>#N/A Sec</v>
          </cell>
          <cell r="T158" t="str">
            <v>#N/A Sec</v>
          </cell>
          <cell r="U158" t="str">
            <v>-</v>
          </cell>
          <cell r="V158" t="str">
            <v>-</v>
          </cell>
          <cell r="W158" t="str">
            <v>-</v>
          </cell>
          <cell r="X158" t="str">
            <v>-</v>
          </cell>
          <cell r="Y158" t="str">
            <v>Equipment</v>
          </cell>
          <cell r="Z158" t="str">
            <v>N</v>
          </cell>
        </row>
        <row r="159">
          <cell r="C159" t="str">
            <v>125564AN4</v>
          </cell>
          <cell r="D159" t="str">
            <v>125564AN4</v>
          </cell>
          <cell r="E159" t="str">
            <v>CIT GROUP SECUR CO II 2000-2   B</v>
          </cell>
          <cell r="F159">
            <v>40744</v>
          </cell>
          <cell r="G159">
            <v>6.95</v>
          </cell>
          <cell r="H159" t="str">
            <v>SF</v>
          </cell>
          <cell r="I159" t="str"/>
          <cell r="J159">
            <v>2624072.2999999998</v>
          </cell>
          <cell r="K159">
            <v>8370473</v>
          </cell>
          <cell r="L159">
            <v>2745435.6438749898</v>
          </cell>
          <cell r="M159" t="str">
            <v>AA3</v>
          </cell>
          <cell r="N159" t="str">
            <v>AA</v>
          </cell>
          <cell r="O159" t="str">
            <v>AA3</v>
          </cell>
          <cell r="P159">
            <v>2624003.23</v>
          </cell>
          <cell r="Q159" t="str">
            <v>-</v>
          </cell>
          <cell r="R159" t="str">
            <v>AA</v>
          </cell>
          <cell r="S159" t="str">
            <v>AA</v>
          </cell>
          <cell r="T159" t="str">
            <v>#N/A N Ap</v>
          </cell>
          <cell r="U159" t="str">
            <v>-</v>
          </cell>
          <cell r="V159" t="str">
            <v>Check</v>
          </cell>
          <cell r="W159" t="str">
            <v>OK</v>
          </cell>
          <cell r="X159" t="str">
            <v>OK</v>
          </cell>
          <cell r="Y159" t="str">
            <v>Equipment</v>
          </cell>
          <cell r="Z159" t="str">
            <v>N</v>
          </cell>
        </row>
        <row r="160">
          <cell r="C160" t="str">
            <v>12613XAK7</v>
          </cell>
          <cell r="D160" t="str">
            <v>12613XAK7</v>
          </cell>
          <cell r="E160" t="str">
            <v>CNH EQUIP TR 2000-B            B</v>
          </cell>
          <cell r="F160">
            <v>39340</v>
          </cell>
          <cell r="G160">
            <v>7.14</v>
          </cell>
          <cell r="H160" t="str">
            <v>SF</v>
          </cell>
          <cell r="I160" t="str"/>
          <cell r="J160">
            <v>8971967.3100000005</v>
          </cell>
          <cell r="K160">
            <v>25000000</v>
          </cell>
          <cell r="L160">
            <v>9330846.0023999903</v>
          </cell>
          <cell r="M160" t="str">
            <v>A3</v>
          </cell>
          <cell r="N160" t="str">
            <v>A</v>
          </cell>
          <cell r="O160" t="str">
            <v>A3</v>
          </cell>
          <cell r="P160">
            <v>9121420.3200000003</v>
          </cell>
          <cell r="Q160" t="str">
            <v>-</v>
          </cell>
          <cell r="R160" t="str">
            <v>A</v>
          </cell>
          <cell r="S160" t="str">
            <v>A</v>
          </cell>
          <cell r="T160" t="str">
            <v>#N/A N Ap</v>
          </cell>
          <cell r="U160" t="str">
            <v>-</v>
          </cell>
          <cell r="V160" t="str">
            <v>Check</v>
          </cell>
          <cell r="W160" t="str">
            <v>OK</v>
          </cell>
          <cell r="X160" t="str">
            <v>OK</v>
          </cell>
          <cell r="Y160" t="str">
            <v>Equipment</v>
          </cell>
          <cell r="Z160" t="str">
            <v>N</v>
          </cell>
        </row>
        <row r="161">
          <cell r="C161" t="str">
            <v>149114BF6</v>
          </cell>
          <cell r="D161" t="str">
            <v>149114BF6</v>
          </cell>
          <cell r="E161" t="str">
            <v>CATERPILLAR FINL TR 2001-A     A-3</v>
          </cell>
          <cell r="F161">
            <v>39199</v>
          </cell>
          <cell r="G161">
            <v>4.8499999999999996</v>
          </cell>
          <cell r="H161" t="str">
            <v>SF</v>
          </cell>
          <cell r="I161" t="str"/>
          <cell r="J161">
            <v>20050000</v>
          </cell>
          <cell r="K161">
            <v>20050000</v>
          </cell>
          <cell r="L161">
            <v>20538718.75</v>
          </cell>
          <cell r="M161" t="str">
            <v>AAA</v>
          </cell>
          <cell r="N161" t="str">
            <v>AAA</v>
          </cell>
          <cell r="O161" t="str">
            <v>AAA</v>
          </cell>
          <cell r="P161">
            <v>20048179.859999999</v>
          </cell>
          <cell r="Q161" t="str">
            <v>-</v>
          </cell>
          <cell r="R161" t="str">
            <v>AAA</v>
          </cell>
          <cell r="S161" t="str">
            <v>AAA</v>
          </cell>
          <cell r="T161" t="str">
            <v>#N/A N Ap</v>
          </cell>
          <cell r="U161" t="str">
            <v>-</v>
          </cell>
          <cell r="V161" t="str">
            <v>OK</v>
          </cell>
          <cell r="W161" t="str">
            <v>OK</v>
          </cell>
          <cell r="X161" t="str">
            <v>OK</v>
          </cell>
          <cell r="Y161" t="str">
            <v>Equipment</v>
          </cell>
          <cell r="Z161" t="str">
            <v>N</v>
          </cell>
        </row>
        <row r="162">
          <cell r="C162" t="str">
            <v>149114BL3</v>
          </cell>
          <cell r="D162" t="str">
            <v>149114BL3</v>
          </cell>
          <cell r="E162" t="str">
            <v>CATERPILLAR FINL TR 2002-A     B</v>
          </cell>
          <cell r="F162">
            <v>39593</v>
          </cell>
          <cell r="G162">
            <v>4.03</v>
          </cell>
          <cell r="H162" t="str">
            <v>SF</v>
          </cell>
          <cell r="I162" t="str"/>
          <cell r="J162">
            <v>5000000</v>
          </cell>
          <cell r="K162">
            <v>5000000</v>
          </cell>
          <cell r="L162">
            <v>5043750</v>
          </cell>
          <cell r="M162" t="str">
            <v>A2</v>
          </cell>
          <cell r="N162" t="str">
            <v>A+</v>
          </cell>
          <cell r="O162" t="str">
            <v>A2</v>
          </cell>
          <cell r="P162">
            <v>4988187.5</v>
          </cell>
          <cell r="Q162" t="str">
            <v>A</v>
          </cell>
          <cell r="R162" t="str">
            <v>A</v>
          </cell>
          <cell r="S162" t="str">
            <v>A</v>
          </cell>
          <cell r="T162" t="str">
            <v>A</v>
          </cell>
          <cell r="U162" t="str">
            <v>OK</v>
          </cell>
          <cell r="V162" t="str">
            <v>Check</v>
          </cell>
          <cell r="W162" t="str">
            <v>Check</v>
          </cell>
          <cell r="X162" t="str">
            <v>OK</v>
          </cell>
          <cell r="Y162" t="e">
            <v>#N/A</v>
          </cell>
          <cell r="Z162" t="str">
            <v>N</v>
          </cell>
        </row>
        <row r="163">
          <cell r="C163" t="str">
            <v>21724QAK9</v>
          </cell>
          <cell r="D163" t="str">
            <v>21724QAK9</v>
          </cell>
          <cell r="E163" t="str">
            <v>COPEL 1999-A R1</v>
          </cell>
          <cell r="F163">
            <v>38701</v>
          </cell>
          <cell r="G163">
            <v>6.2149999999999999</v>
          </cell>
          <cell r="H163" t="str">
            <v>SF</v>
          </cell>
          <cell r="I163" t="str"/>
          <cell r="J163">
            <v>4316900.9800000004</v>
          </cell>
          <cell r="K163">
            <v>15000000</v>
          </cell>
          <cell r="L163">
            <v>4338485.4848999903</v>
          </cell>
          <cell r="M163" t="str">
            <v>AAA</v>
          </cell>
          <cell r="N163" t="str">
            <v>AAA</v>
          </cell>
          <cell r="O163" t="str">
            <v>AAA</v>
          </cell>
          <cell r="P163">
            <v>4316900.9800000004</v>
          </cell>
          <cell r="Q163" t="str">
            <v>AAA</v>
          </cell>
          <cell r="R163" t="str">
            <v>#N/A N Ap</v>
          </cell>
          <cell r="S163" t="str">
            <v>#N/A N Ap</v>
          </cell>
          <cell r="T163" t="str">
            <v>AAA</v>
          </cell>
          <cell r="U163" t="str">
            <v>OK</v>
          </cell>
          <cell r="V163" t="str">
            <v>-</v>
          </cell>
          <cell r="W163" t="str">
            <v>-</v>
          </cell>
          <cell r="X163" t="str">
            <v>OK</v>
          </cell>
          <cell r="Y163" t="str">
            <v>Equipment</v>
          </cell>
          <cell r="Z163" t="str">
            <v>N</v>
          </cell>
        </row>
        <row r="164">
          <cell r="C164" t="str">
            <v>21724QAR4</v>
          </cell>
          <cell r="D164" t="str">
            <v>21724QAR4</v>
          </cell>
          <cell r="E164" t="str">
            <v>COPELCO CAP FUNDING CORP 99-B  C</v>
          </cell>
          <cell r="F164">
            <v>38582</v>
          </cell>
          <cell r="G164">
            <v>7.1</v>
          </cell>
          <cell r="H164" t="str">
            <v>SF</v>
          </cell>
          <cell r="I164" t="str"/>
          <cell r="J164">
            <v>4026693.94</v>
          </cell>
          <cell r="K164">
            <v>11314346</v>
          </cell>
          <cell r="L164">
            <v>4139944.7070625001</v>
          </cell>
          <cell r="M164" t="str">
            <v>A2</v>
          </cell>
          <cell r="N164" t="str">
            <v>A</v>
          </cell>
          <cell r="O164" t="str">
            <v>A2</v>
          </cell>
          <cell r="P164">
            <v>4026597.97</v>
          </cell>
          <cell r="Q164" t="str">
            <v>A</v>
          </cell>
          <cell r="R164" t="str">
            <v>A</v>
          </cell>
          <cell r="S164" t="str">
            <v>A</v>
          </cell>
          <cell r="T164" t="str">
            <v>A</v>
          </cell>
          <cell r="U164" t="str">
            <v>OK</v>
          </cell>
          <cell r="V164" t="str">
            <v>Check</v>
          </cell>
          <cell r="W164" t="str">
            <v>OK</v>
          </cell>
          <cell r="X164" t="str">
            <v>OK</v>
          </cell>
          <cell r="Y164" t="str">
            <v>Equipment</v>
          </cell>
          <cell r="Z164" t="str">
            <v>N</v>
          </cell>
        </row>
        <row r="165">
          <cell r="C165" t="str">
            <v>23334WAD0</v>
          </cell>
          <cell r="D165" t="str">
            <v>23334WAD0</v>
          </cell>
          <cell r="E165" t="str">
            <v>DVI RECEIVABLES CORP 1998-2    B</v>
          </cell>
          <cell r="F165">
            <v>39001</v>
          </cell>
          <cell r="G165">
            <v>5.93</v>
          </cell>
          <cell r="H165" t="str">
            <v>SF</v>
          </cell>
          <cell r="I165" t="str"/>
          <cell r="J165">
            <v>643181.11</v>
          </cell>
          <cell r="K165">
            <v>4365000</v>
          </cell>
          <cell r="L165">
            <v>656547.21744218701</v>
          </cell>
          <cell r="M165" t="str">
            <v>AA3</v>
          </cell>
          <cell r="N165" t="str">
            <v>NR</v>
          </cell>
          <cell r="O165" t="str">
            <v>AA3</v>
          </cell>
          <cell r="P165">
            <v>643133.82999999996</v>
          </cell>
          <cell r="Q165" t="str">
            <v>AA</v>
          </cell>
          <cell r="R165" t="str">
            <v>#N/A N Ap</v>
          </cell>
          <cell r="S165" t="str">
            <v>#N/A N Ap</v>
          </cell>
          <cell r="T165" t="str">
            <v>AA</v>
          </cell>
          <cell r="U165" t="str">
            <v>OK</v>
          </cell>
          <cell r="V165" t="str">
            <v>-</v>
          </cell>
          <cell r="W165" t="str">
            <v>-</v>
          </cell>
          <cell r="X165" t="str">
            <v>OK</v>
          </cell>
          <cell r="Y165" t="str">
            <v>Equipment</v>
          </cell>
          <cell r="Z165" t="str">
            <v>N</v>
          </cell>
        </row>
        <row r="166">
          <cell r="C166" t="str">
            <v>23334XAG1</v>
          </cell>
          <cell r="D166" t="str">
            <v>23334XAG1</v>
          </cell>
          <cell r="E166" t="str">
            <v>DVI REC CORP 2001-1            D</v>
          </cell>
          <cell r="F166">
            <v>39914</v>
          </cell>
          <cell r="G166">
            <v>6.2110000000000003</v>
          </cell>
          <cell r="H166" t="str">
            <v>SF</v>
          </cell>
          <cell r="I166" t="str"/>
          <cell r="J166">
            <v>1738889.36</v>
          </cell>
          <cell r="K166">
            <v>2000000</v>
          </cell>
          <cell r="L166">
            <v>1819584.25964015</v>
          </cell>
          <cell r="M166" t="str">
            <v>BAA2</v>
          </cell>
          <cell r="O166" t="str">
            <v>BAA2</v>
          </cell>
          <cell r="P166">
            <v>1738889.36</v>
          </cell>
          <cell r="Q166" t="str">
            <v>-</v>
          </cell>
          <cell r="R166" t="str">
            <v>#N/A N Ap</v>
          </cell>
          <cell r="S166" t="str">
            <v>#N/A N Ap</v>
          </cell>
          <cell r="T166" t="str">
            <v>#N/A N Ap</v>
          </cell>
          <cell r="U166" t="str">
            <v>-</v>
          </cell>
          <cell r="V166" t="str">
            <v>-</v>
          </cell>
          <cell r="W166" t="str">
            <v>-</v>
          </cell>
          <cell r="X166" t="str">
            <v>OK</v>
          </cell>
          <cell r="Y166" t="str">
            <v>Equipment</v>
          </cell>
          <cell r="Z166" t="str">
            <v>N</v>
          </cell>
        </row>
        <row r="167">
          <cell r="C167" t="str">
            <v>23335HAB6</v>
          </cell>
          <cell r="D167" t="str">
            <v>23335HAB6</v>
          </cell>
          <cell r="E167" t="str">
            <v>DVI REC CORP 2002-1            A-2</v>
          </cell>
          <cell r="F167">
            <v>38149</v>
          </cell>
          <cell r="G167">
            <v>2.86</v>
          </cell>
          <cell r="H167" t="str">
            <v>SF</v>
          </cell>
          <cell r="I167" t="str"/>
          <cell r="J167">
            <v>15000000</v>
          </cell>
          <cell r="K167">
            <v>15000000</v>
          </cell>
          <cell r="L167">
            <v>15070320</v>
          </cell>
          <cell r="M167" t="str">
            <v>AAA</v>
          </cell>
          <cell r="O167" t="str">
            <v>AAA</v>
          </cell>
          <cell r="P167">
            <v>14999599.35</v>
          </cell>
          <cell r="Q167" t="str">
            <v>AAA</v>
          </cell>
          <cell r="R167" t="str">
            <v>#N/A N Ap</v>
          </cell>
          <cell r="S167" t="str">
            <v>#N/A N Ap</v>
          </cell>
          <cell r="T167" t="str">
            <v>AAA</v>
          </cell>
          <cell r="U167" t="str">
            <v>OK</v>
          </cell>
          <cell r="V167" t="str">
            <v>-</v>
          </cell>
          <cell r="W167" t="str">
            <v>-</v>
          </cell>
          <cell r="X167" t="str">
            <v>OK</v>
          </cell>
          <cell r="Y167" t="e">
            <v>#N/A</v>
          </cell>
          <cell r="Z167" t="str">
            <v>N</v>
          </cell>
        </row>
        <row r="168">
          <cell r="C168" t="str">
            <v>33641NBK0</v>
          </cell>
          <cell r="D168" t="str">
            <v>33641NBK0</v>
          </cell>
          <cell r="E168" t="str">
            <v>FIRST SIERRA EQUIP TR 2000-2   A-4</v>
          </cell>
          <cell r="F168">
            <v>38490</v>
          </cell>
          <cell r="G168">
            <v>7.56</v>
          </cell>
          <cell r="H168" t="str">
            <v>SF</v>
          </cell>
          <cell r="I168" t="str"/>
          <cell r="J168">
            <v>15016247</v>
          </cell>
          <cell r="K168">
            <v>15016247</v>
          </cell>
          <cell r="L168">
            <v>15813985.121874901</v>
          </cell>
          <cell r="N168" t="str">
            <v>AAA</v>
          </cell>
          <cell r="O168" t="str">
            <v>AAA</v>
          </cell>
          <cell r="P168">
            <v>15015565.26</v>
          </cell>
          <cell r="Q168" t="str">
            <v>AAA</v>
          </cell>
          <cell r="R168" t="str">
            <v>AAA</v>
          </cell>
          <cell r="S168" t="str">
            <v>AAA</v>
          </cell>
          <cell r="T168" t="str">
            <v>AAA</v>
          </cell>
          <cell r="U168" t="str">
            <v>OK</v>
          </cell>
          <cell r="V168" t="str">
            <v>-</v>
          </cell>
          <cell r="W168" t="str">
            <v>OK</v>
          </cell>
          <cell r="X168" t="str">
            <v>OK</v>
          </cell>
          <cell r="Y168" t="str">
            <v>Equipment</v>
          </cell>
          <cell r="Z168" t="str">
            <v>N</v>
          </cell>
        </row>
        <row r="169">
          <cell r="C169" t="str">
            <v>336416AA0</v>
          </cell>
          <cell r="D169" t="str">
            <v>336416AA0</v>
          </cell>
          <cell r="E169" t="str">
            <v>FIRST SIERRA EQUIP TR 2000-1   A-1</v>
          </cell>
          <cell r="F169">
            <v>38370</v>
          </cell>
          <cell r="G169">
            <v>7.49</v>
          </cell>
          <cell r="H169" t="str">
            <v>SF</v>
          </cell>
          <cell r="I169" t="str"/>
          <cell r="J169">
            <v>4611150.3099999996</v>
          </cell>
          <cell r="K169">
            <v>15000000</v>
          </cell>
          <cell r="L169">
            <v>4701210.6867046002</v>
          </cell>
          <cell r="M169" t="str">
            <v>AAA</v>
          </cell>
          <cell r="N169" t="str">
            <v>NR</v>
          </cell>
          <cell r="O169" t="str">
            <v>AAA</v>
          </cell>
          <cell r="P169">
            <v>4611004.45</v>
          </cell>
          <cell r="Q169" t="str">
            <v>AAA</v>
          </cell>
          <cell r="R169" t="str">
            <v>#N/A N Ap</v>
          </cell>
          <cell r="S169" t="str">
            <v>#N/A N Ap</v>
          </cell>
          <cell r="T169" t="str">
            <v>AAA</v>
          </cell>
          <cell r="U169" t="str">
            <v>OK</v>
          </cell>
          <cell r="V169" t="str">
            <v>-</v>
          </cell>
          <cell r="W169" t="str">
            <v>-</v>
          </cell>
          <cell r="X169" t="str">
            <v>OK</v>
          </cell>
          <cell r="Y169" t="str">
            <v>Equipment</v>
          </cell>
          <cell r="Z169" t="str">
            <v>N</v>
          </cell>
        </row>
        <row r="170">
          <cell r="C170" t="str">
            <v>35907WAD1</v>
          </cell>
          <cell r="D170" t="str">
            <v>35907WAD1</v>
          </cell>
          <cell r="E170" t="str">
            <v>FRONTIER 2001-1 A</v>
          </cell>
          <cell r="F170">
            <v>39588</v>
          </cell>
          <cell r="G170">
            <v>6.44</v>
          </cell>
          <cell r="H170" t="str">
            <v>SF</v>
          </cell>
          <cell r="I170" t="str"/>
          <cell r="J170">
            <v>14168659.300000001</v>
          </cell>
          <cell r="K170">
            <v>25000000</v>
          </cell>
          <cell r="L170">
            <v>14545014.3126562</v>
          </cell>
          <cell r="M170" t="str">
            <v>AA3</v>
          </cell>
          <cell r="O170" t="str">
            <v>AA3</v>
          </cell>
          <cell r="P170">
            <v>14168659.300000001</v>
          </cell>
          <cell r="Q170" t="str">
            <v>-</v>
          </cell>
          <cell r="R170" t="str">
            <v>#N/A Sec</v>
          </cell>
          <cell r="S170" t="str">
            <v>#N/A Sec</v>
          </cell>
          <cell r="T170" t="str">
            <v>#N/A Sec</v>
          </cell>
          <cell r="U170" t="str">
            <v>-</v>
          </cell>
          <cell r="V170" t="str">
            <v>-</v>
          </cell>
          <cell r="W170" t="str">
            <v>-</v>
          </cell>
          <cell r="X170" t="str">
            <v>OK</v>
          </cell>
          <cell r="Y170" t="str">
            <v>Equipment</v>
          </cell>
          <cell r="Z170" t="str">
            <v>N</v>
          </cell>
        </row>
        <row r="171">
          <cell r="C171" t="str">
            <v>36161PAB9</v>
          </cell>
          <cell r="D171" t="str">
            <v>36161PAB9</v>
          </cell>
          <cell r="E171" t="str">
            <v>GF FUNDING CORP VIII B</v>
          </cell>
          <cell r="F171">
            <v>39467</v>
          </cell>
          <cell r="G171">
            <v>7.0549999999999997</v>
          </cell>
          <cell r="H171" t="str">
            <v>SF</v>
          </cell>
          <cell r="I171" t="str"/>
          <cell r="J171">
            <v>2085944.96</v>
          </cell>
          <cell r="K171">
            <v>9567000</v>
          </cell>
          <cell r="L171">
            <v>2085944.95999999</v>
          </cell>
          <cell r="O171" t="str">
            <v>AA2</v>
          </cell>
          <cell r="P171">
            <v>2085945.02</v>
          </cell>
          <cell r="Q171" t="str">
            <v>AA</v>
          </cell>
          <cell r="R171" t="str">
            <v>#N/A N Ap</v>
          </cell>
          <cell r="S171" t="str">
            <v>#N/A N Ap</v>
          </cell>
          <cell r="T171" t="str">
            <v>AA</v>
          </cell>
          <cell r="U171" t="str">
            <v>OK</v>
          </cell>
          <cell r="V171" t="str">
            <v>-</v>
          </cell>
          <cell r="W171" t="str">
            <v>-</v>
          </cell>
          <cell r="X171" t="str">
            <v>Check</v>
          </cell>
          <cell r="Y171" t="str">
            <v>Equipment</v>
          </cell>
          <cell r="Z171" t="str">
            <v>N</v>
          </cell>
        </row>
        <row r="172">
          <cell r="C172" t="str">
            <v>36161PAC7</v>
          </cell>
          <cell r="D172" t="str">
            <v>36161PAC7</v>
          </cell>
          <cell r="E172" t="str">
            <v>GF FUNDING CORP VIII C</v>
          </cell>
          <cell r="F172">
            <v>39467</v>
          </cell>
          <cell r="G172">
            <v>7.26</v>
          </cell>
          <cell r="H172" t="str">
            <v>SF</v>
          </cell>
          <cell r="I172" t="str"/>
          <cell r="J172">
            <v>2081404.94</v>
          </cell>
          <cell r="K172">
            <v>9567000</v>
          </cell>
          <cell r="L172">
            <v>2081404.9399999899</v>
          </cell>
          <cell r="O172" t="str">
            <v>A2</v>
          </cell>
          <cell r="P172">
            <v>2081405</v>
          </cell>
          <cell r="Q172" t="str">
            <v>A</v>
          </cell>
          <cell r="R172" t="str">
            <v>#N/A N Ap</v>
          </cell>
          <cell r="S172" t="str">
            <v>#N/A N Ap</v>
          </cell>
          <cell r="T172" t="str">
            <v>A</v>
          </cell>
          <cell r="U172" t="str">
            <v>OK</v>
          </cell>
          <cell r="V172" t="str">
            <v>-</v>
          </cell>
          <cell r="W172" t="str">
            <v>-</v>
          </cell>
          <cell r="X172" t="str">
            <v>Check</v>
          </cell>
          <cell r="Y172" t="str">
            <v>Equipment</v>
          </cell>
          <cell r="Z172" t="str">
            <v>N</v>
          </cell>
        </row>
        <row r="173">
          <cell r="C173" t="str">
            <v>391533AE6</v>
          </cell>
          <cell r="D173" t="str">
            <v>391533AE6</v>
          </cell>
          <cell r="E173" t="str">
            <v>GREAT AMER LEASE REC 2000-1    B</v>
          </cell>
          <cell r="F173">
            <v>38676</v>
          </cell>
          <cell r="G173">
            <v>7.6</v>
          </cell>
          <cell r="H173" t="str">
            <v>SF</v>
          </cell>
          <cell r="I173" t="str"/>
          <cell r="J173">
            <v>3274773.29</v>
          </cell>
          <cell r="K173">
            <v>12267453</v>
          </cell>
          <cell r="L173">
            <v>3354085.0243104999</v>
          </cell>
          <cell r="N173" t="str">
            <v>AA</v>
          </cell>
          <cell r="O173" t="str">
            <v>AA2</v>
          </cell>
          <cell r="P173">
            <v>3274729.63</v>
          </cell>
          <cell r="Q173" t="str">
            <v>AA</v>
          </cell>
          <cell r="R173" t="str">
            <v>AA</v>
          </cell>
          <cell r="S173" t="str">
            <v>AA</v>
          </cell>
          <cell r="T173" t="str">
            <v>AA</v>
          </cell>
          <cell r="U173" t="str">
            <v>OK</v>
          </cell>
          <cell r="V173" t="str">
            <v>-</v>
          </cell>
          <cell r="W173" t="str">
            <v>OK</v>
          </cell>
          <cell r="X173" t="b">
            <v>0</v>
          </cell>
          <cell r="Y173" t="str">
            <v>Equipment</v>
          </cell>
          <cell r="Z173" t="str">
            <v>N</v>
          </cell>
        </row>
        <row r="174">
          <cell r="C174" t="str">
            <v>57118PAA1</v>
          </cell>
          <cell r="D174" t="str">
            <v>57118PAA1</v>
          </cell>
          <cell r="E174" t="str">
            <v>MARLIN LEASING RECEIVABLES LLC</v>
          </cell>
          <cell r="F174">
            <v>39217</v>
          </cell>
          <cell r="G174">
            <v>4.4800000000000004</v>
          </cell>
          <cell r="H174" t="str">
            <v>SF</v>
          </cell>
          <cell r="I174" t="str"/>
          <cell r="J174">
            <v>10048766.199999999</v>
          </cell>
          <cell r="K174">
            <v>10280000</v>
          </cell>
          <cell r="L174">
            <v>10177521.041320501</v>
          </cell>
          <cell r="M174" t="str">
            <v>A2</v>
          </cell>
          <cell r="O174" t="str">
            <v>A2</v>
          </cell>
          <cell r="P174">
            <v>10047814.98</v>
          </cell>
          <cell r="Q174" t="str">
            <v>A</v>
          </cell>
          <cell r="R174" t="str">
            <v>#N/A N Ap</v>
          </cell>
          <cell r="S174" t="str">
            <v>#N/A N Ap</v>
          </cell>
          <cell r="T174" t="str">
            <v>A</v>
          </cell>
          <cell r="U174" t="str">
            <v>OK</v>
          </cell>
          <cell r="V174" t="str">
            <v>-</v>
          </cell>
          <cell r="W174" t="str">
            <v>-</v>
          </cell>
          <cell r="X174" t="str">
            <v>OK</v>
          </cell>
          <cell r="Y174" t="e">
            <v>#N/A</v>
          </cell>
          <cell r="Z174" t="str">
            <v>N</v>
          </cell>
        </row>
        <row r="175">
          <cell r="C175" t="str">
            <v>686328AQ8</v>
          </cell>
          <cell r="D175" t="str">
            <v>686328AQ8</v>
          </cell>
          <cell r="E175" t="str">
            <v>ORIX CR ALLIANCE REC 2000-B    A-3</v>
          </cell>
          <cell r="F175">
            <v>38183</v>
          </cell>
          <cell r="G175">
            <v>7.05</v>
          </cell>
          <cell r="H175" t="str">
            <v>SF</v>
          </cell>
          <cell r="I175" t="str"/>
          <cell r="J175">
            <v>18440415.199999999</v>
          </cell>
          <cell r="K175">
            <v>40000000</v>
          </cell>
          <cell r="L175">
            <v>18809223.5039999</v>
          </cell>
          <cell r="M175" t="str">
            <v>AAA</v>
          </cell>
          <cell r="N175" t="str">
            <v>AAA</v>
          </cell>
          <cell r="O175" t="str">
            <v>AAA</v>
          </cell>
          <cell r="P175">
            <v>18440415.199999999</v>
          </cell>
          <cell r="Q175" t="str">
            <v>AAA</v>
          </cell>
          <cell r="R175" t="str">
            <v>AAA</v>
          </cell>
          <cell r="S175" t="str">
            <v>AAA</v>
          </cell>
          <cell r="T175" t="str">
            <v>AAA</v>
          </cell>
          <cell r="U175" t="str">
            <v>OK</v>
          </cell>
          <cell r="V175" t="str">
            <v>OK</v>
          </cell>
          <cell r="W175" t="str">
            <v>OK</v>
          </cell>
          <cell r="X175" t="str">
            <v>OK</v>
          </cell>
          <cell r="Y175" t="str">
            <v>Equipment</v>
          </cell>
          <cell r="Z175" t="str">
            <v>N</v>
          </cell>
        </row>
        <row r="176">
          <cell r="C176" t="str">
            <v>69316YAA7</v>
          </cell>
          <cell r="D176" t="str">
            <v>69316YAA7</v>
          </cell>
          <cell r="E176" t="str">
            <v>PBG EQUIP TR 1998-E            A</v>
          </cell>
          <cell r="F176">
            <v>40928</v>
          </cell>
          <cell r="G176">
            <v>6.27</v>
          </cell>
          <cell r="H176" t="str">
            <v>SF</v>
          </cell>
          <cell r="I176" t="str"/>
          <cell r="J176">
            <v>4634022.71</v>
          </cell>
          <cell r="K176">
            <v>15000000</v>
          </cell>
          <cell r="L176">
            <v>4884549.5627593696</v>
          </cell>
          <cell r="N176" t="str">
            <v>AA</v>
          </cell>
          <cell r="O176" t="str">
            <v>AA2</v>
          </cell>
          <cell r="P176">
            <v>4633894.84</v>
          </cell>
          <cell r="Q176" t="str">
            <v>AA+</v>
          </cell>
          <cell r="R176" t="str">
            <v>AA</v>
          </cell>
          <cell r="S176" t="str">
            <v>AA</v>
          </cell>
          <cell r="T176" t="str">
            <v>AA+</v>
          </cell>
          <cell r="U176" t="str">
            <v>OK</v>
          </cell>
          <cell r="V176" t="str">
            <v>-</v>
          </cell>
          <cell r="W176" t="str">
            <v>OK</v>
          </cell>
          <cell r="X176" t="b">
            <v>0</v>
          </cell>
          <cell r="Y176" t="str">
            <v>Equipment</v>
          </cell>
          <cell r="Z176" t="str">
            <v>N</v>
          </cell>
        </row>
        <row r="177">
          <cell r="C177" t="str">
            <v>750754AB9</v>
          </cell>
          <cell r="D177" t="str">
            <v>750754AB9</v>
          </cell>
          <cell r="E177" t="str">
            <v>RAILCAR LEASING 1 A4</v>
          </cell>
          <cell r="F177">
            <v>41289</v>
          </cell>
          <cell r="G177">
            <v>7.125</v>
          </cell>
          <cell r="H177" t="str">
            <v>SF</v>
          </cell>
          <cell r="I177" t="str"/>
          <cell r="J177">
            <v>31000000</v>
          </cell>
          <cell r="K177">
            <v>31000000</v>
          </cell>
          <cell r="L177">
            <v>31000000</v>
          </cell>
          <cell r="M177" t="str">
            <v>AAA</v>
          </cell>
          <cell r="N177" t="str">
            <v>AAA</v>
          </cell>
          <cell r="O177" t="str">
            <v>AAA</v>
          </cell>
          <cell r="P177">
            <v>30856405.920000002</v>
          </cell>
          <cell r="Q177" t="str">
            <v>-</v>
          </cell>
          <cell r="R177" t="str">
            <v>AAA</v>
          </cell>
          <cell r="S177" t="str">
            <v>AAA</v>
          </cell>
          <cell r="T177" t="str">
            <v>#N/A N Ap</v>
          </cell>
          <cell r="U177" t="str">
            <v>-</v>
          </cell>
          <cell r="V177" t="str">
            <v>OK</v>
          </cell>
          <cell r="W177" t="str">
            <v>OK</v>
          </cell>
          <cell r="X177" t="str">
            <v>OK</v>
          </cell>
          <cell r="Y177" t="str">
            <v>Equipment</v>
          </cell>
          <cell r="Z177" t="str">
            <v>N</v>
          </cell>
        </row>
        <row r="178">
          <cell r="C178" t="str">
            <v>824782AA4</v>
          </cell>
          <cell r="D178" t="str">
            <v>824782AA4</v>
          </cell>
          <cell r="E178" t="str">
            <v>SHIPPERS THIRD 2000-A CL A1</v>
          </cell>
          <cell r="F178">
            <v>38955</v>
          </cell>
          <cell r="G178">
            <v>7.7830000000000004</v>
          </cell>
          <cell r="H178" t="str">
            <v>SF</v>
          </cell>
          <cell r="I178" t="str"/>
          <cell r="J178">
            <v>11992835.210000001</v>
          </cell>
          <cell r="K178">
            <v>20000000</v>
          </cell>
          <cell r="L178">
            <v>11992835.2099999</v>
          </cell>
          <cell r="O178" t="str">
            <v>A3</v>
          </cell>
          <cell r="P178">
            <v>11992835.210000001</v>
          </cell>
          <cell r="Q178" t="str">
            <v>-</v>
          </cell>
          <cell r="R178" t="str">
            <v>#N/A Sec</v>
          </cell>
          <cell r="S178" t="str">
            <v>#N/A Sec</v>
          </cell>
          <cell r="T178" t="str">
            <v>#N/A Sec</v>
          </cell>
          <cell r="U178" t="str">
            <v>-</v>
          </cell>
          <cell r="V178" t="str">
            <v>-</v>
          </cell>
          <cell r="W178" t="str">
            <v>-</v>
          </cell>
          <cell r="X178" t="str">
            <v>-</v>
          </cell>
          <cell r="Y178" t="str">
            <v>Equipment</v>
          </cell>
          <cell r="Z178" t="str">
            <v>N</v>
          </cell>
        </row>
        <row r="179">
          <cell r="C179" t="str">
            <v>883200AD9</v>
          </cell>
          <cell r="D179" t="str">
            <v>883200AD9</v>
          </cell>
          <cell r="E179" t="str">
            <v>TEXTRON FINL CORP REC TR 98-A  A-2</v>
          </cell>
          <cell r="F179">
            <v>38367</v>
          </cell>
          <cell r="G179">
            <v>5.89</v>
          </cell>
          <cell r="H179" t="str">
            <v>SF</v>
          </cell>
          <cell r="I179" t="str"/>
          <cell r="J179">
            <v>1523726.22</v>
          </cell>
          <cell r="K179">
            <v>15000000</v>
          </cell>
          <cell r="L179">
            <v>1525393.17648467</v>
          </cell>
          <cell r="M179" t="str">
            <v>AAA</v>
          </cell>
          <cell r="O179" t="str">
            <v>AAA</v>
          </cell>
          <cell r="P179">
            <v>1523708.43</v>
          </cell>
          <cell r="Q179" t="str">
            <v>-</v>
          </cell>
          <cell r="R179" t="str">
            <v>#N/A N Ap</v>
          </cell>
          <cell r="S179" t="str">
            <v>#N/A N Ap</v>
          </cell>
          <cell r="T179" t="str">
            <v>#N/A N Ap</v>
          </cell>
          <cell r="U179" t="str">
            <v>-</v>
          </cell>
          <cell r="V179" t="str">
            <v>-</v>
          </cell>
          <cell r="W179" t="str">
            <v>-</v>
          </cell>
          <cell r="X179" t="str">
            <v>OK</v>
          </cell>
          <cell r="Y179" t="str">
            <v>Equipment</v>
          </cell>
          <cell r="Z179" t="str">
            <v>N</v>
          </cell>
        </row>
        <row r="180">
          <cell r="C180" t="str">
            <v>883200AP2</v>
          </cell>
          <cell r="D180" t="str">
            <v>883200AP2</v>
          </cell>
          <cell r="E180" t="str">
            <v>TEXTRON FINL CORP 2000-B       A-4</v>
          </cell>
          <cell r="F180">
            <v>40770</v>
          </cell>
          <cell r="G180">
            <v>7.24</v>
          </cell>
          <cell r="H180" t="str">
            <v>SF</v>
          </cell>
          <cell r="I180" t="str"/>
          <cell r="J180">
            <v>20000000</v>
          </cell>
          <cell r="K180">
            <v>20000000</v>
          </cell>
          <cell r="L180">
            <v>21170000</v>
          </cell>
          <cell r="M180" t="str">
            <v>AAA</v>
          </cell>
          <cell r="N180" t="str">
            <v>AAA</v>
          </cell>
          <cell r="O180" t="str">
            <v>AAA</v>
          </cell>
          <cell r="P180">
            <v>19996897</v>
          </cell>
          <cell r="Q180" t="str">
            <v>AAA</v>
          </cell>
          <cell r="R180" t="str">
            <v>AAA</v>
          </cell>
          <cell r="S180" t="str">
            <v>AAA</v>
          </cell>
          <cell r="T180" t="str">
            <v>AAA</v>
          </cell>
          <cell r="U180" t="str">
            <v>OK</v>
          </cell>
          <cell r="V180" t="str">
            <v>OK</v>
          </cell>
          <cell r="W180" t="str">
            <v>OK</v>
          </cell>
          <cell r="X180" t="str">
            <v>OK</v>
          </cell>
          <cell r="Y180" t="str">
            <v>Equipment</v>
          </cell>
          <cell r="Z180" t="str">
            <v>N</v>
          </cell>
        </row>
        <row r="181">
          <cell r="C181" t="str">
            <v>G5762@AA6</v>
          </cell>
          <cell r="D181" t="str">
            <v>G5762@AA6</v>
          </cell>
          <cell r="E181" t="str">
            <v>MASSMUTUAL CORORATE VALUE PARTNERS SECU RED SUBORDINATED NOTES</v>
          </cell>
          <cell r="F181">
            <v>40101</v>
          </cell>
          <cell r="G181">
            <v>9.9700000000000006</v>
          </cell>
          <cell r="H181" t="str">
            <v>SF</v>
          </cell>
          <cell r="I181" t="str"/>
          <cell r="J181">
            <v>15000000</v>
          </cell>
          <cell r="K181">
            <v>15000000</v>
          </cell>
          <cell r="L181">
            <v>15000000</v>
          </cell>
          <cell r="O181" t="str">
            <v>BAA2</v>
          </cell>
          <cell r="P181">
            <v>15000000</v>
          </cell>
          <cell r="Q181" t="str">
            <v>-</v>
          </cell>
          <cell r="R181" t="str">
            <v>#N/A Sec</v>
          </cell>
          <cell r="S181" t="str">
            <v>#N/A Sec</v>
          </cell>
          <cell r="T181" t="str">
            <v>#N/A Sec</v>
          </cell>
          <cell r="U181" t="str">
            <v>-</v>
          </cell>
          <cell r="V181" t="str">
            <v>-</v>
          </cell>
          <cell r="W181" t="str">
            <v>-</v>
          </cell>
          <cell r="X181" t="str">
            <v>-</v>
          </cell>
          <cell r="Y181" t="str">
            <v>CBO/CLO</v>
          </cell>
          <cell r="Z181" t="str">
            <v>N</v>
          </cell>
        </row>
        <row r="182">
          <cell r="C182" t="str">
            <v>05539KAA2</v>
          </cell>
          <cell r="D182" t="str">
            <v>05539KAA2</v>
          </cell>
          <cell r="E182" t="str">
            <v>BEA 98-2 A1 CBO</v>
          </cell>
          <cell r="F182">
            <v>40527</v>
          </cell>
          <cell r="G182">
            <v>6.21</v>
          </cell>
          <cell r="H182" t="str">
            <v>SF</v>
          </cell>
          <cell r="I182" t="str"/>
          <cell r="J182">
            <v>20000000</v>
          </cell>
          <cell r="K182">
            <v>20000000</v>
          </cell>
          <cell r="L182">
            <v>20000000</v>
          </cell>
          <cell r="M182" t="str">
            <v>AAA</v>
          </cell>
          <cell r="N182" t="str">
            <v>AAA</v>
          </cell>
          <cell r="O182" t="str">
            <v>AAA</v>
          </cell>
          <cell r="P182">
            <v>20000000</v>
          </cell>
          <cell r="Q182" t="str">
            <v>AAA</v>
          </cell>
          <cell r="R182" t="str">
            <v>AAA</v>
          </cell>
          <cell r="S182" t="str">
            <v>AAA</v>
          </cell>
          <cell r="T182" t="str">
            <v>AAA</v>
          </cell>
          <cell r="U182" t="str">
            <v>OK</v>
          </cell>
          <cell r="V182" t="str">
            <v>OK</v>
          </cell>
          <cell r="W182" t="str">
            <v>OK</v>
          </cell>
          <cell r="X182" t="str">
            <v>OK</v>
          </cell>
          <cell r="Y182" t="str">
            <v>CBO/CLO</v>
          </cell>
          <cell r="Z182" t="str">
            <v>N</v>
          </cell>
        </row>
        <row r="183">
          <cell r="C183" t="str">
            <v>057636AD4</v>
          </cell>
          <cell r="D183" t="str">
            <v>057636AD4</v>
          </cell>
          <cell r="E183" t="str">
            <v>BALANCED HIGH-YIELD FG II LTD  NT CL-C2 144A 11</v>
          </cell>
          <cell r="F183">
            <v>40558</v>
          </cell>
          <cell r="G183">
            <v>9.02</v>
          </cell>
          <cell r="H183" t="str">
            <v>SF</v>
          </cell>
          <cell r="I183" t="str"/>
          <cell r="J183">
            <v>25000000</v>
          </cell>
          <cell r="K183">
            <v>25000000</v>
          </cell>
          <cell r="L183">
            <v>20000000</v>
          </cell>
          <cell r="M183" t="str">
            <v>BAA3</v>
          </cell>
          <cell r="O183" t="str">
            <v>BAA3</v>
          </cell>
          <cell r="P183">
            <v>25000000</v>
          </cell>
          <cell r="Q183" t="str">
            <v>-</v>
          </cell>
          <cell r="R183" t="str">
            <v>#N/A N Ap</v>
          </cell>
          <cell r="S183" t="str">
            <v>#N/A N Ap</v>
          </cell>
          <cell r="T183" t="str">
            <v>#N/A N Ap</v>
          </cell>
          <cell r="U183" t="str">
            <v>-</v>
          </cell>
          <cell r="V183" t="str">
            <v>-</v>
          </cell>
          <cell r="W183" t="str">
            <v>-</v>
          </cell>
          <cell r="X183" t="str">
            <v>OK</v>
          </cell>
          <cell r="Y183" t="str">
            <v>CBO/CLO</v>
          </cell>
          <cell r="Z183" t="str">
            <v>N</v>
          </cell>
        </row>
        <row r="184">
          <cell r="C184" t="str">
            <v>076036AF9</v>
          </cell>
          <cell r="D184" t="str">
            <v>076036AF9</v>
          </cell>
          <cell r="E184" t="str">
            <v>BEDFORD CBO LTD /BEDFORD CDO C NT CL-III</v>
          </cell>
          <cell r="F184">
            <v>40674</v>
          </cell>
          <cell r="G184">
            <v>8.08</v>
          </cell>
          <cell r="H184" t="str">
            <v>SF</v>
          </cell>
          <cell r="I184" t="str"/>
          <cell r="J184">
            <v>5000000</v>
          </cell>
          <cell r="K184">
            <v>5000000</v>
          </cell>
          <cell r="L184">
            <v>2500000</v>
          </cell>
          <cell r="M184" t="str">
            <v>BAA3</v>
          </cell>
          <cell r="O184" t="str">
            <v>BAA3</v>
          </cell>
          <cell r="P184">
            <v>5000000</v>
          </cell>
          <cell r="Q184" t="str">
            <v>-</v>
          </cell>
          <cell r="R184" t="str">
            <v>#N/A N Ap</v>
          </cell>
          <cell r="S184" t="str">
            <v>#N/A N Ap</v>
          </cell>
          <cell r="T184" t="str">
            <v>#N/A N Ap</v>
          </cell>
          <cell r="U184" t="str">
            <v>-</v>
          </cell>
          <cell r="V184" t="str">
            <v>-</v>
          </cell>
          <cell r="W184" t="str">
            <v>-</v>
          </cell>
          <cell r="X184" t="str">
            <v>OK</v>
          </cell>
          <cell r="Y184" t="str">
            <v>CBO/CLO</v>
          </cell>
          <cell r="Z184" t="str">
            <v>N</v>
          </cell>
        </row>
        <row r="185">
          <cell r="C185" t="str">
            <v>084374AB3</v>
          </cell>
          <cell r="D185" t="str">
            <v>084374AB3</v>
          </cell>
          <cell r="E185" t="str">
            <v>BERKELEY ST CDO LTD. 1A A3</v>
          </cell>
          <cell r="F185">
            <v>41356</v>
          </cell>
          <cell r="G185">
            <v>6.7009999999999996</v>
          </cell>
          <cell r="H185" t="str">
            <v>SF</v>
          </cell>
          <cell r="I185" t="str"/>
          <cell r="J185">
            <v>10000000</v>
          </cell>
          <cell r="K185">
            <v>10000000</v>
          </cell>
          <cell r="L185">
            <v>8760000</v>
          </cell>
          <cell r="M185" t="str">
            <v>AA2</v>
          </cell>
          <cell r="N185" t="str">
            <v>AA</v>
          </cell>
          <cell r="O185" t="str">
            <v>AA2</v>
          </cell>
          <cell r="P185">
            <v>9934860.0999999996</v>
          </cell>
          <cell r="Q185" t="str">
            <v>-</v>
          </cell>
          <cell r="R185" t="str">
            <v>AA</v>
          </cell>
          <cell r="S185" t="str">
            <v>AA</v>
          </cell>
          <cell r="T185" t="str">
            <v>#N/A N Ap</v>
          </cell>
          <cell r="U185" t="str">
            <v>-</v>
          </cell>
          <cell r="V185" t="str">
            <v>Check</v>
          </cell>
          <cell r="W185" t="str">
            <v>OK</v>
          </cell>
          <cell r="X185" t="str">
            <v>OK</v>
          </cell>
          <cell r="Y185" t="str">
            <v>CBO/CLO</v>
          </cell>
          <cell r="Z185" t="str">
            <v>N</v>
          </cell>
        </row>
        <row r="186">
          <cell r="C186" t="str">
            <v>092011AA3</v>
          </cell>
          <cell r="D186" t="str">
            <v>092011AA3</v>
          </cell>
          <cell r="E186" t="str">
            <v>BLACK DIAMOND CLO 1998-1 LTD / NT CL-A1 144A 11</v>
          </cell>
          <cell r="F186">
            <v>40558</v>
          </cell>
          <cell r="G186">
            <v>6.0541799999999997</v>
          </cell>
          <cell r="H186" t="str">
            <v>SF</v>
          </cell>
          <cell r="I186" t="str"/>
          <cell r="J186">
            <v>20000000</v>
          </cell>
          <cell r="K186">
            <v>20000000</v>
          </cell>
          <cell r="L186">
            <v>20399999.999999899</v>
          </cell>
          <cell r="N186" t="str">
            <v>AAA</v>
          </cell>
          <cell r="O186" t="str">
            <v>AAA</v>
          </cell>
          <cell r="P186">
            <v>20000000</v>
          </cell>
          <cell r="Q186" t="str">
            <v>AAA</v>
          </cell>
          <cell r="R186" t="str">
            <v>AAA</v>
          </cell>
          <cell r="S186" t="str">
            <v>AAA</v>
          </cell>
          <cell r="T186" t="str">
            <v>AAA</v>
          </cell>
          <cell r="U186" t="str">
            <v>OK</v>
          </cell>
          <cell r="V186" t="str">
            <v>-</v>
          </cell>
          <cell r="W186" t="str">
            <v>OK</v>
          </cell>
          <cell r="X186" t="str">
            <v>OK</v>
          </cell>
          <cell r="Y186" t="str">
            <v>CBO/CLO</v>
          </cell>
          <cell r="Z186" t="str">
            <v>N</v>
          </cell>
        </row>
        <row r="187">
          <cell r="C187" t="str">
            <v>12542BAB1</v>
          </cell>
          <cell r="D187" t="str">
            <v>12542BAB1</v>
          </cell>
          <cell r="E187" t="str">
            <v>CHYPS CBO LTD.</v>
          </cell>
          <cell r="F187">
            <v>40193</v>
          </cell>
          <cell r="G187">
            <v>6.72</v>
          </cell>
          <cell r="H187" t="str">
            <v>SF</v>
          </cell>
          <cell r="I187" t="str"/>
          <cell r="J187">
            <v>10500000</v>
          </cell>
          <cell r="K187">
            <v>10500000</v>
          </cell>
          <cell r="L187">
            <v>6720000</v>
          </cell>
          <cell r="O187" t="str">
            <v>CAA3</v>
          </cell>
          <cell r="P187">
            <v>9576349.8200000003</v>
          </cell>
          <cell r="Q187" t="str">
            <v>BBB</v>
          </cell>
          <cell r="R187" t="str">
            <v>CCC-</v>
          </cell>
          <cell r="S187" t="str">
            <v>CCC-</v>
          </cell>
          <cell r="T187" t="str">
            <v>BBB</v>
          </cell>
          <cell r="U187" t="str">
            <v>OK</v>
          </cell>
          <cell r="V187" t="str">
            <v>-</v>
          </cell>
          <cell r="W187" t="str">
            <v>-</v>
          </cell>
          <cell r="X187" t="str">
            <v>Check</v>
          </cell>
          <cell r="Y187" t="str">
            <v>CBO/CLO</v>
          </cell>
          <cell r="Z187" t="str">
            <v>N</v>
          </cell>
        </row>
        <row r="188">
          <cell r="C188" t="str">
            <v>12542WAB5</v>
          </cell>
          <cell r="D188" t="str">
            <v>12542WAB5</v>
          </cell>
          <cell r="E188" t="str">
            <v>CHYPS CBO 1999-1               A-1</v>
          </cell>
          <cell r="F188">
            <v>40575</v>
          </cell>
          <cell r="G188">
            <v>6.47</v>
          </cell>
          <cell r="H188" t="str">
            <v>SF</v>
          </cell>
          <cell r="I188" t="str"/>
          <cell r="J188">
            <v>40000000</v>
          </cell>
          <cell r="K188">
            <v>40000000</v>
          </cell>
          <cell r="L188">
            <v>40400000</v>
          </cell>
          <cell r="M188" t="str">
            <v>AAA</v>
          </cell>
          <cell r="N188" t="str">
            <v>AAA</v>
          </cell>
          <cell r="O188" t="str">
            <v>AAA</v>
          </cell>
          <cell r="P188">
            <v>40000000</v>
          </cell>
          <cell r="Q188" t="str">
            <v>AAA</v>
          </cell>
          <cell r="R188" t="str">
            <v>AAA</v>
          </cell>
          <cell r="S188" t="str">
            <v>AAA</v>
          </cell>
          <cell r="T188" t="str">
            <v>AAA</v>
          </cell>
          <cell r="U188" t="str">
            <v>OK</v>
          </cell>
          <cell r="V188" t="str">
            <v>OK</v>
          </cell>
          <cell r="W188" t="str">
            <v>OK</v>
          </cell>
          <cell r="X188" t="str">
            <v>OK</v>
          </cell>
          <cell r="Y188" t="str">
            <v>CBO/CLO</v>
          </cell>
          <cell r="Z188" t="str">
            <v>N</v>
          </cell>
        </row>
        <row r="189">
          <cell r="C189" t="str">
            <v>12628XAC8</v>
          </cell>
          <cell r="D189" t="str">
            <v>12628XAC8</v>
          </cell>
          <cell r="E189" t="str">
            <v>CSAMF 1A B1</v>
          </cell>
          <cell r="F189">
            <v>42458</v>
          </cell>
          <cell r="G189">
            <v>6.95</v>
          </cell>
          <cell r="H189" t="str">
            <v>SF</v>
          </cell>
          <cell r="I189" t="str"/>
          <cell r="J189">
            <v>10000000</v>
          </cell>
          <cell r="K189">
            <v>10000000</v>
          </cell>
          <cell r="L189">
            <v>9837500</v>
          </cell>
          <cell r="M189" t="str">
            <v>A3</v>
          </cell>
          <cell r="N189" t="str">
            <v>A-</v>
          </cell>
          <cell r="O189" t="str">
            <v>A3</v>
          </cell>
          <cell r="P189">
            <v>10000000</v>
          </cell>
          <cell r="Q189" t="str">
            <v>-</v>
          </cell>
          <cell r="R189" t="str">
            <v>A-</v>
          </cell>
          <cell r="S189" t="str">
            <v>A-</v>
          </cell>
          <cell r="T189" t="str">
            <v>#N/A N Ap</v>
          </cell>
          <cell r="U189" t="str">
            <v>-</v>
          </cell>
          <cell r="V189" t="str">
            <v>Check</v>
          </cell>
          <cell r="W189" t="str">
            <v>OK</v>
          </cell>
          <cell r="X189" t="str">
            <v>OK</v>
          </cell>
          <cell r="Y189" t="str">
            <v>CBO/CLO</v>
          </cell>
          <cell r="Z189" t="str">
            <v>N</v>
          </cell>
        </row>
        <row r="190">
          <cell r="C190" t="str">
            <v>131725AE3</v>
          </cell>
          <cell r="D190" t="str">
            <v>131725AE3</v>
          </cell>
          <cell r="E190" t="str">
            <v>CAM CBO I LTD CLASS C</v>
          </cell>
          <cell r="F190">
            <v>39783</v>
          </cell>
          <cell r="G190">
            <v>9.9999999999999995E-7</v>
          </cell>
          <cell r="H190" t="str">
            <v>SF</v>
          </cell>
          <cell r="I190" t="str"/>
          <cell r="J190">
            <v>15000000</v>
          </cell>
          <cell r="K190">
            <v>15000000</v>
          </cell>
          <cell r="L190">
            <v>750000</v>
          </cell>
          <cell r="O190" t="str">
            <v>CA2</v>
          </cell>
          <cell r="P190">
            <v>3450000</v>
          </cell>
          <cell r="Q190" t="str">
            <v>C</v>
          </cell>
          <cell r="R190" t="str">
            <v>BB</v>
          </cell>
          <cell r="S190" t="str">
            <v>BB</v>
          </cell>
          <cell r="T190" t="str">
            <v>C</v>
          </cell>
          <cell r="U190" t="str">
            <v>OK</v>
          </cell>
          <cell r="V190" t="str">
            <v>-</v>
          </cell>
          <cell r="W190" t="str">
            <v>-</v>
          </cell>
          <cell r="X190" t="str">
            <v>Check</v>
          </cell>
          <cell r="Y190" t="str">
            <v>CBO/CLO</v>
          </cell>
          <cell r="Z190" t="str">
            <v>N</v>
          </cell>
        </row>
        <row r="191">
          <cell r="C191" t="str">
            <v>14073MAA2</v>
          </cell>
          <cell r="D191" t="str">
            <v>14073MAA2</v>
          </cell>
          <cell r="E191" t="str">
            <v>CAPTIVA 97-1A CL A</v>
          </cell>
          <cell r="F191">
            <v>40147</v>
          </cell>
          <cell r="G191">
            <v>6.86</v>
          </cell>
          <cell r="H191" t="str">
            <v>SF</v>
          </cell>
          <cell r="I191" t="str"/>
          <cell r="J191">
            <v>16876342.129999999</v>
          </cell>
          <cell r="K191">
            <v>18438171.079999998</v>
          </cell>
          <cell r="L191">
            <v>17703451.657791201</v>
          </cell>
          <cell r="M191" t="str">
            <v>AAA</v>
          </cell>
          <cell r="O191" t="str">
            <v>AAA</v>
          </cell>
          <cell r="P191">
            <v>16738500.880000001</v>
          </cell>
          <cell r="Q191" t="str">
            <v>-</v>
          </cell>
          <cell r="R191" t="str">
            <v>AAA</v>
          </cell>
          <cell r="S191" t="str">
            <v>AAA</v>
          </cell>
          <cell r="T191" t="str">
            <v>#N/A N Ap</v>
          </cell>
          <cell r="U191" t="str">
            <v>-</v>
          </cell>
          <cell r="V191" t="str">
            <v>OK</v>
          </cell>
          <cell r="W191" t="str">
            <v>-</v>
          </cell>
          <cell r="X191" t="str">
            <v>OK</v>
          </cell>
          <cell r="Y191" t="str">
            <v>CBO/CLO</v>
          </cell>
          <cell r="Z191" t="str">
            <v>N</v>
          </cell>
        </row>
        <row r="192">
          <cell r="C192" t="str">
            <v>15882MAA0</v>
          </cell>
          <cell r="D192" t="str">
            <v>15882MAA0</v>
          </cell>
          <cell r="E192" t="str">
            <v>CHANCELLOR/TRITON CBO, LTD. CL  C-1A</v>
          </cell>
          <cell r="F192">
            <v>40395</v>
          </cell>
          <cell r="G192">
            <v>9.9999999999999995E-7</v>
          </cell>
          <cell r="H192" t="str">
            <v>SF</v>
          </cell>
          <cell r="I192" t="str"/>
          <cell r="J192">
            <v>4000000</v>
          </cell>
          <cell r="K192">
            <v>0</v>
          </cell>
          <cell r="L192">
            <v>200000</v>
          </cell>
          <cell r="M192" t="str">
            <v>C</v>
          </cell>
          <cell r="O192" t="str">
            <v>C2</v>
          </cell>
          <cell r="P192">
            <v>776779.34</v>
          </cell>
          <cell r="Q192" t="str">
            <v>-</v>
          </cell>
          <cell r="R192" t="str">
            <v>#N/A N Ap</v>
          </cell>
          <cell r="S192" t="str">
            <v>#N/A N Ap</v>
          </cell>
          <cell r="T192" t="str">
            <v>#N/A N Ap</v>
          </cell>
          <cell r="U192" t="str">
            <v>-</v>
          </cell>
          <cell r="V192" t="str">
            <v>-</v>
          </cell>
          <cell r="W192" t="str">
            <v>-</v>
          </cell>
          <cell r="X192" t="b">
            <v>0</v>
          </cell>
          <cell r="Y192" t="e">
            <v>#N/A</v>
          </cell>
          <cell r="Z192" t="str">
            <v>N</v>
          </cell>
        </row>
        <row r="193">
          <cell r="C193" t="str">
            <v>189719AC1</v>
          </cell>
          <cell r="D193" t="str">
            <v>189719AC1</v>
          </cell>
          <cell r="E193" t="str">
            <v>CLYDESDALE 1A B</v>
          </cell>
          <cell r="F193">
            <v>40627</v>
          </cell>
          <cell r="G193">
            <v>8.3000000000000007</v>
          </cell>
          <cell r="H193" t="str">
            <v>SF</v>
          </cell>
          <cell r="I193" t="str"/>
          <cell r="J193">
            <v>10000000</v>
          </cell>
          <cell r="K193">
            <v>10000000</v>
          </cell>
          <cell r="L193">
            <v>6700000</v>
          </cell>
          <cell r="M193" t="str">
            <v>BAA3</v>
          </cell>
          <cell r="O193" t="str">
            <v>BAA3</v>
          </cell>
          <cell r="P193">
            <v>10000000</v>
          </cell>
          <cell r="Q193" t="str">
            <v>-</v>
          </cell>
          <cell r="R193" t="str">
            <v>#N/A N Ap</v>
          </cell>
          <cell r="S193" t="str">
            <v>#N/A N Ap</v>
          </cell>
          <cell r="T193" t="str">
            <v>#N/A N Ap</v>
          </cell>
          <cell r="U193" t="str">
            <v>-</v>
          </cell>
          <cell r="V193" t="str">
            <v>-</v>
          </cell>
          <cell r="W193" t="str">
            <v>-</v>
          </cell>
          <cell r="X193" t="str">
            <v>OK</v>
          </cell>
          <cell r="Y193" t="str">
            <v>CBO/CLO</v>
          </cell>
          <cell r="Z193" t="str">
            <v>N</v>
          </cell>
        </row>
        <row r="194">
          <cell r="C194" t="str">
            <v>27826CAC2</v>
          </cell>
          <cell r="D194" t="str">
            <v>27826CAC2</v>
          </cell>
          <cell r="E194" t="str">
            <v>EATON VANCE CBO CL III</v>
          </cell>
          <cell r="F194">
            <v>40780</v>
          </cell>
          <cell r="G194">
            <v>8.75</v>
          </cell>
          <cell r="H194" t="str">
            <v>SF</v>
          </cell>
          <cell r="I194" t="str"/>
          <cell r="J194">
            <v>10000000</v>
          </cell>
          <cell r="K194">
            <v>10000000</v>
          </cell>
          <cell r="L194">
            <v>5500000</v>
          </cell>
          <cell r="M194" t="str">
            <v>B3</v>
          </cell>
          <cell r="O194" t="str">
            <v>CAA2</v>
          </cell>
          <cell r="P194">
            <v>5500000</v>
          </cell>
          <cell r="Q194" t="str">
            <v>-</v>
          </cell>
          <cell r="R194" t="str">
            <v>#N/A Sec</v>
          </cell>
          <cell r="S194" t="str">
            <v>#N/A Sec</v>
          </cell>
          <cell r="T194" t="str">
            <v>#N/A Sec</v>
          </cell>
          <cell r="U194" t="str">
            <v>-</v>
          </cell>
          <cell r="V194" t="str">
            <v>-</v>
          </cell>
          <cell r="W194" t="str">
            <v>-</v>
          </cell>
          <cell r="X194" t="b">
            <v>0</v>
          </cell>
          <cell r="Y194" t="str">
            <v>CBO/CLO</v>
          </cell>
          <cell r="Z194" t="str">
            <v>N</v>
          </cell>
        </row>
        <row r="195">
          <cell r="C195" t="str">
            <v>349188AB8</v>
          </cell>
          <cell r="D195" t="str">
            <v>349188AB8</v>
          </cell>
          <cell r="E195" t="str">
            <v>FORT WASHINGTON CBO I CL B</v>
          </cell>
          <cell r="F195">
            <v>40522</v>
          </cell>
          <cell r="G195">
            <v>8.36</v>
          </cell>
          <cell r="H195" t="str">
            <v>SF</v>
          </cell>
          <cell r="I195" t="str"/>
          <cell r="J195">
            <v>13000000</v>
          </cell>
          <cell r="K195">
            <v>13000000</v>
          </cell>
          <cell r="L195">
            <v>3900000</v>
          </cell>
          <cell r="M195" t="str">
            <v>BAA2</v>
          </cell>
          <cell r="N195" t="str">
            <v>BBB-</v>
          </cell>
          <cell r="O195" t="str">
            <v>BAA2</v>
          </cell>
          <cell r="P195">
            <v>13000000</v>
          </cell>
          <cell r="Q195" t="str">
            <v>-</v>
          </cell>
          <cell r="R195" t="str">
            <v>BBB-</v>
          </cell>
          <cell r="S195" t="str">
            <v>BBB-</v>
          </cell>
          <cell r="T195" t="str">
            <v>#N/A N Ap</v>
          </cell>
          <cell r="U195" t="str">
            <v>-</v>
          </cell>
          <cell r="V195" t="str">
            <v>Check</v>
          </cell>
          <cell r="W195" t="str">
            <v>OK</v>
          </cell>
          <cell r="X195" t="str">
            <v>OK</v>
          </cell>
          <cell r="Y195" t="str">
            <v>CBO/CLO</v>
          </cell>
          <cell r="Z195" t="str">
            <v>N</v>
          </cell>
        </row>
        <row r="196">
          <cell r="C196" t="str">
            <v>40867PAC6</v>
          </cell>
          <cell r="D196" t="str">
            <v>40867PAC6</v>
          </cell>
          <cell r="E196" t="str">
            <v>HAMPDEN CBO LTD 1A A2B</v>
          </cell>
          <cell r="F196">
            <v>41386</v>
          </cell>
          <cell r="G196">
            <v>6.66</v>
          </cell>
          <cell r="H196" t="str">
            <v>SF</v>
          </cell>
          <cell r="I196" t="str"/>
          <cell r="J196">
            <v>10000000</v>
          </cell>
          <cell r="K196">
            <v>10000000</v>
          </cell>
          <cell r="L196">
            <v>9300000</v>
          </cell>
          <cell r="M196" t="str">
            <v>AA2</v>
          </cell>
          <cell r="O196" t="str">
            <v>AA2</v>
          </cell>
          <cell r="P196">
            <v>10000000</v>
          </cell>
          <cell r="Q196" t="str">
            <v>-</v>
          </cell>
          <cell r="R196" t="str">
            <v>#N/A N Ap</v>
          </cell>
          <cell r="S196" t="str">
            <v>#N/A N Ap</v>
          </cell>
          <cell r="T196" t="str">
            <v>#N/A N Ap</v>
          </cell>
          <cell r="U196" t="str">
            <v>-</v>
          </cell>
          <cell r="V196" t="str">
            <v>-</v>
          </cell>
          <cell r="W196" t="str">
            <v>-</v>
          </cell>
          <cell r="X196" t="str">
            <v>OK</v>
          </cell>
          <cell r="Y196" t="str">
            <v>CBO/CLO</v>
          </cell>
          <cell r="Z196" t="str">
            <v>N</v>
          </cell>
        </row>
        <row r="197">
          <cell r="C197" t="str">
            <v>40867PAE2</v>
          </cell>
          <cell r="D197" t="str">
            <v>40867PAE2</v>
          </cell>
          <cell r="E197" t="str">
            <v>HAMPDEN CBO 1A B2</v>
          </cell>
          <cell r="F197">
            <v>41386</v>
          </cell>
          <cell r="G197">
            <v>8</v>
          </cell>
          <cell r="H197" t="str">
            <v>SF</v>
          </cell>
          <cell r="I197" t="str"/>
          <cell r="J197">
            <v>10000000</v>
          </cell>
          <cell r="K197">
            <v>10000000</v>
          </cell>
          <cell r="L197">
            <v>8000000</v>
          </cell>
          <cell r="M197" t="str">
            <v>BAA2</v>
          </cell>
          <cell r="O197" t="str">
            <v>BAA2</v>
          </cell>
          <cell r="P197">
            <v>9915200.5999999996</v>
          </cell>
          <cell r="Q197" t="str">
            <v>-</v>
          </cell>
          <cell r="R197" t="str">
            <v>#N/A N Ap</v>
          </cell>
          <cell r="S197" t="str">
            <v>#N/A N Ap</v>
          </cell>
          <cell r="T197" t="str">
            <v>#N/A N Ap</v>
          </cell>
          <cell r="U197" t="str">
            <v>-</v>
          </cell>
          <cell r="V197" t="str">
            <v>-</v>
          </cell>
          <cell r="W197" t="str">
            <v>-</v>
          </cell>
          <cell r="X197" t="str">
            <v>OK</v>
          </cell>
          <cell r="Y197" t="str">
            <v>CBO/CLO</v>
          </cell>
          <cell r="Z197" t="str">
            <v>N</v>
          </cell>
        </row>
        <row r="198">
          <cell r="C198" t="str">
            <v>449148AA3</v>
          </cell>
          <cell r="D198" t="str">
            <v>449148AA3</v>
          </cell>
          <cell r="E198" t="str">
            <v>HYPPCO FINANCE (CSFB) A2</v>
          </cell>
          <cell r="F198">
            <v>39522</v>
          </cell>
          <cell r="G198">
            <v>5.75</v>
          </cell>
          <cell r="H198" t="str">
            <v>SF</v>
          </cell>
          <cell r="I198" t="str"/>
          <cell r="J198">
            <v>3934342.51</v>
          </cell>
          <cell r="K198">
            <v>0</v>
          </cell>
          <cell r="L198">
            <v>3147474.0079999901</v>
          </cell>
          <cell r="M198" t="str">
            <v>B2</v>
          </cell>
          <cell r="O198" t="str">
            <v>B2</v>
          </cell>
          <cell r="P198">
            <v>3496025.55</v>
          </cell>
          <cell r="Q198" t="str">
            <v>-</v>
          </cell>
          <cell r="R198" t="str">
            <v>#N/A Sec</v>
          </cell>
          <cell r="S198" t="str">
            <v>#N/A Sec</v>
          </cell>
          <cell r="T198" t="str">
            <v>#N/A Sec</v>
          </cell>
          <cell r="U198" t="str">
            <v>-</v>
          </cell>
          <cell r="V198" t="str">
            <v>-</v>
          </cell>
          <cell r="W198" t="str">
            <v>-</v>
          </cell>
          <cell r="X198" t="str">
            <v>OK</v>
          </cell>
          <cell r="Y198" t="str">
            <v>CBO/CLO</v>
          </cell>
          <cell r="Z198" t="str">
            <v>N</v>
          </cell>
        </row>
        <row r="199">
          <cell r="C199" t="str">
            <v>45578QAD1</v>
          </cell>
          <cell r="D199" t="str">
            <v>45578QAD1</v>
          </cell>
          <cell r="E199" t="str">
            <v>INDOSUEZ CAP FDG 1998          B2</v>
          </cell>
          <cell r="F199">
            <v>40269</v>
          </cell>
          <cell r="G199">
            <v>7.73</v>
          </cell>
          <cell r="H199" t="str">
            <v>SF</v>
          </cell>
          <cell r="I199" t="str"/>
          <cell r="J199">
            <v>20000000</v>
          </cell>
          <cell r="K199">
            <v>20000000</v>
          </cell>
          <cell r="L199">
            <v>10000000</v>
          </cell>
          <cell r="M199" t="str">
            <v>BAA3</v>
          </cell>
          <cell r="O199" t="str">
            <v>BAA3</v>
          </cell>
          <cell r="P199">
            <v>20042113.800000001</v>
          </cell>
          <cell r="Q199" t="str">
            <v>-</v>
          </cell>
          <cell r="R199" t="str">
            <v>#N/A N Ap</v>
          </cell>
          <cell r="S199" t="str">
            <v>#N/A N Ap</v>
          </cell>
          <cell r="T199" t="str">
            <v>#N/A N Ap</v>
          </cell>
          <cell r="U199" t="str">
            <v>-</v>
          </cell>
          <cell r="V199" t="str">
            <v>-</v>
          </cell>
          <cell r="W199" t="str">
            <v>-</v>
          </cell>
          <cell r="X199" t="str">
            <v>OK</v>
          </cell>
          <cell r="Y199" t="str">
            <v>CBO/CLO</v>
          </cell>
          <cell r="Z199" t="str">
            <v>N</v>
          </cell>
        </row>
        <row r="200">
          <cell r="C200" t="str">
            <v>45770RAF0</v>
          </cell>
          <cell r="D200" t="str">
            <v>45770RAF0</v>
          </cell>
          <cell r="E200" t="str">
            <v>INNER HARBOR CBO 2001-1A B1</v>
          </cell>
          <cell r="F200">
            <v>41440</v>
          </cell>
          <cell r="G200">
            <v>8.44</v>
          </cell>
          <cell r="H200" t="str">
            <v>SF</v>
          </cell>
          <cell r="I200" t="str"/>
          <cell r="J200">
            <v>10000000</v>
          </cell>
          <cell r="K200">
            <v>10000000</v>
          </cell>
          <cell r="L200">
            <v>9320312.5</v>
          </cell>
          <cell r="M200" t="str">
            <v>BAA2</v>
          </cell>
          <cell r="N200" t="str">
            <v>BBB</v>
          </cell>
          <cell r="O200" t="str">
            <v>BAA2</v>
          </cell>
          <cell r="P200">
            <v>10000000</v>
          </cell>
          <cell r="Q200" t="str">
            <v>-</v>
          </cell>
          <cell r="R200" t="str">
            <v>BBB</v>
          </cell>
          <cell r="S200" t="str">
            <v>BBB</v>
          </cell>
          <cell r="T200" t="str">
            <v>#N/A N Ap</v>
          </cell>
          <cell r="U200" t="str">
            <v>-</v>
          </cell>
          <cell r="V200" t="str">
            <v>Check</v>
          </cell>
          <cell r="W200" t="str">
            <v>OK</v>
          </cell>
          <cell r="X200" t="str">
            <v>OK</v>
          </cell>
          <cell r="Y200" t="str">
            <v>CBO/CLO</v>
          </cell>
          <cell r="Z200" t="str">
            <v>N</v>
          </cell>
        </row>
        <row r="201">
          <cell r="C201" t="str">
            <v>48202RAB1</v>
          </cell>
          <cell r="D201" t="str">
            <v>48202RAB1</v>
          </cell>
          <cell r="E201" t="str">
            <v>JUNIPER 99-1 A1</v>
          </cell>
          <cell r="F201">
            <v>40648</v>
          </cell>
          <cell r="G201">
            <v>6.83</v>
          </cell>
          <cell r="H201" t="str">
            <v>SF</v>
          </cell>
          <cell r="I201" t="str"/>
          <cell r="J201">
            <v>10000000</v>
          </cell>
          <cell r="K201">
            <v>10000000</v>
          </cell>
          <cell r="L201">
            <v>9100000</v>
          </cell>
          <cell r="M201" t="str">
            <v>AA3</v>
          </cell>
          <cell r="O201" t="str">
            <v>AA3</v>
          </cell>
          <cell r="P201">
            <v>10000000</v>
          </cell>
          <cell r="Q201" t="str">
            <v>AA-</v>
          </cell>
          <cell r="R201" t="str">
            <v>A+</v>
          </cell>
          <cell r="S201" t="str">
            <v>A+</v>
          </cell>
          <cell r="T201" t="str">
            <v>AA-</v>
          </cell>
          <cell r="U201" t="str">
            <v>OK</v>
          </cell>
          <cell r="V201" t="str">
            <v>Check</v>
          </cell>
          <cell r="W201" t="str">
            <v>-</v>
          </cell>
          <cell r="X201" t="str">
            <v>OK</v>
          </cell>
          <cell r="Y201" t="str">
            <v>CBO/CLO</v>
          </cell>
          <cell r="Z201" t="str">
            <v>N</v>
          </cell>
        </row>
        <row r="202">
          <cell r="C202" t="str">
            <v>48202RAC9</v>
          </cell>
          <cell r="D202" t="str">
            <v>48202RAC9</v>
          </cell>
          <cell r="E202" t="str">
            <v>JUNIPER CBO 1999-1 LTD / JUNIP NT CL-A2 144A 11</v>
          </cell>
          <cell r="F202">
            <v>40648</v>
          </cell>
          <cell r="G202">
            <v>6.96</v>
          </cell>
          <cell r="H202" t="str">
            <v>SF</v>
          </cell>
          <cell r="I202" t="str"/>
          <cell r="J202">
            <v>7000000</v>
          </cell>
          <cell r="K202">
            <v>7000000</v>
          </cell>
          <cell r="L202">
            <v>3850000</v>
          </cell>
          <cell r="M202" t="str">
            <v>BAA1</v>
          </cell>
          <cell r="N202" t="str">
            <v>BBB+</v>
          </cell>
          <cell r="O202" t="str">
            <v>A3</v>
          </cell>
          <cell r="P202">
            <v>6238169.9699999997</v>
          </cell>
          <cell r="Q202" t="str">
            <v>A-</v>
          </cell>
          <cell r="R202" t="str">
            <v>BBB+</v>
          </cell>
          <cell r="S202" t="str">
            <v>BBB+</v>
          </cell>
          <cell r="T202" t="str">
            <v>A-</v>
          </cell>
          <cell r="U202" t="str">
            <v>OK</v>
          </cell>
          <cell r="V202" t="str">
            <v>Check</v>
          </cell>
          <cell r="W202" t="str">
            <v>OK</v>
          </cell>
          <cell r="X202" t="b">
            <v>0</v>
          </cell>
          <cell r="Y202" t="str">
            <v>CBO/CLO</v>
          </cell>
          <cell r="Z202" t="str">
            <v>N</v>
          </cell>
        </row>
        <row r="203">
          <cell r="C203" t="str">
            <v>55308KAC2</v>
          </cell>
          <cell r="D203" t="str">
            <v>55308KAC2</v>
          </cell>
          <cell r="E203" t="str">
            <v>ML CBO XXVI SER 1999-PUTNAM-1 A3</v>
          </cell>
          <cell r="F203">
            <v>40765</v>
          </cell>
          <cell r="G203">
            <v>7.665</v>
          </cell>
          <cell r="H203" t="str">
            <v>SF</v>
          </cell>
          <cell r="I203" t="str"/>
          <cell r="J203">
            <v>17500000</v>
          </cell>
          <cell r="K203">
            <v>17500000</v>
          </cell>
          <cell r="L203">
            <v>13125000</v>
          </cell>
          <cell r="M203" t="str">
            <v>AA1</v>
          </cell>
          <cell r="N203" t="str">
            <v>AA</v>
          </cell>
          <cell r="O203" t="str">
            <v>AA1</v>
          </cell>
          <cell r="P203">
            <v>17500000</v>
          </cell>
          <cell r="Q203" t="str">
            <v>-</v>
          </cell>
          <cell r="R203" t="str">
            <v>#N/A Sec</v>
          </cell>
          <cell r="S203" t="str">
            <v>#N/A Sec</v>
          </cell>
          <cell r="T203" t="str">
            <v>#N/A Sec</v>
          </cell>
          <cell r="U203" t="str">
            <v>-</v>
          </cell>
          <cell r="V203" t="str">
            <v>-</v>
          </cell>
          <cell r="W203" t="str">
            <v>-</v>
          </cell>
          <cell r="X203" t="str">
            <v>OK</v>
          </cell>
          <cell r="Y203" t="str">
            <v>CBO/CLO</v>
          </cell>
          <cell r="Z203" t="str">
            <v>N</v>
          </cell>
        </row>
        <row r="204">
          <cell r="C204" t="str">
            <v>55308KAD0</v>
          </cell>
          <cell r="D204" t="str">
            <v>55308KAD0</v>
          </cell>
          <cell r="E204" t="str">
            <v>ML CBO XXVI SER 1999-PUTNAM-1 B</v>
          </cell>
          <cell r="F204">
            <v>40765</v>
          </cell>
          <cell r="G204">
            <v>9.0649999999999995</v>
          </cell>
          <cell r="H204" t="str">
            <v>SF</v>
          </cell>
          <cell r="I204" t="str"/>
          <cell r="J204">
            <v>5000000</v>
          </cell>
          <cell r="K204">
            <v>5000000</v>
          </cell>
          <cell r="L204">
            <v>500000</v>
          </cell>
          <cell r="O204" t="str">
            <v>CA2</v>
          </cell>
          <cell r="P204">
            <v>1250000</v>
          </cell>
          <cell r="Q204" t="str">
            <v>-</v>
          </cell>
          <cell r="R204" t="str">
            <v>#N/A Sec</v>
          </cell>
          <cell r="S204" t="str">
            <v>#N/A Sec</v>
          </cell>
          <cell r="T204" t="str">
            <v>#N/A Sec</v>
          </cell>
          <cell r="U204" t="str">
            <v>-</v>
          </cell>
          <cell r="V204" t="str">
            <v>-</v>
          </cell>
          <cell r="W204" t="str">
            <v>-</v>
          </cell>
          <cell r="X204" t="str">
            <v>-</v>
          </cell>
          <cell r="Y204" t="str">
            <v>CBO/CLO</v>
          </cell>
          <cell r="Z204" t="str">
            <v>N</v>
          </cell>
        </row>
        <row r="205">
          <cell r="C205" t="str">
            <v>554454AA6</v>
          </cell>
          <cell r="D205" t="str">
            <v>554454AA6</v>
          </cell>
          <cell r="E205" t="str">
            <v>MACH ONE CMBS 2000-1           A</v>
          </cell>
          <cell r="F205">
            <v>47632</v>
          </cell>
          <cell r="G205">
            <v>6.7</v>
          </cell>
          <cell r="H205" t="str">
            <v>SF</v>
          </cell>
          <cell r="I205" t="str"/>
          <cell r="J205">
            <v>19707926.93</v>
          </cell>
          <cell r="K205">
            <v>21000000</v>
          </cell>
          <cell r="L205">
            <v>21456131.100888401</v>
          </cell>
          <cell r="M205" t="str">
            <v>AAA</v>
          </cell>
          <cell r="N205" t="str">
            <v>AAA</v>
          </cell>
          <cell r="O205" t="str">
            <v>AAA</v>
          </cell>
          <cell r="P205">
            <v>18179217.109999999</v>
          </cell>
          <cell r="Q205" t="str">
            <v>-</v>
          </cell>
          <cell r="R205" t="str">
            <v>AAA</v>
          </cell>
          <cell r="S205" t="str">
            <v>AAA</v>
          </cell>
          <cell r="T205" t="str">
            <v>#N/A N Ap</v>
          </cell>
          <cell r="U205" t="str">
            <v>-</v>
          </cell>
          <cell r="V205" t="str">
            <v>OK</v>
          </cell>
          <cell r="W205" t="str">
            <v>OK</v>
          </cell>
          <cell r="X205" t="str">
            <v>OK</v>
          </cell>
          <cell r="Y205" t="str">
            <v>CBO/CLO</v>
          </cell>
          <cell r="Z205" t="str">
            <v>N</v>
          </cell>
        </row>
        <row r="206">
          <cell r="C206" t="str">
            <v>656517AB5</v>
          </cell>
          <cell r="D206" t="str">
            <v>656517AB5</v>
          </cell>
          <cell r="E206" t="str">
            <v>NORSE CBO LTD &amp; NORSE CBO INC  SR A2 FLT 144A10</v>
          </cell>
          <cell r="F206">
            <v>40405</v>
          </cell>
          <cell r="G206">
            <v>2.2400000000000002</v>
          </cell>
          <cell r="H206" t="str">
            <v>SF</v>
          </cell>
          <cell r="I206" t="str"/>
          <cell r="J206">
            <v>10168000</v>
          </cell>
          <cell r="K206">
            <v>10167999</v>
          </cell>
          <cell r="L206">
            <v>7095230.3999999901</v>
          </cell>
          <cell r="M206" t="str">
            <v>AAA</v>
          </cell>
          <cell r="N206" t="str">
            <v>AAA</v>
          </cell>
          <cell r="O206" t="str">
            <v>AAA</v>
          </cell>
          <cell r="P206">
            <v>6975539.5099999998</v>
          </cell>
          <cell r="Q206" t="str">
            <v>-</v>
          </cell>
          <cell r="R206" t="str">
            <v>AAA</v>
          </cell>
          <cell r="S206" t="str">
            <v>AAA</v>
          </cell>
          <cell r="T206" t="str">
            <v>#N/A N Ap</v>
          </cell>
          <cell r="U206" t="str">
            <v>-</v>
          </cell>
          <cell r="V206" t="str">
            <v>OK</v>
          </cell>
          <cell r="W206" t="str">
            <v>OK</v>
          </cell>
          <cell r="X206" t="str">
            <v>OK</v>
          </cell>
          <cell r="Y206" t="e">
            <v>#N/A</v>
          </cell>
          <cell r="Z206" t="str">
            <v>Y</v>
          </cell>
        </row>
        <row r="207">
          <cell r="C207" t="str">
            <v>656517AC3</v>
          </cell>
          <cell r="D207" t="str">
            <v>656517AC3</v>
          </cell>
          <cell r="E207" t="str">
            <v>NORSE 1A A3</v>
          </cell>
          <cell r="F207">
            <v>40403</v>
          </cell>
          <cell r="G207">
            <v>6.5149999999999997</v>
          </cell>
          <cell r="H207" t="str">
            <v>SF</v>
          </cell>
          <cell r="I207" t="str"/>
          <cell r="J207">
            <v>18977743.16</v>
          </cell>
          <cell r="K207">
            <v>20000000</v>
          </cell>
          <cell r="L207">
            <v>19025187.517899901</v>
          </cell>
          <cell r="M207" t="str">
            <v>AAA</v>
          </cell>
          <cell r="N207" t="str">
            <v>AAA</v>
          </cell>
          <cell r="O207" t="str">
            <v>AAA</v>
          </cell>
          <cell r="P207">
            <v>19079045.969999999</v>
          </cell>
          <cell r="Q207" t="str">
            <v>-</v>
          </cell>
          <cell r="R207" t="str">
            <v>AAA</v>
          </cell>
          <cell r="S207" t="str">
            <v>AAA</v>
          </cell>
          <cell r="T207" t="str">
            <v>#N/A N Ap</v>
          </cell>
          <cell r="U207" t="str">
            <v>-</v>
          </cell>
          <cell r="V207" t="str">
            <v>OK</v>
          </cell>
          <cell r="W207" t="str">
            <v>OK</v>
          </cell>
          <cell r="X207" t="str">
            <v>OK</v>
          </cell>
          <cell r="Y207" t="str">
            <v>CBO/CLO</v>
          </cell>
          <cell r="Z207" t="str">
            <v>N</v>
          </cell>
        </row>
        <row r="208">
          <cell r="C208" t="str">
            <v>656517AD1</v>
          </cell>
          <cell r="D208" t="str">
            <v>656517AD1</v>
          </cell>
          <cell r="E208" t="str">
            <v>NORSE 1A CL B</v>
          </cell>
          <cell r="F208">
            <v>40403</v>
          </cell>
          <cell r="G208">
            <v>7.6260000000000003</v>
          </cell>
          <cell r="H208" t="str">
            <v>SF</v>
          </cell>
          <cell r="I208" t="str"/>
          <cell r="J208">
            <v>20000000</v>
          </cell>
          <cell r="K208">
            <v>20000000</v>
          </cell>
          <cell r="L208">
            <v>15900000</v>
          </cell>
          <cell r="M208" t="str">
            <v>BAA3</v>
          </cell>
          <cell r="O208" t="str">
            <v>BAA3</v>
          </cell>
          <cell r="P208">
            <v>19625704.760000002</v>
          </cell>
          <cell r="Q208" t="str">
            <v>-</v>
          </cell>
          <cell r="R208" t="str">
            <v>#N/A N Ap</v>
          </cell>
          <cell r="S208" t="str">
            <v>#N/A N Ap</v>
          </cell>
          <cell r="T208" t="str">
            <v>#N/A N Ap</v>
          </cell>
          <cell r="U208" t="str">
            <v>-</v>
          </cell>
          <cell r="V208" t="str">
            <v>-</v>
          </cell>
          <cell r="W208" t="str">
            <v>-</v>
          </cell>
          <cell r="X208" t="str">
            <v>OK</v>
          </cell>
          <cell r="Y208" t="str">
            <v>CBO/CLO</v>
          </cell>
          <cell r="Z208" t="str">
            <v>N</v>
          </cell>
        </row>
        <row r="209">
          <cell r="C209" t="str">
            <v>66703YAF3</v>
          </cell>
          <cell r="D209" t="str">
            <v>66703YAF3</v>
          </cell>
          <cell r="E209" t="str">
            <v>NORTHSTAR CBO LTD.</v>
          </cell>
          <cell r="F209">
            <v>40009</v>
          </cell>
          <cell r="G209">
            <v>6.68</v>
          </cell>
          <cell r="H209" t="str">
            <v>SF</v>
          </cell>
          <cell r="I209" t="str"/>
          <cell r="J209">
            <v>5000000</v>
          </cell>
          <cell r="K209">
            <v>5000000</v>
          </cell>
          <cell r="L209">
            <v>1548437.5</v>
          </cell>
          <cell r="N209" t="str">
            <v>CCC-</v>
          </cell>
          <cell r="O209" t="str">
            <v>CAA3</v>
          </cell>
          <cell r="P209">
            <v>1511000</v>
          </cell>
          <cell r="Q209" t="str">
            <v>CCC-</v>
          </cell>
          <cell r="R209" t="str">
            <v>CCC-</v>
          </cell>
          <cell r="S209" t="str">
            <v>CCC-</v>
          </cell>
          <cell r="T209" t="str">
            <v>CCC-</v>
          </cell>
          <cell r="U209" t="str">
            <v>OK</v>
          </cell>
          <cell r="V209" t="str">
            <v>-</v>
          </cell>
          <cell r="W209" t="str">
            <v>OK</v>
          </cell>
          <cell r="X209" t="b">
            <v>0</v>
          </cell>
          <cell r="Y209" t="str">
            <v>CBO/CLO</v>
          </cell>
          <cell r="Z209" t="str">
            <v>N</v>
          </cell>
        </row>
        <row r="210">
          <cell r="C210" t="str">
            <v>719011AC2</v>
          </cell>
          <cell r="D210" t="str">
            <v>719011AC2</v>
          </cell>
          <cell r="E210" t="str">
            <v>PHOENIX 1A CL B</v>
          </cell>
          <cell r="F210">
            <v>40633</v>
          </cell>
          <cell r="G210">
            <v>8.4559999999999995</v>
          </cell>
          <cell r="H210" t="str">
            <v>SF</v>
          </cell>
          <cell r="I210" t="str"/>
          <cell r="J210">
            <v>15000000</v>
          </cell>
          <cell r="K210">
            <v>15000000</v>
          </cell>
          <cell r="L210">
            <v>1875000</v>
          </cell>
          <cell r="M210" t="str">
            <v>B3</v>
          </cell>
          <cell r="O210" t="str">
            <v>CA2</v>
          </cell>
          <cell r="P210">
            <v>3750000</v>
          </cell>
          <cell r="Q210" t="str">
            <v>-</v>
          </cell>
          <cell r="R210" t="str">
            <v>#N/A N Ap</v>
          </cell>
          <cell r="S210" t="str">
            <v>#N/A N Ap</v>
          </cell>
          <cell r="T210" t="str">
            <v>#N/A N Ap</v>
          </cell>
          <cell r="U210" t="str">
            <v>-</v>
          </cell>
          <cell r="V210" t="str">
            <v>-</v>
          </cell>
          <cell r="W210" t="str">
            <v>-</v>
          </cell>
          <cell r="X210" t="b">
            <v>0</v>
          </cell>
          <cell r="Y210" t="str">
            <v>CBO/CLO</v>
          </cell>
          <cell r="Z210" t="str">
            <v>N</v>
          </cell>
        </row>
        <row r="211">
          <cell r="C211" t="str">
            <v>72142SAA4</v>
          </cell>
          <cell r="D211" t="str">
            <v>72142SAA4</v>
          </cell>
          <cell r="E211" t="str">
            <v>PILGRIM AMERICA CBO 1A C</v>
          </cell>
          <cell r="F211">
            <v>39711</v>
          </cell>
          <cell r="G211">
            <v>9.9999999999999995E-7</v>
          </cell>
          <cell r="H211" t="str">
            <v>SF</v>
          </cell>
          <cell r="I211" t="str"/>
          <cell r="J211">
            <v>2750000</v>
          </cell>
          <cell r="K211">
            <v>2750000</v>
          </cell>
          <cell r="L211">
            <v>27500</v>
          </cell>
          <cell r="O211" t="str">
            <v>C2</v>
          </cell>
          <cell r="P211">
            <v>275000</v>
          </cell>
          <cell r="Q211" t="str">
            <v>C</v>
          </cell>
          <cell r="R211" t="str">
            <v>#N/A N Ap</v>
          </cell>
          <cell r="S211" t="str">
            <v>#N/A N Ap</v>
          </cell>
          <cell r="T211" t="str">
            <v>C</v>
          </cell>
          <cell r="U211" t="str">
            <v>OK</v>
          </cell>
          <cell r="V211" t="str">
            <v>-</v>
          </cell>
          <cell r="W211" t="str">
            <v>-</v>
          </cell>
          <cell r="X211" t="str">
            <v>Check</v>
          </cell>
          <cell r="Y211" t="str">
            <v>CBO/CLO</v>
          </cell>
          <cell r="Z211" t="str">
            <v>N</v>
          </cell>
        </row>
        <row r="212">
          <cell r="C212" t="str">
            <v>72345LAA4</v>
          </cell>
          <cell r="D212" t="str">
            <v>72345LAA4</v>
          </cell>
          <cell r="E212" t="str">
            <v>PINNACLE CBO LTD 1A CL A1</v>
          </cell>
          <cell r="F212">
            <v>40144</v>
          </cell>
          <cell r="G212">
            <v>6.85</v>
          </cell>
          <cell r="H212" t="str">
            <v>SF</v>
          </cell>
          <cell r="I212" t="str"/>
          <cell r="J212">
            <v>3470735.34</v>
          </cell>
          <cell r="K212">
            <v>5000000</v>
          </cell>
          <cell r="L212">
            <v>3394379.16251999</v>
          </cell>
          <cell r="M212" t="str">
            <v>A1</v>
          </cell>
          <cell r="O212" t="str">
            <v>C2</v>
          </cell>
          <cell r="P212">
            <v>2979688.48</v>
          </cell>
          <cell r="Q212" t="str">
            <v>A+</v>
          </cell>
          <cell r="R212" t="str">
            <v>#N/A N Ap</v>
          </cell>
          <cell r="S212" t="str">
            <v>#N/A N Ap</v>
          </cell>
          <cell r="T212" t="str">
            <v>A+</v>
          </cell>
          <cell r="U212" t="str">
            <v>OK</v>
          </cell>
          <cell r="V212" t="str">
            <v>-</v>
          </cell>
          <cell r="W212" t="str">
            <v>-</v>
          </cell>
          <cell r="X212" t="b">
            <v>0</v>
          </cell>
          <cell r="Y212" t="str">
            <v>CBO/CLO</v>
          </cell>
          <cell r="Z212" t="str">
            <v>N</v>
          </cell>
        </row>
        <row r="213">
          <cell r="C213" t="str">
            <v>73641PAC0</v>
          </cell>
          <cell r="D213" t="str">
            <v>73641PAC0</v>
          </cell>
          <cell r="E213" t="str">
            <v>PORTICOES FUNDING SER IA CL B1</v>
          </cell>
          <cell r="F213">
            <v>40534</v>
          </cell>
          <cell r="G213">
            <v>6.5</v>
          </cell>
          <cell r="H213" t="str">
            <v>SF</v>
          </cell>
          <cell r="I213" t="str"/>
          <cell r="J213">
            <v>30000000</v>
          </cell>
          <cell r="K213">
            <v>30000000</v>
          </cell>
          <cell r="L213">
            <v>27000000</v>
          </cell>
          <cell r="O213" t="str">
            <v>C2</v>
          </cell>
          <cell r="P213">
            <v>30000000</v>
          </cell>
          <cell r="Q213" t="str">
            <v>-</v>
          </cell>
          <cell r="R213" t="str">
            <v>BBB+</v>
          </cell>
          <cell r="S213" t="str">
            <v>BBB+</v>
          </cell>
          <cell r="T213" t="str">
            <v>#N/A N Ap</v>
          </cell>
          <cell r="U213" t="str">
            <v>-</v>
          </cell>
          <cell r="V213" t="str">
            <v>-</v>
          </cell>
          <cell r="W213" t="str">
            <v>-</v>
          </cell>
          <cell r="X213" t="str">
            <v>-</v>
          </cell>
          <cell r="Y213" t="str">
            <v>CBO/CLO</v>
          </cell>
          <cell r="Z213" t="str">
            <v>N</v>
          </cell>
        </row>
        <row r="214">
          <cell r="C214" t="str">
            <v>74438VAB4</v>
          </cell>
          <cell r="D214" t="str">
            <v>74438VAB4</v>
          </cell>
          <cell r="E214" t="str">
            <v>PRUCBO 2000-1  A1</v>
          </cell>
          <cell r="F214">
            <v>49597</v>
          </cell>
          <cell r="G214">
            <v>7.8068</v>
          </cell>
          <cell r="H214" t="str">
            <v>SF</v>
          </cell>
          <cell r="I214" t="str"/>
          <cell r="J214">
            <v>10000000</v>
          </cell>
          <cell r="K214">
            <v>10000000</v>
          </cell>
          <cell r="L214">
            <v>9700000</v>
          </cell>
          <cell r="N214" t="str">
            <v>AAA</v>
          </cell>
          <cell r="O214" t="str">
            <v>C2</v>
          </cell>
          <cell r="P214">
            <v>10000000</v>
          </cell>
          <cell r="Q214" t="str">
            <v>AAA</v>
          </cell>
          <cell r="R214" t="str">
            <v>AAA</v>
          </cell>
          <cell r="S214" t="str">
            <v>AAA</v>
          </cell>
          <cell r="T214" t="str">
            <v>AAA</v>
          </cell>
          <cell r="U214" t="str">
            <v>OK</v>
          </cell>
          <cell r="V214" t="str">
            <v>-</v>
          </cell>
          <cell r="W214" t="str">
            <v>OK</v>
          </cell>
          <cell r="X214" t="b">
            <v>0</v>
          </cell>
          <cell r="Y214" t="str">
            <v>CBO/CLO</v>
          </cell>
          <cell r="Z214" t="str">
            <v>N</v>
          </cell>
        </row>
        <row r="215">
          <cell r="C215" t="str">
            <v>780765AB9</v>
          </cell>
          <cell r="D215" t="str">
            <v>780765AB9</v>
          </cell>
          <cell r="E215" t="str">
            <v>ML CBO SER 97 ROYALTON-1</v>
          </cell>
          <cell r="F215">
            <v>39987</v>
          </cell>
          <cell r="G215">
            <v>7.8550000000000004</v>
          </cell>
          <cell r="H215" t="str">
            <v>SF</v>
          </cell>
          <cell r="I215" t="str"/>
          <cell r="J215">
            <v>6000000</v>
          </cell>
          <cell r="K215">
            <v>6000000</v>
          </cell>
          <cell r="L215">
            <v>1800000</v>
          </cell>
          <cell r="M215" t="str">
            <v>BAA3</v>
          </cell>
          <cell r="O215" t="str">
            <v>C2</v>
          </cell>
          <cell r="P215">
            <v>1800000</v>
          </cell>
          <cell r="Q215" t="str">
            <v>-</v>
          </cell>
          <cell r="R215" t="str">
            <v>#N/A N Ap</v>
          </cell>
          <cell r="S215" t="str">
            <v>#N/A N Ap</v>
          </cell>
          <cell r="T215" t="str">
            <v>#N/A N Ap</v>
          </cell>
          <cell r="U215" t="str">
            <v>-</v>
          </cell>
          <cell r="V215" t="str">
            <v>-</v>
          </cell>
          <cell r="W215" t="str">
            <v>-</v>
          </cell>
          <cell r="X215" t="b">
            <v>0</v>
          </cell>
          <cell r="Y215" t="str">
            <v>CBO/CLO</v>
          </cell>
          <cell r="Z215" t="str">
            <v>N</v>
          </cell>
        </row>
        <row r="216">
          <cell r="C216" t="str">
            <v>82668QAC7</v>
          </cell>
          <cell r="D216" t="str">
            <v>82668QAC7</v>
          </cell>
          <cell r="E216" t="str">
            <v>SIGNATURE 5  5A B2</v>
          </cell>
          <cell r="F216">
            <v>41209</v>
          </cell>
          <cell r="G216">
            <v>8.4049999999999994</v>
          </cell>
          <cell r="H216" t="str">
            <v>SF</v>
          </cell>
          <cell r="I216" t="str"/>
          <cell r="J216">
            <v>25000000</v>
          </cell>
          <cell r="K216">
            <v>25000000</v>
          </cell>
          <cell r="L216">
            <v>25000000</v>
          </cell>
          <cell r="M216" t="str">
            <v>BAA1</v>
          </cell>
          <cell r="O216" t="str">
            <v>C2</v>
          </cell>
          <cell r="P216">
            <v>24965940.300000001</v>
          </cell>
          <cell r="Q216" t="str">
            <v>-</v>
          </cell>
          <cell r="R216" t="str">
            <v>#N/A N Ap</v>
          </cell>
          <cell r="S216" t="str">
            <v>#N/A N Ap</v>
          </cell>
          <cell r="T216" t="str">
            <v>#N/A N Ap</v>
          </cell>
          <cell r="U216" t="str">
            <v>-</v>
          </cell>
          <cell r="V216" t="str">
            <v>-</v>
          </cell>
          <cell r="W216" t="str">
            <v>-</v>
          </cell>
          <cell r="X216" t="b">
            <v>0</v>
          </cell>
          <cell r="Y216" t="str">
            <v>CBO/CLO</v>
          </cell>
          <cell r="Z216" t="str">
            <v>N</v>
          </cell>
        </row>
        <row r="217">
          <cell r="C217" t="str">
            <v>834492AB6</v>
          </cell>
          <cell r="D217" t="str">
            <v>834492AB6</v>
          </cell>
          <cell r="E217" t="str">
            <v>SOMER 1A CL A2</v>
          </cell>
          <cell r="F217">
            <v>41266</v>
          </cell>
          <cell r="G217">
            <v>7.84</v>
          </cell>
          <cell r="H217" t="str">
            <v>SF</v>
          </cell>
          <cell r="I217" t="str"/>
          <cell r="J217">
            <v>10000000</v>
          </cell>
          <cell r="K217">
            <v>10000000</v>
          </cell>
          <cell r="L217">
            <v>100000</v>
          </cell>
          <cell r="M217" t="str">
            <v>CA</v>
          </cell>
          <cell r="N217" t="str">
            <v>NR</v>
          </cell>
          <cell r="O217" t="str">
            <v>C2</v>
          </cell>
          <cell r="P217">
            <v>500000</v>
          </cell>
          <cell r="Q217" t="str">
            <v>-</v>
          </cell>
          <cell r="R217" t="str">
            <v>#N/A N Ap</v>
          </cell>
          <cell r="S217" t="str">
            <v>#N/A N Ap</v>
          </cell>
          <cell r="T217" t="str">
            <v>#N/A N Ap</v>
          </cell>
          <cell r="U217" t="str">
            <v>-</v>
          </cell>
          <cell r="V217" t="str">
            <v>-</v>
          </cell>
          <cell r="W217" t="str">
            <v>-</v>
          </cell>
          <cell r="X217" t="b">
            <v>0</v>
          </cell>
          <cell r="Y217" t="str">
            <v>CBO/CLO</v>
          </cell>
          <cell r="Z217" t="str">
            <v>N</v>
          </cell>
        </row>
        <row r="218">
          <cell r="C218" t="str">
            <v>85430TAD9</v>
          </cell>
          <cell r="D218" t="str">
            <v>85430TAD9</v>
          </cell>
          <cell r="E218" t="str">
            <v>STANFIELD CLO 1A B2</v>
          </cell>
          <cell r="F218">
            <v>42566</v>
          </cell>
          <cell r="G218">
            <v>7.3689999999999998</v>
          </cell>
          <cell r="H218" t="str">
            <v>SF</v>
          </cell>
          <cell r="I218" t="str"/>
          <cell r="J218">
            <v>18000000</v>
          </cell>
          <cell r="K218">
            <v>18000000</v>
          </cell>
          <cell r="L218">
            <v>17910000</v>
          </cell>
          <cell r="M218" t="str">
            <v>A3</v>
          </cell>
          <cell r="N218" t="str">
            <v>A-</v>
          </cell>
          <cell r="O218" t="str">
            <v>C2</v>
          </cell>
          <cell r="P218">
            <v>18123091.920000002</v>
          </cell>
          <cell r="Q218" t="str">
            <v>-</v>
          </cell>
          <cell r="R218" t="str">
            <v>A-</v>
          </cell>
          <cell r="S218" t="str">
            <v>A-</v>
          </cell>
          <cell r="T218" t="str">
            <v>#N/A N Ap</v>
          </cell>
          <cell r="U218" t="str">
            <v>-</v>
          </cell>
          <cell r="V218" t="str">
            <v>Check</v>
          </cell>
          <cell r="W218" t="str">
            <v>OK</v>
          </cell>
          <cell r="X218" t="b">
            <v>0</v>
          </cell>
          <cell r="Y218" t="str">
            <v>CBO/CLO</v>
          </cell>
          <cell r="Z218" t="str">
            <v>N</v>
          </cell>
        </row>
        <row r="219">
          <cell r="C219" t="str">
            <v>854309AE1</v>
          </cell>
          <cell r="D219" t="str">
            <v>854309AE1</v>
          </cell>
          <cell r="E219" t="str">
            <v>STANFIELD CLO 2A CLASS B2</v>
          </cell>
          <cell r="F219">
            <v>42109</v>
          </cell>
          <cell r="G219">
            <v>8.4849999999999994</v>
          </cell>
          <cell r="H219" t="str">
            <v>SF</v>
          </cell>
          <cell r="I219" t="str"/>
          <cell r="J219">
            <v>20000000</v>
          </cell>
          <cell r="K219">
            <v>20000000</v>
          </cell>
          <cell r="L219">
            <v>19700000</v>
          </cell>
          <cell r="M219" t="str">
            <v>A3</v>
          </cell>
          <cell r="O219" t="str">
            <v>C2</v>
          </cell>
          <cell r="P219">
            <v>20000000</v>
          </cell>
          <cell r="Q219" t="str">
            <v>-</v>
          </cell>
          <cell r="R219" t="str">
            <v>#N/A N Ap</v>
          </cell>
          <cell r="S219" t="str">
            <v>#N/A N Ap</v>
          </cell>
          <cell r="T219" t="str">
            <v>#N/A N Ap</v>
          </cell>
          <cell r="U219" t="str">
            <v>-</v>
          </cell>
          <cell r="V219" t="str">
            <v>-</v>
          </cell>
          <cell r="W219" t="str">
            <v>-</v>
          </cell>
          <cell r="X219" t="b">
            <v>0</v>
          </cell>
          <cell r="Y219" t="str">
            <v>CBO/CLO</v>
          </cell>
          <cell r="Z219" t="str">
            <v>N</v>
          </cell>
        </row>
        <row r="220">
          <cell r="C220" t="str">
            <v>86357SAX4</v>
          </cell>
          <cell r="D220" t="str">
            <v>86357SAX4</v>
          </cell>
          <cell r="E220" t="str">
            <v>SAVS SERIES 1998-3 (CAM Equity CBO)</v>
          </cell>
          <cell r="F220">
            <v>39787</v>
          </cell>
          <cell r="G220">
            <v>0</v>
          </cell>
          <cell r="H220" t="str">
            <v>SF</v>
          </cell>
          <cell r="I220" t="str"/>
          <cell r="J220">
            <v>27500000</v>
          </cell>
          <cell r="K220">
            <v>0</v>
          </cell>
          <cell r="L220">
            <v>20157500</v>
          </cell>
          <cell r="M220" t="str">
            <v>AA3</v>
          </cell>
          <cell r="O220" t="str">
            <v>C2</v>
          </cell>
          <cell r="P220">
            <v>16615548.42</v>
          </cell>
          <cell r="Q220" t="str">
            <v>-</v>
          </cell>
          <cell r="R220" t="str">
            <v>#N/A Sec</v>
          </cell>
          <cell r="S220" t="str">
            <v>#N/A Sec</v>
          </cell>
          <cell r="T220" t="str">
            <v>#N/A Sec</v>
          </cell>
          <cell r="U220" t="str">
            <v>-</v>
          </cell>
          <cell r="V220" t="str">
            <v>-</v>
          </cell>
          <cell r="W220" t="str">
            <v>-</v>
          </cell>
          <cell r="X220" t="b">
            <v>0</v>
          </cell>
          <cell r="Y220" t="str">
            <v>CBO/CLO</v>
          </cell>
          <cell r="Z220" t="str">
            <v>N</v>
          </cell>
        </row>
        <row r="221">
          <cell r="C221" t="str">
            <v>863843AC2</v>
          </cell>
          <cell r="D221" t="str">
            <v>863843AC2</v>
          </cell>
          <cell r="E221" t="str">
            <v>SAVS SERIES 1997-3 (ALLIANCE CAPITAL FUN DING)</v>
          </cell>
          <cell r="F221">
            <v>40234</v>
          </cell>
          <cell r="G221">
            <v>0.51</v>
          </cell>
          <cell r="H221" t="str">
            <v>SF</v>
          </cell>
          <cell r="I221" t="str"/>
          <cell r="J221">
            <v>9822394.8900000006</v>
          </cell>
          <cell r="K221">
            <v>10000000</v>
          </cell>
          <cell r="L221">
            <v>6696908.8360019904</v>
          </cell>
          <cell r="O221" t="str">
            <v>C2</v>
          </cell>
          <cell r="P221">
            <v>7532375.9000000004</v>
          </cell>
          <cell r="Q221" t="str">
            <v>-</v>
          </cell>
          <cell r="R221" t="str">
            <v>#N/A Sec</v>
          </cell>
          <cell r="S221" t="str">
            <v>#N/A Sec</v>
          </cell>
          <cell r="T221" t="str">
            <v>#N/A Sec</v>
          </cell>
          <cell r="U221" t="str">
            <v>-</v>
          </cell>
          <cell r="V221" t="str">
            <v>-</v>
          </cell>
          <cell r="W221" t="str">
            <v>-</v>
          </cell>
          <cell r="X221" t="str">
            <v>-</v>
          </cell>
          <cell r="Y221" t="str">
            <v>CBO/CLO</v>
          </cell>
          <cell r="Z221" t="str">
            <v>N</v>
          </cell>
        </row>
        <row r="222">
          <cell r="C222" t="str">
            <v>87234LAC2</v>
          </cell>
          <cell r="D222" t="str">
            <v>87234LAC2</v>
          </cell>
          <cell r="E222" t="str">
            <v>TCW LEVERAGED INCOME TR 2ND PR SEN SEC</v>
          </cell>
          <cell r="F222">
            <v>37894</v>
          </cell>
          <cell r="G222">
            <v>7.4</v>
          </cell>
          <cell r="H222" t="str">
            <v>SF</v>
          </cell>
          <cell r="I222" t="str"/>
          <cell r="J222">
            <v>6000000</v>
          </cell>
          <cell r="K222">
            <v>0</v>
          </cell>
          <cell r="L222">
            <v>6000000</v>
          </cell>
          <cell r="O222" t="str">
            <v>C2</v>
          </cell>
          <cell r="P222">
            <v>5931204.9000000004</v>
          </cell>
          <cell r="Q222" t="str">
            <v>-</v>
          </cell>
          <cell r="R222" t="str">
            <v>#N/A Sec</v>
          </cell>
          <cell r="S222" t="str">
            <v>#N/A Sec</v>
          </cell>
          <cell r="T222" t="str">
            <v>#N/A Sec</v>
          </cell>
          <cell r="U222" t="str">
            <v>-</v>
          </cell>
          <cell r="V222" t="str">
            <v>-</v>
          </cell>
          <cell r="W222" t="str">
            <v>-</v>
          </cell>
          <cell r="X222" t="str">
            <v>-</v>
          </cell>
          <cell r="Y222" t="str">
            <v>CBO/CLO</v>
          </cell>
          <cell r="Z222" t="str">
            <v>N</v>
          </cell>
        </row>
        <row r="223">
          <cell r="C223" t="str">
            <v>893960AA2</v>
          </cell>
          <cell r="D223" t="str">
            <v>893960AA2</v>
          </cell>
          <cell r="E223" t="str">
            <v>TRAVELERS FUNDING LTD CBO A-1</v>
          </cell>
          <cell r="F223">
            <v>41685</v>
          </cell>
          <cell r="G223">
            <v>6.3</v>
          </cell>
          <cell r="H223" t="str">
            <v>SF</v>
          </cell>
          <cell r="I223" t="str"/>
          <cell r="J223">
            <v>4796555.13</v>
          </cell>
          <cell r="K223">
            <v>5000000</v>
          </cell>
          <cell r="L223">
            <v>4508761.82219999</v>
          </cell>
          <cell r="M223" t="str">
            <v>AAA</v>
          </cell>
          <cell r="O223" t="str">
            <v>C2</v>
          </cell>
          <cell r="P223">
            <v>4305146.9000000004</v>
          </cell>
          <cell r="Q223" t="str">
            <v>-</v>
          </cell>
          <cell r="R223" t="str">
            <v>#N/A N Ap</v>
          </cell>
          <cell r="S223" t="str">
            <v>#N/A N Ap</v>
          </cell>
          <cell r="T223" t="str">
            <v>#N/A N Ap</v>
          </cell>
          <cell r="U223" t="str">
            <v>-</v>
          </cell>
          <cell r="V223" t="str">
            <v>-</v>
          </cell>
          <cell r="W223" t="str">
            <v>-</v>
          </cell>
          <cell r="X223" t="b">
            <v>0</v>
          </cell>
          <cell r="Y223" t="str">
            <v>CBO/CLO</v>
          </cell>
          <cell r="Z223" t="str">
            <v>N</v>
          </cell>
        </row>
        <row r="224">
          <cell r="C224" t="str">
            <v>893960AB0</v>
          </cell>
          <cell r="D224" t="str">
            <v>893960AB0</v>
          </cell>
          <cell r="E224" t="str">
            <v>TRAVELERS FDG LTD / TRAVELERS  SR CL-A2</v>
          </cell>
          <cell r="F224">
            <v>41685</v>
          </cell>
          <cell r="G224">
            <v>6.35</v>
          </cell>
          <cell r="H224" t="str">
            <v>SF</v>
          </cell>
          <cell r="I224" t="str"/>
          <cell r="J224">
            <v>10000000</v>
          </cell>
          <cell r="K224">
            <v>10000000</v>
          </cell>
          <cell r="L224">
            <v>9000000</v>
          </cell>
          <cell r="M224" t="str">
            <v>AAA</v>
          </cell>
          <cell r="O224" t="str">
            <v>C2</v>
          </cell>
          <cell r="P224">
            <v>8618981.8000000007</v>
          </cell>
          <cell r="Q224" t="str">
            <v>-</v>
          </cell>
          <cell r="R224" t="str">
            <v>#N/A N Ap</v>
          </cell>
          <cell r="S224" t="str">
            <v>#N/A N Ap</v>
          </cell>
          <cell r="T224" t="str">
            <v>#N/A N Ap</v>
          </cell>
          <cell r="U224" t="str">
            <v>-</v>
          </cell>
          <cell r="V224" t="str">
            <v>-</v>
          </cell>
          <cell r="W224" t="str">
            <v>-</v>
          </cell>
          <cell r="X224" t="b">
            <v>0</v>
          </cell>
          <cell r="Y224" t="str">
            <v>CBO/CLO</v>
          </cell>
          <cell r="Z224" t="str">
            <v>N</v>
          </cell>
        </row>
        <row r="225">
          <cell r="C225" t="str">
            <v>79604QAA4</v>
          </cell>
          <cell r="D225" t="str">
            <v>79604QAA4</v>
          </cell>
          <cell r="E225" t="str">
            <v>SAMSUNG AUTO 2002-1A A</v>
          </cell>
          <cell r="F225">
            <v>39591</v>
          </cell>
          <cell r="G225">
            <v>2.1663000000000001</v>
          </cell>
          <cell r="H225" t="str">
            <v>SF</v>
          </cell>
          <cell r="I225" t="str"/>
          <cell r="J225">
            <v>20000000</v>
          </cell>
          <cell r="K225">
            <v>20000000</v>
          </cell>
          <cell r="L225">
            <v>20000000</v>
          </cell>
          <cell r="M225" t="str">
            <v>AAA</v>
          </cell>
          <cell r="N225" t="str">
            <v>AAA</v>
          </cell>
          <cell r="O225" t="str">
            <v>C2</v>
          </cell>
          <cell r="P225">
            <v>20000000</v>
          </cell>
          <cell r="Q225" t="str">
            <v>AAA</v>
          </cell>
          <cell r="R225" t="str">
            <v>AAA</v>
          </cell>
          <cell r="S225" t="str">
            <v>AAA</v>
          </cell>
          <cell r="T225" t="str">
            <v>AAA</v>
          </cell>
          <cell r="U225" t="str">
            <v>OK</v>
          </cell>
          <cell r="V225" t="str">
            <v>OK</v>
          </cell>
          <cell r="W225" t="str">
            <v>OK</v>
          </cell>
          <cell r="X225" t="b">
            <v>0</v>
          </cell>
          <cell r="Y225" t="e">
            <v>#N/A</v>
          </cell>
          <cell r="Z225" t="str">
            <v>Y</v>
          </cell>
        </row>
        <row r="226">
          <cell r="C226" t="str">
            <v>G20911AA4</v>
          </cell>
          <cell r="D226" t="str">
            <v>G20911AA4</v>
          </cell>
          <cell r="E226" t="str">
            <v>CHESTER ASSET REC. DEAL NO.10  B</v>
          </cell>
          <cell r="F226">
            <v>38398</v>
          </cell>
          <cell r="G226">
            <v>2.25</v>
          </cell>
          <cell r="H226" t="str">
            <v>SF</v>
          </cell>
          <cell r="I226" t="str"/>
          <cell r="J226">
            <v>13148735.401000001</v>
          </cell>
          <cell r="K226">
            <v>12140602.460000001</v>
          </cell>
          <cell r="L226">
            <v>13207904.7103044</v>
          </cell>
          <cell r="N226" t="str">
            <v>AA-</v>
          </cell>
          <cell r="O226" t="str">
            <v>C2</v>
          </cell>
          <cell r="P226">
            <v>12151359.869999999</v>
          </cell>
          <cell r="Q226" t="str">
            <v>-</v>
          </cell>
          <cell r="R226" t="str">
            <v>#N/A Sec</v>
          </cell>
          <cell r="S226" t="str">
            <v>#N/A Sec</v>
          </cell>
          <cell r="T226" t="str">
            <v>#N/A Sec</v>
          </cell>
          <cell r="U226" t="str">
            <v>-</v>
          </cell>
          <cell r="V226" t="str">
            <v>-</v>
          </cell>
          <cell r="W226" t="str">
            <v>-</v>
          </cell>
          <cell r="X226" t="b">
            <v>0</v>
          </cell>
          <cell r="Y226" t="e">
            <v>#N/A</v>
          </cell>
          <cell r="Z226" t="str">
            <v>Y</v>
          </cell>
        </row>
        <row r="227">
          <cell r="C227" t="str">
            <v>00106PAK3</v>
          </cell>
          <cell r="D227" t="str">
            <v>00106PAK3</v>
          </cell>
          <cell r="E227" t="str">
            <v>ARROW 2002-1 A1</v>
          </cell>
          <cell r="F227">
            <v>39493</v>
          </cell>
          <cell r="G227">
            <v>3.98</v>
          </cell>
          <cell r="H227" t="str">
            <v>SF</v>
          </cell>
          <cell r="I227" t="str"/>
          <cell r="J227">
            <v>4312612.57</v>
          </cell>
          <cell r="K227">
            <v>5770523</v>
          </cell>
          <cell r="L227">
            <v>4312612.5699999901</v>
          </cell>
          <cell r="O227" t="str">
            <v>C2</v>
          </cell>
          <cell r="P227">
            <v>4312612.57</v>
          </cell>
          <cell r="Q227" t="str">
            <v>-</v>
          </cell>
          <cell r="R227" t="str">
            <v>#N/A Sec</v>
          </cell>
          <cell r="S227" t="str">
            <v>#N/A Sec</v>
          </cell>
          <cell r="T227" t="str">
            <v>#N/A Sec</v>
          </cell>
          <cell r="U227" t="str">
            <v>-</v>
          </cell>
          <cell r="V227" t="str">
            <v>-</v>
          </cell>
          <cell r="W227" t="str">
            <v>-</v>
          </cell>
          <cell r="X227" t="str">
            <v>-</v>
          </cell>
          <cell r="Y227" t="e">
            <v>#N/A</v>
          </cell>
          <cell r="Z227" t="str">
            <v>N</v>
          </cell>
        </row>
        <row r="228">
          <cell r="C228" t="str">
            <v>00761HAF8</v>
          </cell>
          <cell r="D228" t="str">
            <v>00761HAF8</v>
          </cell>
          <cell r="E228" t="str">
            <v>ADVANTA BUS CD TR 2000-C       C</v>
          </cell>
          <cell r="F228">
            <v>39558</v>
          </cell>
          <cell r="G228">
            <v>8.0687499999999996</v>
          </cell>
          <cell r="H228" t="str">
            <v>SF</v>
          </cell>
          <cell r="I228" t="str"/>
          <cell r="J228">
            <v>9900000</v>
          </cell>
          <cell r="K228">
            <v>9900000</v>
          </cell>
          <cell r="L228">
            <v>10077893.099999901</v>
          </cell>
          <cell r="M228" t="str">
            <v>BAA2</v>
          </cell>
          <cell r="N228" t="str">
            <v>BBB</v>
          </cell>
          <cell r="O228" t="str">
            <v>C2</v>
          </cell>
          <cell r="P228">
            <v>9668350.0899999999</v>
          </cell>
          <cell r="Q228" t="str">
            <v>-</v>
          </cell>
          <cell r="R228" t="str">
            <v>BBB</v>
          </cell>
          <cell r="S228" t="str">
            <v>BBB</v>
          </cell>
          <cell r="T228" t="str">
            <v>#N/A N Ap</v>
          </cell>
          <cell r="U228" t="str">
            <v>-</v>
          </cell>
          <cell r="V228" t="str">
            <v>Check</v>
          </cell>
          <cell r="W228" t="str">
            <v>OK</v>
          </cell>
          <cell r="X228" t="b">
            <v>0</v>
          </cell>
          <cell r="Y228" t="e">
            <v>#N/A</v>
          </cell>
          <cell r="Z228" t="str">
            <v>Y</v>
          </cell>
        </row>
        <row r="229">
          <cell r="C229" t="str">
            <v>02582JAF7</v>
          </cell>
          <cell r="D229" t="str">
            <v>02582JAF7</v>
          </cell>
          <cell r="E229" t="str">
            <v>AMERICAN EXPRESS MASTER 1998-1 B</v>
          </cell>
          <cell r="F229">
            <v>38734</v>
          </cell>
          <cell r="G229">
            <v>2.0299999999999998</v>
          </cell>
          <cell r="H229" t="str">
            <v>SF</v>
          </cell>
          <cell r="I229" t="str"/>
          <cell r="J229">
            <v>18000000</v>
          </cell>
          <cell r="K229">
            <v>18000000</v>
          </cell>
          <cell r="L229">
            <v>17994384</v>
          </cell>
          <cell r="M229" t="str">
            <v>A1</v>
          </cell>
          <cell r="N229" t="str">
            <v>A</v>
          </cell>
          <cell r="O229" t="str">
            <v>C2</v>
          </cell>
          <cell r="P229">
            <v>18000000</v>
          </cell>
          <cell r="Q229" t="str">
            <v>-</v>
          </cell>
          <cell r="R229" t="str">
            <v>A</v>
          </cell>
          <cell r="S229" t="str">
            <v>A</v>
          </cell>
          <cell r="T229" t="str">
            <v>#N/A N Ap</v>
          </cell>
          <cell r="U229" t="str">
            <v>-</v>
          </cell>
          <cell r="V229" t="str">
            <v>Check</v>
          </cell>
          <cell r="W229" t="str">
            <v>OK</v>
          </cell>
          <cell r="X229" t="b">
            <v>0</v>
          </cell>
          <cell r="Y229" t="e">
            <v>#N/A</v>
          </cell>
          <cell r="Z229" t="str">
            <v>Y</v>
          </cell>
        </row>
        <row r="230">
          <cell r="C230" t="str">
            <v>02582JAZ3</v>
          </cell>
          <cell r="D230" t="str">
            <v>02582JAZ3</v>
          </cell>
          <cell r="E230" t="str">
            <v>AMERICAN EXPRESS MASTER 2000-3 B</v>
          </cell>
          <cell r="F230">
            <v>39401</v>
          </cell>
          <cell r="G230">
            <v>2.13</v>
          </cell>
          <cell r="H230" t="str">
            <v>SF</v>
          </cell>
          <cell r="I230" t="str"/>
          <cell r="J230">
            <v>15000000</v>
          </cell>
          <cell r="K230">
            <v>15000000</v>
          </cell>
          <cell r="L230">
            <v>15023399.999999899</v>
          </cell>
          <cell r="M230" t="str">
            <v>A1</v>
          </cell>
          <cell r="N230" t="str">
            <v>A</v>
          </cell>
          <cell r="O230" t="str">
            <v>C2</v>
          </cell>
          <cell r="P230">
            <v>15000000</v>
          </cell>
          <cell r="Q230" t="str">
            <v>-</v>
          </cell>
          <cell r="R230" t="str">
            <v>A</v>
          </cell>
          <cell r="S230" t="str">
            <v>A</v>
          </cell>
          <cell r="T230" t="str">
            <v>#N/A N Ap</v>
          </cell>
          <cell r="U230" t="str">
            <v>-</v>
          </cell>
          <cell r="V230" t="str">
            <v>Check</v>
          </cell>
          <cell r="W230" t="str">
            <v>OK</v>
          </cell>
          <cell r="X230" t="b">
            <v>0</v>
          </cell>
          <cell r="Y230" t="str">
            <v>Card</v>
          </cell>
          <cell r="Z230" t="str">
            <v>Y</v>
          </cell>
        </row>
        <row r="231">
          <cell r="C231" t="str">
            <v>02582JBD1</v>
          </cell>
          <cell r="D231" t="str">
            <v>02582JBD1</v>
          </cell>
          <cell r="E231" t="str">
            <v>AMERICAN EXPRESS MASTER 2000-5 B</v>
          </cell>
          <cell r="F231">
            <v>39553</v>
          </cell>
          <cell r="G231">
            <v>2.16</v>
          </cell>
          <cell r="H231" t="str">
            <v>SF</v>
          </cell>
          <cell r="I231" t="str"/>
          <cell r="J231">
            <v>5930000</v>
          </cell>
          <cell r="K231">
            <v>5930000</v>
          </cell>
          <cell r="L231">
            <v>5976313.2999999896</v>
          </cell>
          <cell r="M231" t="str">
            <v>A1</v>
          </cell>
          <cell r="N231" t="str">
            <v>A</v>
          </cell>
          <cell r="O231" t="str">
            <v>C2</v>
          </cell>
          <cell r="P231">
            <v>5928198.5499999998</v>
          </cell>
          <cell r="Q231" t="str">
            <v>A</v>
          </cell>
          <cell r="R231" t="str">
            <v>A</v>
          </cell>
          <cell r="S231" t="str">
            <v>A</v>
          </cell>
          <cell r="T231" t="str">
            <v>A</v>
          </cell>
          <cell r="U231" t="str">
            <v>OK</v>
          </cell>
          <cell r="V231" t="str">
            <v>Check</v>
          </cell>
          <cell r="W231" t="str">
            <v>OK</v>
          </cell>
          <cell r="X231" t="b">
            <v>0</v>
          </cell>
          <cell r="Y231" t="str">
            <v>Card</v>
          </cell>
          <cell r="Z231" t="str">
            <v>Y</v>
          </cell>
        </row>
        <row r="232">
          <cell r="C232" t="str">
            <v>04269RAC2</v>
          </cell>
          <cell r="D232" t="str">
            <v>04269RAC2</v>
          </cell>
          <cell r="E232" t="str">
            <v>ARRAN ONE LTD 2000-A           C</v>
          </cell>
          <cell r="F232">
            <v>38426</v>
          </cell>
          <cell r="G232">
            <v>2.7368999999999999</v>
          </cell>
          <cell r="H232" t="str">
            <v>SF</v>
          </cell>
          <cell r="I232" t="str"/>
          <cell r="J232">
            <v>15000000</v>
          </cell>
          <cell r="K232">
            <v>15000000</v>
          </cell>
          <cell r="L232">
            <v>14971049.999999899</v>
          </cell>
          <cell r="M232" t="str">
            <v>BAA1</v>
          </cell>
          <cell r="N232" t="str">
            <v>NR</v>
          </cell>
          <cell r="O232" t="str">
            <v>C2</v>
          </cell>
          <cell r="P232">
            <v>15000000</v>
          </cell>
          <cell r="Q232" t="str">
            <v>BBB</v>
          </cell>
          <cell r="R232" t="str">
            <v>#N/A N Ap</v>
          </cell>
          <cell r="S232" t="str">
            <v>#N/A N Ap</v>
          </cell>
          <cell r="T232" t="str">
            <v>BBB</v>
          </cell>
          <cell r="U232" t="str">
            <v>OK</v>
          </cell>
          <cell r="V232" t="str">
            <v>-</v>
          </cell>
          <cell r="W232" t="str">
            <v>-</v>
          </cell>
          <cell r="X232" t="b">
            <v>0</v>
          </cell>
          <cell r="Y232" t="str">
            <v>Card</v>
          </cell>
          <cell r="Z232" t="str">
            <v>Y</v>
          </cell>
        </row>
        <row r="233">
          <cell r="C233" t="str">
            <v>04269RAF5</v>
          </cell>
          <cell r="D233" t="str">
            <v>04269RAF5</v>
          </cell>
          <cell r="E233" t="str">
            <v>ARRAN 2000-B C</v>
          </cell>
          <cell r="F233">
            <v>39156</v>
          </cell>
          <cell r="G233">
            <v>2.7869000000000002</v>
          </cell>
          <cell r="H233" t="str">
            <v>SF</v>
          </cell>
          <cell r="I233" t="str"/>
          <cell r="J233">
            <v>15000000</v>
          </cell>
          <cell r="K233">
            <v>15000000</v>
          </cell>
          <cell r="L233">
            <v>14944350</v>
          </cell>
          <cell r="M233" t="str">
            <v>BAA1</v>
          </cell>
          <cell r="O233" t="str">
            <v>C2</v>
          </cell>
          <cell r="P233">
            <v>15000000</v>
          </cell>
          <cell r="Q233" t="str">
            <v>BBB</v>
          </cell>
          <cell r="R233" t="str">
            <v>#N/A N Ap</v>
          </cell>
          <cell r="S233" t="str">
            <v>#N/A N Ap</v>
          </cell>
          <cell r="T233" t="str">
            <v>BBB</v>
          </cell>
          <cell r="U233" t="str">
            <v>OK</v>
          </cell>
          <cell r="V233" t="str">
            <v>-</v>
          </cell>
          <cell r="W233" t="str">
            <v>-</v>
          </cell>
          <cell r="X233" t="b">
            <v>0</v>
          </cell>
          <cell r="Y233" t="str">
            <v>Card</v>
          </cell>
          <cell r="Z233" t="str">
            <v>Y</v>
          </cell>
        </row>
        <row r="234">
          <cell r="C234" t="str">
            <v>04269VAB5</v>
          </cell>
          <cell r="D234" t="str">
            <v>04269VAB5</v>
          </cell>
          <cell r="E234" t="str">
            <v>ARRAN 2000-C B ARRAN MASTER TRUST</v>
          </cell>
          <cell r="F234">
            <v>39340</v>
          </cell>
          <cell r="G234">
            <v>2.2669000000000001</v>
          </cell>
          <cell r="H234" t="str">
            <v>SF</v>
          </cell>
          <cell r="I234" t="str"/>
          <cell r="J234">
            <v>15000000</v>
          </cell>
          <cell r="K234">
            <v>15000000</v>
          </cell>
          <cell r="L234">
            <v>14924700</v>
          </cell>
          <cell r="M234" t="str">
            <v>AA3</v>
          </cell>
          <cell r="N234" t="str">
            <v>A</v>
          </cell>
          <cell r="O234" t="str">
            <v>C2</v>
          </cell>
          <cell r="P234">
            <v>15000000</v>
          </cell>
          <cell r="Q234" t="str">
            <v>A+</v>
          </cell>
          <cell r="R234" t="str">
            <v>A</v>
          </cell>
          <cell r="S234" t="str">
            <v>A</v>
          </cell>
          <cell r="T234" t="str">
            <v>A+</v>
          </cell>
          <cell r="U234" t="str">
            <v>OK</v>
          </cell>
          <cell r="V234" t="str">
            <v>Check</v>
          </cell>
          <cell r="W234" t="str">
            <v>OK</v>
          </cell>
          <cell r="X234" t="b">
            <v>0</v>
          </cell>
          <cell r="Y234" t="str">
            <v>Card</v>
          </cell>
          <cell r="Z234" t="str">
            <v>Y</v>
          </cell>
        </row>
        <row r="235">
          <cell r="C235" t="str">
            <v>04269VAC3</v>
          </cell>
          <cell r="D235" t="str">
            <v>04269VAC3</v>
          </cell>
          <cell r="E235" t="str">
            <v>ARRAN 2000-C C ARRAN MASTER TRUST</v>
          </cell>
          <cell r="F235">
            <v>39340</v>
          </cell>
          <cell r="G235">
            <v>2.7669000000000001</v>
          </cell>
          <cell r="H235" t="str">
            <v>SF</v>
          </cell>
          <cell r="I235" t="str"/>
          <cell r="J235">
            <v>14500000</v>
          </cell>
          <cell r="K235">
            <v>14500000</v>
          </cell>
          <cell r="L235">
            <v>14301349.999999899</v>
          </cell>
          <cell r="M235" t="str">
            <v>BAA1</v>
          </cell>
          <cell r="O235" t="str">
            <v>C2</v>
          </cell>
          <cell r="P235">
            <v>14500000</v>
          </cell>
          <cell r="Q235" t="str">
            <v>BBB</v>
          </cell>
          <cell r="R235" t="str">
            <v>#N/A N Ap</v>
          </cell>
          <cell r="S235" t="str">
            <v>#N/A N Ap</v>
          </cell>
          <cell r="T235" t="str">
            <v>BBB</v>
          </cell>
          <cell r="U235" t="str">
            <v>OK</v>
          </cell>
          <cell r="V235" t="str">
            <v>-</v>
          </cell>
          <cell r="W235" t="str">
            <v>-</v>
          </cell>
          <cell r="X235" t="b">
            <v>0</v>
          </cell>
          <cell r="Y235" t="str">
            <v>Card</v>
          </cell>
          <cell r="Z235" t="str">
            <v>Y</v>
          </cell>
        </row>
        <row r="236">
          <cell r="C236" t="str">
            <v>12627DAA7</v>
          </cell>
          <cell r="D236" t="str">
            <v>12627DAA7</v>
          </cell>
          <cell r="E236" t="str">
            <v>CRISP 2002-1A A</v>
          </cell>
          <cell r="F236">
            <v>39163</v>
          </cell>
          <cell r="G236">
            <v>3.87</v>
          </cell>
          <cell r="H236" t="str">
            <v>SF</v>
          </cell>
          <cell r="I236" t="str"/>
          <cell r="J236">
            <v>25000000</v>
          </cell>
          <cell r="K236">
            <v>25000000</v>
          </cell>
          <cell r="L236">
            <v>25000000</v>
          </cell>
          <cell r="M236" t="str">
            <v>BAA2</v>
          </cell>
          <cell r="O236" t="str">
            <v>C2</v>
          </cell>
          <cell r="P236">
            <v>25000000</v>
          </cell>
          <cell r="Q236" t="str">
            <v>-</v>
          </cell>
          <cell r="R236" t="str">
            <v>BBB-</v>
          </cell>
          <cell r="S236" t="str">
            <v>BBB-</v>
          </cell>
          <cell r="T236" t="str">
            <v>#N/A N Ap</v>
          </cell>
          <cell r="U236" t="str">
            <v>-</v>
          </cell>
          <cell r="V236" t="str">
            <v>Check</v>
          </cell>
          <cell r="W236" t="str">
            <v>-</v>
          </cell>
          <cell r="X236" t="b">
            <v>0</v>
          </cell>
          <cell r="Y236" t="e">
            <v>#N/A</v>
          </cell>
          <cell r="Z236" t="str">
            <v>Y</v>
          </cell>
        </row>
        <row r="237">
          <cell r="C237" t="str">
            <v>14040KBU1</v>
          </cell>
          <cell r="D237" t="str">
            <v>14040KBU1</v>
          </cell>
          <cell r="E237" t="str">
            <v>CAPITAL ONE MASTER TR 2001-3   B</v>
          </cell>
          <cell r="F237">
            <v>39887</v>
          </cell>
          <cell r="G237">
            <v>2.2000000000000002</v>
          </cell>
          <cell r="H237" t="str">
            <v>SF</v>
          </cell>
          <cell r="I237" t="str"/>
          <cell r="J237">
            <v>2000000</v>
          </cell>
          <cell r="K237">
            <v>2000000</v>
          </cell>
          <cell r="L237">
            <v>1983750</v>
          </cell>
          <cell r="M237" t="str">
            <v>A2</v>
          </cell>
          <cell r="N237" t="str">
            <v>A</v>
          </cell>
          <cell r="O237" t="str">
            <v>C2</v>
          </cell>
          <cell r="P237">
            <v>1992075.1</v>
          </cell>
          <cell r="Q237" t="str">
            <v>A</v>
          </cell>
          <cell r="R237" t="str">
            <v>A</v>
          </cell>
          <cell r="S237" t="str">
            <v>A</v>
          </cell>
          <cell r="T237" t="str">
            <v>A</v>
          </cell>
          <cell r="U237" t="str">
            <v>OK</v>
          </cell>
          <cell r="V237" t="str">
            <v>Check</v>
          </cell>
          <cell r="W237" t="str">
            <v>OK</v>
          </cell>
          <cell r="X237" t="b">
            <v>0</v>
          </cell>
          <cell r="Y237" t="e">
            <v>#N/A</v>
          </cell>
          <cell r="Z237" t="str">
            <v>Y</v>
          </cell>
        </row>
        <row r="238">
          <cell r="C238" t="str">
            <v>14040KBW7</v>
          </cell>
          <cell r="D238" t="str">
            <v>14040KBW7</v>
          </cell>
          <cell r="E238" t="str">
            <v>CAPITAL ONE MASTER TR 2001-4   B</v>
          </cell>
          <cell r="F238">
            <v>39187</v>
          </cell>
          <cell r="G238">
            <v>2.2088000000000001</v>
          </cell>
          <cell r="H238" t="str">
            <v>SF</v>
          </cell>
          <cell r="I238" t="str"/>
          <cell r="J238">
            <v>1500000</v>
          </cell>
          <cell r="K238">
            <v>1500000</v>
          </cell>
          <cell r="L238">
            <v>1494375</v>
          </cell>
          <cell r="M238" t="str">
            <v>A2</v>
          </cell>
          <cell r="N238" t="str">
            <v>A</v>
          </cell>
          <cell r="O238" t="str">
            <v>C2</v>
          </cell>
          <cell r="P238">
            <v>1492525.06</v>
          </cell>
          <cell r="Q238" t="str">
            <v>A</v>
          </cell>
          <cell r="R238" t="str">
            <v>A</v>
          </cell>
          <cell r="S238" t="str">
            <v>A</v>
          </cell>
          <cell r="T238" t="str">
            <v>A</v>
          </cell>
          <cell r="U238" t="str">
            <v>OK</v>
          </cell>
          <cell r="V238" t="str">
            <v>Check</v>
          </cell>
          <cell r="W238" t="str">
            <v>OK</v>
          </cell>
          <cell r="X238" t="b">
            <v>0</v>
          </cell>
          <cell r="Y238" t="e">
            <v>#N/A</v>
          </cell>
          <cell r="Z238" t="str">
            <v>Y</v>
          </cell>
        </row>
        <row r="239">
          <cell r="C239" t="str">
            <v>14040KBZ0</v>
          </cell>
          <cell r="D239" t="str">
            <v>14040KBZ0</v>
          </cell>
          <cell r="E239" t="str">
            <v>CAPITAL ONE MASTER TRUST COMT 2001-5 C</v>
          </cell>
          <cell r="F239">
            <v>39979</v>
          </cell>
          <cell r="G239">
            <v>2.93</v>
          </cell>
          <cell r="H239" t="str">
            <v>SF</v>
          </cell>
          <cell r="I239" t="str"/>
          <cell r="J239">
            <v>15000000</v>
          </cell>
          <cell r="K239">
            <v>15000000</v>
          </cell>
          <cell r="L239">
            <v>14943750</v>
          </cell>
          <cell r="N239" t="str">
            <v>BBB</v>
          </cell>
          <cell r="O239" t="str">
            <v>C2</v>
          </cell>
          <cell r="P239">
            <v>15000000</v>
          </cell>
          <cell r="Q239" t="str">
            <v>BBB</v>
          </cell>
          <cell r="R239" t="str">
            <v>BBB</v>
          </cell>
          <cell r="S239" t="str">
            <v>BBB</v>
          </cell>
          <cell r="T239" t="str">
            <v>BBB</v>
          </cell>
          <cell r="U239" t="str">
            <v>OK</v>
          </cell>
          <cell r="V239" t="str">
            <v>-</v>
          </cell>
          <cell r="W239" t="str">
            <v>OK</v>
          </cell>
          <cell r="X239" t="b">
            <v>0</v>
          </cell>
          <cell r="Y239" t="str">
            <v>Card</v>
          </cell>
          <cell r="Z239" t="str">
            <v>Y</v>
          </cell>
        </row>
        <row r="240">
          <cell r="C240" t="str">
            <v>14040PAJ6</v>
          </cell>
          <cell r="D240" t="str">
            <v>14040PAJ6</v>
          </cell>
          <cell r="E240" t="str">
            <v>CAPITAL ONE MASTER TRUST</v>
          </cell>
          <cell r="F240">
            <v>39828</v>
          </cell>
          <cell r="G240">
            <v>2.88</v>
          </cell>
          <cell r="H240" t="str">
            <v>SF</v>
          </cell>
          <cell r="I240" t="str"/>
          <cell r="J240">
            <v>10000000</v>
          </cell>
          <cell r="K240">
            <v>10000000</v>
          </cell>
          <cell r="L240">
            <v>9956250</v>
          </cell>
          <cell r="N240" t="str">
            <v>BBB</v>
          </cell>
          <cell r="O240" t="str">
            <v>C2</v>
          </cell>
          <cell r="P240">
            <v>9984410.9000000004</v>
          </cell>
          <cell r="Q240" t="str">
            <v>BBB</v>
          </cell>
          <cell r="R240" t="str">
            <v>BBB</v>
          </cell>
          <cell r="S240" t="str">
            <v>BBB</v>
          </cell>
          <cell r="T240" t="str">
            <v>BBB</v>
          </cell>
          <cell r="U240" t="str">
            <v>OK</v>
          </cell>
          <cell r="V240" t="str">
            <v>-</v>
          </cell>
          <cell r="W240" t="str">
            <v>OK</v>
          </cell>
          <cell r="X240" t="b">
            <v>0</v>
          </cell>
          <cell r="Y240" t="str">
            <v>Card</v>
          </cell>
          <cell r="Z240" t="str">
            <v>Y</v>
          </cell>
        </row>
        <row r="241">
          <cell r="C241" t="str">
            <v>16151RAC7</v>
          </cell>
          <cell r="D241" t="str">
            <v>16151RAC7</v>
          </cell>
          <cell r="E241" t="str">
            <v>CHASE CC MASTER TRUST 1999-3   C</v>
          </cell>
          <cell r="F241">
            <v>39097</v>
          </cell>
          <cell r="G241">
            <v>2.73</v>
          </cell>
          <cell r="H241" t="str">
            <v>SF</v>
          </cell>
          <cell r="I241" t="str"/>
          <cell r="J241">
            <v>15000000</v>
          </cell>
          <cell r="K241">
            <v>15000000</v>
          </cell>
          <cell r="L241">
            <v>15032820</v>
          </cell>
          <cell r="M241" t="str">
            <v>BAA2</v>
          </cell>
          <cell r="N241" t="str">
            <v>BBB</v>
          </cell>
          <cell r="O241" t="str">
            <v>C2</v>
          </cell>
          <cell r="P241">
            <v>15000000</v>
          </cell>
          <cell r="Q241" t="str">
            <v>BBB</v>
          </cell>
          <cell r="R241" t="str">
            <v>BBB</v>
          </cell>
          <cell r="S241" t="str">
            <v>BBB</v>
          </cell>
          <cell r="T241" t="str">
            <v>BBB</v>
          </cell>
          <cell r="U241" t="str">
            <v>OK</v>
          </cell>
          <cell r="V241" t="str">
            <v>Check</v>
          </cell>
          <cell r="W241" t="str">
            <v>OK</v>
          </cell>
          <cell r="X241" t="b">
            <v>0</v>
          </cell>
          <cell r="Y241" t="str">
            <v>Card</v>
          </cell>
          <cell r="Z241" t="str">
            <v>Y</v>
          </cell>
        </row>
        <row r="242">
          <cell r="C242" t="str">
            <v>16151RAF0</v>
          </cell>
          <cell r="D242" t="str">
            <v>16151RAF0</v>
          </cell>
          <cell r="E242" t="str">
            <v>CHSE CRDT CRD MST TST 2000-1 C</v>
          </cell>
          <cell r="F242">
            <v>39248</v>
          </cell>
          <cell r="G242">
            <v>2.5099999999999998</v>
          </cell>
          <cell r="H242" t="str">
            <v>SF</v>
          </cell>
          <cell r="I242" t="str"/>
          <cell r="J242">
            <v>17000000</v>
          </cell>
          <cell r="K242">
            <v>17000000</v>
          </cell>
          <cell r="L242">
            <v>16952196</v>
          </cell>
          <cell r="M242" t="str">
            <v>BAA2</v>
          </cell>
          <cell r="N242" t="str">
            <v>BBB</v>
          </cell>
          <cell r="O242" t="str">
            <v>C2</v>
          </cell>
          <cell r="P242">
            <v>17000000</v>
          </cell>
          <cell r="Q242" t="str">
            <v>BBB</v>
          </cell>
          <cell r="R242" t="str">
            <v>BBB</v>
          </cell>
          <cell r="S242" t="str">
            <v>BBB</v>
          </cell>
          <cell r="T242" t="str">
            <v>BBB</v>
          </cell>
          <cell r="U242" t="str">
            <v>OK</v>
          </cell>
          <cell r="V242" t="str">
            <v>Check</v>
          </cell>
          <cell r="W242" t="str">
            <v>OK</v>
          </cell>
          <cell r="X242" t="b">
            <v>0</v>
          </cell>
          <cell r="Y242" t="str">
            <v>Card</v>
          </cell>
          <cell r="Z242" t="str">
            <v>Y</v>
          </cell>
        </row>
        <row r="243">
          <cell r="C243" t="str">
            <v>16151RAJ2</v>
          </cell>
          <cell r="D243" t="str">
            <v>16151RAJ2</v>
          </cell>
          <cell r="E243" t="str">
            <v>CHASE CC MASTER TRUST 2000-2   C</v>
          </cell>
          <cell r="F243">
            <v>38548</v>
          </cell>
          <cell r="G243">
            <v>2.5</v>
          </cell>
          <cell r="H243" t="str">
            <v>SF</v>
          </cell>
          <cell r="I243" t="str"/>
          <cell r="J243">
            <v>15000000</v>
          </cell>
          <cell r="K243">
            <v>15000000</v>
          </cell>
          <cell r="L243">
            <v>14990625</v>
          </cell>
          <cell r="M243" t="str">
            <v>BAA2</v>
          </cell>
          <cell r="N243" t="str">
            <v>BBB</v>
          </cell>
          <cell r="O243" t="str">
            <v>C2</v>
          </cell>
          <cell r="P243">
            <v>14997083.6</v>
          </cell>
          <cell r="Q243" t="str">
            <v>BBB</v>
          </cell>
          <cell r="R243" t="str">
            <v>BBB</v>
          </cell>
          <cell r="S243" t="str">
            <v>BBB</v>
          </cell>
          <cell r="T243" t="str">
            <v>BBB</v>
          </cell>
          <cell r="U243" t="str">
            <v>OK</v>
          </cell>
          <cell r="V243" t="str">
            <v>Check</v>
          </cell>
          <cell r="W243" t="str">
            <v>OK</v>
          </cell>
          <cell r="X243" t="b">
            <v>0</v>
          </cell>
          <cell r="Y243" t="str">
            <v>Card</v>
          </cell>
          <cell r="Z243" t="str">
            <v>Y</v>
          </cell>
        </row>
        <row r="244">
          <cell r="C244" t="str">
            <v>16151RAM5</v>
          </cell>
          <cell r="D244" t="str">
            <v>16151RAM5</v>
          </cell>
          <cell r="E244" t="str">
            <v>CHAMT 2000-3C</v>
          </cell>
          <cell r="F244">
            <v>39462</v>
          </cell>
          <cell r="G244">
            <v>2.48</v>
          </cell>
          <cell r="H244" t="str">
            <v>SF</v>
          </cell>
          <cell r="I244" t="str"/>
          <cell r="J244">
            <v>8000000</v>
          </cell>
          <cell r="K244">
            <v>8000000</v>
          </cell>
          <cell r="L244">
            <v>7962504</v>
          </cell>
          <cell r="M244" t="str">
            <v>BAA2</v>
          </cell>
          <cell r="N244" t="str">
            <v>BBB</v>
          </cell>
          <cell r="O244" t="str">
            <v>C2</v>
          </cell>
          <cell r="P244">
            <v>7914801.6900000004</v>
          </cell>
          <cell r="Q244" t="str">
            <v>BBB</v>
          </cell>
          <cell r="R244" t="str">
            <v>BBB</v>
          </cell>
          <cell r="S244" t="str">
            <v>BBB</v>
          </cell>
          <cell r="T244" t="str">
            <v>BBB</v>
          </cell>
          <cell r="U244" t="str">
            <v>OK</v>
          </cell>
          <cell r="V244" t="str">
            <v>Check</v>
          </cell>
          <cell r="W244" t="str">
            <v>OK</v>
          </cell>
          <cell r="X244" t="b">
            <v>0</v>
          </cell>
          <cell r="Y244" t="str">
            <v>Card</v>
          </cell>
          <cell r="Z244" t="str">
            <v>Y</v>
          </cell>
        </row>
        <row r="245">
          <cell r="C245" t="str">
            <v>16151RAQ6</v>
          </cell>
          <cell r="D245" t="str">
            <v>16151RAQ6</v>
          </cell>
          <cell r="E245" t="str">
            <v>CHASE CC MASTER TRUST 2001-1   C</v>
          </cell>
          <cell r="F245">
            <v>39614</v>
          </cell>
          <cell r="G245">
            <v>2.63</v>
          </cell>
          <cell r="H245" t="str">
            <v>SF</v>
          </cell>
          <cell r="I245" t="str"/>
          <cell r="J245">
            <v>11500000</v>
          </cell>
          <cell r="K245">
            <v>11500000</v>
          </cell>
          <cell r="L245">
            <v>11489224.5</v>
          </cell>
          <cell r="M245" t="str">
            <v>BAA2</v>
          </cell>
          <cell r="N245" t="str">
            <v>BBB</v>
          </cell>
          <cell r="O245" t="str">
            <v>C2</v>
          </cell>
          <cell r="P245">
            <v>11500000</v>
          </cell>
          <cell r="Q245" t="str">
            <v>BBB</v>
          </cell>
          <cell r="R245" t="str">
            <v>BBB</v>
          </cell>
          <cell r="S245" t="str">
            <v>BBB</v>
          </cell>
          <cell r="T245" t="str">
            <v>BBB</v>
          </cell>
          <cell r="U245" t="str">
            <v>OK</v>
          </cell>
          <cell r="V245" t="str">
            <v>Check</v>
          </cell>
          <cell r="W245" t="str">
            <v>OK</v>
          </cell>
          <cell r="X245" t="b">
            <v>0</v>
          </cell>
          <cell r="Y245" t="str">
            <v>Card</v>
          </cell>
          <cell r="Z245" t="str">
            <v>Y</v>
          </cell>
        </row>
        <row r="246">
          <cell r="C246" t="str">
            <v>16151RAT0</v>
          </cell>
          <cell r="D246" t="str">
            <v>16151RAT0</v>
          </cell>
          <cell r="E246" t="str">
            <v>CHAMT 2001-2 C</v>
          </cell>
          <cell r="F246">
            <v>39706</v>
          </cell>
          <cell r="G246">
            <v>2.68</v>
          </cell>
          <cell r="H246" t="str">
            <v>SF</v>
          </cell>
          <cell r="I246" t="str"/>
          <cell r="J246">
            <v>13572000</v>
          </cell>
          <cell r="K246">
            <v>13572000</v>
          </cell>
          <cell r="L246">
            <v>13635652.679999899</v>
          </cell>
          <cell r="M246" t="str">
            <v>BAA2</v>
          </cell>
          <cell r="N246" t="str">
            <v>BBB</v>
          </cell>
          <cell r="O246" t="str">
            <v>C2</v>
          </cell>
          <cell r="P246">
            <v>13572000</v>
          </cell>
          <cell r="Q246" t="str">
            <v>BBB</v>
          </cell>
          <cell r="R246" t="str">
            <v>BBB</v>
          </cell>
          <cell r="S246" t="str">
            <v>BBB</v>
          </cell>
          <cell r="T246" t="str">
            <v>BBB</v>
          </cell>
          <cell r="U246" t="str">
            <v>OK</v>
          </cell>
          <cell r="V246" t="str">
            <v>Check</v>
          </cell>
          <cell r="W246" t="str">
            <v>OK</v>
          </cell>
          <cell r="X246" t="b">
            <v>0</v>
          </cell>
          <cell r="Y246" t="str">
            <v>Card</v>
          </cell>
          <cell r="Z246" t="str">
            <v>Y</v>
          </cell>
        </row>
        <row r="247">
          <cell r="C247" t="str">
            <v>16151RAU7</v>
          </cell>
          <cell r="D247" t="str">
            <v>16151RAU7</v>
          </cell>
          <cell r="E247" t="str">
            <v>CHASE CC MASTER TRUST 2001-3   A</v>
          </cell>
          <cell r="F247">
            <v>38975</v>
          </cell>
          <cell r="G247">
            <v>1.85</v>
          </cell>
          <cell r="H247" t="str">
            <v>SF</v>
          </cell>
          <cell r="I247" t="str"/>
          <cell r="J247">
            <v>15000000</v>
          </cell>
          <cell r="K247">
            <v>15000000</v>
          </cell>
          <cell r="L247">
            <v>14997660</v>
          </cell>
          <cell r="M247" t="str">
            <v>AAA</v>
          </cell>
          <cell r="N247" t="str">
            <v>AAA</v>
          </cell>
          <cell r="O247" t="str">
            <v>C2</v>
          </cell>
          <cell r="P247">
            <v>15006655.199999999</v>
          </cell>
          <cell r="Q247" t="str">
            <v>AAA</v>
          </cell>
          <cell r="R247" t="str">
            <v>AAA</v>
          </cell>
          <cell r="S247" t="str">
            <v>AAA</v>
          </cell>
          <cell r="T247" t="str">
            <v>AAA</v>
          </cell>
          <cell r="U247" t="str">
            <v>OK</v>
          </cell>
          <cell r="V247" t="str">
            <v>OK</v>
          </cell>
          <cell r="W247" t="str">
            <v>OK</v>
          </cell>
          <cell r="X247" t="b">
            <v>0</v>
          </cell>
          <cell r="Y247" t="e">
            <v>#N/A</v>
          </cell>
          <cell r="Z247" t="str">
            <v>Y</v>
          </cell>
        </row>
        <row r="248">
          <cell r="C248" t="str">
            <v>16151RAV5</v>
          </cell>
          <cell r="D248" t="str">
            <v>16151RAV5</v>
          </cell>
          <cell r="E248" t="str">
            <v>CHASE CC MASTER TRUST 2001-3   B</v>
          </cell>
          <cell r="F248">
            <v>38975</v>
          </cell>
          <cell r="G248">
            <v>2.12</v>
          </cell>
          <cell r="H248" t="str">
            <v>SF</v>
          </cell>
          <cell r="I248" t="str"/>
          <cell r="J248">
            <v>8950000</v>
          </cell>
          <cell r="K248">
            <v>8950000</v>
          </cell>
          <cell r="L248">
            <v>8963961.9999999907</v>
          </cell>
          <cell r="M248" t="str">
            <v>A2</v>
          </cell>
          <cell r="N248" t="str">
            <v>A</v>
          </cell>
          <cell r="O248" t="str">
            <v>C2</v>
          </cell>
          <cell r="P248">
            <v>8950000</v>
          </cell>
          <cell r="Q248" t="str">
            <v>A</v>
          </cell>
          <cell r="R248" t="str">
            <v>A</v>
          </cell>
          <cell r="S248" t="str">
            <v>A</v>
          </cell>
          <cell r="T248" t="str">
            <v>A</v>
          </cell>
          <cell r="U248" t="str">
            <v>OK</v>
          </cell>
          <cell r="V248" t="str">
            <v>Check</v>
          </cell>
          <cell r="W248" t="str">
            <v>OK</v>
          </cell>
          <cell r="X248" t="b">
            <v>0</v>
          </cell>
          <cell r="Y248" t="e">
            <v>#N/A</v>
          </cell>
          <cell r="Z248" t="str">
            <v>Y</v>
          </cell>
        </row>
        <row r="249">
          <cell r="C249" t="str">
            <v>16151RAW3</v>
          </cell>
          <cell r="D249" t="str">
            <v>16151RAW3</v>
          </cell>
          <cell r="E249" t="str">
            <v>CHASE CC MASTER TRUST 2001-3   C</v>
          </cell>
          <cell r="F249">
            <v>38975</v>
          </cell>
          <cell r="G249">
            <v>2.63</v>
          </cell>
          <cell r="H249" t="str">
            <v>SF</v>
          </cell>
          <cell r="I249" t="str"/>
          <cell r="J249">
            <v>15000000</v>
          </cell>
          <cell r="K249">
            <v>15000000</v>
          </cell>
          <cell r="L249">
            <v>15046949.999999899</v>
          </cell>
          <cell r="M249" t="str">
            <v>BAA2</v>
          </cell>
          <cell r="N249" t="str">
            <v>BBB</v>
          </cell>
          <cell r="O249" t="str">
            <v>C2</v>
          </cell>
          <cell r="P249">
            <v>15000000</v>
          </cell>
          <cell r="Q249" t="str">
            <v>BBB</v>
          </cell>
          <cell r="R249" t="str">
            <v>BBB</v>
          </cell>
          <cell r="S249" t="str">
            <v>BBB</v>
          </cell>
          <cell r="T249" t="str">
            <v>BBB</v>
          </cell>
          <cell r="U249" t="str">
            <v>OK</v>
          </cell>
          <cell r="V249" t="str">
            <v>Check</v>
          </cell>
          <cell r="W249" t="str">
            <v>OK</v>
          </cell>
          <cell r="X249" t="b">
            <v>0</v>
          </cell>
          <cell r="Y249" t="str">
            <v>Card</v>
          </cell>
          <cell r="Z249" t="str">
            <v>Y</v>
          </cell>
        </row>
        <row r="250">
          <cell r="C250" t="str">
            <v>16151RBJ1</v>
          </cell>
          <cell r="D250" t="str">
            <v>16151RBJ1</v>
          </cell>
          <cell r="E250" t="str">
            <v>CHASE CC MASTER TRUST 2002-1   C</v>
          </cell>
          <cell r="F250">
            <v>39979</v>
          </cell>
          <cell r="G250">
            <v>2.88</v>
          </cell>
          <cell r="H250" t="str">
            <v>SF</v>
          </cell>
          <cell r="I250" t="str"/>
          <cell r="J250">
            <v>18000000</v>
          </cell>
          <cell r="K250">
            <v>18000000</v>
          </cell>
          <cell r="L250">
            <v>18050634</v>
          </cell>
          <cell r="M250" t="str">
            <v>BAA2</v>
          </cell>
          <cell r="N250" t="str">
            <v>BBB</v>
          </cell>
          <cell r="O250" t="str">
            <v>C2</v>
          </cell>
          <cell r="P250">
            <v>18000000</v>
          </cell>
          <cell r="Q250" t="str">
            <v>BBB</v>
          </cell>
          <cell r="R250" t="str">
            <v>BBB</v>
          </cell>
          <cell r="S250" t="str">
            <v>BBB</v>
          </cell>
          <cell r="T250" t="str">
            <v>BBB</v>
          </cell>
          <cell r="U250" t="str">
            <v>OK</v>
          </cell>
          <cell r="V250" t="str">
            <v>Check</v>
          </cell>
          <cell r="W250" t="str">
            <v>OK</v>
          </cell>
          <cell r="X250" t="b">
            <v>0</v>
          </cell>
          <cell r="Y250" t="e">
            <v>#N/A</v>
          </cell>
          <cell r="Z250" t="str">
            <v>Y</v>
          </cell>
        </row>
        <row r="251">
          <cell r="C251" t="str">
            <v>16151RBM4</v>
          </cell>
          <cell r="D251" t="str">
            <v>16151RBM4</v>
          </cell>
          <cell r="E251" t="str">
            <v>CHASE CC MASTER TRUST 2002-2   C</v>
          </cell>
          <cell r="F251">
            <v>39278</v>
          </cell>
          <cell r="G251">
            <v>2.68</v>
          </cell>
          <cell r="H251" t="str">
            <v>SF</v>
          </cell>
          <cell r="I251" t="str"/>
          <cell r="J251">
            <v>5000000</v>
          </cell>
          <cell r="K251">
            <v>5000000</v>
          </cell>
          <cell r="L251">
            <v>5007029.9999999898</v>
          </cell>
          <cell r="M251" t="str">
            <v>BAA2</v>
          </cell>
          <cell r="N251" t="str">
            <v>BBB</v>
          </cell>
          <cell r="O251" t="str">
            <v>C2</v>
          </cell>
          <cell r="P251">
            <v>5000000</v>
          </cell>
          <cell r="Q251" t="str">
            <v>BBB</v>
          </cell>
          <cell r="R251" t="str">
            <v>BBB</v>
          </cell>
          <cell r="S251" t="str">
            <v>BBB</v>
          </cell>
          <cell r="T251" t="str">
            <v>BBB</v>
          </cell>
          <cell r="U251" t="str">
            <v>OK</v>
          </cell>
          <cell r="V251" t="str">
            <v>Check</v>
          </cell>
          <cell r="W251" t="str">
            <v>OK</v>
          </cell>
          <cell r="X251" t="b">
            <v>0</v>
          </cell>
          <cell r="Y251" t="e">
            <v>#N/A</v>
          </cell>
          <cell r="Z251" t="str">
            <v>Y</v>
          </cell>
        </row>
        <row r="252">
          <cell r="C252" t="str">
            <v>16151RBQ5</v>
          </cell>
          <cell r="D252" t="str">
            <v>16151RBQ5</v>
          </cell>
          <cell r="E252" t="str">
            <v>CHASE CC MASTER TRUST 2002-3   C</v>
          </cell>
          <cell r="F252">
            <v>40801</v>
          </cell>
          <cell r="G252">
            <v>2.81</v>
          </cell>
          <cell r="H252" t="str">
            <v>SF</v>
          </cell>
          <cell r="I252" t="str"/>
          <cell r="J252">
            <v>5000000</v>
          </cell>
          <cell r="K252">
            <v>5000000</v>
          </cell>
          <cell r="L252">
            <v>5015625</v>
          </cell>
          <cell r="M252" t="str">
            <v>BAA2</v>
          </cell>
          <cell r="N252" t="str">
            <v>BBB</v>
          </cell>
          <cell r="O252" t="str">
            <v>C2</v>
          </cell>
          <cell r="P252">
            <v>5000000</v>
          </cell>
          <cell r="Q252" t="str">
            <v>BBB</v>
          </cell>
          <cell r="R252" t="str">
            <v>BBB</v>
          </cell>
          <cell r="S252" t="str">
            <v>BBB</v>
          </cell>
          <cell r="T252" t="str">
            <v>BBB</v>
          </cell>
          <cell r="U252" t="str">
            <v>OK</v>
          </cell>
          <cell r="V252" t="str">
            <v>Check</v>
          </cell>
          <cell r="W252" t="str">
            <v>OK</v>
          </cell>
          <cell r="X252" t="b">
            <v>0</v>
          </cell>
          <cell r="Y252" t="e">
            <v>#N/A</v>
          </cell>
          <cell r="Z252" t="str">
            <v>Y</v>
          </cell>
        </row>
        <row r="253">
          <cell r="C253" t="str">
            <v>16151RBV4</v>
          </cell>
          <cell r="D253" t="str">
            <v>16151RBV4</v>
          </cell>
          <cell r="E253" t="str">
            <v>CHASE CC MASTER TRUST 2002-5   B</v>
          </cell>
          <cell r="F253">
            <v>40101</v>
          </cell>
          <cell r="G253">
            <v>2.2000000000000002</v>
          </cell>
          <cell r="H253" t="str">
            <v>SF</v>
          </cell>
          <cell r="I253" t="str"/>
          <cell r="J253">
            <v>2000000</v>
          </cell>
          <cell r="K253">
            <v>2000000</v>
          </cell>
          <cell r="L253">
            <v>1993750</v>
          </cell>
          <cell r="M253" t="str">
            <v>A2</v>
          </cell>
          <cell r="N253" t="str">
            <v>A</v>
          </cell>
          <cell r="O253" t="str">
            <v>C2</v>
          </cell>
          <cell r="P253">
            <v>1988784.98</v>
          </cell>
          <cell r="Q253" t="str">
            <v>A</v>
          </cell>
          <cell r="R253" t="str">
            <v>A</v>
          </cell>
          <cell r="S253" t="str">
            <v>A</v>
          </cell>
          <cell r="T253" t="str">
            <v>A</v>
          </cell>
          <cell r="U253" t="str">
            <v>OK</v>
          </cell>
          <cell r="V253" t="str">
            <v>Check</v>
          </cell>
          <cell r="W253" t="str">
            <v>OK</v>
          </cell>
          <cell r="X253" t="b">
            <v>0</v>
          </cell>
          <cell r="Y253" t="e">
            <v>#N/A</v>
          </cell>
          <cell r="Z253" t="str">
            <v>Y</v>
          </cell>
        </row>
        <row r="254">
          <cell r="C254" t="str">
            <v>16678LAL4</v>
          </cell>
          <cell r="D254" t="str">
            <v>16678LAL4</v>
          </cell>
          <cell r="E254" t="str">
            <v>CHEVY CHASE MSTR CC TR 98-A    C</v>
          </cell>
          <cell r="F254">
            <v>39005</v>
          </cell>
          <cell r="G254">
            <v>2.78</v>
          </cell>
          <cell r="H254" t="str">
            <v>SF</v>
          </cell>
          <cell r="I254" t="str"/>
          <cell r="J254">
            <v>20000000</v>
          </cell>
          <cell r="K254">
            <v>20000000</v>
          </cell>
          <cell r="L254">
            <v>20400000</v>
          </cell>
          <cell r="N254" t="str">
            <v>BBB-</v>
          </cell>
          <cell r="O254" t="str">
            <v>C2</v>
          </cell>
          <cell r="P254">
            <v>19913356.390000001</v>
          </cell>
          <cell r="Q254" t="str">
            <v>-</v>
          </cell>
          <cell r="R254" t="str">
            <v>#N/A Sec</v>
          </cell>
          <cell r="S254" t="str">
            <v>#N/A Sec</v>
          </cell>
          <cell r="T254" t="str">
            <v>#N/A Sec</v>
          </cell>
          <cell r="U254" t="str">
            <v>-</v>
          </cell>
          <cell r="V254" t="str">
            <v>-</v>
          </cell>
          <cell r="W254" t="str">
            <v>-</v>
          </cell>
          <cell r="X254" t="b">
            <v>0</v>
          </cell>
          <cell r="Y254" t="str">
            <v>Card</v>
          </cell>
          <cell r="Z254" t="str">
            <v>Y</v>
          </cell>
        </row>
        <row r="255">
          <cell r="C255" t="str">
            <v>172937AH7</v>
          </cell>
          <cell r="D255" t="str">
            <v>172937AH7</v>
          </cell>
          <cell r="E255" t="str">
            <v>CIRCUIT CITY CCMT 2000-1       B</v>
          </cell>
          <cell r="F255">
            <v>38763</v>
          </cell>
          <cell r="G255">
            <v>2.37</v>
          </cell>
          <cell r="H255" t="str">
            <v>SF</v>
          </cell>
          <cell r="I255" t="str"/>
          <cell r="J255">
            <v>25000000</v>
          </cell>
          <cell r="K255">
            <v>25000000</v>
          </cell>
          <cell r="L255">
            <v>25195249.999999899</v>
          </cell>
          <cell r="M255" t="str">
            <v>A1</v>
          </cell>
          <cell r="O255" t="str">
            <v>C2</v>
          </cell>
          <cell r="P255">
            <v>24978966.5</v>
          </cell>
          <cell r="Q255" t="str">
            <v>A</v>
          </cell>
          <cell r="R255" t="str">
            <v>#N/A N Ap</v>
          </cell>
          <cell r="S255" t="str">
            <v>#N/A N Ap</v>
          </cell>
          <cell r="T255" t="str">
            <v>A</v>
          </cell>
          <cell r="U255" t="str">
            <v>OK</v>
          </cell>
          <cell r="V255" t="str">
            <v>-</v>
          </cell>
          <cell r="W255" t="str">
            <v>-</v>
          </cell>
          <cell r="X255" t="b">
            <v>0</v>
          </cell>
          <cell r="Y255" t="str">
            <v>Card</v>
          </cell>
          <cell r="Z255" t="str">
            <v>Y</v>
          </cell>
        </row>
        <row r="256">
          <cell r="C256" t="str">
            <v>17305EAD7</v>
          </cell>
          <cell r="D256" t="str">
            <v>17305EAD7</v>
          </cell>
          <cell r="E256" t="str">
            <v>CITIBANK CCMT 2000-C2          NOTES</v>
          </cell>
          <cell r="F256">
            <v>39370</v>
          </cell>
          <cell r="G256">
            <v>2.63</v>
          </cell>
          <cell r="H256" t="str">
            <v>SF</v>
          </cell>
          <cell r="I256" t="str"/>
          <cell r="J256">
            <v>10000000</v>
          </cell>
          <cell r="K256">
            <v>10000000</v>
          </cell>
          <cell r="L256">
            <v>9939059.9999999907</v>
          </cell>
          <cell r="M256" t="str">
            <v>BAA2</v>
          </cell>
          <cell r="N256" t="str">
            <v>BBB</v>
          </cell>
          <cell r="O256" t="str">
            <v>C2</v>
          </cell>
          <cell r="P256">
            <v>9939418.5999999996</v>
          </cell>
          <cell r="Q256" t="str">
            <v>BBB</v>
          </cell>
          <cell r="R256" t="str">
            <v>BBB</v>
          </cell>
          <cell r="S256" t="str">
            <v>BBB</v>
          </cell>
          <cell r="T256" t="str">
            <v>BBB</v>
          </cell>
          <cell r="U256" t="str">
            <v>OK</v>
          </cell>
          <cell r="V256" t="str">
            <v>Check</v>
          </cell>
          <cell r="W256" t="str">
            <v>OK</v>
          </cell>
          <cell r="X256" t="b">
            <v>0</v>
          </cell>
          <cell r="Y256" t="str">
            <v>Card</v>
          </cell>
          <cell r="Z256" t="str">
            <v>Y</v>
          </cell>
        </row>
        <row r="257">
          <cell r="C257" t="str">
            <v>17305EAJ4</v>
          </cell>
          <cell r="D257" t="str">
            <v>17305EAJ4</v>
          </cell>
          <cell r="E257" t="str">
            <v>CCCIT 2001-C1 C1</v>
          </cell>
          <cell r="F257">
            <v>40193</v>
          </cell>
          <cell r="G257">
            <v>2.9068800000000001</v>
          </cell>
          <cell r="H257" t="str">
            <v>SF</v>
          </cell>
          <cell r="I257" t="str"/>
          <cell r="J257">
            <v>28470000</v>
          </cell>
          <cell r="K257">
            <v>28470000</v>
          </cell>
          <cell r="L257">
            <v>28674642.359999899</v>
          </cell>
          <cell r="M257" t="str">
            <v>BAA2</v>
          </cell>
          <cell r="N257" t="str">
            <v>BBB</v>
          </cell>
          <cell r="O257" t="str">
            <v>C2</v>
          </cell>
          <cell r="P257">
            <v>28427732.449999999</v>
          </cell>
          <cell r="Q257" t="str">
            <v>BBB</v>
          </cell>
          <cell r="R257" t="str">
            <v>BBB</v>
          </cell>
          <cell r="S257" t="str">
            <v>BBB</v>
          </cell>
          <cell r="T257" t="str">
            <v>BBB</v>
          </cell>
          <cell r="U257" t="str">
            <v>OK</v>
          </cell>
          <cell r="V257" t="str">
            <v>Check</v>
          </cell>
          <cell r="W257" t="str">
            <v>OK</v>
          </cell>
          <cell r="X257" t="b">
            <v>0</v>
          </cell>
          <cell r="Y257" t="str">
            <v>Card</v>
          </cell>
          <cell r="Z257" t="str">
            <v>Y</v>
          </cell>
        </row>
        <row r="258">
          <cell r="C258" t="str">
            <v>17305EAL9</v>
          </cell>
          <cell r="D258" t="str">
            <v>17305EAL9</v>
          </cell>
          <cell r="E258" t="str">
            <v>CITIBANK CCMT 2001-A2          A2</v>
          </cell>
          <cell r="F258">
            <v>39485</v>
          </cell>
          <cell r="G258">
            <v>1.89</v>
          </cell>
          <cell r="H258" t="str">
            <v>SF</v>
          </cell>
          <cell r="I258" t="str"/>
          <cell r="J258">
            <v>7500000</v>
          </cell>
          <cell r="K258">
            <v>7500000</v>
          </cell>
          <cell r="L258">
            <v>7498830</v>
          </cell>
          <cell r="M258" t="str">
            <v>AAA</v>
          </cell>
          <cell r="N258" t="str">
            <v>AAA</v>
          </cell>
          <cell r="O258" t="str">
            <v>C2</v>
          </cell>
          <cell r="P258">
            <v>7500000</v>
          </cell>
          <cell r="Q258" t="str">
            <v>AAA</v>
          </cell>
          <cell r="R258" t="str">
            <v>AAA</v>
          </cell>
          <cell r="S258" t="str">
            <v>AAA</v>
          </cell>
          <cell r="T258" t="str">
            <v>AAA</v>
          </cell>
          <cell r="U258" t="str">
            <v>OK</v>
          </cell>
          <cell r="V258" t="str">
            <v>OK</v>
          </cell>
          <cell r="W258" t="str">
            <v>OK</v>
          </cell>
          <cell r="X258" t="b">
            <v>0</v>
          </cell>
          <cell r="Y258" t="e">
            <v>#N/A</v>
          </cell>
          <cell r="Z258" t="str">
            <v>Y</v>
          </cell>
        </row>
        <row r="259">
          <cell r="C259" t="str">
            <v>17305EAU9</v>
          </cell>
          <cell r="D259" t="str">
            <v>17305EAU9</v>
          </cell>
          <cell r="E259" t="str">
            <v>CITIBANK CCMT 2002-C1          02-C1</v>
          </cell>
          <cell r="F259">
            <v>39851</v>
          </cell>
          <cell r="G259">
            <v>2.76</v>
          </cell>
          <cell r="H259" t="str">
            <v>SF</v>
          </cell>
          <cell r="I259" t="str"/>
          <cell r="J259">
            <v>20000000</v>
          </cell>
          <cell r="K259">
            <v>20000000</v>
          </cell>
          <cell r="L259">
            <v>20062500</v>
          </cell>
          <cell r="M259" t="str">
            <v>BAA2</v>
          </cell>
          <cell r="N259" t="str">
            <v>BBB</v>
          </cell>
          <cell r="O259" t="str">
            <v>C2</v>
          </cell>
          <cell r="P259">
            <v>20000000</v>
          </cell>
          <cell r="Q259" t="str">
            <v>BBB</v>
          </cell>
          <cell r="R259" t="str">
            <v>BBB</v>
          </cell>
          <cell r="S259" t="str">
            <v>BBB</v>
          </cell>
          <cell r="T259" t="str">
            <v>BBB</v>
          </cell>
          <cell r="U259" t="str">
            <v>OK</v>
          </cell>
          <cell r="V259" t="str">
            <v>Check</v>
          </cell>
          <cell r="W259" t="str">
            <v>OK</v>
          </cell>
          <cell r="X259" t="b">
            <v>0</v>
          </cell>
          <cell r="Y259" t="str">
            <v>Card</v>
          </cell>
          <cell r="Z259" t="str">
            <v>Y</v>
          </cell>
        </row>
        <row r="260">
          <cell r="C260" t="str">
            <v>22530TAA7</v>
          </cell>
          <cell r="D260" t="str">
            <v>22530TAA7</v>
          </cell>
          <cell r="E260" t="str">
            <v>CREDIPIA LTD</v>
          </cell>
          <cell r="F260">
            <v>39444</v>
          </cell>
          <cell r="G260">
            <v>2.4369000000000001</v>
          </cell>
          <cell r="H260" t="str">
            <v>SF</v>
          </cell>
          <cell r="I260" t="str"/>
          <cell r="J260">
            <v>50000000</v>
          </cell>
          <cell r="K260">
            <v>50000000</v>
          </cell>
          <cell r="L260">
            <v>50210937.5</v>
          </cell>
          <cell r="M260" t="str">
            <v>AAA</v>
          </cell>
          <cell r="N260" t="str">
            <v>AAA</v>
          </cell>
          <cell r="O260" t="str">
            <v>C2</v>
          </cell>
          <cell r="P260">
            <v>50080962.75</v>
          </cell>
          <cell r="Q260" t="str">
            <v>AAA</v>
          </cell>
          <cell r="R260" t="str">
            <v>AAA</v>
          </cell>
          <cell r="S260" t="str">
            <v>AAA</v>
          </cell>
          <cell r="T260" t="str">
            <v>AAA</v>
          </cell>
          <cell r="U260" t="str">
            <v>OK</v>
          </cell>
          <cell r="V260" t="str">
            <v>OK</v>
          </cell>
          <cell r="W260" t="str">
            <v>OK</v>
          </cell>
          <cell r="X260" t="b">
            <v>0</v>
          </cell>
          <cell r="Y260" t="str">
            <v>Card</v>
          </cell>
          <cell r="Z260" t="str">
            <v>Y</v>
          </cell>
        </row>
        <row r="261">
          <cell r="C261" t="str">
            <v>25466KAN9</v>
          </cell>
          <cell r="D261" t="str">
            <v>25466KAN9</v>
          </cell>
          <cell r="E261" t="str">
            <v>DISCOVER CARD MSTR TR 1 1995-1 A</v>
          </cell>
          <cell r="F261">
            <v>39129</v>
          </cell>
          <cell r="G261">
            <v>2.06</v>
          </cell>
          <cell r="H261" t="str">
            <v>SF</v>
          </cell>
          <cell r="I261" t="str"/>
          <cell r="J261">
            <v>25150000</v>
          </cell>
          <cell r="K261">
            <v>25150000</v>
          </cell>
          <cell r="L261">
            <v>25244312.5</v>
          </cell>
          <cell r="M261" t="str">
            <v>AAA</v>
          </cell>
          <cell r="N261" t="str">
            <v>AAA</v>
          </cell>
          <cell r="O261" t="str">
            <v>C2</v>
          </cell>
          <cell r="P261">
            <v>25148353.510000002</v>
          </cell>
          <cell r="Q261" t="str">
            <v>AAA</v>
          </cell>
          <cell r="R261" t="str">
            <v>AAA</v>
          </cell>
          <cell r="S261" t="str">
            <v>AAA</v>
          </cell>
          <cell r="T261" t="str">
            <v>AAA</v>
          </cell>
          <cell r="U261" t="str">
            <v>OK</v>
          </cell>
          <cell r="V261" t="str">
            <v>OK</v>
          </cell>
          <cell r="W261" t="str">
            <v>OK</v>
          </cell>
          <cell r="X261" t="b">
            <v>0</v>
          </cell>
          <cell r="Y261" t="str">
            <v>Card</v>
          </cell>
          <cell r="Z261" t="str">
            <v>Y</v>
          </cell>
        </row>
        <row r="262">
          <cell r="C262" t="str">
            <v>33743PAG2</v>
          </cell>
          <cell r="D262" t="str">
            <v>33743PAG2</v>
          </cell>
          <cell r="E262" t="str">
            <v>FUSAM 1998-5 CL C</v>
          </cell>
          <cell r="F262">
            <v>38825</v>
          </cell>
          <cell r="G262">
            <v>2.3574999999999999</v>
          </cell>
          <cell r="H262" t="str">
            <v>SF</v>
          </cell>
          <cell r="I262" t="str"/>
          <cell r="J262">
            <v>30000000</v>
          </cell>
          <cell r="K262">
            <v>30000000</v>
          </cell>
          <cell r="L262">
            <v>29896890</v>
          </cell>
          <cell r="N262" t="str">
            <v>BBB</v>
          </cell>
          <cell r="O262" t="str">
            <v>C2</v>
          </cell>
          <cell r="P262">
            <v>29793142.699999999</v>
          </cell>
          <cell r="Q262" t="str">
            <v>-</v>
          </cell>
          <cell r="R262" t="str">
            <v>BBB</v>
          </cell>
          <cell r="S262" t="str">
            <v>BBB</v>
          </cell>
          <cell r="T262" t="str">
            <v>#N/A N Ap</v>
          </cell>
          <cell r="U262" t="str">
            <v>-</v>
          </cell>
          <cell r="V262" t="str">
            <v>-</v>
          </cell>
          <cell r="W262" t="str">
            <v>OK</v>
          </cell>
          <cell r="X262" t="b">
            <v>0</v>
          </cell>
          <cell r="Y262" t="str">
            <v>Card</v>
          </cell>
          <cell r="Z262" t="str">
            <v>Y</v>
          </cell>
        </row>
        <row r="263">
          <cell r="C263" t="str">
            <v>337435BL4</v>
          </cell>
          <cell r="D263" t="str">
            <v>337435BL4</v>
          </cell>
          <cell r="E263" t="str">
            <v>FUSAM 1996-2 CL C</v>
          </cell>
          <cell r="F263">
            <v>38758</v>
          </cell>
          <cell r="G263">
            <v>2.7774999999999999</v>
          </cell>
          <cell r="H263" t="str">
            <v>SF</v>
          </cell>
          <cell r="I263" t="str"/>
          <cell r="J263">
            <v>10000000</v>
          </cell>
          <cell r="K263">
            <v>10000000</v>
          </cell>
          <cell r="L263">
            <v>10100000</v>
          </cell>
          <cell r="O263" t="str">
            <v>C2</v>
          </cell>
          <cell r="P263">
            <v>9987139.6999999993</v>
          </cell>
          <cell r="Q263" t="str">
            <v>-</v>
          </cell>
          <cell r="R263" t="str">
            <v>#N/A Sec</v>
          </cell>
          <cell r="S263" t="str">
            <v>#N/A Sec</v>
          </cell>
          <cell r="T263" t="str">
            <v>#N/A Sec</v>
          </cell>
          <cell r="U263" t="str">
            <v>-</v>
          </cell>
          <cell r="V263" t="str">
            <v>-</v>
          </cell>
          <cell r="W263" t="str">
            <v>-</v>
          </cell>
          <cell r="X263" t="str">
            <v>-</v>
          </cell>
          <cell r="Y263" t="str">
            <v>Card</v>
          </cell>
          <cell r="Z263" t="str">
            <v>Y</v>
          </cell>
        </row>
        <row r="264">
          <cell r="C264" t="str">
            <v>337435BU4</v>
          </cell>
          <cell r="D264" t="str">
            <v>337435BU4</v>
          </cell>
          <cell r="E264" t="str">
            <v>FUSAM 1996-8 CL C</v>
          </cell>
          <cell r="F264">
            <v>38970</v>
          </cell>
          <cell r="G264">
            <v>2.6775000000000002</v>
          </cell>
          <cell r="H264" t="str">
            <v>SF</v>
          </cell>
          <cell r="I264" t="str"/>
          <cell r="J264">
            <v>9500000</v>
          </cell>
          <cell r="K264">
            <v>9500000</v>
          </cell>
          <cell r="L264">
            <v>9444900</v>
          </cell>
          <cell r="N264" t="str">
            <v>BBB</v>
          </cell>
          <cell r="O264" t="str">
            <v>C2</v>
          </cell>
          <cell r="P264">
            <v>9475791.0500000007</v>
          </cell>
          <cell r="Q264" t="str">
            <v>-</v>
          </cell>
          <cell r="R264" t="str">
            <v>#N/A Sec</v>
          </cell>
          <cell r="S264" t="str">
            <v>#N/A Sec</v>
          </cell>
          <cell r="T264" t="str">
            <v>#N/A Sec</v>
          </cell>
          <cell r="U264" t="str">
            <v>-</v>
          </cell>
          <cell r="V264" t="str">
            <v>-</v>
          </cell>
          <cell r="W264" t="str">
            <v>-</v>
          </cell>
          <cell r="X264" t="b">
            <v>0</v>
          </cell>
          <cell r="Y264" t="str">
            <v>Card</v>
          </cell>
          <cell r="Z264" t="str">
            <v>Y</v>
          </cell>
        </row>
        <row r="265">
          <cell r="C265" t="str">
            <v>337435CQ2</v>
          </cell>
          <cell r="D265" t="str">
            <v>337435CQ2</v>
          </cell>
          <cell r="E265" t="str">
            <v>FIRST USA CR CD MASTER TR 97-7 A</v>
          </cell>
          <cell r="F265">
            <v>39219</v>
          </cell>
          <cell r="G265">
            <v>1.8879999999999999</v>
          </cell>
          <cell r="H265" t="str">
            <v>SF</v>
          </cell>
          <cell r="I265" t="str"/>
          <cell r="J265">
            <v>20012000</v>
          </cell>
          <cell r="K265">
            <v>20012000</v>
          </cell>
          <cell r="L265">
            <v>20043218.719999898</v>
          </cell>
          <cell r="M265" t="str">
            <v>AAA</v>
          </cell>
          <cell r="N265" t="str">
            <v>AAA</v>
          </cell>
          <cell r="O265" t="str">
            <v>C2</v>
          </cell>
          <cell r="P265">
            <v>19829499.760000002</v>
          </cell>
          <cell r="Q265" t="str">
            <v>-</v>
          </cell>
          <cell r="R265" t="str">
            <v>AAA</v>
          </cell>
          <cell r="S265" t="str">
            <v>AAA</v>
          </cell>
          <cell r="T265" t="str">
            <v>#N/A N Ap</v>
          </cell>
          <cell r="U265" t="str">
            <v>-</v>
          </cell>
          <cell r="V265" t="str">
            <v>OK</v>
          </cell>
          <cell r="W265" t="str">
            <v>OK</v>
          </cell>
          <cell r="X265" t="b">
            <v>0</v>
          </cell>
          <cell r="Y265" t="str">
            <v>Card</v>
          </cell>
          <cell r="Z265" t="str">
            <v>Y</v>
          </cell>
        </row>
        <row r="266">
          <cell r="C266" t="str">
            <v>339028AB8</v>
          </cell>
          <cell r="D266" t="str">
            <v>339028AB8</v>
          </cell>
          <cell r="E266" t="str">
            <v>FCCMT 2000-B C</v>
          </cell>
          <cell r="F266">
            <v>38610</v>
          </cell>
          <cell r="G266">
            <v>2.5299999999999998</v>
          </cell>
          <cell r="H266" t="str">
            <v>SF</v>
          </cell>
          <cell r="I266" t="str"/>
          <cell r="J266">
            <v>21750000</v>
          </cell>
          <cell r="K266">
            <v>21750000</v>
          </cell>
          <cell r="L266">
            <v>21733013.25</v>
          </cell>
          <cell r="N266" t="str">
            <v>BBB</v>
          </cell>
          <cell r="O266" t="str">
            <v>C2</v>
          </cell>
          <cell r="P266">
            <v>21745662.050000001</v>
          </cell>
          <cell r="Q266" t="str">
            <v>BBB</v>
          </cell>
          <cell r="R266" t="str">
            <v>BBB</v>
          </cell>
          <cell r="S266" t="str">
            <v>BBB</v>
          </cell>
          <cell r="T266" t="str">
            <v>BBB</v>
          </cell>
          <cell r="U266" t="str">
            <v>OK</v>
          </cell>
          <cell r="V266" t="str">
            <v>-</v>
          </cell>
          <cell r="W266" t="str">
            <v>OK</v>
          </cell>
          <cell r="X266" t="b">
            <v>0</v>
          </cell>
          <cell r="Y266" t="str">
            <v>Card</v>
          </cell>
          <cell r="Z266" t="str">
            <v>Y</v>
          </cell>
        </row>
        <row r="267">
          <cell r="C267" t="str">
            <v>339028AC6</v>
          </cell>
          <cell r="D267" t="str">
            <v>339028AC6</v>
          </cell>
          <cell r="E267" t="str">
            <v>FCCMT 2000-C C</v>
          </cell>
          <cell r="F267">
            <v>39493</v>
          </cell>
          <cell r="G267">
            <v>2.7</v>
          </cell>
          <cell r="H267" t="str">
            <v>SF</v>
          </cell>
          <cell r="I267" t="str"/>
          <cell r="J267">
            <v>25000000</v>
          </cell>
          <cell r="K267">
            <v>25000000</v>
          </cell>
          <cell r="L267">
            <v>25050774.999999899</v>
          </cell>
          <cell r="N267" t="str">
            <v>BBB</v>
          </cell>
          <cell r="O267" t="str">
            <v>C2</v>
          </cell>
          <cell r="P267">
            <v>25000000</v>
          </cell>
          <cell r="Q267" t="str">
            <v>BBB  (u)</v>
          </cell>
          <cell r="R267" t="str">
            <v>BBB</v>
          </cell>
          <cell r="S267" t="str">
            <v>BBB</v>
          </cell>
          <cell r="T267" t="str">
            <v>BBB  (u)</v>
          </cell>
          <cell r="U267" t="str">
            <v>OK</v>
          </cell>
          <cell r="V267" t="str">
            <v>-</v>
          </cell>
          <cell r="W267" t="str">
            <v>OK</v>
          </cell>
          <cell r="X267" t="b">
            <v>0</v>
          </cell>
          <cell r="Y267" t="str">
            <v>Card</v>
          </cell>
          <cell r="Z267" t="str">
            <v>Y</v>
          </cell>
        </row>
        <row r="268">
          <cell r="C268" t="str">
            <v>339028AJ1</v>
          </cell>
          <cell r="D268" t="str">
            <v>339028AJ1</v>
          </cell>
          <cell r="E268" t="str">
            <v>FLEET SECD NT TR               SEC02A VA R144A07</v>
          </cell>
          <cell r="F268">
            <v>39370</v>
          </cell>
          <cell r="G268">
            <v>2.75</v>
          </cell>
          <cell r="H268" t="str">
            <v>SF</v>
          </cell>
          <cell r="I268" t="str"/>
          <cell r="J268">
            <v>5000000</v>
          </cell>
          <cell r="K268">
            <v>5000000</v>
          </cell>
          <cell r="L268">
            <v>4993750</v>
          </cell>
          <cell r="N268" t="str">
            <v>BBB</v>
          </cell>
          <cell r="O268" t="str">
            <v>C2</v>
          </cell>
          <cell r="P268">
            <v>5000000</v>
          </cell>
          <cell r="Q268" t="str">
            <v>BBB</v>
          </cell>
          <cell r="R268" t="str">
            <v>BBB</v>
          </cell>
          <cell r="S268" t="str">
            <v>BBB</v>
          </cell>
          <cell r="T268" t="str">
            <v>BBB</v>
          </cell>
          <cell r="U268" t="str">
            <v>OK</v>
          </cell>
          <cell r="V268" t="str">
            <v>-</v>
          </cell>
          <cell r="W268" t="str">
            <v>OK</v>
          </cell>
          <cell r="X268" t="b">
            <v>0</v>
          </cell>
          <cell r="Y268" t="e">
            <v>#N/A</v>
          </cell>
          <cell r="Z268" t="str">
            <v>Y</v>
          </cell>
        </row>
        <row r="269">
          <cell r="C269" t="str">
            <v>38405PAC9</v>
          </cell>
          <cell r="D269" t="str">
            <v>38405PAC9</v>
          </cell>
          <cell r="E269" t="str">
            <v>BCARD 1 C</v>
          </cell>
          <cell r="F269">
            <v>38306</v>
          </cell>
          <cell r="G269">
            <v>2.7387999999999999</v>
          </cell>
          <cell r="H269" t="str">
            <v>SF</v>
          </cell>
          <cell r="I269" t="str"/>
          <cell r="J269">
            <v>9000000</v>
          </cell>
          <cell r="K269">
            <v>9000000</v>
          </cell>
          <cell r="L269">
            <v>8997299.9999999907</v>
          </cell>
          <cell r="N269" t="str">
            <v>BBB</v>
          </cell>
          <cell r="O269" t="str">
            <v>C2</v>
          </cell>
          <cell r="P269">
            <v>9000000</v>
          </cell>
          <cell r="Q269" t="str">
            <v>BBB</v>
          </cell>
          <cell r="R269" t="str">
            <v>BBB  (u)</v>
          </cell>
          <cell r="S269" t="str">
            <v>BBB  (u)</v>
          </cell>
          <cell r="T269" t="str">
            <v>BBB</v>
          </cell>
          <cell r="U269" t="str">
            <v>OK</v>
          </cell>
          <cell r="V269" t="str">
            <v>-</v>
          </cell>
          <cell r="W269" t="str">
            <v>Check</v>
          </cell>
          <cell r="X269" t="b">
            <v>0</v>
          </cell>
          <cell r="Y269" t="str">
            <v>Card</v>
          </cell>
          <cell r="Z269" t="str">
            <v>Y</v>
          </cell>
        </row>
        <row r="270">
          <cell r="C270" t="str">
            <v>55262SAK1</v>
          </cell>
          <cell r="D270" t="str">
            <v>55262SAK1</v>
          </cell>
          <cell r="E270" t="str">
            <v>MBNAN 1999-G C</v>
          </cell>
          <cell r="F270">
            <v>39066</v>
          </cell>
          <cell r="G270">
            <v>2.58</v>
          </cell>
          <cell r="H270" t="str">
            <v>SF</v>
          </cell>
          <cell r="I270" t="str"/>
          <cell r="J270">
            <v>6600000</v>
          </cell>
          <cell r="K270">
            <v>6600000</v>
          </cell>
          <cell r="L270">
            <v>6583500</v>
          </cell>
          <cell r="N270" t="str">
            <v>BBB</v>
          </cell>
          <cell r="O270" t="str">
            <v>C2</v>
          </cell>
          <cell r="P270">
            <v>6586987.2400000002</v>
          </cell>
          <cell r="Q270" t="str">
            <v>BBB</v>
          </cell>
          <cell r="R270" t="str">
            <v>BBB</v>
          </cell>
          <cell r="S270" t="str">
            <v>BBB</v>
          </cell>
          <cell r="T270" t="str">
            <v>BBB</v>
          </cell>
          <cell r="U270" t="str">
            <v>OK</v>
          </cell>
          <cell r="V270" t="str">
            <v>-</v>
          </cell>
          <cell r="W270" t="str">
            <v>OK</v>
          </cell>
          <cell r="X270" t="b">
            <v>0</v>
          </cell>
          <cell r="Y270" t="str">
            <v>Card</v>
          </cell>
          <cell r="Z270" t="str">
            <v>Y</v>
          </cell>
        </row>
        <row r="271">
          <cell r="C271" t="str">
            <v>55262SAU9</v>
          </cell>
          <cell r="D271" t="str">
            <v>55262SAU9</v>
          </cell>
          <cell r="E271" t="str">
            <v>MBNAM 2000-C MBNAM 2000-C</v>
          </cell>
          <cell r="F271">
            <v>39278</v>
          </cell>
          <cell r="G271">
            <v>2.58</v>
          </cell>
          <cell r="H271" t="str">
            <v>SF</v>
          </cell>
          <cell r="I271" t="str"/>
          <cell r="J271">
            <v>20000000</v>
          </cell>
          <cell r="K271">
            <v>20000000</v>
          </cell>
          <cell r="L271">
            <v>19931260</v>
          </cell>
          <cell r="N271" t="str">
            <v>BBB</v>
          </cell>
          <cell r="O271" t="str">
            <v>C2</v>
          </cell>
          <cell r="P271">
            <v>20000000</v>
          </cell>
          <cell r="Q271" t="str">
            <v>BBB</v>
          </cell>
          <cell r="R271" t="str">
            <v>BBB</v>
          </cell>
          <cell r="S271" t="str">
            <v>BBB</v>
          </cell>
          <cell r="T271" t="str">
            <v>BBB</v>
          </cell>
          <cell r="U271" t="str">
            <v>OK</v>
          </cell>
          <cell r="V271" t="str">
            <v>-</v>
          </cell>
          <cell r="W271" t="str">
            <v>OK</v>
          </cell>
          <cell r="X271" t="b">
            <v>0</v>
          </cell>
          <cell r="Y271" t="str">
            <v>Card</v>
          </cell>
          <cell r="Z271" t="str">
            <v>Y</v>
          </cell>
        </row>
        <row r="272">
          <cell r="C272" t="str">
            <v>55262TAK9</v>
          </cell>
          <cell r="D272" t="str">
            <v>55262TAK9</v>
          </cell>
          <cell r="E272" t="str">
            <v>MBNA MASTER CC TRUST II 1995-A B</v>
          </cell>
          <cell r="F272">
            <v>39097</v>
          </cell>
          <cell r="G272">
            <v>2.23</v>
          </cell>
          <cell r="H272" t="str">
            <v>SF</v>
          </cell>
          <cell r="I272" t="str"/>
          <cell r="J272">
            <v>5000000</v>
          </cell>
          <cell r="K272">
            <v>5000000</v>
          </cell>
          <cell r="L272">
            <v>5014065</v>
          </cell>
          <cell r="M272" t="str">
            <v>A2</v>
          </cell>
          <cell r="N272" t="str">
            <v>AA-</v>
          </cell>
          <cell r="O272" t="str">
            <v>C2</v>
          </cell>
          <cell r="P272">
            <v>5000000</v>
          </cell>
          <cell r="Q272" t="str">
            <v>AA-</v>
          </cell>
          <cell r="R272" t="str">
            <v>AA-</v>
          </cell>
          <cell r="S272" t="str">
            <v>AA-</v>
          </cell>
          <cell r="T272" t="str">
            <v>AA-</v>
          </cell>
          <cell r="U272" t="str">
            <v>OK</v>
          </cell>
          <cell r="V272" t="str">
            <v>Check</v>
          </cell>
          <cell r="W272" t="str">
            <v>OK</v>
          </cell>
          <cell r="X272" t="b">
            <v>0</v>
          </cell>
          <cell r="Y272" t="e">
            <v>#N/A</v>
          </cell>
          <cell r="Z272" t="str">
            <v>Y</v>
          </cell>
        </row>
        <row r="273">
          <cell r="C273" t="str">
            <v>55262TCQ4</v>
          </cell>
          <cell r="D273" t="str">
            <v>55262TCQ4</v>
          </cell>
          <cell r="E273" t="str">
            <v>MBNA MSTR CC TR II SER 1997-J  A</v>
          </cell>
          <cell r="F273">
            <v>39128</v>
          </cell>
          <cell r="G273">
            <v>1.9</v>
          </cell>
          <cell r="H273" t="str">
            <v>SF</v>
          </cell>
          <cell r="I273" t="str"/>
          <cell r="J273">
            <v>40000000</v>
          </cell>
          <cell r="K273">
            <v>40000000</v>
          </cell>
          <cell r="L273">
            <v>40250000</v>
          </cell>
          <cell r="M273" t="str">
            <v>AAA</v>
          </cell>
          <cell r="N273" t="str">
            <v>AAA</v>
          </cell>
          <cell r="O273" t="str">
            <v>C2</v>
          </cell>
          <cell r="P273">
            <v>40000000</v>
          </cell>
          <cell r="Q273" t="str">
            <v>AAA</v>
          </cell>
          <cell r="R273" t="str">
            <v>AAA</v>
          </cell>
          <cell r="S273" t="str">
            <v>AAA</v>
          </cell>
          <cell r="T273" t="str">
            <v>AAA</v>
          </cell>
          <cell r="U273" t="str">
            <v>OK</v>
          </cell>
          <cell r="V273" t="str">
            <v>OK</v>
          </cell>
          <cell r="W273" t="str">
            <v>OK</v>
          </cell>
          <cell r="X273" t="b">
            <v>0</v>
          </cell>
          <cell r="Y273" t="str">
            <v>Card</v>
          </cell>
          <cell r="Z273" t="str">
            <v>Y</v>
          </cell>
        </row>
        <row r="274">
          <cell r="C274" t="str">
            <v>55262TCR2</v>
          </cell>
          <cell r="D274" t="str">
            <v>55262TCR2</v>
          </cell>
          <cell r="E274" t="str">
            <v>MBNA MSTR CC TR II SER 1997-J  B</v>
          </cell>
          <cell r="F274">
            <v>39128</v>
          </cell>
          <cell r="G274">
            <v>2.08</v>
          </cell>
          <cell r="H274" t="str">
            <v>SF</v>
          </cell>
          <cell r="I274" t="str"/>
          <cell r="J274">
            <v>5000000</v>
          </cell>
          <cell r="K274">
            <v>5000000</v>
          </cell>
          <cell r="L274">
            <v>4996095</v>
          </cell>
          <cell r="M274" t="str">
            <v>A2</v>
          </cell>
          <cell r="N274" t="str">
            <v>A+</v>
          </cell>
          <cell r="O274" t="str">
            <v>C2</v>
          </cell>
          <cell r="P274">
            <v>4997926</v>
          </cell>
          <cell r="Q274" t="str">
            <v>A+</v>
          </cell>
          <cell r="R274" t="str">
            <v>A+</v>
          </cell>
          <cell r="S274" t="str">
            <v>A+</v>
          </cell>
          <cell r="T274" t="str">
            <v>A+</v>
          </cell>
          <cell r="U274" t="str">
            <v>OK</v>
          </cell>
          <cell r="V274" t="str">
            <v>Check</v>
          </cell>
          <cell r="W274" t="str">
            <v>OK</v>
          </cell>
          <cell r="X274" t="b">
            <v>0</v>
          </cell>
          <cell r="Y274" t="e">
            <v>#N/A</v>
          </cell>
          <cell r="Z274" t="str">
            <v>Y</v>
          </cell>
        </row>
        <row r="275">
          <cell r="C275" t="str">
            <v>55262TDG5</v>
          </cell>
          <cell r="D275" t="str">
            <v>55262TDG5</v>
          </cell>
          <cell r="E275" t="str">
            <v>MBNA MASTER CC TR II 1998-C    B</v>
          </cell>
          <cell r="F275">
            <v>38671</v>
          </cell>
          <cell r="G275">
            <v>2.0299999999999998</v>
          </cell>
          <cell r="H275" t="str">
            <v>SF</v>
          </cell>
          <cell r="I275" t="str"/>
          <cell r="J275">
            <v>9750000</v>
          </cell>
          <cell r="K275">
            <v>9750000</v>
          </cell>
          <cell r="L275">
            <v>9746958</v>
          </cell>
          <cell r="M275" t="str">
            <v>A2</v>
          </cell>
          <cell r="N275" t="str">
            <v>A+</v>
          </cell>
          <cell r="O275" t="str">
            <v>C2</v>
          </cell>
          <cell r="P275">
            <v>9750000</v>
          </cell>
          <cell r="Q275" t="str">
            <v>A+</v>
          </cell>
          <cell r="R275" t="str">
            <v>A+</v>
          </cell>
          <cell r="S275" t="str">
            <v>A+</v>
          </cell>
          <cell r="T275" t="str">
            <v>A+</v>
          </cell>
          <cell r="U275" t="str">
            <v>OK</v>
          </cell>
          <cell r="V275" t="str">
            <v>Check</v>
          </cell>
          <cell r="W275" t="str">
            <v>OK</v>
          </cell>
          <cell r="X275" t="b">
            <v>0</v>
          </cell>
          <cell r="Y275" t="str">
            <v>Card</v>
          </cell>
          <cell r="Z275" t="str">
            <v>Y</v>
          </cell>
        </row>
        <row r="276">
          <cell r="C276" t="str">
            <v>55262TDJ9</v>
          </cell>
          <cell r="D276" t="str">
            <v>55262TDJ9</v>
          </cell>
          <cell r="E276" t="str">
            <v>MBNA MASTER CC TR II 1998-D    B</v>
          </cell>
          <cell r="F276">
            <v>38701</v>
          </cell>
          <cell r="G276">
            <v>2.0299999999999998</v>
          </cell>
          <cell r="H276" t="str">
            <v>SF</v>
          </cell>
          <cell r="I276" t="str"/>
          <cell r="J276">
            <v>15000000</v>
          </cell>
          <cell r="K276">
            <v>15000000</v>
          </cell>
          <cell r="L276">
            <v>14995320</v>
          </cell>
          <cell r="M276" t="str">
            <v>A2</v>
          </cell>
          <cell r="N276" t="str">
            <v>A+</v>
          </cell>
          <cell r="O276" t="str">
            <v>C2</v>
          </cell>
          <cell r="P276">
            <v>15000000</v>
          </cell>
          <cell r="Q276" t="str">
            <v>A+</v>
          </cell>
          <cell r="R276" t="str">
            <v>A+</v>
          </cell>
          <cell r="S276" t="str">
            <v>A+</v>
          </cell>
          <cell r="T276" t="str">
            <v>A+</v>
          </cell>
          <cell r="U276" t="str">
            <v>OK</v>
          </cell>
          <cell r="V276" t="str">
            <v>Check</v>
          </cell>
          <cell r="W276" t="str">
            <v>OK</v>
          </cell>
          <cell r="X276" t="b">
            <v>0</v>
          </cell>
          <cell r="Y276" t="str">
            <v>Card</v>
          </cell>
          <cell r="Z276" t="str">
            <v>Y</v>
          </cell>
        </row>
        <row r="277">
          <cell r="C277" t="str">
            <v>55262TEY5</v>
          </cell>
          <cell r="D277" t="str">
            <v>55262TEY5</v>
          </cell>
          <cell r="E277" t="str">
            <v>MBNA MASTER CREDIT CARD TRUST</v>
          </cell>
          <cell r="F277">
            <v>39188</v>
          </cell>
          <cell r="G277">
            <v>6.6</v>
          </cell>
          <cell r="H277" t="str">
            <v>SF</v>
          </cell>
          <cell r="I277" t="str"/>
          <cell r="J277">
            <v>4000000</v>
          </cell>
          <cell r="K277">
            <v>4000000</v>
          </cell>
          <cell r="L277">
            <v>4315000</v>
          </cell>
          <cell r="M277" t="str">
            <v>AAA</v>
          </cell>
          <cell r="N277" t="str">
            <v>AAA</v>
          </cell>
          <cell r="O277" t="str">
            <v>C2</v>
          </cell>
          <cell r="P277">
            <v>4192423.32</v>
          </cell>
          <cell r="Q277" t="str">
            <v>AAA</v>
          </cell>
          <cell r="R277" t="str">
            <v>AAA</v>
          </cell>
          <cell r="S277" t="str">
            <v>AAA</v>
          </cell>
          <cell r="T277" t="str">
            <v>AAA</v>
          </cell>
          <cell r="U277" t="str">
            <v>OK</v>
          </cell>
          <cell r="V277" t="str">
            <v>OK</v>
          </cell>
          <cell r="W277" t="str">
            <v>OK</v>
          </cell>
          <cell r="X277" t="b">
            <v>0</v>
          </cell>
          <cell r="Y277" t="str">
            <v>Card</v>
          </cell>
          <cell r="Z277" t="str">
            <v>N</v>
          </cell>
        </row>
        <row r="278">
          <cell r="C278" t="str">
            <v>55262TFF5</v>
          </cell>
          <cell r="D278" t="str">
            <v>55262TFF5</v>
          </cell>
          <cell r="E278" t="str">
            <v>MBNA MASTER CC TR II 2000-C    B</v>
          </cell>
          <cell r="F278">
            <v>39278</v>
          </cell>
          <cell r="G278">
            <v>2.1549999999999998</v>
          </cell>
          <cell r="H278" t="str">
            <v>SF</v>
          </cell>
          <cell r="I278" t="str"/>
          <cell r="J278">
            <v>10000000</v>
          </cell>
          <cell r="K278">
            <v>10000000</v>
          </cell>
          <cell r="L278">
            <v>10078099.999999899</v>
          </cell>
          <cell r="M278" t="str">
            <v>A2</v>
          </cell>
          <cell r="N278" t="str">
            <v>A+</v>
          </cell>
          <cell r="O278" t="str">
            <v>C2</v>
          </cell>
          <cell r="P278">
            <v>10000000</v>
          </cell>
          <cell r="Q278" t="str">
            <v>A+</v>
          </cell>
          <cell r="R278" t="str">
            <v>A+</v>
          </cell>
          <cell r="S278" t="str">
            <v>A+</v>
          </cell>
          <cell r="T278" t="str">
            <v>A+</v>
          </cell>
          <cell r="U278" t="str">
            <v>OK</v>
          </cell>
          <cell r="V278" t="str">
            <v>Check</v>
          </cell>
          <cell r="W278" t="str">
            <v>OK</v>
          </cell>
          <cell r="X278" t="b">
            <v>0</v>
          </cell>
          <cell r="Y278" t="str">
            <v>Card</v>
          </cell>
          <cell r="Z278" t="str">
            <v>Y</v>
          </cell>
        </row>
        <row r="279">
          <cell r="C279" t="str">
            <v>55264TAJ0</v>
          </cell>
          <cell r="D279" t="str">
            <v>55264TAJ0</v>
          </cell>
          <cell r="E279" t="str">
            <v>MBNA MASTER CC TR II 2001-2B   B</v>
          </cell>
          <cell r="F279">
            <v>39828</v>
          </cell>
          <cell r="G279">
            <v>2.14</v>
          </cell>
          <cell r="H279" t="str">
            <v>SF</v>
          </cell>
          <cell r="I279" t="str"/>
          <cell r="J279">
            <v>2000000</v>
          </cell>
          <cell r="K279">
            <v>2000000</v>
          </cell>
          <cell r="L279">
            <v>1997188</v>
          </cell>
          <cell r="M279" t="str">
            <v>A2</v>
          </cell>
          <cell r="N279" t="str">
            <v>A+</v>
          </cell>
          <cell r="O279" t="str">
            <v>C2</v>
          </cell>
          <cell r="P279">
            <v>2000000</v>
          </cell>
          <cell r="Q279" t="str">
            <v>A+</v>
          </cell>
          <cell r="R279" t="str">
            <v>A+</v>
          </cell>
          <cell r="S279" t="str">
            <v>A+</v>
          </cell>
          <cell r="T279" t="str">
            <v>A+</v>
          </cell>
          <cell r="U279" t="str">
            <v>OK</v>
          </cell>
          <cell r="V279" t="str">
            <v>Check</v>
          </cell>
          <cell r="W279" t="str">
            <v>OK</v>
          </cell>
          <cell r="X279" t="b">
            <v>0</v>
          </cell>
          <cell r="Y279" t="str">
            <v>Card</v>
          </cell>
          <cell r="Z279" t="str">
            <v>Y</v>
          </cell>
        </row>
        <row r="280">
          <cell r="C280" t="str">
            <v>55264TAN1</v>
          </cell>
          <cell r="D280" t="str">
            <v>55264TAN1</v>
          </cell>
          <cell r="E280" t="str">
            <v>MBNA MASTER CC TR II 2001-5C   C</v>
          </cell>
          <cell r="F280">
            <v>39979</v>
          </cell>
          <cell r="G280">
            <v>3</v>
          </cell>
          <cell r="H280" t="str">
            <v>SF</v>
          </cell>
          <cell r="I280" t="str"/>
          <cell r="J280">
            <v>10050000</v>
          </cell>
          <cell r="K280">
            <v>10050000</v>
          </cell>
          <cell r="L280">
            <v>10178770.6499999</v>
          </cell>
          <cell r="M280" t="str">
            <v>BAA2</v>
          </cell>
          <cell r="N280" t="str">
            <v>BBB</v>
          </cell>
          <cell r="O280" t="str">
            <v>C2</v>
          </cell>
          <cell r="P280">
            <v>10050000</v>
          </cell>
          <cell r="Q280" t="str">
            <v>BBB  (u)</v>
          </cell>
          <cell r="R280" t="str">
            <v>BBB</v>
          </cell>
          <cell r="S280" t="str">
            <v>BBB</v>
          </cell>
          <cell r="T280" t="str">
            <v>BBB  (u)</v>
          </cell>
          <cell r="U280" t="str">
            <v>OK</v>
          </cell>
          <cell r="V280" t="str">
            <v>Check</v>
          </cell>
          <cell r="W280" t="str">
            <v>OK</v>
          </cell>
          <cell r="X280" t="b">
            <v>0</v>
          </cell>
          <cell r="Y280" t="str">
            <v>Card</v>
          </cell>
          <cell r="Z280" t="str">
            <v>Y</v>
          </cell>
        </row>
        <row r="281">
          <cell r="C281" t="str">
            <v>55264TAY7</v>
          </cell>
          <cell r="D281" t="str">
            <v>55264TAY7</v>
          </cell>
          <cell r="E281" t="str">
            <v>MBNA CREDIT CARD MASTER NOTE T</v>
          </cell>
          <cell r="F281">
            <v>41927</v>
          </cell>
          <cell r="G281">
            <v>3.13</v>
          </cell>
          <cell r="H281" t="str">
            <v>SF</v>
          </cell>
          <cell r="I281" t="str"/>
          <cell r="J281">
            <v>7000000</v>
          </cell>
          <cell r="K281">
            <v>7000000</v>
          </cell>
          <cell r="L281">
            <v>7059062.5</v>
          </cell>
          <cell r="M281" t="str">
            <v>BAA2</v>
          </cell>
          <cell r="N281" t="str">
            <v>BBB</v>
          </cell>
          <cell r="O281" t="str">
            <v>C2</v>
          </cell>
          <cell r="P281">
            <v>7000000</v>
          </cell>
          <cell r="Q281" t="str">
            <v>BBB</v>
          </cell>
          <cell r="R281" t="str">
            <v>BBB</v>
          </cell>
          <cell r="S281" t="str">
            <v>BBB</v>
          </cell>
          <cell r="T281" t="str">
            <v>BBB</v>
          </cell>
          <cell r="U281" t="str">
            <v>OK</v>
          </cell>
          <cell r="V281" t="str">
            <v>Check</v>
          </cell>
          <cell r="W281" t="str">
            <v>OK</v>
          </cell>
          <cell r="X281" t="b">
            <v>0</v>
          </cell>
          <cell r="Y281" t="e">
            <v>#N/A</v>
          </cell>
          <cell r="Z281" t="str">
            <v>Y</v>
          </cell>
        </row>
        <row r="282">
          <cell r="C282" t="str">
            <v>702702AA9</v>
          </cell>
          <cell r="D282" t="str">
            <v>702702AA9</v>
          </cell>
          <cell r="E282" t="str">
            <v>PT AMORTIZING CC TR 2002-1     A-1 FL</v>
          </cell>
          <cell r="F282">
            <v>41077</v>
          </cell>
          <cell r="G282">
            <v>2.5888</v>
          </cell>
          <cell r="H282" t="str">
            <v>SF</v>
          </cell>
          <cell r="I282" t="str"/>
          <cell r="J282">
            <v>23577976.960000001</v>
          </cell>
          <cell r="K282">
            <v>25000000</v>
          </cell>
          <cell r="L282">
            <v>23795342.329594199</v>
          </cell>
          <cell r="M282" t="str">
            <v>AAA</v>
          </cell>
          <cell r="N282" t="str">
            <v>AAA</v>
          </cell>
          <cell r="O282" t="str">
            <v>C2</v>
          </cell>
          <cell r="P282">
            <v>23577976.960000001</v>
          </cell>
          <cell r="Q282" t="str">
            <v>-</v>
          </cell>
          <cell r="R282" t="str">
            <v>AAA</v>
          </cell>
          <cell r="S282" t="str">
            <v>AAA</v>
          </cell>
          <cell r="T282" t="str">
            <v>#N/A N Ap</v>
          </cell>
          <cell r="U282" t="str">
            <v>-</v>
          </cell>
          <cell r="V282" t="str">
            <v>OK</v>
          </cell>
          <cell r="W282" t="str">
            <v>OK</v>
          </cell>
          <cell r="X282" t="b">
            <v>0</v>
          </cell>
          <cell r="Y282" t="e">
            <v>#N/A</v>
          </cell>
          <cell r="Z282" t="str">
            <v>Y</v>
          </cell>
        </row>
        <row r="283">
          <cell r="C283" t="str">
            <v>743975AU8</v>
          </cell>
          <cell r="D283" t="str">
            <v>743975AU8</v>
          </cell>
          <cell r="E283" t="str">
            <v>PROVIDIAN MT 1999-2 C</v>
          </cell>
          <cell r="F283">
            <v>39188</v>
          </cell>
          <cell r="G283">
            <v>3.01</v>
          </cell>
          <cell r="H283" t="str">
            <v>SF</v>
          </cell>
          <cell r="I283" t="str"/>
          <cell r="J283">
            <v>4526666.78</v>
          </cell>
          <cell r="K283">
            <v>20000000</v>
          </cell>
          <cell r="L283">
            <v>4501317.4460319905</v>
          </cell>
          <cell r="O283" t="str">
            <v>C2</v>
          </cell>
          <cell r="P283">
            <v>4526666.78</v>
          </cell>
          <cell r="Q283" t="str">
            <v>-</v>
          </cell>
          <cell r="R283" t="str">
            <v>#N/A Sec</v>
          </cell>
          <cell r="S283" t="str">
            <v>#N/A Sec</v>
          </cell>
          <cell r="T283" t="str">
            <v>#N/A Sec</v>
          </cell>
          <cell r="U283" t="str">
            <v>-</v>
          </cell>
          <cell r="V283" t="str">
            <v>-</v>
          </cell>
          <cell r="W283" t="str">
            <v>-</v>
          </cell>
          <cell r="X283" t="str">
            <v>-</v>
          </cell>
          <cell r="Y283" t="str">
            <v>Card</v>
          </cell>
          <cell r="Z283" t="str">
            <v>Y</v>
          </cell>
        </row>
        <row r="284">
          <cell r="C284" t="str">
            <v>743975AX2</v>
          </cell>
          <cell r="D284" t="str">
            <v>743975AX2</v>
          </cell>
          <cell r="E284" t="str">
            <v>PROVIDIAN MASTER TR 2000-1     COL IN</v>
          </cell>
          <cell r="F284">
            <v>40042</v>
          </cell>
          <cell r="G284">
            <v>2.93</v>
          </cell>
          <cell r="H284" t="str">
            <v>SF</v>
          </cell>
          <cell r="I284" t="str"/>
          <cell r="J284">
            <v>15000000</v>
          </cell>
          <cell r="K284">
            <v>15000000</v>
          </cell>
          <cell r="L284">
            <v>14789062.5</v>
          </cell>
          <cell r="N284" t="str">
            <v>BBB</v>
          </cell>
          <cell r="O284" t="str">
            <v>C2</v>
          </cell>
          <cell r="P284">
            <v>15000000</v>
          </cell>
          <cell r="Q284" t="str">
            <v>BBB</v>
          </cell>
          <cell r="R284" t="str">
            <v>BBB</v>
          </cell>
          <cell r="S284" t="str">
            <v>BBB</v>
          </cell>
          <cell r="T284" t="str">
            <v>BBB</v>
          </cell>
          <cell r="U284" t="str">
            <v>OK</v>
          </cell>
          <cell r="V284" t="str">
            <v>-</v>
          </cell>
          <cell r="W284" t="str">
            <v>OK</v>
          </cell>
          <cell r="X284" t="b">
            <v>0</v>
          </cell>
          <cell r="Y284" t="str">
            <v>Card</v>
          </cell>
          <cell r="Z284" t="str">
            <v>Y</v>
          </cell>
        </row>
        <row r="285">
          <cell r="C285" t="str">
            <v>Z58526262</v>
          </cell>
          <cell r="D285" t="str">
            <v>Z58526262</v>
          </cell>
          <cell r="E285" t="str">
            <v>AMSTEL CONSUMER LOAN 99-1 BV    FRN 15/12/2009(B)</v>
          </cell>
          <cell r="F285">
            <v>40162</v>
          </cell>
          <cell r="G285">
            <v>4.5309999999999997</v>
          </cell>
          <cell r="H285" t="str">
            <v>SF</v>
          </cell>
          <cell r="I285" t="str"/>
          <cell r="J285">
            <v>19613419.501600001</v>
          </cell>
          <cell r="K285">
            <v>20685780.190000001</v>
          </cell>
          <cell r="L285">
            <v>19417285.306584001</v>
          </cell>
          <cell r="N285" t="str">
            <v>BBB+</v>
          </cell>
          <cell r="O285" t="str">
            <v>C2</v>
          </cell>
          <cell r="P285">
            <v>20323728.190000001</v>
          </cell>
          <cell r="Q285" t="str">
            <v>-</v>
          </cell>
          <cell r="R285" t="str">
            <v>#N/A Sec</v>
          </cell>
          <cell r="S285" t="str">
            <v>#N/A Sec</v>
          </cell>
          <cell r="T285" t="str">
            <v>#N/A Sec</v>
          </cell>
          <cell r="U285" t="str">
            <v>-</v>
          </cell>
          <cell r="V285" t="str">
            <v>-</v>
          </cell>
          <cell r="W285" t="str">
            <v>-</v>
          </cell>
          <cell r="X285" t="b">
            <v>0</v>
          </cell>
          <cell r="Y285" t="str">
            <v>Other</v>
          </cell>
          <cell r="Z285" t="str">
            <v>Y</v>
          </cell>
        </row>
        <row r="286">
          <cell r="C286" t="str">
            <v>04940PAA7</v>
          </cell>
          <cell r="D286" t="str">
            <v>04940PAA7</v>
          </cell>
          <cell r="E286" t="str">
            <v>ATLAS REINS II P L C           NT CL-A F L144A05</v>
          </cell>
          <cell r="F286">
            <v>38359</v>
          </cell>
          <cell r="G286">
            <v>4.2350000000000003</v>
          </cell>
          <cell r="H286" t="str">
            <v>SF</v>
          </cell>
          <cell r="I286" t="str"/>
          <cell r="J286">
            <v>6000000</v>
          </cell>
          <cell r="K286">
            <v>0</v>
          </cell>
          <cell r="L286">
            <v>6021000</v>
          </cell>
          <cell r="M286" t="str">
            <v>A3</v>
          </cell>
          <cell r="N286" t="str">
            <v>A</v>
          </cell>
          <cell r="O286" t="str">
            <v>C2</v>
          </cell>
          <cell r="P286">
            <v>6000000</v>
          </cell>
          <cell r="Q286" t="str">
            <v>-</v>
          </cell>
          <cell r="R286" t="str">
            <v>#N/A Sec</v>
          </cell>
          <cell r="S286" t="str">
            <v>#N/A Sec</v>
          </cell>
          <cell r="T286" t="str">
            <v>#N/A Sec</v>
          </cell>
          <cell r="U286" t="str">
            <v>-</v>
          </cell>
          <cell r="V286" t="str">
            <v>-</v>
          </cell>
          <cell r="W286" t="str">
            <v>-</v>
          </cell>
          <cell r="X286" t="b">
            <v>0</v>
          </cell>
          <cell r="Y286" t="str">
            <v>Other</v>
          </cell>
          <cell r="Z286" t="str">
            <v>Y</v>
          </cell>
        </row>
        <row r="287">
          <cell r="C287" t="str">
            <v>049407AA7</v>
          </cell>
          <cell r="D287" t="str">
            <v>049407AA7</v>
          </cell>
          <cell r="E287" t="str">
            <v>ATLAS REINS PLC</v>
          </cell>
          <cell r="F287">
            <v>37715</v>
          </cell>
          <cell r="G287">
            <v>4.5599999999999996</v>
          </cell>
          <cell r="H287" t="str">
            <v>SF</v>
          </cell>
          <cell r="I287" t="str"/>
          <cell r="J287">
            <v>4100000</v>
          </cell>
          <cell r="K287">
            <v>0</v>
          </cell>
          <cell r="L287">
            <v>4115170</v>
          </cell>
          <cell r="N287" t="str">
            <v>BBB+</v>
          </cell>
          <cell r="O287" t="str">
            <v>C2</v>
          </cell>
          <cell r="P287">
            <v>4125344.23</v>
          </cell>
          <cell r="Q287" t="str">
            <v>-</v>
          </cell>
          <cell r="R287" t="str">
            <v>#N/A Sec</v>
          </cell>
          <cell r="S287" t="str">
            <v>#N/A Sec</v>
          </cell>
          <cell r="T287" t="str">
            <v>#N/A Sec</v>
          </cell>
          <cell r="U287" t="str">
            <v>-</v>
          </cell>
          <cell r="V287" t="str">
            <v>-</v>
          </cell>
          <cell r="W287" t="str">
            <v>-</v>
          </cell>
          <cell r="X287" t="b">
            <v>0</v>
          </cell>
          <cell r="Y287" t="str">
            <v>Other</v>
          </cell>
          <cell r="Z287" t="str">
            <v>Y</v>
          </cell>
        </row>
        <row r="288">
          <cell r="C288" t="str">
            <v>049407AB5</v>
          </cell>
          <cell r="D288" t="str">
            <v>049407AB5</v>
          </cell>
          <cell r="E288" t="str">
            <v>ATLAS REINS PLC</v>
          </cell>
          <cell r="F288">
            <v>37715</v>
          </cell>
          <cell r="G288">
            <v>5.56</v>
          </cell>
          <cell r="H288" t="str">
            <v>SF</v>
          </cell>
          <cell r="I288" t="str"/>
          <cell r="J288">
            <v>2000000</v>
          </cell>
          <cell r="K288">
            <v>0</v>
          </cell>
          <cell r="L288">
            <v>2013999.99999999</v>
          </cell>
          <cell r="N288" t="str">
            <v>BBB-</v>
          </cell>
          <cell r="O288" t="str">
            <v>C2</v>
          </cell>
          <cell r="P288">
            <v>2018548.66</v>
          </cell>
          <cell r="Q288" t="str">
            <v>-</v>
          </cell>
          <cell r="R288" t="str">
            <v>#N/A Sec</v>
          </cell>
          <cell r="S288" t="str">
            <v>#N/A Sec</v>
          </cell>
          <cell r="T288" t="str">
            <v>#N/A Sec</v>
          </cell>
          <cell r="U288" t="str">
            <v>-</v>
          </cell>
          <cell r="V288" t="str">
            <v>-</v>
          </cell>
          <cell r="W288" t="str">
            <v>-</v>
          </cell>
          <cell r="X288" t="b">
            <v>0</v>
          </cell>
          <cell r="Y288" t="e">
            <v>#N/A</v>
          </cell>
          <cell r="Z288" t="str">
            <v>Y</v>
          </cell>
        </row>
        <row r="289">
          <cell r="C289" t="str">
            <v>049990DF8</v>
          </cell>
          <cell r="D289" t="str">
            <v>049990DF8</v>
          </cell>
          <cell r="E289" t="str">
            <v>ATLAS REINSURANCE PLC</v>
          </cell>
          <cell r="F289">
            <v>37715</v>
          </cell>
          <cell r="G289">
            <v>5.7125000000000004</v>
          </cell>
          <cell r="H289" t="str">
            <v>SF</v>
          </cell>
          <cell r="I289" t="str"/>
          <cell r="J289">
            <v>3800000</v>
          </cell>
          <cell r="K289">
            <v>0</v>
          </cell>
          <cell r="L289">
            <v>3771500</v>
          </cell>
          <cell r="N289" t="str">
            <v>BBB-</v>
          </cell>
          <cell r="O289" t="str">
            <v>C2</v>
          </cell>
          <cell r="P289">
            <v>3815202.9</v>
          </cell>
          <cell r="Q289" t="str">
            <v>-</v>
          </cell>
          <cell r="R289" t="str">
            <v>#N/A Sec</v>
          </cell>
          <cell r="S289" t="str">
            <v>#N/A Sec</v>
          </cell>
          <cell r="T289" t="str">
            <v>#N/A Sec</v>
          </cell>
          <cell r="U289" t="str">
            <v>-</v>
          </cell>
          <cell r="V289" t="str">
            <v>-</v>
          </cell>
          <cell r="W289" t="str">
            <v>-</v>
          </cell>
          <cell r="X289" t="b">
            <v>0</v>
          </cell>
          <cell r="Y289" t="str">
            <v>Other</v>
          </cell>
          <cell r="Z289" t="str">
            <v>Y</v>
          </cell>
        </row>
        <row r="290">
          <cell r="C290" t="str">
            <v>049990FM1</v>
          </cell>
          <cell r="D290" t="str">
            <v>049990FM1</v>
          </cell>
          <cell r="E290" t="str">
            <v>ATLAS REINSURANCE PLC  A</v>
          </cell>
          <cell r="F290">
            <v>37715</v>
          </cell>
          <cell r="G290">
            <v>4.5599999999999996</v>
          </cell>
          <cell r="H290" t="str">
            <v>SF</v>
          </cell>
          <cell r="I290" t="str"/>
          <cell r="J290">
            <v>14510000</v>
          </cell>
          <cell r="K290">
            <v>0</v>
          </cell>
          <cell r="L290">
            <v>14582550</v>
          </cell>
          <cell r="O290" t="str">
            <v>C2</v>
          </cell>
          <cell r="P290">
            <v>14516292.470000001</v>
          </cell>
          <cell r="Q290" t="str">
            <v>-</v>
          </cell>
          <cell r="R290" t="str">
            <v>#N/A Sec</v>
          </cell>
          <cell r="S290" t="str">
            <v>#N/A Sec</v>
          </cell>
          <cell r="T290" t="str">
            <v>#N/A Sec</v>
          </cell>
          <cell r="U290" t="str">
            <v>-</v>
          </cell>
          <cell r="V290" t="str">
            <v>-</v>
          </cell>
          <cell r="W290" t="str">
            <v>-</v>
          </cell>
          <cell r="X290" t="str">
            <v>-</v>
          </cell>
          <cell r="Y290" t="str">
            <v>Other</v>
          </cell>
          <cell r="Z290" t="str">
            <v>Y</v>
          </cell>
        </row>
        <row r="291">
          <cell r="C291" t="str">
            <v>12328MAA9</v>
          </cell>
          <cell r="D291" t="str">
            <v>12328MAA9</v>
          </cell>
          <cell r="E291" t="str">
            <v>BLX 2002-AA A</v>
          </cell>
          <cell r="F291">
            <v>46929</v>
          </cell>
          <cell r="G291">
            <v>2.4613</v>
          </cell>
          <cell r="H291" t="str">
            <v>SF</v>
          </cell>
          <cell r="I291" t="str"/>
          <cell r="J291">
            <v>9977004.4100000001</v>
          </cell>
          <cell r="K291">
            <v>10000000</v>
          </cell>
          <cell r="L291">
            <v>9977004.4099999908</v>
          </cell>
          <cell r="M291" t="str">
            <v>AAA</v>
          </cell>
          <cell r="O291" t="str">
            <v>C2</v>
          </cell>
          <cell r="P291">
            <v>9951803.4900000002</v>
          </cell>
          <cell r="Q291" t="str">
            <v>AAA</v>
          </cell>
          <cell r="R291" t="str">
            <v>AAA</v>
          </cell>
          <cell r="S291" t="str">
            <v>AAA</v>
          </cell>
          <cell r="T291" t="str">
            <v>AAA</v>
          </cell>
          <cell r="U291" t="str">
            <v>OK</v>
          </cell>
          <cell r="V291" t="str">
            <v>OK</v>
          </cell>
          <cell r="W291" t="str">
            <v>-</v>
          </cell>
          <cell r="X291" t="b">
            <v>0</v>
          </cell>
          <cell r="Y291" t="e">
            <v>#N/A</v>
          </cell>
          <cell r="Z291" t="str">
            <v>Y</v>
          </cell>
        </row>
        <row r="292">
          <cell r="C292" t="str">
            <v>123281AL1</v>
          </cell>
          <cell r="D292" t="str">
            <v>123281AL1</v>
          </cell>
          <cell r="E292" t="str">
            <v>BUSINESS LOAN EXPRESS BLX 2002-1 A</v>
          </cell>
          <cell r="F292">
            <v>46959</v>
          </cell>
          <cell r="G292">
            <v>2.37</v>
          </cell>
          <cell r="H292" t="str">
            <v>SF</v>
          </cell>
          <cell r="I292" t="str"/>
          <cell r="J292">
            <v>14642620.52</v>
          </cell>
          <cell r="K292">
            <v>15000000</v>
          </cell>
          <cell r="L292">
            <v>14509921.771537401</v>
          </cell>
          <cell r="M292" t="str">
            <v>AAA</v>
          </cell>
          <cell r="O292" t="str">
            <v>C2</v>
          </cell>
          <cell r="P292">
            <v>14642620.52</v>
          </cell>
          <cell r="Q292" t="str">
            <v>AAA</v>
          </cell>
          <cell r="R292" t="str">
            <v>#N/A N Ap</v>
          </cell>
          <cell r="S292" t="str">
            <v>#N/A N Ap</v>
          </cell>
          <cell r="T292" t="str">
            <v>AAA</v>
          </cell>
          <cell r="U292" t="str">
            <v>OK</v>
          </cell>
          <cell r="V292" t="str">
            <v>-</v>
          </cell>
          <cell r="W292" t="str">
            <v>-</v>
          </cell>
          <cell r="X292" t="b">
            <v>0</v>
          </cell>
          <cell r="Y292" t="e">
            <v>#N/A</v>
          </cell>
          <cell r="Z292" t="str">
            <v>Y</v>
          </cell>
        </row>
        <row r="293">
          <cell r="C293" t="str">
            <v>123281AN7</v>
          </cell>
          <cell r="D293" t="str">
            <v>123281AN7</v>
          </cell>
          <cell r="E293" t="str">
            <v>BUSINESS LOAN EXPRESS</v>
          </cell>
          <cell r="F293">
            <v>46959</v>
          </cell>
          <cell r="G293">
            <v>3.22</v>
          </cell>
          <cell r="H293" t="str">
            <v>SF</v>
          </cell>
          <cell r="I293" t="str"/>
          <cell r="J293">
            <v>5076108.4400000004</v>
          </cell>
          <cell r="K293">
            <v>5200000</v>
          </cell>
          <cell r="L293">
            <v>5020191.9329656204</v>
          </cell>
          <cell r="M293" t="str">
            <v>A2</v>
          </cell>
          <cell r="O293" t="str">
            <v>C2</v>
          </cell>
          <cell r="P293">
            <v>5076108.4400000004</v>
          </cell>
          <cell r="Q293" t="str">
            <v>-</v>
          </cell>
          <cell r="R293" t="str">
            <v>#N/A N Ap</v>
          </cell>
          <cell r="S293" t="str">
            <v>#N/A N Ap</v>
          </cell>
          <cell r="T293" t="str">
            <v>#N/A N Ap</v>
          </cell>
          <cell r="U293" t="str">
            <v>-</v>
          </cell>
          <cell r="V293" t="str">
            <v>-</v>
          </cell>
          <cell r="W293" t="str">
            <v>-</v>
          </cell>
          <cell r="X293" t="b">
            <v>0</v>
          </cell>
          <cell r="Y293" t="e">
            <v>#N/A</v>
          </cell>
          <cell r="Z293" t="str">
            <v>Y</v>
          </cell>
        </row>
        <row r="294">
          <cell r="C294" t="str">
            <v>441806AF3</v>
          </cell>
          <cell r="D294" t="str">
            <v>441806AF3</v>
          </cell>
          <cell r="E294" t="str">
            <v>HOUSEHOLD CLT 1996-1 C</v>
          </cell>
          <cell r="F294">
            <v>38791</v>
          </cell>
          <cell r="G294">
            <v>6.4988000000000001</v>
          </cell>
          <cell r="H294" t="str">
            <v>SF</v>
          </cell>
          <cell r="I294" t="str"/>
          <cell r="J294">
            <v>1922682.32</v>
          </cell>
          <cell r="K294">
            <v>10000000</v>
          </cell>
          <cell r="L294">
            <v>1634279.9719999901</v>
          </cell>
          <cell r="O294" t="str">
            <v>C2</v>
          </cell>
          <cell r="P294">
            <v>1901734.92</v>
          </cell>
          <cell r="Q294" t="str">
            <v>-</v>
          </cell>
          <cell r="R294" t="str">
            <v>#N/A N Ap</v>
          </cell>
          <cell r="S294" t="str">
            <v>#N/A N Ap</v>
          </cell>
          <cell r="T294" t="str">
            <v>#N/A N Ap</v>
          </cell>
          <cell r="U294" t="str">
            <v>-</v>
          </cell>
          <cell r="V294" t="str">
            <v>-</v>
          </cell>
          <cell r="W294" t="str">
            <v>-</v>
          </cell>
          <cell r="X294" t="str">
            <v>-</v>
          </cell>
          <cell r="Y294" t="str">
            <v>Other</v>
          </cell>
          <cell r="Z294" t="str">
            <v>N</v>
          </cell>
        </row>
        <row r="295">
          <cell r="C295" t="str">
            <v>52518YAB7</v>
          </cell>
          <cell r="D295" t="str">
            <v>52518YAB7</v>
          </cell>
          <cell r="E295" t="str">
            <v>LEHMAN ABS CORP 1998-PA1 A2</v>
          </cell>
          <cell r="F295">
            <v>46840</v>
          </cell>
          <cell r="G295">
            <v>2.82</v>
          </cell>
          <cell r="H295" t="str">
            <v>SF</v>
          </cell>
          <cell r="I295" t="str"/>
          <cell r="J295">
            <v>20174474.420000002</v>
          </cell>
          <cell r="K295">
            <v>25000000</v>
          </cell>
          <cell r="L295">
            <v>6052342.3260000004</v>
          </cell>
          <cell r="O295" t="str">
            <v>C2</v>
          </cell>
          <cell r="P295">
            <v>6052342.3200000003</v>
          </cell>
          <cell r="Q295" t="str">
            <v>-</v>
          </cell>
          <cell r="R295" t="str">
            <v>#N/A Sec</v>
          </cell>
          <cell r="S295" t="str">
            <v>#N/A Sec</v>
          </cell>
          <cell r="T295" t="str">
            <v>#N/A Sec</v>
          </cell>
          <cell r="U295" t="str">
            <v>-</v>
          </cell>
          <cell r="V295" t="str">
            <v>-</v>
          </cell>
          <cell r="W295" t="str">
            <v>-</v>
          </cell>
          <cell r="X295" t="str">
            <v>-</v>
          </cell>
          <cell r="Y295" t="str">
            <v>Other</v>
          </cell>
          <cell r="Z295" t="str">
            <v>Y</v>
          </cell>
        </row>
        <row r="296">
          <cell r="C296" t="str">
            <v>62936KAN4</v>
          </cell>
          <cell r="D296" t="str">
            <v>62936KAN4</v>
          </cell>
          <cell r="E296" t="str">
            <v>HEALTHCARE REC NOTES 2001-1    A</v>
          </cell>
          <cell r="F296">
            <v>38047</v>
          </cell>
          <cell r="G296">
            <v>2.37</v>
          </cell>
          <cell r="H296" t="str">
            <v>SF</v>
          </cell>
          <cell r="I296" t="str"/>
          <cell r="J296">
            <v>18460000</v>
          </cell>
          <cell r="K296">
            <v>18460000</v>
          </cell>
          <cell r="L296">
            <v>18413850</v>
          </cell>
          <cell r="M296" t="str">
            <v>AAA</v>
          </cell>
          <cell r="O296" t="str">
            <v>C2</v>
          </cell>
          <cell r="P296">
            <v>18406887.620000001</v>
          </cell>
          <cell r="Q296" t="str">
            <v>AA</v>
          </cell>
          <cell r="R296" t="str">
            <v>#N/A N Ap</v>
          </cell>
          <cell r="S296" t="str">
            <v>#N/A N Ap</v>
          </cell>
          <cell r="T296" t="str">
            <v>AA</v>
          </cell>
          <cell r="U296" t="str">
            <v>OK</v>
          </cell>
          <cell r="V296" t="str">
            <v>-</v>
          </cell>
          <cell r="W296" t="str">
            <v>-</v>
          </cell>
          <cell r="X296" t="b">
            <v>0</v>
          </cell>
          <cell r="Y296" t="e">
            <v>#N/A</v>
          </cell>
          <cell r="Z296" t="str">
            <v>Y</v>
          </cell>
        </row>
        <row r="297">
          <cell r="C297" t="str">
            <v>62936KAQ7</v>
          </cell>
          <cell r="D297" t="str">
            <v>62936KAQ7</v>
          </cell>
          <cell r="E297" t="str">
            <v>NPF XII, INC.</v>
          </cell>
          <cell r="F297">
            <v>38139</v>
          </cell>
          <cell r="G297">
            <v>2.36</v>
          </cell>
          <cell r="H297" t="str">
            <v>SF</v>
          </cell>
          <cell r="I297" t="str"/>
          <cell r="J297">
            <v>34600000</v>
          </cell>
          <cell r="K297">
            <v>16600000</v>
          </cell>
          <cell r="L297">
            <v>34404060.199999899</v>
          </cell>
          <cell r="M297" t="str">
            <v>AAA</v>
          </cell>
          <cell r="O297" t="str">
            <v>C2</v>
          </cell>
          <cell r="P297">
            <v>34592213.270000003</v>
          </cell>
          <cell r="Q297" t="str">
            <v>AA</v>
          </cell>
          <cell r="R297" t="str">
            <v>#N/A N Ap</v>
          </cell>
          <cell r="S297" t="str">
            <v>#N/A N Ap</v>
          </cell>
          <cell r="T297" t="str">
            <v>AA</v>
          </cell>
          <cell r="U297" t="str">
            <v>OK</v>
          </cell>
          <cell r="V297" t="str">
            <v>-</v>
          </cell>
          <cell r="W297" t="str">
            <v>-</v>
          </cell>
          <cell r="X297" t="b">
            <v>0</v>
          </cell>
          <cell r="Y297" t="str">
            <v>Other</v>
          </cell>
          <cell r="Z297" t="str">
            <v>Y</v>
          </cell>
        </row>
        <row r="298">
          <cell r="C298" t="str">
            <v>62936KAR5</v>
          </cell>
          <cell r="D298" t="str">
            <v>62936KAR5</v>
          </cell>
          <cell r="E298" t="str">
            <v>NPF 2001-2A B</v>
          </cell>
          <cell r="F298">
            <v>38139</v>
          </cell>
          <cell r="G298">
            <v>2.7688000000000001</v>
          </cell>
          <cell r="H298" t="str">
            <v>SF</v>
          </cell>
          <cell r="I298" t="str"/>
          <cell r="J298">
            <v>5000000</v>
          </cell>
          <cell r="K298">
            <v>5000000</v>
          </cell>
          <cell r="L298">
            <v>4966220</v>
          </cell>
          <cell r="M298" t="str">
            <v>AA3</v>
          </cell>
          <cell r="O298" t="str">
            <v>C2</v>
          </cell>
          <cell r="P298">
            <v>5000000</v>
          </cell>
          <cell r="Q298" t="str">
            <v>A</v>
          </cell>
          <cell r="R298" t="str">
            <v>#N/A N Ap</v>
          </cell>
          <cell r="S298" t="str">
            <v>#N/A N Ap</v>
          </cell>
          <cell r="T298" t="str">
            <v>A</v>
          </cell>
          <cell r="U298" t="str">
            <v>OK</v>
          </cell>
          <cell r="V298" t="str">
            <v>-</v>
          </cell>
          <cell r="W298" t="str">
            <v>-</v>
          </cell>
          <cell r="X298" t="b">
            <v>0</v>
          </cell>
          <cell r="Y298" t="str">
            <v>Other</v>
          </cell>
          <cell r="Z298" t="str">
            <v>Y</v>
          </cell>
        </row>
        <row r="299">
          <cell r="C299" t="str">
            <v>62936KAU8</v>
          </cell>
          <cell r="D299" t="str">
            <v>62936KAU8</v>
          </cell>
          <cell r="E299" t="str">
            <v>NPF XII INC NPF12 2001-4A A</v>
          </cell>
          <cell r="F299">
            <v>38292</v>
          </cell>
          <cell r="G299">
            <v>2.46</v>
          </cell>
          <cell r="H299" t="str">
            <v>SF</v>
          </cell>
          <cell r="I299" t="str"/>
          <cell r="J299">
            <v>38000000</v>
          </cell>
          <cell r="K299">
            <v>38000000</v>
          </cell>
          <cell r="L299">
            <v>37952500</v>
          </cell>
          <cell r="M299" t="str">
            <v>AAA</v>
          </cell>
          <cell r="O299" t="str">
            <v>C2</v>
          </cell>
          <cell r="P299">
            <v>37985086.840000004</v>
          </cell>
          <cell r="Q299" t="str">
            <v>-</v>
          </cell>
          <cell r="R299" t="str">
            <v>#N/A N Ap</v>
          </cell>
          <cell r="S299" t="str">
            <v>#N/A N Ap</v>
          </cell>
          <cell r="T299" t="str">
            <v>#N/A N Ap</v>
          </cell>
          <cell r="U299" t="str">
            <v>-</v>
          </cell>
          <cell r="V299" t="str">
            <v>-</v>
          </cell>
          <cell r="W299" t="str">
            <v>-</v>
          </cell>
          <cell r="X299" t="b">
            <v>0</v>
          </cell>
          <cell r="Y299" t="str">
            <v>Other</v>
          </cell>
          <cell r="Z299" t="str">
            <v>Y</v>
          </cell>
        </row>
        <row r="300">
          <cell r="C300" t="str">
            <v>62936KAW4</v>
          </cell>
          <cell r="D300" t="str">
            <v>62936KAW4</v>
          </cell>
          <cell r="E300" t="str">
            <v>NPF XII, INC.</v>
          </cell>
          <cell r="F300">
            <v>38474</v>
          </cell>
          <cell r="G300">
            <v>2.4687999999999999</v>
          </cell>
          <cell r="H300" t="str">
            <v>SF</v>
          </cell>
          <cell r="I300" t="str"/>
          <cell r="J300">
            <v>25000000</v>
          </cell>
          <cell r="K300">
            <v>25000000</v>
          </cell>
          <cell r="L300">
            <v>24742924.999999899</v>
          </cell>
          <cell r="M300" t="str">
            <v>AAA</v>
          </cell>
          <cell r="O300" t="str">
            <v>C2</v>
          </cell>
          <cell r="P300">
            <v>24986797.25</v>
          </cell>
          <cell r="Q300" t="str">
            <v>-</v>
          </cell>
          <cell r="R300" t="str">
            <v>#N/A N Ap</v>
          </cell>
          <cell r="S300" t="str">
            <v>#N/A N Ap</v>
          </cell>
          <cell r="T300" t="str">
            <v>#N/A N Ap</v>
          </cell>
          <cell r="U300" t="str">
            <v>-</v>
          </cell>
          <cell r="V300" t="str">
            <v>-</v>
          </cell>
          <cell r="W300" t="str">
            <v>-</v>
          </cell>
          <cell r="X300" t="b">
            <v>0</v>
          </cell>
          <cell r="Y300" t="e">
            <v>#N/A</v>
          </cell>
          <cell r="Z300" t="str">
            <v>Y</v>
          </cell>
        </row>
        <row r="301">
          <cell r="C301" t="str">
            <v>G4762WAC6</v>
          </cell>
          <cell r="D301" t="str">
            <v>G4762WAC6</v>
          </cell>
          <cell r="E301" t="str">
            <v>INDOSUEZ CAP FUND 2A-1X B1</v>
          </cell>
          <cell r="F301">
            <v>40269</v>
          </cell>
          <cell r="G301">
            <v>3.23</v>
          </cell>
          <cell r="H301" t="str">
            <v>SF</v>
          </cell>
          <cell r="I301" t="str"/>
          <cell r="J301">
            <v>13750000</v>
          </cell>
          <cell r="K301">
            <v>13750000</v>
          </cell>
          <cell r="L301">
            <v>6875000</v>
          </cell>
          <cell r="O301" t="str">
            <v>C2</v>
          </cell>
          <cell r="P301">
            <v>11878785.460000001</v>
          </cell>
          <cell r="Q301" t="str">
            <v>-</v>
          </cell>
          <cell r="R301" t="str">
            <v>#N/A N Ap</v>
          </cell>
          <cell r="S301" t="str">
            <v>#N/A N Ap</v>
          </cell>
          <cell r="T301" t="str">
            <v>#N/A N Ap</v>
          </cell>
          <cell r="U301" t="str">
            <v>-</v>
          </cell>
          <cell r="V301" t="str">
            <v>-</v>
          </cell>
          <cell r="W301" t="str">
            <v>-</v>
          </cell>
          <cell r="X301" t="str">
            <v>-</v>
          </cell>
          <cell r="Y301" t="e">
            <v>#N/A</v>
          </cell>
          <cell r="Z301" t="str">
            <v>Y</v>
          </cell>
        </row>
        <row r="302">
          <cell r="C302" t="str">
            <v>00761AAC0</v>
          </cell>
          <cell r="D302" t="str">
            <v>00761AAC0</v>
          </cell>
          <cell r="E302" t="str">
            <v>AELTUS CBO LTD. I 1A CL A2</v>
          </cell>
          <cell r="F302">
            <v>39794</v>
          </cell>
          <cell r="G302">
            <v>9.9999999999999995E-7</v>
          </cell>
          <cell r="H302" t="str">
            <v>SF</v>
          </cell>
          <cell r="I302" t="str"/>
          <cell r="J302">
            <v>3000000</v>
          </cell>
          <cell r="K302">
            <v>3000000</v>
          </cell>
          <cell r="L302">
            <v>90000</v>
          </cell>
          <cell r="M302" t="str">
            <v>C</v>
          </cell>
          <cell r="O302" t="str">
            <v>C2</v>
          </cell>
          <cell r="P302">
            <v>150000</v>
          </cell>
          <cell r="Q302" t="str">
            <v>-</v>
          </cell>
          <cell r="R302" t="str">
            <v>#N/A N Ap</v>
          </cell>
          <cell r="S302" t="str">
            <v>#N/A N Ap</v>
          </cell>
          <cell r="T302" t="str">
            <v>#N/A N Ap</v>
          </cell>
          <cell r="U302" t="str">
            <v>-</v>
          </cell>
          <cell r="V302" t="str">
            <v>-</v>
          </cell>
          <cell r="W302" t="str">
            <v>-</v>
          </cell>
          <cell r="X302" t="b">
            <v>0</v>
          </cell>
          <cell r="Y302" t="str">
            <v>CBO/CLO</v>
          </cell>
          <cell r="Z302" t="str">
            <v>Y</v>
          </cell>
        </row>
        <row r="303">
          <cell r="C303" t="str">
            <v>00761KAB0</v>
          </cell>
          <cell r="D303" t="str">
            <v>00761KAB0</v>
          </cell>
          <cell r="E303" t="str">
            <v>AELTUS CBO LTD. III 1A CL A2</v>
          </cell>
          <cell r="F303">
            <v>40296</v>
          </cell>
          <cell r="G303">
            <v>2.72</v>
          </cell>
          <cell r="H303" t="str">
            <v>SF</v>
          </cell>
          <cell r="I303" t="str"/>
          <cell r="J303">
            <v>12200000</v>
          </cell>
          <cell r="K303">
            <v>12200000</v>
          </cell>
          <cell r="L303">
            <v>6710000</v>
          </cell>
          <cell r="N303" t="str">
            <v>AA-</v>
          </cell>
          <cell r="O303" t="str">
            <v>C2</v>
          </cell>
          <cell r="P303">
            <v>9196498.0299999993</v>
          </cell>
          <cell r="Q303" t="str">
            <v>AA+</v>
          </cell>
          <cell r="R303" t="str">
            <v>AA-</v>
          </cell>
          <cell r="S303" t="str">
            <v>AA-</v>
          </cell>
          <cell r="T303" t="str">
            <v>AA+</v>
          </cell>
          <cell r="U303" t="str">
            <v>OK</v>
          </cell>
          <cell r="V303" t="str">
            <v>-</v>
          </cell>
          <cell r="W303" t="str">
            <v>OK</v>
          </cell>
          <cell r="X303" t="b">
            <v>0</v>
          </cell>
          <cell r="Y303" t="str">
            <v>CBO/CLO</v>
          </cell>
          <cell r="Z303" t="str">
            <v>Y</v>
          </cell>
        </row>
        <row r="304">
          <cell r="C304" t="str">
            <v>039549AC4</v>
          </cell>
          <cell r="D304" t="str">
            <v>039549AC4</v>
          </cell>
          <cell r="E304" t="str">
            <v>ARCHIMEDES FUNDING IV (CAYMAN) 4A B</v>
          </cell>
          <cell r="F304">
            <v>41330</v>
          </cell>
          <cell r="G304">
            <v>4.01</v>
          </cell>
          <cell r="H304" t="str">
            <v>SF</v>
          </cell>
          <cell r="I304" t="str"/>
          <cell r="J304">
            <v>14000000</v>
          </cell>
          <cell r="K304">
            <v>14000000</v>
          </cell>
          <cell r="L304">
            <v>7700000</v>
          </cell>
          <cell r="M304" t="str">
            <v>BAA2</v>
          </cell>
          <cell r="O304" t="str">
            <v>C2</v>
          </cell>
          <cell r="P304">
            <v>14000000</v>
          </cell>
          <cell r="Q304" t="str">
            <v>-</v>
          </cell>
          <cell r="R304" t="str">
            <v>#N/A N Ap</v>
          </cell>
          <cell r="S304" t="str">
            <v>#N/A N Ap</v>
          </cell>
          <cell r="T304" t="str">
            <v>#N/A N Ap</v>
          </cell>
          <cell r="U304" t="str">
            <v>-</v>
          </cell>
          <cell r="V304" t="str">
            <v>-</v>
          </cell>
          <cell r="W304" t="str">
            <v>-</v>
          </cell>
          <cell r="X304" t="b">
            <v>0</v>
          </cell>
          <cell r="Y304" t="str">
            <v>CBO/CLO</v>
          </cell>
          <cell r="Z304" t="str">
            <v>Y</v>
          </cell>
        </row>
        <row r="305">
          <cell r="C305" t="str">
            <v>03955RAG4</v>
          </cell>
          <cell r="D305" t="str">
            <v>03955RAG4</v>
          </cell>
          <cell r="E305" t="str">
            <v>ARCHIMEDES 3A C2</v>
          </cell>
          <cell r="F305">
            <v>40876</v>
          </cell>
          <cell r="G305">
            <v>4.4000000000000004</v>
          </cell>
          <cell r="H305" t="str">
            <v>SF</v>
          </cell>
          <cell r="I305" t="str"/>
          <cell r="J305">
            <v>6000000</v>
          </cell>
          <cell r="K305">
            <v>6000000</v>
          </cell>
          <cell r="L305">
            <v>5820000</v>
          </cell>
          <cell r="M305" t="str">
            <v>BAA2</v>
          </cell>
          <cell r="O305" t="str">
            <v>C2</v>
          </cell>
          <cell r="P305">
            <v>6000000</v>
          </cell>
          <cell r="Q305" t="str">
            <v>-</v>
          </cell>
          <cell r="R305" t="str">
            <v>#N/A Sec</v>
          </cell>
          <cell r="S305" t="str">
            <v>#N/A Sec</v>
          </cell>
          <cell r="T305" t="str">
            <v>#N/A Sec</v>
          </cell>
          <cell r="U305" t="str">
            <v>-</v>
          </cell>
          <cell r="V305" t="str">
            <v>-</v>
          </cell>
          <cell r="W305" t="str">
            <v>-</v>
          </cell>
          <cell r="X305" t="b">
            <v>0</v>
          </cell>
          <cell r="Y305" t="str">
            <v>CBO/CLO</v>
          </cell>
          <cell r="Z305" t="str">
            <v>Y</v>
          </cell>
        </row>
        <row r="306">
          <cell r="C306" t="str">
            <v>04963JAD7</v>
          </cell>
          <cell r="D306" t="str">
            <v>04963JAD7</v>
          </cell>
          <cell r="E306" t="str">
            <v>ATRIUM CDO CORP. ATRM 1A B2</v>
          </cell>
          <cell r="F306">
            <v>42182</v>
          </cell>
          <cell r="G306">
            <v>7.0753199999999996</v>
          </cell>
          <cell r="H306" t="str">
            <v>SF</v>
          </cell>
          <cell r="I306" t="str"/>
          <cell r="J306">
            <v>10000000</v>
          </cell>
          <cell r="K306">
            <v>10000000</v>
          </cell>
          <cell r="L306">
            <v>9915630</v>
          </cell>
          <cell r="M306" t="str">
            <v>A2</v>
          </cell>
          <cell r="N306" t="str">
            <v>A-</v>
          </cell>
          <cell r="O306" t="str">
            <v>C2</v>
          </cell>
          <cell r="P306">
            <v>10000000</v>
          </cell>
          <cell r="Q306" t="str">
            <v>-</v>
          </cell>
          <cell r="R306" t="str">
            <v>A-</v>
          </cell>
          <cell r="S306" t="str">
            <v>A-</v>
          </cell>
          <cell r="T306" t="str">
            <v>#N/A N Ap</v>
          </cell>
          <cell r="U306" t="str">
            <v>-</v>
          </cell>
          <cell r="V306" t="str">
            <v>Check</v>
          </cell>
          <cell r="W306" t="str">
            <v>OK</v>
          </cell>
          <cell r="X306" t="b">
            <v>0</v>
          </cell>
          <cell r="Y306" t="e">
            <v>#N/A</v>
          </cell>
          <cell r="Z306" t="str">
            <v>Y</v>
          </cell>
        </row>
        <row r="307">
          <cell r="C307" t="str">
            <v>051158AB9</v>
          </cell>
          <cell r="D307" t="str">
            <v>051158AB9</v>
          </cell>
          <cell r="E307" t="str">
            <v>AUGUSTA FUNDING LIMITED VIII F2 144A</v>
          </cell>
          <cell r="F307">
            <v>50005</v>
          </cell>
          <cell r="G307">
            <v>2.77</v>
          </cell>
          <cell r="H307" t="str">
            <v>SF</v>
          </cell>
          <cell r="I307" t="str"/>
          <cell r="J307">
            <v>23000000</v>
          </cell>
          <cell r="K307">
            <v>23000000</v>
          </cell>
          <cell r="L307">
            <v>17250000</v>
          </cell>
          <cell r="O307" t="str">
            <v>C2</v>
          </cell>
          <cell r="P307">
            <v>17733392.359999999</v>
          </cell>
          <cell r="Q307" t="str">
            <v>-</v>
          </cell>
          <cell r="R307" t="str">
            <v>#N/A Sec</v>
          </cell>
          <cell r="S307" t="str">
            <v>#N/A Sec</v>
          </cell>
          <cell r="T307" t="str">
            <v>#N/A Sec</v>
          </cell>
          <cell r="U307" t="str">
            <v>-</v>
          </cell>
          <cell r="V307" t="str">
            <v>-</v>
          </cell>
          <cell r="W307" t="str">
            <v>-</v>
          </cell>
          <cell r="X307" t="str">
            <v>-</v>
          </cell>
          <cell r="Y307" t="str">
            <v>CBO/CLO</v>
          </cell>
          <cell r="Z307" t="str">
            <v>Y</v>
          </cell>
        </row>
        <row r="308">
          <cell r="C308" t="str">
            <v>053425AB0</v>
          </cell>
          <cell r="D308" t="str">
            <v>053425AB0</v>
          </cell>
          <cell r="E308" t="str">
            <v>Avalon Cap Ltd. Class B</v>
          </cell>
          <cell r="F308">
            <v>40816</v>
          </cell>
          <cell r="G308">
            <v>4.1100000000000003</v>
          </cell>
          <cell r="H308" t="str">
            <v>SF</v>
          </cell>
          <cell r="I308" t="str"/>
          <cell r="J308">
            <v>20000000</v>
          </cell>
          <cell r="K308">
            <v>20000000</v>
          </cell>
          <cell r="L308">
            <v>19000000</v>
          </cell>
          <cell r="M308" t="str">
            <v>BAA1</v>
          </cell>
          <cell r="N308" t="str">
            <v>NR</v>
          </cell>
          <cell r="O308" t="str">
            <v>C2</v>
          </cell>
          <cell r="P308">
            <v>19930053.579999998</v>
          </cell>
          <cell r="Q308" t="str">
            <v>-</v>
          </cell>
          <cell r="R308" t="str">
            <v>#N/A Sec</v>
          </cell>
          <cell r="S308" t="str">
            <v>#N/A Sec</v>
          </cell>
          <cell r="T308" t="str">
            <v>#N/A Sec</v>
          </cell>
          <cell r="U308" t="str">
            <v>-</v>
          </cell>
          <cell r="V308" t="str">
            <v>-</v>
          </cell>
          <cell r="W308" t="str">
            <v>-</v>
          </cell>
          <cell r="X308" t="b">
            <v>0</v>
          </cell>
          <cell r="Y308" t="str">
            <v>CBO/CLO</v>
          </cell>
          <cell r="Z308" t="str">
            <v>Y</v>
          </cell>
        </row>
        <row r="309">
          <cell r="C309" t="str">
            <v>057635AC8</v>
          </cell>
          <cell r="D309" t="str">
            <v>057635AC8</v>
          </cell>
          <cell r="E309" t="str">
            <v>BALANCED HIGH YIELD FUND I, LTD CLASS C</v>
          </cell>
          <cell r="F309">
            <v>40594</v>
          </cell>
          <cell r="G309">
            <v>3.3525</v>
          </cell>
          <cell r="H309" t="str">
            <v>SF</v>
          </cell>
          <cell r="I309" t="str"/>
          <cell r="J309">
            <v>10000000</v>
          </cell>
          <cell r="K309">
            <v>10000000</v>
          </cell>
          <cell r="L309">
            <v>5000000</v>
          </cell>
          <cell r="M309" t="str">
            <v>BAA3</v>
          </cell>
          <cell r="O309" t="str">
            <v>C2</v>
          </cell>
          <cell r="P309">
            <v>8711951.5999999996</v>
          </cell>
          <cell r="Q309" t="str">
            <v>-</v>
          </cell>
          <cell r="R309" t="str">
            <v>#N/A N Ap</v>
          </cell>
          <cell r="S309" t="str">
            <v>#N/A N Ap</v>
          </cell>
          <cell r="T309" t="str">
            <v>#N/A N Ap</v>
          </cell>
          <cell r="U309" t="str">
            <v>-</v>
          </cell>
          <cell r="V309" t="str">
            <v>-</v>
          </cell>
          <cell r="W309" t="str">
            <v>-</v>
          </cell>
          <cell r="X309" t="b">
            <v>0</v>
          </cell>
          <cell r="Y309" t="str">
            <v>CBO/CLO</v>
          </cell>
          <cell r="Z309" t="str">
            <v>Y</v>
          </cell>
        </row>
        <row r="310">
          <cell r="C310" t="str">
            <v>12629CAD1</v>
          </cell>
          <cell r="D310" t="str">
            <v>12629CAD1</v>
          </cell>
          <cell r="E310" t="str">
            <v>CSAM FUNDING CORP.</v>
          </cell>
          <cell r="F310">
            <v>42658</v>
          </cell>
          <cell r="G310">
            <v>3.6480000000000001</v>
          </cell>
          <cell r="H310" t="str">
            <v>SF</v>
          </cell>
          <cell r="I310" t="str"/>
          <cell r="J310">
            <v>5000000</v>
          </cell>
          <cell r="K310">
            <v>5000000</v>
          </cell>
          <cell r="L310">
            <v>4987500</v>
          </cell>
          <cell r="M310" t="str">
            <v>A2</v>
          </cell>
          <cell r="N310" t="str">
            <v>A-</v>
          </cell>
          <cell r="O310" t="str">
            <v>C2</v>
          </cell>
          <cell r="P310">
            <v>5000000</v>
          </cell>
          <cell r="Q310" t="str">
            <v>-</v>
          </cell>
          <cell r="R310" t="str">
            <v>A-</v>
          </cell>
          <cell r="S310" t="str">
            <v>A-</v>
          </cell>
          <cell r="T310" t="str">
            <v>#N/A N Ap</v>
          </cell>
          <cell r="U310" t="str">
            <v>-</v>
          </cell>
          <cell r="V310" t="str">
            <v>Check</v>
          </cell>
          <cell r="W310" t="str">
            <v>OK</v>
          </cell>
          <cell r="X310" t="b">
            <v>0</v>
          </cell>
          <cell r="Y310" t="e">
            <v>#N/A</v>
          </cell>
          <cell r="Z310" t="str">
            <v>Y</v>
          </cell>
        </row>
        <row r="311">
          <cell r="C311" t="str">
            <v>134635AB7</v>
          </cell>
          <cell r="D311" t="str">
            <v>134635AB7</v>
          </cell>
          <cell r="E311" t="str">
            <v>CAMPOBELLO MASTER TR 1999-1    C 144A</v>
          </cell>
          <cell r="F311">
            <v>39066</v>
          </cell>
          <cell r="G311">
            <v>3.28</v>
          </cell>
          <cell r="H311" t="str">
            <v>SF</v>
          </cell>
          <cell r="I311" t="str"/>
          <cell r="J311">
            <v>20000000</v>
          </cell>
          <cell r="K311">
            <v>20000000</v>
          </cell>
          <cell r="L311">
            <v>20000000</v>
          </cell>
          <cell r="M311" t="str">
            <v>BAA2</v>
          </cell>
          <cell r="N311" t="str">
            <v>BBB</v>
          </cell>
          <cell r="O311" t="str">
            <v>C2</v>
          </cell>
          <cell r="P311">
            <v>20000000</v>
          </cell>
          <cell r="Q311" t="str">
            <v>-</v>
          </cell>
          <cell r="R311" t="str">
            <v>BBB</v>
          </cell>
          <cell r="S311" t="str">
            <v>BBB</v>
          </cell>
          <cell r="T311" t="str">
            <v>#N/A N Ap</v>
          </cell>
          <cell r="U311" t="str">
            <v>-</v>
          </cell>
          <cell r="V311" t="str">
            <v>Check</v>
          </cell>
          <cell r="W311" t="str">
            <v>OK</v>
          </cell>
          <cell r="X311" t="b">
            <v>0</v>
          </cell>
          <cell r="Y311" t="str">
            <v>CBO/CLO</v>
          </cell>
          <cell r="Z311" t="str">
            <v>Y</v>
          </cell>
        </row>
        <row r="312">
          <cell r="C312" t="str">
            <v>18051GAA2</v>
          </cell>
          <cell r="D312" t="str">
            <v>18051GAA2</v>
          </cell>
          <cell r="E312" t="str">
            <v>CLARION CBO LTD / CLARION CBO  SRSECD FL T144A09</v>
          </cell>
          <cell r="F312">
            <v>40164</v>
          </cell>
          <cell r="G312">
            <v>2.5</v>
          </cell>
          <cell r="H312" t="str">
            <v>SF</v>
          </cell>
          <cell r="I312" t="str"/>
          <cell r="J312">
            <v>4635444.9000000004</v>
          </cell>
          <cell r="K312">
            <v>5000000</v>
          </cell>
          <cell r="L312">
            <v>3801064.8179999902</v>
          </cell>
          <cell r="M312" t="str">
            <v>BAA2</v>
          </cell>
          <cell r="O312" t="str">
            <v>C2</v>
          </cell>
          <cell r="P312">
            <v>4380951.55</v>
          </cell>
          <cell r="Q312" t="str">
            <v>-</v>
          </cell>
          <cell r="R312" t="str">
            <v>#N/A N Ap</v>
          </cell>
          <cell r="S312" t="str">
            <v>#N/A N Ap</v>
          </cell>
          <cell r="T312" t="str">
            <v>#N/A N Ap</v>
          </cell>
          <cell r="U312" t="str">
            <v>-</v>
          </cell>
          <cell r="V312" t="str">
            <v>-</v>
          </cell>
          <cell r="W312" t="str">
            <v>-</v>
          </cell>
          <cell r="X312" t="b">
            <v>0</v>
          </cell>
          <cell r="Y312" t="str">
            <v>CBO/CLO</v>
          </cell>
          <cell r="Z312" t="str">
            <v>Y</v>
          </cell>
        </row>
        <row r="313">
          <cell r="C313" t="str">
            <v>201721AC1</v>
          </cell>
          <cell r="D313" t="str">
            <v>201721AC1</v>
          </cell>
          <cell r="E313" t="str">
            <v>COMMERCIAL LOAN FUNDING TRUST CLASS C COMMERCIAL LOAN FUNDING TRUST CLASS C</v>
          </cell>
          <cell r="F313">
            <v>38579</v>
          </cell>
          <cell r="G313">
            <v>2.6575000000000002</v>
          </cell>
          <cell r="H313" t="str">
            <v>SF</v>
          </cell>
          <cell r="I313" t="str"/>
          <cell r="J313">
            <v>7500000</v>
          </cell>
          <cell r="K313">
            <v>7500000</v>
          </cell>
          <cell r="L313">
            <v>5625000</v>
          </cell>
          <cell r="M313" t="str">
            <v>BAA3</v>
          </cell>
          <cell r="O313" t="str">
            <v>C2</v>
          </cell>
          <cell r="P313">
            <v>7237276.5700000003</v>
          </cell>
          <cell r="Q313" t="str">
            <v>-</v>
          </cell>
          <cell r="R313" t="str">
            <v>#N/A N Ap</v>
          </cell>
          <cell r="S313" t="str">
            <v>#N/A N Ap</v>
          </cell>
          <cell r="T313" t="str">
            <v>#N/A N Ap</v>
          </cell>
          <cell r="U313" t="str">
            <v>-</v>
          </cell>
          <cell r="V313" t="str">
            <v>-</v>
          </cell>
          <cell r="W313" t="str">
            <v>-</v>
          </cell>
          <cell r="X313" t="b">
            <v>0</v>
          </cell>
          <cell r="Y313" t="str">
            <v>CBO/CLO</v>
          </cell>
          <cell r="Z313" t="str">
            <v>Y</v>
          </cell>
        </row>
        <row r="314">
          <cell r="C314" t="str">
            <v>22575#AC9</v>
          </cell>
          <cell r="D314" t="str">
            <v>22575#AC9</v>
          </cell>
          <cell r="E314" t="str">
            <v>CRESCENT/MACH I PARTNERS,L.P. SR SEC FLOATING RATE NT #AX-3</v>
          </cell>
          <cell r="F314">
            <v>40194</v>
          </cell>
          <cell r="G314">
            <v>3.01</v>
          </cell>
          <cell r="H314" t="str">
            <v>SF</v>
          </cell>
          <cell r="I314" t="str"/>
          <cell r="J314">
            <v>4046718.11</v>
          </cell>
          <cell r="K314">
            <v>5038463.62</v>
          </cell>
          <cell r="L314">
            <v>4034982.6274809898</v>
          </cell>
          <cell r="O314" t="str">
            <v>C2</v>
          </cell>
          <cell r="P314">
            <v>4046718.11</v>
          </cell>
          <cell r="Q314" t="str">
            <v>-</v>
          </cell>
          <cell r="R314" t="str">
            <v>#N/A Sec</v>
          </cell>
          <cell r="S314" t="str">
            <v>#N/A Sec</v>
          </cell>
          <cell r="T314" t="str">
            <v>#N/A Sec</v>
          </cell>
          <cell r="U314" t="str">
            <v>-</v>
          </cell>
          <cell r="V314" t="str">
            <v>-</v>
          </cell>
          <cell r="W314" t="str">
            <v>-</v>
          </cell>
          <cell r="X314" t="str">
            <v>-</v>
          </cell>
          <cell r="Y314" t="str">
            <v>CBO/CLO</v>
          </cell>
          <cell r="Z314" t="str">
            <v>Y</v>
          </cell>
        </row>
        <row r="315">
          <cell r="C315" t="str">
            <v>231907FR2</v>
          </cell>
          <cell r="D315" t="str">
            <v>231907FR2</v>
          </cell>
          <cell r="E315" t="str">
            <v>CUSTOM REPACKAGED ASSET VEHICLE TRUST 19 96-500 CERTIFICATES</v>
          </cell>
          <cell r="F315">
            <v>37935</v>
          </cell>
          <cell r="G315">
            <v>2.2774999999999999</v>
          </cell>
          <cell r="H315" t="str">
            <v>SF</v>
          </cell>
          <cell r="I315" t="str"/>
          <cell r="J315">
            <v>872495.1</v>
          </cell>
          <cell r="K315">
            <v>4000000</v>
          </cell>
          <cell r="L315">
            <v>868132.62449999899</v>
          </cell>
          <cell r="M315" t="str">
            <v>AAA</v>
          </cell>
          <cell r="N315" t="str">
            <v>AA</v>
          </cell>
          <cell r="O315" t="str">
            <v>C2</v>
          </cell>
          <cell r="P315">
            <v>868786.28</v>
          </cell>
          <cell r="Q315" t="str">
            <v>-</v>
          </cell>
          <cell r="R315" t="str">
            <v>AA</v>
          </cell>
          <cell r="S315" t="str">
            <v>AA</v>
          </cell>
          <cell r="T315" t="str">
            <v>#N/A N Ap</v>
          </cell>
          <cell r="U315" t="str">
            <v>-</v>
          </cell>
          <cell r="V315" t="str">
            <v>Check</v>
          </cell>
          <cell r="W315" t="str">
            <v>OK</v>
          </cell>
          <cell r="X315" t="b">
            <v>0</v>
          </cell>
          <cell r="Y315" t="str">
            <v>CBO/CLO</v>
          </cell>
          <cell r="Z315" t="str">
            <v>Y</v>
          </cell>
        </row>
        <row r="316">
          <cell r="C316" t="str">
            <v>231907FT8</v>
          </cell>
          <cell r="D316" t="str">
            <v>231907FT8</v>
          </cell>
          <cell r="E316" t="str">
            <v>CUSTOM REPACKAGED ASSET VEH    TR CTF-96 144A07</v>
          </cell>
          <cell r="F316">
            <v>39092</v>
          </cell>
          <cell r="G316">
            <v>0</v>
          </cell>
          <cell r="H316" t="str">
            <v>SF</v>
          </cell>
          <cell r="I316" t="str"/>
          <cell r="J316">
            <v>3500302.06</v>
          </cell>
          <cell r="K316">
            <v>0</v>
          </cell>
          <cell r="L316">
            <v>3689318.37123999</v>
          </cell>
          <cell r="M316" t="str">
            <v>BAA1</v>
          </cell>
          <cell r="N316" t="str">
            <v>NR</v>
          </cell>
          <cell r="O316" t="str">
            <v>C2</v>
          </cell>
          <cell r="P316">
            <v>3467416.33</v>
          </cell>
          <cell r="Q316" t="str">
            <v>-</v>
          </cell>
          <cell r="R316" t="str">
            <v>#N/A Sec</v>
          </cell>
          <cell r="S316" t="str">
            <v>#N/A Sec</v>
          </cell>
          <cell r="T316" t="str">
            <v>#N/A Sec</v>
          </cell>
          <cell r="U316" t="str">
            <v>-</v>
          </cell>
          <cell r="V316" t="str">
            <v>-</v>
          </cell>
          <cell r="W316" t="str">
            <v>-</v>
          </cell>
          <cell r="X316" t="b">
            <v>0</v>
          </cell>
          <cell r="Y316" t="str">
            <v>CBO/CLO</v>
          </cell>
          <cell r="Z316" t="str">
            <v>N</v>
          </cell>
        </row>
        <row r="317">
          <cell r="C317" t="str">
            <v>23280PAD9</v>
          </cell>
          <cell r="D317" t="str">
            <v>23280PAD9</v>
          </cell>
          <cell r="E317" t="str">
            <v>CYPRESS TREE INVESTMENT PARTNERS I CL C</v>
          </cell>
          <cell r="F317">
            <v>40101</v>
          </cell>
          <cell r="G317">
            <v>3.11</v>
          </cell>
          <cell r="H317" t="str">
            <v>SF</v>
          </cell>
          <cell r="I317" t="str"/>
          <cell r="J317">
            <v>3500000</v>
          </cell>
          <cell r="K317">
            <v>3500000</v>
          </cell>
          <cell r="L317">
            <v>1863050</v>
          </cell>
          <cell r="M317" t="str">
            <v>BA1</v>
          </cell>
          <cell r="N317" t="str">
            <v>BBB-</v>
          </cell>
          <cell r="O317" t="str">
            <v>C2</v>
          </cell>
          <cell r="P317">
            <v>3314684.06</v>
          </cell>
          <cell r="Q317" t="str">
            <v>B-</v>
          </cell>
          <cell r="R317" t="str">
            <v>#N/A N Ap</v>
          </cell>
          <cell r="S317" t="str">
            <v>#N/A N Ap</v>
          </cell>
          <cell r="T317" t="str">
            <v>B-</v>
          </cell>
          <cell r="U317" t="str">
            <v>OK</v>
          </cell>
          <cell r="V317" t="str">
            <v>-</v>
          </cell>
          <cell r="W317" t="str">
            <v>-</v>
          </cell>
          <cell r="X317" t="b">
            <v>0</v>
          </cell>
          <cell r="Y317" t="str">
            <v>CBO/CLO</v>
          </cell>
          <cell r="Z317" t="str">
            <v>Y</v>
          </cell>
        </row>
        <row r="318">
          <cell r="C318" t="str">
            <v>245655AD7</v>
          </cell>
          <cell r="D318" t="str">
            <v>245655AD7</v>
          </cell>
          <cell r="E318" t="str">
            <v>ML CLO XV1 PIMCO III EDLANO 1998-1 B-1</v>
          </cell>
          <cell r="F318">
            <v>40170</v>
          </cell>
          <cell r="G318">
            <v>9.9999999999999995E-7</v>
          </cell>
          <cell r="H318" t="str">
            <v>SF</v>
          </cell>
          <cell r="I318" t="str"/>
          <cell r="J318">
            <v>7500000</v>
          </cell>
          <cell r="K318">
            <v>7500000</v>
          </cell>
          <cell r="L318">
            <v>1125000</v>
          </cell>
          <cell r="M318" t="str">
            <v>BAA3</v>
          </cell>
          <cell r="O318" t="str">
            <v>C2</v>
          </cell>
          <cell r="P318">
            <v>2250000</v>
          </cell>
          <cell r="Q318" t="str">
            <v>-</v>
          </cell>
          <cell r="R318" t="str">
            <v>#N/A Sec</v>
          </cell>
          <cell r="S318" t="str">
            <v>#N/A Sec</v>
          </cell>
          <cell r="T318" t="str">
            <v>#N/A Sec</v>
          </cell>
          <cell r="U318" t="str">
            <v>-</v>
          </cell>
          <cell r="V318" t="str">
            <v>-</v>
          </cell>
          <cell r="W318" t="str">
            <v>-</v>
          </cell>
          <cell r="X318" t="b">
            <v>0</v>
          </cell>
          <cell r="Y318" t="str">
            <v>CBO/CLO</v>
          </cell>
          <cell r="Z318" t="str">
            <v>N</v>
          </cell>
        </row>
        <row r="319">
          <cell r="C319" t="str">
            <v>316698AA7</v>
          </cell>
          <cell r="D319" t="str">
            <v>316698AA7</v>
          </cell>
          <cell r="E319" t="str">
            <v>FIFTH AVENUE 1A CL A</v>
          </cell>
          <cell r="F319">
            <v>40268</v>
          </cell>
          <cell r="G319">
            <v>2.91</v>
          </cell>
          <cell r="H319" t="str">
            <v>SF</v>
          </cell>
          <cell r="I319" t="str"/>
          <cell r="J319">
            <v>9228356.0399999991</v>
          </cell>
          <cell r="K319">
            <v>10000000</v>
          </cell>
          <cell r="L319">
            <v>9043788.9191999901</v>
          </cell>
          <cell r="M319" t="str">
            <v>AAA</v>
          </cell>
          <cell r="N319" t="str">
            <v>AA</v>
          </cell>
          <cell r="O319" t="str">
            <v>C2</v>
          </cell>
          <cell r="P319">
            <v>8532071.4000000004</v>
          </cell>
          <cell r="Q319" t="str">
            <v>AAA</v>
          </cell>
          <cell r="R319" t="str">
            <v>#N/A N Ap</v>
          </cell>
          <cell r="S319" t="str">
            <v>#N/A N Ap</v>
          </cell>
          <cell r="T319" t="str">
            <v>AAA</v>
          </cell>
          <cell r="U319" t="str">
            <v>OK</v>
          </cell>
          <cell r="V319" t="str">
            <v>-</v>
          </cell>
          <cell r="W319" t="str">
            <v>-</v>
          </cell>
          <cell r="X319" t="b">
            <v>0</v>
          </cell>
          <cell r="Y319" t="str">
            <v>CBO/CLO</v>
          </cell>
          <cell r="Z319" t="str">
            <v>Y</v>
          </cell>
        </row>
        <row r="320">
          <cell r="C320" t="str">
            <v>316698AB5</v>
          </cell>
          <cell r="D320" t="str">
            <v>316698AB5</v>
          </cell>
          <cell r="E320" t="str">
            <v>FIFTH AVENUE 1A CL B</v>
          </cell>
          <cell r="F320">
            <v>41364</v>
          </cell>
          <cell r="G320">
            <v>3.78</v>
          </cell>
          <cell r="H320" t="str">
            <v>SF</v>
          </cell>
          <cell r="I320" t="str"/>
          <cell r="J320">
            <v>5000000</v>
          </cell>
          <cell r="K320">
            <v>5000000</v>
          </cell>
          <cell r="L320">
            <v>4250000</v>
          </cell>
          <cell r="M320" t="str">
            <v>BAA1</v>
          </cell>
          <cell r="N320" t="str">
            <v>BBB-</v>
          </cell>
          <cell r="O320" t="str">
            <v>C2</v>
          </cell>
          <cell r="P320">
            <v>3705505.05</v>
          </cell>
          <cell r="Q320" t="str">
            <v>BBB+</v>
          </cell>
          <cell r="R320" t="str">
            <v>#N/A N Ap</v>
          </cell>
          <cell r="S320" t="str">
            <v>#N/A N Ap</v>
          </cell>
          <cell r="T320" t="str">
            <v>BBB+</v>
          </cell>
          <cell r="U320" t="str">
            <v>OK</v>
          </cell>
          <cell r="V320" t="str">
            <v>-</v>
          </cell>
          <cell r="W320" t="str">
            <v>-</v>
          </cell>
          <cell r="X320" t="b">
            <v>0</v>
          </cell>
          <cell r="Y320" t="str">
            <v>CBO/CLO</v>
          </cell>
          <cell r="Z320" t="str">
            <v>Y</v>
          </cell>
        </row>
        <row r="321">
          <cell r="C321" t="str">
            <v>320071AD5</v>
          </cell>
          <cell r="D321" t="str">
            <v>320071AD5</v>
          </cell>
          <cell r="E321" t="str">
            <v>FIRST DOMINION FDG 1999        B2-144</v>
          </cell>
          <cell r="F321">
            <v>41754</v>
          </cell>
          <cell r="G321">
            <v>3.3012999999999999</v>
          </cell>
          <cell r="H321" t="str">
            <v>SF</v>
          </cell>
          <cell r="I321" t="str"/>
          <cell r="J321">
            <v>15000000</v>
          </cell>
          <cell r="K321">
            <v>15000000</v>
          </cell>
          <cell r="L321">
            <v>12750000</v>
          </cell>
          <cell r="M321" t="str">
            <v>A3</v>
          </cell>
          <cell r="N321" t="str">
            <v>A-</v>
          </cell>
          <cell r="O321" t="str">
            <v>C2</v>
          </cell>
          <cell r="P321">
            <v>14958369</v>
          </cell>
          <cell r="Q321" t="str">
            <v>-</v>
          </cell>
          <cell r="R321" t="str">
            <v>A-</v>
          </cell>
          <cell r="S321" t="str">
            <v>A-</v>
          </cell>
          <cell r="T321" t="str">
            <v>#N/A N Ap</v>
          </cell>
          <cell r="U321" t="str">
            <v>-</v>
          </cell>
          <cell r="V321" t="str">
            <v>Check</v>
          </cell>
          <cell r="W321" t="str">
            <v>OK</v>
          </cell>
          <cell r="X321" t="b">
            <v>0</v>
          </cell>
          <cell r="Y321" t="str">
            <v>CBO/CLO</v>
          </cell>
          <cell r="Z321" t="str">
            <v>Y</v>
          </cell>
        </row>
        <row r="322">
          <cell r="C322" t="str">
            <v>37932UAB4</v>
          </cell>
          <cell r="D322" t="str">
            <v>37932UAB4</v>
          </cell>
          <cell r="E322" t="str">
            <v>GLOBAL DIVERSIFIED CBO - Senior Notes</v>
          </cell>
          <cell r="F322">
            <v>39590</v>
          </cell>
          <cell r="G322">
            <v>2.7730999999999999</v>
          </cell>
          <cell r="H322" t="str">
            <v>SF</v>
          </cell>
          <cell r="I322" t="str"/>
          <cell r="J322">
            <v>2124970.39</v>
          </cell>
          <cell r="K322">
            <v>4500000</v>
          </cell>
          <cell r="L322">
            <v>2005972.04815999</v>
          </cell>
          <cell r="M322" t="str">
            <v>AA2</v>
          </cell>
          <cell r="O322" t="str">
            <v>C2</v>
          </cell>
          <cell r="P322">
            <v>1951107.05</v>
          </cell>
          <cell r="Q322" t="str">
            <v>-</v>
          </cell>
          <cell r="R322" t="str">
            <v>#N/A Sec</v>
          </cell>
          <cell r="S322" t="str">
            <v>#N/A Sec</v>
          </cell>
          <cell r="T322" t="str">
            <v>#N/A Sec</v>
          </cell>
          <cell r="U322" t="str">
            <v>-</v>
          </cell>
          <cell r="V322" t="str">
            <v>-</v>
          </cell>
          <cell r="W322" t="str">
            <v>-</v>
          </cell>
          <cell r="X322" t="b">
            <v>0</v>
          </cell>
          <cell r="Y322" t="str">
            <v>CBO/CLO</v>
          </cell>
          <cell r="Z322" t="str">
            <v>Y</v>
          </cell>
        </row>
        <row r="323">
          <cell r="C323" t="str">
            <v>40867PAD4</v>
          </cell>
          <cell r="D323" t="str">
            <v>40867PAD4</v>
          </cell>
          <cell r="E323" t="str">
            <v>HAMPDEN CBO LTD</v>
          </cell>
          <cell r="F323">
            <v>41386</v>
          </cell>
          <cell r="G323">
            <v>4.6025</v>
          </cell>
          <cell r="H323" t="str">
            <v>SF</v>
          </cell>
          <cell r="I323" t="str"/>
          <cell r="J323">
            <v>5000000</v>
          </cell>
          <cell r="K323">
            <v>5000000</v>
          </cell>
          <cell r="L323">
            <v>4200000</v>
          </cell>
          <cell r="M323" t="str">
            <v>BAA2</v>
          </cell>
          <cell r="O323" t="str">
            <v>C2</v>
          </cell>
          <cell r="P323">
            <v>5000000</v>
          </cell>
          <cell r="Q323" t="str">
            <v>-</v>
          </cell>
          <cell r="R323" t="str">
            <v>#N/A N Ap</v>
          </cell>
          <cell r="S323" t="str">
            <v>#N/A N Ap</v>
          </cell>
          <cell r="T323" t="str">
            <v>#N/A N Ap</v>
          </cell>
          <cell r="U323" t="str">
            <v>-</v>
          </cell>
          <cell r="V323" t="str">
            <v>-</v>
          </cell>
          <cell r="W323" t="str">
            <v>-</v>
          </cell>
          <cell r="X323" t="b">
            <v>0</v>
          </cell>
          <cell r="Y323" t="str">
            <v>CBO/CLO</v>
          </cell>
          <cell r="Z323" t="str">
            <v>Y</v>
          </cell>
        </row>
        <row r="324">
          <cell r="C324" t="str">
            <v>45578QAC3</v>
          </cell>
          <cell r="D324" t="str">
            <v>45578QAC3</v>
          </cell>
          <cell r="E324" t="str">
            <v>INDOSUEZ CAP FDG 1998          B1</v>
          </cell>
          <cell r="F324">
            <v>40269</v>
          </cell>
          <cell r="G324">
            <v>3.3875000000000002</v>
          </cell>
          <cell r="H324" t="str">
            <v>SF</v>
          </cell>
          <cell r="I324" t="str"/>
          <cell r="J324">
            <v>5000000</v>
          </cell>
          <cell r="K324">
            <v>5000000</v>
          </cell>
          <cell r="L324">
            <v>2500000</v>
          </cell>
          <cell r="M324" t="str">
            <v>BAA3</v>
          </cell>
          <cell r="O324" t="str">
            <v>C2</v>
          </cell>
          <cell r="P324">
            <v>4411861.0999999996</v>
          </cell>
          <cell r="Q324" t="str">
            <v>-</v>
          </cell>
          <cell r="R324" t="str">
            <v>#N/A N Ap</v>
          </cell>
          <cell r="S324" t="str">
            <v>#N/A N Ap</v>
          </cell>
          <cell r="T324" t="str">
            <v>#N/A N Ap</v>
          </cell>
          <cell r="U324" t="str">
            <v>-</v>
          </cell>
          <cell r="V324" t="str">
            <v>-</v>
          </cell>
          <cell r="W324" t="str">
            <v>-</v>
          </cell>
          <cell r="X324" t="b">
            <v>0</v>
          </cell>
          <cell r="Y324" t="str">
            <v>CBO/CLO</v>
          </cell>
          <cell r="Z324" t="str">
            <v>Y</v>
          </cell>
        </row>
        <row r="325">
          <cell r="C325" t="str">
            <v>45770RAE3</v>
          </cell>
          <cell r="D325" t="str">
            <v>45770RAE3</v>
          </cell>
          <cell r="E325" t="str">
            <v>INNER HARBOR CBO</v>
          </cell>
          <cell r="F325">
            <v>41440</v>
          </cell>
          <cell r="G325">
            <v>4.0175000000000001</v>
          </cell>
          <cell r="H325" t="str">
            <v>SF</v>
          </cell>
          <cell r="I325" t="str"/>
          <cell r="J325">
            <v>3500000</v>
          </cell>
          <cell r="K325">
            <v>3500000</v>
          </cell>
          <cell r="L325">
            <v>3463359.375</v>
          </cell>
          <cell r="M325" t="str">
            <v>BAA2</v>
          </cell>
          <cell r="N325" t="str">
            <v>BBB</v>
          </cell>
          <cell r="O325" t="str">
            <v>C2</v>
          </cell>
          <cell r="P325">
            <v>3500000</v>
          </cell>
          <cell r="Q325" t="str">
            <v>-</v>
          </cell>
          <cell r="R325" t="str">
            <v>BBB</v>
          </cell>
          <cell r="S325" t="str">
            <v>BBB</v>
          </cell>
          <cell r="T325" t="str">
            <v>#N/A N Ap</v>
          </cell>
          <cell r="U325" t="str">
            <v>-</v>
          </cell>
          <cell r="V325" t="str">
            <v>Check</v>
          </cell>
          <cell r="W325" t="str">
            <v>OK</v>
          </cell>
          <cell r="X325" t="b">
            <v>0</v>
          </cell>
          <cell r="Y325" t="str">
            <v>CBO/CLO</v>
          </cell>
          <cell r="Z325" t="str">
            <v>Y</v>
          </cell>
        </row>
        <row r="326">
          <cell r="C326" t="str">
            <v>55308AAE0</v>
          </cell>
          <cell r="D326" t="str">
            <v>55308AAE0</v>
          </cell>
          <cell r="E326" t="str">
            <v>ML CLO XV PILGRIM AMERICA 1998-2 B2</v>
          </cell>
          <cell r="F326">
            <v>40079</v>
          </cell>
          <cell r="G326">
            <v>9.9999999999999995E-7</v>
          </cell>
          <cell r="H326" t="str">
            <v>SF</v>
          </cell>
          <cell r="I326" t="str"/>
          <cell r="J326">
            <v>5000000</v>
          </cell>
          <cell r="K326">
            <v>5000000</v>
          </cell>
          <cell r="L326">
            <v>500000</v>
          </cell>
          <cell r="M326" t="str">
            <v>BA3</v>
          </cell>
          <cell r="O326" t="str">
            <v>C2</v>
          </cell>
          <cell r="P326">
            <v>1500000</v>
          </cell>
          <cell r="Q326" t="str">
            <v>-</v>
          </cell>
          <cell r="R326" t="str">
            <v>#N/A N Ap</v>
          </cell>
          <cell r="S326" t="str">
            <v>#N/A N Ap</v>
          </cell>
          <cell r="T326" t="str">
            <v>#N/A N Ap</v>
          </cell>
          <cell r="U326" t="str">
            <v>-</v>
          </cell>
          <cell r="V326" t="str">
            <v>-</v>
          </cell>
          <cell r="W326" t="str">
            <v>-</v>
          </cell>
          <cell r="X326" t="b">
            <v>0</v>
          </cell>
          <cell r="Y326" t="str">
            <v>CBO/CLO</v>
          </cell>
          <cell r="Z326" t="str">
            <v>Y</v>
          </cell>
        </row>
        <row r="327">
          <cell r="C327" t="str">
            <v>55659YAA1</v>
          </cell>
          <cell r="D327" t="str">
            <v>55659YAA1</v>
          </cell>
          <cell r="E327" t="str">
            <v>MASF 1A C1</v>
          </cell>
          <cell r="F327">
            <v>50014</v>
          </cell>
          <cell r="G327">
            <v>4.3963000000000001</v>
          </cell>
          <cell r="H327" t="str">
            <v>SF</v>
          </cell>
          <cell r="I327" t="str"/>
          <cell r="J327">
            <v>5000000</v>
          </cell>
          <cell r="K327">
            <v>5000000</v>
          </cell>
          <cell r="L327">
            <v>4576562.5</v>
          </cell>
          <cell r="M327" t="str">
            <v>BAA2</v>
          </cell>
          <cell r="O327" t="str">
            <v>C2</v>
          </cell>
          <cell r="P327">
            <v>5000000</v>
          </cell>
          <cell r="Q327" t="str">
            <v>-</v>
          </cell>
          <cell r="R327" t="str">
            <v>#N/A N Ap</v>
          </cell>
          <cell r="S327" t="str">
            <v>#N/A N Ap</v>
          </cell>
          <cell r="T327" t="str">
            <v>#N/A N Ap</v>
          </cell>
          <cell r="U327" t="str">
            <v>-</v>
          </cell>
          <cell r="V327" t="str">
            <v>-</v>
          </cell>
          <cell r="W327" t="str">
            <v>-</v>
          </cell>
          <cell r="X327" t="b">
            <v>0</v>
          </cell>
          <cell r="Y327" t="str">
            <v>CBO/CLO</v>
          </cell>
          <cell r="Z327" t="str">
            <v>Y</v>
          </cell>
        </row>
        <row r="328">
          <cell r="C328" t="str">
            <v>60685WAE5</v>
          </cell>
          <cell r="D328" t="str">
            <v>60685WAE5</v>
          </cell>
          <cell r="E328" t="str">
            <v>ML CBO XVIII CAYMAN LTD / ML   SRCL-B1FL T144A10</v>
          </cell>
          <cell r="F328">
            <v>40413</v>
          </cell>
          <cell r="G328">
            <v>3.06</v>
          </cell>
          <cell r="H328" t="str">
            <v>SF</v>
          </cell>
          <cell r="I328" t="str"/>
          <cell r="J328">
            <v>10000000</v>
          </cell>
          <cell r="K328">
            <v>10000000</v>
          </cell>
          <cell r="L328">
            <v>300000</v>
          </cell>
          <cell r="M328" t="str">
            <v>CA</v>
          </cell>
          <cell r="O328" t="str">
            <v>C2</v>
          </cell>
          <cell r="P328">
            <v>1098500</v>
          </cell>
          <cell r="Q328" t="str">
            <v>-</v>
          </cell>
          <cell r="R328" t="str">
            <v>#N/A N Ap</v>
          </cell>
          <cell r="S328" t="str">
            <v>#N/A N Ap</v>
          </cell>
          <cell r="T328" t="str">
            <v>#N/A N Ap</v>
          </cell>
          <cell r="U328" t="str">
            <v>-</v>
          </cell>
          <cell r="V328" t="str">
            <v>-</v>
          </cell>
          <cell r="W328" t="str">
            <v>-</v>
          </cell>
          <cell r="X328" t="b">
            <v>0</v>
          </cell>
          <cell r="Y328" t="str">
            <v>CBO/CLO</v>
          </cell>
          <cell r="Z328" t="str">
            <v>Y</v>
          </cell>
        </row>
        <row r="329">
          <cell r="C329" t="str">
            <v>639051BA8</v>
          </cell>
          <cell r="D329" t="str">
            <v>639051BA8</v>
          </cell>
          <cell r="E329" t="str">
            <v>NATWEST ASSET TRUST SECURITIES SERIES R- 7 CERTIFICATES</v>
          </cell>
          <cell r="F329">
            <v>37529</v>
          </cell>
          <cell r="G329">
            <v>8.06</v>
          </cell>
          <cell r="H329" t="str">
            <v>SF</v>
          </cell>
          <cell r="I329" t="str"/>
          <cell r="J329">
            <v>5000000</v>
          </cell>
          <cell r="K329">
            <v>0</v>
          </cell>
          <cell r="L329">
            <v>4200000</v>
          </cell>
          <cell r="O329" t="str">
            <v>C2</v>
          </cell>
          <cell r="P329">
            <v>4931335.7</v>
          </cell>
          <cell r="Q329" t="str">
            <v>-</v>
          </cell>
          <cell r="R329" t="str">
            <v>#N/A Sec</v>
          </cell>
          <cell r="S329" t="str">
            <v>#N/A Sec</v>
          </cell>
          <cell r="T329" t="str">
            <v>#N/A Sec</v>
          </cell>
          <cell r="U329" t="str">
            <v>-</v>
          </cell>
          <cell r="V329" t="str">
            <v>-</v>
          </cell>
          <cell r="W329" t="str">
            <v>-</v>
          </cell>
          <cell r="X329" t="str">
            <v>-</v>
          </cell>
          <cell r="Y329" t="str">
            <v>CBO/CLO</v>
          </cell>
          <cell r="Z329" t="str">
            <v>Y</v>
          </cell>
        </row>
        <row r="330">
          <cell r="C330" t="str">
            <v>78442NAE1</v>
          </cell>
          <cell r="D330" t="str">
            <v>78442NAE1</v>
          </cell>
          <cell r="E330" t="str">
            <v>SLM 1999-D</v>
          </cell>
          <cell r="F330">
            <v>38506</v>
          </cell>
          <cell r="G330">
            <v>2.4813000000000001</v>
          </cell>
          <cell r="H330" t="str">
            <v>SF</v>
          </cell>
          <cell r="I330" t="str"/>
          <cell r="J330">
            <v>16687999.800000001</v>
          </cell>
          <cell r="K330">
            <v>16687999</v>
          </cell>
          <cell r="L330">
            <v>16679655.8000999</v>
          </cell>
          <cell r="M330" t="str">
            <v>AA3</v>
          </cell>
          <cell r="N330" t="str">
            <v>AA+</v>
          </cell>
          <cell r="O330" t="str">
            <v>C2</v>
          </cell>
          <cell r="P330">
            <v>16659179.91</v>
          </cell>
          <cell r="Q330" t="str">
            <v>-</v>
          </cell>
          <cell r="R330" t="str">
            <v>#N/A Sec</v>
          </cell>
          <cell r="S330" t="str">
            <v>#N/A Sec</v>
          </cell>
          <cell r="T330" t="str">
            <v>#N/A Sec</v>
          </cell>
          <cell r="U330" t="str">
            <v>-</v>
          </cell>
          <cell r="V330" t="str">
            <v>-</v>
          </cell>
          <cell r="W330" t="str">
            <v>-</v>
          </cell>
          <cell r="X330" t="b">
            <v>0</v>
          </cell>
          <cell r="Y330" t="str">
            <v>CBO/CLO</v>
          </cell>
          <cell r="Z330" t="str">
            <v>Y</v>
          </cell>
        </row>
        <row r="331">
          <cell r="C331" t="str">
            <v>82668QAB9</v>
          </cell>
          <cell r="D331" t="str">
            <v>82668QAB9</v>
          </cell>
          <cell r="E331" t="str">
            <v>SIGNATURE 5 L P / SIGNATURE 5  NTCL1B FL T144A12</v>
          </cell>
          <cell r="F331">
            <v>41209</v>
          </cell>
          <cell r="G331">
            <v>4.3237500000000004</v>
          </cell>
          <cell r="H331" t="str">
            <v>SF</v>
          </cell>
          <cell r="I331" t="str"/>
          <cell r="J331">
            <v>5000000</v>
          </cell>
          <cell r="K331">
            <v>5000000</v>
          </cell>
          <cell r="L331">
            <v>4750000</v>
          </cell>
          <cell r="M331" t="str">
            <v>BAA1</v>
          </cell>
          <cell r="O331" t="str">
            <v>C2</v>
          </cell>
          <cell r="P331">
            <v>5000000</v>
          </cell>
          <cell r="Q331" t="str">
            <v>-</v>
          </cell>
          <cell r="R331" t="str">
            <v>#N/A N Ap</v>
          </cell>
          <cell r="S331" t="str">
            <v>#N/A N Ap</v>
          </cell>
          <cell r="T331" t="str">
            <v>#N/A N Ap</v>
          </cell>
          <cell r="U331" t="str">
            <v>-</v>
          </cell>
          <cell r="V331" t="str">
            <v>-</v>
          </cell>
          <cell r="W331" t="str">
            <v>-</v>
          </cell>
          <cell r="X331" t="b">
            <v>0</v>
          </cell>
          <cell r="Y331" t="str">
            <v>CBO/CLO</v>
          </cell>
          <cell r="Z331" t="str">
            <v>Y</v>
          </cell>
        </row>
        <row r="332">
          <cell r="C332" t="str">
            <v>85430TAE7</v>
          </cell>
          <cell r="D332" t="str">
            <v>85430TAE7</v>
          </cell>
          <cell r="E332" t="str">
            <v>STANFIELD ARBITRAGE CDO 1A C1</v>
          </cell>
          <cell r="F332">
            <v>42566</v>
          </cell>
          <cell r="G332">
            <v>3.97</v>
          </cell>
          <cell r="H332" t="str">
            <v>SF</v>
          </cell>
          <cell r="I332" t="str"/>
          <cell r="J332">
            <v>6000000</v>
          </cell>
          <cell r="K332">
            <v>6000000</v>
          </cell>
          <cell r="L332">
            <v>5745000</v>
          </cell>
          <cell r="M332" t="str">
            <v>BAA2</v>
          </cell>
          <cell r="N332" t="str">
            <v>BBB</v>
          </cell>
          <cell r="O332" t="str">
            <v>C2</v>
          </cell>
          <cell r="P332">
            <v>6000000</v>
          </cell>
          <cell r="Q332" t="str">
            <v>-</v>
          </cell>
          <cell r="R332" t="str">
            <v>BBB</v>
          </cell>
          <cell r="S332" t="str">
            <v>BBB</v>
          </cell>
          <cell r="T332" t="str">
            <v>#N/A N Ap</v>
          </cell>
          <cell r="U332" t="str">
            <v>-</v>
          </cell>
          <cell r="V332" t="str">
            <v>Check</v>
          </cell>
          <cell r="W332" t="str">
            <v>OK</v>
          </cell>
          <cell r="X332" t="b">
            <v>0</v>
          </cell>
          <cell r="Y332" t="str">
            <v>CBO/CLO</v>
          </cell>
          <cell r="Z332" t="str">
            <v>Y</v>
          </cell>
        </row>
        <row r="333">
          <cell r="C333" t="str">
            <v>858387AD5</v>
          </cell>
          <cell r="D333" t="str">
            <v>858387AD5</v>
          </cell>
          <cell r="E333" t="str">
            <v>STEIN ROE &amp; FARNHAM 1A B</v>
          </cell>
          <cell r="F333">
            <v>40738</v>
          </cell>
          <cell r="G333">
            <v>4.6050000000000004</v>
          </cell>
          <cell r="H333" t="str">
            <v>SF</v>
          </cell>
          <cell r="I333" t="str"/>
          <cell r="J333">
            <v>8000000</v>
          </cell>
          <cell r="K333">
            <v>8000000</v>
          </cell>
          <cell r="L333">
            <v>7242400</v>
          </cell>
          <cell r="M333" t="str">
            <v>BAA3</v>
          </cell>
          <cell r="N333" t="str">
            <v>BBB-</v>
          </cell>
          <cell r="O333" t="str">
            <v>C2</v>
          </cell>
          <cell r="P333">
            <v>7856315.7599999998</v>
          </cell>
          <cell r="Q333" t="str">
            <v>-</v>
          </cell>
          <cell r="R333" t="str">
            <v>BBB-</v>
          </cell>
          <cell r="S333" t="str">
            <v>BBB-</v>
          </cell>
          <cell r="T333" t="str">
            <v>#N/A N Ap</v>
          </cell>
          <cell r="U333" t="str">
            <v>-</v>
          </cell>
          <cell r="V333" t="str">
            <v>Check</v>
          </cell>
          <cell r="W333" t="str">
            <v>OK</v>
          </cell>
          <cell r="X333" t="b">
            <v>0</v>
          </cell>
          <cell r="Y333" t="str">
            <v>CBO/CLO</v>
          </cell>
          <cell r="Z333" t="str">
            <v>Y</v>
          </cell>
        </row>
        <row r="334">
          <cell r="C334" t="str">
            <v>87245AAB5</v>
          </cell>
          <cell r="D334" t="str">
            <v>87245AAB5</v>
          </cell>
          <cell r="E334" t="str">
            <v>TIAA STRUCTURED FINANCE CDO I LTD TIASF 1A B</v>
          </cell>
          <cell r="F334">
            <v>49638</v>
          </cell>
          <cell r="G334">
            <v>2.5</v>
          </cell>
          <cell r="H334" t="str">
            <v>SF</v>
          </cell>
          <cell r="I334" t="str"/>
          <cell r="J334">
            <v>5000000</v>
          </cell>
          <cell r="K334">
            <v>5000000</v>
          </cell>
          <cell r="L334">
            <v>4649218.75</v>
          </cell>
          <cell r="M334" t="str">
            <v>AA2</v>
          </cell>
          <cell r="O334" t="str">
            <v>C2</v>
          </cell>
          <cell r="P334">
            <v>5000000</v>
          </cell>
          <cell r="Q334" t="str">
            <v>-</v>
          </cell>
          <cell r="R334" t="str">
            <v>#N/A N Ap</v>
          </cell>
          <cell r="S334" t="str">
            <v>#N/A N Ap</v>
          </cell>
          <cell r="T334" t="str">
            <v>#N/A N Ap</v>
          </cell>
          <cell r="U334" t="str">
            <v>-</v>
          </cell>
          <cell r="V334" t="str">
            <v>-</v>
          </cell>
          <cell r="W334" t="str">
            <v>-</v>
          </cell>
          <cell r="X334" t="b">
            <v>0</v>
          </cell>
          <cell r="Y334" t="str">
            <v>CBO/CLO</v>
          </cell>
          <cell r="Z334" t="str">
            <v>Y</v>
          </cell>
        </row>
        <row r="335">
          <cell r="C335" t="str">
            <v>88630VAB0</v>
          </cell>
          <cell r="D335" t="str">
            <v>88630VAB0</v>
          </cell>
          <cell r="E335" t="str">
            <v>TIAAI HIGH YIELD CDO TIAAI 1A B</v>
          </cell>
          <cell r="F335">
            <v>41958</v>
          </cell>
          <cell r="G335">
            <v>2.9338000000000002</v>
          </cell>
          <cell r="H335" t="str">
            <v>SF</v>
          </cell>
          <cell r="I335" t="str"/>
          <cell r="J335">
            <v>8000000</v>
          </cell>
          <cell r="K335">
            <v>8000000</v>
          </cell>
          <cell r="L335">
            <v>7440000</v>
          </cell>
          <cell r="M335" t="str">
            <v>AA2</v>
          </cell>
          <cell r="N335" t="str">
            <v>AA</v>
          </cell>
          <cell r="O335" t="str">
            <v>C2</v>
          </cell>
          <cell r="P335">
            <v>8000000</v>
          </cell>
          <cell r="Q335" t="str">
            <v>-</v>
          </cell>
          <cell r="R335" t="str">
            <v>AA</v>
          </cell>
          <cell r="S335" t="str">
            <v>AA</v>
          </cell>
          <cell r="T335" t="str">
            <v>#N/A N Ap</v>
          </cell>
          <cell r="U335" t="str">
            <v>-</v>
          </cell>
          <cell r="V335" t="str">
            <v>Check</v>
          </cell>
          <cell r="W335" t="str">
            <v>OK</v>
          </cell>
          <cell r="X335" t="b">
            <v>0</v>
          </cell>
          <cell r="Y335" t="str">
            <v>CBO/CLO</v>
          </cell>
          <cell r="Z335" t="str">
            <v>Y</v>
          </cell>
        </row>
        <row r="336">
          <cell r="C336" t="str">
            <v>92114MAA9</v>
          </cell>
          <cell r="D336" t="str">
            <v>92114MAA9</v>
          </cell>
          <cell r="E336" t="str">
            <v>VAN KAMPEN CLO I LTD CL A1</v>
          </cell>
          <cell r="F336">
            <v>39363</v>
          </cell>
          <cell r="G336">
            <v>2.31</v>
          </cell>
          <cell r="H336" t="str">
            <v>SF</v>
          </cell>
          <cell r="I336" t="str"/>
          <cell r="J336">
            <v>15252963.574999999</v>
          </cell>
          <cell r="K336">
            <v>17000000</v>
          </cell>
          <cell r="L336">
            <v>14520821.3233999</v>
          </cell>
          <cell r="M336" t="str">
            <v>AA2</v>
          </cell>
          <cell r="N336" t="str">
            <v>AA</v>
          </cell>
          <cell r="O336" t="str">
            <v>C2</v>
          </cell>
          <cell r="P336">
            <v>15016580.210000001</v>
          </cell>
          <cell r="Q336" t="str">
            <v>-</v>
          </cell>
          <cell r="R336" t="str">
            <v>AA</v>
          </cell>
          <cell r="S336" t="str">
            <v>AA</v>
          </cell>
          <cell r="T336" t="str">
            <v>#N/A N Ap</v>
          </cell>
          <cell r="U336" t="str">
            <v>-</v>
          </cell>
          <cell r="V336" t="str">
            <v>Check</v>
          </cell>
          <cell r="W336" t="str">
            <v>OK</v>
          </cell>
          <cell r="X336" t="b">
            <v>0</v>
          </cell>
          <cell r="Y336" t="str">
            <v>CBO/CLO</v>
          </cell>
          <cell r="Z336" t="str">
            <v>Y</v>
          </cell>
        </row>
        <row r="337">
          <cell r="C337" t="str">
            <v>961689AC0</v>
          </cell>
          <cell r="D337" t="str">
            <v>961689AC0</v>
          </cell>
          <cell r="E337" t="str">
            <v>WESTWAYS FUNDING LTD. 4A A3</v>
          </cell>
          <cell r="F337">
            <v>46996</v>
          </cell>
          <cell r="G337">
            <v>4.07</v>
          </cell>
          <cell r="H337" t="str">
            <v>SF</v>
          </cell>
          <cell r="I337" t="str"/>
          <cell r="J337">
            <v>5000000</v>
          </cell>
          <cell r="K337">
            <v>5000000</v>
          </cell>
          <cell r="L337">
            <v>4150000</v>
          </cell>
          <cell r="O337" t="str">
            <v>C2</v>
          </cell>
          <cell r="P337">
            <v>2412723.5</v>
          </cell>
          <cell r="Q337" t="str">
            <v>AA</v>
          </cell>
          <cell r="R337" t="str">
            <v>#N/A N Ap</v>
          </cell>
          <cell r="S337" t="str">
            <v>#N/A N Ap</v>
          </cell>
          <cell r="T337" t="str">
            <v>AA</v>
          </cell>
          <cell r="U337" t="str">
            <v>OK</v>
          </cell>
          <cell r="V337" t="str">
            <v>-</v>
          </cell>
          <cell r="W337" t="str">
            <v>-</v>
          </cell>
          <cell r="X337" t="str">
            <v>Check</v>
          </cell>
          <cell r="Y337" t="str">
            <v>CBO/CLO</v>
          </cell>
          <cell r="Z337" t="str">
            <v>Y</v>
          </cell>
        </row>
        <row r="338">
          <cell r="C338" t="str">
            <v>96169RAE5</v>
          </cell>
          <cell r="D338" t="str">
            <v>96169RAE5</v>
          </cell>
          <cell r="E338" t="str">
            <v>WESTWAYS FUNDING LTD.  3A A3</v>
          </cell>
          <cell r="F338">
            <v>46860</v>
          </cell>
          <cell r="G338">
            <v>4.1100000000000003</v>
          </cell>
          <cell r="H338" t="str">
            <v>SF</v>
          </cell>
          <cell r="I338" t="str"/>
          <cell r="J338">
            <v>5000000</v>
          </cell>
          <cell r="K338">
            <v>5000000</v>
          </cell>
          <cell r="L338">
            <v>4500000</v>
          </cell>
          <cell r="N338" t="str">
            <v>AA-</v>
          </cell>
          <cell r="O338" t="str">
            <v>C2</v>
          </cell>
          <cell r="P338">
            <v>2982972.45</v>
          </cell>
          <cell r="Q338" t="str">
            <v>AA+</v>
          </cell>
          <cell r="R338" t="str">
            <v>AA-</v>
          </cell>
          <cell r="S338" t="str">
            <v>AA-</v>
          </cell>
          <cell r="T338" t="str">
            <v>AA+</v>
          </cell>
          <cell r="U338" t="str">
            <v>OK</v>
          </cell>
          <cell r="V338" t="str">
            <v>-</v>
          </cell>
          <cell r="W338" t="str">
            <v>OK</v>
          </cell>
          <cell r="X338" t="b">
            <v>0</v>
          </cell>
          <cell r="Y338" t="str">
            <v>CBO/CLO</v>
          </cell>
          <cell r="Z338" t="str">
            <v>Y</v>
          </cell>
        </row>
        <row r="339">
          <cell r="C339" t="str">
            <v>961690AB0</v>
          </cell>
          <cell r="D339" t="str">
            <v>961690AB0</v>
          </cell>
          <cell r="E339" t="str">
            <v>WESTWAYS FUNDING I - A2</v>
          </cell>
          <cell r="F339">
            <v>39354</v>
          </cell>
          <cell r="G339">
            <v>3.0375000000000001</v>
          </cell>
          <cell r="H339" t="str">
            <v>SF</v>
          </cell>
          <cell r="I339" t="str"/>
          <cell r="J339">
            <v>13000000</v>
          </cell>
          <cell r="K339">
            <v>13000000</v>
          </cell>
          <cell r="L339">
            <v>12090000</v>
          </cell>
          <cell r="O339" t="str">
            <v>C2</v>
          </cell>
          <cell r="P339">
            <v>9769200.4499999993</v>
          </cell>
          <cell r="Q339" t="str">
            <v>AA+</v>
          </cell>
          <cell r="R339" t="str">
            <v>AA-</v>
          </cell>
          <cell r="S339" t="str">
            <v>AA-</v>
          </cell>
          <cell r="T339" t="str">
            <v>AA+</v>
          </cell>
          <cell r="U339" t="str">
            <v>OK</v>
          </cell>
          <cell r="V339" t="str">
            <v>-</v>
          </cell>
          <cell r="W339" t="str">
            <v>-</v>
          </cell>
          <cell r="X339" t="str">
            <v>Check</v>
          </cell>
          <cell r="Y339" t="str">
            <v>CBO/CLO</v>
          </cell>
          <cell r="Z339" t="str">
            <v>Y</v>
          </cell>
        </row>
        <row r="340">
          <cell r="C340" t="str">
            <v>961691AC6</v>
          </cell>
          <cell r="D340" t="str">
            <v>961691AC6</v>
          </cell>
          <cell r="E340" t="str">
            <v>WESTWAYS FUNDING II LTD, A2 L</v>
          </cell>
          <cell r="F340">
            <v>39478</v>
          </cell>
          <cell r="G340">
            <v>2.87</v>
          </cell>
          <cell r="H340" t="str">
            <v>SF</v>
          </cell>
          <cell r="I340" t="str"/>
          <cell r="J340">
            <v>10000000</v>
          </cell>
          <cell r="K340">
            <v>10000000</v>
          </cell>
          <cell r="L340">
            <v>9500000</v>
          </cell>
          <cell r="N340" t="str">
            <v>AA-</v>
          </cell>
          <cell r="O340" t="str">
            <v>C2</v>
          </cell>
          <cell r="P340">
            <v>7822692.4000000004</v>
          </cell>
          <cell r="Q340" t="str">
            <v>AA+</v>
          </cell>
          <cell r="R340" t="str">
            <v>AA-</v>
          </cell>
          <cell r="S340" t="str">
            <v>AA-</v>
          </cell>
          <cell r="T340" t="str">
            <v>AA+</v>
          </cell>
          <cell r="U340" t="str">
            <v>OK</v>
          </cell>
          <cell r="V340" t="str">
            <v>-</v>
          </cell>
          <cell r="W340" t="str">
            <v>OK</v>
          </cell>
          <cell r="X340" t="b">
            <v>0</v>
          </cell>
          <cell r="Y340" t="str">
            <v>CBO/CLO</v>
          </cell>
          <cell r="Z340" t="str">
            <v>Y</v>
          </cell>
        </row>
        <row r="341">
          <cell r="C341" t="str">
            <v>98663PAD8</v>
          </cell>
          <cell r="D341" t="str">
            <v>98663PAD8</v>
          </cell>
          <cell r="E341" t="str">
            <v>YORK FUNDING LTD 1998-1A III</v>
          </cell>
          <cell r="F341">
            <v>38518</v>
          </cell>
          <cell r="G341">
            <v>3</v>
          </cell>
          <cell r="H341" t="str">
            <v>SF</v>
          </cell>
          <cell r="I341" t="str"/>
          <cell r="J341">
            <v>7500000</v>
          </cell>
          <cell r="K341">
            <v>7500000</v>
          </cell>
          <cell r="L341">
            <v>75000</v>
          </cell>
          <cell r="M341" t="str">
            <v>C</v>
          </cell>
          <cell r="O341" t="str">
            <v>C2</v>
          </cell>
          <cell r="P341">
            <v>375000</v>
          </cell>
          <cell r="Q341" t="str">
            <v>-</v>
          </cell>
          <cell r="R341" t="str">
            <v>CCC-</v>
          </cell>
          <cell r="S341" t="str">
            <v>CCC-</v>
          </cell>
          <cell r="T341" t="str">
            <v>#N/A N Ap</v>
          </cell>
          <cell r="U341" t="str">
            <v>-</v>
          </cell>
          <cell r="V341" t="str">
            <v>Check</v>
          </cell>
          <cell r="W341" t="str">
            <v>-</v>
          </cell>
          <cell r="X341" t="b">
            <v>0</v>
          </cell>
          <cell r="Y341" t="str">
            <v>CBO/CLO</v>
          </cell>
          <cell r="Z341" t="str">
            <v>Y</v>
          </cell>
        </row>
        <row r="342">
          <cell r="C342" t="str">
            <v>878154BD4</v>
          </cell>
          <cell r="D342" t="str">
            <v>878154BD4</v>
          </cell>
          <cell r="E342" t="str">
            <v>TFFC 2001-2A A</v>
          </cell>
          <cell r="F342">
            <v>37980</v>
          </cell>
          <cell r="G342">
            <v>2.3012999999999999</v>
          </cell>
          <cell r="H342" t="str">
            <v>SF</v>
          </cell>
          <cell r="I342" t="str"/>
          <cell r="J342">
            <v>22248746.629999999</v>
          </cell>
          <cell r="K342">
            <v>23000000</v>
          </cell>
          <cell r="L342">
            <v>22115254.150219899</v>
          </cell>
          <cell r="M342" t="str">
            <v>AAA</v>
          </cell>
          <cell r="N342" t="str">
            <v>AAA</v>
          </cell>
          <cell r="O342" t="str">
            <v>AAA</v>
          </cell>
          <cell r="P342">
            <v>22233476.870000001</v>
          </cell>
          <cell r="Q342" t="str">
            <v>AAA</v>
          </cell>
          <cell r="R342" t="str">
            <v>AAA</v>
          </cell>
          <cell r="S342" t="str">
            <v>AAA</v>
          </cell>
          <cell r="T342" t="str">
            <v>AAA</v>
          </cell>
          <cell r="U342" t="str">
            <v>OK</v>
          </cell>
          <cell r="V342" t="str">
            <v>OK</v>
          </cell>
          <cell r="W342" t="str">
            <v>OK</v>
          </cell>
          <cell r="X342" t="str">
            <v>OK</v>
          </cell>
          <cell r="Y342" t="str">
            <v>Auto</v>
          </cell>
          <cell r="Z342" t="str">
            <v>Y</v>
          </cell>
        </row>
        <row r="343">
          <cell r="C343" t="str">
            <v>878154BE2</v>
          </cell>
          <cell r="D343" t="str">
            <v>878154BE2</v>
          </cell>
          <cell r="E343" t="str">
            <v>TFFC 2001-2A B</v>
          </cell>
          <cell r="F343">
            <v>37980</v>
          </cell>
          <cell r="G343">
            <v>2.7513000000000001</v>
          </cell>
          <cell r="H343" t="str">
            <v>SF</v>
          </cell>
          <cell r="I343" t="str"/>
          <cell r="J343">
            <v>8062000</v>
          </cell>
          <cell r="K343">
            <v>8062000</v>
          </cell>
          <cell r="L343">
            <v>7849969.3999999901</v>
          </cell>
          <cell r="M343" t="str">
            <v>AAA</v>
          </cell>
          <cell r="N343" t="str">
            <v>AA</v>
          </cell>
          <cell r="O343" t="str">
            <v>AA2</v>
          </cell>
          <cell r="P343">
            <v>8056314.9100000001</v>
          </cell>
          <cell r="Q343" t="str">
            <v>AA</v>
          </cell>
          <cell r="R343" t="str">
            <v>AA</v>
          </cell>
          <cell r="S343" t="str">
            <v>AA</v>
          </cell>
          <cell r="T343" t="str">
            <v>AA</v>
          </cell>
          <cell r="U343" t="str">
            <v>OK</v>
          </cell>
          <cell r="V343" t="str">
            <v>Check</v>
          </cell>
          <cell r="W343" t="str">
            <v>OK</v>
          </cell>
          <cell r="X343" t="b">
            <v>0</v>
          </cell>
          <cell r="Y343" t="str">
            <v>Auto</v>
          </cell>
          <cell r="Z343" t="str">
            <v>Y</v>
          </cell>
        </row>
        <row r="344">
          <cell r="C344" t="str">
            <v>878154BF9</v>
          </cell>
          <cell r="D344" t="str">
            <v>878154BF9</v>
          </cell>
          <cell r="E344" t="str">
            <v>TFFC 2001-2A C</v>
          </cell>
          <cell r="F344">
            <v>38346</v>
          </cell>
          <cell r="G344">
            <v>3.7513000000000001</v>
          </cell>
          <cell r="H344" t="str">
            <v>SF</v>
          </cell>
          <cell r="I344" t="str"/>
          <cell r="J344">
            <v>5750000</v>
          </cell>
          <cell r="K344">
            <v>5750000</v>
          </cell>
          <cell r="L344">
            <v>5563700</v>
          </cell>
          <cell r="M344" t="str">
            <v>A3</v>
          </cell>
          <cell r="O344" t="str">
            <v>A3</v>
          </cell>
          <cell r="P344">
            <v>5746287.3899999997</v>
          </cell>
          <cell r="Q344" t="str">
            <v>A</v>
          </cell>
          <cell r="R344" t="str">
            <v>BBB+</v>
          </cell>
          <cell r="S344" t="str">
            <v>BBB+</v>
          </cell>
          <cell r="T344" t="str">
            <v>A</v>
          </cell>
          <cell r="U344" t="str">
            <v>OK</v>
          </cell>
          <cell r="V344" t="str">
            <v>Check</v>
          </cell>
          <cell r="W344" t="str">
            <v>-</v>
          </cell>
          <cell r="X344" t="str">
            <v>OK</v>
          </cell>
          <cell r="Y344" t="str">
            <v>Auto</v>
          </cell>
          <cell r="Z344" t="str">
            <v>Y</v>
          </cell>
        </row>
        <row r="345">
          <cell r="C345" t="str">
            <v>98150PBH8</v>
          </cell>
          <cell r="D345" t="str">
            <v>98150PBH8</v>
          </cell>
          <cell r="E345" t="str">
            <v>WORLD OMNI AUTO LST 2001-A     B</v>
          </cell>
          <cell r="F345">
            <v>39283</v>
          </cell>
          <cell r="G345">
            <v>2.74</v>
          </cell>
          <cell r="H345" t="str">
            <v>SF</v>
          </cell>
          <cell r="I345" t="str"/>
          <cell r="J345">
            <v>20000000</v>
          </cell>
          <cell r="K345">
            <v>20000000</v>
          </cell>
          <cell r="L345">
            <v>20000000</v>
          </cell>
          <cell r="M345" t="str">
            <v>A3</v>
          </cell>
          <cell r="N345" t="str">
            <v>A</v>
          </cell>
          <cell r="O345" t="str">
            <v>A3</v>
          </cell>
          <cell r="P345">
            <v>19942490.399999999</v>
          </cell>
          <cell r="Q345" t="str">
            <v>A+</v>
          </cell>
          <cell r="R345" t="str">
            <v>A</v>
          </cell>
          <cell r="S345" t="str">
            <v>A</v>
          </cell>
          <cell r="T345" t="str">
            <v>A+</v>
          </cell>
          <cell r="U345" t="str">
            <v>OK</v>
          </cell>
          <cell r="V345" t="str">
            <v>Check</v>
          </cell>
          <cell r="W345" t="str">
            <v>OK</v>
          </cell>
          <cell r="X345" t="str">
            <v>OK</v>
          </cell>
          <cell r="Y345" t="str">
            <v>Auto</v>
          </cell>
          <cell r="Z345" t="str">
            <v>Y</v>
          </cell>
        </row>
        <row r="346">
          <cell r="C346" t="str">
            <v>339464AN9</v>
          </cell>
          <cell r="D346" t="str">
            <v>339464AN9</v>
          </cell>
          <cell r="E346" t="str">
            <v>FLINT 2000-1 CL B</v>
          </cell>
          <cell r="F346">
            <v>41598</v>
          </cell>
          <cell r="G346">
            <v>8.0830000000000002</v>
          </cell>
          <cell r="H346" t="str">
            <v>SF</v>
          </cell>
          <cell r="I346" t="str"/>
          <cell r="J346">
            <v>10744000</v>
          </cell>
          <cell r="K346">
            <v>10744000</v>
          </cell>
          <cell r="L346">
            <v>10866548.75</v>
          </cell>
          <cell r="M346" t="str">
            <v>A1</v>
          </cell>
          <cell r="N346" t="str">
            <v>A-</v>
          </cell>
          <cell r="O346" t="str">
            <v>A2</v>
          </cell>
          <cell r="P346">
            <v>10744000</v>
          </cell>
          <cell r="Q346" t="str">
            <v>-</v>
          </cell>
          <cell r="R346" t="str">
            <v>A-</v>
          </cell>
          <cell r="S346" t="str">
            <v>A-</v>
          </cell>
          <cell r="T346" t="str">
            <v>#N/A N Ap</v>
          </cell>
          <cell r="U346" t="str">
            <v>-</v>
          </cell>
          <cell r="V346" t="str">
            <v>Check</v>
          </cell>
          <cell r="W346" t="str">
            <v>OK</v>
          </cell>
          <cell r="X346" t="b">
            <v>0</v>
          </cell>
          <cell r="Y346" t="str">
            <v>CBO/CLO</v>
          </cell>
          <cell r="Z346" t="str">
            <v>N</v>
          </cell>
        </row>
        <row r="347">
          <cell r="C347" t="str">
            <v>966648AC1</v>
          </cell>
          <cell r="D347" t="str">
            <v>966648AC1</v>
          </cell>
          <cell r="E347" t="str">
            <v>WHITNEY PRIVATE DEBT FUND 2001-1A B2</v>
          </cell>
          <cell r="F347">
            <v>41502</v>
          </cell>
          <cell r="G347">
            <v>8.6140000000000008</v>
          </cell>
          <cell r="H347" t="str">
            <v>SF</v>
          </cell>
          <cell r="I347" t="str"/>
          <cell r="J347">
            <v>12500000</v>
          </cell>
          <cell r="K347">
            <v>12500000</v>
          </cell>
          <cell r="L347">
            <v>12500000</v>
          </cell>
          <cell r="O347" t="str">
            <v>BAA3</v>
          </cell>
          <cell r="P347">
            <v>12500000</v>
          </cell>
          <cell r="Q347" t="str">
            <v>-</v>
          </cell>
          <cell r="R347" t="str">
            <v>#N/A Sec</v>
          </cell>
          <cell r="S347" t="str">
            <v>#N/A Sec</v>
          </cell>
          <cell r="T347" t="str">
            <v>#N/A Sec</v>
          </cell>
          <cell r="U347" t="str">
            <v>-</v>
          </cell>
          <cell r="V347" t="str">
            <v>-</v>
          </cell>
          <cell r="W347" t="str">
            <v>-</v>
          </cell>
          <cell r="X347" t="str">
            <v>-</v>
          </cell>
          <cell r="Y347" t="str">
            <v>CBO/CLO</v>
          </cell>
          <cell r="Z347" t="str">
            <v>N</v>
          </cell>
        </row>
        <row r="348">
          <cell r="C348" t="str">
            <v>966648AD9</v>
          </cell>
          <cell r="D348" t="str">
            <v>966648AD9</v>
          </cell>
          <cell r="E348" t="str">
            <v>WHITNEY PRIVATE DEBT FUND 2001-1A C2</v>
          </cell>
          <cell r="F348">
            <v>41502</v>
          </cell>
          <cell r="G348">
            <v>13.614000000000001</v>
          </cell>
          <cell r="H348" t="str">
            <v>SF</v>
          </cell>
          <cell r="I348" t="str"/>
          <cell r="J348">
            <v>12500000</v>
          </cell>
          <cell r="K348">
            <v>12500000</v>
          </cell>
          <cell r="L348">
            <v>12500000</v>
          </cell>
          <cell r="O348" t="str">
            <v>BA2</v>
          </cell>
          <cell r="P348">
            <v>12500000</v>
          </cell>
          <cell r="Q348" t="str">
            <v>-</v>
          </cell>
          <cell r="R348" t="str">
            <v>#N/A Sec</v>
          </cell>
          <cell r="S348" t="str">
            <v>#N/A Sec</v>
          </cell>
          <cell r="T348" t="str">
            <v>#N/A Sec</v>
          </cell>
          <cell r="U348" t="str">
            <v>-</v>
          </cell>
          <cell r="V348" t="str">
            <v>-</v>
          </cell>
          <cell r="W348" t="str">
            <v>-</v>
          </cell>
          <cell r="X348" t="str">
            <v>-</v>
          </cell>
          <cell r="Y348" t="str">
            <v>CBO/CLO</v>
          </cell>
          <cell r="Z348" t="str">
            <v>N</v>
          </cell>
        </row>
        <row r="349">
          <cell r="C349" t="str">
            <v>13972VAA6</v>
          </cell>
          <cell r="D349" t="str">
            <v>13972VAA6</v>
          </cell>
          <cell r="E349" t="str">
            <v>CARF 1997-A 1</v>
          </cell>
          <cell r="F349">
            <v>38336</v>
          </cell>
          <cell r="G349">
            <v>6.4</v>
          </cell>
          <cell r="H349" t="str">
            <v>SF</v>
          </cell>
          <cell r="I349" t="str"/>
          <cell r="J349">
            <v>704518.41</v>
          </cell>
          <cell r="K349">
            <v>5000000</v>
          </cell>
          <cell r="L349">
            <v>715196.26715156203</v>
          </cell>
          <cell r="M349" t="str">
            <v>AAA</v>
          </cell>
          <cell r="N349" t="str">
            <v>AAA</v>
          </cell>
          <cell r="O349" t="str">
            <v>AAA</v>
          </cell>
          <cell r="P349">
            <v>704518.41</v>
          </cell>
          <cell r="Q349" t="str">
            <v>AAA</v>
          </cell>
          <cell r="R349" t="str">
            <v>AAA</v>
          </cell>
          <cell r="S349" t="str">
            <v>AAA</v>
          </cell>
          <cell r="T349" t="str">
            <v>AAA</v>
          </cell>
          <cell r="U349" t="str">
            <v>OK</v>
          </cell>
          <cell r="V349" t="str">
            <v>OK</v>
          </cell>
          <cell r="W349" t="str">
            <v>OK</v>
          </cell>
          <cell r="X349" t="str">
            <v>OK</v>
          </cell>
          <cell r="Y349" t="str">
            <v>Other</v>
          </cell>
          <cell r="Z349" t="str">
            <v>N</v>
          </cell>
        </row>
        <row r="350">
          <cell r="C350" t="str">
            <v>204012AE8</v>
          </cell>
          <cell r="D350" t="str">
            <v>204012AE8</v>
          </cell>
          <cell r="E350" t="str">
            <v>COMMUNITY PROGRAM LN TR 1987-A A-5</v>
          </cell>
          <cell r="F350">
            <v>47209</v>
          </cell>
          <cell r="G350">
            <v>4.5</v>
          </cell>
          <cell r="H350" t="str">
            <v>SF</v>
          </cell>
          <cell r="I350" t="str"/>
          <cell r="J350">
            <v>41500000</v>
          </cell>
          <cell r="K350">
            <v>41500000</v>
          </cell>
          <cell r="L350">
            <v>34405575</v>
          </cell>
          <cell r="N350" t="str">
            <v>AAA</v>
          </cell>
          <cell r="O350" t="str">
            <v>AAA</v>
          </cell>
          <cell r="P350">
            <v>22560282.030000001</v>
          </cell>
          <cell r="Q350" t="str">
            <v>-</v>
          </cell>
          <cell r="R350" t="str">
            <v>AAA</v>
          </cell>
          <cell r="S350" t="str">
            <v>AAA</v>
          </cell>
          <cell r="T350" t="str">
            <v>#N/A N Ap</v>
          </cell>
          <cell r="U350" t="str">
            <v>-</v>
          </cell>
          <cell r="V350" t="str">
            <v>-</v>
          </cell>
          <cell r="W350" t="str">
            <v>OK</v>
          </cell>
          <cell r="X350" t="str">
            <v>OK</v>
          </cell>
          <cell r="Y350" t="str">
            <v>Other</v>
          </cell>
          <cell r="Z350" t="str">
            <v>N</v>
          </cell>
        </row>
        <row r="351">
          <cell r="C351" t="str">
            <v>25475XAH3</v>
          </cell>
          <cell r="D351" t="str">
            <v>25475XAH3</v>
          </cell>
          <cell r="E351" t="str">
            <v>DISTRIBUTION FINCL 1999-2      C</v>
          </cell>
          <cell r="F351">
            <v>44484</v>
          </cell>
          <cell r="G351">
            <v>7.61</v>
          </cell>
          <cell r="H351" t="str">
            <v>SF</v>
          </cell>
          <cell r="I351" t="str"/>
          <cell r="J351">
            <v>7000000</v>
          </cell>
          <cell r="K351">
            <v>7000000</v>
          </cell>
          <cell r="L351">
            <v>7199500</v>
          </cell>
          <cell r="M351" t="str">
            <v>BAA3</v>
          </cell>
          <cell r="N351" t="str">
            <v>BBB</v>
          </cell>
          <cell r="O351" t="str">
            <v>BAA3</v>
          </cell>
          <cell r="P351">
            <v>6998976.5300000003</v>
          </cell>
          <cell r="Q351" t="str">
            <v>BBB</v>
          </cell>
          <cell r="R351" t="str">
            <v>BBB</v>
          </cell>
          <cell r="S351" t="str">
            <v>BBB</v>
          </cell>
          <cell r="T351" t="str">
            <v>BBB</v>
          </cell>
          <cell r="U351" t="str">
            <v>OK</v>
          </cell>
          <cell r="V351" t="str">
            <v>Check</v>
          </cell>
          <cell r="W351" t="str">
            <v>OK</v>
          </cell>
          <cell r="X351" t="str">
            <v>OK</v>
          </cell>
          <cell r="Y351" t="str">
            <v>Other</v>
          </cell>
          <cell r="Z351" t="str">
            <v>N</v>
          </cell>
        </row>
        <row r="352">
          <cell r="C352" t="str">
            <v>307691AH8</v>
          </cell>
          <cell r="D352" t="str">
            <v>307691AH8</v>
          </cell>
          <cell r="E352" t="str">
            <v>FARMER MAC 1995-P1</v>
          </cell>
          <cell r="F352">
            <v>40400</v>
          </cell>
          <cell r="G352">
            <v>8.9039999999999999</v>
          </cell>
          <cell r="H352" t="str">
            <v>SF</v>
          </cell>
          <cell r="I352" t="str"/>
          <cell r="J352">
            <v>106823.87</v>
          </cell>
          <cell r="K352">
            <v>983749.26</v>
          </cell>
          <cell r="L352">
            <v>106823.86999999901</v>
          </cell>
          <cell r="O352" t="str">
            <v>AAA</v>
          </cell>
          <cell r="P352">
            <v>103517.6</v>
          </cell>
          <cell r="Q352" t="str">
            <v>-</v>
          </cell>
          <cell r="R352" t="str">
            <v>#N/A Sec</v>
          </cell>
          <cell r="S352" t="str">
            <v>#N/A Sec</v>
          </cell>
          <cell r="T352" t="str">
            <v>#N/A Sec</v>
          </cell>
          <cell r="U352" t="str">
            <v>-</v>
          </cell>
          <cell r="V352" t="str">
            <v>-</v>
          </cell>
          <cell r="W352" t="str">
            <v>-</v>
          </cell>
          <cell r="X352" t="str">
            <v>-</v>
          </cell>
          <cell r="Y352" t="str">
            <v>Other</v>
          </cell>
          <cell r="Z352" t="str">
            <v>N</v>
          </cell>
        </row>
        <row r="353">
          <cell r="C353" t="str">
            <v>466156AA4</v>
          </cell>
          <cell r="D353" t="str">
            <v>466156AA4</v>
          </cell>
          <cell r="E353" t="str">
            <v>JG WENTWORTH SSC MTR TR 1997-A</v>
          </cell>
          <cell r="F353">
            <v>41105</v>
          </cell>
          <cell r="G353">
            <v>7.2</v>
          </cell>
          <cell r="H353" t="str">
            <v>SF</v>
          </cell>
          <cell r="I353" t="str"/>
          <cell r="J353">
            <v>2028636.59</v>
          </cell>
          <cell r="K353">
            <v>8612604</v>
          </cell>
          <cell r="L353">
            <v>2028636.5899999901</v>
          </cell>
          <cell r="M353" t="str">
            <v>A2</v>
          </cell>
          <cell r="O353" t="str">
            <v>A2</v>
          </cell>
          <cell r="P353">
            <v>1961219.65</v>
          </cell>
          <cell r="Q353" t="str">
            <v>-</v>
          </cell>
          <cell r="R353" t="str">
            <v>#N/A Sec</v>
          </cell>
          <cell r="S353" t="str">
            <v>#N/A Sec</v>
          </cell>
          <cell r="T353" t="str">
            <v>#N/A Sec</v>
          </cell>
          <cell r="U353" t="str">
            <v>-</v>
          </cell>
          <cell r="V353" t="str">
            <v>-</v>
          </cell>
          <cell r="W353" t="str">
            <v>-</v>
          </cell>
          <cell r="X353" t="str">
            <v>OK</v>
          </cell>
          <cell r="Y353" t="str">
            <v>Other</v>
          </cell>
          <cell r="Z353" t="str">
            <v>N</v>
          </cell>
        </row>
        <row r="354">
          <cell r="C354" t="str">
            <v>62947MAA5</v>
          </cell>
          <cell r="D354" t="str">
            <v>62947MAA5</v>
          </cell>
          <cell r="E354" t="str">
            <v>NYCTL 2001-AA A</v>
          </cell>
          <cell r="F354">
            <v>41892</v>
          </cell>
          <cell r="G354">
            <v>5.59</v>
          </cell>
          <cell r="H354" t="str">
            <v>SF</v>
          </cell>
          <cell r="I354" t="str"/>
          <cell r="J354">
            <v>9878084.9800000004</v>
          </cell>
          <cell r="K354">
            <v>15000000</v>
          </cell>
          <cell r="L354">
            <v>10327229.156434299</v>
          </cell>
          <cell r="M354" t="str">
            <v>AAA</v>
          </cell>
          <cell r="N354" t="str">
            <v>AAA</v>
          </cell>
          <cell r="O354" t="str">
            <v>AAA</v>
          </cell>
          <cell r="P354">
            <v>9877621.5</v>
          </cell>
          <cell r="Q354" t="str">
            <v>AAA</v>
          </cell>
          <cell r="R354" t="str">
            <v>AAA</v>
          </cell>
          <cell r="S354" t="str">
            <v>AAA</v>
          </cell>
          <cell r="T354" t="str">
            <v>AAA</v>
          </cell>
          <cell r="U354" t="str">
            <v>OK</v>
          </cell>
          <cell r="V354" t="str">
            <v>OK</v>
          </cell>
          <cell r="W354" t="str">
            <v>OK</v>
          </cell>
          <cell r="X354" t="str">
            <v>OK</v>
          </cell>
          <cell r="Y354" t="str">
            <v>Other</v>
          </cell>
          <cell r="Z354" t="str">
            <v>N</v>
          </cell>
        </row>
        <row r="355">
          <cell r="C355" t="str">
            <v>62947MAC1</v>
          </cell>
          <cell r="D355" t="str">
            <v>62947MAC1</v>
          </cell>
          <cell r="E355" t="str">
            <v>NYCTL 2001-AA C</v>
          </cell>
          <cell r="F355">
            <v>41892</v>
          </cell>
          <cell r="G355">
            <v>5.95</v>
          </cell>
          <cell r="H355" t="str">
            <v>SF</v>
          </cell>
          <cell r="I355" t="str"/>
          <cell r="J355">
            <v>3292695.01</v>
          </cell>
          <cell r="K355">
            <v>5000000</v>
          </cell>
          <cell r="L355">
            <v>3445496.6378078102</v>
          </cell>
          <cell r="M355" t="str">
            <v>A2</v>
          </cell>
          <cell r="N355" t="str">
            <v>A</v>
          </cell>
          <cell r="O355" t="str">
            <v>A2</v>
          </cell>
          <cell r="P355">
            <v>3292237.15</v>
          </cell>
          <cell r="Q355" t="str">
            <v>A</v>
          </cell>
          <cell r="R355" t="str">
            <v>A</v>
          </cell>
          <cell r="S355" t="str">
            <v>A</v>
          </cell>
          <cell r="T355" t="str">
            <v>A</v>
          </cell>
          <cell r="U355" t="str">
            <v>OK</v>
          </cell>
          <cell r="V355" t="str">
            <v>Check</v>
          </cell>
          <cell r="W355" t="str">
            <v>OK</v>
          </cell>
          <cell r="X355" t="str">
            <v>OK</v>
          </cell>
          <cell r="Y355" t="str">
            <v>Other</v>
          </cell>
          <cell r="Z355" t="str">
            <v>N</v>
          </cell>
        </row>
        <row r="356">
          <cell r="C356" t="str">
            <v>62947PAC4</v>
          </cell>
          <cell r="D356" t="str">
            <v>62947PAC4</v>
          </cell>
          <cell r="E356" t="str">
            <v>NYCTL 2000-AA C</v>
          </cell>
          <cell r="F356">
            <v>39762</v>
          </cell>
          <cell r="G356">
            <v>8.11</v>
          </cell>
          <cell r="H356" t="str">
            <v>SF</v>
          </cell>
          <cell r="I356" t="str"/>
          <cell r="J356">
            <v>3131986.46</v>
          </cell>
          <cell r="K356">
            <v>10000000</v>
          </cell>
          <cell r="L356">
            <v>3200498.6638124902</v>
          </cell>
          <cell r="M356" t="str">
            <v>A1</v>
          </cell>
          <cell r="N356" t="str">
            <v>A</v>
          </cell>
          <cell r="O356" t="str">
            <v>A1</v>
          </cell>
          <cell r="P356">
            <v>3131890.27</v>
          </cell>
          <cell r="Q356" t="str">
            <v>A</v>
          </cell>
          <cell r="R356" t="str">
            <v>A</v>
          </cell>
          <cell r="S356" t="str">
            <v>A</v>
          </cell>
          <cell r="T356" t="str">
            <v>A</v>
          </cell>
          <cell r="U356" t="str">
            <v>OK</v>
          </cell>
          <cell r="V356" t="str">
            <v>Check</v>
          </cell>
          <cell r="W356" t="str">
            <v>OK</v>
          </cell>
          <cell r="X356" t="str">
            <v>OK</v>
          </cell>
          <cell r="Y356" t="str">
            <v>Other</v>
          </cell>
          <cell r="Z356" t="str">
            <v>N</v>
          </cell>
        </row>
        <row r="357">
          <cell r="C357" t="str">
            <v>750755AA8</v>
          </cell>
          <cell r="D357" t="str">
            <v>750755AA8</v>
          </cell>
          <cell r="E357" t="str">
            <v>RAIL 1992-1 A</v>
          </cell>
          <cell r="F357">
            <v>38139</v>
          </cell>
          <cell r="G357">
            <v>7.75</v>
          </cell>
          <cell r="H357" t="str">
            <v>SF</v>
          </cell>
          <cell r="I357" t="str"/>
          <cell r="J357">
            <v>4977900</v>
          </cell>
          <cell r="K357">
            <v>18000000</v>
          </cell>
          <cell r="L357">
            <v>5233793.9273999901</v>
          </cell>
          <cell r="M357" t="str">
            <v>AAA</v>
          </cell>
          <cell r="N357" t="str">
            <v>AAA</v>
          </cell>
          <cell r="O357" t="str">
            <v>AAA</v>
          </cell>
          <cell r="P357">
            <v>5163956.3499999996</v>
          </cell>
          <cell r="Q357" t="str">
            <v>AAA</v>
          </cell>
          <cell r="R357" t="str">
            <v>AAA</v>
          </cell>
          <cell r="S357" t="str">
            <v>AAA</v>
          </cell>
          <cell r="T357" t="str">
            <v>AAA</v>
          </cell>
          <cell r="U357" t="str">
            <v>OK</v>
          </cell>
          <cell r="V357" t="str">
            <v>OK</v>
          </cell>
          <cell r="W357" t="str">
            <v>OK</v>
          </cell>
          <cell r="X357" t="str">
            <v>OK</v>
          </cell>
          <cell r="Y357" t="str">
            <v>Other</v>
          </cell>
          <cell r="Z357" t="str">
            <v>N</v>
          </cell>
        </row>
        <row r="358">
          <cell r="C358" t="str">
            <v>78465EAA1</v>
          </cell>
          <cell r="D358" t="str">
            <v>78465EAA1</v>
          </cell>
          <cell r="E358" t="str">
            <v>JG WENTWORTH SSC MTR TR 1997-1 A</v>
          </cell>
          <cell r="F358">
            <v>40709</v>
          </cell>
          <cell r="G358">
            <v>7.8</v>
          </cell>
          <cell r="H358" t="str">
            <v>SF</v>
          </cell>
          <cell r="I358" t="str"/>
          <cell r="J358">
            <v>1883549.32</v>
          </cell>
          <cell r="K358">
            <v>5000000</v>
          </cell>
          <cell r="L358">
            <v>1883549.3199999901</v>
          </cell>
          <cell r="M358" t="str">
            <v>A2</v>
          </cell>
          <cell r="O358" t="str">
            <v>A2</v>
          </cell>
          <cell r="P358">
            <v>1781943.4</v>
          </cell>
          <cell r="Q358" t="str">
            <v>-</v>
          </cell>
          <cell r="R358" t="str">
            <v>#N/A Sec</v>
          </cell>
          <cell r="S358" t="str">
            <v>#N/A Sec</v>
          </cell>
          <cell r="T358" t="str">
            <v>#N/A Sec</v>
          </cell>
          <cell r="U358" t="str">
            <v>-</v>
          </cell>
          <cell r="V358" t="str">
            <v>-</v>
          </cell>
          <cell r="W358" t="str">
            <v>-</v>
          </cell>
          <cell r="X358" t="str">
            <v>OK</v>
          </cell>
          <cell r="Y358" t="str">
            <v>Other</v>
          </cell>
          <cell r="Z358" t="str">
            <v>N</v>
          </cell>
        </row>
        <row r="359">
          <cell r="C359" t="str">
            <v>83081XAA3</v>
          </cell>
          <cell r="D359" t="str">
            <v>83081XAA3</v>
          </cell>
          <cell r="E359" t="str">
            <v>SKY FINANCIAL 2002-A A1</v>
          </cell>
          <cell r="F359">
            <v>39097</v>
          </cell>
          <cell r="G359">
            <v>5.4</v>
          </cell>
          <cell r="H359" t="str">
            <v>SF</v>
          </cell>
          <cell r="I359" t="str"/>
          <cell r="J359">
            <v>4971725.8499999996</v>
          </cell>
          <cell r="K359">
            <v>5000000</v>
          </cell>
          <cell r="L359">
            <v>5179916.8699687403</v>
          </cell>
          <cell r="M359" t="str">
            <v>AAA</v>
          </cell>
          <cell r="O359" t="str">
            <v>AAA</v>
          </cell>
          <cell r="P359">
            <v>4971725.8499999996</v>
          </cell>
          <cell r="Q359" t="str">
            <v>-</v>
          </cell>
          <cell r="R359" t="str">
            <v>AAA</v>
          </cell>
          <cell r="S359" t="str">
            <v>AAA</v>
          </cell>
          <cell r="T359" t="str">
            <v>#N/A N Ap</v>
          </cell>
          <cell r="U359" t="str">
            <v>-</v>
          </cell>
          <cell r="V359" t="str">
            <v>OK</v>
          </cell>
          <cell r="W359" t="str">
            <v>-</v>
          </cell>
          <cell r="X359" t="str">
            <v>OK</v>
          </cell>
          <cell r="Y359" t="e">
            <v>#N/A</v>
          </cell>
          <cell r="Z359" t="str">
            <v>N</v>
          </cell>
        </row>
        <row r="360">
          <cell r="C360" t="str">
            <v>000759BF6</v>
          </cell>
          <cell r="D360" t="str">
            <v>000759BF6</v>
          </cell>
          <cell r="E360" t="str">
            <v>ABFS MORTGAGE LOAN TR 1999-1   A-2</v>
          </cell>
          <cell r="F360">
            <v>47628</v>
          </cell>
          <cell r="G360">
            <v>6.58</v>
          </cell>
          <cell r="H360" t="str">
            <v>SF</v>
          </cell>
          <cell r="I360" t="str"/>
          <cell r="J360">
            <v>16083122.16</v>
          </cell>
          <cell r="K360">
            <v>40075000</v>
          </cell>
          <cell r="L360">
            <v>16834509.544193</v>
          </cell>
          <cell r="M360" t="str">
            <v>AAA</v>
          </cell>
          <cell r="N360" t="str">
            <v>AAA</v>
          </cell>
          <cell r="O360" t="str">
            <v>AAA</v>
          </cell>
          <cell r="P360">
            <v>15660237.869999999</v>
          </cell>
          <cell r="Q360" t="str">
            <v>-</v>
          </cell>
          <cell r="R360" t="str">
            <v>AAA</v>
          </cell>
          <cell r="S360" t="str">
            <v>AAA</v>
          </cell>
          <cell r="T360" t="str">
            <v>#N/A N Ap</v>
          </cell>
          <cell r="U360" t="str">
            <v>-</v>
          </cell>
          <cell r="V360" t="str">
            <v>OK</v>
          </cell>
          <cell r="W360" t="str">
            <v>OK</v>
          </cell>
          <cell r="X360" t="str">
            <v>OK</v>
          </cell>
          <cell r="Y360" t="str">
            <v>HEL</v>
          </cell>
          <cell r="Z360" t="str">
            <v>N</v>
          </cell>
        </row>
        <row r="361">
          <cell r="C361" t="str">
            <v>000759CD0</v>
          </cell>
          <cell r="D361" t="str">
            <v>000759CD0</v>
          </cell>
          <cell r="E361" t="str">
            <v>ABFS MORTGAGE LOAN TR 2002-1   A-3</v>
          </cell>
          <cell r="F361">
            <v>43570</v>
          </cell>
          <cell r="G361">
            <v>4.75</v>
          </cell>
          <cell r="H361" t="str">
            <v>SF</v>
          </cell>
          <cell r="I361" t="str"/>
          <cell r="J361">
            <v>15000000</v>
          </cell>
          <cell r="K361">
            <v>15000000</v>
          </cell>
          <cell r="L361">
            <v>15379695</v>
          </cell>
          <cell r="M361" t="str">
            <v>AAA</v>
          </cell>
          <cell r="N361" t="str">
            <v>AAA</v>
          </cell>
          <cell r="O361" t="str">
            <v>AAA</v>
          </cell>
          <cell r="P361">
            <v>14997822</v>
          </cell>
          <cell r="Q361" t="str">
            <v>-</v>
          </cell>
          <cell r="R361" t="str">
            <v>AAA</v>
          </cell>
          <cell r="S361" t="str">
            <v>AAA</v>
          </cell>
          <cell r="T361" t="str">
            <v>#N/A N Ap</v>
          </cell>
          <cell r="U361" t="str">
            <v>-</v>
          </cell>
          <cell r="V361" t="str">
            <v>OK</v>
          </cell>
          <cell r="W361" t="str">
            <v>OK</v>
          </cell>
          <cell r="X361" t="str">
            <v>OK</v>
          </cell>
          <cell r="Y361" t="e">
            <v>#N/A</v>
          </cell>
          <cell r="Z361" t="str">
            <v>N</v>
          </cell>
        </row>
        <row r="362">
          <cell r="C362" t="str">
            <v>004427AN0</v>
          </cell>
          <cell r="D362" t="str">
            <v>004427AN0</v>
          </cell>
          <cell r="E362" t="str">
            <v>ACE SEC HEQ 2001-HE1           M-3</v>
          </cell>
          <cell r="F362">
            <v>48172</v>
          </cell>
          <cell r="G362">
            <v>4.3525</v>
          </cell>
          <cell r="H362" t="str">
            <v>SF</v>
          </cell>
          <cell r="I362" t="str"/>
          <cell r="J362">
            <v>2237000</v>
          </cell>
          <cell r="K362">
            <v>2237000</v>
          </cell>
          <cell r="L362">
            <v>2233154.5969999898</v>
          </cell>
          <cell r="M362" t="str">
            <v>BAA2</v>
          </cell>
          <cell r="N362" t="str">
            <v>BBB</v>
          </cell>
          <cell r="O362" t="str">
            <v>BAA2</v>
          </cell>
          <cell r="P362">
            <v>2237000</v>
          </cell>
          <cell r="Q362" t="str">
            <v>BBB</v>
          </cell>
          <cell r="R362" t="str">
            <v>BBB</v>
          </cell>
          <cell r="S362" t="str">
            <v>BBB</v>
          </cell>
          <cell r="T362" t="str">
            <v>BBB</v>
          </cell>
          <cell r="U362" t="str">
            <v>OK</v>
          </cell>
          <cell r="V362" t="str">
            <v>Check</v>
          </cell>
          <cell r="W362" t="str">
            <v>OK</v>
          </cell>
          <cell r="X362" t="str">
            <v>OK</v>
          </cell>
          <cell r="Y362" t="e">
            <v>#N/A</v>
          </cell>
          <cell r="Z362" t="str">
            <v>Y</v>
          </cell>
        </row>
        <row r="363">
          <cell r="C363" t="str">
            <v>00755WEJ1</v>
          </cell>
          <cell r="D363" t="str">
            <v>00755WEJ1</v>
          </cell>
          <cell r="E363" t="str">
            <v>ADVANTA MTG LOAN TR 1997-4     A-7</v>
          </cell>
          <cell r="F363">
            <v>47143</v>
          </cell>
          <cell r="G363">
            <v>6.63</v>
          </cell>
          <cell r="H363" t="str">
            <v>SF</v>
          </cell>
          <cell r="I363" t="str"/>
          <cell r="J363">
            <v>3545265.35</v>
          </cell>
          <cell r="K363">
            <v>4500000</v>
          </cell>
          <cell r="L363">
            <v>3677659.7392303902</v>
          </cell>
          <cell r="M363" t="str">
            <v>AAA</v>
          </cell>
          <cell r="N363" t="str">
            <v>AAA</v>
          </cell>
          <cell r="O363" t="str">
            <v>AAA</v>
          </cell>
          <cell r="P363">
            <v>3473565.61</v>
          </cell>
          <cell r="Q363" t="str">
            <v>-</v>
          </cell>
          <cell r="R363" t="str">
            <v>AAA</v>
          </cell>
          <cell r="S363" t="str">
            <v>AAA</v>
          </cell>
          <cell r="T363" t="str">
            <v>#N/A N Ap</v>
          </cell>
          <cell r="U363" t="str">
            <v>-</v>
          </cell>
          <cell r="V363" t="str">
            <v>OK</v>
          </cell>
          <cell r="W363" t="str">
            <v>OK</v>
          </cell>
          <cell r="X363" t="str">
            <v>OK</v>
          </cell>
          <cell r="Y363" t="str">
            <v>HEL</v>
          </cell>
          <cell r="Z363" t="str">
            <v>N</v>
          </cell>
        </row>
        <row r="364">
          <cell r="C364" t="str">
            <v>00755WGL4</v>
          </cell>
          <cell r="D364" t="str">
            <v>00755WGL4</v>
          </cell>
          <cell r="E364" t="str">
            <v>ADVANTA MTG LN TR 1999-1       A-6</v>
          </cell>
          <cell r="F364">
            <v>47202</v>
          </cell>
          <cell r="G364">
            <v>6.33</v>
          </cell>
          <cell r="H364" t="str">
            <v>SF</v>
          </cell>
          <cell r="I364" t="str"/>
          <cell r="J364">
            <v>19592815.690000001</v>
          </cell>
          <cell r="K364">
            <v>21500000</v>
          </cell>
          <cell r="L364">
            <v>20529606.9865859</v>
          </cell>
          <cell r="M364" t="str">
            <v>AAA</v>
          </cell>
          <cell r="N364" t="str">
            <v>AAA</v>
          </cell>
          <cell r="O364" t="str">
            <v>AAA</v>
          </cell>
          <cell r="P364">
            <v>20139624.629999999</v>
          </cell>
          <cell r="Q364" t="str">
            <v>-</v>
          </cell>
          <cell r="R364" t="str">
            <v>AAA</v>
          </cell>
          <cell r="S364" t="str">
            <v>AAA</v>
          </cell>
          <cell r="T364" t="str">
            <v>#N/A N Ap</v>
          </cell>
          <cell r="U364" t="str">
            <v>-</v>
          </cell>
          <cell r="V364" t="str">
            <v>OK</v>
          </cell>
          <cell r="W364" t="str">
            <v>OK</v>
          </cell>
          <cell r="X364" t="str">
            <v>OK</v>
          </cell>
          <cell r="Y364" t="e">
            <v>#N/A</v>
          </cell>
          <cell r="Z364" t="str">
            <v>N</v>
          </cell>
        </row>
        <row r="365">
          <cell r="C365" t="str">
            <v>00755WHF6</v>
          </cell>
          <cell r="D365" t="str">
            <v>00755WHF6</v>
          </cell>
          <cell r="E365" t="str">
            <v>AMLT 2000-1 A3</v>
          </cell>
          <cell r="F365">
            <v>44190</v>
          </cell>
          <cell r="G365">
            <v>8.3699999999999992</v>
          </cell>
          <cell r="H365" t="str">
            <v>SF</v>
          </cell>
          <cell r="I365" t="str"/>
          <cell r="J365">
            <v>10000000</v>
          </cell>
          <cell r="K365">
            <v>10000000</v>
          </cell>
          <cell r="L365">
            <v>10295309.999999899</v>
          </cell>
          <cell r="M365" t="str">
            <v>AAA</v>
          </cell>
          <cell r="N365" t="str">
            <v>AAA</v>
          </cell>
          <cell r="O365" t="str">
            <v>AAA</v>
          </cell>
          <cell r="P365">
            <v>10073025.4</v>
          </cell>
          <cell r="Q365" t="str">
            <v>-</v>
          </cell>
          <cell r="R365" t="str">
            <v>AAA</v>
          </cell>
          <cell r="S365" t="str">
            <v>AAA</v>
          </cell>
          <cell r="T365" t="str">
            <v>#N/A N Ap</v>
          </cell>
          <cell r="U365" t="str">
            <v>-</v>
          </cell>
          <cell r="V365" t="str">
            <v>OK</v>
          </cell>
          <cell r="W365" t="str">
            <v>OK</v>
          </cell>
          <cell r="X365" t="str">
            <v>OK</v>
          </cell>
          <cell r="Y365" t="str">
            <v>HEL</v>
          </cell>
          <cell r="Z365" t="str">
            <v>N</v>
          </cell>
        </row>
        <row r="366">
          <cell r="C366" t="str">
            <v>03072SBN4</v>
          </cell>
          <cell r="D366" t="str">
            <v>03072SBN4</v>
          </cell>
          <cell r="E366" t="str">
            <v>AMERIQUEST MTG SECS 2002-1     AF-3</v>
          </cell>
          <cell r="F366">
            <v>48359</v>
          </cell>
          <cell r="G366">
            <v>5.12</v>
          </cell>
          <cell r="H366" t="str">
            <v>SF</v>
          </cell>
          <cell r="I366" t="str"/>
          <cell r="J366">
            <v>10000000</v>
          </cell>
          <cell r="K366">
            <v>10000000</v>
          </cell>
          <cell r="L366">
            <v>10384375</v>
          </cell>
          <cell r="M366" t="str">
            <v>AAA</v>
          </cell>
          <cell r="N366" t="str">
            <v>AAA</v>
          </cell>
          <cell r="O366" t="str">
            <v>AAA</v>
          </cell>
          <cell r="P366">
            <v>9999033</v>
          </cell>
          <cell r="Q366" t="str">
            <v>-</v>
          </cell>
          <cell r="R366" t="str">
            <v>AAA</v>
          </cell>
          <cell r="S366" t="str">
            <v>AAA</v>
          </cell>
          <cell r="T366" t="str">
            <v>#N/A N Ap</v>
          </cell>
          <cell r="U366" t="str">
            <v>-</v>
          </cell>
          <cell r="V366" t="str">
            <v>OK</v>
          </cell>
          <cell r="W366" t="str">
            <v>OK</v>
          </cell>
          <cell r="X366" t="str">
            <v>OK</v>
          </cell>
          <cell r="Y366" t="e">
            <v>#N/A</v>
          </cell>
          <cell r="Z366" t="str">
            <v>N</v>
          </cell>
        </row>
        <row r="367">
          <cell r="C367" t="str">
            <v>03072SBP9</v>
          </cell>
          <cell r="D367" t="str">
            <v>03072SBP9</v>
          </cell>
          <cell r="E367" t="str">
            <v>AMERIQUEST MTG SECS 2002-1     AF-4</v>
          </cell>
          <cell r="F367">
            <v>48359</v>
          </cell>
          <cell r="G367">
            <v>5.9</v>
          </cell>
          <cell r="H367" t="str">
            <v>SF</v>
          </cell>
          <cell r="I367" t="str"/>
          <cell r="J367">
            <v>10000000</v>
          </cell>
          <cell r="K367">
            <v>10000000</v>
          </cell>
          <cell r="L367">
            <v>10514062.5</v>
          </cell>
          <cell r="M367" t="str">
            <v>AAA</v>
          </cell>
          <cell r="N367" t="str">
            <v>AAA</v>
          </cell>
          <cell r="O367" t="str">
            <v>AAA</v>
          </cell>
          <cell r="P367">
            <v>9996926</v>
          </cell>
          <cell r="Q367" t="str">
            <v>-</v>
          </cell>
          <cell r="R367" t="str">
            <v>AAA</v>
          </cell>
          <cell r="S367" t="str">
            <v>AAA</v>
          </cell>
          <cell r="T367" t="str">
            <v>#N/A N Ap</v>
          </cell>
          <cell r="U367" t="str">
            <v>-</v>
          </cell>
          <cell r="V367" t="str">
            <v>OK</v>
          </cell>
          <cell r="W367" t="str">
            <v>OK</v>
          </cell>
          <cell r="X367" t="str">
            <v>OK</v>
          </cell>
          <cell r="Y367" t="e">
            <v>#N/A</v>
          </cell>
          <cell r="Z367" t="str">
            <v>N</v>
          </cell>
        </row>
        <row r="368">
          <cell r="C368" t="str">
            <v>03072SBR5</v>
          </cell>
          <cell r="D368" t="str">
            <v>03072SBR5</v>
          </cell>
          <cell r="E368" t="str">
            <v>AMERIQUEST MTG SECS 2002-1     AF-6</v>
          </cell>
          <cell r="F368">
            <v>48298</v>
          </cell>
          <cell r="G368">
            <v>6.2</v>
          </cell>
          <cell r="H368" t="str">
            <v>SF</v>
          </cell>
          <cell r="I368" t="str"/>
          <cell r="J368">
            <v>5000000</v>
          </cell>
          <cell r="K368">
            <v>5000000</v>
          </cell>
          <cell r="L368">
            <v>5076565</v>
          </cell>
          <cell r="M368" t="str">
            <v>AAA</v>
          </cell>
          <cell r="N368" t="str">
            <v>AAA</v>
          </cell>
          <cell r="O368" t="str">
            <v>AAA</v>
          </cell>
          <cell r="P368">
            <v>5243750</v>
          </cell>
          <cell r="Q368" t="str">
            <v>-</v>
          </cell>
          <cell r="R368" t="str">
            <v>AAA</v>
          </cell>
          <cell r="S368" t="str">
            <v>AAA</v>
          </cell>
          <cell r="T368" t="str">
            <v>#N/A N Ap</v>
          </cell>
          <cell r="U368" t="str">
            <v>-</v>
          </cell>
          <cell r="V368" t="str">
            <v>OK</v>
          </cell>
          <cell r="W368" t="str">
            <v>OK</v>
          </cell>
          <cell r="X368" t="str">
            <v>OK</v>
          </cell>
          <cell r="Y368" t="e">
            <v>#N/A</v>
          </cell>
          <cell r="Z368" t="str">
            <v>N</v>
          </cell>
        </row>
        <row r="369">
          <cell r="C369" t="str">
            <v>03072SCB9</v>
          </cell>
          <cell r="D369" t="str">
            <v>03072SCB9</v>
          </cell>
          <cell r="E369" t="str">
            <v>AMERIQUEST MTG SECS 2002-2 AF4</v>
          </cell>
          <cell r="F369">
            <v>46593</v>
          </cell>
          <cell r="G369">
            <v>5.57</v>
          </cell>
          <cell r="H369" t="str">
            <v>SF</v>
          </cell>
          <cell r="I369" t="str"/>
          <cell r="J369">
            <v>15000000</v>
          </cell>
          <cell r="K369">
            <v>15000000</v>
          </cell>
          <cell r="L369">
            <v>15623437.5</v>
          </cell>
          <cell r="M369" t="str">
            <v>AAA</v>
          </cell>
          <cell r="N369" t="str">
            <v>AAA</v>
          </cell>
          <cell r="O369" t="str">
            <v>AAA</v>
          </cell>
          <cell r="P369">
            <v>14995117.5</v>
          </cell>
          <cell r="Q369" t="str">
            <v>-</v>
          </cell>
          <cell r="R369" t="str">
            <v>AAA</v>
          </cell>
          <cell r="S369" t="str">
            <v>AAA</v>
          </cell>
          <cell r="T369" t="str">
            <v>#N/A N Ap</v>
          </cell>
          <cell r="U369" t="str">
            <v>-</v>
          </cell>
          <cell r="V369" t="str">
            <v>OK</v>
          </cell>
          <cell r="W369" t="str">
            <v>OK</v>
          </cell>
          <cell r="X369" t="str">
            <v>OK</v>
          </cell>
          <cell r="Y369" t="e">
            <v>#N/A</v>
          </cell>
          <cell r="Z369" t="str">
            <v>N</v>
          </cell>
        </row>
        <row r="370">
          <cell r="C370" t="str">
            <v>03072SCD5</v>
          </cell>
          <cell r="D370" t="str">
            <v>03072SCD5</v>
          </cell>
          <cell r="E370" t="str">
            <v>AMERIQUEST MTG SECS 2002-2 AF6</v>
          </cell>
          <cell r="F370">
            <v>48451</v>
          </cell>
          <cell r="G370">
            <v>5.85</v>
          </cell>
          <cell r="H370" t="str">
            <v>SF</v>
          </cell>
          <cell r="I370" t="str"/>
          <cell r="J370">
            <v>9400000</v>
          </cell>
          <cell r="K370">
            <v>9400000</v>
          </cell>
          <cell r="L370">
            <v>9776000</v>
          </cell>
          <cell r="M370" t="str">
            <v>AAA</v>
          </cell>
          <cell r="N370" t="str">
            <v>AAA</v>
          </cell>
          <cell r="O370" t="str">
            <v>AAA</v>
          </cell>
          <cell r="P370">
            <v>9400000</v>
          </cell>
          <cell r="Q370" t="str">
            <v>-</v>
          </cell>
          <cell r="R370" t="str">
            <v>AAA</v>
          </cell>
          <cell r="S370" t="str">
            <v>AAA</v>
          </cell>
          <cell r="T370" t="str">
            <v>#N/A N Ap</v>
          </cell>
          <cell r="U370" t="str">
            <v>-</v>
          </cell>
          <cell r="V370" t="str">
            <v>OK</v>
          </cell>
          <cell r="W370" t="str">
            <v>OK</v>
          </cell>
          <cell r="X370" t="str">
            <v>OK</v>
          </cell>
          <cell r="Y370" t="e">
            <v>#N/A</v>
          </cell>
          <cell r="Z370" t="str">
            <v>N</v>
          </cell>
        </row>
        <row r="371">
          <cell r="C371" t="str">
            <v>03072SCN3</v>
          </cell>
          <cell r="D371" t="str">
            <v>03072SCN3</v>
          </cell>
          <cell r="E371" t="str">
            <v>AMERIQUEST MORTGAGE SECUITIES INC AMSI 2002-3 AF3</v>
          </cell>
          <cell r="F371">
            <v>46016</v>
          </cell>
          <cell r="G371">
            <v>3.7</v>
          </cell>
          <cell r="H371" t="str">
            <v>SF</v>
          </cell>
          <cell r="I371" t="str"/>
          <cell r="J371">
            <v>15243000</v>
          </cell>
          <cell r="K371">
            <v>15243000</v>
          </cell>
          <cell r="L371">
            <v>15271580.625</v>
          </cell>
          <cell r="O371" t="str">
            <v>AAA</v>
          </cell>
          <cell r="P371">
            <v>15252442.24</v>
          </cell>
          <cell r="Q371" t="str">
            <v>AAA  (u)</v>
          </cell>
          <cell r="R371" t="str">
            <v>AAA  (u)</v>
          </cell>
          <cell r="S371" t="str">
            <v>AAA  (u)</v>
          </cell>
          <cell r="T371" t="str">
            <v>AAA  (u)</v>
          </cell>
          <cell r="U371" t="str">
            <v>OK</v>
          </cell>
          <cell r="V371" t="str">
            <v>-</v>
          </cell>
          <cell r="W371" t="str">
            <v>-</v>
          </cell>
          <cell r="X371" t="str">
            <v>Check</v>
          </cell>
          <cell r="Y371" t="e">
            <v>#N/A</v>
          </cell>
          <cell r="Z371" t="str">
            <v>N</v>
          </cell>
        </row>
        <row r="372">
          <cell r="C372" t="str">
            <v>03215PEN5</v>
          </cell>
          <cell r="D372" t="str">
            <v>03215PEN5</v>
          </cell>
          <cell r="E372" t="str">
            <v>AMRESCO RESIDENTIAL SECS 98-2  A-3</v>
          </cell>
          <cell r="F372">
            <v>45713</v>
          </cell>
          <cell r="G372">
            <v>6.3150000000000004</v>
          </cell>
          <cell r="H372" t="str">
            <v>SF</v>
          </cell>
          <cell r="I372" t="str"/>
          <cell r="J372">
            <v>1201009.33</v>
          </cell>
          <cell r="K372">
            <v>10000000</v>
          </cell>
          <cell r="L372">
            <v>1212274.79751539</v>
          </cell>
          <cell r="M372" t="str">
            <v>AAA</v>
          </cell>
          <cell r="O372" t="str">
            <v>AAA</v>
          </cell>
          <cell r="P372">
            <v>1201009.33</v>
          </cell>
          <cell r="Q372" t="str">
            <v>AAA</v>
          </cell>
          <cell r="R372" t="str">
            <v>#N/A N Ap</v>
          </cell>
          <cell r="S372" t="str">
            <v>#N/A N Ap</v>
          </cell>
          <cell r="T372" t="str">
            <v>AAA</v>
          </cell>
          <cell r="U372" t="str">
            <v>OK</v>
          </cell>
          <cell r="V372" t="str">
            <v>-</v>
          </cell>
          <cell r="W372" t="str">
            <v>-</v>
          </cell>
          <cell r="X372" t="str">
            <v>OK</v>
          </cell>
          <cell r="Y372" t="str">
            <v>HEL</v>
          </cell>
          <cell r="Z372" t="str">
            <v>N</v>
          </cell>
        </row>
        <row r="373">
          <cell r="C373" t="str">
            <v>04541GAN2</v>
          </cell>
          <cell r="D373" t="str">
            <v>04541GAN2</v>
          </cell>
          <cell r="E373" t="str">
            <v>ABSLB 2000-LB1 AF2</v>
          </cell>
          <cell r="F373">
            <v>45372</v>
          </cell>
          <cell r="G373">
            <v>7.57</v>
          </cell>
          <cell r="H373" t="str">
            <v>SF</v>
          </cell>
          <cell r="I373" t="str"/>
          <cell r="J373">
            <v>4278548.5</v>
          </cell>
          <cell r="K373">
            <v>10750000</v>
          </cell>
          <cell r="L373">
            <v>4307296.0673714904</v>
          </cell>
          <cell r="M373" t="str">
            <v>AAA</v>
          </cell>
          <cell r="O373" t="str">
            <v>AAA</v>
          </cell>
          <cell r="P373">
            <v>4278547.34</v>
          </cell>
          <cell r="Q373" t="str">
            <v>AAA</v>
          </cell>
          <cell r="R373" t="str">
            <v>#N/A N Ap</v>
          </cell>
          <cell r="S373" t="str">
            <v>#N/A N Ap</v>
          </cell>
          <cell r="T373" t="str">
            <v>AAA</v>
          </cell>
          <cell r="U373" t="str">
            <v>OK</v>
          </cell>
          <cell r="V373" t="str">
            <v>-</v>
          </cell>
          <cell r="W373" t="str">
            <v>-</v>
          </cell>
          <cell r="X373" t="str">
            <v>OK</v>
          </cell>
          <cell r="Y373" t="str">
            <v>HEL</v>
          </cell>
          <cell r="Z373" t="str">
            <v>N</v>
          </cell>
        </row>
        <row r="374">
          <cell r="C374" t="str">
            <v>04541GAQ5</v>
          </cell>
          <cell r="D374" t="str">
            <v>04541GAQ5</v>
          </cell>
          <cell r="E374" t="str">
            <v>ABS CORP HM EQ LN TR 2000-LB1  AF4</v>
          </cell>
          <cell r="F374">
            <v>46833</v>
          </cell>
          <cell r="G374">
            <v>7.8250000000000002</v>
          </cell>
          <cell r="H374" t="str">
            <v>SF</v>
          </cell>
          <cell r="I374" t="str"/>
          <cell r="J374">
            <v>5000000</v>
          </cell>
          <cell r="K374">
            <v>5000000</v>
          </cell>
          <cell r="L374">
            <v>5357029.9999999898</v>
          </cell>
          <cell r="M374" t="str">
            <v>AAA</v>
          </cell>
          <cell r="O374" t="str">
            <v>AAA</v>
          </cell>
          <cell r="P374">
            <v>5236829.8</v>
          </cell>
          <cell r="Q374" t="str">
            <v>AAA</v>
          </cell>
          <cell r="R374" t="str">
            <v>#N/A N Ap</v>
          </cell>
          <cell r="S374" t="str">
            <v>#N/A N Ap</v>
          </cell>
          <cell r="T374" t="str">
            <v>AAA</v>
          </cell>
          <cell r="U374" t="str">
            <v>OK</v>
          </cell>
          <cell r="V374" t="str">
            <v>-</v>
          </cell>
          <cell r="W374" t="str">
            <v>-</v>
          </cell>
          <cell r="X374" t="str">
            <v>OK</v>
          </cell>
          <cell r="Y374" t="str">
            <v>HEL</v>
          </cell>
          <cell r="Z374" t="str">
            <v>N</v>
          </cell>
        </row>
        <row r="375">
          <cell r="C375" t="str">
            <v>04541GAT9</v>
          </cell>
          <cell r="D375" t="str">
            <v>04541GAT9</v>
          </cell>
          <cell r="E375" t="str">
            <v>ABSLB 2000-LB1 M1F</v>
          </cell>
          <cell r="F375">
            <v>47198</v>
          </cell>
          <cell r="G375">
            <v>8.24</v>
          </cell>
          <cell r="H375" t="str">
            <v>SF</v>
          </cell>
          <cell r="I375" t="str"/>
          <cell r="J375">
            <v>25313000</v>
          </cell>
          <cell r="K375">
            <v>25313000</v>
          </cell>
          <cell r="L375">
            <v>27504169.2189999</v>
          </cell>
          <cell r="M375" t="str">
            <v>AA2</v>
          </cell>
          <cell r="O375" t="str">
            <v>AA2</v>
          </cell>
          <cell r="P375">
            <v>25310974.960000001</v>
          </cell>
          <cell r="Q375" t="str">
            <v>AA</v>
          </cell>
          <cell r="R375" t="str">
            <v>#N/A N Ap</v>
          </cell>
          <cell r="S375" t="str">
            <v>#N/A N Ap</v>
          </cell>
          <cell r="T375" t="str">
            <v>AA</v>
          </cell>
          <cell r="U375" t="str">
            <v>OK</v>
          </cell>
          <cell r="V375" t="str">
            <v>-</v>
          </cell>
          <cell r="W375" t="str">
            <v>-</v>
          </cell>
          <cell r="X375" t="str">
            <v>OK</v>
          </cell>
          <cell r="Y375" t="str">
            <v>HEL</v>
          </cell>
          <cell r="Z375" t="str">
            <v>N</v>
          </cell>
        </row>
        <row r="376">
          <cell r="C376" t="str">
            <v>06606WAJ3</v>
          </cell>
          <cell r="D376" t="str">
            <v>06606WAJ3</v>
          </cell>
          <cell r="E376" t="str">
            <v>BANKBOSTON HM EQ LN TR 1998-2  A-3</v>
          </cell>
          <cell r="F376">
            <v>41450</v>
          </cell>
          <cell r="G376">
            <v>6.01</v>
          </cell>
          <cell r="H376" t="str">
            <v>SF</v>
          </cell>
          <cell r="I376" t="str"/>
          <cell r="J376">
            <v>5296323.09</v>
          </cell>
          <cell r="K376">
            <v>12330000</v>
          </cell>
          <cell r="L376">
            <v>5331909.0848417003</v>
          </cell>
          <cell r="M376" t="str">
            <v>AAA</v>
          </cell>
          <cell r="N376" t="str">
            <v>AAA</v>
          </cell>
          <cell r="O376" t="str">
            <v>AAA</v>
          </cell>
          <cell r="P376">
            <v>5290113.7</v>
          </cell>
          <cell r="Q376" t="str">
            <v>-</v>
          </cell>
          <cell r="R376" t="str">
            <v>AAA</v>
          </cell>
          <cell r="S376" t="str">
            <v>AAA</v>
          </cell>
          <cell r="T376" t="str">
            <v>#N/A N Ap</v>
          </cell>
          <cell r="U376" t="str">
            <v>-</v>
          </cell>
          <cell r="V376" t="str">
            <v>OK</v>
          </cell>
          <cell r="W376" t="str">
            <v>OK</v>
          </cell>
          <cell r="X376" t="str">
            <v>OK</v>
          </cell>
          <cell r="Y376" t="str">
            <v>HEL</v>
          </cell>
          <cell r="Z376" t="str">
            <v>N</v>
          </cell>
        </row>
        <row r="377">
          <cell r="C377" t="str">
            <v>07383GAJ5</v>
          </cell>
          <cell r="D377" t="str">
            <v>07383GAJ5</v>
          </cell>
          <cell r="E377" t="str">
            <v>BEAR STEARNS ASSET BK 1999-1   BF</v>
          </cell>
          <cell r="F377">
            <v>47202</v>
          </cell>
          <cell r="G377">
            <v>8.5</v>
          </cell>
          <cell r="H377" t="str">
            <v>SF</v>
          </cell>
          <cell r="I377" t="str"/>
          <cell r="J377">
            <v>4757000</v>
          </cell>
          <cell r="K377">
            <v>4757000</v>
          </cell>
          <cell r="L377">
            <v>5002282.8124999898</v>
          </cell>
          <cell r="M377" t="str">
            <v>BAA3</v>
          </cell>
          <cell r="O377" t="str">
            <v>BAA3</v>
          </cell>
          <cell r="P377">
            <v>4750671.38</v>
          </cell>
          <cell r="Q377" t="str">
            <v>BBB-</v>
          </cell>
          <cell r="R377" t="str">
            <v>#N/A N Ap</v>
          </cell>
          <cell r="S377" t="str">
            <v>#N/A N Ap</v>
          </cell>
          <cell r="T377" t="str">
            <v>BBB-</v>
          </cell>
          <cell r="U377" t="str">
            <v>OK</v>
          </cell>
          <cell r="V377" t="str">
            <v>-</v>
          </cell>
          <cell r="W377" t="str">
            <v>-</v>
          </cell>
          <cell r="X377" t="str">
            <v>OK</v>
          </cell>
          <cell r="Y377" t="str">
            <v>HEL</v>
          </cell>
          <cell r="Z377" t="str">
            <v>N</v>
          </cell>
        </row>
        <row r="378">
          <cell r="C378" t="str">
            <v>125589AS0</v>
          </cell>
          <cell r="D378" t="str">
            <v>125589AS0</v>
          </cell>
          <cell r="E378" t="str">
            <v>CIT HM EQUITY LN TRUST 1998-1  A4</v>
          </cell>
          <cell r="F378">
            <v>43054</v>
          </cell>
          <cell r="G378">
            <v>6.2</v>
          </cell>
          <cell r="H378" t="str">
            <v>SF</v>
          </cell>
          <cell r="I378" t="str"/>
          <cell r="J378">
            <v>2677354.08</v>
          </cell>
          <cell r="K378">
            <v>12000000</v>
          </cell>
          <cell r="L378">
            <v>2697851.9028364699</v>
          </cell>
          <cell r="M378" t="str">
            <v>AAA</v>
          </cell>
          <cell r="N378" t="str">
            <v>AAA</v>
          </cell>
          <cell r="O378" t="str">
            <v>AAA</v>
          </cell>
          <cell r="P378">
            <v>2677298.48</v>
          </cell>
          <cell r="Q378" t="str">
            <v>-</v>
          </cell>
          <cell r="R378" t="str">
            <v>AAA</v>
          </cell>
          <cell r="S378" t="str">
            <v>AAA</v>
          </cell>
          <cell r="T378" t="str">
            <v>#N/A N Ap</v>
          </cell>
          <cell r="U378" t="str">
            <v>-</v>
          </cell>
          <cell r="V378" t="str">
            <v>OK</v>
          </cell>
          <cell r="W378" t="str">
            <v>OK</v>
          </cell>
          <cell r="X378" t="str">
            <v>OK</v>
          </cell>
          <cell r="Y378" t="str">
            <v>HEL</v>
          </cell>
          <cell r="Z378" t="str">
            <v>N</v>
          </cell>
        </row>
        <row r="379">
          <cell r="C379" t="str">
            <v>125589AX9</v>
          </cell>
          <cell r="D379" t="str">
            <v>125589AX9</v>
          </cell>
          <cell r="E379" t="str">
            <v>CIT HM EQUITY LN TRUST 1998-1  M1</v>
          </cell>
          <cell r="F379">
            <v>46706</v>
          </cell>
          <cell r="G379">
            <v>6.44</v>
          </cell>
          <cell r="H379" t="str">
            <v>SF</v>
          </cell>
          <cell r="I379" t="str"/>
          <cell r="J379">
            <v>1837477.63</v>
          </cell>
          <cell r="K379">
            <v>3046000</v>
          </cell>
          <cell r="L379">
            <v>1909828.3116812401</v>
          </cell>
          <cell r="M379" t="str">
            <v>AA2</v>
          </cell>
          <cell r="N379" t="str">
            <v>AA</v>
          </cell>
          <cell r="O379" t="str">
            <v>AA2</v>
          </cell>
          <cell r="P379">
            <v>1837153</v>
          </cell>
          <cell r="Q379" t="str">
            <v>-</v>
          </cell>
          <cell r="R379" t="str">
            <v>AA</v>
          </cell>
          <cell r="S379" t="str">
            <v>AA</v>
          </cell>
          <cell r="T379" t="str">
            <v>#N/A N Ap</v>
          </cell>
          <cell r="U379" t="str">
            <v>-</v>
          </cell>
          <cell r="V379" t="str">
            <v>Check</v>
          </cell>
          <cell r="W379" t="str">
            <v>OK</v>
          </cell>
          <cell r="X379" t="str">
            <v>OK</v>
          </cell>
          <cell r="Y379" t="str">
            <v>HEL</v>
          </cell>
          <cell r="Z379" t="str">
            <v>N</v>
          </cell>
        </row>
        <row r="380">
          <cell r="C380" t="str">
            <v>125589AY7</v>
          </cell>
          <cell r="D380" t="str">
            <v>125589AY7</v>
          </cell>
          <cell r="E380" t="str">
            <v>CIT HM EQUITY LN TRUST 1998-1  M2</v>
          </cell>
          <cell r="F380">
            <v>46645</v>
          </cell>
          <cell r="G380">
            <v>6.72</v>
          </cell>
          <cell r="H380" t="str">
            <v>SF</v>
          </cell>
          <cell r="I380" t="str"/>
          <cell r="J380">
            <v>4000706.42</v>
          </cell>
          <cell r="K380">
            <v>6632000</v>
          </cell>
          <cell r="L380">
            <v>4126968.7146151899</v>
          </cell>
          <cell r="M380" t="str">
            <v>A2</v>
          </cell>
          <cell r="N380" t="str">
            <v>A-</v>
          </cell>
          <cell r="O380" t="str">
            <v>A2</v>
          </cell>
          <cell r="P380">
            <v>4038904.08</v>
          </cell>
          <cell r="Q380" t="str">
            <v>-</v>
          </cell>
          <cell r="R380" t="str">
            <v>A-</v>
          </cell>
          <cell r="S380" t="str">
            <v>A-</v>
          </cell>
          <cell r="T380" t="str">
            <v>#N/A N Ap</v>
          </cell>
          <cell r="U380" t="str">
            <v>-</v>
          </cell>
          <cell r="V380" t="str">
            <v>Check</v>
          </cell>
          <cell r="W380" t="str">
            <v>OK</v>
          </cell>
          <cell r="X380" t="str">
            <v>OK</v>
          </cell>
          <cell r="Y380" t="str">
            <v>HEL</v>
          </cell>
          <cell r="Z380" t="str">
            <v>N</v>
          </cell>
        </row>
        <row r="381">
          <cell r="C381" t="str">
            <v>126671AQ9</v>
          </cell>
          <cell r="D381" t="str">
            <v>126671AQ9</v>
          </cell>
          <cell r="E381" t="str">
            <v>CWABS INC 1997-3               MF-2</v>
          </cell>
          <cell r="F381">
            <v>46624</v>
          </cell>
          <cell r="G381">
            <v>7.36</v>
          </cell>
          <cell r="H381" t="str">
            <v>SF</v>
          </cell>
          <cell r="I381" t="str"/>
          <cell r="J381">
            <v>1501822.48</v>
          </cell>
          <cell r="K381">
            <v>2610000</v>
          </cell>
          <cell r="L381">
            <v>1544531.3076862299</v>
          </cell>
          <cell r="M381" t="str">
            <v>A2</v>
          </cell>
          <cell r="O381" t="str">
            <v>A2</v>
          </cell>
          <cell r="P381">
            <v>1537496.42</v>
          </cell>
          <cell r="Q381" t="str">
            <v>A</v>
          </cell>
          <cell r="R381" t="str">
            <v>#N/A N Ap</v>
          </cell>
          <cell r="S381" t="str">
            <v>#N/A N Ap</v>
          </cell>
          <cell r="T381" t="str">
            <v>A</v>
          </cell>
          <cell r="U381" t="str">
            <v>OK</v>
          </cell>
          <cell r="V381" t="str">
            <v>-</v>
          </cell>
          <cell r="W381" t="str">
            <v>-</v>
          </cell>
          <cell r="X381" t="str">
            <v>OK</v>
          </cell>
          <cell r="Y381" t="str">
            <v>HEL</v>
          </cell>
          <cell r="Z381" t="str">
            <v>N</v>
          </cell>
        </row>
        <row r="382">
          <cell r="C382" t="str">
            <v>126671BB1</v>
          </cell>
          <cell r="D382" t="str">
            <v>126671BB1</v>
          </cell>
          <cell r="E382" t="str">
            <v>CWABS, INC. 1998-1             MF-1</v>
          </cell>
          <cell r="F382">
            <v>46746</v>
          </cell>
          <cell r="G382">
            <v>6.97</v>
          </cell>
          <cell r="H382" t="str">
            <v>SF</v>
          </cell>
          <cell r="I382" t="str"/>
          <cell r="J382">
            <v>2365495.69</v>
          </cell>
          <cell r="K382">
            <v>4200000</v>
          </cell>
          <cell r="L382">
            <v>2418719.3430249901</v>
          </cell>
          <cell r="M382" t="str">
            <v>AA2</v>
          </cell>
          <cell r="O382" t="str">
            <v>AA2</v>
          </cell>
          <cell r="P382">
            <v>2293045.7999999998</v>
          </cell>
          <cell r="Q382" t="str">
            <v>AA</v>
          </cell>
          <cell r="R382" t="str">
            <v>#N/A N Ap</v>
          </cell>
          <cell r="S382" t="str">
            <v>#N/A N Ap</v>
          </cell>
          <cell r="T382" t="str">
            <v>AA</v>
          </cell>
          <cell r="U382" t="str">
            <v>OK</v>
          </cell>
          <cell r="V382" t="str">
            <v>-</v>
          </cell>
          <cell r="W382" t="str">
            <v>-</v>
          </cell>
          <cell r="X382" t="str">
            <v>OK</v>
          </cell>
          <cell r="Y382" t="str">
            <v>HEL</v>
          </cell>
          <cell r="Z382" t="str">
            <v>N</v>
          </cell>
        </row>
        <row r="383">
          <cell r="C383" t="str">
            <v>126671EH5</v>
          </cell>
          <cell r="D383" t="str">
            <v>126671EH5</v>
          </cell>
          <cell r="E383" t="str">
            <v>CWABS, INC 1998-2              AF-3</v>
          </cell>
          <cell r="F383">
            <v>46959</v>
          </cell>
          <cell r="G383">
            <v>6.6</v>
          </cell>
          <cell r="H383" t="str">
            <v>SF</v>
          </cell>
          <cell r="I383" t="str"/>
          <cell r="J383">
            <v>10000000</v>
          </cell>
          <cell r="K383">
            <v>10000000</v>
          </cell>
          <cell r="L383">
            <v>10631299.999999899</v>
          </cell>
          <cell r="M383" t="str">
            <v>AAA</v>
          </cell>
          <cell r="N383" t="str">
            <v>AAA</v>
          </cell>
          <cell r="O383" t="str">
            <v>AAA</v>
          </cell>
          <cell r="P383">
            <v>10000000</v>
          </cell>
          <cell r="Q383" t="str">
            <v>-</v>
          </cell>
          <cell r="R383" t="str">
            <v>AAA</v>
          </cell>
          <cell r="S383" t="str">
            <v>AAA</v>
          </cell>
          <cell r="T383" t="str">
            <v>#N/A N Ap</v>
          </cell>
          <cell r="U383" t="str">
            <v>-</v>
          </cell>
          <cell r="V383" t="str">
            <v>OK</v>
          </cell>
          <cell r="W383" t="str">
            <v>OK</v>
          </cell>
          <cell r="X383" t="str">
            <v>OK</v>
          </cell>
          <cell r="Y383" t="str">
            <v>HEL</v>
          </cell>
          <cell r="Z383" t="str">
            <v>N</v>
          </cell>
        </row>
        <row r="384">
          <cell r="C384" t="str">
            <v>126671EK8</v>
          </cell>
          <cell r="D384" t="str">
            <v>126671EK8</v>
          </cell>
          <cell r="E384" t="str">
            <v>CWABS, INC 1998-2              MF-1</v>
          </cell>
          <cell r="F384">
            <v>46959</v>
          </cell>
          <cell r="G384">
            <v>6.52</v>
          </cell>
          <cell r="H384" t="str">
            <v>SF</v>
          </cell>
          <cell r="I384" t="str"/>
          <cell r="J384">
            <v>3202745.71</v>
          </cell>
          <cell r="K384">
            <v>4274000</v>
          </cell>
          <cell r="L384">
            <v>3313842.5531884702</v>
          </cell>
          <cell r="M384" t="str">
            <v>AA2</v>
          </cell>
          <cell r="N384" t="str">
            <v>AA</v>
          </cell>
          <cell r="O384" t="str">
            <v>AA2</v>
          </cell>
          <cell r="P384">
            <v>3195739.7</v>
          </cell>
          <cell r="Q384" t="str">
            <v>-</v>
          </cell>
          <cell r="R384" t="str">
            <v>AA</v>
          </cell>
          <cell r="S384" t="str">
            <v>AA</v>
          </cell>
          <cell r="T384" t="str">
            <v>#N/A N Ap</v>
          </cell>
          <cell r="U384" t="str">
            <v>-</v>
          </cell>
          <cell r="V384" t="str">
            <v>Check</v>
          </cell>
          <cell r="W384" t="str">
            <v>OK</v>
          </cell>
          <cell r="X384" t="str">
            <v>OK</v>
          </cell>
          <cell r="Y384" t="str">
            <v>HEL</v>
          </cell>
          <cell r="Z384" t="str">
            <v>N</v>
          </cell>
        </row>
        <row r="385">
          <cell r="C385" t="str">
            <v>126671EV4</v>
          </cell>
          <cell r="D385" t="str">
            <v>126671EV4</v>
          </cell>
          <cell r="E385" t="str">
            <v>CWABS, INC 1998-3              MF-2</v>
          </cell>
          <cell r="F385">
            <v>47082</v>
          </cell>
          <cell r="G385">
            <v>7.59</v>
          </cell>
          <cell r="H385" t="str">
            <v>SF</v>
          </cell>
          <cell r="I385" t="str"/>
          <cell r="J385">
            <v>2560645.4300000002</v>
          </cell>
          <cell r="K385">
            <v>3189999</v>
          </cell>
          <cell r="L385">
            <v>2671086.0673958901</v>
          </cell>
          <cell r="M385" t="str">
            <v>A2</v>
          </cell>
          <cell r="O385" t="str">
            <v>A2</v>
          </cell>
          <cell r="P385">
            <v>2560646.23</v>
          </cell>
          <cell r="Q385" t="str">
            <v>A</v>
          </cell>
          <cell r="R385" t="str">
            <v>#N/A N Ap</v>
          </cell>
          <cell r="S385" t="str">
            <v>#N/A N Ap</v>
          </cell>
          <cell r="T385" t="str">
            <v>A</v>
          </cell>
          <cell r="U385" t="str">
            <v>OK</v>
          </cell>
          <cell r="V385" t="str">
            <v>-</v>
          </cell>
          <cell r="W385" t="str">
            <v>-</v>
          </cell>
          <cell r="X385" t="str">
            <v>OK</v>
          </cell>
          <cell r="Y385" t="str">
            <v>HEL</v>
          </cell>
          <cell r="Z385" t="str">
            <v>N</v>
          </cell>
        </row>
        <row r="386">
          <cell r="C386" t="str">
            <v>126671EW2</v>
          </cell>
          <cell r="D386" t="str">
            <v>126671EW2</v>
          </cell>
          <cell r="E386" t="str">
            <v>CWABS, INC 1998-3              BF</v>
          </cell>
          <cell r="F386">
            <v>47082</v>
          </cell>
          <cell r="G386">
            <v>8.7750000000000004</v>
          </cell>
          <cell r="H386" t="str">
            <v>SF</v>
          </cell>
          <cell r="I386" t="str"/>
          <cell r="J386">
            <v>2136151.64</v>
          </cell>
          <cell r="K386">
            <v>3191000</v>
          </cell>
          <cell r="L386">
            <v>2233946.7982308301</v>
          </cell>
          <cell r="M386" t="str">
            <v>BAA2</v>
          </cell>
          <cell r="O386" t="str">
            <v>BAA2</v>
          </cell>
          <cell r="P386">
            <v>2196402.7999999998</v>
          </cell>
          <cell r="Q386" t="str">
            <v>BBB</v>
          </cell>
          <cell r="R386" t="str">
            <v>#N/A N Ap</v>
          </cell>
          <cell r="S386" t="str">
            <v>#N/A N Ap</v>
          </cell>
          <cell r="T386" t="str">
            <v>BBB</v>
          </cell>
          <cell r="U386" t="str">
            <v>OK</v>
          </cell>
          <cell r="V386" t="str">
            <v>-</v>
          </cell>
          <cell r="W386" t="str">
            <v>-</v>
          </cell>
          <cell r="X386" t="str">
            <v>OK</v>
          </cell>
          <cell r="Y386" t="str">
            <v>HEL</v>
          </cell>
          <cell r="Z386" t="str">
            <v>N</v>
          </cell>
        </row>
        <row r="387">
          <cell r="C387" t="str">
            <v>126671FE1</v>
          </cell>
          <cell r="D387" t="str">
            <v>126671FE1</v>
          </cell>
          <cell r="E387" t="str">
            <v>CWABS, INC 1999-1              AF-3</v>
          </cell>
          <cell r="F387">
            <v>47143</v>
          </cell>
          <cell r="G387">
            <v>6.8150000000000004</v>
          </cell>
          <cell r="H387" t="str">
            <v>SF</v>
          </cell>
          <cell r="I387" t="str"/>
          <cell r="J387">
            <v>1000000</v>
          </cell>
          <cell r="K387">
            <v>1000000</v>
          </cell>
          <cell r="L387">
            <v>1068438</v>
          </cell>
          <cell r="N387" t="str">
            <v>AAA</v>
          </cell>
          <cell r="O387" t="str">
            <v>AAA</v>
          </cell>
          <cell r="P387">
            <v>958537.64</v>
          </cell>
          <cell r="Q387" t="str">
            <v>AAA</v>
          </cell>
          <cell r="R387" t="str">
            <v>AAA</v>
          </cell>
          <cell r="S387" t="str">
            <v>AAA</v>
          </cell>
          <cell r="T387" t="str">
            <v>AAA</v>
          </cell>
          <cell r="U387" t="str">
            <v>OK</v>
          </cell>
          <cell r="V387" t="str">
            <v>-</v>
          </cell>
          <cell r="W387" t="str">
            <v>OK</v>
          </cell>
          <cell r="X387" t="str">
            <v>OK</v>
          </cell>
          <cell r="Y387" t="str">
            <v>HEL</v>
          </cell>
          <cell r="Z387" t="str">
            <v>N</v>
          </cell>
        </row>
        <row r="388">
          <cell r="C388" t="str">
            <v>126671FJ0</v>
          </cell>
          <cell r="D388" t="str">
            <v>126671FJ0</v>
          </cell>
          <cell r="E388" t="str">
            <v>CWABS, INC 1999-1              BF</v>
          </cell>
          <cell r="F388">
            <v>47143</v>
          </cell>
          <cell r="G388">
            <v>8.84</v>
          </cell>
          <cell r="H388" t="str">
            <v>SF</v>
          </cell>
          <cell r="I388" t="str"/>
          <cell r="J388">
            <v>924000</v>
          </cell>
          <cell r="K388">
            <v>924000</v>
          </cell>
          <cell r="L388">
            <v>965291.71199999901</v>
          </cell>
          <cell r="N388" t="str">
            <v>BBB</v>
          </cell>
          <cell r="O388" t="str">
            <v>BAA2</v>
          </cell>
          <cell r="P388">
            <v>913440.94</v>
          </cell>
          <cell r="Q388" t="str">
            <v>BBB</v>
          </cell>
          <cell r="R388" t="str">
            <v>BBB</v>
          </cell>
          <cell r="S388" t="str">
            <v>BBB</v>
          </cell>
          <cell r="T388" t="str">
            <v>BBB</v>
          </cell>
          <cell r="U388" t="str">
            <v>OK</v>
          </cell>
          <cell r="V388" t="str">
            <v>-</v>
          </cell>
          <cell r="W388" t="str">
            <v>OK</v>
          </cell>
          <cell r="X388" t="b">
            <v>0</v>
          </cell>
          <cell r="Y388" t="str">
            <v>HEL</v>
          </cell>
          <cell r="Z388" t="str">
            <v>N</v>
          </cell>
        </row>
        <row r="389">
          <cell r="C389" t="str">
            <v>126671FX9</v>
          </cell>
          <cell r="D389" t="str">
            <v>126671FX9</v>
          </cell>
          <cell r="E389" t="str">
            <v>CWABS, INC 1999-2              BF</v>
          </cell>
          <cell r="F389">
            <v>47263</v>
          </cell>
          <cell r="G389">
            <v>8.6999999999999993</v>
          </cell>
          <cell r="H389" t="str">
            <v>SF</v>
          </cell>
          <cell r="I389" t="str"/>
          <cell r="J389">
            <v>3100000</v>
          </cell>
          <cell r="K389">
            <v>3100000</v>
          </cell>
          <cell r="L389">
            <v>3309250</v>
          </cell>
          <cell r="N389" t="str">
            <v>BBB</v>
          </cell>
          <cell r="O389" t="str">
            <v>BAA2</v>
          </cell>
          <cell r="P389">
            <v>3012211.62</v>
          </cell>
          <cell r="Q389" t="str">
            <v>BBB</v>
          </cell>
          <cell r="R389" t="str">
            <v>BBB</v>
          </cell>
          <cell r="S389" t="str">
            <v>BBB</v>
          </cell>
          <cell r="T389" t="str">
            <v>BBB</v>
          </cell>
          <cell r="U389" t="str">
            <v>OK</v>
          </cell>
          <cell r="V389" t="str">
            <v>-</v>
          </cell>
          <cell r="W389" t="str">
            <v>OK</v>
          </cell>
          <cell r="X389" t="b">
            <v>0</v>
          </cell>
          <cell r="Y389" t="str">
            <v>HEL</v>
          </cell>
          <cell r="Z389" t="str">
            <v>N</v>
          </cell>
        </row>
        <row r="390">
          <cell r="C390" t="str">
            <v>126671GB6</v>
          </cell>
          <cell r="D390" t="str">
            <v>126671GB6</v>
          </cell>
          <cell r="E390" t="str">
            <v>CWABS, INC 1999-2              BV</v>
          </cell>
          <cell r="F390">
            <v>47263</v>
          </cell>
          <cell r="G390">
            <v>4.4368999999999996</v>
          </cell>
          <cell r="H390" t="str">
            <v>SF</v>
          </cell>
          <cell r="I390" t="str"/>
          <cell r="J390">
            <v>3000000</v>
          </cell>
          <cell r="K390">
            <v>3000000</v>
          </cell>
          <cell r="L390">
            <v>3010314</v>
          </cell>
          <cell r="N390" t="str">
            <v>BBB</v>
          </cell>
          <cell r="O390" t="str">
            <v>BAA2</v>
          </cell>
          <cell r="P390">
            <v>3012187.5</v>
          </cell>
          <cell r="Q390" t="str">
            <v>BBB</v>
          </cell>
          <cell r="R390" t="str">
            <v>BBB</v>
          </cell>
          <cell r="S390" t="str">
            <v>BBB</v>
          </cell>
          <cell r="T390" t="str">
            <v>BBB</v>
          </cell>
          <cell r="U390" t="str">
            <v>OK</v>
          </cell>
          <cell r="V390" t="str">
            <v>-</v>
          </cell>
          <cell r="W390" t="str">
            <v>OK</v>
          </cell>
          <cell r="X390" t="b">
            <v>0</v>
          </cell>
          <cell r="Y390" t="e">
            <v>#N/A</v>
          </cell>
          <cell r="Z390" t="str">
            <v>Y</v>
          </cell>
        </row>
        <row r="391">
          <cell r="C391" t="str">
            <v>126671GL4</v>
          </cell>
          <cell r="D391" t="str">
            <v>126671GL4</v>
          </cell>
          <cell r="E391" t="str">
            <v>CWABS, INC 1999-3              MF-2</v>
          </cell>
          <cell r="F391">
            <v>47781</v>
          </cell>
          <cell r="G391">
            <v>8.5</v>
          </cell>
          <cell r="H391" t="str">
            <v>SF</v>
          </cell>
          <cell r="I391" t="str"/>
          <cell r="J391">
            <v>5000000</v>
          </cell>
          <cell r="K391">
            <v>5000000</v>
          </cell>
          <cell r="L391">
            <v>5275000</v>
          </cell>
          <cell r="M391" t="str">
            <v>A2</v>
          </cell>
          <cell r="O391" t="str">
            <v>A2</v>
          </cell>
          <cell r="P391">
            <v>4961821.45</v>
          </cell>
          <cell r="Q391" t="str">
            <v>A</v>
          </cell>
          <cell r="R391" t="str">
            <v>#N/A N Ap</v>
          </cell>
          <cell r="S391" t="str">
            <v>#N/A N Ap</v>
          </cell>
          <cell r="T391" t="str">
            <v>A</v>
          </cell>
          <cell r="U391" t="str">
            <v>OK</v>
          </cell>
          <cell r="V391" t="str">
            <v>-</v>
          </cell>
          <cell r="W391" t="str">
            <v>-</v>
          </cell>
          <cell r="X391" t="str">
            <v>OK</v>
          </cell>
          <cell r="Y391" t="str">
            <v>HEL</v>
          </cell>
          <cell r="Z391" t="str">
            <v>N</v>
          </cell>
        </row>
        <row r="392">
          <cell r="C392" t="str">
            <v>126671GM2</v>
          </cell>
          <cell r="D392" t="str">
            <v>126671GM2</v>
          </cell>
          <cell r="E392" t="str">
            <v>CWABS, INC 1999-3              BF</v>
          </cell>
          <cell r="F392">
            <v>47781</v>
          </cell>
          <cell r="G392">
            <v>8.5</v>
          </cell>
          <cell r="H392" t="str">
            <v>SF</v>
          </cell>
          <cell r="I392" t="str"/>
          <cell r="J392">
            <v>6125000</v>
          </cell>
          <cell r="K392">
            <v>6125000</v>
          </cell>
          <cell r="L392">
            <v>6415937.5</v>
          </cell>
          <cell r="M392" t="str">
            <v>BAA2</v>
          </cell>
          <cell r="O392" t="str">
            <v>BAA2</v>
          </cell>
          <cell r="P392">
            <v>5899469.04</v>
          </cell>
          <cell r="Q392" t="str">
            <v>BBB</v>
          </cell>
          <cell r="R392" t="str">
            <v>#N/A N Ap</v>
          </cell>
          <cell r="S392" t="str">
            <v>#N/A N Ap</v>
          </cell>
          <cell r="T392" t="str">
            <v>BBB</v>
          </cell>
          <cell r="U392" t="str">
            <v>OK</v>
          </cell>
          <cell r="V392" t="str">
            <v>-</v>
          </cell>
          <cell r="W392" t="str">
            <v>-</v>
          </cell>
          <cell r="X392" t="str">
            <v>OK</v>
          </cell>
          <cell r="Y392" t="str">
            <v>HEL</v>
          </cell>
          <cell r="Z392" t="str">
            <v>N</v>
          </cell>
        </row>
        <row r="393">
          <cell r="C393" t="str">
            <v>126671GY6</v>
          </cell>
          <cell r="D393" t="str">
            <v>126671GY6</v>
          </cell>
          <cell r="E393" t="str">
            <v>CWABS, INC 2000-1              AF-3</v>
          </cell>
          <cell r="F393">
            <v>45863</v>
          </cell>
          <cell r="G393">
            <v>7.83</v>
          </cell>
          <cell r="H393" t="str">
            <v>SF</v>
          </cell>
          <cell r="I393" t="str"/>
          <cell r="J393">
            <v>9326189.8000000007</v>
          </cell>
          <cell r="K393">
            <v>15900000</v>
          </cell>
          <cell r="L393">
            <v>9482114.3672661893</v>
          </cell>
          <cell r="M393" t="str">
            <v>AAA</v>
          </cell>
          <cell r="O393" t="str">
            <v>AAA</v>
          </cell>
          <cell r="P393">
            <v>9323275.3599999994</v>
          </cell>
          <cell r="Q393" t="str">
            <v>AAA</v>
          </cell>
          <cell r="R393" t="str">
            <v>#N/A N Ap</v>
          </cell>
          <cell r="S393" t="str">
            <v>#N/A N Ap</v>
          </cell>
          <cell r="T393" t="str">
            <v>AAA</v>
          </cell>
          <cell r="U393" t="str">
            <v>OK</v>
          </cell>
          <cell r="V393" t="str">
            <v>-</v>
          </cell>
          <cell r="W393" t="str">
            <v>-</v>
          </cell>
          <cell r="X393" t="str">
            <v>OK</v>
          </cell>
          <cell r="Y393" t="str">
            <v>HEL</v>
          </cell>
          <cell r="Z393" t="str">
            <v>N</v>
          </cell>
        </row>
        <row r="394">
          <cell r="C394" t="str">
            <v>126671HC3</v>
          </cell>
          <cell r="D394" t="str">
            <v>126671HC3</v>
          </cell>
          <cell r="E394" t="str">
            <v>CWABS, INC 2000-1              MF-1</v>
          </cell>
          <cell r="F394">
            <v>54788</v>
          </cell>
          <cell r="G394">
            <v>8.31</v>
          </cell>
          <cell r="H394" t="str">
            <v>SF</v>
          </cell>
          <cell r="I394" t="str"/>
          <cell r="J394">
            <v>5360000</v>
          </cell>
          <cell r="K394">
            <v>5360000</v>
          </cell>
          <cell r="L394">
            <v>5805576.7999999896</v>
          </cell>
          <cell r="M394" t="str">
            <v>AA2</v>
          </cell>
          <cell r="O394" t="str">
            <v>AA2</v>
          </cell>
          <cell r="P394">
            <v>5426555.6399999997</v>
          </cell>
          <cell r="Q394" t="str">
            <v>AA</v>
          </cell>
          <cell r="R394" t="str">
            <v>#N/A N Ap</v>
          </cell>
          <cell r="S394" t="str">
            <v>#N/A N Ap</v>
          </cell>
          <cell r="T394" t="str">
            <v>AA</v>
          </cell>
          <cell r="U394" t="str">
            <v>OK</v>
          </cell>
          <cell r="V394" t="str">
            <v>-</v>
          </cell>
          <cell r="W394" t="str">
            <v>-</v>
          </cell>
          <cell r="X394" t="str">
            <v>OK</v>
          </cell>
          <cell r="Y394" t="str">
            <v>HEL</v>
          </cell>
          <cell r="Z394" t="str">
            <v>N</v>
          </cell>
        </row>
        <row r="395">
          <cell r="C395" t="str">
            <v>126671HD1</v>
          </cell>
          <cell r="D395" t="str">
            <v>126671HD1</v>
          </cell>
          <cell r="E395" t="str">
            <v>CWABS, INC 2000-1              MF-2</v>
          </cell>
          <cell r="F395">
            <v>47932</v>
          </cell>
          <cell r="G395">
            <v>8.6</v>
          </cell>
          <cell r="H395" t="str">
            <v>SF</v>
          </cell>
          <cell r="I395" t="str"/>
          <cell r="J395">
            <v>5680000</v>
          </cell>
          <cell r="K395">
            <v>5680000</v>
          </cell>
          <cell r="L395">
            <v>6109550</v>
          </cell>
          <cell r="M395" t="str">
            <v>A2</v>
          </cell>
          <cell r="O395" t="str">
            <v>A2</v>
          </cell>
          <cell r="P395">
            <v>5865028.7599999998</v>
          </cell>
          <cell r="Q395" t="str">
            <v>A</v>
          </cell>
          <cell r="R395" t="str">
            <v>#N/A N Ap</v>
          </cell>
          <cell r="S395" t="str">
            <v>#N/A N Ap</v>
          </cell>
          <cell r="T395" t="str">
            <v>A</v>
          </cell>
          <cell r="U395" t="str">
            <v>OK</v>
          </cell>
          <cell r="V395" t="str">
            <v>-</v>
          </cell>
          <cell r="W395" t="str">
            <v>-</v>
          </cell>
          <cell r="X395" t="str">
            <v>OK</v>
          </cell>
          <cell r="Y395" t="str">
            <v>HEL</v>
          </cell>
          <cell r="Z395" t="str">
            <v>N</v>
          </cell>
        </row>
        <row r="396">
          <cell r="C396" t="str">
            <v>126671HE9</v>
          </cell>
          <cell r="D396" t="str">
            <v>126671HE9</v>
          </cell>
          <cell r="E396" t="str">
            <v>CWABS, INC 2000-1              BF</v>
          </cell>
          <cell r="F396">
            <v>47908</v>
          </cell>
          <cell r="G396">
            <v>8.6</v>
          </cell>
          <cell r="H396" t="str">
            <v>SF</v>
          </cell>
          <cell r="I396" t="str"/>
          <cell r="J396">
            <v>3360000</v>
          </cell>
          <cell r="K396">
            <v>3360000</v>
          </cell>
          <cell r="L396">
            <v>3582599.9999999902</v>
          </cell>
          <cell r="M396" t="str">
            <v>BAA2</v>
          </cell>
          <cell r="O396" t="str">
            <v>BAA2</v>
          </cell>
          <cell r="P396">
            <v>3483660.17</v>
          </cell>
          <cell r="Q396" t="str">
            <v>BBB</v>
          </cell>
          <cell r="R396" t="str">
            <v>#N/A N Ap</v>
          </cell>
          <cell r="S396" t="str">
            <v>#N/A N Ap</v>
          </cell>
          <cell r="T396" t="str">
            <v>BBB</v>
          </cell>
          <cell r="U396" t="str">
            <v>OK</v>
          </cell>
          <cell r="V396" t="str">
            <v>-</v>
          </cell>
          <cell r="W396" t="str">
            <v>-</v>
          </cell>
          <cell r="X396" t="str">
            <v>OK</v>
          </cell>
          <cell r="Y396" t="str">
            <v>HEL</v>
          </cell>
          <cell r="Z396" t="str">
            <v>N</v>
          </cell>
        </row>
        <row r="397">
          <cell r="C397" t="str">
            <v>126671JT4</v>
          </cell>
          <cell r="D397" t="str">
            <v>126671JT4</v>
          </cell>
          <cell r="E397" t="str">
            <v>CWABS, INC 2000-4              AF-4</v>
          </cell>
          <cell r="F397">
            <v>47021</v>
          </cell>
          <cell r="G397">
            <v>7.49</v>
          </cell>
          <cell r="H397" t="str">
            <v>SF</v>
          </cell>
          <cell r="I397" t="str"/>
          <cell r="J397">
            <v>6260000</v>
          </cell>
          <cell r="K397">
            <v>6260000</v>
          </cell>
          <cell r="L397">
            <v>6510400</v>
          </cell>
          <cell r="M397" t="str">
            <v>AAA</v>
          </cell>
          <cell r="N397" t="str">
            <v>AAA</v>
          </cell>
          <cell r="O397" t="str">
            <v>AAA</v>
          </cell>
          <cell r="P397">
            <v>6533820.3399999999</v>
          </cell>
          <cell r="Q397" t="str">
            <v>AAA</v>
          </cell>
          <cell r="R397" t="str">
            <v>AAA</v>
          </cell>
          <cell r="S397" t="str">
            <v>AAA</v>
          </cell>
          <cell r="T397" t="str">
            <v>AAA</v>
          </cell>
          <cell r="U397" t="str">
            <v>OK</v>
          </cell>
          <cell r="V397" t="str">
            <v>OK</v>
          </cell>
          <cell r="W397" t="str">
            <v>OK</v>
          </cell>
          <cell r="X397" t="str">
            <v>OK</v>
          </cell>
          <cell r="Y397" t="str">
            <v>HEL</v>
          </cell>
          <cell r="Z397" t="str">
            <v>N</v>
          </cell>
        </row>
        <row r="398">
          <cell r="C398" t="str">
            <v>126671LA2</v>
          </cell>
          <cell r="D398" t="str">
            <v>126671LA2</v>
          </cell>
          <cell r="E398" t="str">
            <v>CWL 2001-1 AF1</v>
          </cell>
          <cell r="F398">
            <v>42972</v>
          </cell>
          <cell r="G398">
            <v>5.8209999999999997</v>
          </cell>
          <cell r="H398" t="str">
            <v>SF</v>
          </cell>
          <cell r="I398" t="str"/>
          <cell r="J398">
            <v>159387.14000000001</v>
          </cell>
          <cell r="K398">
            <v>12126453.970000001</v>
          </cell>
          <cell r="L398">
            <v>159387.139999999</v>
          </cell>
          <cell r="M398" t="str">
            <v>AAA</v>
          </cell>
          <cell r="N398" t="str">
            <v>AAA</v>
          </cell>
          <cell r="O398" t="str">
            <v>AAA</v>
          </cell>
          <cell r="P398">
            <v>159552.32000000001</v>
          </cell>
          <cell r="Q398" t="str">
            <v>-</v>
          </cell>
          <cell r="R398" t="str">
            <v>AAA</v>
          </cell>
          <cell r="S398" t="str">
            <v>AAA</v>
          </cell>
          <cell r="T398" t="str">
            <v>#N/A N Ap</v>
          </cell>
          <cell r="U398" t="str">
            <v>-</v>
          </cell>
          <cell r="V398" t="str">
            <v>OK</v>
          </cell>
          <cell r="W398" t="str">
            <v>OK</v>
          </cell>
          <cell r="X398" t="str">
            <v>OK</v>
          </cell>
          <cell r="Y398" t="str">
            <v>HEL</v>
          </cell>
          <cell r="Z398" t="str">
            <v>N</v>
          </cell>
        </row>
        <row r="399">
          <cell r="C399" t="str">
            <v>126671LC8</v>
          </cell>
          <cell r="D399" t="str">
            <v>126671LC8</v>
          </cell>
          <cell r="E399" t="str">
            <v>COUNTRYWIDE ASSET-BACKED CERTI</v>
          </cell>
          <cell r="F399">
            <v>46259</v>
          </cell>
          <cell r="G399">
            <v>6.1020000000000003</v>
          </cell>
          <cell r="H399" t="str">
            <v>SF</v>
          </cell>
          <cell r="I399" t="str"/>
          <cell r="J399">
            <v>20700000</v>
          </cell>
          <cell r="K399">
            <v>20700000</v>
          </cell>
          <cell r="L399">
            <v>20965229.099999901</v>
          </cell>
          <cell r="M399" t="str">
            <v>AAA</v>
          </cell>
          <cell r="N399" t="str">
            <v>AAA</v>
          </cell>
          <cell r="O399" t="str">
            <v>AAA</v>
          </cell>
          <cell r="P399">
            <v>20718886.780000001</v>
          </cell>
          <cell r="Q399" t="str">
            <v>-</v>
          </cell>
          <cell r="R399" t="str">
            <v>AAA</v>
          </cell>
          <cell r="S399" t="str">
            <v>AAA</v>
          </cell>
          <cell r="T399" t="str">
            <v>#N/A N Ap</v>
          </cell>
          <cell r="U399" t="str">
            <v>-</v>
          </cell>
          <cell r="V399" t="str">
            <v>OK</v>
          </cell>
          <cell r="W399" t="str">
            <v>OK</v>
          </cell>
          <cell r="X399" t="str">
            <v>OK</v>
          </cell>
          <cell r="Y399" t="str">
            <v>HEL</v>
          </cell>
          <cell r="Z399" t="str">
            <v>N</v>
          </cell>
        </row>
        <row r="400">
          <cell r="C400" t="str">
            <v>126671LG9</v>
          </cell>
          <cell r="D400" t="str">
            <v>126671LG9</v>
          </cell>
          <cell r="E400" t="str">
            <v>CWL 2001-1 MF1</v>
          </cell>
          <cell r="F400">
            <v>48054</v>
          </cell>
          <cell r="G400">
            <v>7.2149999999999999</v>
          </cell>
          <cell r="H400" t="str">
            <v>SF</v>
          </cell>
          <cell r="I400" t="str"/>
          <cell r="J400">
            <v>4000000</v>
          </cell>
          <cell r="K400">
            <v>4000000</v>
          </cell>
          <cell r="L400">
            <v>4268751.9999999898</v>
          </cell>
          <cell r="M400" t="str">
            <v>AA1</v>
          </cell>
          <cell r="N400" t="str">
            <v>AA+</v>
          </cell>
          <cell r="O400" t="str">
            <v>AA1</v>
          </cell>
          <cell r="P400">
            <v>3999902</v>
          </cell>
          <cell r="Q400" t="str">
            <v>-</v>
          </cell>
          <cell r="R400" t="str">
            <v>AA+</v>
          </cell>
          <cell r="S400" t="str">
            <v>AA+</v>
          </cell>
          <cell r="T400" t="str">
            <v>#N/A N Ap</v>
          </cell>
          <cell r="U400" t="str">
            <v>-</v>
          </cell>
          <cell r="V400" t="str">
            <v>Check</v>
          </cell>
          <cell r="W400" t="str">
            <v>OK</v>
          </cell>
          <cell r="X400" t="str">
            <v>OK</v>
          </cell>
          <cell r="Y400" t="str">
            <v>HEL</v>
          </cell>
          <cell r="Z400" t="str">
            <v>N</v>
          </cell>
        </row>
        <row r="401">
          <cell r="C401" t="str">
            <v>152314BB5</v>
          </cell>
          <cell r="D401" t="str">
            <v>152314BB5</v>
          </cell>
          <cell r="E401" t="str">
            <v>CXHE 1999-1 A6</v>
          </cell>
          <cell r="F401">
            <v>47567</v>
          </cell>
          <cell r="G401">
            <v>6.45</v>
          </cell>
          <cell r="H401" t="str">
            <v>SF</v>
          </cell>
          <cell r="I401" t="str"/>
          <cell r="J401">
            <v>16856646.940000001</v>
          </cell>
          <cell r="K401">
            <v>18000000</v>
          </cell>
          <cell r="L401">
            <v>17720550.095674898</v>
          </cell>
          <cell r="M401" t="str">
            <v>AAA</v>
          </cell>
          <cell r="N401" t="str">
            <v>AAA</v>
          </cell>
          <cell r="O401" t="str">
            <v>AAA</v>
          </cell>
          <cell r="P401">
            <v>16974793.32</v>
          </cell>
          <cell r="Q401" t="str">
            <v>-</v>
          </cell>
          <cell r="R401" t="str">
            <v>AAA</v>
          </cell>
          <cell r="S401" t="str">
            <v>AAA</v>
          </cell>
          <cell r="T401" t="str">
            <v>#N/A N Ap</v>
          </cell>
          <cell r="U401" t="str">
            <v>-</v>
          </cell>
          <cell r="V401" t="str">
            <v>OK</v>
          </cell>
          <cell r="W401" t="str">
            <v>OK</v>
          </cell>
          <cell r="X401" t="str">
            <v>OK</v>
          </cell>
          <cell r="Y401" t="str">
            <v>HEL</v>
          </cell>
          <cell r="Z401" t="str">
            <v>N</v>
          </cell>
        </row>
        <row r="402">
          <cell r="C402" t="str">
            <v>152314BH2</v>
          </cell>
          <cell r="D402" t="str">
            <v>152314BH2</v>
          </cell>
          <cell r="E402" t="str">
            <v>CENTEX HM EQ LN TR 1999-2      A-4</v>
          </cell>
          <cell r="F402">
            <v>46777</v>
          </cell>
          <cell r="G402">
            <v>6.6</v>
          </cell>
          <cell r="H402" t="str">
            <v>SF</v>
          </cell>
          <cell r="I402" t="str"/>
          <cell r="J402">
            <v>7000000</v>
          </cell>
          <cell r="K402">
            <v>7000000</v>
          </cell>
          <cell r="L402">
            <v>7272341.9999999898</v>
          </cell>
          <cell r="M402" t="str">
            <v>AAA</v>
          </cell>
          <cell r="N402" t="str">
            <v>AAA</v>
          </cell>
          <cell r="O402" t="str">
            <v>AAA</v>
          </cell>
          <cell r="P402">
            <v>7306733.21</v>
          </cell>
          <cell r="Q402" t="str">
            <v>-</v>
          </cell>
          <cell r="R402" t="str">
            <v>AAA</v>
          </cell>
          <cell r="S402" t="str">
            <v>AAA</v>
          </cell>
          <cell r="T402" t="str">
            <v>#N/A N Ap</v>
          </cell>
          <cell r="U402" t="str">
            <v>-</v>
          </cell>
          <cell r="V402" t="str">
            <v>OK</v>
          </cell>
          <cell r="W402" t="str">
            <v>OK</v>
          </cell>
          <cell r="X402" t="str">
            <v>OK</v>
          </cell>
          <cell r="Y402" t="e">
            <v>#N/A</v>
          </cell>
          <cell r="Z402" t="str">
            <v>N</v>
          </cell>
        </row>
        <row r="403">
          <cell r="C403" t="str">
            <v>152314BT6</v>
          </cell>
          <cell r="D403" t="str">
            <v>152314BT6</v>
          </cell>
          <cell r="E403" t="str">
            <v>CENTEX HM EQ LN TR 1999-4      A-3</v>
          </cell>
          <cell r="F403">
            <v>46290</v>
          </cell>
          <cell r="G403">
            <v>7.33</v>
          </cell>
          <cell r="H403" t="str">
            <v>SF</v>
          </cell>
          <cell r="I403" t="str"/>
          <cell r="J403">
            <v>7731492.71</v>
          </cell>
          <cell r="K403">
            <v>10000000</v>
          </cell>
          <cell r="L403">
            <v>7909077.3660559803</v>
          </cell>
          <cell r="M403" t="str">
            <v>AAA</v>
          </cell>
          <cell r="N403" t="str">
            <v>AAA</v>
          </cell>
          <cell r="O403" t="str">
            <v>AAA</v>
          </cell>
          <cell r="P403">
            <v>7729698.2300000004</v>
          </cell>
          <cell r="Q403" t="str">
            <v>-</v>
          </cell>
          <cell r="R403" t="str">
            <v>AAA</v>
          </cell>
          <cell r="S403" t="str">
            <v>AAA</v>
          </cell>
          <cell r="T403" t="str">
            <v>#N/A N Ap</v>
          </cell>
          <cell r="U403" t="str">
            <v>-</v>
          </cell>
          <cell r="V403" t="str">
            <v>OK</v>
          </cell>
          <cell r="W403" t="str">
            <v>OK</v>
          </cell>
          <cell r="X403" t="str">
            <v>OK</v>
          </cell>
          <cell r="Y403" t="str">
            <v>HEL</v>
          </cell>
          <cell r="Z403" t="str">
            <v>N</v>
          </cell>
        </row>
        <row r="404">
          <cell r="C404" t="str">
            <v>152314CQ1</v>
          </cell>
          <cell r="D404" t="str">
            <v>152314CQ1</v>
          </cell>
          <cell r="E404" t="str">
            <v>CXHE 2000-C A3</v>
          </cell>
          <cell r="F404">
            <v>45925</v>
          </cell>
          <cell r="G404">
            <v>7.46</v>
          </cell>
          <cell r="H404" t="str">
            <v>SF</v>
          </cell>
          <cell r="I404" t="str"/>
          <cell r="J404">
            <v>20000000</v>
          </cell>
          <cell r="K404">
            <v>20000000</v>
          </cell>
          <cell r="L404">
            <v>20431199.999999899</v>
          </cell>
          <cell r="M404" t="str">
            <v>AAA</v>
          </cell>
          <cell r="N404" t="str">
            <v>AAA</v>
          </cell>
          <cell r="O404" t="str">
            <v>AAA</v>
          </cell>
          <cell r="P404">
            <v>19997217</v>
          </cell>
          <cell r="Q404" t="str">
            <v>AAA</v>
          </cell>
          <cell r="R404" t="str">
            <v>AAA</v>
          </cell>
          <cell r="S404" t="str">
            <v>AAA</v>
          </cell>
          <cell r="T404" t="str">
            <v>AAA</v>
          </cell>
          <cell r="U404" t="str">
            <v>OK</v>
          </cell>
          <cell r="V404" t="str">
            <v>OK</v>
          </cell>
          <cell r="W404" t="str">
            <v>OK</v>
          </cell>
          <cell r="X404" t="str">
            <v>OK</v>
          </cell>
          <cell r="Y404" t="str">
            <v>HEL</v>
          </cell>
          <cell r="Z404" t="str">
            <v>N</v>
          </cell>
        </row>
        <row r="405">
          <cell r="C405" t="str">
            <v>152314DF4</v>
          </cell>
          <cell r="D405" t="str">
            <v>152314DF4</v>
          </cell>
          <cell r="E405" t="str">
            <v>CENTEX HM EQ LN TR 2001-A      A-4</v>
          </cell>
          <cell r="F405">
            <v>47324</v>
          </cell>
          <cell r="G405">
            <v>6.47</v>
          </cell>
          <cell r="H405" t="str">
            <v>SF</v>
          </cell>
          <cell r="I405" t="str"/>
          <cell r="J405">
            <v>7500000</v>
          </cell>
          <cell r="K405">
            <v>7500000</v>
          </cell>
          <cell r="L405">
            <v>7931250</v>
          </cell>
          <cell r="M405" t="str">
            <v>AAA</v>
          </cell>
          <cell r="N405" t="str">
            <v>AAA</v>
          </cell>
          <cell r="O405" t="str">
            <v>AAA</v>
          </cell>
          <cell r="P405">
            <v>7631794.6500000004</v>
          </cell>
          <cell r="Q405" t="str">
            <v>AAA</v>
          </cell>
          <cell r="R405" t="str">
            <v>AAA</v>
          </cell>
          <cell r="S405" t="str">
            <v>AAA</v>
          </cell>
          <cell r="T405" t="str">
            <v>AAA</v>
          </cell>
          <cell r="U405" t="str">
            <v>OK</v>
          </cell>
          <cell r="V405" t="str">
            <v>OK</v>
          </cell>
          <cell r="W405" t="str">
            <v>OK</v>
          </cell>
          <cell r="X405" t="str">
            <v>OK</v>
          </cell>
          <cell r="Y405" t="str">
            <v>HEL</v>
          </cell>
          <cell r="Z405" t="str">
            <v>N</v>
          </cell>
        </row>
        <row r="406">
          <cell r="C406" t="str">
            <v>152314DH0</v>
          </cell>
          <cell r="D406" t="str">
            <v>152314DH0</v>
          </cell>
          <cell r="E406" t="str">
            <v>CENTEX HM EQ LN TR 2001-A      A-6</v>
          </cell>
          <cell r="F406">
            <v>47963</v>
          </cell>
          <cell r="G406">
            <v>6.25</v>
          </cell>
          <cell r="H406" t="str">
            <v>SF</v>
          </cell>
          <cell r="I406" t="str"/>
          <cell r="J406">
            <v>16500000</v>
          </cell>
          <cell r="K406">
            <v>16500000</v>
          </cell>
          <cell r="L406">
            <v>17559613.5</v>
          </cell>
          <cell r="M406" t="str">
            <v>AAA</v>
          </cell>
          <cell r="N406" t="str">
            <v>AAA</v>
          </cell>
          <cell r="O406" t="str">
            <v>AAA</v>
          </cell>
          <cell r="P406">
            <v>16964736.949999999</v>
          </cell>
          <cell r="Q406" t="str">
            <v>AAA</v>
          </cell>
          <cell r="R406" t="str">
            <v>AAA</v>
          </cell>
          <cell r="S406" t="str">
            <v>AAA</v>
          </cell>
          <cell r="T406" t="str">
            <v>AAA</v>
          </cell>
          <cell r="U406" t="str">
            <v>OK</v>
          </cell>
          <cell r="V406" t="str">
            <v>OK</v>
          </cell>
          <cell r="W406" t="str">
            <v>OK</v>
          </cell>
          <cell r="X406" t="str">
            <v>OK</v>
          </cell>
          <cell r="Y406" t="str">
            <v>HEL</v>
          </cell>
          <cell r="Z406" t="str">
            <v>N</v>
          </cell>
        </row>
        <row r="407">
          <cell r="C407" t="str">
            <v>152314DL1</v>
          </cell>
          <cell r="D407" t="str">
            <v>152314DL1</v>
          </cell>
          <cell r="E407" t="str">
            <v>CENTEX HM EQ LN TR 2001-B      A-2</v>
          </cell>
          <cell r="F407">
            <v>44859</v>
          </cell>
          <cell r="G407">
            <v>5.35</v>
          </cell>
          <cell r="H407" t="str">
            <v>SF</v>
          </cell>
          <cell r="I407" t="str"/>
          <cell r="J407">
            <v>1950000</v>
          </cell>
          <cell r="K407">
            <v>1950000</v>
          </cell>
          <cell r="L407">
            <v>1971633.29999999</v>
          </cell>
          <cell r="M407" t="str">
            <v>AAA</v>
          </cell>
          <cell r="O407" t="str">
            <v>AAA</v>
          </cell>
          <cell r="P407">
            <v>1979299.53</v>
          </cell>
          <cell r="Q407" t="str">
            <v>AAA</v>
          </cell>
          <cell r="R407" t="str">
            <v>#N/A N Ap</v>
          </cell>
          <cell r="S407" t="str">
            <v>#N/A N Ap</v>
          </cell>
          <cell r="T407" t="str">
            <v>AAA</v>
          </cell>
          <cell r="U407" t="str">
            <v>OK</v>
          </cell>
          <cell r="V407" t="str">
            <v>-</v>
          </cell>
          <cell r="W407" t="str">
            <v>-</v>
          </cell>
          <cell r="X407" t="str">
            <v>OK</v>
          </cell>
          <cell r="Y407" t="str">
            <v>HEL</v>
          </cell>
          <cell r="Z407" t="str">
            <v>N</v>
          </cell>
        </row>
        <row r="408">
          <cell r="C408" t="str">
            <v>152314DN7</v>
          </cell>
          <cell r="D408" t="str">
            <v>152314DN7</v>
          </cell>
          <cell r="E408" t="str">
            <v>CENTEX HM EQ LN TR 2001-B      A-4</v>
          </cell>
          <cell r="F408">
            <v>47539</v>
          </cell>
          <cell r="G408">
            <v>6.41</v>
          </cell>
          <cell r="H408" t="str">
            <v>SF</v>
          </cell>
          <cell r="I408" t="str"/>
          <cell r="J408">
            <v>14033000</v>
          </cell>
          <cell r="K408">
            <v>14033000</v>
          </cell>
          <cell r="L408">
            <v>14835519.203999899</v>
          </cell>
          <cell r="M408" t="str">
            <v>AAA</v>
          </cell>
          <cell r="O408" t="str">
            <v>AAA</v>
          </cell>
          <cell r="P408">
            <v>14895545.85</v>
          </cell>
          <cell r="Q408" t="str">
            <v>AAA</v>
          </cell>
          <cell r="R408" t="str">
            <v>#N/A N Ap</v>
          </cell>
          <cell r="S408" t="str">
            <v>#N/A N Ap</v>
          </cell>
          <cell r="T408" t="str">
            <v>AAA</v>
          </cell>
          <cell r="U408" t="str">
            <v>OK</v>
          </cell>
          <cell r="V408" t="str">
            <v>-</v>
          </cell>
          <cell r="W408" t="str">
            <v>-</v>
          </cell>
          <cell r="X408" t="str">
            <v>OK</v>
          </cell>
          <cell r="Y408" t="e">
            <v>#N/A</v>
          </cell>
          <cell r="Z408" t="str">
            <v>N</v>
          </cell>
        </row>
        <row r="409">
          <cell r="C409" t="str">
            <v>152314DT4</v>
          </cell>
          <cell r="D409" t="str">
            <v>152314DT4</v>
          </cell>
          <cell r="E409" t="str">
            <v>CENTEX HM EQ LN TR 2001-B      M-2</v>
          </cell>
          <cell r="F409">
            <v>48420</v>
          </cell>
          <cell r="G409">
            <v>7.36</v>
          </cell>
          <cell r="H409" t="str">
            <v>SF</v>
          </cell>
          <cell r="I409" t="str"/>
          <cell r="J409">
            <v>4000000</v>
          </cell>
          <cell r="K409">
            <v>4000000</v>
          </cell>
          <cell r="L409">
            <v>4226252</v>
          </cell>
          <cell r="M409" t="str">
            <v>A2</v>
          </cell>
          <cell r="N409" t="str">
            <v>NR</v>
          </cell>
          <cell r="O409" t="str">
            <v>A2</v>
          </cell>
          <cell r="P409">
            <v>3998676.8</v>
          </cell>
          <cell r="Q409" t="str">
            <v>A</v>
          </cell>
          <cell r="R409" t="str">
            <v>#N/A N Ap</v>
          </cell>
          <cell r="S409" t="str">
            <v>#N/A N Ap</v>
          </cell>
          <cell r="T409" t="str">
            <v>A</v>
          </cell>
          <cell r="U409" t="str">
            <v>OK</v>
          </cell>
          <cell r="V409" t="str">
            <v>-</v>
          </cell>
          <cell r="W409" t="str">
            <v>-</v>
          </cell>
          <cell r="X409" t="str">
            <v>OK</v>
          </cell>
          <cell r="Y409" t="str">
            <v>HEL</v>
          </cell>
          <cell r="Z409" t="str">
            <v>N</v>
          </cell>
        </row>
        <row r="410">
          <cell r="C410" t="str">
            <v>152314DU1</v>
          </cell>
          <cell r="D410" t="str">
            <v>152314DU1</v>
          </cell>
          <cell r="E410" t="str">
            <v>CXHE 2001-B B</v>
          </cell>
          <cell r="F410">
            <v>48420</v>
          </cell>
          <cell r="G410">
            <v>7.81</v>
          </cell>
          <cell r="H410" t="str">
            <v>SF</v>
          </cell>
          <cell r="I410" t="str"/>
          <cell r="J410">
            <v>7200000</v>
          </cell>
          <cell r="K410">
            <v>7200000</v>
          </cell>
          <cell r="L410">
            <v>7560000</v>
          </cell>
          <cell r="M410" t="str">
            <v>BAA2</v>
          </cell>
          <cell r="O410" t="str">
            <v>BAA2</v>
          </cell>
          <cell r="P410">
            <v>7210772.7800000003</v>
          </cell>
          <cell r="Q410" t="str">
            <v>BBB</v>
          </cell>
          <cell r="R410" t="str">
            <v>#N/A N Ap</v>
          </cell>
          <cell r="S410" t="str">
            <v>#N/A N Ap</v>
          </cell>
          <cell r="T410" t="str">
            <v>BBB</v>
          </cell>
          <cell r="U410" t="str">
            <v>OK</v>
          </cell>
          <cell r="V410" t="str">
            <v>-</v>
          </cell>
          <cell r="W410" t="str">
            <v>-</v>
          </cell>
          <cell r="X410" t="str">
            <v>OK</v>
          </cell>
          <cell r="Y410" t="str">
            <v>HEL</v>
          </cell>
          <cell r="Z410" t="str">
            <v>N</v>
          </cell>
        </row>
        <row r="411">
          <cell r="C411" t="str">
            <v>152314EE6</v>
          </cell>
          <cell r="D411" t="str">
            <v>152314EE6</v>
          </cell>
          <cell r="E411" t="str">
            <v>CENTEX HM EQ LN TR 2001-C      B</v>
          </cell>
          <cell r="F411">
            <v>48512</v>
          </cell>
          <cell r="G411">
            <v>6.47</v>
          </cell>
          <cell r="H411" t="str">
            <v>SF</v>
          </cell>
          <cell r="I411" t="str"/>
          <cell r="J411">
            <v>3000000</v>
          </cell>
          <cell r="K411">
            <v>3000000</v>
          </cell>
          <cell r="L411">
            <v>2937187.5</v>
          </cell>
          <cell r="M411" t="str">
            <v>BAA2</v>
          </cell>
          <cell r="N411" t="str">
            <v>BBB</v>
          </cell>
          <cell r="O411" t="str">
            <v>BAA2</v>
          </cell>
          <cell r="P411">
            <v>2935910.28</v>
          </cell>
          <cell r="Q411" t="str">
            <v>-</v>
          </cell>
          <cell r="R411" t="str">
            <v>BBB</v>
          </cell>
          <cell r="S411" t="str">
            <v>BBB</v>
          </cell>
          <cell r="T411" t="str">
            <v>#N/A N Ap</v>
          </cell>
          <cell r="U411" t="str">
            <v>-</v>
          </cell>
          <cell r="V411" t="str">
            <v>Check</v>
          </cell>
          <cell r="W411" t="str">
            <v>OK</v>
          </cell>
          <cell r="X411" t="str">
            <v>OK</v>
          </cell>
          <cell r="Y411" t="e">
            <v>#N/A</v>
          </cell>
          <cell r="Z411" t="str">
            <v>N</v>
          </cell>
        </row>
        <row r="412">
          <cell r="C412" t="str">
            <v>152314EW6</v>
          </cell>
          <cell r="D412" t="str">
            <v>152314EW6</v>
          </cell>
          <cell r="E412" t="str">
            <v>CENTEX HM EQ LN TR 2002-B      AF-3</v>
          </cell>
          <cell r="F412">
            <v>46198</v>
          </cell>
          <cell r="G412">
            <v>5.1219999999999999</v>
          </cell>
          <cell r="H412" t="str">
            <v>SF</v>
          </cell>
          <cell r="I412" t="str"/>
          <cell r="J412">
            <v>15000000</v>
          </cell>
          <cell r="K412">
            <v>15000000</v>
          </cell>
          <cell r="L412">
            <v>15485160</v>
          </cell>
          <cell r="M412" t="str">
            <v>AAA</v>
          </cell>
          <cell r="N412" t="str">
            <v>AAA</v>
          </cell>
          <cell r="O412" t="str">
            <v>AAA</v>
          </cell>
          <cell r="P412">
            <v>15074241.75</v>
          </cell>
          <cell r="Q412" t="str">
            <v>AAA</v>
          </cell>
          <cell r="R412" t="str">
            <v>AAA</v>
          </cell>
          <cell r="S412" t="str">
            <v>AAA</v>
          </cell>
          <cell r="T412" t="str">
            <v>AAA</v>
          </cell>
          <cell r="U412" t="str">
            <v>OK</v>
          </cell>
          <cell r="V412" t="str">
            <v>OK</v>
          </cell>
          <cell r="W412" t="str">
            <v>OK</v>
          </cell>
          <cell r="X412" t="str">
            <v>OK</v>
          </cell>
          <cell r="Y412" t="e">
            <v>#N/A</v>
          </cell>
          <cell r="Z412" t="str">
            <v>N</v>
          </cell>
        </row>
        <row r="413">
          <cell r="C413" t="str">
            <v>152314FK1</v>
          </cell>
          <cell r="D413" t="str">
            <v>152314FK1</v>
          </cell>
          <cell r="E413" t="str">
            <v>CENTEX HM EQ LN TR 2002-C      AF-2</v>
          </cell>
          <cell r="F413">
            <v>43337</v>
          </cell>
          <cell r="G413">
            <v>2.87</v>
          </cell>
          <cell r="H413" t="str">
            <v>SF</v>
          </cell>
          <cell r="I413" t="str"/>
          <cell r="J413">
            <v>6000000</v>
          </cell>
          <cell r="K413">
            <v>6000000</v>
          </cell>
          <cell r="L413">
            <v>4055628</v>
          </cell>
          <cell r="M413" t="str">
            <v>AAA</v>
          </cell>
          <cell r="N413" t="str">
            <v>AAA</v>
          </cell>
          <cell r="O413" t="str">
            <v>AAA</v>
          </cell>
          <cell r="P413">
            <v>5999784</v>
          </cell>
          <cell r="Q413" t="str">
            <v>AAA</v>
          </cell>
          <cell r="R413" t="str">
            <v>AAA</v>
          </cell>
          <cell r="S413" t="str">
            <v>AAA</v>
          </cell>
          <cell r="T413" t="str">
            <v>AAA</v>
          </cell>
          <cell r="U413" t="str">
            <v>OK</v>
          </cell>
          <cell r="V413" t="str">
            <v>OK</v>
          </cell>
          <cell r="W413" t="str">
            <v>OK</v>
          </cell>
          <cell r="X413" t="str">
            <v>OK</v>
          </cell>
          <cell r="Y413" t="e">
            <v>#N/A</v>
          </cell>
          <cell r="Z413" t="str">
            <v>N</v>
          </cell>
        </row>
        <row r="414">
          <cell r="C414" t="str">
            <v>152314FP0</v>
          </cell>
          <cell r="D414" t="str">
            <v>152314FP0</v>
          </cell>
          <cell r="E414" t="str">
            <v>CENTEX HM EQ LN TR 2002-C      AF-6</v>
          </cell>
          <cell r="F414">
            <v>48482</v>
          </cell>
          <cell r="G414">
            <v>4.5</v>
          </cell>
          <cell r="H414" t="str">
            <v>SF</v>
          </cell>
          <cell r="I414" t="str"/>
          <cell r="J414">
            <v>9000000</v>
          </cell>
          <cell r="K414">
            <v>9000000</v>
          </cell>
          <cell r="L414">
            <v>7988903.9999999898</v>
          </cell>
          <cell r="M414" t="str">
            <v>AAA</v>
          </cell>
          <cell r="N414" t="str">
            <v>AAA</v>
          </cell>
          <cell r="O414" t="str">
            <v>AAA</v>
          </cell>
          <cell r="P414">
            <v>8996144.8499999996</v>
          </cell>
          <cell r="Q414" t="str">
            <v>AAA</v>
          </cell>
          <cell r="R414" t="str">
            <v>AAA</v>
          </cell>
          <cell r="S414" t="str">
            <v>AAA</v>
          </cell>
          <cell r="T414" t="str">
            <v>AAA</v>
          </cell>
          <cell r="U414" t="str">
            <v>OK</v>
          </cell>
          <cell r="V414" t="str">
            <v>OK</v>
          </cell>
          <cell r="W414" t="str">
            <v>OK</v>
          </cell>
          <cell r="X414" t="str">
            <v>OK</v>
          </cell>
          <cell r="Y414" t="e">
            <v>#N/A</v>
          </cell>
          <cell r="Z414" t="str">
            <v>N</v>
          </cell>
        </row>
        <row r="415">
          <cell r="C415" t="str">
            <v>152314FR6</v>
          </cell>
          <cell r="D415" t="str">
            <v>152314FR6</v>
          </cell>
          <cell r="E415" t="str">
            <v>CENTEX HM EQ LN TR 2002-C      AV</v>
          </cell>
          <cell r="F415">
            <v>48482</v>
          </cell>
          <cell r="G415">
            <v>2.08</v>
          </cell>
          <cell r="H415" t="str">
            <v>SF</v>
          </cell>
          <cell r="I415" t="str"/>
          <cell r="J415">
            <v>15900000</v>
          </cell>
          <cell r="K415">
            <v>15900000</v>
          </cell>
          <cell r="L415">
            <v>16049141.999999899</v>
          </cell>
          <cell r="M415" t="str">
            <v>AAA</v>
          </cell>
          <cell r="N415" t="str">
            <v>AAA</v>
          </cell>
          <cell r="O415" t="str">
            <v>AAA</v>
          </cell>
          <cell r="P415">
            <v>15900000</v>
          </cell>
          <cell r="Q415" t="str">
            <v>AAA</v>
          </cell>
          <cell r="R415" t="str">
            <v>AAA</v>
          </cell>
          <cell r="S415" t="str">
            <v>AAA</v>
          </cell>
          <cell r="T415" t="str">
            <v>AAA</v>
          </cell>
          <cell r="U415" t="str">
            <v>OK</v>
          </cell>
          <cell r="V415" t="str">
            <v>OK</v>
          </cell>
          <cell r="W415" t="str">
            <v>OK</v>
          </cell>
          <cell r="X415" t="str">
            <v>OK</v>
          </cell>
          <cell r="Y415" t="e">
            <v>#N/A</v>
          </cell>
          <cell r="Z415" t="str">
            <v>Y</v>
          </cell>
        </row>
        <row r="416">
          <cell r="C416" t="str">
            <v>161542AN5</v>
          </cell>
          <cell r="D416" t="str">
            <v>161542AN5</v>
          </cell>
          <cell r="E416" t="str">
            <v>CFLAT 2001-C2 IA4</v>
          </cell>
          <cell r="F416">
            <v>47324</v>
          </cell>
          <cell r="G416">
            <v>7.0380000000000003</v>
          </cell>
          <cell r="H416" t="str">
            <v>SF</v>
          </cell>
          <cell r="I416" t="str"/>
          <cell r="J416">
            <v>20000000</v>
          </cell>
          <cell r="K416">
            <v>20000000</v>
          </cell>
          <cell r="L416">
            <v>21528119.999999899</v>
          </cell>
          <cell r="M416" t="str">
            <v>AAA</v>
          </cell>
          <cell r="N416" t="str">
            <v>AAA</v>
          </cell>
          <cell r="O416" t="str">
            <v>AAA</v>
          </cell>
          <cell r="P416">
            <v>19998908</v>
          </cell>
          <cell r="Q416" t="str">
            <v>AAA</v>
          </cell>
          <cell r="R416" t="str">
            <v>AAA</v>
          </cell>
          <cell r="S416" t="str">
            <v>AAA</v>
          </cell>
          <cell r="T416" t="str">
            <v>AAA</v>
          </cell>
          <cell r="U416" t="str">
            <v>OK</v>
          </cell>
          <cell r="V416" t="str">
            <v>OK</v>
          </cell>
          <cell r="W416" t="str">
            <v>OK</v>
          </cell>
          <cell r="X416" t="str">
            <v>OK</v>
          </cell>
          <cell r="Y416" t="str">
            <v>HEL</v>
          </cell>
          <cell r="Z416" t="str">
            <v>N</v>
          </cell>
        </row>
        <row r="417">
          <cell r="C417" t="str">
            <v>161542AQ8</v>
          </cell>
          <cell r="D417" t="str">
            <v>161542AQ8</v>
          </cell>
          <cell r="E417" t="str">
            <v>CFLAT 2001-C2 IM1</v>
          </cell>
          <cell r="F417">
            <v>47324</v>
          </cell>
          <cell r="G417">
            <v>6.9470000000000001</v>
          </cell>
          <cell r="H417" t="str">
            <v>SF</v>
          </cell>
          <cell r="I417" t="str"/>
          <cell r="J417">
            <v>5000000</v>
          </cell>
          <cell r="K417">
            <v>5000000</v>
          </cell>
          <cell r="L417">
            <v>5339049.9999999898</v>
          </cell>
          <cell r="M417" t="str">
            <v>AA2</v>
          </cell>
          <cell r="N417" t="str">
            <v>AA</v>
          </cell>
          <cell r="O417" t="str">
            <v>AA2</v>
          </cell>
          <cell r="P417">
            <v>4999782.5</v>
          </cell>
          <cell r="Q417" t="str">
            <v>AA</v>
          </cell>
          <cell r="R417" t="str">
            <v>AA</v>
          </cell>
          <cell r="S417" t="str">
            <v>AA</v>
          </cell>
          <cell r="T417" t="str">
            <v>AA</v>
          </cell>
          <cell r="U417" t="str">
            <v>OK</v>
          </cell>
          <cell r="V417" t="str">
            <v>Check</v>
          </cell>
          <cell r="W417" t="str">
            <v>OK</v>
          </cell>
          <cell r="X417" t="str">
            <v>OK</v>
          </cell>
          <cell r="Y417" t="str">
            <v>HEL</v>
          </cell>
          <cell r="Z417" t="str">
            <v>N</v>
          </cell>
        </row>
        <row r="418">
          <cell r="C418" t="str">
            <v>161542AR6</v>
          </cell>
          <cell r="D418" t="str">
            <v>161542AR6</v>
          </cell>
          <cell r="E418" t="str">
            <v>CFLAT 2001-C2 IM2</v>
          </cell>
          <cell r="F418">
            <v>47324</v>
          </cell>
          <cell r="G418">
            <v>7.3410000000000002</v>
          </cell>
          <cell r="H418" t="str">
            <v>SF</v>
          </cell>
          <cell r="I418" t="str"/>
          <cell r="J418">
            <v>2800000</v>
          </cell>
          <cell r="K418">
            <v>2800000</v>
          </cell>
          <cell r="L418">
            <v>2952250</v>
          </cell>
          <cell r="M418" t="str">
            <v>A2</v>
          </cell>
          <cell r="N418" t="str">
            <v>A</v>
          </cell>
          <cell r="O418" t="str">
            <v>A2</v>
          </cell>
          <cell r="P418">
            <v>2799980.12</v>
          </cell>
          <cell r="Q418" t="str">
            <v>A</v>
          </cell>
          <cell r="R418" t="str">
            <v>A</v>
          </cell>
          <cell r="S418" t="str">
            <v>A</v>
          </cell>
          <cell r="T418" t="str">
            <v>A</v>
          </cell>
          <cell r="U418" t="str">
            <v>OK</v>
          </cell>
          <cell r="V418" t="str">
            <v>Check</v>
          </cell>
          <cell r="W418" t="str">
            <v>OK</v>
          </cell>
          <cell r="X418" t="str">
            <v>OK</v>
          </cell>
          <cell r="Y418" t="str">
            <v>HEL</v>
          </cell>
          <cell r="Z418" t="str">
            <v>N</v>
          </cell>
        </row>
        <row r="419">
          <cell r="C419" t="str">
            <v>161546AS5</v>
          </cell>
          <cell r="D419" t="str">
            <v>161546AS5</v>
          </cell>
          <cell r="E419" t="str">
            <v>CHASE FUNDING MTG ABC 1998-2   IA-3</v>
          </cell>
          <cell r="F419">
            <v>44676</v>
          </cell>
          <cell r="G419">
            <v>5.98</v>
          </cell>
          <cell r="H419" t="str">
            <v>SF</v>
          </cell>
          <cell r="I419" t="str"/>
          <cell r="J419">
            <v>4247200.3499999996</v>
          </cell>
          <cell r="K419">
            <v>8500000</v>
          </cell>
          <cell r="L419">
            <v>4305599.3548124898</v>
          </cell>
          <cell r="N419" t="str">
            <v>AAA</v>
          </cell>
          <cell r="O419" t="str">
            <v>AAA</v>
          </cell>
          <cell r="P419">
            <v>4247200.3499999996</v>
          </cell>
          <cell r="Q419" t="str">
            <v>AAA</v>
          </cell>
          <cell r="R419" t="str">
            <v>AAA</v>
          </cell>
          <cell r="S419" t="str">
            <v>AAA</v>
          </cell>
          <cell r="T419" t="str">
            <v>AAA</v>
          </cell>
          <cell r="U419" t="str">
            <v>OK</v>
          </cell>
          <cell r="V419" t="str">
            <v>-</v>
          </cell>
          <cell r="W419" t="str">
            <v>OK</v>
          </cell>
          <cell r="X419" t="str">
            <v>OK</v>
          </cell>
          <cell r="Y419" t="str">
            <v>HEL</v>
          </cell>
          <cell r="Z419" t="str">
            <v>N</v>
          </cell>
        </row>
        <row r="420">
          <cell r="C420" t="str">
            <v>161546AT3</v>
          </cell>
          <cell r="D420" t="str">
            <v>161546AT3</v>
          </cell>
          <cell r="E420" t="str">
            <v>CHASE FUNDING MTG ABC 1998-2   IA-4</v>
          </cell>
          <cell r="F420">
            <v>46016</v>
          </cell>
          <cell r="G420">
            <v>6.15</v>
          </cell>
          <cell r="H420" t="str">
            <v>SF</v>
          </cell>
          <cell r="I420" t="str"/>
          <cell r="J420">
            <v>5000000</v>
          </cell>
          <cell r="K420">
            <v>5000000</v>
          </cell>
          <cell r="L420">
            <v>5240625</v>
          </cell>
          <cell r="N420" t="str">
            <v>AAA</v>
          </cell>
          <cell r="O420" t="str">
            <v>AAA</v>
          </cell>
          <cell r="P420">
            <v>4998437.5</v>
          </cell>
          <cell r="Q420" t="str">
            <v>AAA</v>
          </cell>
          <cell r="R420" t="str">
            <v>AAA</v>
          </cell>
          <cell r="S420" t="str">
            <v>AAA</v>
          </cell>
          <cell r="T420" t="str">
            <v>AAA</v>
          </cell>
          <cell r="U420" t="str">
            <v>OK</v>
          </cell>
          <cell r="V420" t="str">
            <v>-</v>
          </cell>
          <cell r="W420" t="str">
            <v>OK</v>
          </cell>
          <cell r="X420" t="str">
            <v>OK</v>
          </cell>
          <cell r="Y420" t="str">
            <v>HEL</v>
          </cell>
          <cell r="Z420" t="str">
            <v>N</v>
          </cell>
        </row>
        <row r="421">
          <cell r="C421" t="str">
            <v>161546AW6</v>
          </cell>
          <cell r="D421" t="str">
            <v>161546AW6</v>
          </cell>
          <cell r="E421" t="str">
            <v>CHASE FUNDING MTG ABC 1998-2   IM-1</v>
          </cell>
          <cell r="F421">
            <v>47021</v>
          </cell>
          <cell r="G421">
            <v>6.7450000000000001</v>
          </cell>
          <cell r="H421" t="str">
            <v>SF</v>
          </cell>
          <cell r="I421" t="str"/>
          <cell r="J421">
            <v>3634952.6</v>
          </cell>
          <cell r="K421">
            <v>4000000</v>
          </cell>
          <cell r="L421">
            <v>3775239.96064439</v>
          </cell>
          <cell r="N421" t="str">
            <v>AA</v>
          </cell>
          <cell r="O421" t="str">
            <v>AA2</v>
          </cell>
          <cell r="P421">
            <v>3634952.6</v>
          </cell>
          <cell r="Q421" t="str">
            <v>AA</v>
          </cell>
          <cell r="R421" t="str">
            <v>AA</v>
          </cell>
          <cell r="S421" t="str">
            <v>AA</v>
          </cell>
          <cell r="T421" t="str">
            <v>AA</v>
          </cell>
          <cell r="U421" t="str">
            <v>OK</v>
          </cell>
          <cell r="V421" t="str">
            <v>-</v>
          </cell>
          <cell r="W421" t="str">
            <v>OK</v>
          </cell>
          <cell r="X421" t="b">
            <v>0</v>
          </cell>
          <cell r="Y421" t="str">
            <v>HEL</v>
          </cell>
          <cell r="Z421" t="str">
            <v>N</v>
          </cell>
        </row>
        <row r="422">
          <cell r="C422" t="str">
            <v>161546BQ8</v>
          </cell>
          <cell r="D422" t="str">
            <v>161546BQ8</v>
          </cell>
          <cell r="E422" t="str">
            <v>CFAB 2001-1 1A2</v>
          </cell>
          <cell r="F422">
            <v>42363</v>
          </cell>
          <cell r="G422">
            <v>5.9349999999999996</v>
          </cell>
          <cell r="H422" t="str">
            <v>SF</v>
          </cell>
          <cell r="I422" t="str"/>
          <cell r="J422">
            <v>5374613.1500000004</v>
          </cell>
          <cell r="K422">
            <v>6000000</v>
          </cell>
          <cell r="L422">
            <v>5399809.3364471896</v>
          </cell>
          <cell r="M422" t="str">
            <v>AAA</v>
          </cell>
          <cell r="N422" t="str">
            <v>AAA</v>
          </cell>
          <cell r="O422" t="str">
            <v>AAA</v>
          </cell>
          <cell r="P422">
            <v>5374572.8399999999</v>
          </cell>
          <cell r="Q422" t="str">
            <v>-</v>
          </cell>
          <cell r="R422" t="str">
            <v>AAA</v>
          </cell>
          <cell r="S422" t="str">
            <v>AAA</v>
          </cell>
          <cell r="T422" t="str">
            <v>#N/A N Ap</v>
          </cell>
          <cell r="U422" t="str">
            <v>-</v>
          </cell>
          <cell r="V422" t="str">
            <v>OK</v>
          </cell>
          <cell r="W422" t="str">
            <v>OK</v>
          </cell>
          <cell r="X422" t="str">
            <v>OK</v>
          </cell>
          <cell r="Y422" t="str">
            <v>HEL</v>
          </cell>
          <cell r="Z422" t="str">
            <v>N</v>
          </cell>
        </row>
        <row r="423">
          <cell r="C423" t="str">
            <v>161546BT2</v>
          </cell>
          <cell r="D423" t="str">
            <v>161546BT2</v>
          </cell>
          <cell r="E423" t="str">
            <v>CHASE FUNDING MTG ABC 2001-1   IA-5</v>
          </cell>
          <cell r="F423">
            <v>47842</v>
          </cell>
          <cell r="G423">
            <v>7.1230000000000002</v>
          </cell>
          <cell r="H423" t="str">
            <v>SF</v>
          </cell>
          <cell r="I423" t="str"/>
          <cell r="J423">
            <v>10476250</v>
          </cell>
          <cell r="K423">
            <v>10476250</v>
          </cell>
          <cell r="L423">
            <v>11260334.454999899</v>
          </cell>
          <cell r="M423" t="str">
            <v>AAA</v>
          </cell>
          <cell r="N423" t="str">
            <v>AAA</v>
          </cell>
          <cell r="O423" t="str">
            <v>AAA</v>
          </cell>
          <cell r="P423">
            <v>11103743.949999999</v>
          </cell>
          <cell r="Q423" t="str">
            <v>-</v>
          </cell>
          <cell r="R423" t="str">
            <v>AAA</v>
          </cell>
          <cell r="S423" t="str">
            <v>AAA</v>
          </cell>
          <cell r="T423" t="str">
            <v>#N/A N Ap</v>
          </cell>
          <cell r="U423" t="str">
            <v>-</v>
          </cell>
          <cell r="V423" t="str">
            <v>OK</v>
          </cell>
          <cell r="W423" t="str">
            <v>OK</v>
          </cell>
          <cell r="X423" t="str">
            <v>OK</v>
          </cell>
          <cell r="Y423" t="str">
            <v>HEL</v>
          </cell>
          <cell r="Z423" t="str">
            <v>N</v>
          </cell>
        </row>
        <row r="424">
          <cell r="C424" t="str">
            <v>161546CE4</v>
          </cell>
          <cell r="D424" t="str">
            <v>161546CE4</v>
          </cell>
          <cell r="E424" t="str">
            <v>CHASE FUNDING MTG ABC 2002-1   IA-3</v>
          </cell>
          <cell r="F424">
            <v>45285</v>
          </cell>
          <cell r="G424">
            <v>5.0389999999999997</v>
          </cell>
          <cell r="H424" t="str">
            <v>SF</v>
          </cell>
          <cell r="I424" t="str"/>
          <cell r="J424">
            <v>10000000</v>
          </cell>
          <cell r="K424">
            <v>10000000</v>
          </cell>
          <cell r="L424">
            <v>10293750</v>
          </cell>
          <cell r="M424" t="str">
            <v>AAA</v>
          </cell>
          <cell r="N424" t="str">
            <v>AAA</v>
          </cell>
          <cell r="O424" t="str">
            <v>AAA</v>
          </cell>
          <cell r="P424">
            <v>10000000</v>
          </cell>
          <cell r="Q424" t="str">
            <v>-</v>
          </cell>
          <cell r="R424" t="str">
            <v>AAA</v>
          </cell>
          <cell r="S424" t="str">
            <v>AAA</v>
          </cell>
          <cell r="T424" t="str">
            <v>#N/A N Ap</v>
          </cell>
          <cell r="U424" t="str">
            <v>-</v>
          </cell>
          <cell r="V424" t="str">
            <v>OK</v>
          </cell>
          <cell r="W424" t="str">
            <v>OK</v>
          </cell>
          <cell r="X424" t="str">
            <v>OK</v>
          </cell>
          <cell r="Y424" t="e">
            <v>#N/A</v>
          </cell>
          <cell r="Z424" t="str">
            <v>N</v>
          </cell>
        </row>
        <row r="425">
          <cell r="C425" t="str">
            <v>161551AD8</v>
          </cell>
          <cell r="D425" t="str">
            <v>161551AD8</v>
          </cell>
          <cell r="E425" t="str">
            <v>CHASE FUNDING MTG ABC 1999-1   IA-4</v>
          </cell>
          <cell r="F425">
            <v>47082</v>
          </cell>
          <cell r="G425">
            <v>6.78</v>
          </cell>
          <cell r="H425" t="str">
            <v>SF</v>
          </cell>
          <cell r="I425" t="str"/>
          <cell r="J425">
            <v>3000000</v>
          </cell>
          <cell r="K425">
            <v>3000000</v>
          </cell>
          <cell r="L425">
            <v>3201092.9999999902</v>
          </cell>
          <cell r="N425" t="str">
            <v>AAA</v>
          </cell>
          <cell r="O425" t="str">
            <v>AAA</v>
          </cell>
          <cell r="P425">
            <v>2851814.49</v>
          </cell>
          <cell r="Q425" t="str">
            <v>AAA</v>
          </cell>
          <cell r="R425" t="str">
            <v>AAA</v>
          </cell>
          <cell r="S425" t="str">
            <v>AAA</v>
          </cell>
          <cell r="T425" t="str">
            <v>AAA</v>
          </cell>
          <cell r="U425" t="str">
            <v>OK</v>
          </cell>
          <cell r="V425" t="str">
            <v>-</v>
          </cell>
          <cell r="W425" t="str">
            <v>OK</v>
          </cell>
          <cell r="X425" t="str">
            <v>OK</v>
          </cell>
          <cell r="Y425" t="str">
            <v>HEL</v>
          </cell>
          <cell r="Z425" t="str">
            <v>N</v>
          </cell>
        </row>
        <row r="426">
          <cell r="C426" t="str">
            <v>161551AF3</v>
          </cell>
          <cell r="D426" t="str">
            <v>161551AF3</v>
          </cell>
          <cell r="E426" t="str">
            <v>CHASE FUNDING MTG ABC 1999-1   IM-1</v>
          </cell>
          <cell r="F426">
            <v>46898</v>
          </cell>
          <cell r="G426">
            <v>6.79</v>
          </cell>
          <cell r="H426" t="str">
            <v>SF</v>
          </cell>
          <cell r="I426" t="str"/>
          <cell r="J426">
            <v>3737559.24</v>
          </cell>
          <cell r="K426">
            <v>4387000</v>
          </cell>
          <cell r="L426">
            <v>3874215.6184921102</v>
          </cell>
          <cell r="N426" t="str">
            <v>AA</v>
          </cell>
          <cell r="O426" t="str">
            <v>AA2</v>
          </cell>
          <cell r="P426">
            <v>3782841.79</v>
          </cell>
          <cell r="Q426" t="str">
            <v>AA</v>
          </cell>
          <cell r="R426" t="str">
            <v>AA</v>
          </cell>
          <cell r="S426" t="str">
            <v>AA</v>
          </cell>
          <cell r="T426" t="str">
            <v>AA</v>
          </cell>
          <cell r="U426" t="str">
            <v>OK</v>
          </cell>
          <cell r="V426" t="str">
            <v>-</v>
          </cell>
          <cell r="W426" t="str">
            <v>OK</v>
          </cell>
          <cell r="X426" t="b">
            <v>0</v>
          </cell>
          <cell r="Y426" t="str">
            <v>HEL</v>
          </cell>
          <cell r="Z426" t="str">
            <v>N</v>
          </cell>
        </row>
        <row r="427">
          <cell r="C427" t="str">
            <v>161551AH9</v>
          </cell>
          <cell r="D427" t="str">
            <v>161551AH9</v>
          </cell>
          <cell r="E427" t="str">
            <v>CHASE FUNDING MTG ABC 1999-1   IB</v>
          </cell>
          <cell r="F427">
            <v>45955</v>
          </cell>
          <cell r="G427">
            <v>8.3650000000000002</v>
          </cell>
          <cell r="H427" t="str">
            <v>SF</v>
          </cell>
          <cell r="I427" t="str"/>
          <cell r="J427">
            <v>2071466.84</v>
          </cell>
          <cell r="K427">
            <v>2438000</v>
          </cell>
          <cell r="L427">
            <v>2139437.8814209099</v>
          </cell>
          <cell r="N427" t="str">
            <v>BBB</v>
          </cell>
          <cell r="O427" t="str">
            <v>BAA2</v>
          </cell>
          <cell r="P427">
            <v>2071440.11</v>
          </cell>
          <cell r="Q427" t="str">
            <v>BBB</v>
          </cell>
          <cell r="R427" t="str">
            <v>BBB</v>
          </cell>
          <cell r="S427" t="str">
            <v>BBB</v>
          </cell>
          <cell r="T427" t="str">
            <v>BBB</v>
          </cell>
          <cell r="U427" t="str">
            <v>OK</v>
          </cell>
          <cell r="V427" t="str">
            <v>-</v>
          </cell>
          <cell r="W427" t="str">
            <v>OK</v>
          </cell>
          <cell r="X427" t="b">
            <v>0</v>
          </cell>
          <cell r="Y427" t="str">
            <v>HEL</v>
          </cell>
          <cell r="Z427" t="str">
            <v>N</v>
          </cell>
        </row>
        <row r="428">
          <cell r="C428" t="str">
            <v>161551AU0</v>
          </cell>
          <cell r="D428" t="str">
            <v>161551AU0</v>
          </cell>
          <cell r="E428" t="str">
            <v>CHASE FUNDING MTG ABC 1999-2   IM-1</v>
          </cell>
          <cell r="F428">
            <v>47263</v>
          </cell>
          <cell r="G428">
            <v>7.5730000000000004</v>
          </cell>
          <cell r="H428" t="str">
            <v>SF</v>
          </cell>
          <cell r="I428" t="str"/>
          <cell r="J428">
            <v>9000000</v>
          </cell>
          <cell r="K428">
            <v>9000000</v>
          </cell>
          <cell r="L428">
            <v>9421875</v>
          </cell>
          <cell r="M428" t="str">
            <v>AA2</v>
          </cell>
          <cell r="O428" t="str">
            <v>AA2</v>
          </cell>
          <cell r="P428">
            <v>8999907.3000000007</v>
          </cell>
          <cell r="Q428" t="str">
            <v>AA</v>
          </cell>
          <cell r="R428" t="str">
            <v>#N/A N Ap</v>
          </cell>
          <cell r="S428" t="str">
            <v>#N/A N Ap</v>
          </cell>
          <cell r="T428" t="str">
            <v>AA</v>
          </cell>
          <cell r="U428" t="str">
            <v>OK</v>
          </cell>
          <cell r="V428" t="str">
            <v>-</v>
          </cell>
          <cell r="W428" t="str">
            <v>-</v>
          </cell>
          <cell r="X428" t="str">
            <v>OK</v>
          </cell>
          <cell r="Y428" t="str">
            <v>HEL</v>
          </cell>
          <cell r="Z428" t="str">
            <v>N</v>
          </cell>
        </row>
        <row r="429">
          <cell r="C429" t="str">
            <v>161551AV8</v>
          </cell>
          <cell r="D429" t="str">
            <v>161551AV8</v>
          </cell>
          <cell r="E429" t="str">
            <v>CHASE FUNDING MTG ABC 1999-2   IM-2</v>
          </cell>
          <cell r="F429">
            <v>47263</v>
          </cell>
          <cell r="G429">
            <v>7.8689999999999998</v>
          </cell>
          <cell r="H429" t="str">
            <v>SF</v>
          </cell>
          <cell r="I429" t="str"/>
          <cell r="J429">
            <v>3750000</v>
          </cell>
          <cell r="K429">
            <v>3750000</v>
          </cell>
          <cell r="L429">
            <v>3912892.5</v>
          </cell>
          <cell r="M429" t="str">
            <v>A2</v>
          </cell>
          <cell r="O429" t="str">
            <v>A2</v>
          </cell>
          <cell r="P429">
            <v>3749964.75</v>
          </cell>
          <cell r="Q429" t="str">
            <v>A</v>
          </cell>
          <cell r="R429" t="str">
            <v>#N/A N Ap</v>
          </cell>
          <cell r="S429" t="str">
            <v>#N/A N Ap</v>
          </cell>
          <cell r="T429" t="str">
            <v>A</v>
          </cell>
          <cell r="U429" t="str">
            <v>OK</v>
          </cell>
          <cell r="V429" t="str">
            <v>-</v>
          </cell>
          <cell r="W429" t="str">
            <v>-</v>
          </cell>
          <cell r="X429" t="str">
            <v>OK</v>
          </cell>
          <cell r="Y429" t="str">
            <v>HEL</v>
          </cell>
          <cell r="Z429" t="str">
            <v>N</v>
          </cell>
        </row>
        <row r="430">
          <cell r="C430" t="str">
            <v>161551AW6</v>
          </cell>
          <cell r="D430" t="str">
            <v>161551AW6</v>
          </cell>
          <cell r="E430" t="str">
            <v>CHASE FUNDING MTG ABC 1999-2   IB</v>
          </cell>
          <cell r="F430">
            <v>47263</v>
          </cell>
          <cell r="G430">
            <v>8.75</v>
          </cell>
          <cell r="H430" t="str">
            <v>SF</v>
          </cell>
          <cell r="I430" t="str"/>
          <cell r="J430">
            <v>3000000</v>
          </cell>
          <cell r="K430">
            <v>3000000</v>
          </cell>
          <cell r="L430">
            <v>3129375</v>
          </cell>
          <cell r="M430" t="str">
            <v>BAA2</v>
          </cell>
          <cell r="O430" t="str">
            <v>BAA2</v>
          </cell>
          <cell r="P430">
            <v>3144959.88</v>
          </cell>
          <cell r="Q430" t="str">
            <v>BBB</v>
          </cell>
          <cell r="R430" t="str">
            <v>#N/A N Ap</v>
          </cell>
          <cell r="S430" t="str">
            <v>#N/A N Ap</v>
          </cell>
          <cell r="T430" t="str">
            <v>BBB</v>
          </cell>
          <cell r="U430" t="str">
            <v>OK</v>
          </cell>
          <cell r="V430" t="str">
            <v>-</v>
          </cell>
          <cell r="W430" t="str">
            <v>-</v>
          </cell>
          <cell r="X430" t="str">
            <v>OK</v>
          </cell>
          <cell r="Y430" t="str">
            <v>HEL</v>
          </cell>
          <cell r="Z430" t="str">
            <v>N</v>
          </cell>
        </row>
        <row r="431">
          <cell r="C431" t="str">
            <v>161551BC9</v>
          </cell>
          <cell r="D431" t="str">
            <v>161551BC9</v>
          </cell>
          <cell r="E431" t="str">
            <v>CHASE FUNDING MTG ABC 1999-3   IA-2</v>
          </cell>
          <cell r="F431">
            <v>41876</v>
          </cell>
          <cell r="G431">
            <v>7.0620000000000003</v>
          </cell>
          <cell r="H431" t="str">
            <v>SF</v>
          </cell>
          <cell r="I431" t="str"/>
          <cell r="J431">
            <v>475573.3</v>
          </cell>
          <cell r="K431">
            <v>10000000</v>
          </cell>
          <cell r="L431">
            <v>475117.22520529898</v>
          </cell>
          <cell r="N431" t="str">
            <v>AAA</v>
          </cell>
          <cell r="O431" t="str">
            <v>AAA</v>
          </cell>
          <cell r="P431">
            <v>475573.3</v>
          </cell>
          <cell r="Q431" t="str">
            <v>AAA</v>
          </cell>
          <cell r="R431" t="str">
            <v>AAA</v>
          </cell>
          <cell r="S431" t="str">
            <v>AAA</v>
          </cell>
          <cell r="T431" t="str">
            <v>AAA</v>
          </cell>
          <cell r="U431" t="str">
            <v>OK</v>
          </cell>
          <cell r="V431" t="str">
            <v>-</v>
          </cell>
          <cell r="W431" t="str">
            <v>OK</v>
          </cell>
          <cell r="X431" t="str">
            <v>OK</v>
          </cell>
          <cell r="Y431" t="str">
            <v>HEL</v>
          </cell>
          <cell r="Z431" t="str">
            <v>N</v>
          </cell>
        </row>
        <row r="432">
          <cell r="C432" t="str">
            <v>161551BE5</v>
          </cell>
          <cell r="D432" t="str">
            <v>161551BE5</v>
          </cell>
          <cell r="E432" t="str">
            <v>CHASE FUNDING MTG ABC 1999-3   IA-4</v>
          </cell>
          <cell r="F432">
            <v>46502</v>
          </cell>
          <cell r="G432">
            <v>7.5839999999999996</v>
          </cell>
          <cell r="H432" t="str">
            <v>SF</v>
          </cell>
          <cell r="I432" t="str"/>
          <cell r="J432">
            <v>5000000</v>
          </cell>
          <cell r="K432">
            <v>5000000</v>
          </cell>
          <cell r="L432">
            <v>5375000</v>
          </cell>
          <cell r="N432" t="str">
            <v>AAA</v>
          </cell>
          <cell r="O432" t="str">
            <v>AAA</v>
          </cell>
          <cell r="P432">
            <v>5273213</v>
          </cell>
          <cell r="Q432" t="str">
            <v>AAA</v>
          </cell>
          <cell r="R432" t="str">
            <v>AAA</v>
          </cell>
          <cell r="S432" t="str">
            <v>AAA</v>
          </cell>
          <cell r="T432" t="str">
            <v>AAA</v>
          </cell>
          <cell r="U432" t="str">
            <v>OK</v>
          </cell>
          <cell r="V432" t="str">
            <v>-</v>
          </cell>
          <cell r="W432" t="str">
            <v>OK</v>
          </cell>
          <cell r="X432" t="str">
            <v>OK</v>
          </cell>
          <cell r="Y432" t="e">
            <v>#N/A</v>
          </cell>
          <cell r="Z432" t="str">
            <v>N</v>
          </cell>
        </row>
        <row r="433">
          <cell r="C433" t="str">
            <v>161551BT2</v>
          </cell>
          <cell r="D433" t="str">
            <v>161551BT2</v>
          </cell>
          <cell r="E433" t="str">
            <v>CHASE FUNDING MTG ABC 1999-4   IA-4</v>
          </cell>
          <cell r="F433">
            <v>46320</v>
          </cell>
          <cell r="G433">
            <v>7.4939999999999998</v>
          </cell>
          <cell r="H433" t="str">
            <v>SF</v>
          </cell>
          <cell r="I433" t="str"/>
          <cell r="J433">
            <v>1000000</v>
          </cell>
          <cell r="K433">
            <v>1000000</v>
          </cell>
          <cell r="L433">
            <v>1075155.99999999</v>
          </cell>
          <cell r="N433" t="str">
            <v>AAA</v>
          </cell>
          <cell r="O433" t="str">
            <v>AAA</v>
          </cell>
          <cell r="P433">
            <v>1050719.5900000001</v>
          </cell>
          <cell r="Q433" t="str">
            <v>AAA</v>
          </cell>
          <cell r="R433" t="str">
            <v>AAA</v>
          </cell>
          <cell r="S433" t="str">
            <v>AAA</v>
          </cell>
          <cell r="T433" t="str">
            <v>AAA</v>
          </cell>
          <cell r="U433" t="str">
            <v>OK</v>
          </cell>
          <cell r="V433" t="str">
            <v>-</v>
          </cell>
          <cell r="W433" t="str">
            <v>OK</v>
          </cell>
          <cell r="X433" t="str">
            <v>OK</v>
          </cell>
          <cell r="Y433" t="str">
            <v>HEL</v>
          </cell>
          <cell r="Z433" t="str">
            <v>N</v>
          </cell>
        </row>
        <row r="434">
          <cell r="C434" t="str">
            <v>161551CY0</v>
          </cell>
          <cell r="D434" t="str">
            <v>161551CY0</v>
          </cell>
          <cell r="E434" t="str">
            <v>CHASE FUNDING MTG ABC 2000-2   IM-1</v>
          </cell>
          <cell r="F434">
            <v>47628</v>
          </cell>
          <cell r="G434">
            <v>8.2750000000000004</v>
          </cell>
          <cell r="H434" t="str">
            <v>SF</v>
          </cell>
          <cell r="I434" t="str"/>
          <cell r="J434">
            <v>4050000</v>
          </cell>
          <cell r="K434">
            <v>4050000</v>
          </cell>
          <cell r="L434">
            <v>4327805.6999999899</v>
          </cell>
          <cell r="N434" t="str">
            <v>AA</v>
          </cell>
          <cell r="O434" t="str">
            <v>AA2</v>
          </cell>
          <cell r="P434">
            <v>4049985.42</v>
          </cell>
          <cell r="Q434" t="str">
            <v>AA</v>
          </cell>
          <cell r="R434" t="str">
            <v>AA</v>
          </cell>
          <cell r="S434" t="str">
            <v>AA</v>
          </cell>
          <cell r="T434" t="str">
            <v>AA</v>
          </cell>
          <cell r="U434" t="str">
            <v>OK</v>
          </cell>
          <cell r="V434" t="str">
            <v>-</v>
          </cell>
          <cell r="W434" t="str">
            <v>OK</v>
          </cell>
          <cell r="X434" t="b">
            <v>0</v>
          </cell>
          <cell r="Y434" t="str">
            <v>HEL</v>
          </cell>
          <cell r="Z434" t="str">
            <v>N</v>
          </cell>
        </row>
        <row r="435">
          <cell r="C435" t="str">
            <v>161551CZ7</v>
          </cell>
          <cell r="D435" t="str">
            <v>161551CZ7</v>
          </cell>
          <cell r="E435" t="str">
            <v>CHASE FUNDING MTG ABC 2000-2   IM-2</v>
          </cell>
          <cell r="F435">
            <v>47628</v>
          </cell>
          <cell r="G435">
            <v>8.5690000000000008</v>
          </cell>
          <cell r="H435" t="str">
            <v>SF</v>
          </cell>
          <cell r="I435" t="str"/>
          <cell r="J435">
            <v>3712500</v>
          </cell>
          <cell r="K435">
            <v>3712500</v>
          </cell>
          <cell r="L435">
            <v>3950913.0374999898</v>
          </cell>
          <cell r="N435" t="str">
            <v>A</v>
          </cell>
          <cell r="O435" t="str">
            <v>A2</v>
          </cell>
          <cell r="P435">
            <v>3712329.59</v>
          </cell>
          <cell r="Q435" t="str">
            <v>A</v>
          </cell>
          <cell r="R435" t="str">
            <v>A</v>
          </cell>
          <cell r="S435" t="str">
            <v>A</v>
          </cell>
          <cell r="T435" t="str">
            <v>A</v>
          </cell>
          <cell r="U435" t="str">
            <v>OK</v>
          </cell>
          <cell r="V435" t="str">
            <v>-</v>
          </cell>
          <cell r="W435" t="str">
            <v>OK</v>
          </cell>
          <cell r="X435" t="b">
            <v>0</v>
          </cell>
          <cell r="Y435" t="str">
            <v>HEL</v>
          </cell>
          <cell r="Z435" t="str">
            <v>N</v>
          </cell>
        </row>
        <row r="436">
          <cell r="C436" t="str">
            <v>161551DX1</v>
          </cell>
          <cell r="D436" t="str">
            <v>161551DX1</v>
          </cell>
          <cell r="E436" t="str">
            <v>CHASE FUNDING MTG ABC 2001-2   IA-4</v>
          </cell>
          <cell r="F436">
            <v>46351</v>
          </cell>
          <cell r="G436">
            <v>6.6059999999999999</v>
          </cell>
          <cell r="H436" t="str">
            <v>SF</v>
          </cell>
          <cell r="I436" t="str"/>
          <cell r="J436">
            <v>3500000</v>
          </cell>
          <cell r="K436">
            <v>3500000</v>
          </cell>
          <cell r="L436">
            <v>3715470.5</v>
          </cell>
          <cell r="M436" t="str">
            <v>AAA</v>
          </cell>
          <cell r="N436" t="str">
            <v>AAA</v>
          </cell>
          <cell r="O436" t="str">
            <v>AAA</v>
          </cell>
          <cell r="P436">
            <v>3620656.13</v>
          </cell>
          <cell r="Q436" t="str">
            <v>-</v>
          </cell>
          <cell r="R436" t="str">
            <v>AAA</v>
          </cell>
          <cell r="S436" t="str">
            <v>AAA</v>
          </cell>
          <cell r="T436" t="str">
            <v>#N/A N Ap</v>
          </cell>
          <cell r="U436" t="str">
            <v>-</v>
          </cell>
          <cell r="V436" t="str">
            <v>OK</v>
          </cell>
          <cell r="W436" t="str">
            <v>OK</v>
          </cell>
          <cell r="X436" t="str">
            <v>OK</v>
          </cell>
          <cell r="Y436" t="e">
            <v>#N/A</v>
          </cell>
          <cell r="Z436" t="str">
            <v>N</v>
          </cell>
        </row>
        <row r="437">
          <cell r="C437" t="str">
            <v>161551EK8</v>
          </cell>
          <cell r="D437" t="str">
            <v>161551EK8</v>
          </cell>
          <cell r="E437" t="str">
            <v>CHASE FUNDING MTG ABC 2001-3   IA-2</v>
          </cell>
          <cell r="F437">
            <v>42607</v>
          </cell>
          <cell r="G437">
            <v>4.3</v>
          </cell>
          <cell r="H437" t="str">
            <v>SF</v>
          </cell>
          <cell r="I437" t="str"/>
          <cell r="J437">
            <v>4000000</v>
          </cell>
          <cell r="K437">
            <v>4000000</v>
          </cell>
          <cell r="L437">
            <v>4062500</v>
          </cell>
          <cell r="M437" t="str">
            <v>AAA</v>
          </cell>
          <cell r="N437" t="str">
            <v>AAA</v>
          </cell>
          <cell r="O437" t="str">
            <v>AAA</v>
          </cell>
          <cell r="P437">
            <v>4000000</v>
          </cell>
          <cell r="Q437" t="str">
            <v>-</v>
          </cell>
          <cell r="R437" t="str">
            <v>AAA</v>
          </cell>
          <cell r="S437" t="str">
            <v>AAA</v>
          </cell>
          <cell r="T437" t="str">
            <v>#N/A N Ap</v>
          </cell>
          <cell r="U437" t="str">
            <v>-</v>
          </cell>
          <cell r="V437" t="str">
            <v>OK</v>
          </cell>
          <cell r="W437" t="str">
            <v>OK</v>
          </cell>
          <cell r="X437" t="str">
            <v>OK</v>
          </cell>
          <cell r="Y437" t="str">
            <v>HEL</v>
          </cell>
          <cell r="Z437" t="str">
            <v>N</v>
          </cell>
        </row>
        <row r="438">
          <cell r="C438" t="str">
            <v>161551EL6</v>
          </cell>
          <cell r="D438" t="str">
            <v>161551EL6</v>
          </cell>
          <cell r="E438" t="str">
            <v>CHASE FUNDING MTG ABC 2001-3   IA-3</v>
          </cell>
          <cell r="F438">
            <v>43915</v>
          </cell>
          <cell r="G438">
            <v>4.7880000000000003</v>
          </cell>
          <cell r="H438" t="str">
            <v>SF</v>
          </cell>
          <cell r="I438" t="str"/>
          <cell r="J438">
            <v>1275000</v>
          </cell>
          <cell r="K438">
            <v>1275000</v>
          </cell>
          <cell r="L438">
            <v>1308468.75</v>
          </cell>
          <cell r="M438" t="str">
            <v>AAA</v>
          </cell>
          <cell r="N438" t="str">
            <v>AAA</v>
          </cell>
          <cell r="O438" t="str">
            <v>AAA</v>
          </cell>
          <cell r="P438">
            <v>1305281.25</v>
          </cell>
          <cell r="Q438" t="str">
            <v>-</v>
          </cell>
          <cell r="R438" t="str">
            <v>AAA</v>
          </cell>
          <cell r="S438" t="str">
            <v>AAA</v>
          </cell>
          <cell r="T438" t="str">
            <v>#N/A N Ap</v>
          </cell>
          <cell r="U438" t="str">
            <v>-</v>
          </cell>
          <cell r="V438" t="str">
            <v>OK</v>
          </cell>
          <cell r="W438" t="str">
            <v>OK</v>
          </cell>
          <cell r="X438" t="str">
            <v>OK</v>
          </cell>
          <cell r="Y438" t="e">
            <v>#N/A</v>
          </cell>
          <cell r="Z438" t="str">
            <v>N</v>
          </cell>
        </row>
        <row r="439">
          <cell r="C439" t="str">
            <v>161551FA9</v>
          </cell>
          <cell r="D439" t="str">
            <v>161551FA9</v>
          </cell>
          <cell r="E439" t="str">
            <v>CHASE FUNDING MTG ABC 2001-4   IA-2</v>
          </cell>
          <cell r="F439">
            <v>42699</v>
          </cell>
          <cell r="G439">
            <v>4.3239999999999998</v>
          </cell>
          <cell r="H439" t="str">
            <v>SF</v>
          </cell>
          <cell r="I439" t="str"/>
          <cell r="J439">
            <v>4000000</v>
          </cell>
          <cell r="K439">
            <v>4000000</v>
          </cell>
          <cell r="L439">
            <v>4050623.9999999902</v>
          </cell>
          <cell r="M439" t="str">
            <v>AAA</v>
          </cell>
          <cell r="N439" t="str">
            <v>AAA</v>
          </cell>
          <cell r="O439" t="str">
            <v>AAA</v>
          </cell>
          <cell r="P439">
            <v>3999928</v>
          </cell>
          <cell r="Q439" t="str">
            <v>AAA</v>
          </cell>
          <cell r="R439" t="str">
            <v>AAA</v>
          </cell>
          <cell r="S439" t="str">
            <v>AAA</v>
          </cell>
          <cell r="T439" t="str">
            <v>AAA</v>
          </cell>
          <cell r="U439" t="str">
            <v>OK</v>
          </cell>
          <cell r="V439" t="str">
            <v>OK</v>
          </cell>
          <cell r="W439" t="str">
            <v>OK</v>
          </cell>
          <cell r="X439" t="str">
            <v>OK</v>
          </cell>
          <cell r="Y439" t="str">
            <v>HEL</v>
          </cell>
          <cell r="Z439" t="str">
            <v>N</v>
          </cell>
        </row>
        <row r="440">
          <cell r="C440" t="str">
            <v>161551FB7</v>
          </cell>
          <cell r="D440" t="str">
            <v>161551FB7</v>
          </cell>
          <cell r="E440" t="str">
            <v>CHASE FUNDING MTG ABC 2001-4   IA-3</v>
          </cell>
          <cell r="F440">
            <v>44982</v>
          </cell>
          <cell r="G440">
            <v>5.0529999999999999</v>
          </cell>
          <cell r="H440" t="str">
            <v>SF</v>
          </cell>
          <cell r="I440" t="str"/>
          <cell r="J440">
            <v>12000000</v>
          </cell>
          <cell r="K440">
            <v>12000000</v>
          </cell>
          <cell r="L440">
            <v>12360000</v>
          </cell>
          <cell r="M440" t="str">
            <v>AAA</v>
          </cell>
          <cell r="N440" t="str">
            <v>AAA</v>
          </cell>
          <cell r="O440" t="str">
            <v>AAA</v>
          </cell>
          <cell r="P440">
            <v>12129470.68</v>
          </cell>
          <cell r="Q440" t="str">
            <v>AAA</v>
          </cell>
          <cell r="R440" t="str">
            <v>AAA</v>
          </cell>
          <cell r="S440" t="str">
            <v>AAA</v>
          </cell>
          <cell r="T440" t="str">
            <v>AAA</v>
          </cell>
          <cell r="U440" t="str">
            <v>OK</v>
          </cell>
          <cell r="V440" t="str">
            <v>OK</v>
          </cell>
          <cell r="W440" t="str">
            <v>OK</v>
          </cell>
          <cell r="X440" t="str">
            <v>OK</v>
          </cell>
          <cell r="Y440" t="e">
            <v>#N/A</v>
          </cell>
          <cell r="Z440" t="str">
            <v>N</v>
          </cell>
        </row>
        <row r="441">
          <cell r="C441" t="str">
            <v>161551FC5</v>
          </cell>
          <cell r="D441" t="str">
            <v>161551FC5</v>
          </cell>
          <cell r="E441" t="str">
            <v>CHASE FUNDING MTG ABC 2001-4   IA-4</v>
          </cell>
          <cell r="F441">
            <v>46808</v>
          </cell>
          <cell r="G441">
            <v>5.9729999999999999</v>
          </cell>
          <cell r="H441" t="str">
            <v>SF</v>
          </cell>
          <cell r="I441" t="str"/>
          <cell r="J441">
            <v>9000000</v>
          </cell>
          <cell r="K441">
            <v>9000000</v>
          </cell>
          <cell r="L441">
            <v>9409221</v>
          </cell>
          <cell r="M441" t="str">
            <v>AAA</v>
          </cell>
          <cell r="N441" t="str">
            <v>AAA</v>
          </cell>
          <cell r="O441" t="str">
            <v>AAA</v>
          </cell>
          <cell r="P441">
            <v>8999754.3000000007</v>
          </cell>
          <cell r="Q441" t="str">
            <v>AAA</v>
          </cell>
          <cell r="R441" t="str">
            <v>AAA</v>
          </cell>
          <cell r="S441" t="str">
            <v>AAA</v>
          </cell>
          <cell r="T441" t="str">
            <v>AAA</v>
          </cell>
          <cell r="U441" t="str">
            <v>OK</v>
          </cell>
          <cell r="V441" t="str">
            <v>OK</v>
          </cell>
          <cell r="W441" t="str">
            <v>OK</v>
          </cell>
          <cell r="X441" t="str">
            <v>OK</v>
          </cell>
          <cell r="Y441" t="str">
            <v>HEL</v>
          </cell>
          <cell r="Z441" t="str">
            <v>N</v>
          </cell>
        </row>
        <row r="442">
          <cell r="C442" t="str">
            <v>161551FD3</v>
          </cell>
          <cell r="D442" t="str">
            <v>161551FD3</v>
          </cell>
          <cell r="E442" t="str">
            <v>CHASE FUNDING MTG ABC 2001-4   IA-5</v>
          </cell>
          <cell r="F442">
            <v>48177</v>
          </cell>
          <cell r="G442">
            <v>6.8920000000000003</v>
          </cell>
          <cell r="H442" t="str">
            <v>SF</v>
          </cell>
          <cell r="I442" t="str"/>
          <cell r="J442">
            <v>8931000</v>
          </cell>
          <cell r="K442">
            <v>8931000</v>
          </cell>
          <cell r="L442">
            <v>9306378.8609999903</v>
          </cell>
          <cell r="M442" t="str">
            <v>AAA</v>
          </cell>
          <cell r="N442" t="str">
            <v>AAA</v>
          </cell>
          <cell r="O442" t="str">
            <v>AAA</v>
          </cell>
          <cell r="P442">
            <v>9432150.2899999991</v>
          </cell>
          <cell r="Q442" t="str">
            <v>AAA</v>
          </cell>
          <cell r="R442" t="str">
            <v>AAA</v>
          </cell>
          <cell r="S442" t="str">
            <v>AAA</v>
          </cell>
          <cell r="T442" t="str">
            <v>AAA</v>
          </cell>
          <cell r="U442" t="str">
            <v>OK</v>
          </cell>
          <cell r="V442" t="str">
            <v>OK</v>
          </cell>
          <cell r="W442" t="str">
            <v>OK</v>
          </cell>
          <cell r="X442" t="str">
            <v>OK</v>
          </cell>
          <cell r="Y442" t="e">
            <v>#N/A</v>
          </cell>
          <cell r="Z442" t="str">
            <v>N</v>
          </cell>
        </row>
        <row r="443">
          <cell r="C443" t="str">
            <v>161551FT8</v>
          </cell>
          <cell r="D443" t="str">
            <v>161551FT8</v>
          </cell>
          <cell r="E443" t="str">
            <v>CHASE FUNDING MTG ABC 2002-2   IA-6</v>
          </cell>
          <cell r="F443">
            <v>41511</v>
          </cell>
          <cell r="G443">
            <v>5.2140000000000004</v>
          </cell>
          <cell r="H443" t="str">
            <v>SF</v>
          </cell>
          <cell r="I443" t="str"/>
          <cell r="J443">
            <v>12000000</v>
          </cell>
          <cell r="K443">
            <v>12000000</v>
          </cell>
          <cell r="L443">
            <v>12236250</v>
          </cell>
          <cell r="M443" t="str">
            <v>AAA</v>
          </cell>
          <cell r="N443" t="str">
            <v>AAA</v>
          </cell>
          <cell r="O443" t="str">
            <v>AAA</v>
          </cell>
          <cell r="P443">
            <v>11999713.199999999</v>
          </cell>
          <cell r="Q443" t="str">
            <v>-</v>
          </cell>
          <cell r="R443" t="str">
            <v>AAA</v>
          </cell>
          <cell r="S443" t="str">
            <v>AAA</v>
          </cell>
          <cell r="T443" t="str">
            <v>#N/A N Ap</v>
          </cell>
          <cell r="U443" t="str">
            <v>-</v>
          </cell>
          <cell r="V443" t="str">
            <v>OK</v>
          </cell>
          <cell r="W443" t="str">
            <v>OK</v>
          </cell>
          <cell r="X443" t="str">
            <v>OK</v>
          </cell>
          <cell r="Y443" t="e">
            <v>#N/A</v>
          </cell>
          <cell r="Z443" t="str">
            <v>N</v>
          </cell>
        </row>
        <row r="444">
          <cell r="C444" t="str">
            <v>161551FV3</v>
          </cell>
          <cell r="D444" t="str">
            <v>161551FV3</v>
          </cell>
          <cell r="E444" t="str">
            <v>CHASE FUNDING MTG ABC 2002-2   IM-2</v>
          </cell>
          <cell r="F444">
            <v>47932</v>
          </cell>
          <cell r="G444">
            <v>6.0419999999999998</v>
          </cell>
          <cell r="H444" t="str">
            <v>SF</v>
          </cell>
          <cell r="I444" t="str"/>
          <cell r="J444">
            <v>3100000</v>
          </cell>
          <cell r="K444">
            <v>3100000</v>
          </cell>
          <cell r="L444">
            <v>3092733.5999999898</v>
          </cell>
          <cell r="M444" t="str">
            <v>A2</v>
          </cell>
          <cell r="N444" t="str">
            <v>A</v>
          </cell>
          <cell r="O444" t="str">
            <v>A2</v>
          </cell>
          <cell r="P444">
            <v>3099983.57</v>
          </cell>
          <cell r="Q444" t="str">
            <v>-</v>
          </cell>
          <cell r="R444" t="str">
            <v>A</v>
          </cell>
          <cell r="S444" t="str">
            <v>A</v>
          </cell>
          <cell r="T444" t="str">
            <v>#N/A N Ap</v>
          </cell>
          <cell r="U444" t="str">
            <v>-</v>
          </cell>
          <cell r="V444" t="str">
            <v>Check</v>
          </cell>
          <cell r="W444" t="str">
            <v>OK</v>
          </cell>
          <cell r="X444" t="str">
            <v>OK</v>
          </cell>
          <cell r="Y444" t="e">
            <v>#N/A</v>
          </cell>
          <cell r="Z444" t="str">
            <v>N</v>
          </cell>
        </row>
        <row r="445">
          <cell r="C445" t="str">
            <v>20846QAH1</v>
          </cell>
          <cell r="D445" t="str">
            <v>20846QAH1</v>
          </cell>
          <cell r="E445" t="str">
            <v>CONSECO FIN SECS 1999-F        M-1</v>
          </cell>
          <cell r="F445">
            <v>47771</v>
          </cell>
          <cell r="G445">
            <v>7.97</v>
          </cell>
          <cell r="H445" t="str">
            <v>SF</v>
          </cell>
          <cell r="I445" t="str"/>
          <cell r="J445">
            <v>20000000</v>
          </cell>
          <cell r="K445">
            <v>20000000</v>
          </cell>
          <cell r="L445">
            <v>21556260</v>
          </cell>
          <cell r="N445" t="str">
            <v>AA</v>
          </cell>
          <cell r="O445" t="str">
            <v>AA2</v>
          </cell>
          <cell r="P445">
            <v>19996691.800000001</v>
          </cell>
          <cell r="Q445" t="str">
            <v>AA</v>
          </cell>
          <cell r="R445" t="str">
            <v>AA</v>
          </cell>
          <cell r="S445" t="str">
            <v>AA</v>
          </cell>
          <cell r="T445" t="str">
            <v>AA</v>
          </cell>
          <cell r="U445" t="str">
            <v>OK</v>
          </cell>
          <cell r="V445" t="str">
            <v>-</v>
          </cell>
          <cell r="W445" t="str">
            <v>OK</v>
          </cell>
          <cell r="X445" t="b">
            <v>0</v>
          </cell>
          <cell r="Y445" t="str">
            <v>HEL</v>
          </cell>
          <cell r="Z445" t="str">
            <v>N</v>
          </cell>
        </row>
        <row r="446">
          <cell r="C446" t="str">
            <v>20846QCG1</v>
          </cell>
          <cell r="D446" t="str">
            <v>20846QCG1</v>
          </cell>
          <cell r="E446" t="str">
            <v>CONSECO FIN SECS 2000-B        MF-2</v>
          </cell>
          <cell r="F446">
            <v>47894</v>
          </cell>
          <cell r="G446">
            <v>8.6199999999999992</v>
          </cell>
          <cell r="H446" t="str">
            <v>SF</v>
          </cell>
          <cell r="I446" t="str"/>
          <cell r="J446">
            <v>35000000</v>
          </cell>
          <cell r="K446">
            <v>35000000</v>
          </cell>
          <cell r="L446">
            <v>37614149.999999903</v>
          </cell>
          <cell r="M446" t="str">
            <v>A2</v>
          </cell>
          <cell r="N446" t="str">
            <v>A</v>
          </cell>
          <cell r="O446" t="str">
            <v>A2</v>
          </cell>
          <cell r="P446">
            <v>34997330.090000004</v>
          </cell>
          <cell r="Q446" t="str">
            <v>A</v>
          </cell>
          <cell r="R446" t="str">
            <v>A</v>
          </cell>
          <cell r="S446" t="str">
            <v>A</v>
          </cell>
          <cell r="T446" t="str">
            <v>A</v>
          </cell>
          <cell r="U446" t="str">
            <v>OK</v>
          </cell>
          <cell r="V446" t="str">
            <v>Check</v>
          </cell>
          <cell r="W446" t="str">
            <v>OK</v>
          </cell>
          <cell r="X446" t="str">
            <v>OK</v>
          </cell>
          <cell r="Y446" t="str">
            <v>HEL</v>
          </cell>
          <cell r="Z446" t="str">
            <v>N</v>
          </cell>
        </row>
        <row r="447">
          <cell r="C447" t="str">
            <v>20846QDD7</v>
          </cell>
          <cell r="D447" t="str">
            <v>20846QDD7</v>
          </cell>
          <cell r="E447" t="str">
            <v>CNFHE 2000-D A3</v>
          </cell>
          <cell r="F447">
            <v>43296</v>
          </cell>
          <cell r="G447">
            <v>7.89</v>
          </cell>
          <cell r="H447" t="str">
            <v>SF</v>
          </cell>
          <cell r="I447" t="str"/>
          <cell r="J447">
            <v>9731299.8200000003</v>
          </cell>
          <cell r="K447">
            <v>15000000</v>
          </cell>
          <cell r="L447">
            <v>9918325.6712405793</v>
          </cell>
          <cell r="M447" t="str">
            <v>AAA</v>
          </cell>
          <cell r="N447" t="str">
            <v>AAA</v>
          </cell>
          <cell r="O447" t="str">
            <v>AAA</v>
          </cell>
          <cell r="P447">
            <v>9730984.6199999992</v>
          </cell>
          <cell r="Q447" t="str">
            <v>-</v>
          </cell>
          <cell r="R447" t="str">
            <v>AAA</v>
          </cell>
          <cell r="S447" t="str">
            <v>AAA</v>
          </cell>
          <cell r="T447" t="str">
            <v>#N/A N Ap</v>
          </cell>
          <cell r="U447" t="str">
            <v>-</v>
          </cell>
          <cell r="V447" t="str">
            <v>OK</v>
          </cell>
          <cell r="W447" t="str">
            <v>OK</v>
          </cell>
          <cell r="X447" t="str">
            <v>OK</v>
          </cell>
          <cell r="Y447" t="str">
            <v>HEL</v>
          </cell>
          <cell r="Z447" t="str">
            <v>N</v>
          </cell>
        </row>
        <row r="448">
          <cell r="C448" t="str">
            <v>21075WHW8</v>
          </cell>
          <cell r="D448" t="str">
            <v>21075WHW8</v>
          </cell>
          <cell r="E448" t="str">
            <v>CONTIMORTGAGE HM EQ TR 1998-3  A-6</v>
          </cell>
          <cell r="F448">
            <v>46645</v>
          </cell>
          <cell r="G448">
            <v>6.08</v>
          </cell>
          <cell r="H448" t="str">
            <v>SF</v>
          </cell>
          <cell r="I448" t="str"/>
          <cell r="J448">
            <v>5000000</v>
          </cell>
          <cell r="K448">
            <v>5000000</v>
          </cell>
          <cell r="L448">
            <v>5231250</v>
          </cell>
          <cell r="M448" t="str">
            <v>AAA</v>
          </cell>
          <cell r="N448" t="str">
            <v>AAA</v>
          </cell>
          <cell r="O448" t="str">
            <v>AAA</v>
          </cell>
          <cell r="P448">
            <v>4744673.9000000004</v>
          </cell>
          <cell r="Q448" t="str">
            <v>AAA</v>
          </cell>
          <cell r="R448" t="str">
            <v>AAA</v>
          </cell>
          <cell r="S448" t="str">
            <v>AAA</v>
          </cell>
          <cell r="T448" t="str">
            <v>AAA</v>
          </cell>
          <cell r="U448" t="str">
            <v>OK</v>
          </cell>
          <cell r="V448" t="str">
            <v>OK</v>
          </cell>
          <cell r="W448" t="str">
            <v>OK</v>
          </cell>
          <cell r="X448" t="str">
            <v>OK</v>
          </cell>
          <cell r="Y448" t="str">
            <v>HEL</v>
          </cell>
          <cell r="Z448" t="str">
            <v>N</v>
          </cell>
        </row>
        <row r="449">
          <cell r="C449" t="str">
            <v>21075WJA4</v>
          </cell>
          <cell r="D449" t="str">
            <v>21075WJA4</v>
          </cell>
          <cell r="E449" t="str">
            <v>CONTIMORTGAGE HM EQ TR 1998-3  B-I</v>
          </cell>
          <cell r="F449">
            <v>47406</v>
          </cell>
          <cell r="G449">
            <v>8.1</v>
          </cell>
          <cell r="H449" t="str">
            <v>SF</v>
          </cell>
          <cell r="I449" t="str"/>
          <cell r="J449">
            <v>15000000</v>
          </cell>
          <cell r="K449">
            <v>15000000</v>
          </cell>
          <cell r="L449">
            <v>5100000</v>
          </cell>
          <cell r="M449" t="str">
            <v>BAA3</v>
          </cell>
          <cell r="N449" t="str">
            <v>BBB-</v>
          </cell>
          <cell r="O449" t="str">
            <v>BAA3</v>
          </cell>
          <cell r="P449">
            <v>15040418.1</v>
          </cell>
          <cell r="Q449" t="str">
            <v>BBB</v>
          </cell>
          <cell r="R449" t="str">
            <v>BBB-</v>
          </cell>
          <cell r="S449" t="str">
            <v>BBB-</v>
          </cell>
          <cell r="T449" t="str">
            <v>BBB</v>
          </cell>
          <cell r="U449" t="str">
            <v>OK</v>
          </cell>
          <cell r="V449" t="str">
            <v>Check</v>
          </cell>
          <cell r="W449" t="str">
            <v>OK</v>
          </cell>
          <cell r="X449" t="str">
            <v>OK</v>
          </cell>
          <cell r="Y449" t="str">
            <v>HEL</v>
          </cell>
          <cell r="Z449" t="str">
            <v>N</v>
          </cell>
        </row>
        <row r="450">
          <cell r="C450" t="str">
            <v>21075WJX4</v>
          </cell>
          <cell r="D450" t="str">
            <v>21075WJX4</v>
          </cell>
          <cell r="E450" t="str">
            <v>CONTIMORTGAGE HM EQ TR 1999-1  A-5</v>
          </cell>
          <cell r="F450">
            <v>46078</v>
          </cell>
          <cell r="G450">
            <v>6.37</v>
          </cell>
          <cell r="H450" t="str">
            <v>SF</v>
          </cell>
          <cell r="I450" t="str"/>
          <cell r="J450">
            <v>7000000</v>
          </cell>
          <cell r="K450">
            <v>7000000</v>
          </cell>
          <cell r="L450">
            <v>7248283</v>
          </cell>
          <cell r="M450" t="str">
            <v>AAA</v>
          </cell>
          <cell r="N450" t="str">
            <v>AAA</v>
          </cell>
          <cell r="O450" t="str">
            <v>AAA</v>
          </cell>
          <cell r="P450">
            <v>6999606.5999999996</v>
          </cell>
          <cell r="Q450" t="str">
            <v>AAA</v>
          </cell>
          <cell r="R450" t="str">
            <v>AAA</v>
          </cell>
          <cell r="S450" t="str">
            <v>AAA</v>
          </cell>
          <cell r="T450" t="str">
            <v>AAA</v>
          </cell>
          <cell r="U450" t="str">
            <v>OK</v>
          </cell>
          <cell r="V450" t="str">
            <v>OK</v>
          </cell>
          <cell r="W450" t="str">
            <v>OK</v>
          </cell>
          <cell r="X450" t="str">
            <v>OK</v>
          </cell>
          <cell r="Y450" t="str">
            <v>HEL</v>
          </cell>
          <cell r="Z450" t="str">
            <v>N</v>
          </cell>
        </row>
        <row r="451">
          <cell r="C451" t="str">
            <v>21075WKY0</v>
          </cell>
          <cell r="D451" t="str">
            <v>21075WKY0</v>
          </cell>
          <cell r="E451" t="str">
            <v>CONTIMORTGAGE HM EQ TR 1999-3  B 144A</v>
          </cell>
          <cell r="F451">
            <v>47477</v>
          </cell>
          <cell r="G451">
            <v>7</v>
          </cell>
          <cell r="H451" t="str">
            <v>SF</v>
          </cell>
          <cell r="I451" t="str"/>
          <cell r="J451">
            <v>10000000</v>
          </cell>
          <cell r="K451">
            <v>10000000</v>
          </cell>
          <cell r="L451">
            <v>6000000</v>
          </cell>
          <cell r="M451" t="str">
            <v>BAA3</v>
          </cell>
          <cell r="N451" t="str">
            <v>BBB-</v>
          </cell>
          <cell r="O451" t="str">
            <v>BAA3</v>
          </cell>
          <cell r="P451">
            <v>9151574.3000000007</v>
          </cell>
          <cell r="Q451" t="str">
            <v>BBB</v>
          </cell>
          <cell r="R451" t="str">
            <v>BBB-</v>
          </cell>
          <cell r="S451" t="str">
            <v>BBB-</v>
          </cell>
          <cell r="T451" t="str">
            <v>BBB</v>
          </cell>
          <cell r="U451" t="str">
            <v>OK</v>
          </cell>
          <cell r="V451" t="str">
            <v>Check</v>
          </cell>
          <cell r="W451" t="str">
            <v>OK</v>
          </cell>
          <cell r="X451" t="str">
            <v>OK</v>
          </cell>
          <cell r="Y451" t="str">
            <v>HEL</v>
          </cell>
          <cell r="Z451" t="str">
            <v>N</v>
          </cell>
        </row>
        <row r="452">
          <cell r="C452" t="str">
            <v>21218NAB9</v>
          </cell>
          <cell r="D452" t="str">
            <v>21218NAB9</v>
          </cell>
          <cell r="E452" t="str">
            <v>CONTIMORTGAGE NET INT MARGIN 1998-A A</v>
          </cell>
          <cell r="F452">
            <v>46828</v>
          </cell>
          <cell r="G452">
            <v>7.92</v>
          </cell>
          <cell r="H452" t="str">
            <v>SF</v>
          </cell>
          <cell r="I452" t="str"/>
          <cell r="J452">
            <v>8383676.8289000001</v>
          </cell>
          <cell r="K452">
            <v>12000000</v>
          </cell>
          <cell r="L452">
            <v>377265.45730049902</v>
          </cell>
          <cell r="O452" t="str">
            <v>CAA2</v>
          </cell>
          <cell r="P452">
            <v>482061.42</v>
          </cell>
          <cell r="Q452" t="str">
            <v>BBB-</v>
          </cell>
          <cell r="R452" t="str">
            <v>#N/A N Ap</v>
          </cell>
          <cell r="S452" t="str">
            <v>#N/A N Ap</v>
          </cell>
          <cell r="T452" t="str">
            <v>BBB-</v>
          </cell>
          <cell r="U452" t="str">
            <v>OK</v>
          </cell>
          <cell r="V452" t="str">
            <v>-</v>
          </cell>
          <cell r="W452" t="str">
            <v>-</v>
          </cell>
          <cell r="X452" t="str">
            <v>Check</v>
          </cell>
          <cell r="Y452" t="str">
            <v>HEL</v>
          </cell>
          <cell r="Z452" t="str">
            <v>N</v>
          </cell>
        </row>
        <row r="453">
          <cell r="C453" t="str">
            <v>24763LCZ1</v>
          </cell>
          <cell r="D453" t="str">
            <v>24763LCZ1</v>
          </cell>
          <cell r="E453" t="str">
            <v>DELTA FDG HM EQ LN TR 1998-1   A-3F</v>
          </cell>
          <cell r="F453">
            <v>46198</v>
          </cell>
          <cell r="G453">
            <v>6.33</v>
          </cell>
          <cell r="H453" t="str">
            <v>SF</v>
          </cell>
          <cell r="I453" t="str"/>
          <cell r="J453">
            <v>1942175.2</v>
          </cell>
          <cell r="K453">
            <v>14300000</v>
          </cell>
          <cell r="L453">
            <v>1950975.1958311901</v>
          </cell>
          <cell r="N453" t="str">
            <v>AAA</v>
          </cell>
          <cell r="O453" t="str">
            <v>AAA</v>
          </cell>
          <cell r="P453">
            <v>1942175.2</v>
          </cell>
          <cell r="Q453" t="str">
            <v>AAA</v>
          </cell>
          <cell r="R453" t="str">
            <v>AAA</v>
          </cell>
          <cell r="S453" t="str">
            <v>AAA</v>
          </cell>
          <cell r="T453" t="str">
            <v>AAA</v>
          </cell>
          <cell r="U453" t="str">
            <v>OK</v>
          </cell>
          <cell r="V453" t="str">
            <v>-</v>
          </cell>
          <cell r="W453" t="str">
            <v>OK</v>
          </cell>
          <cell r="X453" t="str">
            <v>OK</v>
          </cell>
          <cell r="Y453" t="str">
            <v>HEL</v>
          </cell>
          <cell r="Z453" t="str">
            <v>N</v>
          </cell>
        </row>
        <row r="454">
          <cell r="C454" t="str">
            <v>24763LDR8</v>
          </cell>
          <cell r="D454" t="str">
            <v>24763LDR8</v>
          </cell>
          <cell r="E454" t="str">
            <v>DELTA FDG HM EQ LN TR 1998-2   A-3F</v>
          </cell>
          <cell r="F454">
            <v>45792</v>
          </cell>
          <cell r="G454">
            <v>6.24</v>
          </cell>
          <cell r="H454" t="str">
            <v>SF</v>
          </cell>
          <cell r="I454" t="str"/>
          <cell r="J454">
            <v>1100783.52</v>
          </cell>
          <cell r="K454">
            <v>17000000</v>
          </cell>
          <cell r="L454">
            <v>1110243.6535708699</v>
          </cell>
          <cell r="N454" t="str">
            <v>AAA</v>
          </cell>
          <cell r="O454" t="str">
            <v>AAA</v>
          </cell>
          <cell r="P454">
            <v>1100439.51</v>
          </cell>
          <cell r="Q454" t="str">
            <v>AAA</v>
          </cell>
          <cell r="R454" t="str">
            <v>AAA</v>
          </cell>
          <cell r="S454" t="str">
            <v>AAA</v>
          </cell>
          <cell r="T454" t="str">
            <v>AAA</v>
          </cell>
          <cell r="U454" t="str">
            <v>OK</v>
          </cell>
          <cell r="V454" t="str">
            <v>-</v>
          </cell>
          <cell r="W454" t="str">
            <v>OK</v>
          </cell>
          <cell r="X454" t="str">
            <v>OK</v>
          </cell>
          <cell r="Y454" t="str">
            <v>HEL</v>
          </cell>
          <cell r="Z454" t="str">
            <v>N</v>
          </cell>
        </row>
        <row r="455">
          <cell r="C455" t="str">
            <v>24763LDS6</v>
          </cell>
          <cell r="D455" t="str">
            <v>24763LDS6</v>
          </cell>
          <cell r="E455" t="str">
            <v>DELTA FDG HM EQ LN TR 1998-2   A-4F</v>
          </cell>
          <cell r="F455">
            <v>46280</v>
          </cell>
          <cell r="G455">
            <v>6.38</v>
          </cell>
          <cell r="H455" t="str">
            <v>SF</v>
          </cell>
          <cell r="I455" t="str"/>
          <cell r="J455">
            <v>13630000</v>
          </cell>
          <cell r="K455">
            <v>13630000</v>
          </cell>
          <cell r="L455">
            <v>13926029.9699999</v>
          </cell>
          <cell r="N455" t="str">
            <v>AAA</v>
          </cell>
          <cell r="O455" t="str">
            <v>AAA</v>
          </cell>
          <cell r="P455">
            <v>13630000</v>
          </cell>
          <cell r="Q455" t="str">
            <v>AAA</v>
          </cell>
          <cell r="R455" t="str">
            <v>AAA</v>
          </cell>
          <cell r="S455" t="str">
            <v>AAA</v>
          </cell>
          <cell r="T455" t="str">
            <v>AAA</v>
          </cell>
          <cell r="U455" t="str">
            <v>OK</v>
          </cell>
          <cell r="V455" t="str">
            <v>-</v>
          </cell>
          <cell r="W455" t="str">
            <v>OK</v>
          </cell>
          <cell r="X455" t="str">
            <v>OK</v>
          </cell>
          <cell r="Y455" t="str">
            <v>HEL</v>
          </cell>
          <cell r="Z455" t="str">
            <v>N</v>
          </cell>
        </row>
        <row r="456">
          <cell r="C456" t="str">
            <v>24763LFY1</v>
          </cell>
          <cell r="D456" t="str">
            <v>24763LFY1</v>
          </cell>
          <cell r="E456" t="str">
            <v>DELTA FDG HM EQ LN TR 1999-3   M-1</v>
          </cell>
          <cell r="F456">
            <v>47498</v>
          </cell>
          <cell r="G456">
            <v>7.6</v>
          </cell>
          <cell r="H456" t="str">
            <v>SF</v>
          </cell>
          <cell r="I456" t="str"/>
          <cell r="J456">
            <v>5000000</v>
          </cell>
          <cell r="K456">
            <v>5000000</v>
          </cell>
          <cell r="L456">
            <v>5244529.9999999898</v>
          </cell>
          <cell r="N456" t="str">
            <v>AA</v>
          </cell>
          <cell r="O456" t="str">
            <v>AA2</v>
          </cell>
          <cell r="P456">
            <v>4907220.8</v>
          </cell>
          <cell r="Q456" t="str">
            <v>AA</v>
          </cell>
          <cell r="R456" t="str">
            <v>AA</v>
          </cell>
          <cell r="S456" t="str">
            <v>AA</v>
          </cell>
          <cell r="T456" t="str">
            <v>AA</v>
          </cell>
          <cell r="U456" t="str">
            <v>OK</v>
          </cell>
          <cell r="V456" t="str">
            <v>-</v>
          </cell>
          <cell r="W456" t="str">
            <v>OK</v>
          </cell>
          <cell r="X456" t="b">
            <v>0</v>
          </cell>
          <cell r="Y456" t="str">
            <v>HEL</v>
          </cell>
          <cell r="Z456" t="str">
            <v>N</v>
          </cell>
        </row>
        <row r="457">
          <cell r="C457" t="str">
            <v>24763LGK0</v>
          </cell>
          <cell r="D457" t="str">
            <v>24763LGK0</v>
          </cell>
          <cell r="E457" t="str">
            <v>DELHE 2000-1 M1</v>
          </cell>
          <cell r="F457">
            <v>47618</v>
          </cell>
          <cell r="G457">
            <v>8.09</v>
          </cell>
          <cell r="H457" t="str">
            <v>SF</v>
          </cell>
          <cell r="I457" t="str"/>
          <cell r="J457">
            <v>8000000</v>
          </cell>
          <cell r="K457">
            <v>8000000</v>
          </cell>
          <cell r="L457">
            <v>8545000</v>
          </cell>
          <cell r="N457" t="str">
            <v>AA</v>
          </cell>
          <cell r="O457" t="str">
            <v>AA2</v>
          </cell>
          <cell r="P457">
            <v>7937436.4800000004</v>
          </cell>
          <cell r="Q457" t="str">
            <v>AA</v>
          </cell>
          <cell r="R457" t="str">
            <v>AA</v>
          </cell>
          <cell r="S457" t="str">
            <v>AA</v>
          </cell>
          <cell r="T457" t="str">
            <v>AA</v>
          </cell>
          <cell r="U457" t="str">
            <v>OK</v>
          </cell>
          <cell r="V457" t="str">
            <v>-</v>
          </cell>
          <cell r="W457" t="str">
            <v>OK</v>
          </cell>
          <cell r="X457" t="b">
            <v>0</v>
          </cell>
          <cell r="Y457" t="str">
            <v>HEL</v>
          </cell>
          <cell r="Z457" t="str">
            <v>N</v>
          </cell>
        </row>
        <row r="458">
          <cell r="C458" t="str">
            <v>24763LGW4</v>
          </cell>
          <cell r="D458" t="str">
            <v>24763LGW4</v>
          </cell>
          <cell r="E458" t="str">
            <v>DELHE 2000-2 M1</v>
          </cell>
          <cell r="F458">
            <v>47710</v>
          </cell>
          <cell r="G458">
            <v>8.36</v>
          </cell>
          <cell r="H458" t="str">
            <v>SF</v>
          </cell>
          <cell r="I458" t="str"/>
          <cell r="J458">
            <v>8250000</v>
          </cell>
          <cell r="K458">
            <v>8250000</v>
          </cell>
          <cell r="L458">
            <v>8784963</v>
          </cell>
          <cell r="N458" t="str">
            <v>AA</v>
          </cell>
          <cell r="O458" t="str">
            <v>AA2</v>
          </cell>
          <cell r="P458">
            <v>8071358.04</v>
          </cell>
          <cell r="Q458" t="str">
            <v>AA</v>
          </cell>
          <cell r="R458" t="str">
            <v>AA</v>
          </cell>
          <cell r="S458" t="str">
            <v>AA</v>
          </cell>
          <cell r="T458" t="str">
            <v>AA</v>
          </cell>
          <cell r="U458" t="str">
            <v>OK</v>
          </cell>
          <cell r="V458" t="str">
            <v>-</v>
          </cell>
          <cell r="W458" t="str">
            <v>OK</v>
          </cell>
          <cell r="X458" t="b">
            <v>0</v>
          </cell>
          <cell r="Y458" t="str">
            <v>HEL</v>
          </cell>
          <cell r="Z458" t="str">
            <v>N</v>
          </cell>
        </row>
        <row r="459">
          <cell r="C459" t="str">
            <v>268917BY6</v>
          </cell>
          <cell r="D459" t="str">
            <v>268917BY6</v>
          </cell>
          <cell r="E459" t="str">
            <v>EQCC 1996-1 A4</v>
          </cell>
          <cell r="F459">
            <v>45000</v>
          </cell>
          <cell r="G459">
            <v>6.56</v>
          </cell>
          <cell r="H459" t="str">
            <v>SF</v>
          </cell>
          <cell r="I459" t="str"/>
          <cell r="J459">
            <v>608899.41</v>
          </cell>
          <cell r="K459">
            <v>1000000</v>
          </cell>
          <cell r="L459">
            <v>612990.60513578902</v>
          </cell>
          <cell r="M459" t="str">
            <v>AAA</v>
          </cell>
          <cell r="N459" t="str">
            <v>AAA</v>
          </cell>
          <cell r="O459" t="str">
            <v>AAA</v>
          </cell>
          <cell r="P459">
            <v>608372.47999999998</v>
          </cell>
          <cell r="Q459" t="str">
            <v>-</v>
          </cell>
          <cell r="R459" t="str">
            <v>AAA</v>
          </cell>
          <cell r="S459" t="str">
            <v>AAA</v>
          </cell>
          <cell r="T459" t="str">
            <v>#N/A N Ap</v>
          </cell>
          <cell r="U459" t="str">
            <v>-</v>
          </cell>
          <cell r="V459" t="str">
            <v>OK</v>
          </cell>
          <cell r="W459" t="str">
            <v>OK</v>
          </cell>
          <cell r="X459" t="str">
            <v>OK</v>
          </cell>
          <cell r="Y459" t="str">
            <v>HEL</v>
          </cell>
          <cell r="Z459" t="str">
            <v>N</v>
          </cell>
        </row>
        <row r="460">
          <cell r="C460" t="str">
            <v>268917CW9</v>
          </cell>
          <cell r="D460" t="str">
            <v>268917CW9</v>
          </cell>
          <cell r="E460" t="str">
            <v>EQCC HOME EQ LN TR 1996-4      A-7</v>
          </cell>
          <cell r="F460">
            <v>45092</v>
          </cell>
          <cell r="G460">
            <v>7.14</v>
          </cell>
          <cell r="H460" t="str">
            <v>SF</v>
          </cell>
          <cell r="I460" t="str"/>
          <cell r="J460">
            <v>14875529.529999999</v>
          </cell>
          <cell r="K460">
            <v>15767000</v>
          </cell>
          <cell r="L460">
            <v>15217205.567774501</v>
          </cell>
          <cell r="M460" t="str">
            <v>AAA</v>
          </cell>
          <cell r="N460" t="str">
            <v>AAA</v>
          </cell>
          <cell r="O460" t="str">
            <v>AAA</v>
          </cell>
          <cell r="P460">
            <v>14842906</v>
          </cell>
          <cell r="Q460" t="str">
            <v>-</v>
          </cell>
          <cell r="R460" t="str">
            <v>AAA</v>
          </cell>
          <cell r="S460" t="str">
            <v>AAA</v>
          </cell>
          <cell r="T460" t="str">
            <v>#N/A N Ap</v>
          </cell>
          <cell r="U460" t="str">
            <v>-</v>
          </cell>
          <cell r="V460" t="str">
            <v>OK</v>
          </cell>
          <cell r="W460" t="str">
            <v>OK</v>
          </cell>
          <cell r="X460" t="str">
            <v>OK</v>
          </cell>
          <cell r="Y460" t="str">
            <v>HEL</v>
          </cell>
          <cell r="Z460" t="str">
            <v>N</v>
          </cell>
        </row>
        <row r="461">
          <cell r="C461" t="str">
            <v>268917ER8</v>
          </cell>
          <cell r="D461" t="str">
            <v>268917ER8</v>
          </cell>
          <cell r="E461" t="str">
            <v>EQCC HOME EQ LN TR 1998-2      A-4F</v>
          </cell>
          <cell r="F461">
            <v>46919</v>
          </cell>
          <cell r="G461">
            <v>6.3259999999999996</v>
          </cell>
          <cell r="H461" t="str">
            <v>SF</v>
          </cell>
          <cell r="I461" t="str"/>
          <cell r="J461">
            <v>10000000</v>
          </cell>
          <cell r="K461">
            <v>10000000</v>
          </cell>
          <cell r="L461">
            <v>10175000</v>
          </cell>
          <cell r="M461" t="str">
            <v>AAA</v>
          </cell>
          <cell r="N461" t="str">
            <v>AAA</v>
          </cell>
          <cell r="O461" t="str">
            <v>AAA</v>
          </cell>
          <cell r="P461">
            <v>10000000</v>
          </cell>
          <cell r="Q461" t="str">
            <v>-</v>
          </cell>
          <cell r="R461" t="str">
            <v>AAA</v>
          </cell>
          <cell r="S461" t="str">
            <v>AAA</v>
          </cell>
          <cell r="T461" t="str">
            <v>#N/A N Ap</v>
          </cell>
          <cell r="U461" t="str">
            <v>-</v>
          </cell>
          <cell r="V461" t="str">
            <v>OK</v>
          </cell>
          <cell r="W461" t="str">
            <v>OK</v>
          </cell>
          <cell r="X461" t="str">
            <v>OK</v>
          </cell>
          <cell r="Y461" t="str">
            <v>HEL</v>
          </cell>
          <cell r="Z461" t="str">
            <v>N</v>
          </cell>
        </row>
        <row r="462">
          <cell r="C462" t="str">
            <v>268917ES6</v>
          </cell>
          <cell r="D462" t="str">
            <v>268917ES6</v>
          </cell>
          <cell r="E462" t="str">
            <v>EQCC HOME EQ LN TR 1998-2      A-5F</v>
          </cell>
          <cell r="F462">
            <v>47314</v>
          </cell>
          <cell r="G462">
            <v>6.64</v>
          </cell>
          <cell r="H462" t="str">
            <v>SF</v>
          </cell>
          <cell r="I462" t="str"/>
          <cell r="J462">
            <v>9000000</v>
          </cell>
          <cell r="K462">
            <v>9000000</v>
          </cell>
          <cell r="L462">
            <v>9559692</v>
          </cell>
          <cell r="M462" t="str">
            <v>AAA</v>
          </cell>
          <cell r="N462" t="str">
            <v>AAA</v>
          </cell>
          <cell r="O462" t="str">
            <v>AAA</v>
          </cell>
          <cell r="P462">
            <v>9000000</v>
          </cell>
          <cell r="Q462" t="str">
            <v>-</v>
          </cell>
          <cell r="R462" t="str">
            <v>AAA</v>
          </cell>
          <cell r="S462" t="str">
            <v>AAA</v>
          </cell>
          <cell r="T462" t="str">
            <v>#N/A N Ap</v>
          </cell>
          <cell r="U462" t="str">
            <v>-</v>
          </cell>
          <cell r="V462" t="str">
            <v>OK</v>
          </cell>
          <cell r="W462" t="str">
            <v>OK</v>
          </cell>
          <cell r="X462" t="str">
            <v>OK</v>
          </cell>
          <cell r="Y462" t="str">
            <v>HEL</v>
          </cell>
          <cell r="Z462" t="str">
            <v>N</v>
          </cell>
        </row>
        <row r="463">
          <cell r="C463" t="str">
            <v>268917FD8</v>
          </cell>
          <cell r="D463" t="str">
            <v>268917FD8</v>
          </cell>
          <cell r="E463" t="str">
            <v>EQCC HOME EQ LN TR 1999-1      A-5F</v>
          </cell>
          <cell r="F463">
            <v>47562</v>
          </cell>
          <cell r="G463">
            <v>6.5941000000000001</v>
          </cell>
          <cell r="H463" t="str">
            <v>SF</v>
          </cell>
          <cell r="I463" t="str"/>
          <cell r="J463">
            <v>8500000</v>
          </cell>
          <cell r="K463">
            <v>8500000</v>
          </cell>
          <cell r="L463">
            <v>8905075.9999999907</v>
          </cell>
          <cell r="M463" t="str">
            <v>AAA</v>
          </cell>
          <cell r="N463" t="str">
            <v>AAA</v>
          </cell>
          <cell r="O463" t="str">
            <v>AAA</v>
          </cell>
          <cell r="P463">
            <v>8627500</v>
          </cell>
          <cell r="Q463" t="str">
            <v>-</v>
          </cell>
          <cell r="R463" t="str">
            <v>AAA</v>
          </cell>
          <cell r="S463" t="str">
            <v>AAA</v>
          </cell>
          <cell r="T463" t="str">
            <v>#N/A N Ap</v>
          </cell>
          <cell r="U463" t="str">
            <v>-</v>
          </cell>
          <cell r="V463" t="str">
            <v>OK</v>
          </cell>
          <cell r="W463" t="str">
            <v>OK</v>
          </cell>
          <cell r="X463" t="str">
            <v>OK</v>
          </cell>
          <cell r="Y463" t="str">
            <v>HEL</v>
          </cell>
          <cell r="Z463" t="str">
            <v>N</v>
          </cell>
        </row>
        <row r="464">
          <cell r="C464" t="str">
            <v>268917FJ5</v>
          </cell>
          <cell r="D464" t="str">
            <v>268917FJ5</v>
          </cell>
          <cell r="E464" t="str">
            <v>EQCC HOME EQ LN TR 1999-2      A-3F</v>
          </cell>
          <cell r="F464">
            <v>44798</v>
          </cell>
          <cell r="G464">
            <v>6.3470000000000004</v>
          </cell>
          <cell r="H464" t="str">
            <v>SF</v>
          </cell>
          <cell r="I464" t="str"/>
          <cell r="J464">
            <v>9258043.2200000007</v>
          </cell>
          <cell r="K464">
            <v>10000000</v>
          </cell>
          <cell r="L464">
            <v>9515509.4019481894</v>
          </cell>
          <cell r="M464" t="str">
            <v>AAA</v>
          </cell>
          <cell r="N464" t="str">
            <v>AAA</v>
          </cell>
          <cell r="O464" t="str">
            <v>AAA</v>
          </cell>
          <cell r="P464">
            <v>9545848.9299999997</v>
          </cell>
          <cell r="Q464" t="str">
            <v>-</v>
          </cell>
          <cell r="R464" t="str">
            <v>AAA</v>
          </cell>
          <cell r="S464" t="str">
            <v>AAA</v>
          </cell>
          <cell r="T464" t="str">
            <v>#N/A N Ap</v>
          </cell>
          <cell r="U464" t="str">
            <v>-</v>
          </cell>
          <cell r="V464" t="str">
            <v>OK</v>
          </cell>
          <cell r="W464" t="str">
            <v>OK</v>
          </cell>
          <cell r="X464" t="str">
            <v>OK</v>
          </cell>
          <cell r="Y464" t="e">
            <v>#N/A</v>
          </cell>
          <cell r="Z464" t="str">
            <v>N</v>
          </cell>
        </row>
        <row r="465">
          <cell r="C465" t="str">
            <v>268917FQ9</v>
          </cell>
          <cell r="D465" t="str">
            <v>268917FQ9</v>
          </cell>
          <cell r="E465" t="str">
            <v>EQCC HOME EQ LN TR 1999-3      A-2F</v>
          </cell>
          <cell r="F465">
            <v>47355</v>
          </cell>
          <cell r="G465">
            <v>6.8869999999999996</v>
          </cell>
          <cell r="H465" t="str">
            <v>SF</v>
          </cell>
          <cell r="I465" t="str"/>
          <cell r="J465">
            <v>1017017.34</v>
          </cell>
          <cell r="K465">
            <v>8800000</v>
          </cell>
          <cell r="L465">
            <v>1019401.22864495</v>
          </cell>
          <cell r="M465" t="str">
            <v>AAA</v>
          </cell>
          <cell r="N465" t="str">
            <v>AAA</v>
          </cell>
          <cell r="O465" t="str">
            <v>AAA</v>
          </cell>
          <cell r="P465">
            <v>1017017.34</v>
          </cell>
          <cell r="Q465" t="str">
            <v>-</v>
          </cell>
          <cell r="R465" t="str">
            <v>AAA</v>
          </cell>
          <cell r="S465" t="str">
            <v>AAA</v>
          </cell>
          <cell r="T465" t="str">
            <v>#N/A N Ap</v>
          </cell>
          <cell r="U465" t="str">
            <v>-</v>
          </cell>
          <cell r="V465" t="str">
            <v>OK</v>
          </cell>
          <cell r="W465" t="str">
            <v>OK</v>
          </cell>
          <cell r="X465" t="str">
            <v>OK</v>
          </cell>
          <cell r="Y465" t="str">
            <v>HEL</v>
          </cell>
          <cell r="Z465" t="str">
            <v>N</v>
          </cell>
        </row>
        <row r="466">
          <cell r="C466" t="str">
            <v>268917FR7</v>
          </cell>
          <cell r="D466" t="str">
            <v>268917FR7</v>
          </cell>
          <cell r="E466" t="str">
            <v>EQCC HOME EQ LN TR 1999-3      A-3F</v>
          </cell>
          <cell r="F466">
            <v>47355</v>
          </cell>
          <cell r="G466">
            <v>7.0670000000000002</v>
          </cell>
          <cell r="H466" t="str">
            <v>SF</v>
          </cell>
          <cell r="I466" t="str"/>
          <cell r="J466">
            <v>25000000</v>
          </cell>
          <cell r="K466">
            <v>25000000</v>
          </cell>
          <cell r="L466">
            <v>25730475</v>
          </cell>
          <cell r="M466" t="str">
            <v>AAA</v>
          </cell>
          <cell r="N466" t="str">
            <v>AAA</v>
          </cell>
          <cell r="O466" t="str">
            <v>AAA</v>
          </cell>
          <cell r="P466">
            <v>24999962.5</v>
          </cell>
          <cell r="Q466" t="str">
            <v>-</v>
          </cell>
          <cell r="R466" t="str">
            <v>AAA</v>
          </cell>
          <cell r="S466" t="str">
            <v>AAA</v>
          </cell>
          <cell r="T466" t="str">
            <v>#N/A N Ap</v>
          </cell>
          <cell r="U466" t="str">
            <v>-</v>
          </cell>
          <cell r="V466" t="str">
            <v>OK</v>
          </cell>
          <cell r="W466" t="str">
            <v>OK</v>
          </cell>
          <cell r="X466" t="str">
            <v>OK</v>
          </cell>
          <cell r="Y466" t="str">
            <v>HEL</v>
          </cell>
          <cell r="Z466" t="str">
            <v>N</v>
          </cell>
        </row>
        <row r="467">
          <cell r="C467" t="str">
            <v>268917FS5</v>
          </cell>
          <cell r="D467" t="str">
            <v>268917FS5</v>
          </cell>
          <cell r="E467" t="str">
            <v>EQCC HOME EQ LN TR 1999-3      A-4F</v>
          </cell>
          <cell r="F467">
            <v>46929</v>
          </cell>
          <cell r="G467">
            <v>7.3710000000000004</v>
          </cell>
          <cell r="H467" t="str">
            <v>SF</v>
          </cell>
          <cell r="I467" t="str"/>
          <cell r="J467">
            <v>5000000</v>
          </cell>
          <cell r="K467">
            <v>5000000</v>
          </cell>
          <cell r="L467">
            <v>5416404.9999999898</v>
          </cell>
          <cell r="M467" t="str">
            <v>AAA</v>
          </cell>
          <cell r="N467" t="str">
            <v>AAA</v>
          </cell>
          <cell r="O467" t="str">
            <v>AAA</v>
          </cell>
          <cell r="P467">
            <v>4964790.8499999996</v>
          </cell>
          <cell r="Q467" t="str">
            <v>-</v>
          </cell>
          <cell r="R467" t="str">
            <v>AAA</v>
          </cell>
          <cell r="S467" t="str">
            <v>AAA</v>
          </cell>
          <cell r="T467" t="str">
            <v>#N/A N Ap</v>
          </cell>
          <cell r="U467" t="str">
            <v>-</v>
          </cell>
          <cell r="V467" t="str">
            <v>OK</v>
          </cell>
          <cell r="W467" t="str">
            <v>OK</v>
          </cell>
          <cell r="X467" t="str">
            <v>OK</v>
          </cell>
          <cell r="Y467" t="str">
            <v>HEL</v>
          </cell>
          <cell r="Z467" t="str">
            <v>N</v>
          </cell>
        </row>
        <row r="468">
          <cell r="C468" t="str">
            <v>294751AT9</v>
          </cell>
          <cell r="D468" t="str">
            <v>294751AT9</v>
          </cell>
          <cell r="E468" t="str">
            <v>EQUITY ONE ABS INC 2002-3      AF-4</v>
          </cell>
          <cell r="F468">
            <v>48543</v>
          </cell>
          <cell r="G468">
            <v>6.109</v>
          </cell>
          <cell r="H468" t="str">
            <v>SF</v>
          </cell>
          <cell r="I468" t="str"/>
          <cell r="J468">
            <v>7000000</v>
          </cell>
          <cell r="K468">
            <v>7000000</v>
          </cell>
          <cell r="L468">
            <v>6690687.5</v>
          </cell>
          <cell r="M468" t="str">
            <v>AAA</v>
          </cell>
          <cell r="N468" t="str">
            <v>AAA</v>
          </cell>
          <cell r="O468" t="str">
            <v>AAA</v>
          </cell>
          <cell r="P468">
            <v>6999993</v>
          </cell>
          <cell r="Q468" t="str">
            <v>AAA</v>
          </cell>
          <cell r="R468" t="str">
            <v>AAA</v>
          </cell>
          <cell r="S468" t="str">
            <v>AAA</v>
          </cell>
          <cell r="T468" t="str">
            <v>AAA</v>
          </cell>
          <cell r="U468" t="str">
            <v>OK</v>
          </cell>
          <cell r="V468" t="str">
            <v>OK</v>
          </cell>
          <cell r="W468" t="str">
            <v>OK</v>
          </cell>
          <cell r="X468" t="str">
            <v>OK</v>
          </cell>
          <cell r="Y468" t="e">
            <v>#N/A</v>
          </cell>
          <cell r="Z468" t="str">
            <v>N</v>
          </cell>
        </row>
        <row r="469">
          <cell r="C469" t="str">
            <v>294754AF3</v>
          </cell>
          <cell r="D469" t="str">
            <v>294754AF3</v>
          </cell>
          <cell r="E469" t="str">
            <v>EQUITY ONE ABS INC 2001-2      AF-4</v>
          </cell>
          <cell r="F469">
            <v>48451</v>
          </cell>
          <cell r="G469">
            <v>6.6820000000000004</v>
          </cell>
          <cell r="H469" t="str">
            <v>SF</v>
          </cell>
          <cell r="I469" t="str"/>
          <cell r="J469">
            <v>14000000</v>
          </cell>
          <cell r="K469">
            <v>14000000</v>
          </cell>
          <cell r="L469">
            <v>14772183.999999899</v>
          </cell>
          <cell r="M469" t="str">
            <v>AAA</v>
          </cell>
          <cell r="N469" t="str">
            <v>AAA</v>
          </cell>
          <cell r="O469" t="str">
            <v>AAA</v>
          </cell>
          <cell r="P469">
            <v>13999803.58</v>
          </cell>
          <cell r="Q469" t="str">
            <v>-</v>
          </cell>
          <cell r="R469" t="str">
            <v>AAA</v>
          </cell>
          <cell r="S469" t="str">
            <v>AAA</v>
          </cell>
          <cell r="T469" t="str">
            <v>#N/A N Ap</v>
          </cell>
          <cell r="U469" t="str">
            <v>-</v>
          </cell>
          <cell r="V469" t="str">
            <v>OK</v>
          </cell>
          <cell r="W469" t="str">
            <v>OK</v>
          </cell>
          <cell r="X469" t="str">
            <v>OK</v>
          </cell>
          <cell r="Y469" t="str">
            <v>HEL</v>
          </cell>
          <cell r="Z469" t="str">
            <v>N</v>
          </cell>
        </row>
        <row r="470">
          <cell r="C470" t="str">
            <v>29477HAA3</v>
          </cell>
          <cell r="D470" t="str">
            <v>29477HAA3</v>
          </cell>
          <cell r="E470" t="str">
            <v>EQUIVANTAGE HEL NIM</v>
          </cell>
          <cell r="F470">
            <v>46959</v>
          </cell>
          <cell r="G470">
            <v>7.82</v>
          </cell>
          <cell r="H470" t="str">
            <v>SF</v>
          </cell>
          <cell r="I470" t="str"/>
          <cell r="J470">
            <v>2966662.59</v>
          </cell>
          <cell r="K470">
            <v>7000000</v>
          </cell>
          <cell r="L470">
            <v>170583.09892499901</v>
          </cell>
          <cell r="O470" t="str">
            <v>CAA1</v>
          </cell>
          <cell r="P470">
            <v>291831.64</v>
          </cell>
          <cell r="Q470" t="str">
            <v>-</v>
          </cell>
          <cell r="R470" t="str">
            <v>#N/A Sec</v>
          </cell>
          <cell r="S470" t="str">
            <v>#N/A Sec</v>
          </cell>
          <cell r="T470" t="str">
            <v>#N/A Sec</v>
          </cell>
          <cell r="U470" t="str">
            <v>-</v>
          </cell>
          <cell r="V470" t="str">
            <v>-</v>
          </cell>
          <cell r="W470" t="str">
            <v>-</v>
          </cell>
          <cell r="X470" t="str">
            <v>-</v>
          </cell>
          <cell r="Y470" t="str">
            <v>HEL</v>
          </cell>
          <cell r="Z470" t="str">
            <v>N</v>
          </cell>
        </row>
        <row r="471">
          <cell r="C471" t="str">
            <v>3133TATU6</v>
          </cell>
          <cell r="D471" t="str">
            <v>3133TATU6</v>
          </cell>
          <cell r="E471" t="str">
            <v>FHLMC SERIES T006              A-6</v>
          </cell>
          <cell r="F471">
            <v>47021</v>
          </cell>
          <cell r="G471">
            <v>7.14</v>
          </cell>
          <cell r="H471" t="str">
            <v>SF</v>
          </cell>
          <cell r="I471" t="str"/>
          <cell r="J471">
            <v>7000000</v>
          </cell>
          <cell r="K471">
            <v>7000000</v>
          </cell>
          <cell r="L471">
            <v>7472500</v>
          </cell>
          <cell r="O471" t="str">
            <v>AAA</v>
          </cell>
          <cell r="P471">
            <v>6723168.1299999999</v>
          </cell>
          <cell r="Q471" t="str">
            <v>-</v>
          </cell>
          <cell r="R471" t="str">
            <v>#N/A N Ap</v>
          </cell>
          <cell r="S471" t="str">
            <v>#N/A N Ap</v>
          </cell>
          <cell r="T471" t="str">
            <v>#N/A N Ap</v>
          </cell>
          <cell r="U471" t="str">
            <v>-</v>
          </cell>
          <cell r="V471" t="str">
            <v>-</v>
          </cell>
          <cell r="W471" t="str">
            <v>-</v>
          </cell>
          <cell r="X471" t="str">
            <v>-</v>
          </cell>
          <cell r="Y471" t="str">
            <v>HEL</v>
          </cell>
          <cell r="Z471" t="str">
            <v>N</v>
          </cell>
        </row>
        <row r="472">
          <cell r="C472" t="str">
            <v>3133TAZZ8</v>
          </cell>
          <cell r="D472" t="str">
            <v>3133TAZZ8</v>
          </cell>
          <cell r="E472" t="str">
            <v>FHLMC SERIES T-007             A-6</v>
          </cell>
          <cell r="F472">
            <v>46990</v>
          </cell>
          <cell r="G472">
            <v>7.03</v>
          </cell>
          <cell r="H472" t="str">
            <v>SF</v>
          </cell>
          <cell r="I472" t="str"/>
          <cell r="J472">
            <v>3728060.5</v>
          </cell>
          <cell r="K472">
            <v>5000000</v>
          </cell>
          <cell r="L472">
            <v>3949432.7324899901</v>
          </cell>
          <cell r="O472" t="str">
            <v>AAA</v>
          </cell>
          <cell r="P472">
            <v>3684104.61</v>
          </cell>
          <cell r="Q472" t="str">
            <v>-</v>
          </cell>
          <cell r="R472" t="str">
            <v>#N/A N Ap</v>
          </cell>
          <cell r="S472" t="str">
            <v>#N/A N Ap</v>
          </cell>
          <cell r="T472" t="str">
            <v>#N/A N Ap</v>
          </cell>
          <cell r="U472" t="str">
            <v>-</v>
          </cell>
          <cell r="V472" t="str">
            <v>-</v>
          </cell>
          <cell r="W472" t="str">
            <v>-</v>
          </cell>
          <cell r="X472" t="str">
            <v>-</v>
          </cell>
          <cell r="Y472" t="str">
            <v>HEL</v>
          </cell>
          <cell r="Z472" t="str">
            <v>N</v>
          </cell>
        </row>
        <row r="473">
          <cell r="C473" t="str">
            <v>3133TCAQ1</v>
          </cell>
          <cell r="D473" t="str">
            <v>3133TCAQ1</v>
          </cell>
          <cell r="E473" t="str">
            <v>FHLMC SERIES T-009             A-4</v>
          </cell>
          <cell r="F473">
            <v>42819</v>
          </cell>
          <cell r="G473">
            <v>6.78</v>
          </cell>
          <cell r="H473" t="str">
            <v>SF</v>
          </cell>
          <cell r="I473" t="str"/>
          <cell r="J473">
            <v>7000000</v>
          </cell>
          <cell r="K473">
            <v>7000000</v>
          </cell>
          <cell r="L473">
            <v>7205625</v>
          </cell>
          <cell r="O473" t="str">
            <v>AAA</v>
          </cell>
          <cell r="P473">
            <v>6958011.0499999998</v>
          </cell>
          <cell r="Q473" t="str">
            <v>-</v>
          </cell>
          <cell r="R473" t="str">
            <v>#N/A N Ap</v>
          </cell>
          <cell r="S473" t="str">
            <v>#N/A N Ap</v>
          </cell>
          <cell r="T473" t="str">
            <v>#N/A N Ap</v>
          </cell>
          <cell r="U473" t="str">
            <v>-</v>
          </cell>
          <cell r="V473" t="str">
            <v>-</v>
          </cell>
          <cell r="W473" t="str">
            <v>-</v>
          </cell>
          <cell r="X473" t="str">
            <v>-</v>
          </cell>
          <cell r="Y473" t="str">
            <v>HEL</v>
          </cell>
          <cell r="Z473" t="str">
            <v>N</v>
          </cell>
        </row>
        <row r="474">
          <cell r="C474" t="str">
            <v>3133TR6Z3</v>
          </cell>
          <cell r="D474" t="str">
            <v>3133TR6Z3</v>
          </cell>
          <cell r="E474" t="str">
            <v>FHLMC SERIES T-031             A-4</v>
          </cell>
          <cell r="F474">
            <v>46868</v>
          </cell>
          <cell r="G474">
            <v>6.6909999999999998</v>
          </cell>
          <cell r="H474" t="str">
            <v>SF</v>
          </cell>
          <cell r="I474" t="str"/>
          <cell r="J474">
            <v>2000000</v>
          </cell>
          <cell r="K474">
            <v>2000000</v>
          </cell>
          <cell r="L474">
            <v>2088750</v>
          </cell>
          <cell r="O474" t="str">
            <v>AAA</v>
          </cell>
          <cell r="P474">
            <v>2077498.14</v>
          </cell>
          <cell r="Q474" t="str">
            <v>-</v>
          </cell>
          <cell r="R474" t="str">
            <v>#N/A N Ap</v>
          </cell>
          <cell r="S474" t="str">
            <v>#N/A N Ap</v>
          </cell>
          <cell r="T474" t="str">
            <v>#N/A N Ap</v>
          </cell>
          <cell r="U474" t="str">
            <v>-</v>
          </cell>
          <cell r="V474" t="str">
            <v>-</v>
          </cell>
          <cell r="W474" t="str">
            <v>-</v>
          </cell>
          <cell r="X474" t="str">
            <v>-</v>
          </cell>
          <cell r="Y474" t="str">
            <v>HEL</v>
          </cell>
          <cell r="Z474" t="str">
            <v>N</v>
          </cell>
        </row>
        <row r="475">
          <cell r="C475" t="str">
            <v>31359S2F6</v>
          </cell>
          <cell r="D475" t="str">
            <v>31359S2F6</v>
          </cell>
          <cell r="E475" t="str">
            <v>FNMA REMIC TRUST 2001-W1       AF-5</v>
          </cell>
          <cell r="F475">
            <v>48085</v>
          </cell>
          <cell r="G475">
            <v>7.016</v>
          </cell>
          <cell r="H475" t="str">
            <v>SF</v>
          </cell>
          <cell r="I475" t="str"/>
          <cell r="J475">
            <v>9997457.9800000004</v>
          </cell>
          <cell r="K475">
            <v>10000000</v>
          </cell>
          <cell r="L475">
            <v>10730081.698232301</v>
          </cell>
          <cell r="O475" t="str">
            <v>AAA</v>
          </cell>
          <cell r="P475">
            <v>9997127.0600000005</v>
          </cell>
          <cell r="Q475" t="str">
            <v>-</v>
          </cell>
          <cell r="R475" t="str">
            <v>#N/A N Ap</v>
          </cell>
          <cell r="S475" t="str">
            <v>#N/A N Ap</v>
          </cell>
          <cell r="T475" t="str">
            <v>#N/A N Ap</v>
          </cell>
          <cell r="U475" t="str">
            <v>-</v>
          </cell>
          <cell r="V475" t="str">
            <v>-</v>
          </cell>
          <cell r="W475" t="str">
            <v>-</v>
          </cell>
          <cell r="X475" t="str">
            <v>-</v>
          </cell>
          <cell r="Y475" t="str">
            <v>HEL</v>
          </cell>
          <cell r="Z475" t="str">
            <v>N</v>
          </cell>
        </row>
        <row r="476">
          <cell r="C476" t="str">
            <v>31359VME0</v>
          </cell>
          <cell r="D476" t="str">
            <v>31359VME0</v>
          </cell>
          <cell r="E476" t="str">
            <v>FNMA REMIC TRUST 1999-W5       A5</v>
          </cell>
          <cell r="F476">
            <v>47174</v>
          </cell>
          <cell r="G476">
            <v>6.47</v>
          </cell>
          <cell r="H476" t="str">
            <v>SF</v>
          </cell>
          <cell r="I476" t="str"/>
          <cell r="J476">
            <v>11120000</v>
          </cell>
          <cell r="K476">
            <v>11120000</v>
          </cell>
          <cell r="L476">
            <v>11426975.383999901</v>
          </cell>
          <cell r="O476" t="str">
            <v>AAA</v>
          </cell>
          <cell r="P476">
            <v>11771858.4</v>
          </cell>
          <cell r="Q476" t="str">
            <v>-</v>
          </cell>
          <cell r="R476" t="str">
            <v>#N/A N Ap</v>
          </cell>
          <cell r="S476" t="str">
            <v>#N/A N Ap</v>
          </cell>
          <cell r="T476" t="str">
            <v>#N/A N Ap</v>
          </cell>
          <cell r="U476" t="str">
            <v>-</v>
          </cell>
          <cell r="V476" t="str">
            <v>-</v>
          </cell>
          <cell r="W476" t="str">
            <v>-</v>
          </cell>
          <cell r="X476" t="str">
            <v>-</v>
          </cell>
          <cell r="Y476" t="e">
            <v>#N/A</v>
          </cell>
          <cell r="Z476" t="str">
            <v>N</v>
          </cell>
        </row>
        <row r="477">
          <cell r="C477" t="str">
            <v>313920XX3</v>
          </cell>
          <cell r="D477" t="str">
            <v>313920XX3</v>
          </cell>
          <cell r="E477" t="str">
            <v>FNMA REMIC TRUST 2001-W2       AF-4</v>
          </cell>
          <cell r="F477">
            <v>47812</v>
          </cell>
          <cell r="G477">
            <v>5.9320000000000004</v>
          </cell>
          <cell r="H477" t="str">
            <v>SF</v>
          </cell>
          <cell r="I477" t="str"/>
          <cell r="J477">
            <v>10000000</v>
          </cell>
          <cell r="K477">
            <v>10000000</v>
          </cell>
          <cell r="L477">
            <v>10476559.999999899</v>
          </cell>
          <cell r="O477" t="str">
            <v>AAA</v>
          </cell>
          <cell r="P477">
            <v>10042641</v>
          </cell>
          <cell r="Q477" t="str">
            <v>-</v>
          </cell>
          <cell r="R477" t="str">
            <v>#N/A N Ap</v>
          </cell>
          <cell r="S477" t="str">
            <v>#N/A N Ap</v>
          </cell>
          <cell r="T477" t="str">
            <v>#N/A N Ap</v>
          </cell>
          <cell r="U477" t="str">
            <v>-</v>
          </cell>
          <cell r="V477" t="str">
            <v>-</v>
          </cell>
          <cell r="W477" t="str">
            <v>-</v>
          </cell>
          <cell r="X477" t="str">
            <v>-</v>
          </cell>
          <cell r="Y477" t="str">
            <v>HEL</v>
          </cell>
          <cell r="Z477" t="str">
            <v>N</v>
          </cell>
        </row>
        <row r="478">
          <cell r="C478" t="str">
            <v>31846LBW5</v>
          </cell>
          <cell r="D478" t="str">
            <v>31846LBW5</v>
          </cell>
          <cell r="E478" t="str">
            <v>FIRST ALLIANCE MTG LN TR 98-2  2F</v>
          </cell>
          <cell r="F478">
            <v>47381</v>
          </cell>
          <cell r="G478">
            <v>6.52</v>
          </cell>
          <cell r="H478" t="str">
            <v>SF</v>
          </cell>
          <cell r="I478" t="str"/>
          <cell r="J478">
            <v>1475786.22</v>
          </cell>
          <cell r="K478">
            <v>6000000</v>
          </cell>
          <cell r="L478">
            <v>1526516.37131249</v>
          </cell>
          <cell r="M478" t="str">
            <v>AAA</v>
          </cell>
          <cell r="N478" t="str">
            <v>AAA</v>
          </cell>
          <cell r="O478" t="str">
            <v>AAA</v>
          </cell>
          <cell r="P478">
            <v>1442270.06</v>
          </cell>
          <cell r="Q478" t="str">
            <v>-</v>
          </cell>
          <cell r="R478" t="str">
            <v>AAA</v>
          </cell>
          <cell r="S478" t="str">
            <v>AAA</v>
          </cell>
          <cell r="T478" t="str">
            <v>#N/A N Ap</v>
          </cell>
          <cell r="U478" t="str">
            <v>-</v>
          </cell>
          <cell r="V478" t="str">
            <v>OK</v>
          </cell>
          <cell r="W478" t="str">
            <v>OK</v>
          </cell>
          <cell r="X478" t="str">
            <v>OK</v>
          </cell>
          <cell r="Y478" t="str">
            <v>HEL</v>
          </cell>
          <cell r="Z478" t="str">
            <v>N</v>
          </cell>
        </row>
        <row r="479">
          <cell r="C479" t="str">
            <v>36157DAC0</v>
          </cell>
          <cell r="D479" t="str">
            <v>36157DAC0</v>
          </cell>
          <cell r="E479" t="str">
            <v>GE CAP HM EQ LN PTC 1999-HE3   A3</v>
          </cell>
          <cell r="F479">
            <v>41845</v>
          </cell>
          <cell r="G479">
            <v>7.11</v>
          </cell>
          <cell r="H479" t="str">
            <v>SF</v>
          </cell>
          <cell r="I479" t="str"/>
          <cell r="J479">
            <v>755359.7</v>
          </cell>
          <cell r="K479">
            <v>4600000</v>
          </cell>
          <cell r="L479">
            <v>757602.36294929904</v>
          </cell>
          <cell r="M479" t="str">
            <v>AAA</v>
          </cell>
          <cell r="O479" t="str">
            <v>AAA</v>
          </cell>
          <cell r="P479">
            <v>755359.7</v>
          </cell>
          <cell r="Q479" t="str">
            <v>AAA</v>
          </cell>
          <cell r="R479" t="str">
            <v>#N/A N Ap</v>
          </cell>
          <cell r="S479" t="str">
            <v>#N/A N Ap</v>
          </cell>
          <cell r="T479" t="str">
            <v>AAA</v>
          </cell>
          <cell r="U479" t="str">
            <v>OK</v>
          </cell>
          <cell r="V479" t="str">
            <v>-</v>
          </cell>
          <cell r="W479" t="str">
            <v>-</v>
          </cell>
          <cell r="X479" t="str">
            <v>OK</v>
          </cell>
          <cell r="Y479" t="str">
            <v>HEL</v>
          </cell>
          <cell r="Z479" t="str">
            <v>N</v>
          </cell>
        </row>
        <row r="480">
          <cell r="C480" t="str">
            <v>36157RD77</v>
          </cell>
          <cell r="D480" t="str">
            <v>36157RD77</v>
          </cell>
          <cell r="E480" t="str">
            <v>GE CAP HM EQ LN PTC 1999-HE1   A6</v>
          </cell>
          <cell r="F480">
            <v>47233</v>
          </cell>
          <cell r="G480">
            <v>6.7</v>
          </cell>
          <cell r="H480" t="str">
            <v>SF</v>
          </cell>
          <cell r="I480" t="str"/>
          <cell r="J480">
            <v>2000000</v>
          </cell>
          <cell r="K480">
            <v>2000000</v>
          </cell>
          <cell r="L480">
            <v>2125311.9999999902</v>
          </cell>
          <cell r="M480" t="str">
            <v>AAA</v>
          </cell>
          <cell r="O480" t="str">
            <v>AAA</v>
          </cell>
          <cell r="P480">
            <v>2000000</v>
          </cell>
          <cell r="Q480" t="str">
            <v>AAA</v>
          </cell>
          <cell r="R480" t="str">
            <v>#N/A N Ap</v>
          </cell>
          <cell r="S480" t="str">
            <v>#N/A N Ap</v>
          </cell>
          <cell r="T480" t="str">
            <v>AAA</v>
          </cell>
          <cell r="U480" t="str">
            <v>OK</v>
          </cell>
          <cell r="V480" t="str">
            <v>-</v>
          </cell>
          <cell r="W480" t="str">
            <v>-</v>
          </cell>
          <cell r="X480" t="str">
            <v>OK</v>
          </cell>
          <cell r="Y480" t="str">
            <v>HEL</v>
          </cell>
          <cell r="Z480" t="str">
            <v>N</v>
          </cell>
        </row>
        <row r="481">
          <cell r="C481" t="str">
            <v>36157RD93</v>
          </cell>
          <cell r="D481" t="str">
            <v>36157RD93</v>
          </cell>
          <cell r="E481" t="str">
            <v>GE CAP HM EQ LN PTC 1999-HE1   M</v>
          </cell>
          <cell r="F481">
            <v>47233</v>
          </cell>
          <cell r="G481">
            <v>6.7050000000000001</v>
          </cell>
          <cell r="H481" t="str">
            <v>SF</v>
          </cell>
          <cell r="I481" t="str"/>
          <cell r="J481">
            <v>4746397.88</v>
          </cell>
          <cell r="K481">
            <v>5000000</v>
          </cell>
          <cell r="L481">
            <v>4909555.30712499</v>
          </cell>
          <cell r="O481" t="str">
            <v>AA2</v>
          </cell>
          <cell r="P481">
            <v>4746397.96</v>
          </cell>
          <cell r="Q481" t="str">
            <v>AA</v>
          </cell>
          <cell r="R481" t="str">
            <v>#N/A N Ap</v>
          </cell>
          <cell r="S481" t="str">
            <v>#N/A N Ap</v>
          </cell>
          <cell r="T481" t="str">
            <v>AA</v>
          </cell>
          <cell r="U481" t="str">
            <v>OK</v>
          </cell>
          <cell r="V481" t="str">
            <v>-</v>
          </cell>
          <cell r="W481" t="str">
            <v>-</v>
          </cell>
          <cell r="X481" t="str">
            <v>Check</v>
          </cell>
          <cell r="Y481" t="str">
            <v>HEL</v>
          </cell>
          <cell r="Z481" t="str">
            <v>N</v>
          </cell>
        </row>
        <row r="482">
          <cell r="C482" t="str">
            <v>36157RHU2</v>
          </cell>
          <cell r="D482" t="str">
            <v>36157RHU2</v>
          </cell>
          <cell r="E482" t="str">
            <v>GE CAP HM EQ LN PTC 1998-HE2   A6</v>
          </cell>
          <cell r="F482">
            <v>47021</v>
          </cell>
          <cell r="G482">
            <v>6.6449999999999996</v>
          </cell>
          <cell r="H482" t="str">
            <v>SF</v>
          </cell>
          <cell r="I482" t="str"/>
          <cell r="J482">
            <v>13478000</v>
          </cell>
          <cell r="K482">
            <v>13478000</v>
          </cell>
          <cell r="L482">
            <v>14181389.863999899</v>
          </cell>
          <cell r="M482" t="str">
            <v>AAA</v>
          </cell>
          <cell r="O482" t="str">
            <v>AAA</v>
          </cell>
          <cell r="P482">
            <v>13483105.33</v>
          </cell>
          <cell r="Q482" t="str">
            <v>AAA</v>
          </cell>
          <cell r="R482" t="str">
            <v>#N/A N Ap</v>
          </cell>
          <cell r="S482" t="str">
            <v>#N/A N Ap</v>
          </cell>
          <cell r="T482" t="str">
            <v>AAA</v>
          </cell>
          <cell r="U482" t="str">
            <v>OK</v>
          </cell>
          <cell r="V482" t="str">
            <v>-</v>
          </cell>
          <cell r="W482" t="str">
            <v>-</v>
          </cell>
          <cell r="X482" t="str">
            <v>OK</v>
          </cell>
          <cell r="Y482" t="str">
            <v>HEL</v>
          </cell>
          <cell r="Z482" t="str">
            <v>N</v>
          </cell>
        </row>
        <row r="483">
          <cell r="C483" t="str">
            <v>36157R3X1</v>
          </cell>
          <cell r="D483" t="str">
            <v>36157R3X1</v>
          </cell>
          <cell r="E483" t="str">
            <v>GE CAP HM EQ LN PTC 1999-HE2   M</v>
          </cell>
          <cell r="F483">
            <v>47324</v>
          </cell>
          <cell r="G483">
            <v>7.56</v>
          </cell>
          <cell r="H483" t="str">
            <v>SF</v>
          </cell>
          <cell r="I483" t="str"/>
          <cell r="J483">
            <v>2060984.5</v>
          </cell>
          <cell r="K483">
            <v>2141887.29</v>
          </cell>
          <cell r="L483">
            <v>2201067.55548049</v>
          </cell>
          <cell r="M483" t="str">
            <v>AA2</v>
          </cell>
          <cell r="O483" t="str">
            <v>AA2</v>
          </cell>
          <cell r="P483">
            <v>2060984.55</v>
          </cell>
          <cell r="Q483" t="str">
            <v>-</v>
          </cell>
          <cell r="R483" t="str">
            <v>AAA</v>
          </cell>
          <cell r="S483" t="str">
            <v>AAA</v>
          </cell>
          <cell r="T483" t="str">
            <v>#N/A N Ap</v>
          </cell>
          <cell r="U483" t="str">
            <v>-</v>
          </cell>
          <cell r="V483" t="str">
            <v>Check</v>
          </cell>
          <cell r="W483" t="str">
            <v>-</v>
          </cell>
          <cell r="X483" t="str">
            <v>OK</v>
          </cell>
          <cell r="Y483" t="str">
            <v>HEL</v>
          </cell>
          <cell r="Z483" t="str">
            <v>N</v>
          </cell>
        </row>
        <row r="484">
          <cell r="C484" t="str">
            <v>36157R3Y9</v>
          </cell>
          <cell r="D484" t="str">
            <v>36157R3Y9</v>
          </cell>
          <cell r="E484" t="str">
            <v>GE CAP HM EQ LN PTC 1999-HE2   B-1</v>
          </cell>
          <cell r="F484">
            <v>47324</v>
          </cell>
          <cell r="G484">
            <v>7.9050000000000002</v>
          </cell>
          <cell r="H484" t="str">
            <v>SF</v>
          </cell>
          <cell r="I484" t="str"/>
          <cell r="J484">
            <v>6483235.46</v>
          </cell>
          <cell r="K484">
            <v>6801000</v>
          </cell>
          <cell r="L484">
            <v>6831709.3659749897</v>
          </cell>
          <cell r="M484" t="str">
            <v>A2</v>
          </cell>
          <cell r="O484" t="str">
            <v>A2</v>
          </cell>
          <cell r="P484">
            <v>6483235.5599999996</v>
          </cell>
          <cell r="Q484" t="str">
            <v>-</v>
          </cell>
          <cell r="R484" t="str">
            <v>A</v>
          </cell>
          <cell r="S484" t="str">
            <v>A</v>
          </cell>
          <cell r="T484" t="str">
            <v>#N/A N Ap</v>
          </cell>
          <cell r="U484" t="str">
            <v>-</v>
          </cell>
          <cell r="V484" t="str">
            <v>Check</v>
          </cell>
          <cell r="W484" t="str">
            <v>-</v>
          </cell>
          <cell r="X484" t="str">
            <v>OK</v>
          </cell>
          <cell r="Y484" t="str">
            <v>HEL</v>
          </cell>
          <cell r="Z484" t="str">
            <v>N</v>
          </cell>
        </row>
        <row r="485">
          <cell r="C485" t="str">
            <v>36157TW23</v>
          </cell>
          <cell r="D485" t="str">
            <v>36157TW23</v>
          </cell>
          <cell r="E485" t="str">
            <v>GE CAPITAL MTG SERVICE 96-HE4  A6</v>
          </cell>
          <cell r="F485">
            <v>42607</v>
          </cell>
          <cell r="G485">
            <v>7.22</v>
          </cell>
          <cell r="H485" t="str">
            <v>SF</v>
          </cell>
          <cell r="I485" t="str"/>
          <cell r="J485">
            <v>4315008.04</v>
          </cell>
          <cell r="K485">
            <v>5000000</v>
          </cell>
          <cell r="L485">
            <v>4431647.0223292299</v>
          </cell>
          <cell r="M485" t="str">
            <v>AAA</v>
          </cell>
          <cell r="O485" t="str">
            <v>AAA</v>
          </cell>
          <cell r="P485">
            <v>4297480.49</v>
          </cell>
          <cell r="Q485" t="str">
            <v>AAA</v>
          </cell>
          <cell r="R485" t="str">
            <v>#N/A N Ap</v>
          </cell>
          <cell r="S485" t="str">
            <v>#N/A N Ap</v>
          </cell>
          <cell r="T485" t="str">
            <v>AAA</v>
          </cell>
          <cell r="U485" t="str">
            <v>OK</v>
          </cell>
          <cell r="V485" t="str">
            <v>-</v>
          </cell>
          <cell r="W485" t="str">
            <v>-</v>
          </cell>
          <cell r="X485" t="str">
            <v>OK</v>
          </cell>
          <cell r="Y485" t="str">
            <v>HEL</v>
          </cell>
          <cell r="Z485" t="str">
            <v>N</v>
          </cell>
        </row>
        <row r="486">
          <cell r="C486" t="str">
            <v>393505M90</v>
          </cell>
          <cell r="D486" t="str">
            <v>393505M90</v>
          </cell>
          <cell r="E486" t="str">
            <v>GREEN TREE HM IMPT &amp; HM EQ 98D HE:M-2</v>
          </cell>
          <cell r="F486">
            <v>47345</v>
          </cell>
          <cell r="G486">
            <v>7.1</v>
          </cell>
          <cell r="H486" t="str">
            <v>SF</v>
          </cell>
          <cell r="I486" t="str"/>
          <cell r="J486">
            <v>30000000</v>
          </cell>
          <cell r="K486">
            <v>30000000</v>
          </cell>
          <cell r="L486">
            <v>31050000</v>
          </cell>
          <cell r="N486" t="str">
            <v>A</v>
          </cell>
          <cell r="O486" t="str">
            <v>A2</v>
          </cell>
          <cell r="P486">
            <v>29616316.050000001</v>
          </cell>
          <cell r="Q486" t="str">
            <v>A+</v>
          </cell>
          <cell r="R486" t="str">
            <v>A</v>
          </cell>
          <cell r="S486" t="str">
            <v>A</v>
          </cell>
          <cell r="T486" t="str">
            <v>A+</v>
          </cell>
          <cell r="U486" t="str">
            <v>OK</v>
          </cell>
          <cell r="V486" t="str">
            <v>-</v>
          </cell>
          <cell r="W486" t="str">
            <v>OK</v>
          </cell>
          <cell r="X486" t="b">
            <v>0</v>
          </cell>
          <cell r="Y486" t="str">
            <v>HEL</v>
          </cell>
          <cell r="Z486" t="str">
            <v>N</v>
          </cell>
        </row>
        <row r="487">
          <cell r="C487" t="str">
            <v>393505Q54</v>
          </cell>
          <cell r="D487" t="str">
            <v>393505Q54</v>
          </cell>
          <cell r="E487" t="str">
            <v>GREENTREE HMIMPT &amp; HMEQ 1998-E HE M-1</v>
          </cell>
          <cell r="F487">
            <v>46949</v>
          </cell>
          <cell r="G487">
            <v>6.93</v>
          </cell>
          <cell r="H487" t="str">
            <v>SF</v>
          </cell>
          <cell r="I487" t="str"/>
          <cell r="J487">
            <v>36000000</v>
          </cell>
          <cell r="K487">
            <v>36000000</v>
          </cell>
          <cell r="L487">
            <v>37473750</v>
          </cell>
          <cell r="M487" t="str">
            <v>AA2</v>
          </cell>
          <cell r="O487" t="str">
            <v>AA2</v>
          </cell>
          <cell r="P487">
            <v>35997634.439999998</v>
          </cell>
          <cell r="Q487" t="str">
            <v>AA</v>
          </cell>
          <cell r="R487" t="str">
            <v>#N/A N Ap</v>
          </cell>
          <cell r="S487" t="str">
            <v>#N/A N Ap</v>
          </cell>
          <cell r="T487" t="str">
            <v>AA</v>
          </cell>
          <cell r="U487" t="str">
            <v>OK</v>
          </cell>
          <cell r="V487" t="str">
            <v>-</v>
          </cell>
          <cell r="W487" t="str">
            <v>-</v>
          </cell>
          <cell r="X487" t="str">
            <v>OK</v>
          </cell>
          <cell r="Y487" t="str">
            <v>HEL</v>
          </cell>
          <cell r="Z487" t="str">
            <v>N</v>
          </cell>
        </row>
        <row r="488">
          <cell r="C488" t="str">
            <v>393505Q62</v>
          </cell>
          <cell r="D488" t="str">
            <v>393505Q62</v>
          </cell>
          <cell r="E488" t="str">
            <v>GREENTREE HMIMPT &amp; HMEQ 1998-E HE M-2</v>
          </cell>
          <cell r="F488">
            <v>46919</v>
          </cell>
          <cell r="G488">
            <v>7.27</v>
          </cell>
          <cell r="H488" t="str">
            <v>SF</v>
          </cell>
          <cell r="I488" t="str"/>
          <cell r="J488">
            <v>10000000</v>
          </cell>
          <cell r="K488">
            <v>10000000</v>
          </cell>
          <cell r="L488">
            <v>10217187.5</v>
          </cell>
          <cell r="M488" t="str">
            <v>A2</v>
          </cell>
          <cell r="O488" t="str">
            <v>A2</v>
          </cell>
          <cell r="P488">
            <v>9987635.0999999996</v>
          </cell>
          <cell r="Q488" t="str">
            <v>A+</v>
          </cell>
          <cell r="R488" t="str">
            <v>#N/A N Ap</v>
          </cell>
          <cell r="S488" t="str">
            <v>#N/A N Ap</v>
          </cell>
          <cell r="T488" t="str">
            <v>A+</v>
          </cell>
          <cell r="U488" t="str">
            <v>OK</v>
          </cell>
          <cell r="V488" t="str">
            <v>-</v>
          </cell>
          <cell r="W488" t="str">
            <v>-</v>
          </cell>
          <cell r="X488" t="str">
            <v>OK</v>
          </cell>
          <cell r="Y488" t="str">
            <v>HEL</v>
          </cell>
          <cell r="Z488" t="str">
            <v>N</v>
          </cell>
        </row>
        <row r="489">
          <cell r="C489" t="str">
            <v>393505YW6</v>
          </cell>
          <cell r="D489" t="str">
            <v>393505YW6</v>
          </cell>
          <cell r="E489" t="str">
            <v>GREEN TREE FINANCIAL 1997-E    HE-M-2</v>
          </cell>
          <cell r="F489">
            <v>47133</v>
          </cell>
          <cell r="G489">
            <v>7.48</v>
          </cell>
          <cell r="H489" t="str">
            <v>SF</v>
          </cell>
          <cell r="I489" t="str"/>
          <cell r="J489">
            <v>7390000</v>
          </cell>
          <cell r="K489">
            <v>7390000</v>
          </cell>
          <cell r="L489">
            <v>7714465.3399999896</v>
          </cell>
          <cell r="N489" t="str">
            <v>AA</v>
          </cell>
          <cell r="O489" t="str">
            <v>AAA</v>
          </cell>
          <cell r="P489">
            <v>7020009.8200000003</v>
          </cell>
          <cell r="Q489" t="str">
            <v>A</v>
          </cell>
          <cell r="R489" t="str">
            <v>AA</v>
          </cell>
          <cell r="S489" t="str">
            <v>AA</v>
          </cell>
          <cell r="T489" t="str">
            <v>A</v>
          </cell>
          <cell r="U489" t="str">
            <v>OK</v>
          </cell>
          <cell r="V489" t="str">
            <v>-</v>
          </cell>
          <cell r="W489" t="str">
            <v>OK</v>
          </cell>
          <cell r="X489" t="b">
            <v>0</v>
          </cell>
          <cell r="Y489" t="str">
            <v>HEL</v>
          </cell>
          <cell r="Z489" t="str">
            <v>N</v>
          </cell>
        </row>
        <row r="490">
          <cell r="C490" t="str">
            <v>393505ZM7</v>
          </cell>
          <cell r="D490" t="str">
            <v>393505ZM7</v>
          </cell>
          <cell r="E490" t="str">
            <v>GREENTREE FINANCIAL HEL 98-A   A-3</v>
          </cell>
          <cell r="F490">
            <v>47284</v>
          </cell>
          <cell r="G490">
            <v>6.33</v>
          </cell>
          <cell r="H490" t="str">
            <v>SF</v>
          </cell>
          <cell r="I490" t="str"/>
          <cell r="J490">
            <v>1216500.69</v>
          </cell>
          <cell r="K490">
            <v>20595000</v>
          </cell>
          <cell r="L490">
            <v>1220492.02876388</v>
          </cell>
          <cell r="N490" t="str">
            <v>AAA</v>
          </cell>
          <cell r="O490" t="str">
            <v>AAA</v>
          </cell>
          <cell r="P490">
            <v>1216725.75</v>
          </cell>
          <cell r="Q490" t="str">
            <v>AAA</v>
          </cell>
          <cell r="R490" t="str">
            <v>AAA</v>
          </cell>
          <cell r="S490" t="str">
            <v>AAA</v>
          </cell>
          <cell r="T490" t="str">
            <v>AAA</v>
          </cell>
          <cell r="U490" t="str">
            <v>OK</v>
          </cell>
          <cell r="V490" t="str">
            <v>-</v>
          </cell>
          <cell r="W490" t="str">
            <v>OK</v>
          </cell>
          <cell r="X490" t="str">
            <v>OK</v>
          </cell>
          <cell r="Y490" t="str">
            <v>HEL</v>
          </cell>
          <cell r="Z490" t="str">
            <v>N</v>
          </cell>
        </row>
        <row r="491">
          <cell r="C491" t="str">
            <v>3935053B6</v>
          </cell>
          <cell r="D491" t="str">
            <v>3935053B6</v>
          </cell>
          <cell r="E491" t="str">
            <v>GREEN TREE FINANCIAL HEL 99-D  A-4</v>
          </cell>
          <cell r="F491">
            <v>47741</v>
          </cell>
          <cell r="G491">
            <v>7.56</v>
          </cell>
          <cell r="H491" t="str">
            <v>SF</v>
          </cell>
          <cell r="I491" t="str"/>
          <cell r="J491">
            <v>10000000</v>
          </cell>
          <cell r="K491">
            <v>10000000</v>
          </cell>
          <cell r="L491">
            <v>10345309.999999899</v>
          </cell>
          <cell r="N491" t="str">
            <v>AAA</v>
          </cell>
          <cell r="O491" t="str">
            <v>AAA</v>
          </cell>
          <cell r="P491">
            <v>10013762.6</v>
          </cell>
          <cell r="Q491" t="str">
            <v>AAA</v>
          </cell>
          <cell r="R491" t="str">
            <v>AAA</v>
          </cell>
          <cell r="S491" t="str">
            <v>AAA</v>
          </cell>
          <cell r="T491" t="str">
            <v>AAA</v>
          </cell>
          <cell r="U491" t="str">
            <v>OK</v>
          </cell>
          <cell r="V491" t="str">
            <v>-</v>
          </cell>
          <cell r="W491" t="str">
            <v>OK</v>
          </cell>
          <cell r="X491" t="str">
            <v>OK</v>
          </cell>
          <cell r="Y491" t="str">
            <v>HEL</v>
          </cell>
          <cell r="Z491" t="str">
            <v>N</v>
          </cell>
        </row>
        <row r="492">
          <cell r="C492" t="str">
            <v>3935053F7</v>
          </cell>
          <cell r="D492" t="str">
            <v>3935053F7</v>
          </cell>
          <cell r="E492" t="str">
            <v>GREEN TREE FINANCIAL HEL 99-D  M-1</v>
          </cell>
          <cell r="F492">
            <v>47741</v>
          </cell>
          <cell r="G492">
            <v>8.35</v>
          </cell>
          <cell r="H492" t="str">
            <v>SF</v>
          </cell>
          <cell r="I492" t="str"/>
          <cell r="J492">
            <v>10000000</v>
          </cell>
          <cell r="K492">
            <v>10000000</v>
          </cell>
          <cell r="L492">
            <v>10931250</v>
          </cell>
          <cell r="N492" t="str">
            <v>AA</v>
          </cell>
          <cell r="O492" t="str">
            <v>AA2</v>
          </cell>
          <cell r="P492">
            <v>10000640.33</v>
          </cell>
          <cell r="Q492" t="str">
            <v>AA</v>
          </cell>
          <cell r="R492" t="str">
            <v>AA</v>
          </cell>
          <cell r="S492" t="str">
            <v>AA</v>
          </cell>
          <cell r="T492" t="str">
            <v>AA</v>
          </cell>
          <cell r="U492" t="str">
            <v>OK</v>
          </cell>
          <cell r="V492" t="str">
            <v>-</v>
          </cell>
          <cell r="W492" t="str">
            <v>OK</v>
          </cell>
          <cell r="X492" t="b">
            <v>0</v>
          </cell>
          <cell r="Y492" t="str">
            <v>HEL</v>
          </cell>
          <cell r="Z492" t="str">
            <v>N</v>
          </cell>
        </row>
        <row r="493">
          <cell r="C493" t="str">
            <v>441917AF8</v>
          </cell>
          <cell r="D493" t="str">
            <v>441917AF8</v>
          </cell>
          <cell r="E493" t="str">
            <v>HSLD REVOLVING HM EQ LN 1999-1 A-2</v>
          </cell>
          <cell r="F493">
            <v>45219</v>
          </cell>
          <cell r="G493">
            <v>6.95</v>
          </cell>
          <cell r="H493" t="str">
            <v>SF</v>
          </cell>
          <cell r="I493" t="str"/>
          <cell r="J493">
            <v>384557.86</v>
          </cell>
          <cell r="K493">
            <v>24000000</v>
          </cell>
          <cell r="L493">
            <v>385519.25464999903</v>
          </cell>
          <cell r="M493" t="str">
            <v>AAA</v>
          </cell>
          <cell r="O493" t="str">
            <v>AAA</v>
          </cell>
          <cell r="P493">
            <v>384118.29</v>
          </cell>
          <cell r="Q493" t="str">
            <v>AAA</v>
          </cell>
          <cell r="R493" t="str">
            <v>#N/A N Ap</v>
          </cell>
          <cell r="S493" t="str">
            <v>#N/A N Ap</v>
          </cell>
          <cell r="T493" t="str">
            <v>AAA</v>
          </cell>
          <cell r="U493" t="str">
            <v>OK</v>
          </cell>
          <cell r="V493" t="str">
            <v>-</v>
          </cell>
          <cell r="W493" t="str">
            <v>-</v>
          </cell>
          <cell r="X493" t="str">
            <v>OK</v>
          </cell>
          <cell r="Y493" t="str">
            <v>HEL</v>
          </cell>
          <cell r="Z493" t="str">
            <v>N</v>
          </cell>
        </row>
        <row r="494">
          <cell r="C494" t="str">
            <v>449670EM6</v>
          </cell>
          <cell r="D494" t="str">
            <v>449670EM6</v>
          </cell>
          <cell r="E494" t="str">
            <v>IMC HOME EQUITY LN TR 1998-3   A-5</v>
          </cell>
          <cell r="F494">
            <v>44793</v>
          </cell>
          <cell r="G494">
            <v>6.36</v>
          </cell>
          <cell r="H494" t="str">
            <v>SF</v>
          </cell>
          <cell r="I494" t="str"/>
          <cell r="J494">
            <v>257368.5</v>
          </cell>
          <cell r="K494">
            <v>10000000</v>
          </cell>
          <cell r="L494">
            <v>257125.286767499</v>
          </cell>
          <cell r="M494" t="str">
            <v>AAA</v>
          </cell>
          <cell r="N494" t="str">
            <v>AAA</v>
          </cell>
          <cell r="O494" t="str">
            <v>AAA</v>
          </cell>
          <cell r="P494">
            <v>256174.8</v>
          </cell>
          <cell r="Q494" t="str">
            <v>-</v>
          </cell>
          <cell r="R494" t="str">
            <v>AAA</v>
          </cell>
          <cell r="S494" t="str">
            <v>AAA</v>
          </cell>
          <cell r="T494" t="str">
            <v>#N/A N Ap</v>
          </cell>
          <cell r="U494" t="str">
            <v>-</v>
          </cell>
          <cell r="V494" t="str">
            <v>OK</v>
          </cell>
          <cell r="W494" t="str">
            <v>OK</v>
          </cell>
          <cell r="X494" t="str">
            <v>OK</v>
          </cell>
          <cell r="Y494" t="str">
            <v>HEL</v>
          </cell>
          <cell r="Z494" t="str">
            <v>N</v>
          </cell>
        </row>
        <row r="495">
          <cell r="C495" t="str">
            <v>449670EN4</v>
          </cell>
          <cell r="D495" t="str">
            <v>449670EN4</v>
          </cell>
          <cell r="E495" t="str">
            <v>IMC HOME EQUITY LN TR 1998-3   A-6</v>
          </cell>
          <cell r="F495">
            <v>46132</v>
          </cell>
          <cell r="G495">
            <v>6.4</v>
          </cell>
          <cell r="H495" t="str">
            <v>SF</v>
          </cell>
          <cell r="I495" t="str"/>
          <cell r="J495">
            <v>15000000</v>
          </cell>
          <cell r="K495">
            <v>15000000</v>
          </cell>
          <cell r="L495">
            <v>15262500</v>
          </cell>
          <cell r="M495" t="str">
            <v>AAA</v>
          </cell>
          <cell r="N495" t="str">
            <v>AAA</v>
          </cell>
          <cell r="O495" t="str">
            <v>AAA</v>
          </cell>
          <cell r="P495">
            <v>14830980.15</v>
          </cell>
          <cell r="Q495" t="str">
            <v>-</v>
          </cell>
          <cell r="R495" t="str">
            <v>AAA</v>
          </cell>
          <cell r="S495" t="str">
            <v>AAA</v>
          </cell>
          <cell r="T495" t="str">
            <v>#N/A N Ap</v>
          </cell>
          <cell r="U495" t="str">
            <v>-</v>
          </cell>
          <cell r="V495" t="str">
            <v>OK</v>
          </cell>
          <cell r="W495" t="str">
            <v>OK</v>
          </cell>
          <cell r="X495" t="str">
            <v>OK</v>
          </cell>
          <cell r="Y495" t="str">
            <v>HEL</v>
          </cell>
          <cell r="Z495" t="str">
            <v>N</v>
          </cell>
        </row>
        <row r="496">
          <cell r="C496" t="str">
            <v>45660QAJ7</v>
          </cell>
          <cell r="D496" t="str">
            <v>45660QAJ7</v>
          </cell>
          <cell r="E496" t="str">
            <v>INDYMAC HM EQ MTG SPMD 98-A    MF-2</v>
          </cell>
          <cell r="F496">
            <v>47416</v>
          </cell>
          <cell r="G496">
            <v>7.1</v>
          </cell>
          <cell r="H496" t="str">
            <v>SF</v>
          </cell>
          <cell r="I496" t="str"/>
          <cell r="J496">
            <v>7714000</v>
          </cell>
          <cell r="K496">
            <v>7714000</v>
          </cell>
          <cell r="L496">
            <v>7814042.8659999901</v>
          </cell>
          <cell r="N496" t="str">
            <v>A</v>
          </cell>
          <cell r="O496" t="str">
            <v>A2</v>
          </cell>
          <cell r="P496">
            <v>7555867.0800000001</v>
          </cell>
          <cell r="Q496" t="str">
            <v>A</v>
          </cell>
          <cell r="R496" t="str">
            <v>A</v>
          </cell>
          <cell r="S496" t="str">
            <v>A</v>
          </cell>
          <cell r="T496" t="str">
            <v>A</v>
          </cell>
          <cell r="U496" t="str">
            <v>OK</v>
          </cell>
          <cell r="V496" t="str">
            <v>-</v>
          </cell>
          <cell r="W496" t="str">
            <v>OK</v>
          </cell>
          <cell r="X496" t="b">
            <v>0</v>
          </cell>
          <cell r="Y496" t="str">
            <v>HEL</v>
          </cell>
          <cell r="Z496" t="str">
            <v>N</v>
          </cell>
        </row>
        <row r="497">
          <cell r="C497" t="str">
            <v>542514BC7</v>
          </cell>
          <cell r="D497" t="str">
            <v>542514BC7</v>
          </cell>
          <cell r="E497" t="str">
            <v>LONG BEACH MTG LN TR 2001-3    M-3</v>
          </cell>
          <cell r="F497">
            <v>48116</v>
          </cell>
          <cell r="G497">
            <v>4.4887499999999996</v>
          </cell>
          <cell r="H497" t="str">
            <v>SF</v>
          </cell>
          <cell r="I497" t="str"/>
          <cell r="J497">
            <v>2915000</v>
          </cell>
          <cell r="K497">
            <v>2915000</v>
          </cell>
          <cell r="L497">
            <v>2798400</v>
          </cell>
          <cell r="M497" t="str">
            <v>BAA2</v>
          </cell>
          <cell r="O497" t="str">
            <v>BAA2</v>
          </cell>
          <cell r="P497">
            <v>2915000</v>
          </cell>
          <cell r="Q497" t="str">
            <v>BBB</v>
          </cell>
          <cell r="R497" t="str">
            <v>#N/A N Ap</v>
          </cell>
          <cell r="S497" t="str">
            <v>#N/A N Ap</v>
          </cell>
          <cell r="T497" t="str">
            <v>BBB</v>
          </cell>
          <cell r="U497" t="str">
            <v>OK</v>
          </cell>
          <cell r="V497" t="str">
            <v>-</v>
          </cell>
          <cell r="W497" t="str">
            <v>-</v>
          </cell>
          <cell r="X497" t="str">
            <v>OK</v>
          </cell>
          <cell r="Y497" t="e">
            <v>#N/A</v>
          </cell>
          <cell r="Z497" t="str">
            <v>Y</v>
          </cell>
        </row>
        <row r="498">
          <cell r="C498" t="str">
            <v>542514BV5</v>
          </cell>
          <cell r="D498" t="str">
            <v>542514BV5</v>
          </cell>
          <cell r="E498" t="str">
            <v>LONG BEACH MTG LN TR 2002-1    II-A3</v>
          </cell>
          <cell r="F498">
            <v>47021</v>
          </cell>
          <cell r="G498">
            <v>4.92</v>
          </cell>
          <cell r="H498" t="str">
            <v>SF</v>
          </cell>
          <cell r="I498" t="str"/>
          <cell r="J498">
            <v>7000000</v>
          </cell>
          <cell r="K498">
            <v>7000000</v>
          </cell>
          <cell r="L498">
            <v>7149843.75</v>
          </cell>
          <cell r="M498" t="str">
            <v>AAA</v>
          </cell>
          <cell r="N498" t="str">
            <v>AAA</v>
          </cell>
          <cell r="O498" t="str">
            <v>AAA</v>
          </cell>
          <cell r="P498">
            <v>6998944.96</v>
          </cell>
          <cell r="Q498" t="str">
            <v>AAA</v>
          </cell>
          <cell r="R498" t="str">
            <v>AAA</v>
          </cell>
          <cell r="S498" t="str">
            <v>AAA</v>
          </cell>
          <cell r="T498" t="str">
            <v>AAA</v>
          </cell>
          <cell r="U498" t="str">
            <v>OK</v>
          </cell>
          <cell r="V498" t="str">
            <v>OK</v>
          </cell>
          <cell r="W498" t="str">
            <v>OK</v>
          </cell>
          <cell r="X498" t="str">
            <v>OK</v>
          </cell>
          <cell r="Y498" t="e">
            <v>#N/A</v>
          </cell>
          <cell r="Z498" t="str">
            <v>N</v>
          </cell>
        </row>
        <row r="499">
          <cell r="C499" t="str">
            <v>553421AA6</v>
          </cell>
          <cell r="D499" t="str">
            <v>553421AA6</v>
          </cell>
          <cell r="E499" t="str">
            <v>MPS MORTGAGE LOAN TRUST 1998-1 A1</v>
          </cell>
          <cell r="F499">
            <v>47324</v>
          </cell>
          <cell r="G499">
            <v>6.76</v>
          </cell>
          <cell r="H499" t="str">
            <v>SF</v>
          </cell>
          <cell r="I499" t="str"/>
          <cell r="J499">
            <v>1514907.11</v>
          </cell>
          <cell r="K499">
            <v>5000000</v>
          </cell>
          <cell r="L499">
            <v>1528162.5472124901</v>
          </cell>
          <cell r="M499" t="str">
            <v>AAA</v>
          </cell>
          <cell r="N499" t="str">
            <v>AAA</v>
          </cell>
          <cell r="O499" t="str">
            <v>AAA</v>
          </cell>
          <cell r="P499">
            <v>1475306.31</v>
          </cell>
          <cell r="Q499" t="str">
            <v>-</v>
          </cell>
          <cell r="R499" t="str">
            <v>AAA</v>
          </cell>
          <cell r="S499" t="str">
            <v>AAA</v>
          </cell>
          <cell r="T499" t="str">
            <v>#N/A N Ap</v>
          </cell>
          <cell r="U499" t="str">
            <v>-</v>
          </cell>
          <cell r="V499" t="str">
            <v>OK</v>
          </cell>
          <cell r="W499" t="str">
            <v>OK</v>
          </cell>
          <cell r="X499" t="str">
            <v>OK</v>
          </cell>
          <cell r="Y499" t="str">
            <v>HEL</v>
          </cell>
          <cell r="Z499" t="str">
            <v>N</v>
          </cell>
        </row>
        <row r="500">
          <cell r="C500" t="str">
            <v>585525BR8</v>
          </cell>
          <cell r="D500" t="str">
            <v>585525BR8</v>
          </cell>
          <cell r="E500" t="str">
            <v>MELLON BANK HM EQ LOAN TR 98-1 A-3</v>
          </cell>
          <cell r="F500">
            <v>41085</v>
          </cell>
          <cell r="G500">
            <v>6.32</v>
          </cell>
          <cell r="H500" t="str">
            <v>SF</v>
          </cell>
          <cell r="I500" t="str"/>
          <cell r="J500">
            <v>3567841.44</v>
          </cell>
          <cell r="K500">
            <v>14950000</v>
          </cell>
          <cell r="L500">
            <v>3590140.4489999898</v>
          </cell>
          <cell r="M500" t="str">
            <v>AAA</v>
          </cell>
          <cell r="N500" t="str">
            <v>AAA</v>
          </cell>
          <cell r="O500" t="str">
            <v>AAA</v>
          </cell>
          <cell r="P500">
            <v>3567841.44</v>
          </cell>
          <cell r="Q500" t="str">
            <v>-</v>
          </cell>
          <cell r="R500" t="str">
            <v>AAA</v>
          </cell>
          <cell r="S500" t="str">
            <v>AAA</v>
          </cell>
          <cell r="T500" t="str">
            <v>#N/A N Ap</v>
          </cell>
          <cell r="U500" t="str">
            <v>-</v>
          </cell>
          <cell r="V500" t="str">
            <v>OK</v>
          </cell>
          <cell r="W500" t="str">
            <v>OK</v>
          </cell>
          <cell r="X500" t="str">
            <v>OK</v>
          </cell>
          <cell r="Y500" t="str">
            <v>HEL</v>
          </cell>
          <cell r="Z500" t="str">
            <v>N</v>
          </cell>
        </row>
        <row r="501">
          <cell r="C501" t="str">
            <v>585525BU1</v>
          </cell>
          <cell r="D501" t="str">
            <v>585525BU1</v>
          </cell>
          <cell r="E501" t="str">
            <v>MELLON BANK HM EQ LOAN TR 98-1 B</v>
          </cell>
          <cell r="F501">
            <v>41937</v>
          </cell>
          <cell r="G501">
            <v>6.86</v>
          </cell>
          <cell r="H501" t="str">
            <v>SF</v>
          </cell>
          <cell r="I501" t="str"/>
          <cell r="J501">
            <v>4202631.8899999997</v>
          </cell>
          <cell r="K501">
            <v>5590000</v>
          </cell>
          <cell r="L501">
            <v>4337246.3920685798</v>
          </cell>
          <cell r="N501" t="str">
            <v>A</v>
          </cell>
          <cell r="O501" t="str">
            <v>A2</v>
          </cell>
          <cell r="P501">
            <v>4087944.16</v>
          </cell>
          <cell r="Q501" t="str">
            <v>-</v>
          </cell>
          <cell r="R501" t="str">
            <v>A</v>
          </cell>
          <cell r="S501" t="str">
            <v>A</v>
          </cell>
          <cell r="T501" t="str">
            <v>#N/A N Ap</v>
          </cell>
          <cell r="U501" t="str">
            <v>-</v>
          </cell>
          <cell r="V501" t="str">
            <v>-</v>
          </cell>
          <cell r="W501" t="str">
            <v>OK</v>
          </cell>
          <cell r="X501" t="b">
            <v>0</v>
          </cell>
          <cell r="Y501" t="str">
            <v>HEL</v>
          </cell>
          <cell r="Z501" t="str">
            <v>N</v>
          </cell>
        </row>
        <row r="502">
          <cell r="C502" t="str">
            <v>589929TS7</v>
          </cell>
          <cell r="D502" t="str">
            <v>589929TS7</v>
          </cell>
          <cell r="E502" t="str">
            <v>ML MTG INVESTORS 1999-H1       M-2</v>
          </cell>
          <cell r="F502">
            <v>47442</v>
          </cell>
          <cell r="G502">
            <v>7.85</v>
          </cell>
          <cell r="H502" t="str">
            <v>SF</v>
          </cell>
          <cell r="I502" t="str"/>
          <cell r="J502">
            <v>5681370.7300000004</v>
          </cell>
          <cell r="K502">
            <v>10735000</v>
          </cell>
          <cell r="L502">
            <v>5972540.9799124897</v>
          </cell>
          <cell r="N502" t="str">
            <v>A</v>
          </cell>
          <cell r="O502" t="str">
            <v>A2</v>
          </cell>
          <cell r="P502">
            <v>5679869.4100000001</v>
          </cell>
          <cell r="Q502" t="str">
            <v>A</v>
          </cell>
          <cell r="R502" t="str">
            <v>A</v>
          </cell>
          <cell r="S502" t="str">
            <v>A</v>
          </cell>
          <cell r="T502" t="str">
            <v>A</v>
          </cell>
          <cell r="U502" t="str">
            <v>OK</v>
          </cell>
          <cell r="V502" t="str">
            <v>-</v>
          </cell>
          <cell r="W502" t="str">
            <v>OK</v>
          </cell>
          <cell r="X502" t="b">
            <v>0</v>
          </cell>
          <cell r="Y502" t="str">
            <v>HEL</v>
          </cell>
          <cell r="Z502" t="str">
            <v>N</v>
          </cell>
        </row>
        <row r="503">
          <cell r="C503" t="str">
            <v>60935BDB2</v>
          </cell>
          <cell r="D503" t="str">
            <v>60935BDB2</v>
          </cell>
          <cell r="E503" t="str">
            <v>THE MONEY STORE TR 1998-A      AF-5</v>
          </cell>
          <cell r="F503">
            <v>45275</v>
          </cell>
          <cell r="G503">
            <v>6.37</v>
          </cell>
          <cell r="H503" t="str">
            <v>SF</v>
          </cell>
          <cell r="I503" t="str"/>
          <cell r="J503">
            <v>2437743.2200000002</v>
          </cell>
          <cell r="K503">
            <v>9195000</v>
          </cell>
          <cell r="L503">
            <v>2449171.3602153501</v>
          </cell>
          <cell r="M503" t="str">
            <v>AAA</v>
          </cell>
          <cell r="N503" t="str">
            <v>AAA</v>
          </cell>
          <cell r="O503" t="str">
            <v>AAA</v>
          </cell>
          <cell r="P503">
            <v>2437743.2200000002</v>
          </cell>
          <cell r="Q503" t="str">
            <v>-</v>
          </cell>
          <cell r="R503" t="str">
            <v>AAA</v>
          </cell>
          <cell r="S503" t="str">
            <v>AAA</v>
          </cell>
          <cell r="T503" t="str">
            <v>#N/A N Ap</v>
          </cell>
          <cell r="U503" t="str">
            <v>-</v>
          </cell>
          <cell r="V503" t="str">
            <v>OK</v>
          </cell>
          <cell r="W503" t="str">
            <v>OK</v>
          </cell>
          <cell r="X503" t="str">
            <v>OK</v>
          </cell>
          <cell r="Y503" t="str">
            <v>HEL</v>
          </cell>
          <cell r="Z503" t="str">
            <v>N</v>
          </cell>
        </row>
        <row r="504">
          <cell r="C504" t="str">
            <v>60935BDW6</v>
          </cell>
          <cell r="D504" t="str">
            <v>60935BDW6</v>
          </cell>
          <cell r="E504" t="str">
            <v>THE MONEY STORE TRUST 1998-B   AF-6</v>
          </cell>
          <cell r="F504">
            <v>46218</v>
          </cell>
          <cell r="G504">
            <v>6.3150000000000004</v>
          </cell>
          <cell r="H504" t="str">
            <v>SF</v>
          </cell>
          <cell r="I504" t="str"/>
          <cell r="J504">
            <v>16500000</v>
          </cell>
          <cell r="K504">
            <v>16500000</v>
          </cell>
          <cell r="L504">
            <v>16948602</v>
          </cell>
          <cell r="M504" t="str">
            <v>AAA</v>
          </cell>
          <cell r="N504" t="str">
            <v>AAA</v>
          </cell>
          <cell r="O504" t="str">
            <v>AAA</v>
          </cell>
          <cell r="P504">
            <v>16500000</v>
          </cell>
          <cell r="Q504" t="str">
            <v>-</v>
          </cell>
          <cell r="R504" t="str">
            <v>AAA</v>
          </cell>
          <cell r="S504" t="str">
            <v>AAA</v>
          </cell>
          <cell r="T504" t="str">
            <v>#N/A N Ap</v>
          </cell>
          <cell r="U504" t="str">
            <v>-</v>
          </cell>
          <cell r="V504" t="str">
            <v>OK</v>
          </cell>
          <cell r="W504" t="str">
            <v>OK</v>
          </cell>
          <cell r="X504" t="str">
            <v>OK</v>
          </cell>
          <cell r="Y504" t="str">
            <v>HEL</v>
          </cell>
          <cell r="Z504" t="str">
            <v>N</v>
          </cell>
        </row>
        <row r="505">
          <cell r="C505" t="str">
            <v>61913JAK2</v>
          </cell>
          <cell r="D505" t="str">
            <v>61913JAK2</v>
          </cell>
          <cell r="E505" t="str">
            <v>MORTGAGE LENDER NETWORK 2000-1 A-2</v>
          </cell>
          <cell r="F505">
            <v>44372</v>
          </cell>
          <cell r="G505">
            <v>7.6050000000000004</v>
          </cell>
          <cell r="H505" t="str">
            <v>SF</v>
          </cell>
          <cell r="I505" t="str"/>
          <cell r="J505">
            <v>1874234.3</v>
          </cell>
          <cell r="K505">
            <v>7000000</v>
          </cell>
          <cell r="L505">
            <v>1887998.6766991899</v>
          </cell>
          <cell r="M505" t="str">
            <v>AAA</v>
          </cell>
          <cell r="N505" t="str">
            <v>AAA</v>
          </cell>
          <cell r="O505" t="str">
            <v>AAA</v>
          </cell>
          <cell r="P505">
            <v>1873404.57</v>
          </cell>
          <cell r="Q505" t="str">
            <v>-</v>
          </cell>
          <cell r="R505" t="str">
            <v>AAA</v>
          </cell>
          <cell r="S505" t="str">
            <v>AAA</v>
          </cell>
          <cell r="T505" t="str">
            <v>#N/A N Ap</v>
          </cell>
          <cell r="U505" t="str">
            <v>-</v>
          </cell>
          <cell r="V505" t="str">
            <v>OK</v>
          </cell>
          <cell r="W505" t="str">
            <v>OK</v>
          </cell>
          <cell r="X505" t="str">
            <v>OK</v>
          </cell>
          <cell r="Y505" t="str">
            <v>HEL</v>
          </cell>
          <cell r="Z505" t="str">
            <v>N</v>
          </cell>
        </row>
        <row r="506">
          <cell r="C506" t="str">
            <v>61913JAL0</v>
          </cell>
          <cell r="D506" t="str">
            <v>61913JAL0</v>
          </cell>
          <cell r="E506" t="str">
            <v>MORTGAGE LENDER NETWORK 2000-1 A-3</v>
          </cell>
          <cell r="F506">
            <v>46412</v>
          </cell>
          <cell r="G506">
            <v>7.77</v>
          </cell>
          <cell r="H506" t="str">
            <v>SF</v>
          </cell>
          <cell r="I506" t="str"/>
          <cell r="J506">
            <v>25000000</v>
          </cell>
          <cell r="K506">
            <v>25000000</v>
          </cell>
          <cell r="L506">
            <v>26453125</v>
          </cell>
          <cell r="M506" t="str">
            <v>AAA</v>
          </cell>
          <cell r="N506" t="str">
            <v>AAA</v>
          </cell>
          <cell r="O506" t="str">
            <v>AAA</v>
          </cell>
          <cell r="P506">
            <v>24890625</v>
          </cell>
          <cell r="Q506" t="str">
            <v>-</v>
          </cell>
          <cell r="R506" t="str">
            <v>AAA</v>
          </cell>
          <cell r="S506" t="str">
            <v>AAA</v>
          </cell>
          <cell r="T506" t="str">
            <v>#N/A N Ap</v>
          </cell>
          <cell r="U506" t="str">
            <v>-</v>
          </cell>
          <cell r="V506" t="str">
            <v>OK</v>
          </cell>
          <cell r="W506" t="str">
            <v>OK</v>
          </cell>
          <cell r="X506" t="str">
            <v>OK</v>
          </cell>
          <cell r="Y506" t="str">
            <v>HEL</v>
          </cell>
          <cell r="Z506" t="str">
            <v>N</v>
          </cell>
        </row>
        <row r="507">
          <cell r="C507" t="str">
            <v>64352VAS0</v>
          </cell>
          <cell r="D507" t="str">
            <v>64352VAS0</v>
          </cell>
          <cell r="E507" t="str">
            <v>NEW CENTURY HEL TRUST 97-NC6   A-7</v>
          </cell>
          <cell r="F507">
            <v>47143</v>
          </cell>
          <cell r="G507">
            <v>7.19</v>
          </cell>
          <cell r="H507" t="str">
            <v>SF</v>
          </cell>
          <cell r="I507" t="str"/>
          <cell r="J507">
            <v>10000000</v>
          </cell>
          <cell r="K507">
            <v>10000000</v>
          </cell>
          <cell r="L507">
            <v>10745309.999999899</v>
          </cell>
          <cell r="M507" t="str">
            <v>AAA</v>
          </cell>
          <cell r="N507" t="str">
            <v>AAA</v>
          </cell>
          <cell r="O507" t="str">
            <v>AAA</v>
          </cell>
          <cell r="P507">
            <v>10380468.800000001</v>
          </cell>
          <cell r="Q507" t="str">
            <v>-</v>
          </cell>
          <cell r="R507" t="str">
            <v>AAA</v>
          </cell>
          <cell r="S507" t="str">
            <v>AAA</v>
          </cell>
          <cell r="T507" t="str">
            <v>#N/A N Ap</v>
          </cell>
          <cell r="U507" t="str">
            <v>-</v>
          </cell>
          <cell r="V507" t="str">
            <v>OK</v>
          </cell>
          <cell r="W507" t="str">
            <v>OK</v>
          </cell>
          <cell r="X507" t="str">
            <v>OK</v>
          </cell>
          <cell r="Y507" t="str">
            <v>HEL</v>
          </cell>
          <cell r="Z507" t="str">
            <v>N</v>
          </cell>
        </row>
        <row r="508">
          <cell r="C508" t="str">
            <v>64352VAW1</v>
          </cell>
          <cell r="D508" t="str">
            <v>64352VAW1</v>
          </cell>
          <cell r="E508" t="str">
            <v>NEW CENTURY HEL TRUST 1999-NCA A-3</v>
          </cell>
          <cell r="F508">
            <v>47689</v>
          </cell>
          <cell r="G508">
            <v>6.76</v>
          </cell>
          <cell r="H508" t="str">
            <v>SF</v>
          </cell>
          <cell r="I508" t="str"/>
          <cell r="J508">
            <v>3947834.94</v>
          </cell>
          <cell r="K508">
            <v>9000000</v>
          </cell>
          <cell r="L508">
            <v>3973744.5807112101</v>
          </cell>
          <cell r="M508" t="str">
            <v>AAA</v>
          </cell>
          <cell r="N508" t="str">
            <v>AAA</v>
          </cell>
          <cell r="O508" t="str">
            <v>AAA</v>
          </cell>
          <cell r="P508">
            <v>3924899.99</v>
          </cell>
          <cell r="Q508" t="str">
            <v>-</v>
          </cell>
          <cell r="R508" t="str">
            <v>AAA</v>
          </cell>
          <cell r="S508" t="str">
            <v>AAA</v>
          </cell>
          <cell r="T508" t="str">
            <v>#N/A N Ap</v>
          </cell>
          <cell r="U508" t="str">
            <v>-</v>
          </cell>
          <cell r="V508" t="str">
            <v>OK</v>
          </cell>
          <cell r="W508" t="str">
            <v>OK</v>
          </cell>
          <cell r="X508" t="str">
            <v>OK</v>
          </cell>
          <cell r="Y508" t="str">
            <v>HEL</v>
          </cell>
          <cell r="Z508" t="str">
            <v>N</v>
          </cell>
        </row>
        <row r="509">
          <cell r="C509" t="str">
            <v>64352VBE0</v>
          </cell>
          <cell r="D509" t="str">
            <v>64352VBE0</v>
          </cell>
          <cell r="E509" t="str">
            <v>NEW CENTURY HEL TRUST 1999-NCB A-3</v>
          </cell>
          <cell r="F509">
            <v>47416</v>
          </cell>
          <cell r="G509">
            <v>7.19</v>
          </cell>
          <cell r="H509" t="str">
            <v>SF</v>
          </cell>
          <cell r="I509" t="str"/>
          <cell r="J509">
            <v>19097585.010000002</v>
          </cell>
          <cell r="K509">
            <v>30000000</v>
          </cell>
          <cell r="L509">
            <v>19378128.533796798</v>
          </cell>
          <cell r="M509" t="str">
            <v>AAA</v>
          </cell>
          <cell r="N509" t="str">
            <v>AAA</v>
          </cell>
          <cell r="O509" t="str">
            <v>AAA</v>
          </cell>
          <cell r="P509">
            <v>19095369.690000001</v>
          </cell>
          <cell r="Q509" t="str">
            <v>-</v>
          </cell>
          <cell r="R509" t="str">
            <v>AAA</v>
          </cell>
          <cell r="S509" t="str">
            <v>AAA</v>
          </cell>
          <cell r="T509" t="str">
            <v>#N/A N Ap</v>
          </cell>
          <cell r="U509" t="str">
            <v>-</v>
          </cell>
          <cell r="V509" t="str">
            <v>OK</v>
          </cell>
          <cell r="W509" t="str">
            <v>OK</v>
          </cell>
          <cell r="X509" t="str">
            <v>OK</v>
          </cell>
          <cell r="Y509" t="str">
            <v>HEL</v>
          </cell>
          <cell r="Z509" t="str">
            <v>N</v>
          </cell>
        </row>
        <row r="510">
          <cell r="C510" t="str">
            <v>64880MAK8</v>
          </cell>
          <cell r="D510" t="str">
            <v>64880MAK8</v>
          </cell>
          <cell r="E510" t="str">
            <v>NEW SOUTH HM EQ TR 1999-2      A-3</v>
          </cell>
          <cell r="F510">
            <v>47598</v>
          </cell>
          <cell r="G510">
            <v>7.31</v>
          </cell>
          <cell r="H510" t="str">
            <v>SF</v>
          </cell>
          <cell r="I510" t="str"/>
          <cell r="J510">
            <v>13847436.51</v>
          </cell>
          <cell r="K510">
            <v>25000000</v>
          </cell>
          <cell r="L510">
            <v>14048653.609926799</v>
          </cell>
          <cell r="M510" t="str">
            <v>AAA</v>
          </cell>
          <cell r="N510" t="str">
            <v>AAA</v>
          </cell>
          <cell r="O510" t="str">
            <v>AAA</v>
          </cell>
          <cell r="P510">
            <v>13845719.42</v>
          </cell>
          <cell r="Q510" t="str">
            <v>-</v>
          </cell>
          <cell r="R510" t="str">
            <v>AAA</v>
          </cell>
          <cell r="S510" t="str">
            <v>AAA</v>
          </cell>
          <cell r="T510" t="str">
            <v>#N/A N Ap</v>
          </cell>
          <cell r="U510" t="str">
            <v>-</v>
          </cell>
          <cell r="V510" t="str">
            <v>OK</v>
          </cell>
          <cell r="W510" t="str">
            <v>OK</v>
          </cell>
          <cell r="X510" t="str">
            <v>OK</v>
          </cell>
          <cell r="Y510" t="str">
            <v>HEL</v>
          </cell>
          <cell r="Z510" t="str">
            <v>N</v>
          </cell>
        </row>
        <row r="511">
          <cell r="C511" t="str">
            <v>69573CCZ6</v>
          </cell>
          <cell r="D511" t="str">
            <v>69573CCZ6</v>
          </cell>
          <cell r="E511" t="str">
            <v>PAINE WEBBER MTG IV 2000-HE1   A-2</v>
          </cell>
          <cell r="F511">
            <v>47539</v>
          </cell>
          <cell r="G511">
            <v>8.27</v>
          </cell>
          <cell r="H511" t="str">
            <v>SF</v>
          </cell>
          <cell r="I511" t="str"/>
          <cell r="J511">
            <v>15434996.59</v>
          </cell>
          <cell r="K511">
            <v>24000000</v>
          </cell>
          <cell r="L511">
            <v>15635173.060775699</v>
          </cell>
          <cell r="M511" t="str">
            <v>AAA</v>
          </cell>
          <cell r="N511" t="str">
            <v>AAA</v>
          </cell>
          <cell r="O511" t="str">
            <v>AAA</v>
          </cell>
          <cell r="P511">
            <v>15453185.18</v>
          </cell>
          <cell r="Q511" t="str">
            <v>-</v>
          </cell>
          <cell r="R511" t="str">
            <v>AAA</v>
          </cell>
          <cell r="S511" t="str">
            <v>AAA</v>
          </cell>
          <cell r="T511" t="str">
            <v>#N/A N Ap</v>
          </cell>
          <cell r="U511" t="str">
            <v>-</v>
          </cell>
          <cell r="V511" t="str">
            <v>OK</v>
          </cell>
          <cell r="W511" t="str">
            <v>OK</v>
          </cell>
          <cell r="X511" t="str">
            <v>OK</v>
          </cell>
          <cell r="Y511" t="str">
            <v>HEL</v>
          </cell>
          <cell r="Z511" t="str">
            <v>N</v>
          </cell>
        </row>
        <row r="512">
          <cell r="C512" t="str">
            <v>69573CDD4</v>
          </cell>
          <cell r="D512" t="str">
            <v>69573CDD4</v>
          </cell>
          <cell r="E512" t="str">
            <v>PAINE WEBBER MTG IV 2000-HE1   M-1</v>
          </cell>
          <cell r="F512">
            <v>47539</v>
          </cell>
          <cell r="G512">
            <v>8.83</v>
          </cell>
          <cell r="H512" t="str">
            <v>SF</v>
          </cell>
          <cell r="I512" t="str"/>
          <cell r="J512">
            <v>10478647</v>
          </cell>
          <cell r="K512">
            <v>10478647</v>
          </cell>
          <cell r="L512">
            <v>11303840.451249899</v>
          </cell>
          <cell r="M512" t="str">
            <v>AA2</v>
          </cell>
          <cell r="N512" t="str">
            <v>AA</v>
          </cell>
          <cell r="O512" t="str">
            <v>AA2</v>
          </cell>
          <cell r="P512">
            <v>10478496.1</v>
          </cell>
          <cell r="Q512" t="str">
            <v>-</v>
          </cell>
          <cell r="R512" t="str">
            <v>AA</v>
          </cell>
          <cell r="S512" t="str">
            <v>AA</v>
          </cell>
          <cell r="T512" t="str">
            <v>#N/A N Ap</v>
          </cell>
          <cell r="U512" t="str">
            <v>-</v>
          </cell>
          <cell r="V512" t="str">
            <v>Check</v>
          </cell>
          <cell r="W512" t="str">
            <v>OK</v>
          </cell>
          <cell r="X512" t="str">
            <v>OK</v>
          </cell>
          <cell r="Y512" t="str">
            <v>HEL</v>
          </cell>
          <cell r="Z512" t="str">
            <v>N</v>
          </cell>
        </row>
        <row r="513">
          <cell r="C513" t="str">
            <v>71428#AA9</v>
          </cell>
          <cell r="D513" t="str">
            <v>71428#AA9</v>
          </cell>
          <cell r="E513" t="str">
            <v>PERPETUAL SAVING BANK 1990-A CL A</v>
          </cell>
          <cell r="F513">
            <v>44180</v>
          </cell>
          <cell r="G513">
            <v>9</v>
          </cell>
          <cell r="H513" t="str">
            <v>SF</v>
          </cell>
          <cell r="I513" t="str"/>
          <cell r="J513">
            <v>11024.2</v>
          </cell>
          <cell r="K513">
            <v>10460513</v>
          </cell>
          <cell r="L513">
            <v>11024.199999999901</v>
          </cell>
          <cell r="M513" t="str">
            <v>AAA</v>
          </cell>
          <cell r="N513" t="str">
            <v>AAA</v>
          </cell>
          <cell r="O513" t="str">
            <v>AAA</v>
          </cell>
          <cell r="P513">
            <v>11024.2</v>
          </cell>
          <cell r="Q513" t="str">
            <v>-</v>
          </cell>
          <cell r="R513" t="str">
            <v>AAA</v>
          </cell>
          <cell r="S513" t="str">
            <v>AAA</v>
          </cell>
          <cell r="T513" t="str">
            <v>#N/A N Ap</v>
          </cell>
          <cell r="U513" t="str">
            <v>-</v>
          </cell>
          <cell r="V513" t="str">
            <v>OK</v>
          </cell>
          <cell r="W513" t="str">
            <v>OK</v>
          </cell>
          <cell r="X513" t="str">
            <v>OK</v>
          </cell>
          <cell r="Y513" t="str">
            <v>HEL</v>
          </cell>
          <cell r="Z513" t="str">
            <v>N</v>
          </cell>
        </row>
        <row r="514">
          <cell r="C514" t="str">
            <v>74037JAA8</v>
          </cell>
          <cell r="D514" t="str">
            <v>74037JAA8</v>
          </cell>
          <cell r="E514" t="str">
            <v>PREFERRED MTG CERT 1996-1      A</v>
          </cell>
          <cell r="F514">
            <v>41177</v>
          </cell>
          <cell r="G514">
            <v>7.9</v>
          </cell>
          <cell r="H514" t="str">
            <v>SF</v>
          </cell>
          <cell r="I514" t="str"/>
          <cell r="J514">
            <v>926693.64</v>
          </cell>
          <cell r="K514">
            <v>10000000</v>
          </cell>
          <cell r="L514">
            <v>926693.63999999897</v>
          </cell>
          <cell r="M514" t="str">
            <v>AAA</v>
          </cell>
          <cell r="N514" t="str">
            <v>AAA</v>
          </cell>
          <cell r="O514" t="str">
            <v>AAA</v>
          </cell>
          <cell r="P514">
            <v>926693.64</v>
          </cell>
          <cell r="Q514" t="str">
            <v>-</v>
          </cell>
          <cell r="R514" t="str">
            <v>#N/A Sec</v>
          </cell>
          <cell r="S514" t="str">
            <v>#N/A Sec</v>
          </cell>
          <cell r="T514" t="str">
            <v>#N/A Sec</v>
          </cell>
          <cell r="U514" t="str">
            <v>-</v>
          </cell>
          <cell r="V514" t="str">
            <v>-</v>
          </cell>
          <cell r="W514" t="str">
            <v>-</v>
          </cell>
          <cell r="X514" t="str">
            <v>OK</v>
          </cell>
          <cell r="Y514" t="str">
            <v>HEL</v>
          </cell>
          <cell r="Z514" t="str">
            <v>N</v>
          </cell>
        </row>
        <row r="515">
          <cell r="C515" t="str">
            <v>743844BZ4</v>
          </cell>
          <cell r="D515" t="str">
            <v>743844BZ4</v>
          </cell>
          <cell r="E515" t="str">
            <v>PROVIDENT HM EQ LN TR 1998-4   A-5</v>
          </cell>
          <cell r="F515">
            <v>45651</v>
          </cell>
          <cell r="G515">
            <v>6.21</v>
          </cell>
          <cell r="H515" t="str">
            <v>SF</v>
          </cell>
          <cell r="I515" t="str"/>
          <cell r="J515">
            <v>4525000</v>
          </cell>
          <cell r="K515">
            <v>4525000</v>
          </cell>
          <cell r="L515">
            <v>4728624.9999999898</v>
          </cell>
          <cell r="M515" t="str">
            <v>AAA</v>
          </cell>
          <cell r="N515" t="str">
            <v>AAA</v>
          </cell>
          <cell r="O515" t="str">
            <v>AAA</v>
          </cell>
          <cell r="P515">
            <v>4524240.76</v>
          </cell>
          <cell r="Q515" t="str">
            <v>AAA</v>
          </cell>
          <cell r="R515" t="str">
            <v>AAA</v>
          </cell>
          <cell r="S515" t="str">
            <v>AAA</v>
          </cell>
          <cell r="T515" t="str">
            <v>AAA</v>
          </cell>
          <cell r="U515" t="str">
            <v>OK</v>
          </cell>
          <cell r="V515" t="str">
            <v>OK</v>
          </cell>
          <cell r="W515" t="str">
            <v>OK</v>
          </cell>
          <cell r="X515" t="str">
            <v>OK</v>
          </cell>
          <cell r="Y515" t="str">
            <v>HEL</v>
          </cell>
          <cell r="Z515" t="str">
            <v>N</v>
          </cell>
        </row>
        <row r="516">
          <cell r="C516" t="str">
            <v>743844CA8</v>
          </cell>
          <cell r="D516" t="str">
            <v>743844CA8</v>
          </cell>
          <cell r="E516" t="str">
            <v>PROVIDENT HM EQ LN TR 1998-4   A-6</v>
          </cell>
          <cell r="F516">
            <v>47508</v>
          </cell>
          <cell r="G516">
            <v>6.69</v>
          </cell>
          <cell r="H516" t="str">
            <v>SF</v>
          </cell>
          <cell r="I516" t="str"/>
          <cell r="J516">
            <v>9000000</v>
          </cell>
          <cell r="K516">
            <v>9000000</v>
          </cell>
          <cell r="L516">
            <v>9689062.5</v>
          </cell>
          <cell r="M516" t="str">
            <v>AAA</v>
          </cell>
          <cell r="N516" t="str">
            <v>AAA</v>
          </cell>
          <cell r="O516" t="str">
            <v>AAA</v>
          </cell>
          <cell r="P516">
            <v>8998593.75</v>
          </cell>
          <cell r="Q516" t="str">
            <v>AAA</v>
          </cell>
          <cell r="R516" t="str">
            <v>AAA</v>
          </cell>
          <cell r="S516" t="str">
            <v>AAA</v>
          </cell>
          <cell r="T516" t="str">
            <v>AAA</v>
          </cell>
          <cell r="U516" t="str">
            <v>OK</v>
          </cell>
          <cell r="V516" t="str">
            <v>OK</v>
          </cell>
          <cell r="W516" t="str">
            <v>OK</v>
          </cell>
          <cell r="X516" t="str">
            <v>OK</v>
          </cell>
          <cell r="Y516" t="str">
            <v>HEL</v>
          </cell>
          <cell r="Z516" t="str">
            <v>N</v>
          </cell>
        </row>
        <row r="517">
          <cell r="C517" t="str">
            <v>760985BD2</v>
          </cell>
          <cell r="D517" t="str">
            <v>760985BD2</v>
          </cell>
          <cell r="E517" t="str">
            <v>RESIDENTIAL ASSET SEC 2000-RS3 A-I-3</v>
          </cell>
          <cell r="F517">
            <v>45621</v>
          </cell>
          <cell r="G517">
            <v>7.76</v>
          </cell>
          <cell r="H517" t="str">
            <v>SF</v>
          </cell>
          <cell r="I517" t="str"/>
          <cell r="J517">
            <v>9121391.3200000003</v>
          </cell>
          <cell r="K517">
            <v>13170000</v>
          </cell>
          <cell r="L517">
            <v>9266768.05485815</v>
          </cell>
          <cell r="N517" t="str">
            <v>AAA</v>
          </cell>
          <cell r="O517" t="str">
            <v>AAA</v>
          </cell>
          <cell r="P517">
            <v>9116017.9000000004</v>
          </cell>
          <cell r="Q517" t="str">
            <v>AAA</v>
          </cell>
          <cell r="R517" t="str">
            <v>AAA</v>
          </cell>
          <cell r="S517" t="str">
            <v>AAA</v>
          </cell>
          <cell r="T517" t="str">
            <v>AAA</v>
          </cell>
          <cell r="U517" t="str">
            <v>OK</v>
          </cell>
          <cell r="V517" t="str">
            <v>-</v>
          </cell>
          <cell r="W517" t="str">
            <v>OK</v>
          </cell>
          <cell r="X517" t="str">
            <v>OK</v>
          </cell>
          <cell r="Y517" t="str">
            <v>HEL</v>
          </cell>
          <cell r="Z517" t="str">
            <v>N</v>
          </cell>
        </row>
        <row r="518">
          <cell r="C518" t="str">
            <v>760985DT5</v>
          </cell>
          <cell r="D518" t="str">
            <v>760985DT5</v>
          </cell>
          <cell r="E518" t="str">
            <v>RESIDENTIAL ASSET SEC 2001-RS2 A-I-4</v>
          </cell>
          <cell r="F518">
            <v>48024</v>
          </cell>
          <cell r="G518">
            <v>6.97</v>
          </cell>
          <cell r="H518" t="str">
            <v>SF</v>
          </cell>
          <cell r="I518" t="str"/>
          <cell r="J518">
            <v>10000000</v>
          </cell>
          <cell r="K518">
            <v>10000000</v>
          </cell>
          <cell r="L518">
            <v>10665630</v>
          </cell>
          <cell r="M518" t="str">
            <v>AAA</v>
          </cell>
          <cell r="N518" t="str">
            <v>AAA</v>
          </cell>
          <cell r="O518" t="str">
            <v>AAA</v>
          </cell>
          <cell r="P518">
            <v>9995151</v>
          </cell>
          <cell r="Q518" t="str">
            <v>-</v>
          </cell>
          <cell r="R518" t="str">
            <v>AAA</v>
          </cell>
          <cell r="S518" t="str">
            <v>AAA</v>
          </cell>
          <cell r="T518" t="str">
            <v>#N/A N Ap</v>
          </cell>
          <cell r="U518" t="str">
            <v>-</v>
          </cell>
          <cell r="V518" t="str">
            <v>OK</v>
          </cell>
          <cell r="W518" t="str">
            <v>OK</v>
          </cell>
          <cell r="X518" t="str">
            <v>OK</v>
          </cell>
          <cell r="Y518" t="str">
            <v>HEL</v>
          </cell>
          <cell r="Z518" t="str">
            <v>N</v>
          </cell>
        </row>
        <row r="519">
          <cell r="C519" t="str">
            <v>760985DW8</v>
          </cell>
          <cell r="D519" t="str">
            <v>760985DW8</v>
          </cell>
          <cell r="E519" t="str">
            <v>RESIDENTIAL ASSET SEC 2001-RS2 M-I-1</v>
          </cell>
          <cell r="F519">
            <v>48024</v>
          </cell>
          <cell r="G519">
            <v>6.97</v>
          </cell>
          <cell r="H519" t="str">
            <v>SF</v>
          </cell>
          <cell r="I519" t="str"/>
          <cell r="J519">
            <v>4439000</v>
          </cell>
          <cell r="K519">
            <v>4439000</v>
          </cell>
          <cell r="L519">
            <v>4701873.1409999896</v>
          </cell>
          <cell r="M519" t="str">
            <v>AA2</v>
          </cell>
          <cell r="N519" t="str">
            <v>AA</v>
          </cell>
          <cell r="O519" t="str">
            <v>AA2</v>
          </cell>
          <cell r="P519">
            <v>4437548.8899999997</v>
          </cell>
          <cell r="Q519" t="str">
            <v>-</v>
          </cell>
          <cell r="R519" t="str">
            <v>AA</v>
          </cell>
          <cell r="S519" t="str">
            <v>AA</v>
          </cell>
          <cell r="T519" t="str">
            <v>#N/A N Ap</v>
          </cell>
          <cell r="U519" t="str">
            <v>-</v>
          </cell>
          <cell r="V519" t="str">
            <v>Check</v>
          </cell>
          <cell r="W519" t="str">
            <v>OK</v>
          </cell>
          <cell r="X519" t="str">
            <v>OK</v>
          </cell>
          <cell r="Y519" t="str">
            <v>HEL</v>
          </cell>
          <cell r="Z519" t="str">
            <v>N</v>
          </cell>
        </row>
        <row r="520">
          <cell r="C520" t="str">
            <v>760985DY4</v>
          </cell>
          <cell r="D520" t="str">
            <v>760985DY4</v>
          </cell>
          <cell r="E520" t="str">
            <v>RESIDENTIAL ASSET SEC 2001-RS2 M-I-3</v>
          </cell>
          <cell r="F520">
            <v>48024</v>
          </cell>
          <cell r="G520">
            <v>7.81</v>
          </cell>
          <cell r="H520" t="str">
            <v>SF</v>
          </cell>
          <cell r="I520" t="str"/>
          <cell r="J520">
            <v>2419000</v>
          </cell>
          <cell r="K520">
            <v>2419000</v>
          </cell>
          <cell r="L520">
            <v>2529366.875</v>
          </cell>
          <cell r="M520" t="str">
            <v>BAA2</v>
          </cell>
          <cell r="N520" t="str">
            <v>BBB</v>
          </cell>
          <cell r="O520" t="str">
            <v>BAA2</v>
          </cell>
          <cell r="P520">
            <v>2419000</v>
          </cell>
          <cell r="Q520" t="str">
            <v>-</v>
          </cell>
          <cell r="R520" t="str">
            <v>BBB</v>
          </cell>
          <cell r="S520" t="str">
            <v>BBB</v>
          </cell>
          <cell r="T520" t="str">
            <v>#N/A N Ap</v>
          </cell>
          <cell r="U520" t="str">
            <v>-</v>
          </cell>
          <cell r="V520" t="str">
            <v>Check</v>
          </cell>
          <cell r="W520" t="str">
            <v>OK</v>
          </cell>
          <cell r="X520" t="str">
            <v>OK</v>
          </cell>
          <cell r="Y520" t="str">
            <v>HEL</v>
          </cell>
          <cell r="Z520" t="str">
            <v>N</v>
          </cell>
        </row>
        <row r="521">
          <cell r="C521" t="str">
            <v>760985GT2</v>
          </cell>
          <cell r="D521" t="str">
            <v>760985GT2</v>
          </cell>
          <cell r="E521" t="str">
            <v>RESIDENTIAL ASSET SEC 2002-RS1 M-I-2</v>
          </cell>
          <cell r="F521">
            <v>48238</v>
          </cell>
          <cell r="G521">
            <v>7.1</v>
          </cell>
          <cell r="H521" t="str">
            <v>SF</v>
          </cell>
          <cell r="I521" t="str"/>
          <cell r="J521">
            <v>7290000</v>
          </cell>
          <cell r="K521">
            <v>7290000</v>
          </cell>
          <cell r="L521">
            <v>7608937.5</v>
          </cell>
          <cell r="M521" t="str">
            <v>A2</v>
          </cell>
          <cell r="N521" t="str">
            <v>A</v>
          </cell>
          <cell r="O521" t="str">
            <v>A2</v>
          </cell>
          <cell r="P521">
            <v>7290000</v>
          </cell>
          <cell r="Q521" t="str">
            <v>-</v>
          </cell>
          <cell r="R521" t="str">
            <v>A</v>
          </cell>
          <cell r="S521" t="str">
            <v>A</v>
          </cell>
          <cell r="T521" t="str">
            <v>#N/A N Ap</v>
          </cell>
          <cell r="U521" t="str">
            <v>-</v>
          </cell>
          <cell r="V521" t="str">
            <v>Check</v>
          </cell>
          <cell r="W521" t="str">
            <v>OK</v>
          </cell>
          <cell r="X521" t="str">
            <v>OK</v>
          </cell>
          <cell r="Y521" t="str">
            <v>HEL</v>
          </cell>
          <cell r="Z521" t="str">
            <v>N</v>
          </cell>
        </row>
        <row r="522">
          <cell r="C522" t="str">
            <v>760985JJ1</v>
          </cell>
          <cell r="D522" t="str">
            <v>760985JJ1</v>
          </cell>
          <cell r="E522" t="str">
            <v>RESIDENTIAL ASSET MORTGAGE PRODUCTS RAMP 2002-RS2 AI3</v>
          </cell>
          <cell r="F522">
            <v>47202</v>
          </cell>
          <cell r="G522">
            <v>5.72</v>
          </cell>
          <cell r="H522" t="str">
            <v>SF</v>
          </cell>
          <cell r="I522" t="str"/>
          <cell r="J522">
            <v>15136000</v>
          </cell>
          <cell r="K522">
            <v>15136000</v>
          </cell>
          <cell r="L522">
            <v>15696501.215999899</v>
          </cell>
          <cell r="M522" t="str">
            <v>AAA</v>
          </cell>
          <cell r="N522" t="str">
            <v>AAA</v>
          </cell>
          <cell r="O522" t="str">
            <v>AAA</v>
          </cell>
          <cell r="P522">
            <v>15131928.41</v>
          </cell>
          <cell r="Q522" t="str">
            <v>-</v>
          </cell>
          <cell r="R522" t="str">
            <v>AAA</v>
          </cell>
          <cell r="S522" t="str">
            <v>AAA</v>
          </cell>
          <cell r="T522" t="str">
            <v>#N/A N Ap</v>
          </cell>
          <cell r="U522" t="str">
            <v>-</v>
          </cell>
          <cell r="V522" t="str">
            <v>OK</v>
          </cell>
          <cell r="W522" t="str">
            <v>OK</v>
          </cell>
          <cell r="X522" t="str">
            <v>OK</v>
          </cell>
          <cell r="Y522" t="e">
            <v>#N/A</v>
          </cell>
          <cell r="Z522" t="str">
            <v>N</v>
          </cell>
        </row>
        <row r="523">
          <cell r="C523" t="str">
            <v>760985JQ5</v>
          </cell>
          <cell r="D523" t="str">
            <v>760985JQ5</v>
          </cell>
          <cell r="E523" t="str">
            <v>RESIDENTIAL ASSET SEC 2002-RS2 M-I-2</v>
          </cell>
          <cell r="F523">
            <v>48298</v>
          </cell>
          <cell r="G523">
            <v>6.85</v>
          </cell>
          <cell r="H523" t="str">
            <v>SF</v>
          </cell>
          <cell r="I523" t="str"/>
          <cell r="J523">
            <v>4657000</v>
          </cell>
          <cell r="K523">
            <v>4657000</v>
          </cell>
          <cell r="L523">
            <v>4774151.4919999903</v>
          </cell>
          <cell r="M523" t="str">
            <v>A2</v>
          </cell>
          <cell r="N523" t="str">
            <v>A</v>
          </cell>
          <cell r="O523" t="str">
            <v>A2</v>
          </cell>
          <cell r="P523">
            <v>4610531.1900000004</v>
          </cell>
          <cell r="Q523" t="str">
            <v>-</v>
          </cell>
          <cell r="R523" t="str">
            <v>A</v>
          </cell>
          <cell r="S523" t="str">
            <v>A</v>
          </cell>
          <cell r="T523" t="str">
            <v>#N/A N Ap</v>
          </cell>
          <cell r="U523" t="str">
            <v>-</v>
          </cell>
          <cell r="V523" t="str">
            <v>Check</v>
          </cell>
          <cell r="W523" t="str">
            <v>OK</v>
          </cell>
          <cell r="X523" t="str">
            <v>OK</v>
          </cell>
          <cell r="Y523" t="e">
            <v>#N/A</v>
          </cell>
          <cell r="Z523" t="str">
            <v>N</v>
          </cell>
        </row>
        <row r="524">
          <cell r="C524" t="str">
            <v>760985JS1</v>
          </cell>
          <cell r="D524" t="str">
            <v>760985JS1</v>
          </cell>
          <cell r="E524" t="str">
            <v>RESIDENTIAL ASSET SEC 2002-RS2 M-II-1</v>
          </cell>
          <cell r="F524">
            <v>48298</v>
          </cell>
          <cell r="G524">
            <v>2.61</v>
          </cell>
          <cell r="H524" t="str">
            <v>SF</v>
          </cell>
          <cell r="I524" t="str"/>
          <cell r="J524">
            <v>4478000</v>
          </cell>
          <cell r="K524">
            <v>4478000</v>
          </cell>
          <cell r="L524">
            <v>4504590.3639999898</v>
          </cell>
          <cell r="M524" t="str">
            <v>AA2</v>
          </cell>
          <cell r="N524" t="str">
            <v>AA</v>
          </cell>
          <cell r="O524" t="str">
            <v>AA2</v>
          </cell>
          <cell r="P524">
            <v>4478000</v>
          </cell>
          <cell r="Q524" t="str">
            <v>-</v>
          </cell>
          <cell r="R524" t="str">
            <v>AA</v>
          </cell>
          <cell r="S524" t="str">
            <v>AA</v>
          </cell>
          <cell r="T524" t="str">
            <v>#N/A N Ap</v>
          </cell>
          <cell r="U524" t="str">
            <v>-</v>
          </cell>
          <cell r="V524" t="str">
            <v>Check</v>
          </cell>
          <cell r="W524" t="str">
            <v>OK</v>
          </cell>
          <cell r="X524" t="str">
            <v>OK</v>
          </cell>
          <cell r="Y524" t="e">
            <v>#N/A</v>
          </cell>
          <cell r="Z524" t="str">
            <v>Y</v>
          </cell>
        </row>
        <row r="525">
          <cell r="C525" t="str">
            <v>760985LU3</v>
          </cell>
          <cell r="D525" t="str">
            <v>760985LU3</v>
          </cell>
          <cell r="E525" t="str">
            <v>RESIDENTIAL ASSET MORTGAGE PRO RAMP 2002-RS3 AI4</v>
          </cell>
          <cell r="F525">
            <v>48298</v>
          </cell>
          <cell r="G525">
            <v>6.1360000000000001</v>
          </cell>
          <cell r="H525" t="str">
            <v>SF</v>
          </cell>
          <cell r="I525" t="str"/>
          <cell r="J525">
            <v>15000000</v>
          </cell>
          <cell r="K525">
            <v>15000000</v>
          </cell>
          <cell r="L525">
            <v>15304687.5</v>
          </cell>
          <cell r="M525" t="str">
            <v>AAA</v>
          </cell>
          <cell r="N525" t="str">
            <v>AAA</v>
          </cell>
          <cell r="O525" t="str">
            <v>AAA</v>
          </cell>
          <cell r="P525">
            <v>15000000</v>
          </cell>
          <cell r="Q525" t="str">
            <v>-</v>
          </cell>
          <cell r="R525" t="str">
            <v>AAA</v>
          </cell>
          <cell r="S525" t="str">
            <v>AAA</v>
          </cell>
          <cell r="T525" t="str">
            <v>#N/A N Ap</v>
          </cell>
          <cell r="U525" t="str">
            <v>-</v>
          </cell>
          <cell r="V525" t="str">
            <v>OK</v>
          </cell>
          <cell r="W525" t="str">
            <v>OK</v>
          </cell>
          <cell r="X525" t="str">
            <v>OK</v>
          </cell>
          <cell r="Y525" t="e">
            <v>#N/A</v>
          </cell>
          <cell r="Z525" t="str">
            <v>N</v>
          </cell>
        </row>
        <row r="526">
          <cell r="C526" t="str">
            <v>76110VGF9</v>
          </cell>
          <cell r="D526" t="str">
            <v>76110VGF9</v>
          </cell>
          <cell r="E526" t="str">
            <v>RESIDENTIAL FDG II 2001-HS2    A-5</v>
          </cell>
          <cell r="F526">
            <v>47963</v>
          </cell>
          <cell r="G526">
            <v>6.92</v>
          </cell>
          <cell r="H526" t="str">
            <v>SF</v>
          </cell>
          <cell r="I526" t="str"/>
          <cell r="J526">
            <v>10000000</v>
          </cell>
          <cell r="K526">
            <v>10000000</v>
          </cell>
          <cell r="L526">
            <v>10767190</v>
          </cell>
          <cell r="M526" t="str">
            <v>AAA</v>
          </cell>
          <cell r="N526" t="str">
            <v>AAA</v>
          </cell>
          <cell r="O526" t="str">
            <v>AAA</v>
          </cell>
          <cell r="P526">
            <v>9996254</v>
          </cell>
          <cell r="Q526" t="str">
            <v>-</v>
          </cell>
          <cell r="R526" t="str">
            <v>AAA</v>
          </cell>
          <cell r="S526" t="str">
            <v>AAA</v>
          </cell>
          <cell r="T526" t="str">
            <v>#N/A N Ap</v>
          </cell>
          <cell r="U526" t="str">
            <v>-</v>
          </cell>
          <cell r="V526" t="str">
            <v>OK</v>
          </cell>
          <cell r="W526" t="str">
            <v>OK</v>
          </cell>
          <cell r="X526" t="str">
            <v>OK</v>
          </cell>
          <cell r="Y526" t="str">
            <v>HEL</v>
          </cell>
          <cell r="Z526" t="str">
            <v>N</v>
          </cell>
        </row>
        <row r="527">
          <cell r="C527" t="str">
            <v>76110WCZ7</v>
          </cell>
          <cell r="D527" t="str">
            <v>76110WCZ7</v>
          </cell>
          <cell r="E527" t="str">
            <v>RESIDENTIAL ASSET SECS 98-KS1  A-I-9</v>
          </cell>
          <cell r="F527">
            <v>46837</v>
          </cell>
          <cell r="G527">
            <v>6.4450000000000003</v>
          </cell>
          <cell r="H527" t="str">
            <v>SF</v>
          </cell>
          <cell r="I527" t="str"/>
          <cell r="J527">
            <v>3083994.6</v>
          </cell>
          <cell r="K527">
            <v>4000000</v>
          </cell>
          <cell r="L527">
            <v>3218438.2605923899</v>
          </cell>
          <cell r="M527" t="str">
            <v>AAA</v>
          </cell>
          <cell r="N527" t="str">
            <v>AAA</v>
          </cell>
          <cell r="O527" t="str">
            <v>AAA</v>
          </cell>
          <cell r="P527">
            <v>3088632.95</v>
          </cell>
          <cell r="Q527" t="str">
            <v>-</v>
          </cell>
          <cell r="R527" t="str">
            <v>AAA</v>
          </cell>
          <cell r="S527" t="str">
            <v>AAA</v>
          </cell>
          <cell r="T527" t="str">
            <v>#N/A N Ap</v>
          </cell>
          <cell r="U527" t="str">
            <v>-</v>
          </cell>
          <cell r="V527" t="str">
            <v>OK</v>
          </cell>
          <cell r="W527" t="str">
            <v>OK</v>
          </cell>
          <cell r="X527" t="str">
            <v>OK</v>
          </cell>
          <cell r="Y527" t="str">
            <v>HEL</v>
          </cell>
          <cell r="Z527" t="str">
            <v>N</v>
          </cell>
        </row>
        <row r="528">
          <cell r="C528" t="str">
            <v>76110WDN3</v>
          </cell>
          <cell r="D528" t="str">
            <v>76110WDN3</v>
          </cell>
          <cell r="E528" t="str">
            <v>RESIDENTIAL ASSET SECS 98-KS2  M-I-1</v>
          </cell>
          <cell r="F528">
            <v>47324</v>
          </cell>
          <cell r="G528">
            <v>6.72</v>
          </cell>
          <cell r="H528" t="str">
            <v>SF</v>
          </cell>
          <cell r="I528" t="str"/>
          <cell r="J528">
            <v>2917064.99</v>
          </cell>
          <cell r="K528">
            <v>5085000</v>
          </cell>
          <cell r="L528">
            <v>3031939.0093061901</v>
          </cell>
          <cell r="N528" t="str">
            <v>AA</v>
          </cell>
          <cell r="O528" t="str">
            <v>AA2</v>
          </cell>
          <cell r="P528">
            <v>2917064.99</v>
          </cell>
          <cell r="Q528" t="str">
            <v>AA</v>
          </cell>
          <cell r="R528" t="str">
            <v>AA</v>
          </cell>
          <cell r="S528" t="str">
            <v>AA</v>
          </cell>
          <cell r="T528" t="str">
            <v>AA</v>
          </cell>
          <cell r="U528" t="str">
            <v>OK</v>
          </cell>
          <cell r="V528" t="str">
            <v>-</v>
          </cell>
          <cell r="W528" t="str">
            <v>OK</v>
          </cell>
          <cell r="X528" t="b">
            <v>0</v>
          </cell>
          <cell r="Y528" t="str">
            <v>HEL</v>
          </cell>
          <cell r="Z528" t="str">
            <v>N</v>
          </cell>
        </row>
        <row r="529">
          <cell r="C529" t="str">
            <v>76110WED4</v>
          </cell>
          <cell r="D529" t="str">
            <v>76110WED4</v>
          </cell>
          <cell r="E529" t="str">
            <v>RESIDENTIAL ASSET SECURITIES 1998-KS3  AI5</v>
          </cell>
          <cell r="F529">
            <v>46137</v>
          </cell>
          <cell r="G529">
            <v>6.16</v>
          </cell>
          <cell r="H529" t="str">
            <v>SF</v>
          </cell>
          <cell r="I529" t="str"/>
          <cell r="J529">
            <v>18000000</v>
          </cell>
          <cell r="K529">
            <v>18000000</v>
          </cell>
          <cell r="L529">
            <v>18492192</v>
          </cell>
          <cell r="M529" t="str">
            <v>AAA</v>
          </cell>
          <cell r="N529" t="str">
            <v>AAA</v>
          </cell>
          <cell r="O529" t="str">
            <v>AAA</v>
          </cell>
          <cell r="P529">
            <v>18649687.5</v>
          </cell>
          <cell r="Q529" t="str">
            <v>-</v>
          </cell>
          <cell r="R529" t="str">
            <v>AAA</v>
          </cell>
          <cell r="S529" t="str">
            <v>AAA</v>
          </cell>
          <cell r="T529" t="str">
            <v>#N/A N Ap</v>
          </cell>
          <cell r="U529" t="str">
            <v>-</v>
          </cell>
          <cell r="V529" t="str">
            <v>OK</v>
          </cell>
          <cell r="W529" t="str">
            <v>OK</v>
          </cell>
          <cell r="X529" t="str">
            <v>OK</v>
          </cell>
          <cell r="Y529" t="e">
            <v>#N/A</v>
          </cell>
          <cell r="Z529" t="str">
            <v>N</v>
          </cell>
        </row>
        <row r="530">
          <cell r="C530" t="str">
            <v>76110WFK7</v>
          </cell>
          <cell r="D530" t="str">
            <v>76110WFK7</v>
          </cell>
          <cell r="E530" t="str">
            <v>RESIDENTIAL ASSET SECS 99-KS1  A-I-3</v>
          </cell>
          <cell r="F530">
            <v>45437</v>
          </cell>
          <cell r="G530">
            <v>6.11</v>
          </cell>
          <cell r="H530" t="str">
            <v>SF</v>
          </cell>
          <cell r="I530" t="str"/>
          <cell r="J530">
            <v>186368.09</v>
          </cell>
          <cell r="K530">
            <v>8062000</v>
          </cell>
          <cell r="L530">
            <v>186045.85957238899</v>
          </cell>
          <cell r="M530" t="str">
            <v>AAA</v>
          </cell>
          <cell r="N530" t="str">
            <v>AAA</v>
          </cell>
          <cell r="O530" t="str">
            <v>AAA</v>
          </cell>
          <cell r="P530">
            <v>186368.09</v>
          </cell>
          <cell r="Q530" t="str">
            <v>-</v>
          </cell>
          <cell r="R530" t="str">
            <v>AAA</v>
          </cell>
          <cell r="S530" t="str">
            <v>AAA</v>
          </cell>
          <cell r="T530" t="str">
            <v>#N/A N Ap</v>
          </cell>
          <cell r="U530" t="str">
            <v>-</v>
          </cell>
          <cell r="V530" t="str">
            <v>OK</v>
          </cell>
          <cell r="W530" t="str">
            <v>OK</v>
          </cell>
          <cell r="X530" t="str">
            <v>OK</v>
          </cell>
          <cell r="Y530" t="str">
            <v>HEL</v>
          </cell>
          <cell r="Z530" t="str">
            <v>N</v>
          </cell>
        </row>
        <row r="531">
          <cell r="C531" t="str">
            <v>76110WGD2</v>
          </cell>
          <cell r="D531" t="str">
            <v>76110WGD2</v>
          </cell>
          <cell r="E531" t="str">
            <v>RESIDENTIAL ASSET SECS 99-KS2  A-I-6</v>
          </cell>
          <cell r="F531">
            <v>46502</v>
          </cell>
          <cell r="G531">
            <v>7.21</v>
          </cell>
          <cell r="H531" t="str">
            <v>SF</v>
          </cell>
          <cell r="I531" t="str"/>
          <cell r="J531">
            <v>8500000</v>
          </cell>
          <cell r="K531">
            <v>8500000</v>
          </cell>
          <cell r="L531">
            <v>8749687.5</v>
          </cell>
          <cell r="M531" t="str">
            <v>AAA</v>
          </cell>
          <cell r="N531" t="str">
            <v>AAA</v>
          </cell>
          <cell r="O531" t="str">
            <v>AAA</v>
          </cell>
          <cell r="P531">
            <v>8312310.5599999996</v>
          </cell>
          <cell r="Q531" t="str">
            <v>-</v>
          </cell>
          <cell r="R531" t="str">
            <v>AAA</v>
          </cell>
          <cell r="S531" t="str">
            <v>AAA</v>
          </cell>
          <cell r="T531" t="str">
            <v>#N/A N Ap</v>
          </cell>
          <cell r="U531" t="str">
            <v>-</v>
          </cell>
          <cell r="V531" t="str">
            <v>OK</v>
          </cell>
          <cell r="W531" t="str">
            <v>OK</v>
          </cell>
          <cell r="X531" t="str">
            <v>OK</v>
          </cell>
          <cell r="Y531" t="str">
            <v>HEL</v>
          </cell>
          <cell r="Z531" t="str">
            <v>N</v>
          </cell>
        </row>
        <row r="532">
          <cell r="C532" t="str">
            <v>76110WGG5</v>
          </cell>
          <cell r="D532" t="str">
            <v>76110WGG5</v>
          </cell>
          <cell r="E532" t="str">
            <v>RESIDENTIAL ASSET SECS 99-KS2  A-I-9</v>
          </cell>
          <cell r="F532">
            <v>47689</v>
          </cell>
          <cell r="G532">
            <v>7.15</v>
          </cell>
          <cell r="H532" t="str">
            <v>SF</v>
          </cell>
          <cell r="I532" t="str"/>
          <cell r="J532">
            <v>4809663.88</v>
          </cell>
          <cell r="K532">
            <v>5000000</v>
          </cell>
          <cell r="L532">
            <v>5077951.7408902701</v>
          </cell>
          <cell r="M532" t="str">
            <v>AAA</v>
          </cell>
          <cell r="N532" t="str">
            <v>AAA</v>
          </cell>
          <cell r="O532" t="str">
            <v>AAA</v>
          </cell>
          <cell r="P532">
            <v>4758481.45</v>
          </cell>
          <cell r="Q532" t="str">
            <v>-</v>
          </cell>
          <cell r="R532" t="str">
            <v>AAA</v>
          </cell>
          <cell r="S532" t="str">
            <v>AAA</v>
          </cell>
          <cell r="T532" t="str">
            <v>#N/A N Ap</v>
          </cell>
          <cell r="U532" t="str">
            <v>-</v>
          </cell>
          <cell r="V532" t="str">
            <v>OK</v>
          </cell>
          <cell r="W532" t="str">
            <v>OK</v>
          </cell>
          <cell r="X532" t="str">
            <v>OK</v>
          </cell>
          <cell r="Y532" t="str">
            <v>HEL</v>
          </cell>
          <cell r="Z532" t="str">
            <v>N</v>
          </cell>
        </row>
        <row r="533">
          <cell r="C533" t="str">
            <v>76110WHK5</v>
          </cell>
          <cell r="D533" t="str">
            <v>76110WHK5</v>
          </cell>
          <cell r="E533" t="str">
            <v>RESIDENTIAL ASSET SECS 99-KS4  A-I-3</v>
          </cell>
          <cell r="F533">
            <v>45772</v>
          </cell>
          <cell r="G533">
            <v>6.94</v>
          </cell>
          <cell r="H533" t="str">
            <v>SF</v>
          </cell>
          <cell r="I533" t="str"/>
          <cell r="J533">
            <v>8305040.5</v>
          </cell>
          <cell r="K533">
            <v>11750000</v>
          </cell>
          <cell r="L533">
            <v>8445188.0584374908</v>
          </cell>
          <cell r="N533" t="str">
            <v>AAA</v>
          </cell>
          <cell r="O533" t="str">
            <v>AAA</v>
          </cell>
          <cell r="P533">
            <v>8314468.8700000001</v>
          </cell>
          <cell r="Q533" t="str">
            <v>AAA</v>
          </cell>
          <cell r="R533" t="str">
            <v>AAA</v>
          </cell>
          <cell r="S533" t="str">
            <v>AAA</v>
          </cell>
          <cell r="T533" t="str">
            <v>AAA</v>
          </cell>
          <cell r="U533" t="str">
            <v>OK</v>
          </cell>
          <cell r="V533" t="str">
            <v>-</v>
          </cell>
          <cell r="W533" t="str">
            <v>OK</v>
          </cell>
          <cell r="X533" t="str">
            <v>OK</v>
          </cell>
          <cell r="Y533" t="str">
            <v>HEL</v>
          </cell>
          <cell r="Z533" t="str">
            <v>N</v>
          </cell>
        </row>
        <row r="534">
          <cell r="C534" t="str">
            <v>76110WHL3</v>
          </cell>
          <cell r="D534" t="str">
            <v>76110WHL3</v>
          </cell>
          <cell r="E534" t="str">
            <v>RESIDENTIAL ASSET SECS 99-KS4  A-I-4</v>
          </cell>
          <cell r="F534">
            <v>46929</v>
          </cell>
          <cell r="G534">
            <v>7.22</v>
          </cell>
          <cell r="H534" t="str">
            <v>SF</v>
          </cell>
          <cell r="I534" t="str"/>
          <cell r="J534">
            <v>3000000</v>
          </cell>
          <cell r="K534">
            <v>3000000</v>
          </cell>
          <cell r="L534">
            <v>3238139.9999999902</v>
          </cell>
          <cell r="N534" t="str">
            <v>AAA</v>
          </cell>
          <cell r="O534" t="str">
            <v>AAA</v>
          </cell>
          <cell r="P534">
            <v>3189056.58</v>
          </cell>
          <cell r="Q534" t="str">
            <v>AAA</v>
          </cell>
          <cell r="R534" t="str">
            <v>AAA</v>
          </cell>
          <cell r="S534" t="str">
            <v>AAA</v>
          </cell>
          <cell r="T534" t="str">
            <v>AAA</v>
          </cell>
          <cell r="U534" t="str">
            <v>OK</v>
          </cell>
          <cell r="V534" t="str">
            <v>-</v>
          </cell>
          <cell r="W534" t="str">
            <v>OK</v>
          </cell>
          <cell r="X534" t="str">
            <v>OK</v>
          </cell>
          <cell r="Y534" t="e">
            <v>#N/A</v>
          </cell>
          <cell r="Z534" t="str">
            <v>N</v>
          </cell>
        </row>
        <row r="535">
          <cell r="C535" t="str">
            <v>76110WJN7</v>
          </cell>
          <cell r="D535" t="str">
            <v>76110WJN7</v>
          </cell>
          <cell r="E535" t="str">
            <v>RESIDENTIAL ASSET SEC 2000-KS2 A-I-4</v>
          </cell>
          <cell r="F535">
            <v>47051</v>
          </cell>
          <cell r="G535">
            <v>7.8949999999999996</v>
          </cell>
          <cell r="H535" t="str">
            <v>SF</v>
          </cell>
          <cell r="I535" t="str"/>
          <cell r="J535">
            <v>13612000</v>
          </cell>
          <cell r="K535">
            <v>13612000</v>
          </cell>
          <cell r="L535">
            <v>14409581.5279999</v>
          </cell>
          <cell r="M535" t="str">
            <v>AAA</v>
          </cell>
          <cell r="N535" t="str">
            <v>AAA</v>
          </cell>
          <cell r="O535" t="str">
            <v>AAA</v>
          </cell>
          <cell r="P535">
            <v>14408528.42</v>
          </cell>
          <cell r="Q535" t="str">
            <v>-</v>
          </cell>
          <cell r="R535" t="str">
            <v>AAA</v>
          </cell>
          <cell r="S535" t="str">
            <v>AAA</v>
          </cell>
          <cell r="T535" t="str">
            <v>#N/A N Ap</v>
          </cell>
          <cell r="U535" t="str">
            <v>-</v>
          </cell>
          <cell r="V535" t="str">
            <v>OK</v>
          </cell>
          <cell r="W535" t="str">
            <v>OK</v>
          </cell>
          <cell r="X535" t="str">
            <v>OK</v>
          </cell>
          <cell r="Y535" t="str">
            <v>HEL</v>
          </cell>
          <cell r="Z535" t="str">
            <v>N</v>
          </cell>
        </row>
        <row r="536">
          <cell r="C536" t="str">
            <v>76110WKH8</v>
          </cell>
          <cell r="D536" t="str">
            <v>76110WKH8</v>
          </cell>
          <cell r="E536" t="str">
            <v>RESIDENTIAL ASSET SEC 2000-KS4 A-I-5</v>
          </cell>
          <cell r="F536">
            <v>48116</v>
          </cell>
          <cell r="G536">
            <v>7.8449999999999998</v>
          </cell>
          <cell r="H536" t="str">
            <v>SF</v>
          </cell>
          <cell r="I536" t="str"/>
          <cell r="J536">
            <v>22000000</v>
          </cell>
          <cell r="K536">
            <v>22000000</v>
          </cell>
          <cell r="L536">
            <v>24117500</v>
          </cell>
          <cell r="M536" t="str">
            <v>AAA</v>
          </cell>
          <cell r="N536" t="str">
            <v>AAA</v>
          </cell>
          <cell r="O536" t="str">
            <v>AAA</v>
          </cell>
          <cell r="P536">
            <v>22000000</v>
          </cell>
          <cell r="Q536" t="str">
            <v>-</v>
          </cell>
          <cell r="R536" t="str">
            <v>AAA</v>
          </cell>
          <cell r="S536" t="str">
            <v>AAA</v>
          </cell>
          <cell r="T536" t="str">
            <v>#N/A N Ap</v>
          </cell>
          <cell r="U536" t="str">
            <v>-</v>
          </cell>
          <cell r="V536" t="str">
            <v>OK</v>
          </cell>
          <cell r="W536" t="str">
            <v>OK</v>
          </cell>
          <cell r="X536" t="str">
            <v>OK</v>
          </cell>
          <cell r="Y536" t="str">
            <v>HEL</v>
          </cell>
          <cell r="Z536" t="str">
            <v>N</v>
          </cell>
        </row>
        <row r="537">
          <cell r="C537" t="str">
            <v>76110WLA2</v>
          </cell>
          <cell r="D537" t="str">
            <v>76110WLA2</v>
          </cell>
          <cell r="E537" t="str">
            <v>RESIDENTIAL ASSET SEC 2001-KS1 A-I-4</v>
          </cell>
          <cell r="F537">
            <v>47202</v>
          </cell>
          <cell r="G537">
            <v>6.3739999999999997</v>
          </cell>
          <cell r="H537" t="str">
            <v>SF</v>
          </cell>
          <cell r="I537" t="str"/>
          <cell r="J537">
            <v>27000000</v>
          </cell>
          <cell r="K537">
            <v>27000000</v>
          </cell>
          <cell r="L537">
            <v>28210788</v>
          </cell>
          <cell r="M537" t="str">
            <v>AAA</v>
          </cell>
          <cell r="N537" t="str">
            <v>AAA</v>
          </cell>
          <cell r="O537" t="str">
            <v>AAA</v>
          </cell>
          <cell r="P537">
            <v>27147938.23</v>
          </cell>
          <cell r="Q537" t="str">
            <v>AAA</v>
          </cell>
          <cell r="R537" t="str">
            <v>AAA</v>
          </cell>
          <cell r="S537" t="str">
            <v>AAA</v>
          </cell>
          <cell r="T537" t="str">
            <v>AAA</v>
          </cell>
          <cell r="U537" t="str">
            <v>OK</v>
          </cell>
          <cell r="V537" t="str">
            <v>OK</v>
          </cell>
          <cell r="W537" t="str">
            <v>OK</v>
          </cell>
          <cell r="X537" t="str">
            <v>OK</v>
          </cell>
          <cell r="Y537" t="str">
            <v>HEL</v>
          </cell>
          <cell r="Z537" t="str">
            <v>N</v>
          </cell>
        </row>
        <row r="538">
          <cell r="C538" t="str">
            <v>76110WLB0</v>
          </cell>
          <cell r="D538" t="str">
            <v>76110WLB0</v>
          </cell>
          <cell r="E538" t="str">
            <v>RESIDENTIAL ASSET SEC 2001-KS1 A-I-5</v>
          </cell>
          <cell r="F538">
            <v>48298</v>
          </cell>
          <cell r="G538">
            <v>6.9870000000000001</v>
          </cell>
          <cell r="H538" t="str">
            <v>SF</v>
          </cell>
          <cell r="I538" t="str"/>
          <cell r="J538">
            <v>24944000</v>
          </cell>
          <cell r="K538">
            <v>24944000</v>
          </cell>
          <cell r="L538">
            <v>26826498.735999901</v>
          </cell>
          <cell r="M538" t="str">
            <v>AAA</v>
          </cell>
          <cell r="N538" t="str">
            <v>AAA</v>
          </cell>
          <cell r="O538" t="str">
            <v>AAA</v>
          </cell>
          <cell r="P538">
            <v>25169523.699999999</v>
          </cell>
          <cell r="Q538" t="str">
            <v>AAA</v>
          </cell>
          <cell r="R538" t="str">
            <v>AAA</v>
          </cell>
          <cell r="S538" t="str">
            <v>AAA</v>
          </cell>
          <cell r="T538" t="str">
            <v>AAA</v>
          </cell>
          <cell r="U538" t="str">
            <v>OK</v>
          </cell>
          <cell r="V538" t="str">
            <v>OK</v>
          </cell>
          <cell r="W538" t="str">
            <v>OK</v>
          </cell>
          <cell r="X538" t="str">
            <v>OK</v>
          </cell>
          <cell r="Y538" t="str">
            <v>HEL</v>
          </cell>
          <cell r="Z538" t="str">
            <v>N</v>
          </cell>
        </row>
        <row r="539">
          <cell r="C539" t="str">
            <v>76110WLC8</v>
          </cell>
          <cell r="D539" t="str">
            <v>76110WLC8</v>
          </cell>
          <cell r="E539" t="str">
            <v>RESIDENTIAL ASSET SEC 2001-KS1 A-I-6</v>
          </cell>
          <cell r="F539">
            <v>48298</v>
          </cell>
          <cell r="G539">
            <v>6.3490000000000002</v>
          </cell>
          <cell r="H539" t="str">
            <v>SF</v>
          </cell>
          <cell r="I539" t="str"/>
          <cell r="J539">
            <v>5000000</v>
          </cell>
          <cell r="K539">
            <v>5000000</v>
          </cell>
          <cell r="L539">
            <v>5306250</v>
          </cell>
          <cell r="M539" t="str">
            <v>AAA</v>
          </cell>
          <cell r="N539" t="str">
            <v>AAA</v>
          </cell>
          <cell r="O539" t="str">
            <v>AAA</v>
          </cell>
          <cell r="P539">
            <v>5073947.3</v>
          </cell>
          <cell r="Q539" t="str">
            <v>AAA</v>
          </cell>
          <cell r="R539" t="str">
            <v>AAA</v>
          </cell>
          <cell r="S539" t="str">
            <v>AAA</v>
          </cell>
          <cell r="T539" t="str">
            <v>AAA</v>
          </cell>
          <cell r="U539" t="str">
            <v>OK</v>
          </cell>
          <cell r="V539" t="str">
            <v>OK</v>
          </cell>
          <cell r="W539" t="str">
            <v>OK</v>
          </cell>
          <cell r="X539" t="str">
            <v>OK</v>
          </cell>
          <cell r="Y539" t="str">
            <v>HEL</v>
          </cell>
          <cell r="Z539" t="str">
            <v>N</v>
          </cell>
        </row>
        <row r="540">
          <cell r="C540" t="str">
            <v>76110WLH7</v>
          </cell>
          <cell r="D540" t="str">
            <v>76110WLH7</v>
          </cell>
          <cell r="E540" t="str">
            <v>RESIDENTIAL ASSET SEC 2001-KS2 A-I-2</v>
          </cell>
          <cell r="F540">
            <v>44129</v>
          </cell>
          <cell r="G540">
            <v>5.3449999999999998</v>
          </cell>
          <cell r="H540" t="str">
            <v>SF</v>
          </cell>
          <cell r="I540" t="str"/>
          <cell r="J540">
            <v>4000000</v>
          </cell>
          <cell r="K540">
            <v>4000000</v>
          </cell>
          <cell r="L540">
            <v>4031876</v>
          </cell>
          <cell r="M540" t="str">
            <v>AAA</v>
          </cell>
          <cell r="N540" t="str">
            <v>AAA</v>
          </cell>
          <cell r="O540" t="str">
            <v>AAA</v>
          </cell>
          <cell r="P540">
            <v>4035480.12</v>
          </cell>
          <cell r="Q540" t="str">
            <v>AAA</v>
          </cell>
          <cell r="R540" t="str">
            <v>AAA</v>
          </cell>
          <cell r="S540" t="str">
            <v>AAA</v>
          </cell>
          <cell r="T540" t="str">
            <v>AAA</v>
          </cell>
          <cell r="U540" t="str">
            <v>OK</v>
          </cell>
          <cell r="V540" t="str">
            <v>OK</v>
          </cell>
          <cell r="W540" t="str">
            <v>OK</v>
          </cell>
          <cell r="X540" t="str">
            <v>OK</v>
          </cell>
          <cell r="Y540" t="str">
            <v>HEL</v>
          </cell>
          <cell r="Z540" t="str">
            <v>N</v>
          </cell>
        </row>
        <row r="541">
          <cell r="C541" t="str">
            <v>76110WLK0</v>
          </cell>
          <cell r="D541" t="str">
            <v>76110WLK0</v>
          </cell>
          <cell r="E541" t="str">
            <v>RESIDENTIAL ASSET SEC 2001-KS2 A-I-4</v>
          </cell>
          <cell r="F541">
            <v>47174</v>
          </cell>
          <cell r="G541">
            <v>6.4169999999999998</v>
          </cell>
          <cell r="H541" t="str">
            <v>SF</v>
          </cell>
          <cell r="I541" t="str"/>
          <cell r="J541">
            <v>7500000</v>
          </cell>
          <cell r="K541">
            <v>7500000</v>
          </cell>
          <cell r="L541">
            <v>7900785</v>
          </cell>
          <cell r="M541" t="str">
            <v>AAA</v>
          </cell>
          <cell r="N541" t="str">
            <v>AAA</v>
          </cell>
          <cell r="O541" t="str">
            <v>AAA</v>
          </cell>
          <cell r="P541">
            <v>7862933.0999999996</v>
          </cell>
          <cell r="Q541" t="str">
            <v>AAA</v>
          </cell>
          <cell r="R541" t="str">
            <v>AAA</v>
          </cell>
          <cell r="S541" t="str">
            <v>AAA</v>
          </cell>
          <cell r="T541" t="str">
            <v>AAA</v>
          </cell>
          <cell r="U541" t="str">
            <v>OK</v>
          </cell>
          <cell r="V541" t="str">
            <v>OK</v>
          </cell>
          <cell r="W541" t="str">
            <v>OK</v>
          </cell>
          <cell r="X541" t="str">
            <v>OK</v>
          </cell>
          <cell r="Y541" t="str">
            <v>HEL</v>
          </cell>
          <cell r="Z541" t="str">
            <v>N</v>
          </cell>
        </row>
        <row r="542">
          <cell r="C542" t="str">
            <v>76110WLL8</v>
          </cell>
          <cell r="D542" t="str">
            <v>76110WLL8</v>
          </cell>
          <cell r="E542" t="str">
            <v>RESIDENTIAL ASSET SEC 2001-KS2 A-I-5</v>
          </cell>
          <cell r="F542">
            <v>48024</v>
          </cell>
          <cell r="G542">
            <v>7.0140000000000002</v>
          </cell>
          <cell r="H542" t="str">
            <v>SF</v>
          </cell>
          <cell r="I542" t="str"/>
          <cell r="J542">
            <v>32000000</v>
          </cell>
          <cell r="K542">
            <v>32000000</v>
          </cell>
          <cell r="L542">
            <v>34430016</v>
          </cell>
          <cell r="M542" t="str">
            <v>AAA</v>
          </cell>
          <cell r="N542" t="str">
            <v>AAA</v>
          </cell>
          <cell r="O542" t="str">
            <v>AAA</v>
          </cell>
          <cell r="P542">
            <v>32362247.039999999</v>
          </cell>
          <cell r="Q542" t="str">
            <v>AAA</v>
          </cell>
          <cell r="R542" t="str">
            <v>AAA</v>
          </cell>
          <cell r="S542" t="str">
            <v>AAA</v>
          </cell>
          <cell r="T542" t="str">
            <v>AAA</v>
          </cell>
          <cell r="U542" t="str">
            <v>OK</v>
          </cell>
          <cell r="V542" t="str">
            <v>OK</v>
          </cell>
          <cell r="W542" t="str">
            <v>OK</v>
          </cell>
          <cell r="X542" t="str">
            <v>OK</v>
          </cell>
          <cell r="Y542" t="str">
            <v>HEL</v>
          </cell>
          <cell r="Z542" t="str">
            <v>N</v>
          </cell>
        </row>
        <row r="543">
          <cell r="C543" t="str">
            <v>76110WLP9</v>
          </cell>
          <cell r="D543" t="str">
            <v>76110WLP9</v>
          </cell>
          <cell r="E543" t="str">
            <v>RESIDENTIAL ASSET SEC 2001-KS2 M-I-2</v>
          </cell>
          <cell r="F543">
            <v>48024</v>
          </cell>
          <cell r="G543">
            <v>7.37</v>
          </cell>
          <cell r="H543" t="str">
            <v>SF</v>
          </cell>
          <cell r="I543" t="str"/>
          <cell r="J543">
            <v>5000000</v>
          </cell>
          <cell r="K543">
            <v>5000000</v>
          </cell>
          <cell r="L543">
            <v>5291404.9999999898</v>
          </cell>
          <cell r="M543" t="str">
            <v>A2</v>
          </cell>
          <cell r="N543" t="str">
            <v>A</v>
          </cell>
          <cell r="O543" t="str">
            <v>A2</v>
          </cell>
          <cell r="P543">
            <v>4999959</v>
          </cell>
          <cell r="Q543" t="str">
            <v>A</v>
          </cell>
          <cell r="R543" t="str">
            <v>A</v>
          </cell>
          <cell r="S543" t="str">
            <v>A</v>
          </cell>
          <cell r="T543" t="str">
            <v>A</v>
          </cell>
          <cell r="U543" t="str">
            <v>OK</v>
          </cell>
          <cell r="V543" t="str">
            <v>Check</v>
          </cell>
          <cell r="W543" t="str">
            <v>OK</v>
          </cell>
          <cell r="X543" t="str">
            <v>OK</v>
          </cell>
          <cell r="Y543" t="str">
            <v>HEL</v>
          </cell>
          <cell r="Z543" t="str">
            <v>N</v>
          </cell>
        </row>
        <row r="544">
          <cell r="C544" t="str">
            <v>76110WLQ7</v>
          </cell>
          <cell r="D544" t="str">
            <v>76110WLQ7</v>
          </cell>
          <cell r="E544" t="str">
            <v>RESIDENTIAL ASSET SEC 2001-KS2 M-I-3</v>
          </cell>
          <cell r="F544">
            <v>48024</v>
          </cell>
          <cell r="G544">
            <v>7.798</v>
          </cell>
          <cell r="H544" t="str">
            <v>SF</v>
          </cell>
          <cell r="I544" t="str"/>
          <cell r="J544">
            <v>10000000</v>
          </cell>
          <cell r="K544">
            <v>10000000</v>
          </cell>
          <cell r="L544">
            <v>10562500</v>
          </cell>
          <cell r="M544" t="str">
            <v>BAA2</v>
          </cell>
          <cell r="N544" t="str">
            <v>BBB</v>
          </cell>
          <cell r="O544" t="str">
            <v>BAA2</v>
          </cell>
          <cell r="P544">
            <v>10281453.4</v>
          </cell>
          <cell r="Q544" t="str">
            <v>BBB</v>
          </cell>
          <cell r="R544" t="str">
            <v>BBB</v>
          </cell>
          <cell r="S544" t="str">
            <v>BBB</v>
          </cell>
          <cell r="T544" t="str">
            <v>BBB</v>
          </cell>
          <cell r="U544" t="str">
            <v>OK</v>
          </cell>
          <cell r="V544" t="str">
            <v>Check</v>
          </cell>
          <cell r="W544" t="str">
            <v>OK</v>
          </cell>
          <cell r="X544" t="str">
            <v>OK</v>
          </cell>
          <cell r="Y544" t="str">
            <v>HEL</v>
          </cell>
          <cell r="Z544" t="str">
            <v>N</v>
          </cell>
        </row>
        <row r="545">
          <cell r="C545" t="str">
            <v>76110WMA1</v>
          </cell>
          <cell r="D545" t="str">
            <v>76110WMA1</v>
          </cell>
          <cell r="E545" t="str">
            <v>RESIDENTIAL ASSET SEC 2001-KS3 A-I-4</v>
          </cell>
          <cell r="F545">
            <v>47386</v>
          </cell>
          <cell r="G545">
            <v>5.81</v>
          </cell>
          <cell r="H545" t="str">
            <v>SF</v>
          </cell>
          <cell r="I545" t="str"/>
          <cell r="J545">
            <v>4800000</v>
          </cell>
          <cell r="K545">
            <v>4800000</v>
          </cell>
          <cell r="L545">
            <v>5022000</v>
          </cell>
          <cell r="M545" t="str">
            <v>AAA</v>
          </cell>
          <cell r="N545" t="str">
            <v>AAA</v>
          </cell>
          <cell r="O545" t="str">
            <v>AAA</v>
          </cell>
          <cell r="P545">
            <v>5049335.95</v>
          </cell>
          <cell r="Q545" t="str">
            <v>AAA</v>
          </cell>
          <cell r="R545" t="str">
            <v>AAA</v>
          </cell>
          <cell r="S545" t="str">
            <v>AAA</v>
          </cell>
          <cell r="T545" t="str">
            <v>AAA</v>
          </cell>
          <cell r="U545" t="str">
            <v>OK</v>
          </cell>
          <cell r="V545" t="str">
            <v>OK</v>
          </cell>
          <cell r="W545" t="str">
            <v>OK</v>
          </cell>
          <cell r="X545" t="str">
            <v>OK</v>
          </cell>
          <cell r="Y545" t="e">
            <v>#N/A</v>
          </cell>
          <cell r="Z545" t="str">
            <v>N</v>
          </cell>
        </row>
        <row r="546">
          <cell r="C546" t="str">
            <v>76110WMT0</v>
          </cell>
          <cell r="D546" t="str">
            <v>76110WMT0</v>
          </cell>
          <cell r="E546" t="str">
            <v>RESIDENTIAL ASSET SECURITIES C</v>
          </cell>
          <cell r="F546">
            <v>44798</v>
          </cell>
          <cell r="G546">
            <v>4.2859999999999996</v>
          </cell>
          <cell r="H546" t="str">
            <v>SF</v>
          </cell>
          <cell r="I546" t="str"/>
          <cell r="J546">
            <v>21100000</v>
          </cell>
          <cell r="K546">
            <v>21100000</v>
          </cell>
          <cell r="L546">
            <v>21446166.599999901</v>
          </cell>
          <cell r="M546" t="str">
            <v>AAA</v>
          </cell>
          <cell r="N546" t="str">
            <v>AAA</v>
          </cell>
          <cell r="O546" t="str">
            <v>AAA</v>
          </cell>
          <cell r="P546">
            <v>21191179.010000002</v>
          </cell>
          <cell r="Q546" t="str">
            <v>-</v>
          </cell>
          <cell r="R546" t="str">
            <v>AAA</v>
          </cell>
          <cell r="S546" t="str">
            <v>AAA</v>
          </cell>
          <cell r="T546" t="str">
            <v>#N/A N Ap</v>
          </cell>
          <cell r="U546" t="str">
            <v>-</v>
          </cell>
          <cell r="V546" t="str">
            <v>OK</v>
          </cell>
          <cell r="W546" t="str">
            <v>OK</v>
          </cell>
          <cell r="X546" t="str">
            <v>OK</v>
          </cell>
          <cell r="Y546" t="str">
            <v>HEL</v>
          </cell>
          <cell r="Z546" t="str">
            <v>N</v>
          </cell>
        </row>
        <row r="547">
          <cell r="C547" t="str">
            <v>76110WMU7</v>
          </cell>
          <cell r="D547" t="str">
            <v>76110WMU7</v>
          </cell>
          <cell r="E547" t="str">
            <v>RESIDENTIAL ASSET SEC 2002-KS1 A-I-3</v>
          </cell>
          <cell r="F547">
            <v>46443</v>
          </cell>
          <cell r="G547">
            <v>4.9880000000000004</v>
          </cell>
          <cell r="H547" t="str">
            <v>SF</v>
          </cell>
          <cell r="I547" t="str"/>
          <cell r="J547">
            <v>5100000</v>
          </cell>
          <cell r="K547">
            <v>5100000</v>
          </cell>
          <cell r="L547">
            <v>5245033.7999999896</v>
          </cell>
          <cell r="M547" t="str">
            <v>AAA</v>
          </cell>
          <cell r="N547" t="str">
            <v>AAA</v>
          </cell>
          <cell r="O547" t="str">
            <v>AAA</v>
          </cell>
          <cell r="P547">
            <v>5166140.6100000003</v>
          </cell>
          <cell r="Q547" t="str">
            <v>-</v>
          </cell>
          <cell r="R547" t="str">
            <v>AAA</v>
          </cell>
          <cell r="S547" t="str">
            <v>AAA</v>
          </cell>
          <cell r="T547" t="str">
            <v>#N/A N Ap</v>
          </cell>
          <cell r="U547" t="str">
            <v>-</v>
          </cell>
          <cell r="V547" t="str">
            <v>OK</v>
          </cell>
          <cell r="W547" t="str">
            <v>OK</v>
          </cell>
          <cell r="X547" t="str">
            <v>OK</v>
          </cell>
          <cell r="Y547" t="str">
            <v>HEL</v>
          </cell>
          <cell r="Z547" t="str">
            <v>N</v>
          </cell>
        </row>
        <row r="548">
          <cell r="C548" t="str">
            <v>76110WMV5</v>
          </cell>
          <cell r="D548" t="str">
            <v>76110WMV5</v>
          </cell>
          <cell r="E548" t="str">
            <v>RESIDENTIAL ASSET SEC 2002-KS1 A-I-4</v>
          </cell>
          <cell r="F548">
            <v>47143</v>
          </cell>
          <cell r="G548">
            <v>5.8639999999999999</v>
          </cell>
          <cell r="H548" t="str">
            <v>SF</v>
          </cell>
          <cell r="I548" t="str"/>
          <cell r="J548">
            <v>6000000</v>
          </cell>
          <cell r="K548">
            <v>6000000</v>
          </cell>
          <cell r="L548">
            <v>6220314</v>
          </cell>
          <cell r="M548" t="str">
            <v>AAA</v>
          </cell>
          <cell r="N548" t="str">
            <v>AAA</v>
          </cell>
          <cell r="O548" t="str">
            <v>AAA</v>
          </cell>
          <cell r="P548">
            <v>5999841</v>
          </cell>
          <cell r="Q548" t="str">
            <v>-</v>
          </cell>
          <cell r="R548" t="str">
            <v>AAA</v>
          </cell>
          <cell r="S548" t="str">
            <v>AAA</v>
          </cell>
          <cell r="T548" t="str">
            <v>#N/A N Ap</v>
          </cell>
          <cell r="U548" t="str">
            <v>-</v>
          </cell>
          <cell r="V548" t="str">
            <v>OK</v>
          </cell>
          <cell r="W548" t="str">
            <v>OK</v>
          </cell>
          <cell r="X548" t="str">
            <v>OK</v>
          </cell>
          <cell r="Y548" t="str">
            <v>HEL</v>
          </cell>
          <cell r="Z548" t="str">
            <v>N</v>
          </cell>
        </row>
        <row r="549">
          <cell r="C549" t="str">
            <v>76110WNE2</v>
          </cell>
          <cell r="D549" t="str">
            <v>76110WNE2</v>
          </cell>
          <cell r="E549" t="str">
            <v>RESIDENTIAL ASSET SEC 2002-KS2 A-I-3</v>
          </cell>
          <cell r="F549">
            <v>46563</v>
          </cell>
          <cell r="G549">
            <v>5.226</v>
          </cell>
          <cell r="H549" t="str">
            <v>SF</v>
          </cell>
          <cell r="I549" t="str"/>
          <cell r="J549">
            <v>14000000</v>
          </cell>
          <cell r="K549">
            <v>14000000</v>
          </cell>
          <cell r="L549">
            <v>14479066</v>
          </cell>
          <cell r="M549" t="str">
            <v>AAA</v>
          </cell>
          <cell r="N549" t="str">
            <v>AAA</v>
          </cell>
          <cell r="O549" t="str">
            <v>AAA</v>
          </cell>
          <cell r="P549">
            <v>14119980.84</v>
          </cell>
          <cell r="Q549" t="str">
            <v>-</v>
          </cell>
          <cell r="R549" t="str">
            <v>AAA</v>
          </cell>
          <cell r="S549" t="str">
            <v>AAA</v>
          </cell>
          <cell r="T549" t="str">
            <v>#N/A N Ap</v>
          </cell>
          <cell r="U549" t="str">
            <v>-</v>
          </cell>
          <cell r="V549" t="str">
            <v>OK</v>
          </cell>
          <cell r="W549" t="str">
            <v>OK</v>
          </cell>
          <cell r="X549" t="str">
            <v>OK</v>
          </cell>
          <cell r="Y549" t="e">
            <v>#N/A</v>
          </cell>
          <cell r="Z549" t="str">
            <v>N</v>
          </cell>
        </row>
        <row r="550">
          <cell r="C550" t="str">
            <v>76110WNM4</v>
          </cell>
          <cell r="D550" t="str">
            <v>76110WNM4</v>
          </cell>
          <cell r="E550" t="str">
            <v>RESIDENTIAL ASSET SEC 2002-KS2 M-I-3</v>
          </cell>
          <cell r="F550">
            <v>48329</v>
          </cell>
          <cell r="G550">
            <v>7.3179999999999996</v>
          </cell>
          <cell r="H550" t="str">
            <v>SF</v>
          </cell>
          <cell r="I550" t="str"/>
          <cell r="J550">
            <v>7750000</v>
          </cell>
          <cell r="K550">
            <v>7750000</v>
          </cell>
          <cell r="L550">
            <v>8007927.7499999898</v>
          </cell>
          <cell r="M550" t="str">
            <v>BAA2</v>
          </cell>
          <cell r="N550" t="str">
            <v>BBB</v>
          </cell>
          <cell r="O550" t="str">
            <v>BAA2</v>
          </cell>
          <cell r="P550">
            <v>8137500</v>
          </cell>
          <cell r="Q550" t="str">
            <v>-</v>
          </cell>
          <cell r="R550" t="str">
            <v>BBB</v>
          </cell>
          <cell r="S550" t="str">
            <v>BBB</v>
          </cell>
          <cell r="T550" t="str">
            <v>#N/A N Ap</v>
          </cell>
          <cell r="U550" t="str">
            <v>-</v>
          </cell>
          <cell r="V550" t="str">
            <v>Check</v>
          </cell>
          <cell r="W550" t="str">
            <v>OK</v>
          </cell>
          <cell r="X550" t="str">
            <v>OK</v>
          </cell>
          <cell r="Y550" t="e">
            <v>#N/A</v>
          </cell>
          <cell r="Z550" t="str">
            <v>N</v>
          </cell>
        </row>
        <row r="551">
          <cell r="C551" t="str">
            <v>76110WPC4</v>
          </cell>
          <cell r="D551" t="str">
            <v>76110WPC4</v>
          </cell>
          <cell r="E551" t="str">
            <v>RESIDENTIAL ASSET SEC 2002-KS4 A-I-5</v>
          </cell>
          <cell r="F551">
            <v>48420</v>
          </cell>
          <cell r="G551">
            <v>6.15</v>
          </cell>
          <cell r="H551" t="str">
            <v>SF</v>
          </cell>
          <cell r="I551" t="str"/>
          <cell r="J551">
            <v>25000000</v>
          </cell>
          <cell r="K551">
            <v>25000000</v>
          </cell>
          <cell r="L551">
            <v>27000000</v>
          </cell>
          <cell r="M551" t="str">
            <v>AAA</v>
          </cell>
          <cell r="N551" t="str">
            <v>AAA</v>
          </cell>
          <cell r="O551" t="str">
            <v>AAA</v>
          </cell>
          <cell r="P551">
            <v>25112854.75</v>
          </cell>
          <cell r="Q551" t="str">
            <v>-</v>
          </cell>
          <cell r="R551" t="str">
            <v>AAA</v>
          </cell>
          <cell r="S551" t="str">
            <v>AAA</v>
          </cell>
          <cell r="T551" t="str">
            <v>#N/A N Ap</v>
          </cell>
          <cell r="U551" t="str">
            <v>-</v>
          </cell>
          <cell r="V551" t="str">
            <v>OK</v>
          </cell>
          <cell r="W551" t="str">
            <v>OK</v>
          </cell>
          <cell r="X551" t="str">
            <v>OK</v>
          </cell>
          <cell r="Y551" t="e">
            <v>#N/A</v>
          </cell>
          <cell r="Z551" t="str">
            <v>N</v>
          </cell>
        </row>
        <row r="552">
          <cell r="C552" t="str">
            <v>76110WPD2</v>
          </cell>
          <cell r="D552" t="str">
            <v>76110WPD2</v>
          </cell>
          <cell r="E552" t="str">
            <v>RESIDENTIAL ASSET SEC 2002-KS4 A-I-6</v>
          </cell>
          <cell r="F552">
            <v>48420</v>
          </cell>
          <cell r="G552">
            <v>5.6</v>
          </cell>
          <cell r="H552" t="str">
            <v>SF</v>
          </cell>
          <cell r="I552" t="str"/>
          <cell r="J552">
            <v>10000000</v>
          </cell>
          <cell r="K552">
            <v>10000000</v>
          </cell>
          <cell r="L552">
            <v>10340625</v>
          </cell>
          <cell r="M552" t="str">
            <v>AAA</v>
          </cell>
          <cell r="N552" t="str">
            <v>AAA</v>
          </cell>
          <cell r="O552" t="str">
            <v>AAA</v>
          </cell>
          <cell r="P552">
            <v>9997417</v>
          </cell>
          <cell r="Q552" t="str">
            <v>-</v>
          </cell>
          <cell r="R552" t="str">
            <v>AAA</v>
          </cell>
          <cell r="S552" t="str">
            <v>AAA</v>
          </cell>
          <cell r="T552" t="str">
            <v>#N/A N Ap</v>
          </cell>
          <cell r="U552" t="str">
            <v>-</v>
          </cell>
          <cell r="V552" t="str">
            <v>OK</v>
          </cell>
          <cell r="W552" t="str">
            <v>OK</v>
          </cell>
          <cell r="X552" t="str">
            <v>OK</v>
          </cell>
          <cell r="Y552" t="e">
            <v>#N/A</v>
          </cell>
          <cell r="Z552" t="str">
            <v>N</v>
          </cell>
        </row>
        <row r="553">
          <cell r="C553" t="str">
            <v>79548KA32</v>
          </cell>
          <cell r="D553" t="str">
            <v>79548KA32</v>
          </cell>
          <cell r="E553" t="str">
            <v>NEW CENTURY AB CERT 1998-NC3   A-3</v>
          </cell>
          <cell r="F553">
            <v>46929</v>
          </cell>
          <cell r="G553">
            <v>6.46</v>
          </cell>
          <cell r="H553" t="str">
            <v>SF</v>
          </cell>
          <cell r="I553" t="str"/>
          <cell r="J553">
            <v>1971541.55</v>
          </cell>
          <cell r="K553">
            <v>25000000</v>
          </cell>
          <cell r="L553">
            <v>1975545.7508880401</v>
          </cell>
          <cell r="N553" t="str">
            <v>AAA</v>
          </cell>
          <cell r="O553" t="str">
            <v>AAA</v>
          </cell>
          <cell r="P553">
            <v>1974639.55</v>
          </cell>
          <cell r="Q553" t="str">
            <v>AAA</v>
          </cell>
          <cell r="R553" t="str">
            <v>AAA</v>
          </cell>
          <cell r="S553" t="str">
            <v>AAA</v>
          </cell>
          <cell r="T553" t="str">
            <v>AAA</v>
          </cell>
          <cell r="U553" t="str">
            <v>OK</v>
          </cell>
          <cell r="V553" t="str">
            <v>-</v>
          </cell>
          <cell r="W553" t="str">
            <v>OK</v>
          </cell>
          <cell r="X553" t="str">
            <v>OK</v>
          </cell>
          <cell r="Y553" t="str">
            <v>HEL</v>
          </cell>
          <cell r="Z553" t="str">
            <v>N</v>
          </cell>
        </row>
        <row r="554">
          <cell r="C554" t="str">
            <v>79548KA81</v>
          </cell>
          <cell r="D554" t="str">
            <v>79548KA81</v>
          </cell>
          <cell r="E554" t="str">
            <v>NEW CENTURY AB CERT 1998-NC3   M-2</v>
          </cell>
          <cell r="F554">
            <v>46929</v>
          </cell>
          <cell r="G554">
            <v>6.75</v>
          </cell>
          <cell r="H554" t="str">
            <v>SF</v>
          </cell>
          <cell r="I554" t="str"/>
          <cell r="J554">
            <v>11510857.9</v>
          </cell>
          <cell r="K554">
            <v>16590000</v>
          </cell>
          <cell r="L554">
            <v>11886756.4755823</v>
          </cell>
          <cell r="N554" t="str">
            <v>A</v>
          </cell>
          <cell r="O554" t="str">
            <v>A2</v>
          </cell>
          <cell r="P554">
            <v>11064015.140000001</v>
          </cell>
          <cell r="Q554" t="str">
            <v>A</v>
          </cell>
          <cell r="R554" t="str">
            <v>A</v>
          </cell>
          <cell r="S554" t="str">
            <v>A</v>
          </cell>
          <cell r="T554" t="str">
            <v>A</v>
          </cell>
          <cell r="U554" t="str">
            <v>OK</v>
          </cell>
          <cell r="V554" t="str">
            <v>-</v>
          </cell>
          <cell r="W554" t="str">
            <v>OK</v>
          </cell>
          <cell r="X554" t="b">
            <v>0</v>
          </cell>
          <cell r="Y554" t="str">
            <v>HEL</v>
          </cell>
          <cell r="Z554" t="str">
            <v>N</v>
          </cell>
        </row>
        <row r="555">
          <cell r="C555" t="str">
            <v>79548KF52</v>
          </cell>
          <cell r="D555" t="str">
            <v>79548KF52</v>
          </cell>
          <cell r="E555" t="str">
            <v>NEW CENTURY AB CERT 1998-NC7   A-4</v>
          </cell>
          <cell r="F555">
            <v>47143</v>
          </cell>
          <cell r="G555">
            <v>6.7039999999999997</v>
          </cell>
          <cell r="H555" t="str">
            <v>SF</v>
          </cell>
          <cell r="I555" t="str"/>
          <cell r="J555">
            <v>14121635.74</v>
          </cell>
          <cell r="K555">
            <v>37426000</v>
          </cell>
          <cell r="L555">
            <v>14351112.3207749</v>
          </cell>
          <cell r="M555" t="str">
            <v>AAA</v>
          </cell>
          <cell r="N555" t="str">
            <v>AAA</v>
          </cell>
          <cell r="O555" t="str">
            <v>AAA</v>
          </cell>
          <cell r="P555">
            <v>14040226.82</v>
          </cell>
          <cell r="Q555" t="str">
            <v>-</v>
          </cell>
          <cell r="R555" t="str">
            <v>AAA</v>
          </cell>
          <cell r="S555" t="str">
            <v>AAA</v>
          </cell>
          <cell r="T555" t="str">
            <v>#N/A N Ap</v>
          </cell>
          <cell r="U555" t="str">
            <v>-</v>
          </cell>
          <cell r="V555" t="str">
            <v>OK</v>
          </cell>
          <cell r="W555" t="str">
            <v>OK</v>
          </cell>
          <cell r="X555" t="str">
            <v>OK</v>
          </cell>
          <cell r="Y555" t="str">
            <v>HEL</v>
          </cell>
          <cell r="Z555" t="str">
            <v>N</v>
          </cell>
        </row>
        <row r="556">
          <cell r="C556" t="str">
            <v>79548KUG1</v>
          </cell>
          <cell r="D556" t="str">
            <v>79548KUG1</v>
          </cell>
          <cell r="E556" t="str">
            <v>SALOMON BRO MTG SEC 7 1997-LB2 B-1</v>
          </cell>
          <cell r="F556">
            <v>46502</v>
          </cell>
          <cell r="G556">
            <v>7.25</v>
          </cell>
          <cell r="H556" t="str">
            <v>SF</v>
          </cell>
          <cell r="I556" t="str"/>
          <cell r="J556">
            <v>638165.92000000004</v>
          </cell>
          <cell r="K556">
            <v>720000</v>
          </cell>
          <cell r="L556">
            <v>661898.03423295903</v>
          </cell>
          <cell r="N556" t="str">
            <v>AAA</v>
          </cell>
          <cell r="O556" t="str">
            <v>AAA</v>
          </cell>
          <cell r="P556">
            <v>607701.82999999996</v>
          </cell>
          <cell r="Q556" t="str">
            <v>-</v>
          </cell>
          <cell r="R556" t="str">
            <v>AAA</v>
          </cell>
          <cell r="S556" t="str">
            <v>AAA</v>
          </cell>
          <cell r="T556" t="str">
            <v>#N/A N Ap</v>
          </cell>
          <cell r="U556" t="str">
            <v>-</v>
          </cell>
          <cell r="V556" t="str">
            <v>-</v>
          </cell>
          <cell r="W556" t="str">
            <v>OK</v>
          </cell>
          <cell r="X556" t="str">
            <v>OK</v>
          </cell>
          <cell r="Y556" t="str">
            <v>HEL</v>
          </cell>
          <cell r="Z556" t="str">
            <v>N</v>
          </cell>
        </row>
        <row r="557">
          <cell r="C557" t="str">
            <v>79548KU97</v>
          </cell>
          <cell r="D557" t="str">
            <v>79548KU97</v>
          </cell>
          <cell r="E557" t="str">
            <v>NEW CENTURY AB CERT 1999-NC5   M3</v>
          </cell>
          <cell r="F557">
            <v>47508</v>
          </cell>
          <cell r="G557">
            <v>7</v>
          </cell>
          <cell r="H557" t="str">
            <v>SF</v>
          </cell>
          <cell r="I557" t="str"/>
          <cell r="J557">
            <v>10458000</v>
          </cell>
          <cell r="K557">
            <v>10458000</v>
          </cell>
          <cell r="L557">
            <v>10697488.199999901</v>
          </cell>
          <cell r="M557" t="str">
            <v>BAA2</v>
          </cell>
          <cell r="O557" t="str">
            <v>BAA2</v>
          </cell>
          <cell r="P557">
            <v>10622990.68</v>
          </cell>
          <cell r="Q557" t="str">
            <v>BBB</v>
          </cell>
          <cell r="R557" t="str">
            <v>#N/A N Ap</v>
          </cell>
          <cell r="S557" t="str">
            <v>#N/A N Ap</v>
          </cell>
          <cell r="T557" t="str">
            <v>BBB</v>
          </cell>
          <cell r="U557" t="str">
            <v>OK</v>
          </cell>
          <cell r="V557" t="str">
            <v>-</v>
          </cell>
          <cell r="W557" t="str">
            <v>-</v>
          </cell>
          <cell r="X557" t="str">
            <v>OK</v>
          </cell>
          <cell r="Y557" t="str">
            <v>HEL</v>
          </cell>
          <cell r="Z557" t="str">
            <v>N</v>
          </cell>
        </row>
        <row r="558">
          <cell r="C558" t="str">
            <v>79548KYB8</v>
          </cell>
          <cell r="D558" t="str">
            <v>79548KYB8</v>
          </cell>
          <cell r="E558" t="str">
            <v>SALOMON BROS MTG SEC 7 97-LB6  B-2</v>
          </cell>
          <cell r="F558">
            <v>46746</v>
          </cell>
          <cell r="G558">
            <v>7</v>
          </cell>
          <cell r="H558" t="str">
            <v>SF</v>
          </cell>
          <cell r="I558" t="str"/>
          <cell r="J558">
            <v>6997400.1699999999</v>
          </cell>
          <cell r="K558">
            <v>7544000</v>
          </cell>
          <cell r="L558">
            <v>7218238.1193651902</v>
          </cell>
          <cell r="N558" t="str">
            <v>A</v>
          </cell>
          <cell r="O558" t="str">
            <v>A2</v>
          </cell>
          <cell r="P558">
            <v>6124338.7400000002</v>
          </cell>
          <cell r="Q558" t="str">
            <v>A</v>
          </cell>
          <cell r="R558" t="str">
            <v>A</v>
          </cell>
          <cell r="S558" t="str">
            <v>A</v>
          </cell>
          <cell r="T558" t="str">
            <v>A</v>
          </cell>
          <cell r="U558" t="str">
            <v>OK</v>
          </cell>
          <cell r="V558" t="str">
            <v>-</v>
          </cell>
          <cell r="W558" t="str">
            <v>OK</v>
          </cell>
          <cell r="X558" t="b">
            <v>0</v>
          </cell>
          <cell r="Y558" t="str">
            <v>HEL</v>
          </cell>
          <cell r="Z558" t="str">
            <v>N</v>
          </cell>
        </row>
        <row r="559">
          <cell r="C559" t="str">
            <v>79548KZG6</v>
          </cell>
          <cell r="D559" t="str">
            <v>79548KZG6</v>
          </cell>
          <cell r="E559" t="str">
            <v>SALOMON BRO MTG SEC 7 1998-AQ1 A-4</v>
          </cell>
          <cell r="F559">
            <v>46929</v>
          </cell>
          <cell r="G559">
            <v>6.74</v>
          </cell>
          <cell r="H559" t="str">
            <v>SF</v>
          </cell>
          <cell r="I559" t="str"/>
          <cell r="J559">
            <v>9937005.9000000004</v>
          </cell>
          <cell r="K559">
            <v>19715000</v>
          </cell>
          <cell r="L559">
            <v>10109353.3303295</v>
          </cell>
          <cell r="N559" t="str">
            <v>AAA</v>
          </cell>
          <cell r="O559" t="str">
            <v>AAA</v>
          </cell>
          <cell r="P559">
            <v>9871320.7899999991</v>
          </cell>
          <cell r="Q559" t="str">
            <v>AAA</v>
          </cell>
          <cell r="R559" t="str">
            <v>AAA</v>
          </cell>
          <cell r="S559" t="str">
            <v>AAA</v>
          </cell>
          <cell r="T559" t="str">
            <v>AAA</v>
          </cell>
          <cell r="U559" t="str">
            <v>OK</v>
          </cell>
          <cell r="V559" t="str">
            <v>-</v>
          </cell>
          <cell r="W559" t="str">
            <v>OK</v>
          </cell>
          <cell r="X559" t="str">
            <v>OK</v>
          </cell>
          <cell r="Y559" t="str">
            <v>HEL</v>
          </cell>
          <cell r="Z559" t="str">
            <v>N</v>
          </cell>
        </row>
        <row r="560">
          <cell r="C560" t="str">
            <v>80555PAB1</v>
          </cell>
          <cell r="D560" t="str">
            <v>80555PAB1</v>
          </cell>
          <cell r="E560" t="str">
            <v>SAXON ADVANCE RECEIVABLES BACK SARCO 2002-A A2</v>
          </cell>
          <cell r="F560">
            <v>40779</v>
          </cell>
          <cell r="G560">
            <v>4.0199999999999996</v>
          </cell>
          <cell r="H560" t="str">
            <v>SF</v>
          </cell>
          <cell r="I560" t="str"/>
          <cell r="J560">
            <v>10000000</v>
          </cell>
          <cell r="K560">
            <v>10000000</v>
          </cell>
          <cell r="L560">
            <v>10000000</v>
          </cell>
          <cell r="N560" t="str">
            <v>AAA</v>
          </cell>
          <cell r="O560" t="str">
            <v>AAA</v>
          </cell>
          <cell r="P560">
            <v>10000000</v>
          </cell>
          <cell r="Q560" t="str">
            <v>AAA</v>
          </cell>
          <cell r="R560" t="str">
            <v>AAA</v>
          </cell>
          <cell r="S560" t="str">
            <v>AAA</v>
          </cell>
          <cell r="T560" t="str">
            <v>AAA</v>
          </cell>
          <cell r="U560" t="str">
            <v>OK</v>
          </cell>
          <cell r="V560" t="str">
            <v>-</v>
          </cell>
          <cell r="W560" t="str">
            <v>OK</v>
          </cell>
          <cell r="X560" t="str">
            <v>OK</v>
          </cell>
          <cell r="Y560" t="e">
            <v>#N/A</v>
          </cell>
          <cell r="Z560" t="str">
            <v>N</v>
          </cell>
        </row>
        <row r="561">
          <cell r="C561" t="str">
            <v>805564AG6</v>
          </cell>
          <cell r="D561" t="str">
            <v>805564AG6</v>
          </cell>
          <cell r="E561" t="str">
            <v>SAXON ASSET SECS CO 1998-1     MF-1</v>
          </cell>
          <cell r="F561">
            <v>46746</v>
          </cell>
          <cell r="G561">
            <v>7.05</v>
          </cell>
          <cell r="H561" t="str">
            <v>SF</v>
          </cell>
          <cell r="I561" t="str"/>
          <cell r="J561">
            <v>5141070.3099999996</v>
          </cell>
          <cell r="K561">
            <v>10000000</v>
          </cell>
          <cell r="L561">
            <v>5290485.2364195203</v>
          </cell>
          <cell r="N561" t="str">
            <v>AA</v>
          </cell>
          <cell r="O561" t="str">
            <v>AA2</v>
          </cell>
          <cell r="P561">
            <v>4956732.54</v>
          </cell>
          <cell r="Q561" t="str">
            <v>AA</v>
          </cell>
          <cell r="R561" t="str">
            <v>AA</v>
          </cell>
          <cell r="S561" t="str">
            <v>AA</v>
          </cell>
          <cell r="T561" t="str">
            <v>AA</v>
          </cell>
          <cell r="U561" t="str">
            <v>OK</v>
          </cell>
          <cell r="V561" t="str">
            <v>-</v>
          </cell>
          <cell r="W561" t="str">
            <v>OK</v>
          </cell>
          <cell r="X561" t="b">
            <v>0</v>
          </cell>
          <cell r="Y561" t="str">
            <v>HEL</v>
          </cell>
          <cell r="Z561" t="str">
            <v>N</v>
          </cell>
        </row>
        <row r="562">
          <cell r="C562" t="str">
            <v>805564BU4</v>
          </cell>
          <cell r="D562" t="str">
            <v>805564BU4</v>
          </cell>
          <cell r="E562" t="str">
            <v>SAXON ASSET SEC CO 1998-3      MF-1</v>
          </cell>
          <cell r="F562">
            <v>46837</v>
          </cell>
          <cell r="G562">
            <v>6.27</v>
          </cell>
          <cell r="H562" t="str">
            <v>SF</v>
          </cell>
          <cell r="I562" t="str"/>
          <cell r="J562">
            <v>1833000.85</v>
          </cell>
          <cell r="K562">
            <v>2975000</v>
          </cell>
          <cell r="L562">
            <v>1875674.94278884</v>
          </cell>
          <cell r="M562" t="str">
            <v>AA2</v>
          </cell>
          <cell r="O562" t="str">
            <v>AA2</v>
          </cell>
          <cell r="P562">
            <v>1781315.76</v>
          </cell>
          <cell r="Q562" t="str">
            <v>AA</v>
          </cell>
          <cell r="R562" t="str">
            <v>#N/A N Ap</v>
          </cell>
          <cell r="S562" t="str">
            <v>#N/A N Ap</v>
          </cell>
          <cell r="T562" t="str">
            <v>AA</v>
          </cell>
          <cell r="U562" t="str">
            <v>OK</v>
          </cell>
          <cell r="V562" t="str">
            <v>-</v>
          </cell>
          <cell r="W562" t="str">
            <v>-</v>
          </cell>
          <cell r="X562" t="str">
            <v>OK</v>
          </cell>
          <cell r="Y562" t="str">
            <v>HEL</v>
          </cell>
          <cell r="Z562" t="str">
            <v>N</v>
          </cell>
        </row>
        <row r="563">
          <cell r="C563" t="str">
            <v>805564BV2</v>
          </cell>
          <cell r="D563" t="str">
            <v>805564BV2</v>
          </cell>
          <cell r="E563" t="str">
            <v>SAXON ASSET SEC CO 1998-3      MF-2</v>
          </cell>
          <cell r="F563">
            <v>46868</v>
          </cell>
          <cell r="G563">
            <v>6.77</v>
          </cell>
          <cell r="H563" t="str">
            <v>SF</v>
          </cell>
          <cell r="I563" t="str"/>
          <cell r="J563">
            <v>2915008.27</v>
          </cell>
          <cell r="K563">
            <v>4731000</v>
          </cell>
          <cell r="L563">
            <v>2982417.8362437398</v>
          </cell>
          <cell r="M563" t="str">
            <v>A2</v>
          </cell>
          <cell r="O563" t="str">
            <v>A2</v>
          </cell>
          <cell r="P563">
            <v>2827153.85</v>
          </cell>
          <cell r="Q563" t="str">
            <v>A</v>
          </cell>
          <cell r="R563" t="str">
            <v>#N/A N Ap</v>
          </cell>
          <cell r="S563" t="str">
            <v>#N/A N Ap</v>
          </cell>
          <cell r="T563" t="str">
            <v>A</v>
          </cell>
          <cell r="U563" t="str">
            <v>OK</v>
          </cell>
          <cell r="V563" t="str">
            <v>-</v>
          </cell>
          <cell r="W563" t="str">
            <v>-</v>
          </cell>
          <cell r="X563" t="str">
            <v>OK</v>
          </cell>
          <cell r="Y563" t="str">
            <v>HEL</v>
          </cell>
          <cell r="Z563" t="str">
            <v>N</v>
          </cell>
        </row>
        <row r="564">
          <cell r="C564" t="str">
            <v>805564CN9</v>
          </cell>
          <cell r="D564" t="str">
            <v>805564CN9</v>
          </cell>
          <cell r="E564" t="str">
            <v>SAXON ASSET SEC CO 1998-4      MF-2</v>
          </cell>
          <cell r="F564">
            <v>47508</v>
          </cell>
          <cell r="G564">
            <v>7.2649999999999997</v>
          </cell>
          <cell r="H564" t="str">
            <v>SF</v>
          </cell>
          <cell r="I564" t="str"/>
          <cell r="J564">
            <v>4946984.42</v>
          </cell>
          <cell r="K564">
            <v>7000000</v>
          </cell>
          <cell r="L564">
            <v>5110853.2789124902</v>
          </cell>
          <cell r="M564" t="str">
            <v>A2</v>
          </cell>
          <cell r="O564" t="str">
            <v>A2</v>
          </cell>
          <cell r="P564">
            <v>4946984.42</v>
          </cell>
          <cell r="Q564" t="str">
            <v>A</v>
          </cell>
          <cell r="R564" t="str">
            <v>#N/A N Ap</v>
          </cell>
          <cell r="S564" t="str">
            <v>#N/A N Ap</v>
          </cell>
          <cell r="T564" t="str">
            <v>A</v>
          </cell>
          <cell r="U564" t="str">
            <v>OK</v>
          </cell>
          <cell r="V564" t="str">
            <v>-</v>
          </cell>
          <cell r="W564" t="str">
            <v>-</v>
          </cell>
          <cell r="X564" t="str">
            <v>OK</v>
          </cell>
          <cell r="Y564" t="str">
            <v>HEL</v>
          </cell>
          <cell r="Z564" t="str">
            <v>N</v>
          </cell>
        </row>
        <row r="565">
          <cell r="C565" t="str">
            <v>805564CP4</v>
          </cell>
          <cell r="D565" t="str">
            <v>805564CP4</v>
          </cell>
          <cell r="E565" t="str">
            <v>SAXON ASSET SEC CO 1998-4      BF-1</v>
          </cell>
          <cell r="F565">
            <v>47508</v>
          </cell>
          <cell r="G565">
            <v>8.19</v>
          </cell>
          <cell r="H565" t="str">
            <v>SF</v>
          </cell>
          <cell r="I565" t="str"/>
          <cell r="J565">
            <v>5379194.7300000004</v>
          </cell>
          <cell r="K565">
            <v>7612000</v>
          </cell>
          <cell r="L565">
            <v>5555702.2466754802</v>
          </cell>
          <cell r="M565" t="str">
            <v>BAA2</v>
          </cell>
          <cell r="N565" t="str">
            <v>NR</v>
          </cell>
          <cell r="O565" t="str">
            <v>BAA2</v>
          </cell>
          <cell r="P565">
            <v>5494662.1699999999</v>
          </cell>
          <cell r="Q565" t="str">
            <v>BBB</v>
          </cell>
          <cell r="R565" t="str">
            <v>#N/A N Ap</v>
          </cell>
          <cell r="S565" t="str">
            <v>#N/A N Ap</v>
          </cell>
          <cell r="T565" t="str">
            <v>BBB</v>
          </cell>
          <cell r="U565" t="str">
            <v>OK</v>
          </cell>
          <cell r="V565" t="str">
            <v>-</v>
          </cell>
          <cell r="W565" t="str">
            <v>-</v>
          </cell>
          <cell r="X565" t="str">
            <v>OK</v>
          </cell>
          <cell r="Y565" t="str">
            <v>HEL</v>
          </cell>
          <cell r="Z565" t="str">
            <v>N</v>
          </cell>
        </row>
        <row r="566">
          <cell r="C566" t="str">
            <v>805564DA6</v>
          </cell>
          <cell r="D566" t="str">
            <v>805564DA6</v>
          </cell>
          <cell r="E566" t="str">
            <v>SAXON ASSET SEC CO 1999-1      MF-2</v>
          </cell>
          <cell r="F566">
            <v>47174</v>
          </cell>
          <cell r="G566">
            <v>7.19</v>
          </cell>
          <cell r="H566" t="str">
            <v>SF</v>
          </cell>
          <cell r="I566" t="str"/>
          <cell r="J566">
            <v>8245430.1299999999</v>
          </cell>
          <cell r="K566">
            <v>10958000</v>
          </cell>
          <cell r="L566">
            <v>8491506.7467997093</v>
          </cell>
          <cell r="M566" t="str">
            <v>A2</v>
          </cell>
          <cell r="O566" t="str">
            <v>A2</v>
          </cell>
          <cell r="P566">
            <v>8245544.2400000002</v>
          </cell>
          <cell r="Q566" t="str">
            <v>A</v>
          </cell>
          <cell r="R566" t="str">
            <v>#N/A N Ap</v>
          </cell>
          <cell r="S566" t="str">
            <v>#N/A N Ap</v>
          </cell>
          <cell r="T566" t="str">
            <v>A</v>
          </cell>
          <cell r="U566" t="str">
            <v>OK</v>
          </cell>
          <cell r="V566" t="str">
            <v>-</v>
          </cell>
          <cell r="W566" t="str">
            <v>-</v>
          </cell>
          <cell r="X566" t="str">
            <v>OK</v>
          </cell>
          <cell r="Y566" t="str">
            <v>HEL</v>
          </cell>
          <cell r="Z566" t="str">
            <v>N</v>
          </cell>
        </row>
        <row r="567">
          <cell r="C567" t="str">
            <v>805564DB4</v>
          </cell>
          <cell r="D567" t="str">
            <v>805564DB4</v>
          </cell>
          <cell r="E567" t="str">
            <v>SAXON ASSET SEC CO 1999-1      BF-1</v>
          </cell>
          <cell r="F567">
            <v>47174</v>
          </cell>
          <cell r="G567">
            <v>8.4749999999999996</v>
          </cell>
          <cell r="H567" t="str">
            <v>SF</v>
          </cell>
          <cell r="I567" t="str"/>
          <cell r="J567">
            <v>4588461.12</v>
          </cell>
          <cell r="K567">
            <v>6446000</v>
          </cell>
          <cell r="L567">
            <v>4753361.2357305503</v>
          </cell>
          <cell r="M567" t="str">
            <v>BAA2</v>
          </cell>
          <cell r="O567" t="str">
            <v>BAA2</v>
          </cell>
          <cell r="P567">
            <v>4588461.12</v>
          </cell>
          <cell r="Q567" t="str">
            <v>BBB</v>
          </cell>
          <cell r="R567" t="str">
            <v>#N/A N Ap</v>
          </cell>
          <cell r="S567" t="str">
            <v>#N/A N Ap</v>
          </cell>
          <cell r="T567" t="str">
            <v>BBB</v>
          </cell>
          <cell r="U567" t="str">
            <v>OK</v>
          </cell>
          <cell r="V567" t="str">
            <v>-</v>
          </cell>
          <cell r="W567" t="str">
            <v>-</v>
          </cell>
          <cell r="X567" t="str">
            <v>OK</v>
          </cell>
          <cell r="Y567" t="str">
            <v>HEL</v>
          </cell>
          <cell r="Z567" t="str">
            <v>N</v>
          </cell>
        </row>
        <row r="568">
          <cell r="C568" t="str">
            <v>805564DR9</v>
          </cell>
          <cell r="D568" t="str">
            <v>805564DR9</v>
          </cell>
          <cell r="E568" t="str">
            <v>SAXON ASSET SEC CO 1999-2      AF-5</v>
          </cell>
          <cell r="F568">
            <v>47263</v>
          </cell>
          <cell r="G568">
            <v>6.8150000000000004</v>
          </cell>
          <cell r="H568" t="str">
            <v>SF</v>
          </cell>
          <cell r="I568" t="str"/>
          <cell r="J568">
            <v>11713000</v>
          </cell>
          <cell r="K568">
            <v>11713000</v>
          </cell>
          <cell r="L568">
            <v>12456049.293999899</v>
          </cell>
          <cell r="M568" t="str">
            <v>AAA</v>
          </cell>
          <cell r="O568" t="str">
            <v>AAA</v>
          </cell>
          <cell r="P568">
            <v>11029196.460000001</v>
          </cell>
          <cell r="Q568" t="str">
            <v>AAA</v>
          </cell>
          <cell r="R568" t="str">
            <v>#N/A N Ap</v>
          </cell>
          <cell r="S568" t="str">
            <v>#N/A N Ap</v>
          </cell>
          <cell r="T568" t="str">
            <v>AAA</v>
          </cell>
          <cell r="U568" t="str">
            <v>OK</v>
          </cell>
          <cell r="V568" t="str">
            <v>-</v>
          </cell>
          <cell r="W568" t="str">
            <v>-</v>
          </cell>
          <cell r="X568" t="str">
            <v>OK</v>
          </cell>
          <cell r="Y568" t="str">
            <v>HEL</v>
          </cell>
          <cell r="Z568" t="str">
            <v>N</v>
          </cell>
        </row>
        <row r="569">
          <cell r="C569" t="str">
            <v>805564DU2</v>
          </cell>
          <cell r="D569" t="str">
            <v>805564DU2</v>
          </cell>
          <cell r="E569" t="str">
            <v>SAXON ASSET SEC CO 1999-2      MF-2</v>
          </cell>
          <cell r="F569">
            <v>47263</v>
          </cell>
          <cell r="G569">
            <v>7.1749999999999998</v>
          </cell>
          <cell r="H569" t="str">
            <v>SF</v>
          </cell>
          <cell r="I569" t="str"/>
          <cell r="J569">
            <v>4337000</v>
          </cell>
          <cell r="K569">
            <v>4337000</v>
          </cell>
          <cell r="L569">
            <v>4466433.4279999901</v>
          </cell>
          <cell r="M569" t="str">
            <v>A2</v>
          </cell>
          <cell r="O569" t="str">
            <v>A2</v>
          </cell>
          <cell r="P569">
            <v>4336232.17</v>
          </cell>
          <cell r="Q569" t="str">
            <v>A</v>
          </cell>
          <cell r="R569" t="str">
            <v>#N/A N Ap</v>
          </cell>
          <cell r="S569" t="str">
            <v>#N/A N Ap</v>
          </cell>
          <cell r="T569" t="str">
            <v>A</v>
          </cell>
          <cell r="U569" t="str">
            <v>OK</v>
          </cell>
          <cell r="V569" t="str">
            <v>-</v>
          </cell>
          <cell r="W569" t="str">
            <v>-</v>
          </cell>
          <cell r="X569" t="str">
            <v>OK</v>
          </cell>
          <cell r="Y569" t="str">
            <v>HEL</v>
          </cell>
          <cell r="Z569" t="str">
            <v>N</v>
          </cell>
        </row>
        <row r="570">
          <cell r="C570" t="str">
            <v>805564DV0</v>
          </cell>
          <cell r="D570" t="str">
            <v>805564DV0</v>
          </cell>
          <cell r="E570" t="str">
            <v>SAXON ASSET SEC CO 1999-2      BF-1</v>
          </cell>
          <cell r="F570">
            <v>47263</v>
          </cell>
          <cell r="G570">
            <v>8.41</v>
          </cell>
          <cell r="H570" t="str">
            <v>SF</v>
          </cell>
          <cell r="I570" t="str"/>
          <cell r="J570">
            <v>2592000</v>
          </cell>
          <cell r="K570">
            <v>2592000</v>
          </cell>
          <cell r="L570">
            <v>2682315.6479999898</v>
          </cell>
          <cell r="M570" t="str">
            <v>BAA2</v>
          </cell>
          <cell r="O570" t="str">
            <v>BAA2</v>
          </cell>
          <cell r="P570">
            <v>2527753.54</v>
          </cell>
          <cell r="Q570" t="str">
            <v>BBB</v>
          </cell>
          <cell r="R570" t="str">
            <v>#N/A N Ap</v>
          </cell>
          <cell r="S570" t="str">
            <v>#N/A N Ap</v>
          </cell>
          <cell r="T570" t="str">
            <v>BBB</v>
          </cell>
          <cell r="U570" t="str">
            <v>OK</v>
          </cell>
          <cell r="V570" t="str">
            <v>-</v>
          </cell>
          <cell r="W570" t="str">
            <v>-</v>
          </cell>
          <cell r="X570" t="str">
            <v>OK</v>
          </cell>
          <cell r="Y570" t="str">
            <v>HEL</v>
          </cell>
          <cell r="Z570" t="str">
            <v>N</v>
          </cell>
        </row>
        <row r="571">
          <cell r="C571" t="str">
            <v>805564EE7</v>
          </cell>
          <cell r="D571" t="str">
            <v>805564EE7</v>
          </cell>
          <cell r="E571" t="str">
            <v>SAXON ASSET SEC CO 1999-3      AF-3</v>
          </cell>
          <cell r="F571">
            <v>43490</v>
          </cell>
          <cell r="G571">
            <v>7.2050000000000001</v>
          </cell>
          <cell r="H571" t="str">
            <v>SF</v>
          </cell>
          <cell r="I571" t="str"/>
          <cell r="J571">
            <v>5454409.0599999996</v>
          </cell>
          <cell r="K571">
            <v>23000000</v>
          </cell>
          <cell r="L571">
            <v>5491908.1222874904</v>
          </cell>
          <cell r="M571" t="str">
            <v>AAA</v>
          </cell>
          <cell r="O571" t="str">
            <v>AAA</v>
          </cell>
          <cell r="P571">
            <v>5429693.9199999999</v>
          </cell>
          <cell r="Q571" t="str">
            <v>AAA</v>
          </cell>
          <cell r="R571" t="str">
            <v>#N/A N Ap</v>
          </cell>
          <cell r="S571" t="str">
            <v>#N/A N Ap</v>
          </cell>
          <cell r="T571" t="str">
            <v>AAA</v>
          </cell>
          <cell r="U571" t="str">
            <v>OK</v>
          </cell>
          <cell r="V571" t="str">
            <v>-</v>
          </cell>
          <cell r="W571" t="str">
            <v>-</v>
          </cell>
          <cell r="X571" t="str">
            <v>OK</v>
          </cell>
          <cell r="Y571" t="str">
            <v>HEL</v>
          </cell>
          <cell r="Z571" t="str">
            <v>N</v>
          </cell>
        </row>
        <row r="572">
          <cell r="C572" t="str">
            <v>805564EF4</v>
          </cell>
          <cell r="D572" t="str">
            <v>805564EF4</v>
          </cell>
          <cell r="E572" t="str">
            <v>SAXON ASSET SEC CO 1999-3      AF-4</v>
          </cell>
          <cell r="F572">
            <v>46320</v>
          </cell>
          <cell r="G572">
            <v>7.55</v>
          </cell>
          <cell r="H572" t="str">
            <v>SF</v>
          </cell>
          <cell r="I572" t="str"/>
          <cell r="J572">
            <v>5000000</v>
          </cell>
          <cell r="K572">
            <v>5000000</v>
          </cell>
          <cell r="L572">
            <v>5182815</v>
          </cell>
          <cell r="M572" t="str">
            <v>AAA</v>
          </cell>
          <cell r="O572" t="str">
            <v>AAA</v>
          </cell>
          <cell r="P572">
            <v>5193426.95</v>
          </cell>
          <cell r="Q572" t="str">
            <v>AAA</v>
          </cell>
          <cell r="R572" t="str">
            <v>#N/A N Ap</v>
          </cell>
          <cell r="S572" t="str">
            <v>#N/A N Ap</v>
          </cell>
          <cell r="T572" t="str">
            <v>AAA</v>
          </cell>
          <cell r="U572" t="str">
            <v>OK</v>
          </cell>
          <cell r="V572" t="str">
            <v>-</v>
          </cell>
          <cell r="W572" t="str">
            <v>-</v>
          </cell>
          <cell r="X572" t="str">
            <v>OK</v>
          </cell>
          <cell r="Y572" t="str">
            <v>HEL</v>
          </cell>
          <cell r="Z572" t="str">
            <v>N</v>
          </cell>
        </row>
        <row r="573">
          <cell r="C573" t="str">
            <v>805564EL1</v>
          </cell>
          <cell r="D573" t="str">
            <v>805564EL1</v>
          </cell>
          <cell r="E573" t="str">
            <v>SAXON ASSET SEC CO 1999-3      BF-1</v>
          </cell>
          <cell r="F573">
            <v>47477</v>
          </cell>
          <cell r="G573">
            <v>9.4499999999999993</v>
          </cell>
          <cell r="H573" t="str">
            <v>SF</v>
          </cell>
          <cell r="I573" t="str"/>
          <cell r="J573">
            <v>14784000</v>
          </cell>
          <cell r="K573">
            <v>14784000</v>
          </cell>
          <cell r="L573">
            <v>15548613.6959999</v>
          </cell>
          <cell r="M573" t="str">
            <v>BAA2</v>
          </cell>
          <cell r="O573" t="str">
            <v>BAA2</v>
          </cell>
          <cell r="P573">
            <v>14738835.880000001</v>
          </cell>
          <cell r="Q573" t="str">
            <v>BBB</v>
          </cell>
          <cell r="R573" t="str">
            <v>#N/A N Ap</v>
          </cell>
          <cell r="S573" t="str">
            <v>#N/A N Ap</v>
          </cell>
          <cell r="T573" t="str">
            <v>BBB</v>
          </cell>
          <cell r="U573" t="str">
            <v>OK</v>
          </cell>
          <cell r="V573" t="str">
            <v>-</v>
          </cell>
          <cell r="W573" t="str">
            <v>-</v>
          </cell>
          <cell r="X573" t="str">
            <v>OK</v>
          </cell>
          <cell r="Y573" t="str">
            <v>HEL</v>
          </cell>
          <cell r="Z573" t="str">
            <v>N</v>
          </cell>
        </row>
        <row r="574">
          <cell r="C574" t="str">
            <v>805564FE6</v>
          </cell>
          <cell r="D574" t="str">
            <v>805564FE6</v>
          </cell>
          <cell r="E574" t="str">
            <v>SAST 2000-1 AF3</v>
          </cell>
          <cell r="F574">
            <v>44129</v>
          </cell>
          <cell r="G574">
            <v>7.7549999999999999</v>
          </cell>
          <cell r="H574" t="str">
            <v>SF</v>
          </cell>
          <cell r="I574" t="str"/>
          <cell r="J574">
            <v>18676164.609999999</v>
          </cell>
          <cell r="K574">
            <v>24500000</v>
          </cell>
          <cell r="L574">
            <v>18851253.653218701</v>
          </cell>
          <cell r="M574" t="str">
            <v>AAA</v>
          </cell>
          <cell r="O574" t="str">
            <v>AAA</v>
          </cell>
          <cell r="P574">
            <v>18676164.609999999</v>
          </cell>
          <cell r="Q574" t="str">
            <v>AAA</v>
          </cell>
          <cell r="R574" t="str">
            <v>#N/A N Ap</v>
          </cell>
          <cell r="S574" t="str">
            <v>#N/A N Ap</v>
          </cell>
          <cell r="T574" t="str">
            <v>AAA</v>
          </cell>
          <cell r="U574" t="str">
            <v>OK</v>
          </cell>
          <cell r="V574" t="str">
            <v>-</v>
          </cell>
          <cell r="W574" t="str">
            <v>-</v>
          </cell>
          <cell r="X574" t="str">
            <v>OK</v>
          </cell>
          <cell r="Y574" t="str">
            <v>HEL</v>
          </cell>
          <cell r="Z574" t="str">
            <v>N</v>
          </cell>
        </row>
        <row r="575">
          <cell r="C575" t="str">
            <v>805564FJ5</v>
          </cell>
          <cell r="D575" t="str">
            <v>805564FJ5</v>
          </cell>
          <cell r="E575" t="str">
            <v>SAST 2000-1 CL MF1</v>
          </cell>
          <cell r="F575">
            <v>47567</v>
          </cell>
          <cell r="G575">
            <v>8.3350000000000009</v>
          </cell>
          <cell r="H575" t="str">
            <v>SF</v>
          </cell>
          <cell r="I575" t="str"/>
          <cell r="J575">
            <v>5386000</v>
          </cell>
          <cell r="K575">
            <v>5386000</v>
          </cell>
          <cell r="L575">
            <v>5760493.9659999898</v>
          </cell>
          <cell r="M575" t="str">
            <v>AA2</v>
          </cell>
          <cell r="O575" t="str">
            <v>AA2</v>
          </cell>
          <cell r="P575">
            <v>5386000</v>
          </cell>
          <cell r="Q575" t="str">
            <v>AA</v>
          </cell>
          <cell r="R575" t="str">
            <v>#N/A N Ap</v>
          </cell>
          <cell r="S575" t="str">
            <v>#N/A N Ap</v>
          </cell>
          <cell r="T575" t="str">
            <v>AA</v>
          </cell>
          <cell r="U575" t="str">
            <v>OK</v>
          </cell>
          <cell r="V575" t="str">
            <v>-</v>
          </cell>
          <cell r="W575" t="str">
            <v>-</v>
          </cell>
          <cell r="X575" t="str">
            <v>OK</v>
          </cell>
          <cell r="Y575" t="str">
            <v>HEL</v>
          </cell>
          <cell r="Z575" t="str">
            <v>N</v>
          </cell>
        </row>
        <row r="576">
          <cell r="C576" t="str">
            <v>805564FK2</v>
          </cell>
          <cell r="D576" t="str">
            <v>805564FK2</v>
          </cell>
          <cell r="E576" t="str">
            <v>SAST 2000-1 CL MF2</v>
          </cell>
          <cell r="F576">
            <v>47567</v>
          </cell>
          <cell r="G576">
            <v>8.73</v>
          </cell>
          <cell r="H576" t="str">
            <v>SF</v>
          </cell>
          <cell r="I576" t="str"/>
          <cell r="J576">
            <v>3000000</v>
          </cell>
          <cell r="K576">
            <v>3000000</v>
          </cell>
          <cell r="L576">
            <v>3199689</v>
          </cell>
          <cell r="M576" t="str">
            <v>A2</v>
          </cell>
          <cell r="O576" t="str">
            <v>A2</v>
          </cell>
          <cell r="P576">
            <v>3000000</v>
          </cell>
          <cell r="Q576" t="str">
            <v>A</v>
          </cell>
          <cell r="R576" t="str">
            <v>#N/A N Ap</v>
          </cell>
          <cell r="S576" t="str">
            <v>#N/A N Ap</v>
          </cell>
          <cell r="T576" t="str">
            <v>A</v>
          </cell>
          <cell r="U576" t="str">
            <v>OK</v>
          </cell>
          <cell r="V576" t="str">
            <v>-</v>
          </cell>
          <cell r="W576" t="str">
            <v>-</v>
          </cell>
          <cell r="X576" t="str">
            <v>OK</v>
          </cell>
          <cell r="Y576" t="str">
            <v>HEL</v>
          </cell>
          <cell r="Z576" t="str">
            <v>N</v>
          </cell>
        </row>
        <row r="577">
          <cell r="C577" t="str">
            <v>805564FP1</v>
          </cell>
          <cell r="D577" t="str">
            <v>805564FP1</v>
          </cell>
          <cell r="E577" t="str">
            <v>SAXON ASSET SEC CO 2000-1      MV-1</v>
          </cell>
          <cell r="F577">
            <v>47539</v>
          </cell>
          <cell r="G577">
            <v>2.2412999999999998</v>
          </cell>
          <cell r="H577" t="str">
            <v>SF</v>
          </cell>
          <cell r="I577" t="str"/>
          <cell r="J577">
            <v>5000000</v>
          </cell>
          <cell r="K577">
            <v>5000000</v>
          </cell>
          <cell r="L577">
            <v>4977345</v>
          </cell>
          <cell r="M577" t="str">
            <v>AA2</v>
          </cell>
          <cell r="O577" t="str">
            <v>AA2</v>
          </cell>
          <cell r="P577">
            <v>4944791.6500000004</v>
          </cell>
          <cell r="Q577" t="str">
            <v>AA</v>
          </cell>
          <cell r="R577" t="str">
            <v>#N/A N Ap</v>
          </cell>
          <cell r="S577" t="str">
            <v>#N/A N Ap</v>
          </cell>
          <cell r="T577" t="str">
            <v>AA</v>
          </cell>
          <cell r="U577" t="str">
            <v>OK</v>
          </cell>
          <cell r="V577" t="str">
            <v>-</v>
          </cell>
          <cell r="W577" t="str">
            <v>-</v>
          </cell>
          <cell r="X577" t="str">
            <v>OK</v>
          </cell>
          <cell r="Y577" t="str">
            <v>HEL</v>
          </cell>
          <cell r="Z577" t="str">
            <v>Y</v>
          </cell>
        </row>
        <row r="578">
          <cell r="C578" t="str">
            <v>805564FW6</v>
          </cell>
          <cell r="D578" t="str">
            <v>805564FW6</v>
          </cell>
          <cell r="E578" t="str">
            <v>SAXON ASSET SEC CO 2000-2      AF-4</v>
          </cell>
          <cell r="F578">
            <v>45255</v>
          </cell>
          <cell r="G578">
            <v>8.234</v>
          </cell>
          <cell r="H578" t="str">
            <v>SF</v>
          </cell>
          <cell r="I578" t="str"/>
          <cell r="J578">
            <v>1245000</v>
          </cell>
          <cell r="K578">
            <v>1245000</v>
          </cell>
          <cell r="L578">
            <v>1265815.15499999</v>
          </cell>
          <cell r="N578" t="str">
            <v>AAA</v>
          </cell>
          <cell r="O578" t="str">
            <v>AAA</v>
          </cell>
          <cell r="P578">
            <v>1283723.3700000001</v>
          </cell>
          <cell r="Q578" t="str">
            <v>AAA</v>
          </cell>
          <cell r="R578" t="str">
            <v>AAA</v>
          </cell>
          <cell r="S578" t="str">
            <v>AAA</v>
          </cell>
          <cell r="T578" t="str">
            <v>AAA</v>
          </cell>
          <cell r="U578" t="str">
            <v>OK</v>
          </cell>
          <cell r="V578" t="str">
            <v>-</v>
          </cell>
          <cell r="W578" t="str">
            <v>OK</v>
          </cell>
          <cell r="X578" t="str">
            <v>OK</v>
          </cell>
          <cell r="Y578" t="e">
            <v>#N/A</v>
          </cell>
          <cell r="Z578" t="str">
            <v>N</v>
          </cell>
        </row>
        <row r="579">
          <cell r="C579" t="str">
            <v>805564FY2</v>
          </cell>
          <cell r="D579" t="str">
            <v>805564FY2</v>
          </cell>
          <cell r="E579" t="str">
            <v>SAXON ASSET SEC CO 2000-2      AF-6</v>
          </cell>
          <cell r="F579">
            <v>47689</v>
          </cell>
          <cell r="G579">
            <v>7.9710000000000001</v>
          </cell>
          <cell r="H579" t="str">
            <v>SF</v>
          </cell>
          <cell r="I579" t="str"/>
          <cell r="J579">
            <v>4500000</v>
          </cell>
          <cell r="K579">
            <v>4500000</v>
          </cell>
          <cell r="L579">
            <v>4927796.9999999898</v>
          </cell>
          <cell r="N579" t="str">
            <v>AAA</v>
          </cell>
          <cell r="O579" t="str">
            <v>AAA</v>
          </cell>
          <cell r="P579">
            <v>4877555.26</v>
          </cell>
          <cell r="Q579" t="str">
            <v>AAA</v>
          </cell>
          <cell r="R579" t="str">
            <v>AAA</v>
          </cell>
          <cell r="S579" t="str">
            <v>AAA</v>
          </cell>
          <cell r="T579" t="str">
            <v>AAA</v>
          </cell>
          <cell r="U579" t="str">
            <v>OK</v>
          </cell>
          <cell r="V579" t="str">
            <v>-</v>
          </cell>
          <cell r="W579" t="str">
            <v>OK</v>
          </cell>
          <cell r="X579" t="str">
            <v>OK</v>
          </cell>
          <cell r="Y579" t="e">
            <v>#N/A</v>
          </cell>
          <cell r="Z579" t="str">
            <v>N</v>
          </cell>
        </row>
        <row r="580">
          <cell r="C580" t="str">
            <v>805564FZ9</v>
          </cell>
          <cell r="D580" t="str">
            <v>805564FZ9</v>
          </cell>
          <cell r="E580" t="str">
            <v>SAXON ASSET SEC CO 2000-2      MF-1</v>
          </cell>
          <cell r="F580">
            <v>47689</v>
          </cell>
          <cell r="G580">
            <v>8.3699999999999992</v>
          </cell>
          <cell r="H580" t="str">
            <v>SF</v>
          </cell>
          <cell r="I580" t="str"/>
          <cell r="J580">
            <v>15000000</v>
          </cell>
          <cell r="K580">
            <v>15000000</v>
          </cell>
          <cell r="L580">
            <v>16143750</v>
          </cell>
          <cell r="N580" t="str">
            <v>AA</v>
          </cell>
          <cell r="O580" t="str">
            <v>AA2</v>
          </cell>
          <cell r="P580">
            <v>14999955</v>
          </cell>
          <cell r="Q580" t="str">
            <v>AA</v>
          </cell>
          <cell r="R580" t="str">
            <v>AA</v>
          </cell>
          <cell r="S580" t="str">
            <v>AA</v>
          </cell>
          <cell r="T580" t="str">
            <v>AA</v>
          </cell>
          <cell r="U580" t="str">
            <v>OK</v>
          </cell>
          <cell r="V580" t="str">
            <v>-</v>
          </cell>
          <cell r="W580" t="str">
            <v>OK</v>
          </cell>
          <cell r="X580" t="b">
            <v>0</v>
          </cell>
          <cell r="Y580" t="str">
            <v>HEL</v>
          </cell>
          <cell r="Z580" t="str">
            <v>N</v>
          </cell>
        </row>
        <row r="581">
          <cell r="C581" t="str">
            <v>805564GQ8</v>
          </cell>
          <cell r="D581" t="str">
            <v>805564GQ8</v>
          </cell>
          <cell r="E581" t="str">
            <v>SAXON ASSET SEC CO 2000-3      AF-5</v>
          </cell>
          <cell r="F581">
            <v>47842</v>
          </cell>
          <cell r="G581">
            <v>8.35</v>
          </cell>
          <cell r="H581" t="str">
            <v>SF</v>
          </cell>
          <cell r="I581" t="str"/>
          <cell r="J581">
            <v>10000000</v>
          </cell>
          <cell r="K581">
            <v>10000000</v>
          </cell>
          <cell r="L581">
            <v>10826559.999999899</v>
          </cell>
          <cell r="N581" t="str">
            <v>AAA</v>
          </cell>
          <cell r="O581" t="str">
            <v>AAA</v>
          </cell>
          <cell r="P581">
            <v>10000000</v>
          </cell>
          <cell r="Q581" t="str">
            <v>AAA</v>
          </cell>
          <cell r="R581" t="str">
            <v>AAA</v>
          </cell>
          <cell r="S581" t="str">
            <v>AAA</v>
          </cell>
          <cell r="T581" t="str">
            <v>AAA</v>
          </cell>
          <cell r="U581" t="str">
            <v>OK</v>
          </cell>
          <cell r="V581" t="str">
            <v>-</v>
          </cell>
          <cell r="W581" t="str">
            <v>OK</v>
          </cell>
          <cell r="X581" t="str">
            <v>OK</v>
          </cell>
          <cell r="Y581" t="str">
            <v>HEL</v>
          </cell>
          <cell r="Z581" t="str">
            <v>N</v>
          </cell>
        </row>
        <row r="582">
          <cell r="C582" t="str">
            <v>805564GS4</v>
          </cell>
          <cell r="D582" t="str">
            <v>805564GS4</v>
          </cell>
          <cell r="E582" t="str">
            <v>SAXON ASSET SEC CO 2000-3      MF-1</v>
          </cell>
          <cell r="F582">
            <v>47842</v>
          </cell>
          <cell r="G582">
            <v>8.35</v>
          </cell>
          <cell r="H582" t="str">
            <v>SF</v>
          </cell>
          <cell r="I582" t="str"/>
          <cell r="J582">
            <v>6357000</v>
          </cell>
          <cell r="K582">
            <v>6357000</v>
          </cell>
          <cell r="L582">
            <v>6782124.375</v>
          </cell>
          <cell r="N582" t="str">
            <v>AA</v>
          </cell>
          <cell r="O582" t="str">
            <v>AA2</v>
          </cell>
          <cell r="P582">
            <v>6357000</v>
          </cell>
          <cell r="Q582" t="str">
            <v>AA</v>
          </cell>
          <cell r="R582" t="str">
            <v>AA</v>
          </cell>
          <cell r="S582" t="str">
            <v>AA</v>
          </cell>
          <cell r="T582" t="str">
            <v>AA</v>
          </cell>
          <cell r="U582" t="str">
            <v>OK</v>
          </cell>
          <cell r="V582" t="str">
            <v>-</v>
          </cell>
          <cell r="W582" t="str">
            <v>OK</v>
          </cell>
          <cell r="X582" t="b">
            <v>0</v>
          </cell>
          <cell r="Y582" t="str">
            <v>HEL</v>
          </cell>
          <cell r="Z582" t="str">
            <v>N</v>
          </cell>
        </row>
        <row r="583">
          <cell r="C583" t="str">
            <v>805564HV6</v>
          </cell>
          <cell r="D583" t="str">
            <v>805564HV6</v>
          </cell>
          <cell r="E583" t="str">
            <v>SAXON ASSET SEC CO 2001-1      AF-4</v>
          </cell>
          <cell r="F583">
            <v>46106</v>
          </cell>
          <cell r="G583">
            <v>6.31</v>
          </cell>
          <cell r="H583" t="str">
            <v>SF</v>
          </cell>
          <cell r="I583" t="str"/>
          <cell r="J583">
            <v>15600000</v>
          </cell>
          <cell r="K583">
            <v>15600000</v>
          </cell>
          <cell r="L583">
            <v>16438500</v>
          </cell>
          <cell r="M583" t="str">
            <v>AAA</v>
          </cell>
          <cell r="O583" t="str">
            <v>AAA</v>
          </cell>
          <cell r="P583">
            <v>15897796.619999999</v>
          </cell>
          <cell r="Q583" t="str">
            <v>AAA</v>
          </cell>
          <cell r="R583" t="str">
            <v>#N/A N Ap</v>
          </cell>
          <cell r="S583" t="str">
            <v>#N/A N Ap</v>
          </cell>
          <cell r="T583" t="str">
            <v>AAA</v>
          </cell>
          <cell r="U583" t="str">
            <v>OK</v>
          </cell>
          <cell r="V583" t="str">
            <v>-</v>
          </cell>
          <cell r="W583" t="str">
            <v>-</v>
          </cell>
          <cell r="X583" t="str">
            <v>OK</v>
          </cell>
          <cell r="Y583" t="str">
            <v>HEL</v>
          </cell>
          <cell r="Z583" t="str">
            <v>N</v>
          </cell>
        </row>
        <row r="584">
          <cell r="C584" t="str">
            <v>805564HW4</v>
          </cell>
          <cell r="D584" t="str">
            <v>805564HW4</v>
          </cell>
          <cell r="E584" t="str">
            <v>SAXON ASSET SEC CO 2001-1      AF-5</v>
          </cell>
          <cell r="F584">
            <v>48298</v>
          </cell>
          <cell r="G584">
            <v>6.8529999999999998</v>
          </cell>
          <cell r="H584" t="str">
            <v>SF</v>
          </cell>
          <cell r="I584" t="str"/>
          <cell r="J584">
            <v>3000000</v>
          </cell>
          <cell r="K584">
            <v>3000000</v>
          </cell>
          <cell r="L584">
            <v>3184217.9999999902</v>
          </cell>
          <cell r="M584" t="str">
            <v>AAA</v>
          </cell>
          <cell r="O584" t="str">
            <v>AAA</v>
          </cell>
          <cell r="P584">
            <v>3173292.66</v>
          </cell>
          <cell r="Q584" t="str">
            <v>AAA</v>
          </cell>
          <cell r="R584" t="str">
            <v>#N/A N Ap</v>
          </cell>
          <cell r="S584" t="str">
            <v>#N/A N Ap</v>
          </cell>
          <cell r="T584" t="str">
            <v>AAA</v>
          </cell>
          <cell r="U584" t="str">
            <v>OK</v>
          </cell>
          <cell r="V584" t="str">
            <v>-</v>
          </cell>
          <cell r="W584" t="str">
            <v>-</v>
          </cell>
          <cell r="X584" t="str">
            <v>OK</v>
          </cell>
          <cell r="Y584" t="e">
            <v>#N/A</v>
          </cell>
          <cell r="Z584" t="str">
            <v>N</v>
          </cell>
        </row>
        <row r="585">
          <cell r="C585" t="str">
            <v>805564HX2</v>
          </cell>
          <cell r="D585" t="str">
            <v>805564HX2</v>
          </cell>
          <cell r="E585" t="str">
            <v>SAXON ASSET SEC CO 2001-1      AF-6</v>
          </cell>
          <cell r="F585">
            <v>42425</v>
          </cell>
          <cell r="G585">
            <v>6.27</v>
          </cell>
          <cell r="H585" t="str">
            <v>SF</v>
          </cell>
          <cell r="I585" t="str"/>
          <cell r="J585">
            <v>2000000</v>
          </cell>
          <cell r="K585">
            <v>2000000</v>
          </cell>
          <cell r="L585">
            <v>2112500</v>
          </cell>
          <cell r="M585" t="str">
            <v>AAA</v>
          </cell>
          <cell r="O585" t="str">
            <v>AAA</v>
          </cell>
          <cell r="P585">
            <v>2017278.98</v>
          </cell>
          <cell r="Q585" t="str">
            <v>AAA</v>
          </cell>
          <cell r="R585" t="str">
            <v>#N/A N Ap</v>
          </cell>
          <cell r="S585" t="str">
            <v>#N/A N Ap</v>
          </cell>
          <cell r="T585" t="str">
            <v>AAA</v>
          </cell>
          <cell r="U585" t="str">
            <v>OK</v>
          </cell>
          <cell r="V585" t="str">
            <v>-</v>
          </cell>
          <cell r="W585" t="str">
            <v>-</v>
          </cell>
          <cell r="X585" t="str">
            <v>OK</v>
          </cell>
          <cell r="Y585" t="str">
            <v>HEL</v>
          </cell>
          <cell r="Z585" t="str">
            <v>N</v>
          </cell>
        </row>
        <row r="586">
          <cell r="C586" t="str">
            <v>805564HY0</v>
          </cell>
          <cell r="D586" t="str">
            <v>805564HY0</v>
          </cell>
          <cell r="E586" t="str">
            <v>SAXON ASSET SEC CO 2001-1      MF-1</v>
          </cell>
          <cell r="F586">
            <v>48298</v>
          </cell>
          <cell r="G586">
            <v>6.9260000000000002</v>
          </cell>
          <cell r="H586" t="str">
            <v>SF</v>
          </cell>
          <cell r="I586" t="str"/>
          <cell r="J586">
            <v>16799999.98</v>
          </cell>
          <cell r="K586">
            <v>16800000</v>
          </cell>
          <cell r="L586">
            <v>17826379.178778101</v>
          </cell>
          <cell r="M586" t="str">
            <v>AA2</v>
          </cell>
          <cell r="O586" t="str">
            <v>AA2</v>
          </cell>
          <cell r="P586">
            <v>16799462.379999999</v>
          </cell>
          <cell r="Q586" t="str">
            <v>AA</v>
          </cell>
          <cell r="R586" t="str">
            <v>#N/A N Ap</v>
          </cell>
          <cell r="S586" t="str">
            <v>#N/A N Ap</v>
          </cell>
          <cell r="T586" t="str">
            <v>AA</v>
          </cell>
          <cell r="U586" t="str">
            <v>OK</v>
          </cell>
          <cell r="V586" t="str">
            <v>-</v>
          </cell>
          <cell r="W586" t="str">
            <v>-</v>
          </cell>
          <cell r="X586" t="str">
            <v>OK</v>
          </cell>
          <cell r="Y586" t="str">
            <v>HEL</v>
          </cell>
          <cell r="Z586" t="str">
            <v>N</v>
          </cell>
        </row>
        <row r="587">
          <cell r="C587" t="str">
            <v>805564HZ7</v>
          </cell>
          <cell r="D587" t="str">
            <v>805564HZ7</v>
          </cell>
          <cell r="E587" t="str">
            <v>SAXON ASSET SEC CO 2001-1      MF-2</v>
          </cell>
          <cell r="F587">
            <v>48298</v>
          </cell>
          <cell r="G587">
            <v>7.3710000000000004</v>
          </cell>
          <cell r="H587" t="str">
            <v>SF</v>
          </cell>
          <cell r="I587" t="str"/>
          <cell r="J587">
            <v>11900000</v>
          </cell>
          <cell r="K587">
            <v>11900000</v>
          </cell>
          <cell r="L587">
            <v>12604706.099999901</v>
          </cell>
          <cell r="M587" t="str">
            <v>A2</v>
          </cell>
          <cell r="O587" t="str">
            <v>A2</v>
          </cell>
          <cell r="P587">
            <v>11899833.4</v>
          </cell>
          <cell r="Q587" t="str">
            <v>A</v>
          </cell>
          <cell r="R587" t="str">
            <v>#N/A N Ap</v>
          </cell>
          <cell r="S587" t="str">
            <v>#N/A N Ap</v>
          </cell>
          <cell r="T587" t="str">
            <v>A</v>
          </cell>
          <cell r="U587" t="str">
            <v>OK</v>
          </cell>
          <cell r="V587" t="str">
            <v>-</v>
          </cell>
          <cell r="W587" t="str">
            <v>-</v>
          </cell>
          <cell r="X587" t="str">
            <v>OK</v>
          </cell>
          <cell r="Y587" t="str">
            <v>HEL</v>
          </cell>
          <cell r="Z587" t="str">
            <v>N</v>
          </cell>
        </row>
        <row r="588">
          <cell r="C588" t="str">
            <v>805564JJ1</v>
          </cell>
          <cell r="D588" t="str">
            <v>805564JJ1</v>
          </cell>
          <cell r="E588" t="str">
            <v>SAXON ASSET SEC CO 2001-2      AF-3</v>
          </cell>
          <cell r="F588">
            <v>42607</v>
          </cell>
          <cell r="G588">
            <v>5.5640000000000001</v>
          </cell>
          <cell r="H588" t="str">
            <v>SF</v>
          </cell>
          <cell r="I588" t="str"/>
          <cell r="J588">
            <v>6200000</v>
          </cell>
          <cell r="K588">
            <v>6200000</v>
          </cell>
          <cell r="L588">
            <v>6358875</v>
          </cell>
          <cell r="M588" t="str">
            <v>AAA</v>
          </cell>
          <cell r="N588" t="str">
            <v>AAA</v>
          </cell>
          <cell r="O588" t="str">
            <v>AAA</v>
          </cell>
          <cell r="P588">
            <v>6323602.6399999997</v>
          </cell>
          <cell r="Q588" t="str">
            <v>-</v>
          </cell>
          <cell r="R588" t="str">
            <v>AAA</v>
          </cell>
          <cell r="S588" t="str">
            <v>AAA</v>
          </cell>
          <cell r="T588" t="str">
            <v>#N/A N Ap</v>
          </cell>
          <cell r="U588" t="str">
            <v>-</v>
          </cell>
          <cell r="V588" t="str">
            <v>OK</v>
          </cell>
          <cell r="W588" t="str">
            <v>OK</v>
          </cell>
          <cell r="X588" t="str">
            <v>OK</v>
          </cell>
          <cell r="Y588" t="e">
            <v>#N/A</v>
          </cell>
          <cell r="Z588" t="str">
            <v>N</v>
          </cell>
        </row>
        <row r="589">
          <cell r="C589" t="str">
            <v>805564JK8</v>
          </cell>
          <cell r="D589" t="str">
            <v>805564JK8</v>
          </cell>
          <cell r="E589" t="str">
            <v>SAXON ASSET SEC CO 2001-2      AF-4</v>
          </cell>
          <cell r="F589">
            <v>44798</v>
          </cell>
          <cell r="G589">
            <v>6.19</v>
          </cell>
          <cell r="H589" t="str">
            <v>SF</v>
          </cell>
          <cell r="I589" t="str"/>
          <cell r="J589">
            <v>6500000</v>
          </cell>
          <cell r="K589">
            <v>6500000</v>
          </cell>
          <cell r="L589">
            <v>6850388.9999999898</v>
          </cell>
          <cell r="M589" t="str">
            <v>AAA</v>
          </cell>
          <cell r="N589" t="str">
            <v>AAA</v>
          </cell>
          <cell r="O589" t="str">
            <v>AAA</v>
          </cell>
          <cell r="P589">
            <v>6677126.0800000001</v>
          </cell>
          <cell r="Q589" t="str">
            <v>-</v>
          </cell>
          <cell r="R589" t="str">
            <v>AAA</v>
          </cell>
          <cell r="S589" t="str">
            <v>AAA</v>
          </cell>
          <cell r="T589" t="str">
            <v>#N/A N Ap</v>
          </cell>
          <cell r="U589" t="str">
            <v>-</v>
          </cell>
          <cell r="V589" t="str">
            <v>OK</v>
          </cell>
          <cell r="W589" t="str">
            <v>OK</v>
          </cell>
          <cell r="X589" t="str">
            <v>OK</v>
          </cell>
          <cell r="Y589" t="str">
            <v>HEL</v>
          </cell>
          <cell r="Z589" t="str">
            <v>N</v>
          </cell>
        </row>
        <row r="590">
          <cell r="C590" t="str">
            <v>805564JL6</v>
          </cell>
          <cell r="D590" t="str">
            <v>805564JL6</v>
          </cell>
          <cell r="E590" t="str">
            <v>SAXON ASSET SEC CO 2001-2      AF-5</v>
          </cell>
          <cell r="F590">
            <v>47202</v>
          </cell>
          <cell r="G590">
            <v>6.67</v>
          </cell>
          <cell r="H590" t="str">
            <v>SF</v>
          </cell>
          <cell r="I590" t="str"/>
          <cell r="J590">
            <v>18854000</v>
          </cell>
          <cell r="K590">
            <v>18854000</v>
          </cell>
          <cell r="L590">
            <v>19855618.75</v>
          </cell>
          <cell r="M590" t="str">
            <v>AAA</v>
          </cell>
          <cell r="N590" t="str">
            <v>AAA</v>
          </cell>
          <cell r="O590" t="str">
            <v>AAA</v>
          </cell>
          <cell r="P590">
            <v>19015656.620000001</v>
          </cell>
          <cell r="Q590" t="str">
            <v>-</v>
          </cell>
          <cell r="R590" t="str">
            <v>AAA</v>
          </cell>
          <cell r="S590" t="str">
            <v>AAA</v>
          </cell>
          <cell r="T590" t="str">
            <v>#N/A N Ap</v>
          </cell>
          <cell r="U590" t="str">
            <v>-</v>
          </cell>
          <cell r="V590" t="str">
            <v>OK</v>
          </cell>
          <cell r="W590" t="str">
            <v>OK</v>
          </cell>
          <cell r="X590" t="str">
            <v>OK</v>
          </cell>
          <cell r="Y590" t="str">
            <v>HEL</v>
          </cell>
          <cell r="Z590" t="str">
            <v>N</v>
          </cell>
        </row>
        <row r="591">
          <cell r="C591" t="str">
            <v>805564KG5</v>
          </cell>
          <cell r="D591" t="str">
            <v>805564KG5</v>
          </cell>
          <cell r="E591" t="str">
            <v>SAXON ASSET SEC CO 2001-3      B</v>
          </cell>
          <cell r="F591">
            <v>48238</v>
          </cell>
          <cell r="G591">
            <v>4.3812499999999996</v>
          </cell>
          <cell r="H591" t="str">
            <v>SF</v>
          </cell>
          <cell r="I591" t="str"/>
          <cell r="J591">
            <v>1000000</v>
          </cell>
          <cell r="K591">
            <v>1000000</v>
          </cell>
          <cell r="L591">
            <v>986875</v>
          </cell>
          <cell r="M591" t="str">
            <v>BAA2</v>
          </cell>
          <cell r="N591" t="str">
            <v>BBB</v>
          </cell>
          <cell r="O591" t="str">
            <v>BAA2</v>
          </cell>
          <cell r="P591">
            <v>1000000</v>
          </cell>
          <cell r="Q591" t="str">
            <v>BBB</v>
          </cell>
          <cell r="R591" t="str">
            <v>BBB</v>
          </cell>
          <cell r="S591" t="str">
            <v>BBB</v>
          </cell>
          <cell r="T591" t="str">
            <v>BBB</v>
          </cell>
          <cell r="U591" t="str">
            <v>OK</v>
          </cell>
          <cell r="V591" t="str">
            <v>Check</v>
          </cell>
          <cell r="W591" t="str">
            <v>OK</v>
          </cell>
          <cell r="X591" t="str">
            <v>OK</v>
          </cell>
          <cell r="Y591" t="e">
            <v>#N/A</v>
          </cell>
          <cell r="Z591" t="str">
            <v>Y</v>
          </cell>
        </row>
        <row r="592">
          <cell r="C592" t="str">
            <v>805564KM2</v>
          </cell>
          <cell r="D592" t="str">
            <v>805564KM2</v>
          </cell>
          <cell r="E592" t="str">
            <v>SAXON ASSET SEC CO 2002-1      AF-2</v>
          </cell>
          <cell r="F592">
            <v>42850</v>
          </cell>
          <cell r="G592">
            <v>3.9849999999999999</v>
          </cell>
          <cell r="H592" t="str">
            <v>SF</v>
          </cell>
          <cell r="I592" t="str"/>
          <cell r="J592">
            <v>16200000</v>
          </cell>
          <cell r="K592">
            <v>16200000</v>
          </cell>
          <cell r="L592">
            <v>16463250</v>
          </cell>
          <cell r="M592" t="str">
            <v>AAA</v>
          </cell>
          <cell r="N592" t="str">
            <v>AAA</v>
          </cell>
          <cell r="O592" t="str">
            <v>AAA</v>
          </cell>
          <cell r="P592">
            <v>16200000</v>
          </cell>
          <cell r="Q592" t="str">
            <v>-</v>
          </cell>
          <cell r="R592" t="str">
            <v>AAA</v>
          </cell>
          <cell r="S592" t="str">
            <v>AAA</v>
          </cell>
          <cell r="T592" t="str">
            <v>#N/A N Ap</v>
          </cell>
          <cell r="U592" t="str">
            <v>-</v>
          </cell>
          <cell r="V592" t="str">
            <v>OK</v>
          </cell>
          <cell r="W592" t="str">
            <v>OK</v>
          </cell>
          <cell r="X592" t="str">
            <v>OK</v>
          </cell>
          <cell r="Y592" t="e">
            <v>#N/A</v>
          </cell>
          <cell r="Z592" t="str">
            <v>N</v>
          </cell>
        </row>
        <row r="593">
          <cell r="C593" t="str">
            <v>805564KN0</v>
          </cell>
          <cell r="D593" t="str">
            <v>805564KN0</v>
          </cell>
          <cell r="E593" t="str">
            <v>SAXON ASSET SEC CO 2002-1      AF-3</v>
          </cell>
          <cell r="F593">
            <v>44859</v>
          </cell>
          <cell r="G593">
            <v>4.67</v>
          </cell>
          <cell r="H593" t="str">
            <v>SF</v>
          </cell>
          <cell r="I593" t="str"/>
          <cell r="J593">
            <v>10000000</v>
          </cell>
          <cell r="K593">
            <v>10000000</v>
          </cell>
          <cell r="L593">
            <v>10270312.5</v>
          </cell>
          <cell r="M593" t="str">
            <v>AAA</v>
          </cell>
          <cell r="N593" t="str">
            <v>AAA</v>
          </cell>
          <cell r="O593" t="str">
            <v>AAA</v>
          </cell>
          <cell r="P593">
            <v>9958833.6999999993</v>
          </cell>
          <cell r="Q593" t="str">
            <v>-</v>
          </cell>
          <cell r="R593" t="str">
            <v>AAA</v>
          </cell>
          <cell r="S593" t="str">
            <v>AAA</v>
          </cell>
          <cell r="T593" t="str">
            <v>#N/A N Ap</v>
          </cell>
          <cell r="U593" t="str">
            <v>-</v>
          </cell>
          <cell r="V593" t="str">
            <v>OK</v>
          </cell>
          <cell r="W593" t="str">
            <v>OK</v>
          </cell>
          <cell r="X593" t="str">
            <v>OK</v>
          </cell>
          <cell r="Y593" t="e">
            <v>#N/A</v>
          </cell>
          <cell r="Z593" t="str">
            <v>N</v>
          </cell>
        </row>
        <row r="594">
          <cell r="C594" t="str">
            <v>805564KR1</v>
          </cell>
          <cell r="D594" t="str">
            <v>805564KR1</v>
          </cell>
          <cell r="E594" t="str">
            <v>SAXON ASSET SEC CO 2002-1      AF-6</v>
          </cell>
          <cell r="F594">
            <v>47781</v>
          </cell>
          <cell r="G594">
            <v>5.8029999999999999</v>
          </cell>
          <cell r="H594" t="str">
            <v>SF</v>
          </cell>
          <cell r="I594" t="str"/>
          <cell r="J594">
            <v>10000000</v>
          </cell>
          <cell r="K594">
            <v>10000000</v>
          </cell>
          <cell r="L594">
            <v>10059380</v>
          </cell>
          <cell r="M594" t="str">
            <v>AAA</v>
          </cell>
          <cell r="N594" t="str">
            <v>AAA</v>
          </cell>
          <cell r="O594" t="str">
            <v>AAA</v>
          </cell>
          <cell r="P594">
            <v>10000000</v>
          </cell>
          <cell r="Q594" t="str">
            <v>-</v>
          </cell>
          <cell r="R594" t="str">
            <v>AAA</v>
          </cell>
          <cell r="S594" t="str">
            <v>AAA</v>
          </cell>
          <cell r="T594" t="str">
            <v>#N/A N Ap</v>
          </cell>
          <cell r="U594" t="str">
            <v>-</v>
          </cell>
          <cell r="V594" t="str">
            <v>OK</v>
          </cell>
          <cell r="W594" t="str">
            <v>OK</v>
          </cell>
          <cell r="X594" t="str">
            <v>OK</v>
          </cell>
          <cell r="Y594" t="e">
            <v>#N/A</v>
          </cell>
          <cell r="Z594" t="str">
            <v>N</v>
          </cell>
        </row>
        <row r="595">
          <cell r="C595" t="str">
            <v>805564LS8</v>
          </cell>
          <cell r="D595" t="str">
            <v>805564LS8</v>
          </cell>
          <cell r="E595" t="str">
            <v>SAXON ASSET SEC CO 2002-2      AF-3</v>
          </cell>
          <cell r="F595">
            <v>45316</v>
          </cell>
          <cell r="G595">
            <v>4.6100000000000003</v>
          </cell>
          <cell r="H595" t="str">
            <v>SF</v>
          </cell>
          <cell r="I595" t="str"/>
          <cell r="J595">
            <v>5000000</v>
          </cell>
          <cell r="K595">
            <v>5000000</v>
          </cell>
          <cell r="L595">
            <v>5139049.9999999898</v>
          </cell>
          <cell r="M595" t="str">
            <v>AAA</v>
          </cell>
          <cell r="N595" t="str">
            <v>AAA</v>
          </cell>
          <cell r="O595" t="str">
            <v>AAA</v>
          </cell>
          <cell r="P595">
            <v>4998985</v>
          </cell>
          <cell r="Q595" t="str">
            <v>-</v>
          </cell>
          <cell r="R595" t="str">
            <v>AAA</v>
          </cell>
          <cell r="S595" t="str">
            <v>AAA</v>
          </cell>
          <cell r="T595" t="str">
            <v>#N/A N Ap</v>
          </cell>
          <cell r="U595" t="str">
            <v>-</v>
          </cell>
          <cell r="V595" t="str">
            <v>OK</v>
          </cell>
          <cell r="W595" t="str">
            <v>OK</v>
          </cell>
          <cell r="X595" t="str">
            <v>OK</v>
          </cell>
          <cell r="Y595" t="e">
            <v>#N/A</v>
          </cell>
          <cell r="Z595" t="str">
            <v>N</v>
          </cell>
        </row>
        <row r="596">
          <cell r="C596" t="str">
            <v>805564LU3</v>
          </cell>
          <cell r="D596" t="str">
            <v>805564LU3</v>
          </cell>
          <cell r="E596" t="str">
            <v>SAXON ASSET SEC CO 2002-2      AF-5</v>
          </cell>
          <cell r="F596">
            <v>47873</v>
          </cell>
          <cell r="G596">
            <v>5.99</v>
          </cell>
          <cell r="H596" t="str">
            <v>SF</v>
          </cell>
          <cell r="I596" t="str"/>
          <cell r="J596">
            <v>7650000</v>
          </cell>
          <cell r="K596">
            <v>7650000</v>
          </cell>
          <cell r="L596">
            <v>7767144.4499999899</v>
          </cell>
          <cell r="M596" t="str">
            <v>AAA</v>
          </cell>
          <cell r="N596" t="str">
            <v>AAA</v>
          </cell>
          <cell r="O596" t="str">
            <v>AAA</v>
          </cell>
          <cell r="P596">
            <v>7646962.9500000002</v>
          </cell>
          <cell r="Q596" t="str">
            <v>-</v>
          </cell>
          <cell r="R596" t="str">
            <v>AAA</v>
          </cell>
          <cell r="S596" t="str">
            <v>AAA</v>
          </cell>
          <cell r="T596" t="str">
            <v>#N/A N Ap</v>
          </cell>
          <cell r="U596" t="str">
            <v>-</v>
          </cell>
          <cell r="V596" t="str">
            <v>OK</v>
          </cell>
          <cell r="W596" t="str">
            <v>OK</v>
          </cell>
          <cell r="X596" t="str">
            <v>OK</v>
          </cell>
          <cell r="Y596" t="str">
            <v>HEL</v>
          </cell>
          <cell r="Z596" t="str">
            <v>N</v>
          </cell>
        </row>
        <row r="597">
          <cell r="C597" t="str">
            <v>843590AZ3</v>
          </cell>
          <cell r="D597" t="str">
            <v>843590AZ3</v>
          </cell>
          <cell r="E597" t="str">
            <v>SOUTHERN PAC SECD ASSETS 96-4  A-2</v>
          </cell>
          <cell r="F597">
            <v>46777</v>
          </cell>
          <cell r="G597">
            <v>6.8</v>
          </cell>
          <cell r="H597" t="str">
            <v>SF</v>
          </cell>
          <cell r="I597" t="str"/>
          <cell r="J597">
            <v>709442.29249999998</v>
          </cell>
          <cell r="K597">
            <v>4750000</v>
          </cell>
          <cell r="L597">
            <v>708112.08820156194</v>
          </cell>
          <cell r="M597" t="str">
            <v>AAA</v>
          </cell>
          <cell r="N597" t="str">
            <v>AAA</v>
          </cell>
          <cell r="O597" t="str">
            <v>AAA</v>
          </cell>
          <cell r="P597">
            <v>697453.65</v>
          </cell>
          <cell r="Q597" t="str">
            <v>AAA</v>
          </cell>
          <cell r="R597" t="str">
            <v>AAA</v>
          </cell>
          <cell r="S597" t="str">
            <v>AAA</v>
          </cell>
          <cell r="T597" t="str">
            <v>AAA</v>
          </cell>
          <cell r="U597" t="str">
            <v>OK</v>
          </cell>
          <cell r="V597" t="str">
            <v>OK</v>
          </cell>
          <cell r="W597" t="str">
            <v>OK</v>
          </cell>
          <cell r="X597" t="str">
            <v>OK</v>
          </cell>
          <cell r="Y597" t="str">
            <v>HEL</v>
          </cell>
          <cell r="Z597" t="str">
            <v>N</v>
          </cell>
        </row>
        <row r="598">
          <cell r="C598" t="str">
            <v>87258VBS5</v>
          </cell>
          <cell r="D598" t="str">
            <v>87258VBS5</v>
          </cell>
          <cell r="E598" t="str">
            <v>TMS TRUST 1995-C               A-4</v>
          </cell>
          <cell r="F598">
            <v>45092</v>
          </cell>
          <cell r="G598">
            <v>6.8250000000000002</v>
          </cell>
          <cell r="H598" t="str">
            <v>SF</v>
          </cell>
          <cell r="I598" t="str"/>
          <cell r="J598">
            <v>6465061.75</v>
          </cell>
          <cell r="K598">
            <v>24500000</v>
          </cell>
          <cell r="L598">
            <v>6510517.5991642401</v>
          </cell>
          <cell r="M598" t="str">
            <v>AAA</v>
          </cell>
          <cell r="N598" t="str">
            <v>AAA</v>
          </cell>
          <cell r="O598" t="str">
            <v>AAA</v>
          </cell>
          <cell r="P598">
            <v>6459992.1200000001</v>
          </cell>
          <cell r="Q598" t="str">
            <v>-</v>
          </cell>
          <cell r="R598" t="str">
            <v>AAA</v>
          </cell>
          <cell r="S598" t="str">
            <v>AAA</v>
          </cell>
          <cell r="T598" t="str">
            <v>#N/A N Ap</v>
          </cell>
          <cell r="U598" t="str">
            <v>-</v>
          </cell>
          <cell r="V598" t="str">
            <v>OK</v>
          </cell>
          <cell r="W598" t="str">
            <v>OK</v>
          </cell>
          <cell r="X598" t="str">
            <v>OK</v>
          </cell>
          <cell r="Y598" t="str">
            <v>HEL</v>
          </cell>
          <cell r="Z598" t="str">
            <v>N</v>
          </cell>
        </row>
        <row r="599">
          <cell r="C599" t="str">
            <v>90263BFZ6</v>
          </cell>
          <cell r="D599" t="str">
            <v>90263BFZ6</v>
          </cell>
          <cell r="E599" t="str">
            <v>UCFC HM EQ LN ABC 1998-A       A-4</v>
          </cell>
          <cell r="F599">
            <v>43723</v>
          </cell>
          <cell r="G599">
            <v>6.3949999999999996</v>
          </cell>
          <cell r="H599" t="str">
            <v>SF</v>
          </cell>
          <cell r="I599" t="str"/>
          <cell r="J599">
            <v>2939040.04</v>
          </cell>
          <cell r="K599">
            <v>7000000</v>
          </cell>
          <cell r="L599">
            <v>2944550.7400749899</v>
          </cell>
          <cell r="M599" t="str">
            <v>AAA</v>
          </cell>
          <cell r="N599" t="str">
            <v>AAA</v>
          </cell>
          <cell r="O599" t="str">
            <v>AAA</v>
          </cell>
          <cell r="P599">
            <v>2939040.04</v>
          </cell>
          <cell r="Q599" t="str">
            <v>AAA</v>
          </cell>
          <cell r="R599" t="str">
            <v>AAA</v>
          </cell>
          <cell r="S599" t="str">
            <v>AAA</v>
          </cell>
          <cell r="T599" t="str">
            <v>AAA</v>
          </cell>
          <cell r="U599" t="str">
            <v>OK</v>
          </cell>
          <cell r="V599" t="str">
            <v>OK</v>
          </cell>
          <cell r="W599" t="str">
            <v>OK</v>
          </cell>
          <cell r="X599" t="str">
            <v>OK</v>
          </cell>
          <cell r="Y599" t="str">
            <v>HEL</v>
          </cell>
          <cell r="Z599" t="str">
            <v>N</v>
          </cell>
        </row>
        <row r="600">
          <cell r="C600" t="str">
            <v>90263BGQ5</v>
          </cell>
          <cell r="D600" t="str">
            <v>90263BGQ5</v>
          </cell>
          <cell r="E600" t="str">
            <v>UCFC HM EQ LN ABC 1998-C       A-3</v>
          </cell>
          <cell r="F600">
            <v>43449</v>
          </cell>
          <cell r="G600">
            <v>5.87</v>
          </cell>
          <cell r="H600" t="str">
            <v>SF</v>
          </cell>
          <cell r="I600" t="str"/>
          <cell r="J600">
            <v>743128.44</v>
          </cell>
          <cell r="K600">
            <v>17000000</v>
          </cell>
          <cell r="L600">
            <v>742659.52595435898</v>
          </cell>
          <cell r="M600" t="str">
            <v>AAA</v>
          </cell>
          <cell r="N600" t="str">
            <v>AAA</v>
          </cell>
          <cell r="O600" t="str">
            <v>AAA</v>
          </cell>
          <cell r="P600">
            <v>743128.44</v>
          </cell>
          <cell r="Q600" t="str">
            <v>AAA</v>
          </cell>
          <cell r="R600" t="str">
            <v>AAA</v>
          </cell>
          <cell r="S600" t="str">
            <v>AAA</v>
          </cell>
          <cell r="T600" t="str">
            <v>AAA</v>
          </cell>
          <cell r="U600" t="str">
            <v>OK</v>
          </cell>
          <cell r="V600" t="str">
            <v>OK</v>
          </cell>
          <cell r="W600" t="str">
            <v>OK</v>
          </cell>
          <cell r="X600" t="str">
            <v>OK</v>
          </cell>
          <cell r="Y600" t="str">
            <v>HEL</v>
          </cell>
          <cell r="Z600" t="str">
            <v>N</v>
          </cell>
        </row>
        <row r="601">
          <cell r="C601" t="str">
            <v>92180*AL3</v>
          </cell>
          <cell r="D601" t="str">
            <v>92180*AL3</v>
          </cell>
          <cell r="E601" t="str">
            <v>VANDERBILT MTG &amp; FIN INC</v>
          </cell>
          <cell r="F601">
            <v>37622</v>
          </cell>
          <cell r="G601">
            <v>10.6</v>
          </cell>
          <cell r="H601" t="str">
            <v>SF</v>
          </cell>
          <cell r="I601" t="str"/>
          <cell r="J601">
            <v>13565</v>
          </cell>
          <cell r="K601">
            <v>86238.61</v>
          </cell>
          <cell r="L601">
            <v>13565</v>
          </cell>
          <cell r="O601" t="str">
            <v>BAA2</v>
          </cell>
          <cell r="P601">
            <v>13565</v>
          </cell>
          <cell r="Q601" t="str">
            <v>-</v>
          </cell>
          <cell r="R601" t="str">
            <v>#N/A Sec</v>
          </cell>
          <cell r="S601" t="str">
            <v>#N/A Sec</v>
          </cell>
          <cell r="T601" t="str">
            <v>#N/A Sec</v>
          </cell>
          <cell r="U601" t="str">
            <v>-</v>
          </cell>
          <cell r="V601" t="str">
            <v>-</v>
          </cell>
          <cell r="W601" t="str">
            <v>-</v>
          </cell>
          <cell r="X601" t="str">
            <v>-</v>
          </cell>
          <cell r="Y601" t="str">
            <v>MH</v>
          </cell>
          <cell r="Z601" t="str">
            <v>N</v>
          </cell>
        </row>
        <row r="602">
          <cell r="C602" t="str">
            <v>N04618AE9</v>
          </cell>
          <cell r="D602" t="str">
            <v>N04618AE9</v>
          </cell>
          <cell r="E602" t="str">
            <v>AMSTEL 2001-1 CL C1</v>
          </cell>
          <cell r="F602">
            <v>39797</v>
          </cell>
          <cell r="G602">
            <v>5.2706</v>
          </cell>
          <cell r="H602" t="str">
            <v>SF</v>
          </cell>
          <cell r="I602" t="str"/>
          <cell r="J602">
            <v>16671406.576400001</v>
          </cell>
          <cell r="K602">
            <v>14996000.08</v>
          </cell>
          <cell r="L602">
            <v>16538035.323788701</v>
          </cell>
          <cell r="N602" t="str">
            <v>A-</v>
          </cell>
          <cell r="O602" t="str">
            <v>BAA1</v>
          </cell>
          <cell r="P602">
            <v>14996000.08</v>
          </cell>
          <cell r="Q602" t="str">
            <v>AAA</v>
          </cell>
          <cell r="R602" t="str">
            <v>AAA</v>
          </cell>
          <cell r="S602" t="str">
            <v>AAA</v>
          </cell>
          <cell r="T602" t="str">
            <v>AAA</v>
          </cell>
          <cell r="U602" t="str">
            <v>OK</v>
          </cell>
          <cell r="V602" t="str">
            <v>-</v>
          </cell>
          <cell r="W602" t="str">
            <v>Check</v>
          </cell>
          <cell r="X602" t="b">
            <v>0</v>
          </cell>
          <cell r="Y602" t="e">
            <v>#N/A</v>
          </cell>
          <cell r="Z602" t="str">
            <v>Y</v>
          </cell>
        </row>
        <row r="603">
          <cell r="C603" t="str">
            <v>00889QAB4</v>
          </cell>
          <cell r="D603" t="str">
            <v>00889QAB4</v>
          </cell>
          <cell r="E603" t="str">
            <v>AIMCO AIMCO 2001-A B</v>
          </cell>
          <cell r="F603">
            <v>41602</v>
          </cell>
          <cell r="G603">
            <v>3.26</v>
          </cell>
          <cell r="H603" t="str">
            <v>SF</v>
          </cell>
          <cell r="I603" t="str"/>
          <cell r="J603">
            <v>10000000</v>
          </cell>
          <cell r="K603">
            <v>10000000</v>
          </cell>
          <cell r="L603">
            <v>9869999.9999999907</v>
          </cell>
          <cell r="M603" t="str">
            <v>A2</v>
          </cell>
          <cell r="N603" t="str">
            <v>A-</v>
          </cell>
          <cell r="O603" t="str">
            <v>A2</v>
          </cell>
          <cell r="P603">
            <v>10000000</v>
          </cell>
          <cell r="Q603" t="str">
            <v>-</v>
          </cell>
          <cell r="R603" t="str">
            <v>A-</v>
          </cell>
          <cell r="S603" t="str">
            <v>A-</v>
          </cell>
          <cell r="T603" t="str">
            <v>#N/A N Ap</v>
          </cell>
          <cell r="U603" t="str">
            <v>-</v>
          </cell>
          <cell r="V603" t="str">
            <v>Check</v>
          </cell>
          <cell r="W603" t="str">
            <v>OK</v>
          </cell>
          <cell r="X603" t="str">
            <v>OK</v>
          </cell>
          <cell r="Y603" t="str">
            <v>CBO/CLO</v>
          </cell>
          <cell r="Z603" t="str">
            <v>Y</v>
          </cell>
        </row>
        <row r="604">
          <cell r="C604" t="str">
            <v>00889QAC2</v>
          </cell>
          <cell r="D604" t="str">
            <v>00889QAC2</v>
          </cell>
          <cell r="E604" t="str">
            <v>AIMCO AIMCO 2001-A C1</v>
          </cell>
          <cell r="F604">
            <v>41602</v>
          </cell>
          <cell r="G604">
            <v>4.42</v>
          </cell>
          <cell r="H604" t="str">
            <v>SF</v>
          </cell>
          <cell r="I604" t="str"/>
          <cell r="J604">
            <v>6000000</v>
          </cell>
          <cell r="K604">
            <v>6000000</v>
          </cell>
          <cell r="L604">
            <v>6009359.9999999898</v>
          </cell>
          <cell r="M604" t="str">
            <v>BAA2</v>
          </cell>
          <cell r="N604" t="str">
            <v>BBB-</v>
          </cell>
          <cell r="O604" t="str">
            <v>BAA2</v>
          </cell>
          <cell r="P604">
            <v>5975869.4400000004</v>
          </cell>
          <cell r="Q604" t="str">
            <v>-</v>
          </cell>
          <cell r="R604" t="str">
            <v>BBB-</v>
          </cell>
          <cell r="S604" t="str">
            <v>BBB-</v>
          </cell>
          <cell r="T604" t="str">
            <v>#N/A N Ap</v>
          </cell>
          <cell r="U604" t="str">
            <v>-</v>
          </cell>
          <cell r="V604" t="str">
            <v>Check</v>
          </cell>
          <cell r="W604" t="str">
            <v>OK</v>
          </cell>
          <cell r="X604" t="str">
            <v>OK</v>
          </cell>
          <cell r="Y604" t="str">
            <v>CBO/CLO</v>
          </cell>
          <cell r="Z604" t="str">
            <v>Y</v>
          </cell>
        </row>
        <row r="605">
          <cell r="C605" t="str">
            <v>04070PAD3</v>
          </cell>
          <cell r="D605" t="str">
            <v>04070PAD3</v>
          </cell>
          <cell r="E605" t="str">
            <v>ARK 2000-1 B</v>
          </cell>
          <cell r="F605">
            <v>40524</v>
          </cell>
          <cell r="G605">
            <v>4.1399999999999997</v>
          </cell>
          <cell r="H605" t="str">
            <v>SF</v>
          </cell>
          <cell r="I605" t="str"/>
          <cell r="J605">
            <v>20000000</v>
          </cell>
          <cell r="K605">
            <v>20000000</v>
          </cell>
          <cell r="L605">
            <v>20000000</v>
          </cell>
          <cell r="M605" t="str">
            <v>A2</v>
          </cell>
          <cell r="N605" t="str">
            <v>A</v>
          </cell>
          <cell r="O605" t="str">
            <v>A2</v>
          </cell>
          <cell r="P605">
            <v>20000000</v>
          </cell>
          <cell r="Q605" t="str">
            <v>-</v>
          </cell>
          <cell r="R605" t="str">
            <v>A</v>
          </cell>
          <cell r="S605" t="str">
            <v>A</v>
          </cell>
          <cell r="T605" t="str">
            <v>#N/A N Ap</v>
          </cell>
          <cell r="U605" t="str">
            <v>-</v>
          </cell>
          <cell r="V605" t="str">
            <v>Check</v>
          </cell>
          <cell r="W605" t="str">
            <v>OK</v>
          </cell>
          <cell r="X605" t="str">
            <v>OK</v>
          </cell>
          <cell r="Y605" t="str">
            <v>CBO/CLO</v>
          </cell>
          <cell r="Z605" t="str">
            <v>Y</v>
          </cell>
        </row>
        <row r="606">
          <cell r="C606" t="str">
            <v>055229AB4</v>
          </cell>
          <cell r="D606" t="str">
            <v>055229AB4</v>
          </cell>
          <cell r="E606" t="str">
            <v>BAC SYNTHETIC CLO 2000-1A CLASS B</v>
          </cell>
          <cell r="F606">
            <v>38639</v>
          </cell>
          <cell r="G606">
            <v>2.63</v>
          </cell>
          <cell r="H606" t="str">
            <v>SF</v>
          </cell>
          <cell r="I606" t="str"/>
          <cell r="J606">
            <v>25000000</v>
          </cell>
          <cell r="K606">
            <v>25000000</v>
          </cell>
          <cell r="L606">
            <v>20750000</v>
          </cell>
          <cell r="M606" t="str">
            <v>A1</v>
          </cell>
          <cell r="N606" t="str">
            <v>A+</v>
          </cell>
          <cell r="O606" t="str">
            <v>A1</v>
          </cell>
          <cell r="P606">
            <v>25000000</v>
          </cell>
          <cell r="Q606" t="str">
            <v>A+</v>
          </cell>
          <cell r="R606" t="str">
            <v>BBB+</v>
          </cell>
          <cell r="S606" t="str">
            <v>BBB+</v>
          </cell>
          <cell r="T606" t="str">
            <v>A+</v>
          </cell>
          <cell r="U606" t="str">
            <v>OK</v>
          </cell>
          <cell r="V606" t="str">
            <v>Check</v>
          </cell>
          <cell r="W606" t="str">
            <v>Check</v>
          </cell>
          <cell r="X606" t="str">
            <v>OK</v>
          </cell>
          <cell r="Y606" t="str">
            <v>CBO/CLO</v>
          </cell>
          <cell r="Z606" t="str">
            <v>Y</v>
          </cell>
        </row>
        <row r="607">
          <cell r="C607" t="str">
            <v>055229AC2</v>
          </cell>
          <cell r="D607" t="str">
            <v>055229AC2</v>
          </cell>
          <cell r="E607" t="str">
            <v>BAC SYNTHETIC CLO 2000-1 LTD   NT CL-C 1 44A  05</v>
          </cell>
          <cell r="F607">
            <v>38639</v>
          </cell>
          <cell r="G607">
            <v>3.53125</v>
          </cell>
          <cell r="H607" t="str">
            <v>SF</v>
          </cell>
          <cell r="I607" t="str"/>
          <cell r="J607">
            <v>23000000</v>
          </cell>
          <cell r="K607">
            <v>23000000</v>
          </cell>
          <cell r="L607">
            <v>13570000</v>
          </cell>
          <cell r="M607" t="str">
            <v>BAA2</v>
          </cell>
          <cell r="N607" t="str">
            <v>BBB-</v>
          </cell>
          <cell r="O607" t="str">
            <v>BAA2</v>
          </cell>
          <cell r="P607">
            <v>22797718.460000001</v>
          </cell>
          <cell r="Q607" t="str">
            <v>BB+</v>
          </cell>
          <cell r="R607" t="str">
            <v>BB</v>
          </cell>
          <cell r="S607" t="str">
            <v>BB</v>
          </cell>
          <cell r="T607" t="str">
            <v>BB+</v>
          </cell>
          <cell r="U607" t="str">
            <v>OK</v>
          </cell>
          <cell r="V607" t="str">
            <v>Check</v>
          </cell>
          <cell r="W607" t="str">
            <v>Check</v>
          </cell>
          <cell r="X607" t="str">
            <v>OK</v>
          </cell>
          <cell r="Y607" t="str">
            <v>CBO/CLO</v>
          </cell>
          <cell r="Z607" t="str">
            <v>Y</v>
          </cell>
        </row>
        <row r="608">
          <cell r="C608" t="str">
            <v>06738AAC7</v>
          </cell>
          <cell r="D608" t="str">
            <v>06738AAC7</v>
          </cell>
          <cell r="E608" t="str">
            <v>BARCLO FINANCE LTD. 1999-1 C</v>
          </cell>
          <cell r="F608">
            <v>38336</v>
          </cell>
          <cell r="G608">
            <v>3.43</v>
          </cell>
          <cell r="H608" t="str">
            <v>SF</v>
          </cell>
          <cell r="I608" t="str"/>
          <cell r="J608">
            <v>10000000</v>
          </cell>
          <cell r="K608">
            <v>0</v>
          </cell>
          <cell r="L608">
            <v>8500000</v>
          </cell>
          <cell r="O608" t="str">
            <v>BAA2</v>
          </cell>
          <cell r="P608">
            <v>10000000</v>
          </cell>
          <cell r="Q608" t="str">
            <v>BBB</v>
          </cell>
          <cell r="R608" t="str">
            <v>#N/A N Ap</v>
          </cell>
          <cell r="S608" t="str">
            <v>#N/A N Ap</v>
          </cell>
          <cell r="T608" t="str">
            <v>BBB</v>
          </cell>
          <cell r="U608" t="str">
            <v>OK</v>
          </cell>
          <cell r="V608" t="str">
            <v>-</v>
          </cell>
          <cell r="W608" t="str">
            <v>-</v>
          </cell>
          <cell r="X608" t="str">
            <v>Check</v>
          </cell>
          <cell r="Y608" t="str">
            <v>CBO/CLO</v>
          </cell>
          <cell r="Z608" t="str">
            <v>Y</v>
          </cell>
        </row>
        <row r="609">
          <cell r="C609" t="str">
            <v>248223AC3</v>
          </cell>
          <cell r="D609" t="str">
            <v>248223AC3</v>
          </cell>
          <cell r="E609" t="str">
            <v>DENALI CAPITAL CLO I LTD. DENC2 2A A3L</v>
          </cell>
          <cell r="F609">
            <v>41841</v>
          </cell>
          <cell r="G609">
            <v>3.32</v>
          </cell>
          <cell r="H609" t="str">
            <v>SF</v>
          </cell>
          <cell r="I609" t="str"/>
          <cell r="J609">
            <v>10000000</v>
          </cell>
          <cell r="K609">
            <v>10000000</v>
          </cell>
          <cell r="L609">
            <v>10000000</v>
          </cell>
          <cell r="M609" t="str">
            <v>AAA</v>
          </cell>
          <cell r="N609" t="str">
            <v>AAA</v>
          </cell>
          <cell r="O609" t="str">
            <v>A2</v>
          </cell>
          <cell r="P609">
            <v>10000000</v>
          </cell>
          <cell r="Q609" t="str">
            <v>-</v>
          </cell>
          <cell r="R609" t="str">
            <v>A-</v>
          </cell>
          <cell r="S609" t="str">
            <v>A-</v>
          </cell>
          <cell r="T609" t="str">
            <v>#N/A N Ap</v>
          </cell>
          <cell r="U609" t="str">
            <v>-</v>
          </cell>
          <cell r="V609" t="str">
            <v>Check</v>
          </cell>
          <cell r="W609" t="str">
            <v>Check</v>
          </cell>
          <cell r="X609" t="b">
            <v>0</v>
          </cell>
          <cell r="Y609" t="e">
            <v>#N/A</v>
          </cell>
          <cell r="Z609" t="str">
            <v>Y</v>
          </cell>
        </row>
        <row r="610">
          <cell r="C610" t="str">
            <v>262449AC5</v>
          </cell>
          <cell r="D610" t="str">
            <v>262449AC5</v>
          </cell>
          <cell r="E610" t="str">
            <v>DRYDEN LEVERAGED LOAN CDO</v>
          </cell>
          <cell r="F610">
            <v>41897</v>
          </cell>
          <cell r="G610">
            <v>3.4637500000000001</v>
          </cell>
          <cell r="H610" t="str">
            <v>SF</v>
          </cell>
          <cell r="I610" t="str"/>
          <cell r="J610">
            <v>7000000</v>
          </cell>
          <cell r="K610">
            <v>7000000</v>
          </cell>
          <cell r="L610">
            <v>7000000</v>
          </cell>
          <cell r="O610" t="str">
            <v>A3</v>
          </cell>
          <cell r="P610">
            <v>7000000</v>
          </cell>
          <cell r="Q610" t="str">
            <v>-</v>
          </cell>
          <cell r="R610" t="str">
            <v>A-</v>
          </cell>
          <cell r="S610" t="str">
            <v>A-</v>
          </cell>
          <cell r="T610" t="str">
            <v>#N/A N Ap</v>
          </cell>
          <cell r="U610" t="str">
            <v>-</v>
          </cell>
          <cell r="V610" t="str">
            <v>-</v>
          </cell>
          <cell r="W610" t="str">
            <v>-</v>
          </cell>
          <cell r="X610" t="str">
            <v>-</v>
          </cell>
          <cell r="Y610" t="e">
            <v>#N/A</v>
          </cell>
          <cell r="Z610" t="str">
            <v>Y</v>
          </cell>
        </row>
        <row r="611">
          <cell r="C611" t="str">
            <v>44979QAC1</v>
          </cell>
          <cell r="D611" t="str">
            <v>44979QAC1</v>
          </cell>
          <cell r="E611" t="str">
            <v>ING-ORYX  CLO LTD 1A A2</v>
          </cell>
          <cell r="F611">
            <v>41791</v>
          </cell>
          <cell r="G611">
            <v>2.6562999999999999</v>
          </cell>
          <cell r="H611" t="str">
            <v>SF</v>
          </cell>
          <cell r="I611" t="str"/>
          <cell r="J611">
            <v>7000000</v>
          </cell>
          <cell r="K611">
            <v>7000000</v>
          </cell>
          <cell r="L611">
            <v>6930000</v>
          </cell>
          <cell r="M611" t="str">
            <v>AA2</v>
          </cell>
          <cell r="N611" t="str">
            <v>AA</v>
          </cell>
          <cell r="O611" t="str">
            <v>AA2</v>
          </cell>
          <cell r="P611">
            <v>6894626.2699999996</v>
          </cell>
          <cell r="Q611" t="str">
            <v>-</v>
          </cell>
          <cell r="R611" t="str">
            <v>AA</v>
          </cell>
          <cell r="S611" t="str">
            <v>AA</v>
          </cell>
          <cell r="T611" t="str">
            <v>#N/A N Ap</v>
          </cell>
          <cell r="U611" t="str">
            <v>-</v>
          </cell>
          <cell r="V611" t="str">
            <v>Check</v>
          </cell>
          <cell r="W611" t="str">
            <v>OK</v>
          </cell>
          <cell r="X611" t="str">
            <v>OK</v>
          </cell>
          <cell r="Y611" t="str">
            <v>CBO/CLO</v>
          </cell>
          <cell r="Z611" t="str">
            <v>Y</v>
          </cell>
        </row>
        <row r="612">
          <cell r="C612" t="str">
            <v>44979QAE7</v>
          </cell>
          <cell r="D612" t="str">
            <v>44979QAE7</v>
          </cell>
          <cell r="E612" t="str">
            <v>ING-ORYX CLO LTD 1A B</v>
          </cell>
          <cell r="F612">
            <v>41791</v>
          </cell>
          <cell r="G612">
            <v>4.42</v>
          </cell>
          <cell r="H612" t="str">
            <v>SF</v>
          </cell>
          <cell r="I612" t="str"/>
          <cell r="J612">
            <v>14000000</v>
          </cell>
          <cell r="K612">
            <v>14000000</v>
          </cell>
          <cell r="L612">
            <v>13580000</v>
          </cell>
          <cell r="M612" t="str">
            <v>BAA2</v>
          </cell>
          <cell r="N612" t="str">
            <v>BBB</v>
          </cell>
          <cell r="O612" t="str">
            <v>BAA2</v>
          </cell>
          <cell r="P612">
            <v>13858318.65</v>
          </cell>
          <cell r="Q612" t="str">
            <v>-</v>
          </cell>
          <cell r="R612" t="str">
            <v>BBB</v>
          </cell>
          <cell r="S612" t="str">
            <v>BBB</v>
          </cell>
          <cell r="T612" t="str">
            <v>#N/A N Ap</v>
          </cell>
          <cell r="U612" t="str">
            <v>-</v>
          </cell>
          <cell r="V612" t="str">
            <v>Check</v>
          </cell>
          <cell r="W612" t="str">
            <v>OK</v>
          </cell>
          <cell r="X612" t="str">
            <v>OK</v>
          </cell>
          <cell r="Y612" t="str">
            <v>CBO/CLO</v>
          </cell>
          <cell r="Z612" t="str">
            <v>Y</v>
          </cell>
        </row>
        <row r="613">
          <cell r="C613" t="str">
            <v>48601PAB2</v>
          </cell>
          <cell r="D613" t="str">
            <v>48601PAB2</v>
          </cell>
          <cell r="E613" t="str">
            <v>KATONAH, LTD. KATO 3A B1</v>
          </cell>
          <cell r="F613">
            <v>42142</v>
          </cell>
          <cell r="G613">
            <v>3.34</v>
          </cell>
          <cell r="H613" t="str">
            <v>SF</v>
          </cell>
          <cell r="I613" t="str"/>
          <cell r="J613">
            <v>7000000</v>
          </cell>
          <cell r="K613">
            <v>7000000</v>
          </cell>
          <cell r="L613">
            <v>7000000</v>
          </cell>
          <cell r="N613" t="str">
            <v>A-</v>
          </cell>
          <cell r="O613" t="str">
            <v>A3</v>
          </cell>
          <cell r="P613">
            <v>7000000</v>
          </cell>
          <cell r="Q613" t="str">
            <v>-</v>
          </cell>
          <cell r="R613" t="str">
            <v>A-</v>
          </cell>
          <cell r="S613" t="str">
            <v>A-</v>
          </cell>
          <cell r="T613" t="str">
            <v>#N/A N Ap</v>
          </cell>
          <cell r="U613" t="str">
            <v>-</v>
          </cell>
          <cell r="V613" t="str">
            <v>-</v>
          </cell>
          <cell r="W613" t="str">
            <v>OK</v>
          </cell>
          <cell r="X613" t="b">
            <v>0</v>
          </cell>
          <cell r="Y613" t="e">
            <v>#N/A</v>
          </cell>
          <cell r="Z613" t="str">
            <v>Y</v>
          </cell>
        </row>
        <row r="614">
          <cell r="C614" t="str">
            <v>51207RAH7</v>
          </cell>
          <cell r="D614" t="str">
            <v>51207RAH7</v>
          </cell>
          <cell r="E614" t="str">
            <v>LAKESHORE COML LN TR 1998-A    C-2</v>
          </cell>
          <cell r="F614">
            <v>39288</v>
          </cell>
          <cell r="G614">
            <v>2.6513</v>
          </cell>
          <cell r="H614" t="str">
            <v>SF</v>
          </cell>
          <cell r="I614" t="str"/>
          <cell r="J614">
            <v>7000000</v>
          </cell>
          <cell r="K614">
            <v>7000000</v>
          </cell>
          <cell r="L614">
            <v>6650000</v>
          </cell>
          <cell r="M614" t="str">
            <v>BAA2</v>
          </cell>
          <cell r="N614" t="str">
            <v>BBB</v>
          </cell>
          <cell r="O614" t="str">
            <v>BAA2</v>
          </cell>
          <cell r="P614">
            <v>6752066.2300000004</v>
          </cell>
          <cell r="Q614" t="str">
            <v>-</v>
          </cell>
          <cell r="R614" t="str">
            <v>BBB</v>
          </cell>
          <cell r="S614" t="str">
            <v>BBB</v>
          </cell>
          <cell r="T614" t="str">
            <v>#N/A N Ap</v>
          </cell>
          <cell r="U614" t="str">
            <v>-</v>
          </cell>
          <cell r="V614" t="str">
            <v>Check</v>
          </cell>
          <cell r="W614" t="str">
            <v>OK</v>
          </cell>
          <cell r="X614" t="str">
            <v>OK</v>
          </cell>
          <cell r="Y614" t="str">
            <v>CBO/CLO</v>
          </cell>
          <cell r="Z614" t="str">
            <v>Y</v>
          </cell>
        </row>
        <row r="615">
          <cell r="C615" t="str">
            <v>51207RAJ3</v>
          </cell>
          <cell r="D615" t="str">
            <v>51207RAJ3</v>
          </cell>
          <cell r="E615" t="str">
            <v>LAKESHORE COML LN TR 1998-A    C2ACCD</v>
          </cell>
          <cell r="F615">
            <v>39288</v>
          </cell>
          <cell r="G615">
            <v>2.5962999999999998</v>
          </cell>
          <cell r="H615" t="str">
            <v>SF</v>
          </cell>
          <cell r="I615" t="str"/>
          <cell r="J615">
            <v>5000000</v>
          </cell>
          <cell r="K615">
            <v>5000000</v>
          </cell>
          <cell r="L615">
            <v>4750000</v>
          </cell>
          <cell r="M615" t="str">
            <v>BAA2</v>
          </cell>
          <cell r="N615" t="str">
            <v>BBB</v>
          </cell>
          <cell r="O615" t="str">
            <v>BAA2</v>
          </cell>
          <cell r="P615">
            <v>4911986</v>
          </cell>
          <cell r="Q615" t="str">
            <v>-</v>
          </cell>
          <cell r="R615" t="str">
            <v>BBB</v>
          </cell>
          <cell r="S615" t="str">
            <v>BBB</v>
          </cell>
          <cell r="T615" t="str">
            <v>#N/A N Ap</v>
          </cell>
          <cell r="U615" t="str">
            <v>-</v>
          </cell>
          <cell r="V615" t="str">
            <v>Check</v>
          </cell>
          <cell r="W615" t="str">
            <v>OK</v>
          </cell>
          <cell r="X615" t="str">
            <v>OK</v>
          </cell>
          <cell r="Y615" t="str">
            <v>CBO/CLO</v>
          </cell>
          <cell r="Z615" t="str">
            <v>Y</v>
          </cell>
        </row>
        <row r="616">
          <cell r="C616" t="str">
            <v>530151AJ8</v>
          </cell>
          <cell r="D616" t="str">
            <v>530151AJ8</v>
          </cell>
          <cell r="E616" t="str">
            <v>LIBERTE AMER LN TR 1999-1 CL C1</v>
          </cell>
          <cell r="F616">
            <v>39046</v>
          </cell>
          <cell r="G616">
            <v>3.5463</v>
          </cell>
          <cell r="H616" t="str">
            <v>SF</v>
          </cell>
          <cell r="I616" t="str"/>
          <cell r="J616">
            <v>5000000</v>
          </cell>
          <cell r="K616">
            <v>5000000</v>
          </cell>
          <cell r="L616">
            <v>5000000</v>
          </cell>
          <cell r="M616" t="str">
            <v>BAA2</v>
          </cell>
          <cell r="N616" t="str">
            <v>BBB</v>
          </cell>
          <cell r="O616" t="str">
            <v>BAA2</v>
          </cell>
          <cell r="P616">
            <v>5000000</v>
          </cell>
          <cell r="Q616" t="str">
            <v>-</v>
          </cell>
          <cell r="R616" t="str">
            <v>BBB</v>
          </cell>
          <cell r="S616" t="str">
            <v>BBB</v>
          </cell>
          <cell r="T616" t="str">
            <v>#N/A N Ap</v>
          </cell>
          <cell r="U616" t="str">
            <v>-</v>
          </cell>
          <cell r="V616" t="str">
            <v>Check</v>
          </cell>
          <cell r="W616" t="str">
            <v>OK</v>
          </cell>
          <cell r="X616" t="str">
            <v>OK</v>
          </cell>
          <cell r="Y616" t="str">
            <v>CBO/CLO</v>
          </cell>
          <cell r="Z616" t="str">
            <v>Y</v>
          </cell>
        </row>
        <row r="617">
          <cell r="C617" t="str">
            <v>530151AN9</v>
          </cell>
          <cell r="D617" t="str">
            <v>530151AN9</v>
          </cell>
          <cell r="E617" t="str">
            <v>LIBERTE AMER LN TR 1999-1      D1144A</v>
          </cell>
          <cell r="F617">
            <v>39046</v>
          </cell>
          <cell r="G617">
            <v>6.7962999999999996</v>
          </cell>
          <cell r="H617" t="str">
            <v>SF</v>
          </cell>
          <cell r="I617" t="str"/>
          <cell r="J617">
            <v>16000000</v>
          </cell>
          <cell r="K617">
            <v>16000000</v>
          </cell>
          <cell r="L617">
            <v>15040000</v>
          </cell>
          <cell r="M617" t="str">
            <v>BA3</v>
          </cell>
          <cell r="N617" t="str">
            <v>BB</v>
          </cell>
          <cell r="O617" t="str">
            <v>BA3</v>
          </cell>
          <cell r="P617">
            <v>15801505.58</v>
          </cell>
          <cell r="Q617" t="str">
            <v>-</v>
          </cell>
          <cell r="R617" t="str">
            <v>BB</v>
          </cell>
          <cell r="S617" t="str">
            <v>BB</v>
          </cell>
          <cell r="T617" t="str">
            <v>#N/A N Ap</v>
          </cell>
          <cell r="U617" t="str">
            <v>-</v>
          </cell>
          <cell r="V617" t="str">
            <v>Check</v>
          </cell>
          <cell r="W617" t="str">
            <v>OK</v>
          </cell>
          <cell r="X617" t="str">
            <v>OK</v>
          </cell>
          <cell r="Y617" t="str">
            <v>CBO/CLO</v>
          </cell>
          <cell r="Z617" t="str">
            <v>Y</v>
          </cell>
        </row>
        <row r="618">
          <cell r="C618" t="str">
            <v>56844SAD2</v>
          </cell>
          <cell r="D618" t="str">
            <v>56844SAD2</v>
          </cell>
          <cell r="E618" t="str">
            <v>MARINER CDO, LTD</v>
          </cell>
          <cell r="F618">
            <v>41754</v>
          </cell>
          <cell r="G618">
            <v>3.4137499999999998</v>
          </cell>
          <cell r="H618" t="str">
            <v>SF</v>
          </cell>
          <cell r="I618" t="str"/>
          <cell r="J618">
            <v>7500000</v>
          </cell>
          <cell r="K618">
            <v>7500000</v>
          </cell>
          <cell r="L618">
            <v>7500000</v>
          </cell>
          <cell r="M618" t="str">
            <v>A3</v>
          </cell>
          <cell r="N618" t="str">
            <v>A-</v>
          </cell>
          <cell r="O618" t="str">
            <v>A3</v>
          </cell>
          <cell r="P618">
            <v>7500000</v>
          </cell>
          <cell r="Q618" t="str">
            <v>-</v>
          </cell>
          <cell r="R618" t="str">
            <v>A-</v>
          </cell>
          <cell r="S618" t="str">
            <v>A-</v>
          </cell>
          <cell r="T618" t="str">
            <v>#N/A N Ap</v>
          </cell>
          <cell r="U618" t="str">
            <v>-</v>
          </cell>
          <cell r="V618" t="str">
            <v>Check</v>
          </cell>
          <cell r="W618" t="str">
            <v>OK</v>
          </cell>
          <cell r="X618" t="str">
            <v>OK</v>
          </cell>
          <cell r="Y618" t="e">
            <v>#N/A</v>
          </cell>
          <cell r="Z618" t="str">
            <v>Y</v>
          </cell>
        </row>
        <row r="619">
          <cell r="C619" t="str">
            <v>585561AC7</v>
          </cell>
          <cell r="D619" t="str">
            <v>585561AC7</v>
          </cell>
          <cell r="E619" t="str">
            <v>MELROSE FINANCING PLC 2001-1A C1</v>
          </cell>
          <cell r="F619">
            <v>40589</v>
          </cell>
          <cell r="G619">
            <v>3.5</v>
          </cell>
          <cell r="H619" t="str">
            <v>SF</v>
          </cell>
          <cell r="I619" t="str"/>
          <cell r="J619">
            <v>5400000</v>
          </cell>
          <cell r="K619">
            <v>5400000</v>
          </cell>
          <cell r="L619">
            <v>5373000</v>
          </cell>
          <cell r="M619" t="str">
            <v>BAA1</v>
          </cell>
          <cell r="N619" t="str">
            <v>BBB</v>
          </cell>
          <cell r="O619" t="str">
            <v>BAA2</v>
          </cell>
          <cell r="P619">
            <v>5400000</v>
          </cell>
          <cell r="Q619" t="str">
            <v>-</v>
          </cell>
          <cell r="R619" t="str">
            <v>BBB</v>
          </cell>
          <cell r="S619" t="str">
            <v>BBB</v>
          </cell>
          <cell r="T619" t="str">
            <v>#N/A N Ap</v>
          </cell>
          <cell r="U619" t="str">
            <v>-</v>
          </cell>
          <cell r="V619" t="str">
            <v>Check</v>
          </cell>
          <cell r="W619" t="str">
            <v>OK</v>
          </cell>
          <cell r="X619" t="b">
            <v>0</v>
          </cell>
          <cell r="Y619" t="str">
            <v>CBO/CLO</v>
          </cell>
          <cell r="Z619" t="str">
            <v>Y</v>
          </cell>
        </row>
        <row r="620">
          <cell r="C620" t="str">
            <v>668585AD4</v>
          </cell>
          <cell r="D620" t="str">
            <v>668585AD4</v>
          </cell>
          <cell r="E620" t="str">
            <v>NORTHWOODS CAPITAL II</v>
          </cell>
          <cell r="F620">
            <v>41007</v>
          </cell>
          <cell r="G620">
            <v>4.55</v>
          </cell>
          <cell r="H620" t="str">
            <v>SF</v>
          </cell>
          <cell r="I620" t="str"/>
          <cell r="J620">
            <v>8000000</v>
          </cell>
          <cell r="K620">
            <v>0</v>
          </cell>
          <cell r="L620">
            <v>7201500</v>
          </cell>
          <cell r="O620" t="str">
            <v>BAA2</v>
          </cell>
          <cell r="P620">
            <v>8009241.6799999997</v>
          </cell>
          <cell r="Q620" t="str">
            <v>-</v>
          </cell>
          <cell r="R620" t="str">
            <v>#N/A Sec</v>
          </cell>
          <cell r="S620" t="str">
            <v>#N/A Sec</v>
          </cell>
          <cell r="T620" t="str">
            <v>#N/A Sec</v>
          </cell>
          <cell r="U620" t="str">
            <v>-</v>
          </cell>
          <cell r="V620" t="str">
            <v>-</v>
          </cell>
          <cell r="W620" t="str">
            <v>-</v>
          </cell>
          <cell r="X620" t="str">
            <v>-</v>
          </cell>
          <cell r="Y620" t="str">
            <v>CBO/CLO</v>
          </cell>
          <cell r="Z620" t="str">
            <v>Y</v>
          </cell>
        </row>
        <row r="621">
          <cell r="C621" t="str">
            <v>749818AD2</v>
          </cell>
          <cell r="D621" t="str">
            <v>749818AD2</v>
          </cell>
          <cell r="E621" t="str">
            <v>RACE POINT CLO  1A  B1</v>
          </cell>
          <cell r="F621">
            <v>41592</v>
          </cell>
          <cell r="G621">
            <v>3.1</v>
          </cell>
          <cell r="H621" t="str">
            <v>SF</v>
          </cell>
          <cell r="I621" t="str"/>
          <cell r="J621">
            <v>5000000</v>
          </cell>
          <cell r="K621">
            <v>5000000</v>
          </cell>
          <cell r="L621">
            <v>4855000</v>
          </cell>
          <cell r="M621" t="str">
            <v>A3</v>
          </cell>
          <cell r="N621" t="str">
            <v>A-</v>
          </cell>
          <cell r="O621" t="str">
            <v>A3</v>
          </cell>
          <cell r="P621">
            <v>5000000</v>
          </cell>
          <cell r="Q621" t="str">
            <v>A-</v>
          </cell>
          <cell r="R621" t="str">
            <v>A-</v>
          </cell>
          <cell r="S621" t="str">
            <v>A-</v>
          </cell>
          <cell r="T621" t="str">
            <v>A-</v>
          </cell>
          <cell r="U621" t="str">
            <v>OK</v>
          </cell>
          <cell r="V621" t="str">
            <v>Check</v>
          </cell>
          <cell r="W621" t="str">
            <v>OK</v>
          </cell>
          <cell r="X621" t="str">
            <v>OK</v>
          </cell>
          <cell r="Y621" t="str">
            <v>CBO/CLO</v>
          </cell>
          <cell r="Z621" t="str">
            <v>Y</v>
          </cell>
        </row>
        <row r="622">
          <cell r="C622" t="str">
            <v>749818AF7</v>
          </cell>
          <cell r="D622" t="str">
            <v>749818AF7</v>
          </cell>
          <cell r="E622" t="str">
            <v>RACE POINT CLO 1A C1</v>
          </cell>
          <cell r="F622">
            <v>41592</v>
          </cell>
          <cell r="G622">
            <v>4.3</v>
          </cell>
          <cell r="H622" t="str">
            <v>SF</v>
          </cell>
          <cell r="I622" t="str"/>
          <cell r="J622">
            <v>4000000</v>
          </cell>
          <cell r="K622">
            <v>4000000</v>
          </cell>
          <cell r="L622">
            <v>3875600</v>
          </cell>
          <cell r="M622" t="str">
            <v>BAA2</v>
          </cell>
          <cell r="N622" t="str">
            <v>BBB</v>
          </cell>
          <cell r="O622" t="str">
            <v>BAA2</v>
          </cell>
          <cell r="P622">
            <v>4000000</v>
          </cell>
          <cell r="Q622" t="str">
            <v>BBB</v>
          </cell>
          <cell r="R622" t="str">
            <v>BBB</v>
          </cell>
          <cell r="S622" t="str">
            <v>BBB</v>
          </cell>
          <cell r="T622" t="str">
            <v>BBB</v>
          </cell>
          <cell r="U622" t="str">
            <v>OK</v>
          </cell>
          <cell r="V622" t="str">
            <v>Check</v>
          </cell>
          <cell r="W622" t="str">
            <v>OK</v>
          </cell>
          <cell r="X622" t="str">
            <v>OK</v>
          </cell>
          <cell r="Y622" t="str">
            <v>CBO/CLO</v>
          </cell>
          <cell r="Z622" t="str">
            <v>Y</v>
          </cell>
        </row>
        <row r="623">
          <cell r="C623" t="str">
            <v>92326VAB1</v>
          </cell>
          <cell r="D623" t="str">
            <v>92326VAB1</v>
          </cell>
          <cell r="E623" t="str">
            <v>VENTURE CDO 2002-1A B</v>
          </cell>
          <cell r="F623">
            <v>42078</v>
          </cell>
          <cell r="G623">
            <v>3.8709699999999998</v>
          </cell>
          <cell r="H623" t="str">
            <v>SF</v>
          </cell>
          <cell r="I623" t="str"/>
          <cell r="J623">
            <v>10000000</v>
          </cell>
          <cell r="K623">
            <v>10000000</v>
          </cell>
          <cell r="L623">
            <v>9963500</v>
          </cell>
          <cell r="N623" t="str">
            <v>A-</v>
          </cell>
          <cell r="O623" t="str">
            <v>A3</v>
          </cell>
          <cell r="P623">
            <v>9967264.4000000004</v>
          </cell>
          <cell r="Q623" t="str">
            <v>-</v>
          </cell>
          <cell r="R623" t="str">
            <v>A-</v>
          </cell>
          <cell r="S623" t="str">
            <v>A-</v>
          </cell>
          <cell r="T623" t="str">
            <v>#N/A N Ap</v>
          </cell>
          <cell r="U623" t="str">
            <v>-</v>
          </cell>
          <cell r="V623" t="str">
            <v>-</v>
          </cell>
          <cell r="W623" t="str">
            <v>OK</v>
          </cell>
          <cell r="X623" t="b">
            <v>0</v>
          </cell>
          <cell r="Y623" t="e">
            <v>#N/A</v>
          </cell>
          <cell r="Z623" t="str">
            <v>Y</v>
          </cell>
        </row>
        <row r="624">
          <cell r="C624" t="str">
            <v>982514AE1</v>
          </cell>
          <cell r="D624" t="str">
            <v>982514AE1</v>
          </cell>
          <cell r="E624" t="str">
            <v>WRIGLEY CDO WRIG 1A IIIA</v>
          </cell>
          <cell r="F624">
            <v>41859</v>
          </cell>
          <cell r="G624">
            <v>3.8229000000000002</v>
          </cell>
          <cell r="H624" t="str">
            <v>SF</v>
          </cell>
          <cell r="I624" t="str"/>
          <cell r="J624">
            <v>20000000</v>
          </cell>
          <cell r="K624">
            <v>20000000</v>
          </cell>
          <cell r="L624">
            <v>19820000</v>
          </cell>
          <cell r="N624" t="str">
            <v>A</v>
          </cell>
          <cell r="O624" t="str">
            <v>A2</v>
          </cell>
          <cell r="P624">
            <v>19838189.199999999</v>
          </cell>
          <cell r="Q624" t="str">
            <v>A</v>
          </cell>
          <cell r="R624" t="str">
            <v>A</v>
          </cell>
          <cell r="S624" t="str">
            <v>A</v>
          </cell>
          <cell r="T624" t="str">
            <v>A</v>
          </cell>
          <cell r="U624" t="str">
            <v>OK</v>
          </cell>
          <cell r="V624" t="str">
            <v>-</v>
          </cell>
          <cell r="W624" t="str">
            <v>OK</v>
          </cell>
          <cell r="X624" t="b">
            <v>0</v>
          </cell>
          <cell r="Y624" t="e">
            <v>#N/A</v>
          </cell>
          <cell r="Z624" t="str">
            <v>Y</v>
          </cell>
        </row>
        <row r="625">
          <cell r="C625" t="str">
            <v>Z54504628</v>
          </cell>
          <cell r="D625" t="str">
            <v>Z54504628</v>
          </cell>
          <cell r="E625" t="str">
            <v>PUNCH TAVERNS                   FRN 15/ 4/2008(A1)</v>
          </cell>
          <cell r="F625">
            <v>39553</v>
          </cell>
          <cell r="G625">
            <v>2.35</v>
          </cell>
          <cell r="H625" t="str">
            <v>SF</v>
          </cell>
          <cell r="I625" t="str"/>
          <cell r="J625">
            <v>12891020.187200001</v>
          </cell>
          <cell r="K625">
            <v>12674494.949999999</v>
          </cell>
          <cell r="L625">
            <v>12891020.1871999</v>
          </cell>
          <cell r="M625" t="str">
            <v>A2</v>
          </cell>
          <cell r="N625" t="str">
            <v>A</v>
          </cell>
          <cell r="O625" t="str">
            <v>A2</v>
          </cell>
          <cell r="P625">
            <v>12074817</v>
          </cell>
          <cell r="Q625" t="str">
            <v>-</v>
          </cell>
          <cell r="R625" t="str">
            <v>#N/A Sec</v>
          </cell>
          <cell r="S625" t="str">
            <v>#N/A Sec</v>
          </cell>
          <cell r="T625" t="str">
            <v>#N/A Sec</v>
          </cell>
          <cell r="U625" t="str">
            <v>-</v>
          </cell>
          <cell r="V625" t="str">
            <v>-</v>
          </cell>
          <cell r="W625" t="str">
            <v>-</v>
          </cell>
          <cell r="X625" t="str">
            <v>OK</v>
          </cell>
          <cell r="Y625" t="str">
            <v>Franchise</v>
          </cell>
          <cell r="Z625" t="str">
            <v>Y</v>
          </cell>
        </row>
        <row r="626">
          <cell r="C626" t="str">
            <v>00086YBC5</v>
          </cell>
          <cell r="D626" t="str">
            <v>00086YBC5</v>
          </cell>
          <cell r="E626" t="str">
            <v>ACLC BUSINESS LN TR 2000-1     A-1</v>
          </cell>
          <cell r="F626">
            <v>44484</v>
          </cell>
          <cell r="G626">
            <v>7.5949999999999998</v>
          </cell>
          <cell r="H626" t="str">
            <v>SF</v>
          </cell>
          <cell r="I626" t="str"/>
          <cell r="J626">
            <v>2331632.37</v>
          </cell>
          <cell r="K626">
            <v>10000000</v>
          </cell>
          <cell r="L626">
            <v>2366606.8555499902</v>
          </cell>
          <cell r="M626" t="str">
            <v>AAA</v>
          </cell>
          <cell r="N626" t="str">
            <v>AAA</v>
          </cell>
          <cell r="O626" t="str">
            <v>A1</v>
          </cell>
          <cell r="P626">
            <v>2331632.37</v>
          </cell>
          <cell r="Q626" t="str">
            <v>AA</v>
          </cell>
          <cell r="R626" t="str">
            <v>AAA</v>
          </cell>
          <cell r="S626" t="str">
            <v>AAA</v>
          </cell>
          <cell r="T626" t="str">
            <v>AA</v>
          </cell>
          <cell r="U626" t="str">
            <v>OK</v>
          </cell>
          <cell r="V626" t="str">
            <v>OK</v>
          </cell>
          <cell r="W626" t="str">
            <v>OK</v>
          </cell>
          <cell r="X626" t="b">
            <v>0</v>
          </cell>
          <cell r="Y626" t="str">
            <v>Franchise</v>
          </cell>
          <cell r="Z626" t="str">
            <v>N</v>
          </cell>
        </row>
        <row r="627">
          <cell r="C627" t="str">
            <v>047445AV3</v>
          </cell>
          <cell r="D627" t="str">
            <v>047445AV3</v>
          </cell>
          <cell r="E627" t="str">
            <v>ATHERTON FRAN TR 1999-A        B</v>
          </cell>
          <cell r="F627">
            <v>44270</v>
          </cell>
          <cell r="G627">
            <v>7.47</v>
          </cell>
          <cell r="H627" t="str">
            <v>SF</v>
          </cell>
          <cell r="I627" t="str"/>
          <cell r="J627">
            <v>7710465</v>
          </cell>
          <cell r="K627">
            <v>7710465</v>
          </cell>
          <cell r="L627">
            <v>3855232.5</v>
          </cell>
          <cell r="O627" t="str">
            <v>BA2</v>
          </cell>
          <cell r="P627">
            <v>7757770.2400000002</v>
          </cell>
          <cell r="Q627" t="str">
            <v>A-</v>
          </cell>
          <cell r="R627" t="str">
            <v>AA</v>
          </cell>
          <cell r="S627" t="str">
            <v>AA</v>
          </cell>
          <cell r="T627" t="str">
            <v>A-</v>
          </cell>
          <cell r="U627" t="str">
            <v>OK</v>
          </cell>
          <cell r="V627" t="str">
            <v>-</v>
          </cell>
          <cell r="W627" t="str">
            <v>-</v>
          </cell>
          <cell r="X627" t="str">
            <v>Check</v>
          </cell>
          <cell r="Y627" t="str">
            <v>Franchise</v>
          </cell>
          <cell r="Z627" t="str">
            <v>N</v>
          </cell>
        </row>
        <row r="628">
          <cell r="C628" t="str">
            <v>047445AW1</v>
          </cell>
          <cell r="D628" t="str">
            <v>047445AW1</v>
          </cell>
          <cell r="E628" t="str">
            <v>ATHERTON FRAN TR 1999-A        C</v>
          </cell>
          <cell r="F628">
            <v>44270</v>
          </cell>
          <cell r="G628">
            <v>7.67</v>
          </cell>
          <cell r="H628" t="str">
            <v>SF</v>
          </cell>
          <cell r="I628" t="str"/>
          <cell r="J628">
            <v>6976135</v>
          </cell>
          <cell r="K628">
            <v>6976135</v>
          </cell>
          <cell r="L628">
            <v>1081300.92499999</v>
          </cell>
          <cell r="O628" t="str">
            <v>CAA1</v>
          </cell>
          <cell r="P628">
            <v>7061221.9400000004</v>
          </cell>
          <cell r="Q628" t="str">
            <v>BB</v>
          </cell>
          <cell r="R628" t="str">
            <v>A</v>
          </cell>
          <cell r="S628" t="str">
            <v>A</v>
          </cell>
          <cell r="T628" t="str">
            <v>BB</v>
          </cell>
          <cell r="U628" t="str">
            <v>OK</v>
          </cell>
          <cell r="V628" t="str">
            <v>-</v>
          </cell>
          <cell r="W628" t="str">
            <v>-</v>
          </cell>
          <cell r="X628" t="str">
            <v>Check</v>
          </cell>
          <cell r="Y628" t="str">
            <v>Franchise</v>
          </cell>
          <cell r="Z628" t="str">
            <v>N</v>
          </cell>
        </row>
        <row r="629">
          <cell r="C629" t="str">
            <v>047445AX9</v>
          </cell>
          <cell r="D629" t="str">
            <v>047445AX9</v>
          </cell>
          <cell r="E629" t="str">
            <v>ATHERTON FRAN TR 1999-A        D</v>
          </cell>
          <cell r="F629">
            <v>44270</v>
          </cell>
          <cell r="G629">
            <v>8.2200000000000006</v>
          </cell>
          <cell r="H629" t="str">
            <v>SF</v>
          </cell>
          <cell r="I629" t="str"/>
          <cell r="J629">
            <v>7343300</v>
          </cell>
          <cell r="K629">
            <v>7343300</v>
          </cell>
          <cell r="L629">
            <v>771046.5</v>
          </cell>
          <cell r="O629" t="str">
            <v>CAA1</v>
          </cell>
          <cell r="P629">
            <v>771046.5</v>
          </cell>
          <cell r="Q629" t="str">
            <v>CCC</v>
          </cell>
          <cell r="R629" t="str">
            <v>BB</v>
          </cell>
          <cell r="S629" t="str">
            <v>BB</v>
          </cell>
          <cell r="T629" t="str">
            <v>CCC</v>
          </cell>
          <cell r="U629" t="str">
            <v>OK</v>
          </cell>
          <cell r="V629" t="str">
            <v>-</v>
          </cell>
          <cell r="W629" t="str">
            <v>-</v>
          </cell>
          <cell r="X629" t="str">
            <v>Check</v>
          </cell>
          <cell r="Y629" t="str">
            <v>Franchise</v>
          </cell>
          <cell r="Z629" t="str">
            <v>N</v>
          </cell>
        </row>
        <row r="630">
          <cell r="C630" t="str">
            <v>123280AA7</v>
          </cell>
          <cell r="D630" t="str">
            <v>123280AA7</v>
          </cell>
          <cell r="E630" t="str">
            <v>BUSINESS LOAN CTR SBAP 97-1 A</v>
          </cell>
          <cell r="F630">
            <v>45000</v>
          </cell>
          <cell r="G630">
            <v>6.6</v>
          </cell>
          <cell r="H630" t="str">
            <v>SF</v>
          </cell>
          <cell r="I630" t="str"/>
          <cell r="J630">
            <v>2760880.84</v>
          </cell>
          <cell r="K630">
            <v>14078507.199999999</v>
          </cell>
          <cell r="L630">
            <v>2760880.8399999901</v>
          </cell>
          <cell r="O630" t="str">
            <v>AAA</v>
          </cell>
          <cell r="P630">
            <v>2760880.84</v>
          </cell>
          <cell r="Q630" t="str">
            <v>-</v>
          </cell>
          <cell r="R630" t="str">
            <v>#N/A Sec</v>
          </cell>
          <cell r="S630" t="str">
            <v>#N/A Sec</v>
          </cell>
          <cell r="T630" t="str">
            <v>#N/A Sec</v>
          </cell>
          <cell r="U630" t="str">
            <v>-</v>
          </cell>
          <cell r="V630" t="str">
            <v>-</v>
          </cell>
          <cell r="W630" t="str">
            <v>-</v>
          </cell>
          <cell r="X630" t="str">
            <v>-</v>
          </cell>
          <cell r="Y630" t="str">
            <v>Franchise</v>
          </cell>
          <cell r="Z630" t="str">
            <v>N</v>
          </cell>
        </row>
        <row r="631">
          <cell r="C631" t="str">
            <v>140723AF4</v>
          </cell>
          <cell r="D631" t="str">
            <v>140723AF4</v>
          </cell>
          <cell r="E631" t="str">
            <v>CAPTEC FRAN TR 1999-1          D 144A</v>
          </cell>
          <cell r="F631">
            <v>41275</v>
          </cell>
          <cell r="G631">
            <v>9.9999999999999995E-7</v>
          </cell>
          <cell r="H631" t="str">
            <v>SF</v>
          </cell>
          <cell r="I631" t="str"/>
          <cell r="J631">
            <v>7212000</v>
          </cell>
          <cell r="K631">
            <v>7212000</v>
          </cell>
          <cell r="L631">
            <v>1803000</v>
          </cell>
          <cell r="M631" t="str">
            <v>BA2</v>
          </cell>
          <cell r="N631" t="str">
            <v>D</v>
          </cell>
          <cell r="O631" t="str">
            <v>CAA1</v>
          </cell>
          <cell r="P631">
            <v>3606000</v>
          </cell>
          <cell r="Q631" t="str">
            <v>-</v>
          </cell>
          <cell r="R631" t="str">
            <v>D</v>
          </cell>
          <cell r="S631" t="str">
            <v>D</v>
          </cell>
          <cell r="T631" t="str">
            <v>#N/A N Ap</v>
          </cell>
          <cell r="U631" t="str">
            <v>-</v>
          </cell>
          <cell r="V631" t="str">
            <v>Check</v>
          </cell>
          <cell r="W631" t="str">
            <v>OK</v>
          </cell>
          <cell r="X631" t="b">
            <v>0</v>
          </cell>
          <cell r="Y631" t="str">
            <v>Franchise</v>
          </cell>
          <cell r="Z631" t="str">
            <v>N</v>
          </cell>
        </row>
        <row r="632">
          <cell r="C632" t="str">
            <v>268617AN7</v>
          </cell>
          <cell r="D632" t="str">
            <v>268617AN7</v>
          </cell>
          <cell r="E632" t="str">
            <v>EMAC OWNER TR 1999-1           A-2</v>
          </cell>
          <cell r="F632">
            <v>41379</v>
          </cell>
          <cell r="G632">
            <v>6.9</v>
          </cell>
          <cell r="H632" t="str">
            <v>SF</v>
          </cell>
          <cell r="I632" t="str"/>
          <cell r="J632">
            <v>4000000</v>
          </cell>
          <cell r="K632">
            <v>4000000</v>
          </cell>
          <cell r="L632">
            <v>1680000</v>
          </cell>
          <cell r="M632" t="str">
            <v>BA3</v>
          </cell>
          <cell r="O632" t="str">
            <v>CAA1</v>
          </cell>
          <cell r="P632">
            <v>2911200</v>
          </cell>
          <cell r="Q632" t="str">
            <v>BB</v>
          </cell>
          <cell r="R632" t="str">
            <v>#N/A N Ap</v>
          </cell>
          <cell r="S632" t="str">
            <v>#N/A N Ap</v>
          </cell>
          <cell r="T632" t="str">
            <v>BB</v>
          </cell>
          <cell r="U632" t="str">
            <v>OK</v>
          </cell>
          <cell r="V632" t="str">
            <v>-</v>
          </cell>
          <cell r="W632" t="str">
            <v>-</v>
          </cell>
          <cell r="X632" t="b">
            <v>0</v>
          </cell>
          <cell r="Y632" t="str">
            <v>Franchise</v>
          </cell>
          <cell r="Z632" t="str">
            <v>N</v>
          </cell>
        </row>
        <row r="633">
          <cell r="C633" t="str">
            <v>301965AP4</v>
          </cell>
          <cell r="D633" t="str">
            <v>301965AP4</v>
          </cell>
          <cell r="E633" t="str">
            <v>FFCA SECURED LENDING CO 98-1   A-1A</v>
          </cell>
          <cell r="F633">
            <v>45948</v>
          </cell>
          <cell r="G633">
            <v>6.29</v>
          </cell>
          <cell r="H633" t="str">
            <v>SF</v>
          </cell>
          <cell r="I633" t="str"/>
          <cell r="J633">
            <v>697222.28</v>
          </cell>
          <cell r="K633">
            <v>5000000</v>
          </cell>
          <cell r="L633">
            <v>704194.50279999897</v>
          </cell>
          <cell r="M633" t="str">
            <v>AAA</v>
          </cell>
          <cell r="O633" t="str">
            <v>AAA</v>
          </cell>
          <cell r="P633">
            <v>698050.92</v>
          </cell>
          <cell r="Q633" t="str">
            <v>AAA</v>
          </cell>
          <cell r="R633" t="str">
            <v>#N/A N Ap</v>
          </cell>
          <cell r="S633" t="str">
            <v>#N/A N Ap</v>
          </cell>
          <cell r="T633" t="str">
            <v>AAA</v>
          </cell>
          <cell r="U633" t="str">
            <v>OK</v>
          </cell>
          <cell r="V633" t="str">
            <v>-</v>
          </cell>
          <cell r="W633" t="str">
            <v>-</v>
          </cell>
          <cell r="X633" t="str">
            <v>OK</v>
          </cell>
          <cell r="Y633" t="str">
            <v>Franchise</v>
          </cell>
          <cell r="Z633" t="str">
            <v>N</v>
          </cell>
        </row>
        <row r="634">
          <cell r="C634" t="str">
            <v>301965AQ2</v>
          </cell>
          <cell r="D634" t="str">
            <v>301965AQ2</v>
          </cell>
          <cell r="E634" t="str">
            <v>FFCA SECURED LENDING CO 98-1   A-1B</v>
          </cell>
          <cell r="F634">
            <v>45948</v>
          </cell>
          <cell r="G634">
            <v>6.73</v>
          </cell>
          <cell r="H634" t="str">
            <v>SF</v>
          </cell>
          <cell r="I634" t="str"/>
          <cell r="J634">
            <v>10896000</v>
          </cell>
          <cell r="K634">
            <v>10896000</v>
          </cell>
          <cell r="L634">
            <v>11440800</v>
          </cell>
          <cell r="M634" t="str">
            <v>AAA</v>
          </cell>
          <cell r="O634" t="str">
            <v>AAA</v>
          </cell>
          <cell r="P634">
            <v>10878123.800000001</v>
          </cell>
          <cell r="Q634" t="str">
            <v>AAA</v>
          </cell>
          <cell r="R634" t="str">
            <v>#N/A N Ap</v>
          </cell>
          <cell r="S634" t="str">
            <v>#N/A N Ap</v>
          </cell>
          <cell r="T634" t="str">
            <v>AAA</v>
          </cell>
          <cell r="U634" t="str">
            <v>OK</v>
          </cell>
          <cell r="V634" t="str">
            <v>-</v>
          </cell>
          <cell r="W634" t="str">
            <v>-</v>
          </cell>
          <cell r="X634" t="str">
            <v>OK</v>
          </cell>
          <cell r="Y634" t="e">
            <v>#N/A</v>
          </cell>
          <cell r="Z634" t="str">
            <v>N</v>
          </cell>
        </row>
        <row r="635">
          <cell r="C635" t="str">
            <v>301965AT6</v>
          </cell>
          <cell r="D635" t="str">
            <v>301965AT6</v>
          </cell>
          <cell r="E635" t="str">
            <v>FFCA SECURED LENDING CO 98-1   B-1</v>
          </cell>
          <cell r="F635">
            <v>45948</v>
          </cell>
          <cell r="G635">
            <v>7.03</v>
          </cell>
          <cell r="H635" t="str">
            <v>SF</v>
          </cell>
          <cell r="I635" t="str"/>
          <cell r="J635">
            <v>4000000</v>
          </cell>
          <cell r="K635">
            <v>4000000</v>
          </cell>
          <cell r="L635">
            <v>3936719.9999999902</v>
          </cell>
          <cell r="M635" t="str">
            <v>AA1</v>
          </cell>
          <cell r="O635" t="str">
            <v>AA1</v>
          </cell>
          <cell r="P635">
            <v>3552384</v>
          </cell>
          <cell r="Q635" t="str">
            <v>AA</v>
          </cell>
          <cell r="R635" t="str">
            <v>#N/A N Ap</v>
          </cell>
          <cell r="S635" t="str">
            <v>#N/A N Ap</v>
          </cell>
          <cell r="T635" t="str">
            <v>AA</v>
          </cell>
          <cell r="U635" t="str">
            <v>OK</v>
          </cell>
          <cell r="V635" t="str">
            <v>-</v>
          </cell>
          <cell r="W635" t="str">
            <v>-</v>
          </cell>
          <cell r="X635" t="str">
            <v>OK</v>
          </cell>
          <cell r="Y635" t="str">
            <v>Franchise</v>
          </cell>
          <cell r="Z635" t="str">
            <v>N</v>
          </cell>
        </row>
        <row r="636">
          <cell r="C636" t="str">
            <v>301965BA6</v>
          </cell>
          <cell r="D636" t="str">
            <v>301965BA6</v>
          </cell>
          <cell r="E636" t="str">
            <v>FFCA SECURED LENDING CO 99-1   A-1A</v>
          </cell>
          <cell r="F636">
            <v>45918</v>
          </cell>
          <cell r="G636">
            <v>6.37</v>
          </cell>
          <cell r="H636" t="str">
            <v>SF</v>
          </cell>
          <cell r="I636" t="str"/>
          <cell r="J636">
            <v>1510558.2</v>
          </cell>
          <cell r="K636">
            <v>2000000</v>
          </cell>
          <cell r="L636">
            <v>1569832.50376799</v>
          </cell>
          <cell r="M636" t="str">
            <v>AAA</v>
          </cell>
          <cell r="O636" t="str">
            <v>AAA</v>
          </cell>
          <cell r="P636">
            <v>1450759.14</v>
          </cell>
          <cell r="Q636" t="str">
            <v>AAA</v>
          </cell>
          <cell r="R636" t="str">
            <v>#N/A N Ap</v>
          </cell>
          <cell r="S636" t="str">
            <v>#N/A N Ap</v>
          </cell>
          <cell r="T636" t="str">
            <v>AAA</v>
          </cell>
          <cell r="U636" t="str">
            <v>OK</v>
          </cell>
          <cell r="V636" t="str">
            <v>-</v>
          </cell>
          <cell r="W636" t="str">
            <v>-</v>
          </cell>
          <cell r="X636" t="str">
            <v>OK</v>
          </cell>
          <cell r="Y636" t="str">
            <v>Franchise</v>
          </cell>
          <cell r="Z636" t="str">
            <v>N</v>
          </cell>
        </row>
        <row r="637">
          <cell r="C637" t="str">
            <v>301965BB4</v>
          </cell>
          <cell r="D637" t="str">
            <v>301965BB4</v>
          </cell>
          <cell r="E637" t="str">
            <v>FFCA SECURED LENDING CO 99-1   A-1B</v>
          </cell>
          <cell r="F637">
            <v>45918</v>
          </cell>
          <cell r="G637">
            <v>6.94</v>
          </cell>
          <cell r="H637" t="str">
            <v>SF</v>
          </cell>
          <cell r="I637" t="str"/>
          <cell r="J637">
            <v>24000000</v>
          </cell>
          <cell r="K637">
            <v>24000000</v>
          </cell>
          <cell r="L637">
            <v>24886320</v>
          </cell>
          <cell r="M637" t="str">
            <v>AAA</v>
          </cell>
          <cell r="O637" t="str">
            <v>AAA</v>
          </cell>
          <cell r="P637">
            <v>22900307.199999999</v>
          </cell>
          <cell r="Q637" t="str">
            <v>AAA</v>
          </cell>
          <cell r="R637" t="str">
            <v>#N/A N Ap</v>
          </cell>
          <cell r="S637" t="str">
            <v>#N/A N Ap</v>
          </cell>
          <cell r="T637" t="str">
            <v>AAA</v>
          </cell>
          <cell r="U637" t="str">
            <v>OK</v>
          </cell>
          <cell r="V637" t="str">
            <v>-</v>
          </cell>
          <cell r="W637" t="str">
            <v>-</v>
          </cell>
          <cell r="X637" t="str">
            <v>OK</v>
          </cell>
          <cell r="Y637" t="str">
            <v>Franchise</v>
          </cell>
          <cell r="Z637" t="str">
            <v>N</v>
          </cell>
        </row>
        <row r="638">
          <cell r="C638" t="str">
            <v>301965BD0</v>
          </cell>
          <cell r="D638" t="str">
            <v>301965BD0</v>
          </cell>
          <cell r="E638" t="str">
            <v>FFCA SECURED LENDING CO 99-1   B-1</v>
          </cell>
          <cell r="F638">
            <v>45918</v>
          </cell>
          <cell r="G638">
            <v>7.29</v>
          </cell>
          <cell r="H638" t="str">
            <v>SF</v>
          </cell>
          <cell r="I638" t="str"/>
          <cell r="J638">
            <v>2000000</v>
          </cell>
          <cell r="K638">
            <v>2000000</v>
          </cell>
          <cell r="L638">
            <v>2044540</v>
          </cell>
          <cell r="M638" t="str">
            <v>AA3</v>
          </cell>
          <cell r="O638" t="str">
            <v>AA3</v>
          </cell>
          <cell r="P638">
            <v>2000000</v>
          </cell>
          <cell r="Q638" t="str">
            <v>AA-</v>
          </cell>
          <cell r="R638" t="str">
            <v>#N/A N Ap</v>
          </cell>
          <cell r="S638" t="str">
            <v>#N/A N Ap</v>
          </cell>
          <cell r="T638" t="str">
            <v>AA-</v>
          </cell>
          <cell r="U638" t="str">
            <v>OK</v>
          </cell>
          <cell r="V638" t="str">
            <v>-</v>
          </cell>
          <cell r="W638" t="str">
            <v>-</v>
          </cell>
          <cell r="X638" t="str">
            <v>OK</v>
          </cell>
          <cell r="Y638" t="str">
            <v>Franchise</v>
          </cell>
          <cell r="Z638" t="str">
            <v>N</v>
          </cell>
        </row>
        <row r="639">
          <cell r="C639" t="str">
            <v>301965BL2</v>
          </cell>
          <cell r="D639" t="str">
            <v>301965BL2</v>
          </cell>
          <cell r="E639" t="str">
            <v>FFCA SECURED LENDING CO 99-2   A-1A</v>
          </cell>
          <cell r="F639">
            <v>46157</v>
          </cell>
          <cell r="G639">
            <v>7.23</v>
          </cell>
          <cell r="H639" t="str">
            <v>SF</v>
          </cell>
          <cell r="I639" t="str"/>
          <cell r="J639">
            <v>5487922.0499999998</v>
          </cell>
          <cell r="K639">
            <v>8000000</v>
          </cell>
          <cell r="L639">
            <v>5652559.71149999</v>
          </cell>
          <cell r="M639" t="str">
            <v>AAA</v>
          </cell>
          <cell r="O639" t="str">
            <v>AAA</v>
          </cell>
          <cell r="P639">
            <v>5489314.7000000002</v>
          </cell>
          <cell r="Q639" t="str">
            <v>AAA</v>
          </cell>
          <cell r="R639" t="str">
            <v>#N/A N Ap</v>
          </cell>
          <cell r="S639" t="str">
            <v>#N/A N Ap</v>
          </cell>
          <cell r="T639" t="str">
            <v>AAA</v>
          </cell>
          <cell r="U639" t="str">
            <v>OK</v>
          </cell>
          <cell r="V639" t="str">
            <v>-</v>
          </cell>
          <cell r="W639" t="str">
            <v>-</v>
          </cell>
          <cell r="X639" t="str">
            <v>OK</v>
          </cell>
          <cell r="Y639" t="str">
            <v>Franchise</v>
          </cell>
          <cell r="Z639" t="str">
            <v>N</v>
          </cell>
        </row>
        <row r="640">
          <cell r="C640" t="str">
            <v>301965CF4</v>
          </cell>
          <cell r="D640" t="str">
            <v>301965CF4</v>
          </cell>
          <cell r="E640" t="str">
            <v>FFCA SECURED LENDING CORPORATI</v>
          </cell>
          <cell r="F640">
            <v>46648</v>
          </cell>
          <cell r="G640">
            <v>7.27</v>
          </cell>
          <cell r="H640" t="str">
            <v>SF</v>
          </cell>
          <cell r="I640" t="str"/>
          <cell r="J640">
            <v>12920403.27</v>
          </cell>
          <cell r="K640">
            <v>15000000</v>
          </cell>
          <cell r="L640">
            <v>13954035.5315999</v>
          </cell>
          <cell r="M640" t="str">
            <v>AAA</v>
          </cell>
          <cell r="N640" t="str">
            <v>AAA</v>
          </cell>
          <cell r="O640" t="str">
            <v>AAA</v>
          </cell>
          <cell r="P640">
            <v>13560620.49</v>
          </cell>
          <cell r="Q640" t="str">
            <v>AAA</v>
          </cell>
          <cell r="R640" t="str">
            <v>AAA</v>
          </cell>
          <cell r="S640" t="str">
            <v>AAA</v>
          </cell>
          <cell r="T640" t="str">
            <v>AAA</v>
          </cell>
          <cell r="U640" t="str">
            <v>OK</v>
          </cell>
          <cell r="V640" t="str">
            <v>OK</v>
          </cell>
          <cell r="W640" t="str">
            <v>OK</v>
          </cell>
          <cell r="X640" t="str">
            <v>OK</v>
          </cell>
          <cell r="Y640" t="e">
            <v>#N/A</v>
          </cell>
          <cell r="Z640" t="str">
            <v>N</v>
          </cell>
        </row>
        <row r="641">
          <cell r="C641" t="str">
            <v>301965CG2</v>
          </cell>
          <cell r="D641" t="str">
            <v>301965CG2</v>
          </cell>
          <cell r="E641" t="str">
            <v>FFCA 2000-1 A2</v>
          </cell>
          <cell r="F641">
            <v>43514</v>
          </cell>
          <cell r="G641">
            <v>7.77</v>
          </cell>
          <cell r="H641" t="str">
            <v>SF</v>
          </cell>
          <cell r="I641" t="str"/>
          <cell r="J641">
            <v>38428000</v>
          </cell>
          <cell r="K641">
            <v>38428000</v>
          </cell>
          <cell r="L641">
            <v>43777946.1599999</v>
          </cell>
          <cell r="M641" t="str">
            <v>AAA</v>
          </cell>
          <cell r="N641" t="str">
            <v>AAA</v>
          </cell>
          <cell r="O641" t="str">
            <v>AAA</v>
          </cell>
          <cell r="P641">
            <v>40400816.189999998</v>
          </cell>
          <cell r="Q641" t="str">
            <v>AAA</v>
          </cell>
          <cell r="R641" t="str">
            <v>AAA</v>
          </cell>
          <cell r="S641" t="str">
            <v>AAA</v>
          </cell>
          <cell r="T641" t="str">
            <v>AAA</v>
          </cell>
          <cell r="U641" t="str">
            <v>OK</v>
          </cell>
          <cell r="V641" t="str">
            <v>OK</v>
          </cell>
          <cell r="W641" t="str">
            <v>OK</v>
          </cell>
          <cell r="X641" t="str">
            <v>OK</v>
          </cell>
          <cell r="Y641" t="str">
            <v>Franchise</v>
          </cell>
          <cell r="Z641" t="str">
            <v>N</v>
          </cell>
        </row>
        <row r="642">
          <cell r="C642" t="str">
            <v>301965CH0</v>
          </cell>
          <cell r="D642" t="str">
            <v>301965CH0</v>
          </cell>
          <cell r="E642" t="str">
            <v>FFCA SECD LENDING CORP 2000-1 B</v>
          </cell>
          <cell r="F642">
            <v>46648</v>
          </cell>
          <cell r="G642">
            <v>8.18</v>
          </cell>
          <cell r="H642" t="str">
            <v>SF</v>
          </cell>
          <cell r="I642" t="str"/>
          <cell r="J642">
            <v>5000000</v>
          </cell>
          <cell r="K642">
            <v>5000000</v>
          </cell>
          <cell r="L642">
            <v>5255049.9999999898</v>
          </cell>
          <cell r="M642" t="str">
            <v>AA2</v>
          </cell>
          <cell r="O642" t="str">
            <v>AA2</v>
          </cell>
          <cell r="P642">
            <v>5021757.25</v>
          </cell>
          <cell r="Q642" t="str">
            <v>AA-</v>
          </cell>
          <cell r="R642" t="str">
            <v>#N/A N Ap</v>
          </cell>
          <cell r="S642" t="str">
            <v>#N/A N Ap</v>
          </cell>
          <cell r="T642" t="str">
            <v>AA-</v>
          </cell>
          <cell r="U642" t="str">
            <v>OK</v>
          </cell>
          <cell r="V642" t="str">
            <v>-</v>
          </cell>
          <cell r="W642" t="str">
            <v>-</v>
          </cell>
          <cell r="X642" t="str">
            <v>OK</v>
          </cell>
          <cell r="Y642" t="str">
            <v>Franchise</v>
          </cell>
          <cell r="Z642" t="str">
            <v>N</v>
          </cell>
        </row>
        <row r="643">
          <cell r="C643" t="str">
            <v>301965CJ6</v>
          </cell>
          <cell r="D643" t="str">
            <v>301965CJ6</v>
          </cell>
          <cell r="E643" t="str">
            <v>FFCA SECD LENDING CORP 2000-1 C</v>
          </cell>
          <cell r="F643">
            <v>46648</v>
          </cell>
          <cell r="G643">
            <v>8.48</v>
          </cell>
          <cell r="H643" t="str">
            <v>SF</v>
          </cell>
          <cell r="I643" t="str"/>
          <cell r="J643">
            <v>5000000</v>
          </cell>
          <cell r="K643">
            <v>5000000</v>
          </cell>
          <cell r="L643">
            <v>4933549.9999999898</v>
          </cell>
          <cell r="M643" t="str">
            <v>A1</v>
          </cell>
          <cell r="O643" t="str">
            <v>A1</v>
          </cell>
          <cell r="P643">
            <v>5007338.28</v>
          </cell>
          <cell r="Q643" t="str">
            <v>A-</v>
          </cell>
          <cell r="R643" t="str">
            <v>#N/A N Ap</v>
          </cell>
          <cell r="S643" t="str">
            <v>#N/A N Ap</v>
          </cell>
          <cell r="T643" t="str">
            <v>A-</v>
          </cell>
          <cell r="U643" t="str">
            <v>OK</v>
          </cell>
          <cell r="V643" t="str">
            <v>-</v>
          </cell>
          <cell r="W643" t="str">
            <v>-</v>
          </cell>
          <cell r="X643" t="str">
            <v>OK</v>
          </cell>
          <cell r="Y643" t="str">
            <v>Franchise</v>
          </cell>
          <cell r="Z643" t="str">
            <v>N</v>
          </cell>
        </row>
        <row r="644">
          <cell r="C644" t="str">
            <v>302471AA5</v>
          </cell>
          <cell r="D644" t="str">
            <v>302471AA5</v>
          </cell>
          <cell r="E644" t="str">
            <v>FMAC LOAN RECV TR 1996-B       A1</v>
          </cell>
          <cell r="F644">
            <v>43405</v>
          </cell>
          <cell r="G644">
            <v>7.6289999999999996</v>
          </cell>
          <cell r="H644" t="str">
            <v>SF</v>
          </cell>
          <cell r="I644" t="str"/>
          <cell r="J644">
            <v>2326932.5299999998</v>
          </cell>
          <cell r="K644">
            <v>3000000</v>
          </cell>
          <cell r="L644">
            <v>1093658.2890999899</v>
          </cell>
          <cell r="N644" t="str">
            <v>A</v>
          </cell>
          <cell r="O644" t="str">
            <v>D</v>
          </cell>
          <cell r="P644">
            <v>698079.48</v>
          </cell>
          <cell r="Q644" t="str">
            <v>DDD</v>
          </cell>
          <cell r="R644" t="str">
            <v>#N/A N Ap</v>
          </cell>
          <cell r="S644" t="str">
            <v>#N/A N Ap</v>
          </cell>
          <cell r="T644" t="str">
            <v>DDD</v>
          </cell>
          <cell r="U644" t="str">
            <v>OK</v>
          </cell>
          <cell r="V644" t="str">
            <v>-</v>
          </cell>
          <cell r="W644" t="str">
            <v>-</v>
          </cell>
          <cell r="X644" t="b">
            <v>0</v>
          </cell>
          <cell r="Y644" t="str">
            <v>Franchise</v>
          </cell>
          <cell r="Z644" t="str">
            <v>N</v>
          </cell>
        </row>
        <row r="645">
          <cell r="C645" t="str">
            <v>302471CP0</v>
          </cell>
          <cell r="D645" t="str">
            <v>302471CP0</v>
          </cell>
          <cell r="E645" t="str">
            <v>FMACT 1998-CA C</v>
          </cell>
          <cell r="F645">
            <v>41685</v>
          </cell>
          <cell r="G645">
            <v>7.41</v>
          </cell>
          <cell r="H645" t="str">
            <v>SF</v>
          </cell>
          <cell r="I645" t="str"/>
          <cell r="J645">
            <v>14570000</v>
          </cell>
          <cell r="K645">
            <v>14570000</v>
          </cell>
          <cell r="L645">
            <v>3351100</v>
          </cell>
          <cell r="M645" t="str">
            <v>B3</v>
          </cell>
          <cell r="O645" t="str">
            <v>CAA1</v>
          </cell>
          <cell r="P645">
            <v>5828000</v>
          </cell>
          <cell r="Q645" t="str">
            <v>A-</v>
          </cell>
          <cell r="R645" t="str">
            <v>A</v>
          </cell>
          <cell r="S645" t="str">
            <v>A</v>
          </cell>
          <cell r="T645" t="str">
            <v>A-</v>
          </cell>
          <cell r="U645" t="str">
            <v>OK</v>
          </cell>
          <cell r="V645" t="str">
            <v>Check</v>
          </cell>
          <cell r="W645" t="str">
            <v>-</v>
          </cell>
          <cell r="X645" t="b">
            <v>0</v>
          </cell>
          <cell r="Y645" t="str">
            <v>Franchise</v>
          </cell>
          <cell r="Z645" t="str">
            <v>N</v>
          </cell>
        </row>
        <row r="646">
          <cell r="C646" t="str">
            <v>35181*AA5</v>
          </cell>
          <cell r="D646" t="str">
            <v>35181*AA5</v>
          </cell>
          <cell r="E646" t="str">
            <v>FRANCHISE LN RCVBL TR 1991-A</v>
          </cell>
          <cell r="F646">
            <v>37544</v>
          </cell>
          <cell r="G646">
            <v>9.81</v>
          </cell>
          <cell r="H646" t="str">
            <v>SF</v>
          </cell>
          <cell r="I646" t="str"/>
          <cell r="J646">
            <v>6654.18</v>
          </cell>
          <cell r="K646">
            <v>3175000</v>
          </cell>
          <cell r="L646">
            <v>6654.1799999999903</v>
          </cell>
          <cell r="N646" t="str">
            <v>NR</v>
          </cell>
          <cell r="O646" t="str">
            <v>A1</v>
          </cell>
          <cell r="P646">
            <v>6654.18</v>
          </cell>
          <cell r="Q646" t="str">
            <v>-</v>
          </cell>
          <cell r="R646" t="str">
            <v>#N/A Sec</v>
          </cell>
          <cell r="S646" t="str">
            <v>#N/A Sec</v>
          </cell>
          <cell r="T646" t="str">
            <v>#N/A Sec</v>
          </cell>
          <cell r="U646" t="str">
            <v>-</v>
          </cell>
          <cell r="V646" t="str">
            <v>-</v>
          </cell>
          <cell r="W646" t="str">
            <v>-</v>
          </cell>
          <cell r="X646" t="b">
            <v>0</v>
          </cell>
          <cell r="Y646" t="str">
            <v>Franchise</v>
          </cell>
          <cell r="Z646" t="str">
            <v>N</v>
          </cell>
        </row>
        <row r="647">
          <cell r="C647" t="str">
            <v>35181*AB3</v>
          </cell>
          <cell r="D647" t="str">
            <v>35181*AB3</v>
          </cell>
          <cell r="E647" t="str">
            <v>FRANCHISE LN RCVBL TR 1991-A</v>
          </cell>
          <cell r="F647">
            <v>37636</v>
          </cell>
          <cell r="G647">
            <v>8.92</v>
          </cell>
          <cell r="H647" t="str">
            <v>SF</v>
          </cell>
          <cell r="I647" t="str"/>
          <cell r="J647">
            <v>64018.73</v>
          </cell>
          <cell r="K647">
            <v>4040000</v>
          </cell>
          <cell r="L647">
            <v>64018.729999999901</v>
          </cell>
          <cell r="N647" t="str">
            <v>NR</v>
          </cell>
          <cell r="O647" t="str">
            <v>A1</v>
          </cell>
          <cell r="P647">
            <v>64018.73</v>
          </cell>
          <cell r="Q647" t="str">
            <v>-</v>
          </cell>
          <cell r="R647" t="str">
            <v>#N/A Sec</v>
          </cell>
          <cell r="S647" t="str">
            <v>#N/A Sec</v>
          </cell>
          <cell r="T647" t="str">
            <v>#N/A Sec</v>
          </cell>
          <cell r="U647" t="str">
            <v>-</v>
          </cell>
          <cell r="V647" t="str">
            <v>-</v>
          </cell>
          <cell r="W647" t="str">
            <v>-</v>
          </cell>
          <cell r="X647" t="b">
            <v>0</v>
          </cell>
          <cell r="Y647" t="str">
            <v>Franchise</v>
          </cell>
          <cell r="Z647" t="str">
            <v>N</v>
          </cell>
        </row>
        <row r="648">
          <cell r="C648" t="str">
            <v>35181*AD9</v>
          </cell>
          <cell r="D648" t="str">
            <v>35181*AD9</v>
          </cell>
          <cell r="E648" t="str">
            <v>FRANCHISE LN RCVBL TR 1991-A</v>
          </cell>
          <cell r="F648">
            <v>37756</v>
          </cell>
          <cell r="G648">
            <v>9.3000000000000007</v>
          </cell>
          <cell r="H648" t="str">
            <v>SF</v>
          </cell>
          <cell r="I648" t="str"/>
          <cell r="J648">
            <v>22609.939299999998</v>
          </cell>
          <cell r="K648">
            <v>3095000</v>
          </cell>
          <cell r="L648">
            <v>22609.9392999999</v>
          </cell>
          <cell r="N648" t="str">
            <v>NR</v>
          </cell>
          <cell r="O648" t="str">
            <v>A1</v>
          </cell>
          <cell r="P648">
            <v>22680.58</v>
          </cell>
          <cell r="Q648" t="str">
            <v>-</v>
          </cell>
          <cell r="R648" t="str">
            <v>#N/A Sec</v>
          </cell>
          <cell r="S648" t="str">
            <v>#N/A Sec</v>
          </cell>
          <cell r="T648" t="str">
            <v>#N/A Sec</v>
          </cell>
          <cell r="U648" t="str">
            <v>-</v>
          </cell>
          <cell r="V648" t="str">
            <v>-</v>
          </cell>
          <cell r="W648" t="str">
            <v>-</v>
          </cell>
          <cell r="X648" t="b">
            <v>0</v>
          </cell>
          <cell r="Y648" t="str">
            <v>Franchise</v>
          </cell>
          <cell r="Z648" t="str">
            <v>N</v>
          </cell>
        </row>
        <row r="649">
          <cell r="C649" t="str">
            <v>35181*AE7</v>
          </cell>
          <cell r="D649" t="str">
            <v>35181*AE7</v>
          </cell>
          <cell r="E649" t="str">
            <v>FRANCHISE LN RCVBL TR 1991-A</v>
          </cell>
          <cell r="F649">
            <v>37879</v>
          </cell>
          <cell r="G649">
            <v>8.2200000000000006</v>
          </cell>
          <cell r="H649" t="str">
            <v>SF</v>
          </cell>
          <cell r="I649" t="str"/>
          <cell r="J649">
            <v>145846.74</v>
          </cell>
          <cell r="K649">
            <v>3055000</v>
          </cell>
          <cell r="L649">
            <v>145846.739999999</v>
          </cell>
          <cell r="N649" t="str">
            <v>NR</v>
          </cell>
          <cell r="O649" t="str">
            <v>A1</v>
          </cell>
          <cell r="P649">
            <v>145847.97</v>
          </cell>
          <cell r="Q649" t="str">
            <v>-</v>
          </cell>
          <cell r="R649" t="str">
            <v>#N/A Sec</v>
          </cell>
          <cell r="S649" t="str">
            <v>#N/A Sec</v>
          </cell>
          <cell r="T649" t="str">
            <v>#N/A Sec</v>
          </cell>
          <cell r="U649" t="str">
            <v>-</v>
          </cell>
          <cell r="V649" t="str">
            <v>-</v>
          </cell>
          <cell r="W649" t="str">
            <v>-</v>
          </cell>
          <cell r="X649" t="b">
            <v>0</v>
          </cell>
          <cell r="Y649" t="str">
            <v>Franchise</v>
          </cell>
          <cell r="Z649" t="str">
            <v>N</v>
          </cell>
        </row>
        <row r="650">
          <cell r="C650" t="str">
            <v>362564AA4</v>
          </cell>
          <cell r="D650" t="str">
            <v>362564AA4</v>
          </cell>
          <cell r="E650" t="str">
            <v>GAFCO 1998-1 CLASS A</v>
          </cell>
          <cell r="F650">
            <v>42522</v>
          </cell>
          <cell r="G650">
            <v>7.125</v>
          </cell>
          <cell r="H650" t="str">
            <v>SF</v>
          </cell>
          <cell r="I650" t="str"/>
          <cell r="J650">
            <v>3974479.27</v>
          </cell>
          <cell r="K650">
            <v>5000000</v>
          </cell>
          <cell r="L650">
            <v>4121814.4585636701</v>
          </cell>
          <cell r="O650" t="str">
            <v>A2</v>
          </cell>
          <cell r="P650">
            <v>3702338.88</v>
          </cell>
          <cell r="Q650" t="str">
            <v>A</v>
          </cell>
          <cell r="R650" t="str">
            <v>#N/A N Ap</v>
          </cell>
          <cell r="S650" t="str">
            <v>#N/A N Ap</v>
          </cell>
          <cell r="T650" t="str">
            <v>A</v>
          </cell>
          <cell r="U650" t="str">
            <v>OK</v>
          </cell>
          <cell r="V650" t="str">
            <v>-</v>
          </cell>
          <cell r="W650" t="str">
            <v>-</v>
          </cell>
          <cell r="X650" t="str">
            <v>Check</v>
          </cell>
          <cell r="Y650" t="str">
            <v>Franchise</v>
          </cell>
          <cell r="Z650" t="str">
            <v>N</v>
          </cell>
        </row>
        <row r="651">
          <cell r="C651" t="str">
            <v>70467FAE5</v>
          </cell>
          <cell r="D651" t="str">
            <v>70467FAE5</v>
          </cell>
          <cell r="E651" t="str">
            <v>PEACHTREE FRAN LN 1999-A       C</v>
          </cell>
          <cell r="F651">
            <v>44211</v>
          </cell>
          <cell r="G651">
            <v>7.69</v>
          </cell>
          <cell r="H651" t="str">
            <v>SF</v>
          </cell>
          <cell r="I651" t="str"/>
          <cell r="J651">
            <v>6192000</v>
          </cell>
          <cell r="K651">
            <v>6192000</v>
          </cell>
          <cell r="L651">
            <v>1857600</v>
          </cell>
          <cell r="M651" t="str">
            <v>BAA3</v>
          </cell>
          <cell r="O651" t="str">
            <v>BAA3</v>
          </cell>
          <cell r="P651">
            <v>6172124.79</v>
          </cell>
          <cell r="Q651" t="str">
            <v>BBB-</v>
          </cell>
          <cell r="R651" t="str">
            <v>#N/A N Ap</v>
          </cell>
          <cell r="S651" t="str">
            <v>#N/A N Ap</v>
          </cell>
          <cell r="T651" t="str">
            <v>BBB-</v>
          </cell>
          <cell r="U651" t="str">
            <v>OK</v>
          </cell>
          <cell r="V651" t="str">
            <v>-</v>
          </cell>
          <cell r="W651" t="str">
            <v>-</v>
          </cell>
          <cell r="X651" t="str">
            <v>OK</v>
          </cell>
          <cell r="Y651" t="str">
            <v>Franchise</v>
          </cell>
          <cell r="Z651" t="str">
            <v>N</v>
          </cell>
        </row>
        <row r="652">
          <cell r="C652" t="str">
            <v>70467FAF2</v>
          </cell>
          <cell r="D652" t="str">
            <v>70467FAF2</v>
          </cell>
          <cell r="E652" t="str">
            <v>PEACHTREE FRAN LN 1999-A       D</v>
          </cell>
          <cell r="F652">
            <v>44211</v>
          </cell>
          <cell r="G652">
            <v>7.69</v>
          </cell>
          <cell r="H652" t="str">
            <v>SF</v>
          </cell>
          <cell r="I652" t="str"/>
          <cell r="J652">
            <v>8514000</v>
          </cell>
          <cell r="K652">
            <v>8514000</v>
          </cell>
          <cell r="L652">
            <v>851400</v>
          </cell>
          <cell r="M652" t="str">
            <v>B3</v>
          </cell>
          <cell r="O652" t="str">
            <v>CAA1</v>
          </cell>
          <cell r="P652">
            <v>1277100</v>
          </cell>
          <cell r="Q652" t="str">
            <v>B</v>
          </cell>
          <cell r="R652" t="str">
            <v>#N/A N Ap</v>
          </cell>
          <cell r="S652" t="str">
            <v>#N/A N Ap</v>
          </cell>
          <cell r="T652" t="str">
            <v>B</v>
          </cell>
          <cell r="U652" t="str">
            <v>OK</v>
          </cell>
          <cell r="V652" t="str">
            <v>-</v>
          </cell>
          <cell r="W652" t="str">
            <v>-</v>
          </cell>
          <cell r="X652" t="b">
            <v>0</v>
          </cell>
          <cell r="Y652" t="str">
            <v>Franchise</v>
          </cell>
          <cell r="Z652" t="str">
            <v>N</v>
          </cell>
        </row>
        <row r="653">
          <cell r="C653" t="str">
            <v>70467FAG0</v>
          </cell>
          <cell r="D653" t="str">
            <v>70467FAG0</v>
          </cell>
          <cell r="E653" t="str">
            <v>PEACHTREE FRAN LN 1999-A       E</v>
          </cell>
          <cell r="F653">
            <v>44211</v>
          </cell>
          <cell r="G653">
            <v>7.69</v>
          </cell>
          <cell r="H653" t="str">
            <v>SF</v>
          </cell>
          <cell r="I653" t="str"/>
          <cell r="J653">
            <v>3096000</v>
          </cell>
          <cell r="K653">
            <v>3096000</v>
          </cell>
          <cell r="L653">
            <v>30960</v>
          </cell>
          <cell r="M653" t="str">
            <v>CAA1</v>
          </cell>
          <cell r="O653" t="str">
            <v>CA2</v>
          </cell>
          <cell r="P653">
            <v>154800</v>
          </cell>
          <cell r="Q653" t="str">
            <v>CCC</v>
          </cell>
          <cell r="R653" t="str">
            <v>#N/A N Ap</v>
          </cell>
          <cell r="S653" t="str">
            <v>#N/A N Ap</v>
          </cell>
          <cell r="T653" t="str">
            <v>CCC</v>
          </cell>
          <cell r="U653" t="str">
            <v>OK</v>
          </cell>
          <cell r="V653" t="str">
            <v>-</v>
          </cell>
          <cell r="W653" t="str">
            <v>-</v>
          </cell>
          <cell r="X653" t="b">
            <v>0</v>
          </cell>
          <cell r="Y653" t="str">
            <v>Franchise</v>
          </cell>
          <cell r="Z653" t="str">
            <v>N</v>
          </cell>
        </row>
        <row r="654">
          <cell r="C654" t="str">
            <v>.5300SUM</v>
          </cell>
          <cell r="D654" t="str">
            <v>.5300SUM</v>
          </cell>
          <cell r="E654" t="str">
            <v>COUNTRYWIDE ASSET-BACKED CERT</v>
          </cell>
          <cell r="F654">
            <v>48482</v>
          </cell>
          <cell r="G654">
            <v>2.57</v>
          </cell>
          <cell r="H654" t="str">
            <v>SF</v>
          </cell>
          <cell r="I654" t="str"/>
          <cell r="J654">
            <v>12000000</v>
          </cell>
          <cell r="K654">
            <v>12000000</v>
          </cell>
          <cell r="L654">
            <v>12000000</v>
          </cell>
          <cell r="M654" t="str">
            <v>AA2</v>
          </cell>
          <cell r="N654" t="str">
            <v>AA</v>
          </cell>
          <cell r="O654" t="str">
            <v>AA2</v>
          </cell>
          <cell r="P654">
            <v>12000000</v>
          </cell>
          <cell r="Q654" t="str">
            <v>-</v>
          </cell>
          <cell r="R654" t="str">
            <v>AA</v>
          </cell>
          <cell r="S654" t="str">
            <v>AA</v>
          </cell>
          <cell r="T654" t="str">
            <v>#N/A N Ap</v>
          </cell>
          <cell r="U654" t="str">
            <v>-</v>
          </cell>
          <cell r="V654" t="str">
            <v>Check</v>
          </cell>
          <cell r="W654" t="str">
            <v>OK</v>
          </cell>
          <cell r="X654" t="str">
            <v>OK</v>
          </cell>
          <cell r="Y654" t="e">
            <v>#N/A</v>
          </cell>
          <cell r="Z654" t="str">
            <v>Y</v>
          </cell>
        </row>
        <row r="655">
          <cell r="C655" t="str">
            <v>.5300SUN</v>
          </cell>
          <cell r="D655" t="str">
            <v>.5300SUN</v>
          </cell>
          <cell r="E655" t="str">
            <v>COUNTRYWIDE ASSET-BACKED CERT</v>
          </cell>
          <cell r="F655">
            <v>48482</v>
          </cell>
          <cell r="G655">
            <v>3.17</v>
          </cell>
          <cell r="H655" t="str">
            <v>SF</v>
          </cell>
          <cell r="I655" t="str"/>
          <cell r="J655">
            <v>8375000</v>
          </cell>
          <cell r="K655">
            <v>8375000</v>
          </cell>
          <cell r="L655">
            <v>8375000</v>
          </cell>
          <cell r="M655" t="str">
            <v>A2</v>
          </cell>
          <cell r="N655" t="str">
            <v>A</v>
          </cell>
          <cell r="O655" t="str">
            <v>A2</v>
          </cell>
          <cell r="P655">
            <v>8375000</v>
          </cell>
          <cell r="Q655" t="str">
            <v>-</v>
          </cell>
          <cell r="R655" t="str">
            <v>A</v>
          </cell>
          <cell r="S655" t="str">
            <v>A</v>
          </cell>
          <cell r="T655" t="str">
            <v>#N/A N Ap</v>
          </cell>
          <cell r="U655" t="str">
            <v>-</v>
          </cell>
          <cell r="V655" t="str">
            <v>Check</v>
          </cell>
          <cell r="W655" t="str">
            <v>OK</v>
          </cell>
          <cell r="X655" t="str">
            <v>OK</v>
          </cell>
          <cell r="Y655" t="e">
            <v>#N/A</v>
          </cell>
          <cell r="Z655" t="str">
            <v>Y</v>
          </cell>
        </row>
        <row r="656">
          <cell r="C656" t="str">
            <v>.5300SUO</v>
          </cell>
          <cell r="D656" t="str">
            <v>.5300SUO</v>
          </cell>
          <cell r="E656" t="str">
            <v>COUNTRYWIDE ASSET-BACKED CERT</v>
          </cell>
          <cell r="F656">
            <v>48482</v>
          </cell>
          <cell r="G656">
            <v>3.77</v>
          </cell>
          <cell r="H656" t="str">
            <v>SF</v>
          </cell>
          <cell r="I656" t="str"/>
          <cell r="J656">
            <v>2975000</v>
          </cell>
          <cell r="K656">
            <v>2975000</v>
          </cell>
          <cell r="L656">
            <v>2975000</v>
          </cell>
          <cell r="M656" t="str">
            <v>BAA2</v>
          </cell>
          <cell r="N656" t="str">
            <v>BBB</v>
          </cell>
          <cell r="O656" t="str">
            <v>BAA2</v>
          </cell>
          <cell r="P656">
            <v>2975000</v>
          </cell>
          <cell r="Q656" t="str">
            <v>-</v>
          </cell>
          <cell r="R656" t="str">
            <v>BBB</v>
          </cell>
          <cell r="S656" t="str">
            <v>BBB</v>
          </cell>
          <cell r="T656" t="str">
            <v>#N/A N Ap</v>
          </cell>
          <cell r="U656" t="str">
            <v>-</v>
          </cell>
          <cell r="V656" t="str">
            <v>Check</v>
          </cell>
          <cell r="W656" t="str">
            <v>OK</v>
          </cell>
          <cell r="X656" t="str">
            <v>OK</v>
          </cell>
          <cell r="Y656" t="e">
            <v>#N/A</v>
          </cell>
          <cell r="Z656" t="str">
            <v>Y</v>
          </cell>
        </row>
        <row r="657">
          <cell r="C657" t="str">
            <v>.5300S0U</v>
          </cell>
          <cell r="D657" t="str">
            <v>.5300S0U</v>
          </cell>
          <cell r="E657" t="str">
            <v>COUNTRYWIDE ASSET-BACKED CERT</v>
          </cell>
          <cell r="F657">
            <v>48329</v>
          </cell>
          <cell r="G657">
            <v>2.4113000000000002</v>
          </cell>
          <cell r="H657" t="str">
            <v>SF</v>
          </cell>
          <cell r="I657" t="str"/>
          <cell r="J657">
            <v>8000000</v>
          </cell>
          <cell r="K657">
            <v>8000000</v>
          </cell>
          <cell r="L657">
            <v>7995000</v>
          </cell>
          <cell r="M657" t="str">
            <v>AA2</v>
          </cell>
          <cell r="N657" t="str">
            <v>AA</v>
          </cell>
          <cell r="O657" t="str">
            <v>AA2</v>
          </cell>
          <cell r="P657">
            <v>8000000</v>
          </cell>
          <cell r="Q657" t="str">
            <v>-</v>
          </cell>
          <cell r="R657" t="str">
            <v>AA</v>
          </cell>
          <cell r="S657" t="str">
            <v>AA</v>
          </cell>
          <cell r="T657" t="str">
            <v>#N/A N Ap</v>
          </cell>
          <cell r="U657" t="str">
            <v>-</v>
          </cell>
          <cell r="V657" t="str">
            <v>Check</v>
          </cell>
          <cell r="W657" t="str">
            <v>OK</v>
          </cell>
          <cell r="X657" t="str">
            <v>OK</v>
          </cell>
          <cell r="Y657" t="e">
            <v>#N/A</v>
          </cell>
          <cell r="Z657" t="str">
            <v>Y</v>
          </cell>
        </row>
        <row r="658">
          <cell r="C658" t="str">
            <v>.5300S0V</v>
          </cell>
          <cell r="D658" t="str">
            <v>.5300S0V</v>
          </cell>
          <cell r="E658" t="str">
            <v>COUNTRYWIDE ASSET-BACKED CERT</v>
          </cell>
          <cell r="F658">
            <v>48329</v>
          </cell>
          <cell r="G658">
            <v>2.9613</v>
          </cell>
          <cell r="H658" t="str">
            <v>SF</v>
          </cell>
          <cell r="I658" t="str"/>
          <cell r="J658">
            <v>10000000</v>
          </cell>
          <cell r="K658">
            <v>10000000</v>
          </cell>
          <cell r="L658">
            <v>9993750</v>
          </cell>
          <cell r="M658" t="str">
            <v>AA2</v>
          </cell>
          <cell r="N658" t="str">
            <v>AA</v>
          </cell>
          <cell r="O658" t="str">
            <v>A2</v>
          </cell>
          <cell r="P658">
            <v>10000000</v>
          </cell>
          <cell r="Q658" t="str">
            <v>-</v>
          </cell>
          <cell r="R658" t="str">
            <v>AA</v>
          </cell>
          <cell r="S658" t="str">
            <v>AA</v>
          </cell>
          <cell r="T658" t="str">
            <v>#N/A N Ap</v>
          </cell>
          <cell r="U658" t="str">
            <v>-</v>
          </cell>
          <cell r="V658" t="str">
            <v>Check</v>
          </cell>
          <cell r="W658" t="str">
            <v>OK</v>
          </cell>
          <cell r="X658" t="b">
            <v>0</v>
          </cell>
          <cell r="Y658" t="e">
            <v>#N/A</v>
          </cell>
          <cell r="Z658" t="str">
            <v>Y</v>
          </cell>
        </row>
        <row r="659">
          <cell r="C659" t="str">
            <v>00253CDB0</v>
          </cell>
          <cell r="D659" t="str">
            <v>00253CDB0</v>
          </cell>
          <cell r="E659" t="str">
            <v>AAMES MORTGAGE TR 1997-B       B-1A</v>
          </cell>
          <cell r="F659">
            <v>46553</v>
          </cell>
          <cell r="G659">
            <v>2.77</v>
          </cell>
          <cell r="H659" t="str">
            <v>SF</v>
          </cell>
          <cell r="I659" t="str"/>
          <cell r="J659">
            <v>3016896.19</v>
          </cell>
          <cell r="K659">
            <v>17050000</v>
          </cell>
          <cell r="L659">
            <v>2896220.3423999902</v>
          </cell>
          <cell r="M659" t="str">
            <v>BAA3</v>
          </cell>
          <cell r="N659" t="str">
            <v>BBB</v>
          </cell>
          <cell r="O659" t="str">
            <v>BAA3</v>
          </cell>
          <cell r="P659">
            <v>2774436.38</v>
          </cell>
          <cell r="Q659" t="str">
            <v>BBB</v>
          </cell>
          <cell r="R659" t="str">
            <v>BBB</v>
          </cell>
          <cell r="S659" t="str">
            <v>BBB</v>
          </cell>
          <cell r="T659" t="str">
            <v>BBB</v>
          </cell>
          <cell r="U659" t="str">
            <v>OK</v>
          </cell>
          <cell r="V659" t="str">
            <v>Check</v>
          </cell>
          <cell r="W659" t="str">
            <v>OK</v>
          </cell>
          <cell r="X659" t="str">
            <v>OK</v>
          </cell>
          <cell r="Y659" t="str">
            <v>HEL</v>
          </cell>
          <cell r="Z659" t="str">
            <v>Y</v>
          </cell>
        </row>
        <row r="660">
          <cell r="C660" t="str">
            <v>00755WFA9</v>
          </cell>
          <cell r="D660" t="str">
            <v>00755WFA9</v>
          </cell>
          <cell r="E660" t="str">
            <v>ADVANTA MTG LN TR 1998-1       M-2</v>
          </cell>
          <cell r="F660">
            <v>46837</v>
          </cell>
          <cell r="G660">
            <v>2.4113000000000002</v>
          </cell>
          <cell r="H660" t="str">
            <v>SF</v>
          </cell>
          <cell r="I660" t="str"/>
          <cell r="J660">
            <v>5000000</v>
          </cell>
          <cell r="K660">
            <v>5000000</v>
          </cell>
          <cell r="L660">
            <v>4987500</v>
          </cell>
          <cell r="M660" t="str">
            <v>A2</v>
          </cell>
          <cell r="N660" t="str">
            <v>AA</v>
          </cell>
          <cell r="O660" t="str">
            <v>AAA</v>
          </cell>
          <cell r="P660">
            <v>4996875</v>
          </cell>
          <cell r="Q660" t="str">
            <v>A</v>
          </cell>
          <cell r="R660" t="str">
            <v>AA</v>
          </cell>
          <cell r="S660" t="str">
            <v>AA</v>
          </cell>
          <cell r="T660" t="str">
            <v>A</v>
          </cell>
          <cell r="U660" t="str">
            <v>OK</v>
          </cell>
          <cell r="V660" t="str">
            <v>Check</v>
          </cell>
          <cell r="W660" t="str">
            <v>OK</v>
          </cell>
          <cell r="X660" t="b">
            <v>0</v>
          </cell>
          <cell r="Y660" t="e">
            <v>#N/A</v>
          </cell>
          <cell r="Z660" t="str">
            <v>Y</v>
          </cell>
        </row>
        <row r="661">
          <cell r="C661" t="str">
            <v>03072SAD7</v>
          </cell>
          <cell r="D661" t="str">
            <v>03072SAD7</v>
          </cell>
          <cell r="E661" t="str">
            <v>AMERIQUEST MTG SECS 2000-1     M-3</v>
          </cell>
          <cell r="F661">
            <v>47253</v>
          </cell>
          <cell r="G661">
            <v>4.2300000000000004</v>
          </cell>
          <cell r="H661" t="str">
            <v>SF</v>
          </cell>
          <cell r="I661" t="str"/>
          <cell r="J661">
            <v>8200000</v>
          </cell>
          <cell r="K661">
            <v>8200000</v>
          </cell>
          <cell r="L661">
            <v>8226904.1999999899</v>
          </cell>
          <cell r="M661" t="str">
            <v>BAA2</v>
          </cell>
          <cell r="N661" t="str">
            <v>BBB</v>
          </cell>
          <cell r="O661" t="str">
            <v>BAA2</v>
          </cell>
          <cell r="P661">
            <v>8269428.04</v>
          </cell>
          <cell r="Q661" t="str">
            <v>BBB</v>
          </cell>
          <cell r="R661" t="str">
            <v>BBB</v>
          </cell>
          <cell r="S661" t="str">
            <v>BBB</v>
          </cell>
          <cell r="T661" t="str">
            <v>BBB</v>
          </cell>
          <cell r="U661" t="str">
            <v>OK</v>
          </cell>
          <cell r="V661" t="str">
            <v>Check</v>
          </cell>
          <cell r="W661" t="str">
            <v>OK</v>
          </cell>
          <cell r="X661" t="str">
            <v>OK</v>
          </cell>
          <cell r="Y661" t="str">
            <v>HEL</v>
          </cell>
          <cell r="Z661" t="str">
            <v>Y</v>
          </cell>
        </row>
        <row r="662">
          <cell r="C662" t="str">
            <v>03072SAH8</v>
          </cell>
          <cell r="D662" t="str">
            <v>03072SAH8</v>
          </cell>
          <cell r="E662" t="str">
            <v>AMERIQUEST MTG SEC 2000-2      M1</v>
          </cell>
          <cell r="F662">
            <v>47679</v>
          </cell>
          <cell r="G662">
            <v>2.4300000000000002</v>
          </cell>
          <cell r="H662" t="str">
            <v>SF</v>
          </cell>
          <cell r="I662" t="str"/>
          <cell r="J662">
            <v>20000000</v>
          </cell>
          <cell r="K662">
            <v>20000000</v>
          </cell>
          <cell r="L662">
            <v>19996880</v>
          </cell>
          <cell r="M662" t="str">
            <v>AA2</v>
          </cell>
          <cell r="N662" t="str">
            <v>AA</v>
          </cell>
          <cell r="O662" t="str">
            <v>AA2</v>
          </cell>
          <cell r="P662">
            <v>20000000</v>
          </cell>
          <cell r="Q662" t="str">
            <v>AA</v>
          </cell>
          <cell r="R662" t="str">
            <v>AA</v>
          </cell>
          <cell r="S662" t="str">
            <v>AA</v>
          </cell>
          <cell r="T662" t="str">
            <v>AA</v>
          </cell>
          <cell r="U662" t="str">
            <v>OK</v>
          </cell>
          <cell r="V662" t="str">
            <v>Check</v>
          </cell>
          <cell r="W662" t="str">
            <v>OK</v>
          </cell>
          <cell r="X662" t="str">
            <v>OK</v>
          </cell>
          <cell r="Y662" t="str">
            <v>HEL</v>
          </cell>
          <cell r="Z662" t="str">
            <v>Y</v>
          </cell>
        </row>
        <row r="663">
          <cell r="C663" t="str">
            <v>03072SAK1</v>
          </cell>
          <cell r="D663" t="str">
            <v>03072SAK1</v>
          </cell>
          <cell r="E663" t="str">
            <v>AMERIQUEST MTG SEC 2000-2      M3</v>
          </cell>
          <cell r="F663">
            <v>47679</v>
          </cell>
          <cell r="G663">
            <v>4.1820000000000004</v>
          </cell>
          <cell r="H663" t="str">
            <v>SF</v>
          </cell>
          <cell r="I663" t="str"/>
          <cell r="J663">
            <v>7000000</v>
          </cell>
          <cell r="K663">
            <v>7000000</v>
          </cell>
          <cell r="L663">
            <v>7019691</v>
          </cell>
          <cell r="M663" t="str">
            <v>BAA2</v>
          </cell>
          <cell r="N663" t="str">
            <v>BBB</v>
          </cell>
          <cell r="O663" t="str">
            <v>BAA2</v>
          </cell>
          <cell r="P663">
            <v>7065625</v>
          </cell>
          <cell r="Q663" t="str">
            <v>BBB</v>
          </cell>
          <cell r="R663" t="str">
            <v>BBB</v>
          </cell>
          <cell r="S663" t="str">
            <v>BBB</v>
          </cell>
          <cell r="T663" t="str">
            <v>BBB</v>
          </cell>
          <cell r="U663" t="str">
            <v>OK</v>
          </cell>
          <cell r="V663" t="str">
            <v>Check</v>
          </cell>
          <cell r="W663" t="str">
            <v>OK</v>
          </cell>
          <cell r="X663" t="str">
            <v>OK</v>
          </cell>
          <cell r="Y663" t="str">
            <v>HEL</v>
          </cell>
          <cell r="Z663" t="str">
            <v>Y</v>
          </cell>
        </row>
        <row r="664">
          <cell r="C664" t="str">
            <v>03072SBC8</v>
          </cell>
          <cell r="D664" t="str">
            <v>03072SBC8</v>
          </cell>
          <cell r="E664" t="str">
            <v>AMERIQUEST MTG SECS 2001-2F    M-1</v>
          </cell>
          <cell r="F664">
            <v>48207</v>
          </cell>
          <cell r="G664">
            <v>2.6313</v>
          </cell>
          <cell r="H664" t="str">
            <v>SF</v>
          </cell>
          <cell r="I664" t="str"/>
          <cell r="J664">
            <v>10694000</v>
          </cell>
          <cell r="K664">
            <v>10694000</v>
          </cell>
          <cell r="L664">
            <v>10742454.5139999</v>
          </cell>
          <cell r="M664" t="str">
            <v>AA2</v>
          </cell>
          <cell r="N664" t="str">
            <v>AA</v>
          </cell>
          <cell r="O664" t="str">
            <v>AA2</v>
          </cell>
          <cell r="P664">
            <v>10694000</v>
          </cell>
          <cell r="Q664" t="str">
            <v>-</v>
          </cell>
          <cell r="R664" t="str">
            <v>AA</v>
          </cell>
          <cell r="S664" t="str">
            <v>AA</v>
          </cell>
          <cell r="T664" t="str">
            <v>#N/A N Ap</v>
          </cell>
          <cell r="U664" t="str">
            <v>-</v>
          </cell>
          <cell r="V664" t="str">
            <v>Check</v>
          </cell>
          <cell r="W664" t="str">
            <v>OK</v>
          </cell>
          <cell r="X664" t="str">
            <v>OK</v>
          </cell>
          <cell r="Y664" t="str">
            <v>HEL</v>
          </cell>
          <cell r="Z664" t="str">
            <v>Y</v>
          </cell>
        </row>
        <row r="665">
          <cell r="C665" t="str">
            <v>03072SBD6</v>
          </cell>
          <cell r="D665" t="str">
            <v>03072SBD6</v>
          </cell>
          <cell r="E665" t="str">
            <v>AMERIQUEST MTG SECS 2001-2F    M-2</v>
          </cell>
          <cell r="F665">
            <v>48146</v>
          </cell>
          <cell r="G665">
            <v>3.0613000000000001</v>
          </cell>
          <cell r="H665" t="str">
            <v>SF</v>
          </cell>
          <cell r="I665" t="str"/>
          <cell r="J665">
            <v>9860000</v>
          </cell>
          <cell r="K665">
            <v>9860000</v>
          </cell>
          <cell r="L665">
            <v>9889274.3399999905</v>
          </cell>
          <cell r="M665" t="str">
            <v>A2</v>
          </cell>
          <cell r="N665" t="str">
            <v>A</v>
          </cell>
          <cell r="O665" t="str">
            <v>A2</v>
          </cell>
          <cell r="P665">
            <v>9860000</v>
          </cell>
          <cell r="Q665" t="str">
            <v>-</v>
          </cell>
          <cell r="R665" t="str">
            <v>A</v>
          </cell>
          <cell r="S665" t="str">
            <v>A</v>
          </cell>
          <cell r="T665" t="str">
            <v>#N/A N Ap</v>
          </cell>
          <cell r="U665" t="str">
            <v>-</v>
          </cell>
          <cell r="V665" t="str">
            <v>Check</v>
          </cell>
          <cell r="W665" t="str">
            <v>OK</v>
          </cell>
          <cell r="X665" t="str">
            <v>OK</v>
          </cell>
          <cell r="Y665" t="e">
            <v>#N/A</v>
          </cell>
          <cell r="Z665" t="str">
            <v>Y</v>
          </cell>
        </row>
        <row r="666">
          <cell r="C666" t="str">
            <v>03072SBT1</v>
          </cell>
          <cell r="D666" t="str">
            <v>03072SBT1</v>
          </cell>
          <cell r="E666" t="str">
            <v>AMERIQUEST MTG SECS 2002-1     M-1</v>
          </cell>
          <cell r="F666">
            <v>48298</v>
          </cell>
          <cell r="G666">
            <v>2.52</v>
          </cell>
          <cell r="H666" t="str">
            <v>SF</v>
          </cell>
          <cell r="I666" t="str"/>
          <cell r="J666">
            <v>15000000</v>
          </cell>
          <cell r="K666">
            <v>15000000</v>
          </cell>
          <cell r="L666">
            <v>15093750</v>
          </cell>
          <cell r="M666" t="str">
            <v>AA2</v>
          </cell>
          <cell r="N666" t="str">
            <v>AA</v>
          </cell>
          <cell r="O666" t="str">
            <v>AA2</v>
          </cell>
          <cell r="P666">
            <v>15000000</v>
          </cell>
          <cell r="Q666" t="str">
            <v>-</v>
          </cell>
          <cell r="R666" t="str">
            <v>AA</v>
          </cell>
          <cell r="S666" t="str">
            <v>AA</v>
          </cell>
          <cell r="T666" t="str">
            <v>#N/A N Ap</v>
          </cell>
          <cell r="U666" t="str">
            <v>-</v>
          </cell>
          <cell r="V666" t="str">
            <v>Check</v>
          </cell>
          <cell r="W666" t="str">
            <v>OK</v>
          </cell>
          <cell r="X666" t="str">
            <v>OK</v>
          </cell>
          <cell r="Y666" t="e">
            <v>#N/A</v>
          </cell>
          <cell r="Z666" t="str">
            <v>Y</v>
          </cell>
        </row>
        <row r="667">
          <cell r="C667" t="str">
            <v>03072SBU8</v>
          </cell>
          <cell r="D667" t="str">
            <v>03072SBU8</v>
          </cell>
          <cell r="E667" t="str">
            <v>AMERIQUEST MTG SECS 2002-1     M-2</v>
          </cell>
          <cell r="F667">
            <v>48298</v>
          </cell>
          <cell r="G667">
            <v>3.02</v>
          </cell>
          <cell r="H667" t="str">
            <v>SF</v>
          </cell>
          <cell r="I667" t="str"/>
          <cell r="J667">
            <v>15000000</v>
          </cell>
          <cell r="K667">
            <v>15000000</v>
          </cell>
          <cell r="L667">
            <v>15229687.5</v>
          </cell>
          <cell r="M667" t="str">
            <v>A2</v>
          </cell>
          <cell r="N667" t="str">
            <v>A</v>
          </cell>
          <cell r="O667" t="str">
            <v>A2</v>
          </cell>
          <cell r="P667">
            <v>15000000</v>
          </cell>
          <cell r="Q667" t="str">
            <v>-</v>
          </cell>
          <cell r="R667" t="str">
            <v>A</v>
          </cell>
          <cell r="S667" t="str">
            <v>A</v>
          </cell>
          <cell r="T667" t="str">
            <v>#N/A N Ap</v>
          </cell>
          <cell r="U667" t="str">
            <v>-</v>
          </cell>
          <cell r="V667" t="str">
            <v>Check</v>
          </cell>
          <cell r="W667" t="str">
            <v>OK</v>
          </cell>
          <cell r="X667" t="str">
            <v>OK</v>
          </cell>
          <cell r="Y667" t="e">
            <v>#N/A</v>
          </cell>
          <cell r="Z667" t="str">
            <v>Y</v>
          </cell>
        </row>
        <row r="668">
          <cell r="C668" t="str">
            <v>03072SCH6</v>
          </cell>
          <cell r="D668" t="str">
            <v>03072SCH6</v>
          </cell>
          <cell r="E668" t="str">
            <v>AMERIQUEST MTG SECS 2002-2 M2</v>
          </cell>
          <cell r="F668">
            <v>48451</v>
          </cell>
          <cell r="G668">
            <v>2.9613</v>
          </cell>
          <cell r="H668" t="str">
            <v>SF</v>
          </cell>
          <cell r="I668" t="str"/>
          <cell r="J668">
            <v>7250000</v>
          </cell>
          <cell r="K668">
            <v>7250000</v>
          </cell>
          <cell r="L668">
            <v>7247100</v>
          </cell>
          <cell r="M668" t="str">
            <v>A2</v>
          </cell>
          <cell r="N668" t="str">
            <v>A</v>
          </cell>
          <cell r="O668" t="str">
            <v>A2</v>
          </cell>
          <cell r="P668">
            <v>7250000</v>
          </cell>
          <cell r="Q668" t="str">
            <v>-</v>
          </cell>
          <cell r="R668" t="str">
            <v>A</v>
          </cell>
          <cell r="S668" t="str">
            <v>A</v>
          </cell>
          <cell r="T668" t="str">
            <v>#N/A N Ap</v>
          </cell>
          <cell r="U668" t="str">
            <v>-</v>
          </cell>
          <cell r="V668" t="str">
            <v>Check</v>
          </cell>
          <cell r="W668" t="str">
            <v>OK</v>
          </cell>
          <cell r="X668" t="str">
            <v>OK</v>
          </cell>
          <cell r="Y668" t="str">
            <v>HEL</v>
          </cell>
          <cell r="Z668" t="str">
            <v>Y</v>
          </cell>
        </row>
        <row r="669">
          <cell r="C669" t="str">
            <v>03072SCR4</v>
          </cell>
          <cell r="D669" t="str">
            <v>03072SCR4</v>
          </cell>
          <cell r="E669" t="str">
            <v>AMERIQUEST MORTGAGE SECURITIES INC. AMSI 2002-3 AF6</v>
          </cell>
          <cell r="F669">
            <v>48441</v>
          </cell>
          <cell r="G669">
            <v>5.03</v>
          </cell>
          <cell r="H669" t="str">
            <v>SF</v>
          </cell>
          <cell r="I669" t="str"/>
          <cell r="J669">
            <v>10000000</v>
          </cell>
          <cell r="K669">
            <v>10000000</v>
          </cell>
          <cell r="L669">
            <v>10000000</v>
          </cell>
          <cell r="O669" t="str">
            <v>AAA</v>
          </cell>
          <cell r="P669">
            <v>9995720</v>
          </cell>
          <cell r="Q669" t="str">
            <v>AAA  (u)</v>
          </cell>
          <cell r="R669" t="str">
            <v>AAA  (u)</v>
          </cell>
          <cell r="S669" t="str">
            <v>AAA  (u)</v>
          </cell>
          <cell r="T669" t="str">
            <v>AAA  (u)</v>
          </cell>
          <cell r="U669" t="str">
            <v>OK</v>
          </cell>
          <cell r="V669" t="str">
            <v>-</v>
          </cell>
          <cell r="W669" t="str">
            <v>-</v>
          </cell>
          <cell r="X669" t="str">
            <v>Check</v>
          </cell>
          <cell r="Y669" t="e">
            <v>#N/A</v>
          </cell>
          <cell r="Z669" t="str">
            <v>N</v>
          </cell>
        </row>
        <row r="670">
          <cell r="C670" t="str">
            <v>03072SCU7</v>
          </cell>
          <cell r="D670" t="str">
            <v>03072SCU7</v>
          </cell>
          <cell r="E670" t="str">
            <v>AMERIQUEST MORTGAGE SECURITIES INC. AMSI 2002-3 M1</v>
          </cell>
          <cell r="F670">
            <v>48441</v>
          </cell>
          <cell r="G670">
            <v>2.52</v>
          </cell>
          <cell r="H670" t="str">
            <v>SF</v>
          </cell>
          <cell r="I670" t="str"/>
          <cell r="J670">
            <v>6287000</v>
          </cell>
          <cell r="K670">
            <v>6287000</v>
          </cell>
          <cell r="L670">
            <v>6287000</v>
          </cell>
          <cell r="O670" t="str">
            <v>AA2</v>
          </cell>
          <cell r="P670">
            <v>6287000</v>
          </cell>
          <cell r="Q670" t="str">
            <v>AA   (u)</v>
          </cell>
          <cell r="R670" t="str">
            <v>AA   (u)</v>
          </cell>
          <cell r="S670" t="str">
            <v>AA   (u)</v>
          </cell>
          <cell r="T670" t="str">
            <v>AA   (u)</v>
          </cell>
          <cell r="U670" t="str">
            <v>OK</v>
          </cell>
          <cell r="V670" t="str">
            <v>-</v>
          </cell>
          <cell r="W670" t="str">
            <v>-</v>
          </cell>
          <cell r="X670" t="str">
            <v>Check</v>
          </cell>
          <cell r="Y670">
            <v>0</v>
          </cell>
          <cell r="Z670" t="str">
            <v>Y</v>
          </cell>
        </row>
        <row r="671">
          <cell r="C671" t="str">
            <v>03072SDA0</v>
          </cell>
          <cell r="D671" t="str">
            <v>03072SDA0</v>
          </cell>
          <cell r="E671" t="str">
            <v>AMERIQUEST MTG SECS 2002-AR1   A-2</v>
          </cell>
          <cell r="F671">
            <v>48451</v>
          </cell>
          <cell r="G671">
            <v>2.13</v>
          </cell>
          <cell r="H671" t="str">
            <v>SF</v>
          </cell>
          <cell r="I671" t="str"/>
          <cell r="J671">
            <v>20000000</v>
          </cell>
          <cell r="K671">
            <v>20000000</v>
          </cell>
          <cell r="L671">
            <v>20031260</v>
          </cell>
          <cell r="M671" t="str">
            <v>AAA</v>
          </cell>
          <cell r="N671" t="str">
            <v>AAA</v>
          </cell>
          <cell r="O671" t="str">
            <v>AAA</v>
          </cell>
          <cell r="P671">
            <v>20000000</v>
          </cell>
          <cell r="Q671" t="str">
            <v>AAA</v>
          </cell>
          <cell r="R671" t="str">
            <v>AAA</v>
          </cell>
          <cell r="S671" t="str">
            <v>AAA</v>
          </cell>
          <cell r="T671" t="str">
            <v>AAA</v>
          </cell>
          <cell r="U671" t="str">
            <v>OK</v>
          </cell>
          <cell r="V671" t="str">
            <v>OK</v>
          </cell>
          <cell r="W671" t="str">
            <v>OK</v>
          </cell>
          <cell r="X671" t="str">
            <v>OK</v>
          </cell>
          <cell r="Y671" t="e">
            <v>#N/A</v>
          </cell>
          <cell r="Z671" t="str">
            <v>Y</v>
          </cell>
        </row>
        <row r="672">
          <cell r="C672" t="str">
            <v>03072SDB8</v>
          </cell>
          <cell r="D672" t="str">
            <v>03072SDB8</v>
          </cell>
          <cell r="E672" t="str">
            <v>AMERIQUEST MTG SECS 2002-AR1   M-1</v>
          </cell>
          <cell r="F672">
            <v>48451</v>
          </cell>
          <cell r="G672">
            <v>2.52</v>
          </cell>
          <cell r="H672" t="str">
            <v>SF</v>
          </cell>
          <cell r="I672" t="str"/>
          <cell r="J672">
            <v>5000000</v>
          </cell>
          <cell r="K672">
            <v>5000000</v>
          </cell>
          <cell r="L672">
            <v>4999220</v>
          </cell>
          <cell r="M672" t="str">
            <v>AA2</v>
          </cell>
          <cell r="N672" t="str">
            <v>AA</v>
          </cell>
          <cell r="O672" t="str">
            <v>AA2</v>
          </cell>
          <cell r="P672">
            <v>5000000</v>
          </cell>
          <cell r="Q672" t="str">
            <v>AA</v>
          </cell>
          <cell r="R672" t="str">
            <v>AA</v>
          </cell>
          <cell r="S672" t="str">
            <v>AA</v>
          </cell>
          <cell r="T672" t="str">
            <v>AA</v>
          </cell>
          <cell r="U672" t="str">
            <v>OK</v>
          </cell>
          <cell r="V672" t="str">
            <v>Check</v>
          </cell>
          <cell r="W672" t="str">
            <v>OK</v>
          </cell>
          <cell r="X672" t="str">
            <v>OK</v>
          </cell>
          <cell r="Y672" t="e">
            <v>#N/A</v>
          </cell>
          <cell r="Z672" t="str">
            <v>Y</v>
          </cell>
        </row>
        <row r="673">
          <cell r="C673" t="str">
            <v>045413DC2</v>
          </cell>
          <cell r="D673" t="str">
            <v>045413DC2</v>
          </cell>
          <cell r="E673" t="str">
            <v>ABS CORP HM EQ LN TR 2002-HE2  M2</v>
          </cell>
          <cell r="F673">
            <v>48441</v>
          </cell>
          <cell r="G673">
            <v>2.92</v>
          </cell>
          <cell r="H673" t="str">
            <v>SF</v>
          </cell>
          <cell r="I673" t="str"/>
          <cell r="J673">
            <v>10000000</v>
          </cell>
          <cell r="K673">
            <v>10000000</v>
          </cell>
          <cell r="L673">
            <v>9979690</v>
          </cell>
          <cell r="M673" t="str">
            <v>A2</v>
          </cell>
          <cell r="N673" t="str">
            <v>A</v>
          </cell>
          <cell r="O673" t="str">
            <v>A2</v>
          </cell>
          <cell r="P673">
            <v>9907812.5</v>
          </cell>
          <cell r="Q673" t="str">
            <v>A</v>
          </cell>
          <cell r="R673" t="str">
            <v>A</v>
          </cell>
          <cell r="S673" t="str">
            <v>A</v>
          </cell>
          <cell r="T673" t="str">
            <v>A</v>
          </cell>
          <cell r="U673" t="str">
            <v>OK</v>
          </cell>
          <cell r="V673" t="str">
            <v>Check</v>
          </cell>
          <cell r="W673" t="str">
            <v>OK</v>
          </cell>
          <cell r="X673" t="str">
            <v>OK</v>
          </cell>
          <cell r="Y673" t="e">
            <v>#N/A</v>
          </cell>
          <cell r="Z673" t="str">
            <v>Y</v>
          </cell>
        </row>
        <row r="674">
          <cell r="C674" t="str">
            <v>04542BAJ1</v>
          </cell>
          <cell r="D674" t="str">
            <v>04542BAJ1</v>
          </cell>
          <cell r="E674" t="str">
            <v>ASSET FUNDING CORP 2002-WF1    M-3</v>
          </cell>
          <cell r="F674">
            <v>48573</v>
          </cell>
          <cell r="G674">
            <v>3.8087499999999999</v>
          </cell>
          <cell r="H674" t="str">
            <v>SF</v>
          </cell>
          <cell r="I674" t="str"/>
          <cell r="J674">
            <v>5000000</v>
          </cell>
          <cell r="K674">
            <v>5000000</v>
          </cell>
          <cell r="L674">
            <v>4889065</v>
          </cell>
          <cell r="M674" t="str">
            <v>BAA2</v>
          </cell>
          <cell r="N674" t="str">
            <v>BBB</v>
          </cell>
          <cell r="O674" t="str">
            <v>BAA2</v>
          </cell>
          <cell r="P674">
            <v>5002343.6399999997</v>
          </cell>
          <cell r="Q674" t="str">
            <v>BBB</v>
          </cell>
          <cell r="R674" t="str">
            <v>BBB</v>
          </cell>
          <cell r="S674" t="str">
            <v>BBB</v>
          </cell>
          <cell r="T674" t="str">
            <v>BBB</v>
          </cell>
          <cell r="U674" t="str">
            <v>OK</v>
          </cell>
          <cell r="V674" t="str">
            <v>Check</v>
          </cell>
          <cell r="W674" t="str">
            <v>OK</v>
          </cell>
          <cell r="X674" t="str">
            <v>OK</v>
          </cell>
          <cell r="Y674" t="e">
            <v>#N/A</v>
          </cell>
          <cell r="Z674" t="str">
            <v>Y</v>
          </cell>
        </row>
        <row r="675">
          <cell r="C675" t="str">
            <v>126671FL5</v>
          </cell>
          <cell r="D675" t="str">
            <v>126671FL5</v>
          </cell>
          <cell r="E675" t="str">
            <v>CWABS, INC 1999-1              MV-1</v>
          </cell>
          <cell r="F675">
            <v>47112</v>
          </cell>
          <cell r="G675">
            <v>2.4413</v>
          </cell>
          <cell r="H675" t="str">
            <v>SF</v>
          </cell>
          <cell r="I675" t="str"/>
          <cell r="J675">
            <v>16380000</v>
          </cell>
          <cell r="K675">
            <v>16380000</v>
          </cell>
          <cell r="L675">
            <v>16456822.199999901</v>
          </cell>
          <cell r="N675" t="str">
            <v>AA</v>
          </cell>
          <cell r="O675" t="str">
            <v>AA2</v>
          </cell>
          <cell r="P675">
            <v>16334543.960000001</v>
          </cell>
          <cell r="Q675" t="str">
            <v>AA</v>
          </cell>
          <cell r="R675" t="str">
            <v>AA</v>
          </cell>
          <cell r="S675" t="str">
            <v>AA</v>
          </cell>
          <cell r="T675" t="str">
            <v>AA</v>
          </cell>
          <cell r="U675" t="str">
            <v>OK</v>
          </cell>
          <cell r="V675" t="str">
            <v>-</v>
          </cell>
          <cell r="W675" t="str">
            <v>OK</v>
          </cell>
          <cell r="X675" t="b">
            <v>0</v>
          </cell>
          <cell r="Y675" t="str">
            <v>HEL</v>
          </cell>
          <cell r="Z675" t="str">
            <v>Y</v>
          </cell>
        </row>
        <row r="676">
          <cell r="C676" t="str">
            <v>126671FM3</v>
          </cell>
          <cell r="D676" t="str">
            <v>126671FM3</v>
          </cell>
          <cell r="E676" t="str">
            <v>CWABS, INC 1999-1              MV-2</v>
          </cell>
          <cell r="F676">
            <v>47082</v>
          </cell>
          <cell r="G676">
            <v>2.9312999999999998</v>
          </cell>
          <cell r="H676" t="str">
            <v>SF</v>
          </cell>
          <cell r="I676" t="str"/>
          <cell r="J676">
            <v>3000000</v>
          </cell>
          <cell r="K676">
            <v>3000000</v>
          </cell>
          <cell r="L676">
            <v>3023429.9999999902</v>
          </cell>
          <cell r="N676" t="str">
            <v>A</v>
          </cell>
          <cell r="O676" t="str">
            <v>A2</v>
          </cell>
          <cell r="P676">
            <v>2982187.5</v>
          </cell>
          <cell r="Q676" t="str">
            <v>A</v>
          </cell>
          <cell r="R676" t="str">
            <v>A</v>
          </cell>
          <cell r="S676" t="str">
            <v>A</v>
          </cell>
          <cell r="T676" t="str">
            <v>A</v>
          </cell>
          <cell r="U676" t="str">
            <v>OK</v>
          </cell>
          <cell r="V676" t="str">
            <v>-</v>
          </cell>
          <cell r="W676" t="str">
            <v>OK</v>
          </cell>
          <cell r="X676" t="b">
            <v>0</v>
          </cell>
          <cell r="Y676" t="str">
            <v>HEL</v>
          </cell>
          <cell r="Z676" t="str">
            <v>Y</v>
          </cell>
        </row>
        <row r="677">
          <cell r="C677" t="str">
            <v>126671GU4</v>
          </cell>
          <cell r="D677" t="str">
            <v>126671GU4</v>
          </cell>
          <cell r="E677" t="str">
            <v>CWL 1999-4 CL MV2</v>
          </cell>
          <cell r="F677">
            <v>47873</v>
          </cell>
          <cell r="G677">
            <v>3.0112999999999999</v>
          </cell>
          <cell r="H677" t="str">
            <v>SF</v>
          </cell>
          <cell r="I677" t="str"/>
          <cell r="J677">
            <v>8100000</v>
          </cell>
          <cell r="K677">
            <v>8100000</v>
          </cell>
          <cell r="L677">
            <v>8113923.8999999901</v>
          </cell>
          <cell r="M677" t="str">
            <v>A2</v>
          </cell>
          <cell r="O677" t="str">
            <v>A2</v>
          </cell>
          <cell r="P677">
            <v>8100335.7199999997</v>
          </cell>
          <cell r="Q677" t="str">
            <v>A</v>
          </cell>
          <cell r="R677" t="str">
            <v>#N/A N Ap</v>
          </cell>
          <cell r="S677" t="str">
            <v>#N/A N Ap</v>
          </cell>
          <cell r="T677" t="str">
            <v>A</v>
          </cell>
          <cell r="U677" t="str">
            <v>OK</v>
          </cell>
          <cell r="V677" t="str">
            <v>-</v>
          </cell>
          <cell r="W677" t="str">
            <v>-</v>
          </cell>
          <cell r="X677" t="str">
            <v>OK</v>
          </cell>
          <cell r="Y677" t="str">
            <v>HEL</v>
          </cell>
          <cell r="Z677" t="str">
            <v>Y</v>
          </cell>
        </row>
        <row r="678">
          <cell r="C678" t="str">
            <v>126671HJ8</v>
          </cell>
          <cell r="D678" t="str">
            <v>126671HJ8</v>
          </cell>
          <cell r="E678" t="str">
            <v>CWABS, INC 2000-1              MV-2</v>
          </cell>
          <cell r="F678">
            <v>47932</v>
          </cell>
          <cell r="G678">
            <v>2.6613000000000002</v>
          </cell>
          <cell r="H678" t="str">
            <v>SF</v>
          </cell>
          <cell r="I678" t="str"/>
          <cell r="J678">
            <v>5000000</v>
          </cell>
          <cell r="K678">
            <v>5000000</v>
          </cell>
          <cell r="L678">
            <v>4987500</v>
          </cell>
          <cell r="M678" t="str">
            <v>A2</v>
          </cell>
          <cell r="O678" t="str">
            <v>A2</v>
          </cell>
          <cell r="P678">
            <v>5000000</v>
          </cell>
          <cell r="Q678" t="str">
            <v>A</v>
          </cell>
          <cell r="R678" t="str">
            <v>#N/A N Ap</v>
          </cell>
          <cell r="S678" t="str">
            <v>#N/A N Ap</v>
          </cell>
          <cell r="T678" t="str">
            <v>A</v>
          </cell>
          <cell r="U678" t="str">
            <v>OK</v>
          </cell>
          <cell r="V678" t="str">
            <v>-</v>
          </cell>
          <cell r="W678" t="str">
            <v>-</v>
          </cell>
          <cell r="X678" t="str">
            <v>OK</v>
          </cell>
          <cell r="Y678" t="str">
            <v>HEL</v>
          </cell>
          <cell r="Z678" t="str">
            <v>Y</v>
          </cell>
        </row>
        <row r="679">
          <cell r="C679" t="str">
            <v>126671HY5</v>
          </cell>
          <cell r="D679" t="str">
            <v>126671HY5</v>
          </cell>
          <cell r="E679" t="str">
            <v>CWABS, INC 2000-2              MV-2</v>
          </cell>
          <cell r="F679">
            <v>48024</v>
          </cell>
          <cell r="G679">
            <v>7.1912500000000001</v>
          </cell>
          <cell r="H679" t="str">
            <v>SF</v>
          </cell>
          <cell r="I679" t="str"/>
          <cell r="J679">
            <v>6000000</v>
          </cell>
          <cell r="K679">
            <v>6000000</v>
          </cell>
          <cell r="L679">
            <v>5991564</v>
          </cell>
          <cell r="M679" t="str">
            <v>A2</v>
          </cell>
          <cell r="O679" t="str">
            <v>A2</v>
          </cell>
          <cell r="P679">
            <v>5967227.5800000001</v>
          </cell>
          <cell r="Q679" t="str">
            <v>A</v>
          </cell>
          <cell r="R679" t="str">
            <v>#N/A N Ap</v>
          </cell>
          <cell r="S679" t="str">
            <v>#N/A N Ap</v>
          </cell>
          <cell r="T679" t="str">
            <v>A</v>
          </cell>
          <cell r="U679" t="str">
            <v>OK</v>
          </cell>
          <cell r="V679" t="str">
            <v>-</v>
          </cell>
          <cell r="W679" t="str">
            <v>-</v>
          </cell>
          <cell r="X679" t="str">
            <v>OK</v>
          </cell>
          <cell r="Y679" t="e">
            <v>#N/A</v>
          </cell>
          <cell r="Z679" t="str">
            <v>Y</v>
          </cell>
        </row>
        <row r="680">
          <cell r="C680" t="str">
            <v>126671HZ2</v>
          </cell>
          <cell r="D680" t="str">
            <v>126671HZ2</v>
          </cell>
          <cell r="E680" t="str">
            <v>CWABS, INC 2000-2              BV</v>
          </cell>
          <cell r="F680">
            <v>48024</v>
          </cell>
          <cell r="G680">
            <v>8.3412500000000005</v>
          </cell>
          <cell r="H680" t="str">
            <v>SF</v>
          </cell>
          <cell r="I680" t="str"/>
          <cell r="J680">
            <v>6000000</v>
          </cell>
          <cell r="K680">
            <v>6000000</v>
          </cell>
          <cell r="L680">
            <v>6002812.5</v>
          </cell>
          <cell r="M680" t="str">
            <v>BAA2</v>
          </cell>
          <cell r="O680" t="str">
            <v>BAA2</v>
          </cell>
          <cell r="P680">
            <v>6008437.5</v>
          </cell>
          <cell r="Q680" t="str">
            <v>BBB</v>
          </cell>
          <cell r="R680" t="str">
            <v>#N/A N Ap</v>
          </cell>
          <cell r="S680" t="str">
            <v>#N/A N Ap</v>
          </cell>
          <cell r="T680" t="str">
            <v>BBB</v>
          </cell>
          <cell r="U680" t="str">
            <v>OK</v>
          </cell>
          <cell r="V680" t="str">
            <v>-</v>
          </cell>
          <cell r="W680" t="str">
            <v>-</v>
          </cell>
          <cell r="X680" t="str">
            <v>OK</v>
          </cell>
          <cell r="Y680" t="e">
            <v>#N/A</v>
          </cell>
          <cell r="Z680" t="str">
            <v>Y</v>
          </cell>
        </row>
        <row r="681">
          <cell r="C681" t="str">
            <v>126671JC1</v>
          </cell>
          <cell r="D681" t="str">
            <v>126671JC1</v>
          </cell>
          <cell r="E681" t="str">
            <v>CWABS, INC 2000-2              MV-3-2</v>
          </cell>
          <cell r="F681">
            <v>48024</v>
          </cell>
          <cell r="G681">
            <v>2.8412999999999999</v>
          </cell>
          <cell r="H681" t="str">
            <v>SF</v>
          </cell>
          <cell r="I681" t="str"/>
          <cell r="J681">
            <v>2529000</v>
          </cell>
          <cell r="K681">
            <v>2529000</v>
          </cell>
          <cell r="L681">
            <v>2537297.64899999</v>
          </cell>
          <cell r="M681" t="str">
            <v>A2</v>
          </cell>
          <cell r="O681" t="str">
            <v>A2</v>
          </cell>
          <cell r="P681">
            <v>2523862.96</v>
          </cell>
          <cell r="Q681" t="str">
            <v>A</v>
          </cell>
          <cell r="R681" t="str">
            <v>#N/A N Ap</v>
          </cell>
          <cell r="S681" t="str">
            <v>#N/A N Ap</v>
          </cell>
          <cell r="T681" t="str">
            <v>A</v>
          </cell>
          <cell r="U681" t="str">
            <v>OK</v>
          </cell>
          <cell r="V681" t="str">
            <v>-</v>
          </cell>
          <cell r="W681" t="str">
            <v>-</v>
          </cell>
          <cell r="X681" t="str">
            <v>OK</v>
          </cell>
          <cell r="Y681" t="e">
            <v>#N/A</v>
          </cell>
          <cell r="Z681" t="str">
            <v>Y</v>
          </cell>
        </row>
        <row r="682">
          <cell r="C682" t="str">
            <v>126671JK3</v>
          </cell>
          <cell r="D682" t="str">
            <v>126671JK3</v>
          </cell>
          <cell r="E682" t="str">
            <v>CWABS, INC 2000-3              B</v>
          </cell>
          <cell r="F682">
            <v>48116</v>
          </cell>
          <cell r="G682">
            <v>8.4499999999999993</v>
          </cell>
          <cell r="H682" t="str">
            <v>SF</v>
          </cell>
          <cell r="I682" t="str"/>
          <cell r="J682">
            <v>3000000</v>
          </cell>
          <cell r="K682">
            <v>3000000</v>
          </cell>
          <cell r="L682">
            <v>2985467.9999999902</v>
          </cell>
          <cell r="M682" t="str">
            <v>BAA2</v>
          </cell>
          <cell r="N682" t="str">
            <v>BBB</v>
          </cell>
          <cell r="O682" t="str">
            <v>BAA2</v>
          </cell>
          <cell r="P682">
            <v>3000000</v>
          </cell>
          <cell r="Q682" t="str">
            <v>-</v>
          </cell>
          <cell r="R682" t="str">
            <v>BBB</v>
          </cell>
          <cell r="S682" t="str">
            <v>BBB</v>
          </cell>
          <cell r="T682" t="str">
            <v>#N/A N Ap</v>
          </cell>
          <cell r="U682" t="str">
            <v>-</v>
          </cell>
          <cell r="V682" t="str">
            <v>Check</v>
          </cell>
          <cell r="W682" t="str">
            <v>OK</v>
          </cell>
          <cell r="X682" t="str">
            <v>OK</v>
          </cell>
          <cell r="Y682" t="str">
            <v>HEL</v>
          </cell>
          <cell r="Z682" t="str">
            <v>Y</v>
          </cell>
        </row>
        <row r="683">
          <cell r="C683" t="str">
            <v>126671JL1</v>
          </cell>
          <cell r="D683" t="str">
            <v>126671JL1</v>
          </cell>
          <cell r="E683" t="str">
            <v>CWABS, INC 2000-3              M-1</v>
          </cell>
          <cell r="F683">
            <v>48116</v>
          </cell>
          <cell r="G683">
            <v>2.4113000000000002</v>
          </cell>
          <cell r="H683" t="str">
            <v>SF</v>
          </cell>
          <cell r="I683" t="str"/>
          <cell r="J683">
            <v>10000000</v>
          </cell>
          <cell r="K683">
            <v>10000000</v>
          </cell>
          <cell r="L683">
            <v>9993750</v>
          </cell>
          <cell r="M683" t="str">
            <v>AA2</v>
          </cell>
          <cell r="N683" t="str">
            <v>AA</v>
          </cell>
          <cell r="O683" t="str">
            <v>AA2</v>
          </cell>
          <cell r="P683">
            <v>10000000</v>
          </cell>
          <cell r="Q683" t="str">
            <v>-</v>
          </cell>
          <cell r="R683" t="str">
            <v>AA</v>
          </cell>
          <cell r="S683" t="str">
            <v>AA</v>
          </cell>
          <cell r="T683" t="str">
            <v>#N/A N Ap</v>
          </cell>
          <cell r="U683" t="str">
            <v>-</v>
          </cell>
          <cell r="V683" t="str">
            <v>Check</v>
          </cell>
          <cell r="W683" t="str">
            <v>OK</v>
          </cell>
          <cell r="X683" t="str">
            <v>OK</v>
          </cell>
          <cell r="Y683" t="str">
            <v>HEL</v>
          </cell>
          <cell r="Z683" t="str">
            <v>Y</v>
          </cell>
        </row>
        <row r="684">
          <cell r="C684" t="str">
            <v>126671JM9</v>
          </cell>
          <cell r="D684" t="str">
            <v>126671JM9</v>
          </cell>
          <cell r="E684" t="str">
            <v>CWABS, INC 2000-3              M-2</v>
          </cell>
          <cell r="F684">
            <v>48116</v>
          </cell>
          <cell r="G684">
            <v>2.8412999999999999</v>
          </cell>
          <cell r="H684" t="str">
            <v>SF</v>
          </cell>
          <cell r="I684" t="str"/>
          <cell r="J684">
            <v>13000000</v>
          </cell>
          <cell r="K684">
            <v>13000000</v>
          </cell>
          <cell r="L684">
            <v>12991875</v>
          </cell>
          <cell r="M684" t="str">
            <v>A2</v>
          </cell>
          <cell r="N684" t="str">
            <v>A</v>
          </cell>
          <cell r="O684" t="str">
            <v>A2</v>
          </cell>
          <cell r="P684">
            <v>13000000</v>
          </cell>
          <cell r="Q684" t="str">
            <v>-</v>
          </cell>
          <cell r="R684" t="str">
            <v>A</v>
          </cell>
          <cell r="S684" t="str">
            <v>A</v>
          </cell>
          <cell r="T684" t="str">
            <v>#N/A N Ap</v>
          </cell>
          <cell r="U684" t="str">
            <v>-</v>
          </cell>
          <cell r="V684" t="str">
            <v>Check</v>
          </cell>
          <cell r="W684" t="str">
            <v>OK</v>
          </cell>
          <cell r="X684" t="str">
            <v>OK</v>
          </cell>
          <cell r="Y684" t="str">
            <v>HEL</v>
          </cell>
          <cell r="Z684" t="str">
            <v>Y</v>
          </cell>
        </row>
        <row r="685">
          <cell r="C685" t="str">
            <v>126671MR4</v>
          </cell>
          <cell r="D685" t="str">
            <v>126671MR4</v>
          </cell>
          <cell r="E685" t="str">
            <v>CWABS, INC 2001-2              M-1</v>
          </cell>
          <cell r="F685">
            <v>48146</v>
          </cell>
          <cell r="G685">
            <v>2.4613</v>
          </cell>
          <cell r="H685" t="str">
            <v>SF</v>
          </cell>
          <cell r="I685" t="str"/>
          <cell r="J685">
            <v>5400000</v>
          </cell>
          <cell r="K685">
            <v>5400000</v>
          </cell>
          <cell r="L685">
            <v>5421940.1999999899</v>
          </cell>
          <cell r="M685" t="str">
            <v>AA1</v>
          </cell>
          <cell r="N685" t="str">
            <v>AA+</v>
          </cell>
          <cell r="O685" t="str">
            <v>AA1</v>
          </cell>
          <cell r="P685">
            <v>5397045.8399999999</v>
          </cell>
          <cell r="Q685" t="str">
            <v>-</v>
          </cell>
          <cell r="R685" t="str">
            <v>AA+</v>
          </cell>
          <cell r="S685" t="str">
            <v>AA+</v>
          </cell>
          <cell r="T685" t="str">
            <v>#N/A N Ap</v>
          </cell>
          <cell r="U685" t="str">
            <v>-</v>
          </cell>
          <cell r="V685" t="str">
            <v>Check</v>
          </cell>
          <cell r="W685" t="str">
            <v>OK</v>
          </cell>
          <cell r="X685" t="str">
            <v>OK</v>
          </cell>
          <cell r="Y685" t="str">
            <v>HEL</v>
          </cell>
          <cell r="Z685" t="str">
            <v>Y</v>
          </cell>
        </row>
        <row r="686">
          <cell r="C686" t="str">
            <v>126671MW3</v>
          </cell>
          <cell r="D686" t="str">
            <v>126671MW3</v>
          </cell>
          <cell r="E686" t="str">
            <v>CWABS, INC 2001-3              M-1</v>
          </cell>
          <cell r="F686">
            <v>48238</v>
          </cell>
          <cell r="G686">
            <v>2.3113000000000001</v>
          </cell>
          <cell r="H686" t="str">
            <v>SF</v>
          </cell>
          <cell r="I686" t="str"/>
          <cell r="J686">
            <v>3000000</v>
          </cell>
          <cell r="K686">
            <v>3000000</v>
          </cell>
          <cell r="L686">
            <v>2999532</v>
          </cell>
          <cell r="M686" t="str">
            <v>AA1</v>
          </cell>
          <cell r="N686" t="str">
            <v>AA+</v>
          </cell>
          <cell r="O686" t="str">
            <v>AA1</v>
          </cell>
          <cell r="P686">
            <v>3000000</v>
          </cell>
          <cell r="Q686" t="str">
            <v>-</v>
          </cell>
          <cell r="R686" t="str">
            <v>AA+</v>
          </cell>
          <cell r="S686" t="str">
            <v>AA+</v>
          </cell>
          <cell r="T686" t="str">
            <v>#N/A N Ap</v>
          </cell>
          <cell r="U686" t="str">
            <v>-</v>
          </cell>
          <cell r="V686" t="str">
            <v>Check</v>
          </cell>
          <cell r="W686" t="str">
            <v>OK</v>
          </cell>
          <cell r="X686" t="str">
            <v>OK</v>
          </cell>
          <cell r="Y686" t="str">
            <v>HEL</v>
          </cell>
          <cell r="Z686" t="str">
            <v>Y</v>
          </cell>
        </row>
        <row r="687">
          <cell r="C687" t="str">
            <v>126671MX1</v>
          </cell>
          <cell r="D687" t="str">
            <v>126671MX1</v>
          </cell>
          <cell r="E687" t="str">
            <v>CWABS, INC 2001-3              M-2</v>
          </cell>
          <cell r="F687">
            <v>48238</v>
          </cell>
          <cell r="G687">
            <v>2.7113</v>
          </cell>
          <cell r="H687" t="str">
            <v>SF</v>
          </cell>
          <cell r="I687" t="str"/>
          <cell r="J687">
            <v>1800000</v>
          </cell>
          <cell r="K687">
            <v>1800000</v>
          </cell>
          <cell r="L687">
            <v>1794938.3999999899</v>
          </cell>
          <cell r="M687" t="str">
            <v>A1</v>
          </cell>
          <cell r="N687" t="str">
            <v>AA-</v>
          </cell>
          <cell r="O687" t="str">
            <v>A1</v>
          </cell>
          <cell r="P687">
            <v>1800000</v>
          </cell>
          <cell r="Q687" t="str">
            <v>-</v>
          </cell>
          <cell r="R687" t="str">
            <v>AA-</v>
          </cell>
          <cell r="S687" t="str">
            <v>AA-</v>
          </cell>
          <cell r="T687" t="str">
            <v>#N/A N Ap</v>
          </cell>
          <cell r="U687" t="str">
            <v>-</v>
          </cell>
          <cell r="V687" t="str">
            <v>Check</v>
          </cell>
          <cell r="W687" t="str">
            <v>OK</v>
          </cell>
          <cell r="X687" t="str">
            <v>OK</v>
          </cell>
          <cell r="Y687" t="str">
            <v>HEL</v>
          </cell>
          <cell r="Z687" t="str">
            <v>Y</v>
          </cell>
        </row>
        <row r="688">
          <cell r="C688" t="str">
            <v>126671NT9</v>
          </cell>
          <cell r="D688" t="str">
            <v>126671NT9</v>
          </cell>
          <cell r="E688" t="str">
            <v>CWABS, INC 2002-BC1            M-1</v>
          </cell>
          <cell r="F688">
            <v>48329</v>
          </cell>
          <cell r="G688">
            <v>2.77</v>
          </cell>
          <cell r="H688" t="str">
            <v>SF</v>
          </cell>
          <cell r="I688" t="str"/>
          <cell r="J688">
            <v>2800000</v>
          </cell>
          <cell r="K688">
            <v>2800000</v>
          </cell>
          <cell r="L688">
            <v>2811375</v>
          </cell>
          <cell r="M688" t="str">
            <v>AA2</v>
          </cell>
          <cell r="N688" t="str">
            <v>AA</v>
          </cell>
          <cell r="O688" t="str">
            <v>AA2</v>
          </cell>
          <cell r="P688">
            <v>2800000</v>
          </cell>
          <cell r="Q688" t="str">
            <v>-</v>
          </cell>
          <cell r="R688" t="str">
            <v>AA</v>
          </cell>
          <cell r="S688" t="str">
            <v>AA</v>
          </cell>
          <cell r="T688" t="str">
            <v>#N/A N Ap</v>
          </cell>
          <cell r="U688" t="str">
            <v>-</v>
          </cell>
          <cell r="V688" t="str">
            <v>Check</v>
          </cell>
          <cell r="W688" t="str">
            <v>OK</v>
          </cell>
          <cell r="X688" t="str">
            <v>OK</v>
          </cell>
          <cell r="Y688" t="str">
            <v>HEL</v>
          </cell>
          <cell r="Z688" t="str">
            <v>Y</v>
          </cell>
        </row>
        <row r="689">
          <cell r="C689" t="str">
            <v>126671NU6</v>
          </cell>
          <cell r="D689" t="str">
            <v>126671NU6</v>
          </cell>
          <cell r="E689" t="str">
            <v>CWABS, INC 2002-BC1            M-2</v>
          </cell>
          <cell r="F689">
            <v>48329</v>
          </cell>
          <cell r="G689">
            <v>3.27</v>
          </cell>
          <cell r="H689" t="str">
            <v>SF</v>
          </cell>
          <cell r="I689" t="str"/>
          <cell r="J689">
            <v>3125000</v>
          </cell>
          <cell r="K689">
            <v>3125000</v>
          </cell>
          <cell r="L689">
            <v>3131835.9375</v>
          </cell>
          <cell r="M689" t="str">
            <v>A2</v>
          </cell>
          <cell r="N689" t="str">
            <v>A</v>
          </cell>
          <cell r="O689" t="str">
            <v>A2</v>
          </cell>
          <cell r="P689">
            <v>3125000</v>
          </cell>
          <cell r="Q689" t="str">
            <v>-</v>
          </cell>
          <cell r="R689" t="str">
            <v>A</v>
          </cell>
          <cell r="S689" t="str">
            <v>A</v>
          </cell>
          <cell r="T689" t="str">
            <v>#N/A N Ap</v>
          </cell>
          <cell r="U689" t="str">
            <v>-</v>
          </cell>
          <cell r="V689" t="str">
            <v>Check</v>
          </cell>
          <cell r="W689" t="str">
            <v>OK</v>
          </cell>
          <cell r="X689" t="str">
            <v>OK</v>
          </cell>
          <cell r="Y689" t="str">
            <v>HEL</v>
          </cell>
          <cell r="Z689" t="str">
            <v>Y</v>
          </cell>
        </row>
        <row r="690">
          <cell r="C690" t="str">
            <v>126671PG5</v>
          </cell>
          <cell r="D690" t="str">
            <v>126671PG5</v>
          </cell>
          <cell r="E690" t="str">
            <v>CWABS, INC 2002-1              M-1</v>
          </cell>
          <cell r="F690">
            <v>48451</v>
          </cell>
          <cell r="G690">
            <v>2.5</v>
          </cell>
          <cell r="H690" t="str">
            <v>SF</v>
          </cell>
          <cell r="I690" t="str"/>
          <cell r="J690">
            <v>8510000</v>
          </cell>
          <cell r="K690">
            <v>8510000</v>
          </cell>
          <cell r="L690">
            <v>8541912.5</v>
          </cell>
          <cell r="M690" t="str">
            <v>AA1</v>
          </cell>
          <cell r="N690" t="str">
            <v>AA+</v>
          </cell>
          <cell r="O690" t="str">
            <v>AA1</v>
          </cell>
          <cell r="P690">
            <v>8510000</v>
          </cell>
          <cell r="Q690" t="str">
            <v>-</v>
          </cell>
          <cell r="R690" t="str">
            <v>AA+</v>
          </cell>
          <cell r="S690" t="str">
            <v>AA+</v>
          </cell>
          <cell r="T690" t="str">
            <v>#N/A N Ap</v>
          </cell>
          <cell r="U690" t="str">
            <v>-</v>
          </cell>
          <cell r="V690" t="str">
            <v>Check</v>
          </cell>
          <cell r="W690" t="str">
            <v>OK</v>
          </cell>
          <cell r="X690" t="str">
            <v>OK</v>
          </cell>
          <cell r="Y690" t="e">
            <v>#N/A</v>
          </cell>
          <cell r="Z690" t="str">
            <v>Y</v>
          </cell>
        </row>
        <row r="691">
          <cell r="C691" t="str">
            <v>126671PH3</v>
          </cell>
          <cell r="D691" t="str">
            <v>126671PH3</v>
          </cell>
          <cell r="E691" t="str">
            <v>CWABS, INC 2002-1              M-2</v>
          </cell>
          <cell r="F691">
            <v>48451</v>
          </cell>
          <cell r="G691">
            <v>2.92</v>
          </cell>
          <cell r="H691" t="str">
            <v>SF</v>
          </cell>
          <cell r="I691" t="str"/>
          <cell r="J691">
            <v>4000000</v>
          </cell>
          <cell r="K691">
            <v>4000000</v>
          </cell>
          <cell r="L691">
            <v>4010000</v>
          </cell>
          <cell r="M691" t="str">
            <v>A1</v>
          </cell>
          <cell r="N691" t="str">
            <v>AA-</v>
          </cell>
          <cell r="O691" t="str">
            <v>A2</v>
          </cell>
          <cell r="P691">
            <v>4000000</v>
          </cell>
          <cell r="Q691" t="str">
            <v>-</v>
          </cell>
          <cell r="R691" t="str">
            <v>AA-</v>
          </cell>
          <cell r="S691" t="str">
            <v>AA-</v>
          </cell>
          <cell r="T691" t="str">
            <v>#N/A N Ap</v>
          </cell>
          <cell r="U691" t="str">
            <v>-</v>
          </cell>
          <cell r="V691" t="str">
            <v>Check</v>
          </cell>
          <cell r="W691" t="str">
            <v>OK</v>
          </cell>
          <cell r="X691" t="b">
            <v>0</v>
          </cell>
          <cell r="Y691" t="e">
            <v>#N/A</v>
          </cell>
          <cell r="Z691" t="str">
            <v>Y</v>
          </cell>
        </row>
        <row r="692">
          <cell r="C692" t="str">
            <v>152314ER7</v>
          </cell>
          <cell r="D692" t="str">
            <v>152314ER7</v>
          </cell>
          <cell r="E692" t="str">
            <v>CENTEX HM EQ LN TR 2002-A      MV-1</v>
          </cell>
          <cell r="F692">
            <v>48238</v>
          </cell>
          <cell r="G692">
            <v>2.6613000000000002</v>
          </cell>
          <cell r="H692" t="str">
            <v>SF</v>
          </cell>
          <cell r="I692" t="str"/>
          <cell r="J692">
            <v>7000000</v>
          </cell>
          <cell r="K692">
            <v>7000000</v>
          </cell>
          <cell r="L692">
            <v>7032816</v>
          </cell>
          <cell r="M692" t="str">
            <v>AA2</v>
          </cell>
          <cell r="N692" t="str">
            <v>AA</v>
          </cell>
          <cell r="O692" t="str">
            <v>AA2</v>
          </cell>
          <cell r="P692">
            <v>7000000</v>
          </cell>
          <cell r="Q692" t="str">
            <v>AA</v>
          </cell>
          <cell r="R692" t="str">
            <v>AA</v>
          </cell>
          <cell r="S692" t="str">
            <v>AA</v>
          </cell>
          <cell r="T692" t="str">
            <v>AA</v>
          </cell>
          <cell r="U692" t="str">
            <v>OK</v>
          </cell>
          <cell r="V692" t="str">
            <v>Check</v>
          </cell>
          <cell r="W692" t="str">
            <v>OK</v>
          </cell>
          <cell r="X692" t="str">
            <v>OK</v>
          </cell>
          <cell r="Y692" t="str">
            <v>HEL</v>
          </cell>
          <cell r="Z692" t="str">
            <v>Y</v>
          </cell>
        </row>
        <row r="693">
          <cell r="C693" t="str">
            <v>152314ES5</v>
          </cell>
          <cell r="D693" t="str">
            <v>152314ES5</v>
          </cell>
          <cell r="E693" t="str">
            <v>CENTEX HM EQ LN TR 2002-A      MV-2</v>
          </cell>
          <cell r="F693">
            <v>48238</v>
          </cell>
          <cell r="G693">
            <v>3.2</v>
          </cell>
          <cell r="H693" t="str">
            <v>SF</v>
          </cell>
          <cell r="I693" t="str"/>
          <cell r="J693">
            <v>5000000</v>
          </cell>
          <cell r="K693">
            <v>5000000</v>
          </cell>
          <cell r="L693">
            <v>5037500</v>
          </cell>
          <cell r="M693" t="str">
            <v>A2</v>
          </cell>
          <cell r="N693" t="str">
            <v>A</v>
          </cell>
          <cell r="O693" t="str">
            <v>A2</v>
          </cell>
          <cell r="P693">
            <v>5000000</v>
          </cell>
          <cell r="Q693" t="str">
            <v>A</v>
          </cell>
          <cell r="R693" t="str">
            <v>A</v>
          </cell>
          <cell r="S693" t="str">
            <v>A</v>
          </cell>
          <cell r="T693" t="str">
            <v>A</v>
          </cell>
          <cell r="U693" t="str">
            <v>OK</v>
          </cell>
          <cell r="V693" t="str">
            <v>Check</v>
          </cell>
          <cell r="W693" t="str">
            <v>OK</v>
          </cell>
          <cell r="X693" t="str">
            <v>OK</v>
          </cell>
          <cell r="Y693" t="str">
            <v>HEL</v>
          </cell>
          <cell r="Z693" t="str">
            <v>Y</v>
          </cell>
        </row>
        <row r="694">
          <cell r="C694" t="str">
            <v>161542AJ4</v>
          </cell>
          <cell r="D694" t="str">
            <v>161542AJ4</v>
          </cell>
          <cell r="E694" t="str">
            <v>CHASE COMM MTG SECS 2001-C1    IIM-2</v>
          </cell>
          <cell r="F694">
            <v>47751</v>
          </cell>
          <cell r="G694">
            <v>2.9113000000000002</v>
          </cell>
          <cell r="H694" t="str">
            <v>SF</v>
          </cell>
          <cell r="I694" t="str"/>
          <cell r="J694">
            <v>9165000</v>
          </cell>
          <cell r="K694">
            <v>9165000</v>
          </cell>
          <cell r="L694">
            <v>9186482.7599999905</v>
          </cell>
          <cell r="M694" t="str">
            <v>A2</v>
          </cell>
          <cell r="N694" t="str">
            <v>A</v>
          </cell>
          <cell r="O694" t="str">
            <v>A2</v>
          </cell>
          <cell r="P694">
            <v>9165000</v>
          </cell>
          <cell r="Q694" t="str">
            <v>-</v>
          </cell>
          <cell r="R694" t="str">
            <v>A</v>
          </cell>
          <cell r="S694" t="str">
            <v>A</v>
          </cell>
          <cell r="T694" t="str">
            <v>#N/A N Ap</v>
          </cell>
          <cell r="U694" t="str">
            <v>-</v>
          </cell>
          <cell r="V694" t="str">
            <v>Check</v>
          </cell>
          <cell r="W694" t="str">
            <v>OK</v>
          </cell>
          <cell r="X694" t="str">
            <v>OK</v>
          </cell>
          <cell r="Y694" t="str">
            <v>HEL</v>
          </cell>
          <cell r="Z694" t="str">
            <v>Y</v>
          </cell>
        </row>
        <row r="695">
          <cell r="C695" t="str">
            <v>161542AS4</v>
          </cell>
          <cell r="D695" t="str">
            <v>161542AS4</v>
          </cell>
          <cell r="E695" t="str">
            <v>CHASE COMM MTG SECS 2001-C2    IB</v>
          </cell>
          <cell r="F695">
            <v>47324</v>
          </cell>
          <cell r="G695">
            <v>7.6390000000000002</v>
          </cell>
          <cell r="H695" t="str">
            <v>SF</v>
          </cell>
          <cell r="I695" t="str"/>
          <cell r="J695">
            <v>2000000</v>
          </cell>
          <cell r="K695">
            <v>2000000</v>
          </cell>
          <cell r="L695">
            <v>2086876</v>
          </cell>
          <cell r="M695" t="str">
            <v>BAA2</v>
          </cell>
          <cell r="N695" t="str">
            <v>BBB</v>
          </cell>
          <cell r="O695" t="str">
            <v>BAA2</v>
          </cell>
          <cell r="P695">
            <v>1999935</v>
          </cell>
          <cell r="Q695" t="str">
            <v>BBB</v>
          </cell>
          <cell r="R695" t="str">
            <v>BBB</v>
          </cell>
          <cell r="S695" t="str">
            <v>BBB</v>
          </cell>
          <cell r="T695" t="str">
            <v>BBB</v>
          </cell>
          <cell r="U695" t="str">
            <v>OK</v>
          </cell>
          <cell r="V695" t="str">
            <v>Check</v>
          </cell>
          <cell r="W695" t="str">
            <v>OK</v>
          </cell>
          <cell r="X695" t="str">
            <v>OK</v>
          </cell>
          <cell r="Y695" t="str">
            <v>HEL</v>
          </cell>
          <cell r="Z695" t="str">
            <v>N</v>
          </cell>
        </row>
        <row r="696">
          <cell r="C696" t="str">
            <v>161542AU9</v>
          </cell>
          <cell r="D696" t="str">
            <v>161542AU9</v>
          </cell>
          <cell r="E696" t="str">
            <v>CHASE COMM MTG SECS 2001-C2    IIM-1</v>
          </cell>
          <cell r="F696">
            <v>47689</v>
          </cell>
          <cell r="G696">
            <v>2.3113000000000001</v>
          </cell>
          <cell r="H696" t="str">
            <v>SF</v>
          </cell>
          <cell r="I696" t="str"/>
          <cell r="J696">
            <v>7150000</v>
          </cell>
          <cell r="K696">
            <v>7150000</v>
          </cell>
          <cell r="L696">
            <v>7144415.8499999903</v>
          </cell>
          <cell r="M696" t="str">
            <v>AA2</v>
          </cell>
          <cell r="N696" t="str">
            <v>AA</v>
          </cell>
          <cell r="O696" t="str">
            <v>AA2</v>
          </cell>
          <cell r="P696">
            <v>7132703.1200000001</v>
          </cell>
          <cell r="Q696" t="str">
            <v>AA</v>
          </cell>
          <cell r="R696" t="str">
            <v>AA</v>
          </cell>
          <cell r="S696" t="str">
            <v>AA</v>
          </cell>
          <cell r="T696" t="str">
            <v>AA</v>
          </cell>
          <cell r="U696" t="str">
            <v>OK</v>
          </cell>
          <cell r="V696" t="str">
            <v>Check</v>
          </cell>
          <cell r="W696" t="str">
            <v>OK</v>
          </cell>
          <cell r="X696" t="str">
            <v>OK</v>
          </cell>
          <cell r="Y696" t="str">
            <v>HEL</v>
          </cell>
          <cell r="Z696" t="str">
            <v>Y</v>
          </cell>
        </row>
        <row r="697">
          <cell r="C697" t="str">
            <v>161542AV7</v>
          </cell>
          <cell r="D697" t="str">
            <v>161542AV7</v>
          </cell>
          <cell r="E697" t="str">
            <v>CHASE COMM MTG SECS 2001-C2    IIM-2</v>
          </cell>
          <cell r="F697">
            <v>47689</v>
          </cell>
          <cell r="G697">
            <v>2.6913</v>
          </cell>
          <cell r="H697" t="str">
            <v>SF</v>
          </cell>
          <cell r="I697" t="str"/>
          <cell r="J697">
            <v>5000000</v>
          </cell>
          <cell r="K697">
            <v>5000000</v>
          </cell>
          <cell r="L697">
            <v>4989065</v>
          </cell>
          <cell r="M697" t="str">
            <v>A2</v>
          </cell>
          <cell r="N697" t="str">
            <v>A</v>
          </cell>
          <cell r="O697" t="str">
            <v>A2</v>
          </cell>
          <cell r="P697">
            <v>5000000</v>
          </cell>
          <cell r="Q697" t="str">
            <v>A</v>
          </cell>
          <cell r="R697" t="str">
            <v>A</v>
          </cell>
          <cell r="S697" t="str">
            <v>A</v>
          </cell>
          <cell r="T697" t="str">
            <v>A</v>
          </cell>
          <cell r="U697" t="str">
            <v>OK</v>
          </cell>
          <cell r="V697" t="str">
            <v>Check</v>
          </cell>
          <cell r="W697" t="str">
            <v>OK</v>
          </cell>
          <cell r="X697" t="str">
            <v>OK</v>
          </cell>
          <cell r="Y697" t="str">
            <v>HEL</v>
          </cell>
          <cell r="Z697" t="str">
            <v>Y</v>
          </cell>
        </row>
        <row r="698">
          <cell r="C698" t="str">
            <v>161542AW5</v>
          </cell>
          <cell r="D698" t="str">
            <v>161542AW5</v>
          </cell>
          <cell r="E698" t="str">
            <v>CHASE COMM MTG SECS 2001-C2    IIB</v>
          </cell>
          <cell r="F698">
            <v>47689</v>
          </cell>
          <cell r="G698">
            <v>3.5613000000000001</v>
          </cell>
          <cell r="H698" t="str">
            <v>SF</v>
          </cell>
          <cell r="I698" t="str"/>
          <cell r="J698">
            <v>3362500</v>
          </cell>
          <cell r="K698">
            <v>3362500</v>
          </cell>
          <cell r="L698">
            <v>3337281.25</v>
          </cell>
          <cell r="M698" t="str">
            <v>BAA1</v>
          </cell>
          <cell r="N698" t="str">
            <v>BBB</v>
          </cell>
          <cell r="O698" t="str">
            <v>BAA1</v>
          </cell>
          <cell r="P698">
            <v>3362500</v>
          </cell>
          <cell r="Q698" t="str">
            <v>BBB</v>
          </cell>
          <cell r="R698" t="str">
            <v>BBB</v>
          </cell>
          <cell r="S698" t="str">
            <v>BBB</v>
          </cell>
          <cell r="T698" t="str">
            <v>BBB</v>
          </cell>
          <cell r="U698" t="str">
            <v>OK</v>
          </cell>
          <cell r="V698" t="str">
            <v>Check</v>
          </cell>
          <cell r="W698" t="str">
            <v>OK</v>
          </cell>
          <cell r="X698" t="str">
            <v>OK</v>
          </cell>
          <cell r="Y698" t="str">
            <v>HEL</v>
          </cell>
          <cell r="Z698" t="str">
            <v>Y</v>
          </cell>
        </row>
        <row r="699">
          <cell r="C699" t="str">
            <v>161542BA2</v>
          </cell>
          <cell r="D699" t="str">
            <v>161542BA2</v>
          </cell>
          <cell r="E699" t="str">
            <v>CHASE FUNDING MTG ABC 2001-FF1 M-1</v>
          </cell>
          <cell r="F699">
            <v>47963</v>
          </cell>
          <cell r="G699">
            <v>2.3613</v>
          </cell>
          <cell r="H699" t="str">
            <v>SF</v>
          </cell>
          <cell r="I699" t="str"/>
          <cell r="J699">
            <v>5599500</v>
          </cell>
          <cell r="K699">
            <v>5599500</v>
          </cell>
          <cell r="L699">
            <v>5567129.2904999899</v>
          </cell>
          <cell r="N699" t="str">
            <v>AA</v>
          </cell>
          <cell r="O699" t="str">
            <v>AA2</v>
          </cell>
          <cell r="P699">
            <v>5586738.8499999996</v>
          </cell>
          <cell r="Q699" t="str">
            <v>AA</v>
          </cell>
          <cell r="R699" t="str">
            <v>AA</v>
          </cell>
          <cell r="S699" t="str">
            <v>AA</v>
          </cell>
          <cell r="T699" t="str">
            <v>AA</v>
          </cell>
          <cell r="U699" t="str">
            <v>OK</v>
          </cell>
          <cell r="V699" t="str">
            <v>-</v>
          </cell>
          <cell r="W699" t="str">
            <v>OK</v>
          </cell>
          <cell r="X699" t="b">
            <v>0</v>
          </cell>
          <cell r="Y699" t="str">
            <v>HEL</v>
          </cell>
          <cell r="Z699" t="str">
            <v>Y</v>
          </cell>
        </row>
        <row r="700">
          <cell r="C700" t="str">
            <v>161542BB0</v>
          </cell>
          <cell r="D700" t="str">
            <v>161542BB0</v>
          </cell>
          <cell r="E700" t="str">
            <v>CHASE FUNDING MTG ABC 2001-FF1 M-2</v>
          </cell>
          <cell r="F700">
            <v>47963</v>
          </cell>
          <cell r="G700">
            <v>2.7113</v>
          </cell>
          <cell r="H700" t="str">
            <v>SF</v>
          </cell>
          <cell r="I700" t="str"/>
          <cell r="J700">
            <v>5000000</v>
          </cell>
          <cell r="K700">
            <v>5000000</v>
          </cell>
          <cell r="L700">
            <v>4989049.9999999898</v>
          </cell>
          <cell r="N700" t="str">
            <v>A</v>
          </cell>
          <cell r="O700" t="str">
            <v>A2</v>
          </cell>
          <cell r="P700">
            <v>5000000</v>
          </cell>
          <cell r="Q700" t="str">
            <v>A</v>
          </cell>
          <cell r="R700" t="str">
            <v>A</v>
          </cell>
          <cell r="S700" t="str">
            <v>A</v>
          </cell>
          <cell r="T700" t="str">
            <v>A</v>
          </cell>
          <cell r="U700" t="str">
            <v>OK</v>
          </cell>
          <cell r="V700" t="str">
            <v>-</v>
          </cell>
          <cell r="W700" t="str">
            <v>OK</v>
          </cell>
          <cell r="X700" t="b">
            <v>0</v>
          </cell>
          <cell r="Y700" t="str">
            <v>HEL</v>
          </cell>
          <cell r="Z700" t="str">
            <v>Y</v>
          </cell>
        </row>
        <row r="701">
          <cell r="C701" t="str">
            <v>161542BP9</v>
          </cell>
          <cell r="D701" t="str">
            <v>161542BP9</v>
          </cell>
          <cell r="E701" t="str">
            <v>CHASE FUNDING MTG ABC 2001-AD1 IIM-1</v>
          </cell>
          <cell r="F701">
            <v>47812</v>
          </cell>
          <cell r="G701">
            <v>2.6613000000000002</v>
          </cell>
          <cell r="H701" t="str">
            <v>SF</v>
          </cell>
          <cell r="I701" t="str"/>
          <cell r="J701">
            <v>4465000</v>
          </cell>
          <cell r="K701">
            <v>4465000</v>
          </cell>
          <cell r="L701">
            <v>4486628.4599999897</v>
          </cell>
          <cell r="M701" t="str">
            <v>AA2</v>
          </cell>
          <cell r="O701" t="str">
            <v>AA2</v>
          </cell>
          <cell r="P701">
            <v>4465000</v>
          </cell>
          <cell r="Q701" t="str">
            <v>AA</v>
          </cell>
          <cell r="R701" t="str">
            <v>#N/A N Ap</v>
          </cell>
          <cell r="S701" t="str">
            <v>#N/A N Ap</v>
          </cell>
          <cell r="T701" t="str">
            <v>AA</v>
          </cell>
          <cell r="U701" t="str">
            <v>OK</v>
          </cell>
          <cell r="V701" t="str">
            <v>-</v>
          </cell>
          <cell r="W701" t="str">
            <v>-</v>
          </cell>
          <cell r="X701" t="str">
            <v>OK</v>
          </cell>
          <cell r="Y701" t="str">
            <v>HEL</v>
          </cell>
          <cell r="Z701" t="str">
            <v>Y</v>
          </cell>
        </row>
        <row r="702">
          <cell r="C702" t="str">
            <v>161542BT1</v>
          </cell>
          <cell r="D702" t="str">
            <v>161542BT1</v>
          </cell>
          <cell r="E702" t="str">
            <v>CHASE FUNDING MTG ABC 2001-C3  M-1</v>
          </cell>
          <cell r="F702">
            <v>48054</v>
          </cell>
          <cell r="G702">
            <v>2.75</v>
          </cell>
          <cell r="H702" t="str">
            <v>SF</v>
          </cell>
          <cell r="I702" t="str"/>
          <cell r="J702">
            <v>10000000</v>
          </cell>
          <cell r="K702">
            <v>10000000</v>
          </cell>
          <cell r="L702">
            <v>10073440</v>
          </cell>
          <cell r="M702" t="str">
            <v>AA2</v>
          </cell>
          <cell r="N702" t="str">
            <v>AA</v>
          </cell>
          <cell r="O702" t="str">
            <v>AA2</v>
          </cell>
          <cell r="P702">
            <v>10000000</v>
          </cell>
          <cell r="Q702" t="str">
            <v>-</v>
          </cell>
          <cell r="R702" t="str">
            <v>AA</v>
          </cell>
          <cell r="S702" t="str">
            <v>AA</v>
          </cell>
          <cell r="T702" t="str">
            <v>#N/A N Ap</v>
          </cell>
          <cell r="U702" t="str">
            <v>-</v>
          </cell>
          <cell r="V702" t="str">
            <v>Check</v>
          </cell>
          <cell r="W702" t="str">
            <v>OK</v>
          </cell>
          <cell r="X702" t="str">
            <v>OK</v>
          </cell>
          <cell r="Y702" t="str">
            <v>HEL</v>
          </cell>
          <cell r="Z702" t="str">
            <v>Y</v>
          </cell>
        </row>
        <row r="703">
          <cell r="C703" t="str">
            <v>161542BU8</v>
          </cell>
          <cell r="D703" t="str">
            <v>161542BU8</v>
          </cell>
          <cell r="E703" t="str">
            <v>CHASE FUNDING MTG ABC 2001-C3  M-2</v>
          </cell>
          <cell r="F703">
            <v>48054</v>
          </cell>
          <cell r="G703">
            <v>3.27</v>
          </cell>
          <cell r="H703" t="str">
            <v>SF</v>
          </cell>
          <cell r="I703" t="str"/>
          <cell r="J703">
            <v>6700000</v>
          </cell>
          <cell r="K703">
            <v>6700000</v>
          </cell>
          <cell r="L703">
            <v>6762812.5</v>
          </cell>
          <cell r="M703" t="str">
            <v>A2</v>
          </cell>
          <cell r="N703" t="str">
            <v>A</v>
          </cell>
          <cell r="O703" t="str">
            <v>A2</v>
          </cell>
          <cell r="P703">
            <v>6700000</v>
          </cell>
          <cell r="Q703" t="str">
            <v>-</v>
          </cell>
          <cell r="R703" t="str">
            <v>A</v>
          </cell>
          <cell r="S703" t="str">
            <v>A</v>
          </cell>
          <cell r="T703" t="str">
            <v>#N/A N Ap</v>
          </cell>
          <cell r="U703" t="str">
            <v>-</v>
          </cell>
          <cell r="V703" t="str">
            <v>Check</v>
          </cell>
          <cell r="W703" t="str">
            <v>OK</v>
          </cell>
          <cell r="X703" t="str">
            <v>OK</v>
          </cell>
          <cell r="Y703" t="str">
            <v>HEL</v>
          </cell>
          <cell r="Z703" t="str">
            <v>Y</v>
          </cell>
        </row>
        <row r="704">
          <cell r="C704" t="str">
            <v>161546CB0</v>
          </cell>
          <cell r="D704" t="str">
            <v>161546CB0</v>
          </cell>
          <cell r="E704" t="str">
            <v>CHASE FUNDING MTG ABC 2001-1   IIB</v>
          </cell>
          <cell r="F704">
            <v>47842</v>
          </cell>
          <cell r="G704">
            <v>7.4275000000000002</v>
          </cell>
          <cell r="H704" t="str">
            <v>SF</v>
          </cell>
          <cell r="I704" t="str"/>
          <cell r="J704">
            <v>4200000</v>
          </cell>
          <cell r="K704">
            <v>4200000</v>
          </cell>
          <cell r="L704">
            <v>4180314.5999999898</v>
          </cell>
          <cell r="M704" t="str">
            <v>BAA2</v>
          </cell>
          <cell r="N704" t="str">
            <v>BBB</v>
          </cell>
          <cell r="O704" t="str">
            <v>BAA2</v>
          </cell>
          <cell r="P704">
            <v>4200000</v>
          </cell>
          <cell r="Q704" t="str">
            <v>-</v>
          </cell>
          <cell r="R704" t="str">
            <v>BBB</v>
          </cell>
          <cell r="S704" t="str">
            <v>BBB</v>
          </cell>
          <cell r="T704" t="str">
            <v>#N/A N Ap</v>
          </cell>
          <cell r="U704" t="str">
            <v>-</v>
          </cell>
          <cell r="V704" t="str">
            <v>Check</v>
          </cell>
          <cell r="W704" t="str">
            <v>OK</v>
          </cell>
          <cell r="X704" t="str">
            <v>OK</v>
          </cell>
          <cell r="Y704" t="e">
            <v>#N/A</v>
          </cell>
          <cell r="Z704" t="str">
            <v>Y</v>
          </cell>
        </row>
        <row r="705">
          <cell r="C705" t="str">
            <v>161551BA3</v>
          </cell>
          <cell r="D705" t="str">
            <v>161551BA3</v>
          </cell>
          <cell r="E705" t="str">
            <v>CHASE FUNDING MTG ABC 1999-2   IIB</v>
          </cell>
          <cell r="F705">
            <v>47324</v>
          </cell>
          <cell r="G705">
            <v>7.67</v>
          </cell>
          <cell r="H705" t="str">
            <v>SF</v>
          </cell>
          <cell r="I705" t="str"/>
          <cell r="J705">
            <v>2801722.15</v>
          </cell>
          <cell r="K705">
            <v>5000000</v>
          </cell>
          <cell r="L705">
            <v>2812665.67671789</v>
          </cell>
          <cell r="M705" t="str">
            <v>BAA2</v>
          </cell>
          <cell r="O705" t="str">
            <v>BAA2</v>
          </cell>
          <cell r="P705">
            <v>2813104.14</v>
          </cell>
          <cell r="Q705" t="str">
            <v>BBB</v>
          </cell>
          <cell r="R705" t="str">
            <v>#N/A N Ap</v>
          </cell>
          <cell r="S705" t="str">
            <v>#N/A N Ap</v>
          </cell>
          <cell r="T705" t="str">
            <v>BBB</v>
          </cell>
          <cell r="U705" t="str">
            <v>OK</v>
          </cell>
          <cell r="V705" t="str">
            <v>-</v>
          </cell>
          <cell r="W705" t="str">
            <v>-</v>
          </cell>
          <cell r="X705" t="str">
            <v>OK</v>
          </cell>
          <cell r="Y705" t="e">
            <v>#N/A</v>
          </cell>
          <cell r="Z705" t="str">
            <v>Y</v>
          </cell>
        </row>
        <row r="706">
          <cell r="C706" t="str">
            <v>161551BP0</v>
          </cell>
          <cell r="D706" t="str">
            <v>161551BP0</v>
          </cell>
          <cell r="E706" t="str">
            <v>CHASE FUNDING MTG ABC 1999-3   IIB</v>
          </cell>
          <cell r="F706">
            <v>47386</v>
          </cell>
          <cell r="G706">
            <v>4.5613000000000001</v>
          </cell>
          <cell r="H706" t="str">
            <v>SF</v>
          </cell>
          <cell r="I706" t="str"/>
          <cell r="J706">
            <v>5000000</v>
          </cell>
          <cell r="K706">
            <v>5000000</v>
          </cell>
          <cell r="L706">
            <v>5038279.9999999898</v>
          </cell>
          <cell r="N706" t="str">
            <v>BBB</v>
          </cell>
          <cell r="O706" t="str">
            <v>BAA2</v>
          </cell>
          <cell r="P706">
            <v>5029732.2</v>
          </cell>
          <cell r="Q706" t="str">
            <v>BBB</v>
          </cell>
          <cell r="R706" t="str">
            <v>BBB</v>
          </cell>
          <cell r="S706" t="str">
            <v>BBB</v>
          </cell>
          <cell r="T706" t="str">
            <v>BBB</v>
          </cell>
          <cell r="U706" t="str">
            <v>OK</v>
          </cell>
          <cell r="V706" t="str">
            <v>-</v>
          </cell>
          <cell r="W706" t="str">
            <v>OK</v>
          </cell>
          <cell r="X706" t="b">
            <v>0</v>
          </cell>
          <cell r="Y706" t="str">
            <v>HEL</v>
          </cell>
          <cell r="Z706" t="str">
            <v>Y</v>
          </cell>
        </row>
        <row r="707">
          <cell r="C707" t="str">
            <v>161551CA2</v>
          </cell>
          <cell r="D707" t="str">
            <v>161551CA2</v>
          </cell>
          <cell r="E707" t="str">
            <v>CHASE FUNDING MTG ABC 1999-4   IIM-1</v>
          </cell>
          <cell r="F707">
            <v>47447</v>
          </cell>
          <cell r="G707">
            <v>2.4113000000000002</v>
          </cell>
          <cell r="H707" t="str">
            <v>SF</v>
          </cell>
          <cell r="I707" t="str"/>
          <cell r="J707">
            <v>5000000</v>
          </cell>
          <cell r="K707">
            <v>5000000</v>
          </cell>
          <cell r="L707">
            <v>4996875</v>
          </cell>
          <cell r="N707" t="str">
            <v>AA</v>
          </cell>
          <cell r="O707" t="str">
            <v>AA2</v>
          </cell>
          <cell r="P707">
            <v>5000000</v>
          </cell>
          <cell r="Q707" t="str">
            <v>AA</v>
          </cell>
          <cell r="R707" t="str">
            <v>AA</v>
          </cell>
          <cell r="S707" t="str">
            <v>AA</v>
          </cell>
          <cell r="T707" t="str">
            <v>AA</v>
          </cell>
          <cell r="U707" t="str">
            <v>OK</v>
          </cell>
          <cell r="V707" t="str">
            <v>-</v>
          </cell>
          <cell r="W707" t="str">
            <v>OK</v>
          </cell>
          <cell r="X707" t="b">
            <v>0</v>
          </cell>
          <cell r="Y707" t="str">
            <v>HEL</v>
          </cell>
          <cell r="Z707" t="str">
            <v>Y</v>
          </cell>
        </row>
        <row r="708">
          <cell r="C708" t="str">
            <v>161551DB9</v>
          </cell>
          <cell r="D708" t="str">
            <v>161551DB9</v>
          </cell>
          <cell r="E708" t="str">
            <v>CHASE FUNDING MTG ABC 2000-2   II-A1</v>
          </cell>
          <cell r="F708">
            <v>47628</v>
          </cell>
          <cell r="G708">
            <v>6.9312500000000004</v>
          </cell>
          <cell r="H708" t="str">
            <v>SF</v>
          </cell>
          <cell r="I708" t="str"/>
          <cell r="J708">
            <v>696229.86</v>
          </cell>
          <cell r="K708">
            <v>2420000</v>
          </cell>
          <cell r="L708">
            <v>699495.17804339901</v>
          </cell>
          <cell r="N708" t="str">
            <v>AAA</v>
          </cell>
          <cell r="O708" t="str">
            <v>AAA</v>
          </cell>
          <cell r="P708">
            <v>696229.86</v>
          </cell>
          <cell r="Q708" t="str">
            <v>AAA</v>
          </cell>
          <cell r="R708" t="str">
            <v>AAA</v>
          </cell>
          <cell r="S708" t="str">
            <v>AAA</v>
          </cell>
          <cell r="T708" t="str">
            <v>AAA</v>
          </cell>
          <cell r="U708" t="str">
            <v>OK</v>
          </cell>
          <cell r="V708" t="str">
            <v>-</v>
          </cell>
          <cell r="W708" t="str">
            <v>OK</v>
          </cell>
          <cell r="X708" t="str">
            <v>OK</v>
          </cell>
          <cell r="Y708" t="e">
            <v>#N/A</v>
          </cell>
          <cell r="Z708" t="str">
            <v>Y</v>
          </cell>
        </row>
        <row r="709">
          <cell r="C709" t="str">
            <v>161551DD5</v>
          </cell>
          <cell r="D709" t="str">
            <v>161551DD5</v>
          </cell>
          <cell r="E709" t="str">
            <v>CHASE FUNDING MTG ABC 2000-2   IIM-2</v>
          </cell>
          <cell r="F709">
            <v>47628</v>
          </cell>
          <cell r="G709">
            <v>2.71</v>
          </cell>
          <cell r="H709" t="str">
            <v>SF</v>
          </cell>
          <cell r="I709" t="str"/>
          <cell r="J709">
            <v>3000000</v>
          </cell>
          <cell r="K709">
            <v>3000000</v>
          </cell>
          <cell r="L709">
            <v>2998592.9999999902</v>
          </cell>
          <cell r="N709" t="str">
            <v>A</v>
          </cell>
          <cell r="O709" t="str">
            <v>A2</v>
          </cell>
          <cell r="P709">
            <v>2991562.5</v>
          </cell>
          <cell r="Q709" t="str">
            <v>A</v>
          </cell>
          <cell r="R709" t="str">
            <v>A</v>
          </cell>
          <cell r="S709" t="str">
            <v>A</v>
          </cell>
          <cell r="T709" t="str">
            <v>A</v>
          </cell>
          <cell r="U709" t="str">
            <v>OK</v>
          </cell>
          <cell r="V709" t="str">
            <v>-</v>
          </cell>
          <cell r="W709" t="str">
            <v>OK</v>
          </cell>
          <cell r="X709" t="b">
            <v>0</v>
          </cell>
          <cell r="Y709" t="e">
            <v>#N/A</v>
          </cell>
          <cell r="Z709" t="str">
            <v>Y</v>
          </cell>
        </row>
        <row r="710">
          <cell r="C710" t="str">
            <v>161551DQ6</v>
          </cell>
          <cell r="D710" t="str">
            <v>161551DQ6</v>
          </cell>
          <cell r="E710" t="str">
            <v>CHASE FUNDING MTG ABC 2000-3   IIA-1</v>
          </cell>
          <cell r="F710">
            <v>47781</v>
          </cell>
          <cell r="G710">
            <v>6.84</v>
          </cell>
          <cell r="H710" t="str">
            <v>SF</v>
          </cell>
          <cell r="I710" t="str"/>
          <cell r="J710">
            <v>1923944.36</v>
          </cell>
          <cell r="K710">
            <v>4700000</v>
          </cell>
          <cell r="L710">
            <v>1923644.22467984</v>
          </cell>
          <cell r="N710" t="str">
            <v>AAA</v>
          </cell>
          <cell r="O710" t="str">
            <v>AAA</v>
          </cell>
          <cell r="P710">
            <v>1923343.12</v>
          </cell>
          <cell r="Q710" t="str">
            <v>AAA</v>
          </cell>
          <cell r="R710" t="str">
            <v>AAA</v>
          </cell>
          <cell r="S710" t="str">
            <v>AAA</v>
          </cell>
          <cell r="T710" t="str">
            <v>AAA</v>
          </cell>
          <cell r="U710" t="str">
            <v>OK</v>
          </cell>
          <cell r="V710" t="str">
            <v>-</v>
          </cell>
          <cell r="W710" t="str">
            <v>OK</v>
          </cell>
          <cell r="X710" t="str">
            <v>OK</v>
          </cell>
          <cell r="Y710" t="e">
            <v>#N/A</v>
          </cell>
          <cell r="Z710" t="str">
            <v>Y</v>
          </cell>
        </row>
        <row r="711">
          <cell r="C711" t="str">
            <v>161551EH5</v>
          </cell>
          <cell r="D711" t="str">
            <v>161551EH5</v>
          </cell>
          <cell r="E711" t="str">
            <v>CHASE FUNDING MTG ABC 2001-2   IIB</v>
          </cell>
          <cell r="F711">
            <v>47993</v>
          </cell>
          <cell r="G711">
            <v>3.7113</v>
          </cell>
          <cell r="H711" t="str">
            <v>SF</v>
          </cell>
          <cell r="I711" t="str"/>
          <cell r="J711">
            <v>7950000</v>
          </cell>
          <cell r="K711">
            <v>7950000</v>
          </cell>
          <cell r="L711">
            <v>7887894.5999999903</v>
          </cell>
          <cell r="M711" t="str">
            <v>BAA2</v>
          </cell>
          <cell r="N711" t="str">
            <v>BBB</v>
          </cell>
          <cell r="O711" t="str">
            <v>BAA2</v>
          </cell>
          <cell r="P711">
            <v>7950000</v>
          </cell>
          <cell r="Q711" t="str">
            <v>-</v>
          </cell>
          <cell r="R711" t="str">
            <v>BBB</v>
          </cell>
          <cell r="S711" t="str">
            <v>BBB</v>
          </cell>
          <cell r="T711" t="str">
            <v>#N/A N Ap</v>
          </cell>
          <cell r="U711" t="str">
            <v>-</v>
          </cell>
          <cell r="V711" t="str">
            <v>Check</v>
          </cell>
          <cell r="W711" t="str">
            <v>OK</v>
          </cell>
          <cell r="X711" t="str">
            <v>OK</v>
          </cell>
          <cell r="Y711" t="str">
            <v>HEL</v>
          </cell>
          <cell r="Z711" t="str">
            <v>Y</v>
          </cell>
        </row>
        <row r="712">
          <cell r="C712" t="str">
            <v>161551EW2</v>
          </cell>
          <cell r="D712" t="str">
            <v>161551EW2</v>
          </cell>
          <cell r="E712" t="str">
            <v>CHASE FUNDING MTG ABC 2001-3   IIM-1</v>
          </cell>
          <cell r="F712">
            <v>48146</v>
          </cell>
          <cell r="G712">
            <v>2.4613</v>
          </cell>
          <cell r="H712" t="str">
            <v>SF</v>
          </cell>
          <cell r="I712" t="str"/>
          <cell r="J712">
            <v>17385000</v>
          </cell>
          <cell r="K712">
            <v>17385000</v>
          </cell>
          <cell r="L712">
            <v>17412172.754999898</v>
          </cell>
          <cell r="M712" t="str">
            <v>AA2</v>
          </cell>
          <cell r="N712" t="str">
            <v>AA</v>
          </cell>
          <cell r="O712" t="str">
            <v>AA2</v>
          </cell>
          <cell r="P712">
            <v>17385000</v>
          </cell>
          <cell r="Q712" t="str">
            <v>-</v>
          </cell>
          <cell r="R712" t="str">
            <v>AA</v>
          </cell>
          <cell r="S712" t="str">
            <v>AA</v>
          </cell>
          <cell r="T712" t="str">
            <v>#N/A N Ap</v>
          </cell>
          <cell r="U712" t="str">
            <v>-</v>
          </cell>
          <cell r="V712" t="str">
            <v>Check</v>
          </cell>
          <cell r="W712" t="str">
            <v>OK</v>
          </cell>
          <cell r="X712" t="str">
            <v>OK</v>
          </cell>
          <cell r="Y712" t="str">
            <v>HEL</v>
          </cell>
          <cell r="Z712" t="str">
            <v>Y</v>
          </cell>
        </row>
        <row r="713">
          <cell r="C713" t="str">
            <v>161551EX0</v>
          </cell>
          <cell r="D713" t="str">
            <v>161551EX0</v>
          </cell>
          <cell r="E713" t="str">
            <v>CHASE FUNDING MTG ABC 2001-3   IIM-2</v>
          </cell>
          <cell r="F713">
            <v>48146</v>
          </cell>
          <cell r="G713">
            <v>2.7913000000000001</v>
          </cell>
          <cell r="H713" t="str">
            <v>SF</v>
          </cell>
          <cell r="I713" t="str"/>
          <cell r="J713">
            <v>14908000</v>
          </cell>
          <cell r="K713">
            <v>14908000</v>
          </cell>
          <cell r="L713">
            <v>14845103.147999899</v>
          </cell>
          <cell r="M713" t="str">
            <v>A2</v>
          </cell>
          <cell r="N713" t="str">
            <v>A</v>
          </cell>
          <cell r="O713" t="str">
            <v>A2</v>
          </cell>
          <cell r="P713">
            <v>14908000</v>
          </cell>
          <cell r="Q713" t="str">
            <v>-</v>
          </cell>
          <cell r="R713" t="str">
            <v>A</v>
          </cell>
          <cell r="S713" t="str">
            <v>A</v>
          </cell>
          <cell r="T713" t="str">
            <v>#N/A N Ap</v>
          </cell>
          <cell r="U713" t="str">
            <v>-</v>
          </cell>
          <cell r="V713" t="str">
            <v>Check</v>
          </cell>
          <cell r="W713" t="str">
            <v>OK</v>
          </cell>
          <cell r="X713" t="str">
            <v>OK</v>
          </cell>
          <cell r="Y713" t="str">
            <v>HEL</v>
          </cell>
          <cell r="Z713" t="str">
            <v>Y</v>
          </cell>
        </row>
        <row r="714">
          <cell r="C714" t="str">
            <v>161551EY8</v>
          </cell>
          <cell r="D714" t="str">
            <v>161551EY8</v>
          </cell>
          <cell r="E714" t="str">
            <v>CHASE FUNDING MTG ABC 2001-3   IIB</v>
          </cell>
          <cell r="F714">
            <v>48146</v>
          </cell>
          <cell r="G714">
            <v>4.4362500000000002</v>
          </cell>
          <cell r="H714" t="str">
            <v>SF</v>
          </cell>
          <cell r="I714" t="str"/>
          <cell r="J714">
            <v>2000000</v>
          </cell>
          <cell r="K714">
            <v>2000000</v>
          </cell>
          <cell r="L714">
            <v>1964061.99999999</v>
          </cell>
          <cell r="M714" t="str">
            <v>BAA2</v>
          </cell>
          <cell r="N714" t="str">
            <v>BBB</v>
          </cell>
          <cell r="O714" t="str">
            <v>BAA2</v>
          </cell>
          <cell r="P714">
            <v>2000000</v>
          </cell>
          <cell r="Q714" t="str">
            <v>-</v>
          </cell>
          <cell r="R714" t="str">
            <v>BBB</v>
          </cell>
          <cell r="S714" t="str">
            <v>BBB</v>
          </cell>
          <cell r="T714" t="str">
            <v>#N/A N Ap</v>
          </cell>
          <cell r="U714" t="str">
            <v>-</v>
          </cell>
          <cell r="V714" t="str">
            <v>Check</v>
          </cell>
          <cell r="W714" t="str">
            <v>OK</v>
          </cell>
          <cell r="X714" t="str">
            <v>OK</v>
          </cell>
          <cell r="Y714" t="str">
            <v>HEL</v>
          </cell>
          <cell r="Z714" t="str">
            <v>Y</v>
          </cell>
        </row>
        <row r="715">
          <cell r="C715" t="str">
            <v>161551FY7</v>
          </cell>
          <cell r="D715" t="str">
            <v>161551FY7</v>
          </cell>
          <cell r="E715" t="str">
            <v>CHASE FUNDING MTG ABC 2002-2   IIM-1</v>
          </cell>
          <cell r="F715">
            <v>48238</v>
          </cell>
          <cell r="G715">
            <v>2.4413</v>
          </cell>
          <cell r="H715" t="str">
            <v>SF</v>
          </cell>
          <cell r="I715" t="str"/>
          <cell r="J715">
            <v>8000000</v>
          </cell>
          <cell r="K715">
            <v>8000000</v>
          </cell>
          <cell r="L715">
            <v>7956247.9999999898</v>
          </cell>
          <cell r="M715" t="str">
            <v>AA2</v>
          </cell>
          <cell r="N715" t="str">
            <v>AA</v>
          </cell>
          <cell r="O715" t="str">
            <v>AA2</v>
          </cell>
          <cell r="P715">
            <v>8000000</v>
          </cell>
          <cell r="Q715" t="str">
            <v>-</v>
          </cell>
          <cell r="R715" t="str">
            <v>AA</v>
          </cell>
          <cell r="S715" t="str">
            <v>AA</v>
          </cell>
          <cell r="T715" t="str">
            <v>#N/A N Ap</v>
          </cell>
          <cell r="U715" t="str">
            <v>-</v>
          </cell>
          <cell r="V715" t="str">
            <v>Check</v>
          </cell>
          <cell r="W715" t="str">
            <v>OK</v>
          </cell>
          <cell r="X715" t="str">
            <v>OK</v>
          </cell>
          <cell r="Y715" t="e">
            <v>#N/A</v>
          </cell>
          <cell r="Z715" t="str">
            <v>Y</v>
          </cell>
        </row>
        <row r="716">
          <cell r="C716" t="str">
            <v>161551FZ4</v>
          </cell>
          <cell r="D716" t="str">
            <v>161551FZ4</v>
          </cell>
          <cell r="E716" t="str">
            <v>CHASE FUNDING MTG ABC 2002-2   IIM-2</v>
          </cell>
          <cell r="F716">
            <v>48146</v>
          </cell>
          <cell r="G716">
            <v>2.9113000000000002</v>
          </cell>
          <cell r="H716" t="str">
            <v>SF</v>
          </cell>
          <cell r="I716" t="str"/>
          <cell r="J716">
            <v>10000000</v>
          </cell>
          <cell r="K716">
            <v>10000000</v>
          </cell>
          <cell r="L716">
            <v>9960940</v>
          </cell>
          <cell r="M716" t="str">
            <v>A2</v>
          </cell>
          <cell r="N716" t="str">
            <v>A</v>
          </cell>
          <cell r="O716" t="str">
            <v>A2</v>
          </cell>
          <cell r="P716">
            <v>10000000</v>
          </cell>
          <cell r="Q716" t="str">
            <v>-</v>
          </cell>
          <cell r="R716" t="str">
            <v>A    (u)</v>
          </cell>
          <cell r="S716" t="str">
            <v>A    (u)</v>
          </cell>
          <cell r="T716" t="str">
            <v>#N/A N Ap</v>
          </cell>
          <cell r="U716" t="str">
            <v>-</v>
          </cell>
          <cell r="V716" t="str">
            <v>Check</v>
          </cell>
          <cell r="W716" t="str">
            <v>Check</v>
          </cell>
          <cell r="X716" t="str">
            <v>OK</v>
          </cell>
          <cell r="Y716" t="e">
            <v>#N/A</v>
          </cell>
          <cell r="Z716" t="str">
            <v>Y</v>
          </cell>
        </row>
        <row r="717">
          <cell r="C717" t="str">
            <v>20846QBW7</v>
          </cell>
          <cell r="D717" t="str">
            <v>20846QBW7</v>
          </cell>
          <cell r="E717" t="str">
            <v>CONSECO FIN SECS 2000-A        MV-2</v>
          </cell>
          <cell r="F717">
            <v>47894</v>
          </cell>
          <cell r="G717">
            <v>2.73</v>
          </cell>
          <cell r="H717" t="str">
            <v>SF</v>
          </cell>
          <cell r="I717" t="str"/>
          <cell r="J717">
            <v>6000000</v>
          </cell>
          <cell r="K717">
            <v>6000000</v>
          </cell>
          <cell r="L717">
            <v>5968140</v>
          </cell>
          <cell r="M717" t="str">
            <v>A2</v>
          </cell>
          <cell r="N717" t="str">
            <v>A</v>
          </cell>
          <cell r="O717" t="str">
            <v>A2</v>
          </cell>
          <cell r="P717">
            <v>5949375</v>
          </cell>
          <cell r="Q717" t="str">
            <v>A</v>
          </cell>
          <cell r="R717" t="str">
            <v>A</v>
          </cell>
          <cell r="S717" t="str">
            <v>A</v>
          </cell>
          <cell r="T717" t="str">
            <v>A</v>
          </cell>
          <cell r="U717" t="str">
            <v>OK</v>
          </cell>
          <cell r="V717" t="str">
            <v>Check</v>
          </cell>
          <cell r="W717" t="str">
            <v>OK</v>
          </cell>
          <cell r="X717" t="str">
            <v>OK</v>
          </cell>
          <cell r="Y717" t="str">
            <v>HEL</v>
          </cell>
          <cell r="Z717" t="str">
            <v>Y</v>
          </cell>
        </row>
        <row r="718">
          <cell r="C718" t="str">
            <v>21075WEZ4</v>
          </cell>
          <cell r="D718" t="str">
            <v>21075WEZ4</v>
          </cell>
          <cell r="E718" t="str">
            <v>CONTIMORTGAGE HM EQ LN 1997-2  B-1A</v>
          </cell>
          <cell r="F718">
            <v>46858</v>
          </cell>
          <cell r="G718">
            <v>2.63</v>
          </cell>
          <cell r="H718" t="str">
            <v>SF</v>
          </cell>
          <cell r="I718" t="str"/>
          <cell r="J718">
            <v>995938.79</v>
          </cell>
          <cell r="K718">
            <v>5900000</v>
          </cell>
          <cell r="L718">
            <v>876426.13519999897</v>
          </cell>
          <cell r="M718" t="str">
            <v>CAA2</v>
          </cell>
          <cell r="O718" t="str">
            <v>CAA2</v>
          </cell>
          <cell r="P718">
            <v>348578.59</v>
          </cell>
          <cell r="Q718" t="str">
            <v>CCC</v>
          </cell>
          <cell r="R718" t="str">
            <v>#N/A N Ap</v>
          </cell>
          <cell r="S718" t="str">
            <v>#N/A N Ap</v>
          </cell>
          <cell r="T718" t="str">
            <v>CCC</v>
          </cell>
          <cell r="U718" t="str">
            <v>OK</v>
          </cell>
          <cell r="V718" t="str">
            <v>-</v>
          </cell>
          <cell r="W718" t="str">
            <v>-</v>
          </cell>
          <cell r="X718" t="str">
            <v>OK</v>
          </cell>
          <cell r="Y718" t="str">
            <v>HEL</v>
          </cell>
          <cell r="Z718" t="str">
            <v>Y</v>
          </cell>
        </row>
        <row r="719">
          <cell r="C719" t="str">
            <v>268668AC4</v>
          </cell>
          <cell r="D719" t="str">
            <v>268668AC4</v>
          </cell>
          <cell r="E719" t="str">
            <v>EMC MTG LN TR 2001-A   M-1</v>
          </cell>
          <cell r="F719">
            <v>49242</v>
          </cell>
          <cell r="G719">
            <v>2.5112999999999999</v>
          </cell>
          <cell r="H719" t="str">
            <v>SF</v>
          </cell>
          <cell r="I719" t="str"/>
          <cell r="J719">
            <v>5262000</v>
          </cell>
          <cell r="K719">
            <v>5262000</v>
          </cell>
          <cell r="L719">
            <v>5178960.3779999902</v>
          </cell>
          <cell r="M719" t="str">
            <v>AA2</v>
          </cell>
          <cell r="O719" t="str">
            <v>AA2</v>
          </cell>
          <cell r="P719">
            <v>5262000</v>
          </cell>
          <cell r="Q719" t="str">
            <v>AA</v>
          </cell>
          <cell r="R719" t="str">
            <v>AA</v>
          </cell>
          <cell r="S719" t="str">
            <v>AA</v>
          </cell>
          <cell r="T719" t="str">
            <v>AA</v>
          </cell>
          <cell r="U719" t="str">
            <v>OK</v>
          </cell>
          <cell r="V719" t="str">
            <v>Check</v>
          </cell>
          <cell r="W719" t="str">
            <v>-</v>
          </cell>
          <cell r="X719" t="str">
            <v>OK</v>
          </cell>
          <cell r="Y719" t="str">
            <v>HEL</v>
          </cell>
          <cell r="Z719" t="str">
            <v>Y</v>
          </cell>
        </row>
        <row r="720">
          <cell r="C720" t="str">
            <v>268668AG5</v>
          </cell>
          <cell r="D720" t="str">
            <v>268668AG5</v>
          </cell>
          <cell r="E720" t="str">
            <v>EMC MTG LN TR 2001-A           B 144A</v>
          </cell>
          <cell r="F720">
            <v>51281</v>
          </cell>
          <cell r="G720">
            <v>5.9340000000000002</v>
          </cell>
          <cell r="H720" t="str">
            <v>SF</v>
          </cell>
          <cell r="I720" t="str"/>
          <cell r="J720">
            <v>2370000</v>
          </cell>
          <cell r="K720">
            <v>2370000</v>
          </cell>
          <cell r="L720">
            <v>2305936.52999999</v>
          </cell>
          <cell r="M720" t="str">
            <v>BAA2</v>
          </cell>
          <cell r="N720" t="str">
            <v>BBB</v>
          </cell>
          <cell r="O720" t="str">
            <v>BAA2</v>
          </cell>
          <cell r="P720">
            <v>2370000</v>
          </cell>
          <cell r="Q720" t="str">
            <v>BBB</v>
          </cell>
          <cell r="R720" t="str">
            <v>BBB</v>
          </cell>
          <cell r="S720" t="str">
            <v>BBB</v>
          </cell>
          <cell r="T720" t="str">
            <v>BBB</v>
          </cell>
          <cell r="U720" t="str">
            <v>OK</v>
          </cell>
          <cell r="V720" t="str">
            <v>Check</v>
          </cell>
          <cell r="W720" t="str">
            <v>OK</v>
          </cell>
          <cell r="X720" t="str">
            <v>OK</v>
          </cell>
          <cell r="Y720" t="str">
            <v>HEL</v>
          </cell>
          <cell r="Z720" t="str">
            <v>Y</v>
          </cell>
        </row>
        <row r="721">
          <cell r="C721" t="str">
            <v>32027NAK7</v>
          </cell>
          <cell r="D721" t="str">
            <v>32027NAK7</v>
          </cell>
          <cell r="E721" t="str">
            <v>FIRST FRANKLIN MTG 2001-FF2    M-1</v>
          </cell>
          <cell r="F721">
            <v>48177</v>
          </cell>
          <cell r="G721">
            <v>2.6113</v>
          </cell>
          <cell r="H721" t="str">
            <v>SF</v>
          </cell>
          <cell r="I721" t="str"/>
          <cell r="J721">
            <v>6000000</v>
          </cell>
          <cell r="K721">
            <v>6000000</v>
          </cell>
          <cell r="L721">
            <v>6075000</v>
          </cell>
          <cell r="M721" t="str">
            <v>AA2</v>
          </cell>
          <cell r="N721" t="str">
            <v>AA</v>
          </cell>
          <cell r="O721" t="str">
            <v>AA2</v>
          </cell>
          <cell r="P721">
            <v>6000000</v>
          </cell>
          <cell r="Q721" t="str">
            <v>AA</v>
          </cell>
          <cell r="R721" t="str">
            <v>AA</v>
          </cell>
          <cell r="S721" t="str">
            <v>AA</v>
          </cell>
          <cell r="T721" t="str">
            <v>AA</v>
          </cell>
          <cell r="U721" t="str">
            <v>OK</v>
          </cell>
          <cell r="V721" t="str">
            <v>Check</v>
          </cell>
          <cell r="W721" t="str">
            <v>OK</v>
          </cell>
          <cell r="X721" t="str">
            <v>OK</v>
          </cell>
          <cell r="Y721" t="str">
            <v>HEL</v>
          </cell>
          <cell r="Z721" t="str">
            <v>Y</v>
          </cell>
        </row>
        <row r="722">
          <cell r="C722" t="str">
            <v>32027NAR2</v>
          </cell>
          <cell r="D722" t="str">
            <v>32027NAR2</v>
          </cell>
          <cell r="E722" t="str">
            <v>FIRST FRANKLIN MTG 2002-FF1    M-1</v>
          </cell>
          <cell r="F722">
            <v>48329</v>
          </cell>
          <cell r="G722">
            <v>2.53688</v>
          </cell>
          <cell r="H722" t="str">
            <v>SF</v>
          </cell>
          <cell r="I722" t="str"/>
          <cell r="J722">
            <v>5000000</v>
          </cell>
          <cell r="K722">
            <v>5000000</v>
          </cell>
          <cell r="L722">
            <v>5032812.5</v>
          </cell>
          <cell r="M722" t="str">
            <v>AA2</v>
          </cell>
          <cell r="N722" t="str">
            <v>AA</v>
          </cell>
          <cell r="O722" t="str">
            <v>AA2</v>
          </cell>
          <cell r="P722">
            <v>5000000</v>
          </cell>
          <cell r="Q722" t="str">
            <v>AA</v>
          </cell>
          <cell r="R722" t="str">
            <v>AA</v>
          </cell>
          <cell r="S722" t="str">
            <v>AA</v>
          </cell>
          <cell r="T722" t="str">
            <v>AA</v>
          </cell>
          <cell r="U722" t="str">
            <v>OK</v>
          </cell>
          <cell r="V722" t="str">
            <v>Check</v>
          </cell>
          <cell r="W722" t="str">
            <v>OK</v>
          </cell>
          <cell r="X722" t="str">
            <v>OK</v>
          </cell>
          <cell r="Y722" t="e">
            <v>#N/A</v>
          </cell>
          <cell r="Z722" t="str">
            <v>Y</v>
          </cell>
        </row>
        <row r="723">
          <cell r="C723" t="str">
            <v>36076PAE7</v>
          </cell>
          <cell r="D723" t="str">
            <v>36076PAE7</v>
          </cell>
          <cell r="E723" t="str">
            <v>FUND AMERICA INV TR 1998-NMC1  M-3</v>
          </cell>
          <cell r="F723">
            <v>46929</v>
          </cell>
          <cell r="G723">
            <v>3.02</v>
          </cell>
          <cell r="H723" t="str">
            <v>SF</v>
          </cell>
          <cell r="I723" t="str"/>
          <cell r="J723">
            <v>10656549.93</v>
          </cell>
          <cell r="K723">
            <v>14386999</v>
          </cell>
          <cell r="L723">
            <v>10598269.2584328</v>
          </cell>
          <cell r="N723" t="str">
            <v>NR</v>
          </cell>
          <cell r="O723" t="str">
            <v>BAA2</v>
          </cell>
          <cell r="P723">
            <v>10178734.609999999</v>
          </cell>
          <cell r="Q723" t="str">
            <v>BBB</v>
          </cell>
          <cell r="R723" t="str">
            <v>#N/A N Ap</v>
          </cell>
          <cell r="S723" t="str">
            <v>#N/A N Ap</v>
          </cell>
          <cell r="T723" t="str">
            <v>BBB</v>
          </cell>
          <cell r="U723" t="str">
            <v>OK</v>
          </cell>
          <cell r="V723" t="str">
            <v>-</v>
          </cell>
          <cell r="W723" t="str">
            <v>-</v>
          </cell>
          <cell r="X723" t="b">
            <v>0</v>
          </cell>
          <cell r="Y723" t="str">
            <v>HEL</v>
          </cell>
          <cell r="Z723" t="str">
            <v>Y</v>
          </cell>
        </row>
        <row r="724">
          <cell r="C724" t="str">
            <v>456606DC3</v>
          </cell>
          <cell r="D724" t="str">
            <v>456606DC3</v>
          </cell>
          <cell r="E724" t="str">
            <v>INDYMAC HM EQ MTG 2001-C       M-1</v>
          </cell>
          <cell r="F724">
            <v>48573</v>
          </cell>
          <cell r="G724">
            <v>2.7612999999999999</v>
          </cell>
          <cell r="H724" t="str">
            <v>SF</v>
          </cell>
          <cell r="I724" t="str"/>
          <cell r="J724">
            <v>10000000</v>
          </cell>
          <cell r="K724">
            <v>10000000</v>
          </cell>
          <cell r="L724">
            <v>10100000</v>
          </cell>
          <cell r="M724" t="str">
            <v>AA2</v>
          </cell>
          <cell r="N724" t="str">
            <v>AA</v>
          </cell>
          <cell r="O724" t="str">
            <v>AA2</v>
          </cell>
          <cell r="P724">
            <v>10000000</v>
          </cell>
          <cell r="Q724" t="str">
            <v>AA</v>
          </cell>
          <cell r="R724" t="str">
            <v>AA</v>
          </cell>
          <cell r="S724" t="str">
            <v>AA</v>
          </cell>
          <cell r="T724" t="str">
            <v>AA</v>
          </cell>
          <cell r="U724" t="str">
            <v>OK</v>
          </cell>
          <cell r="V724" t="str">
            <v>Check</v>
          </cell>
          <cell r="W724" t="str">
            <v>OK</v>
          </cell>
          <cell r="X724" t="str">
            <v>OK</v>
          </cell>
          <cell r="Y724" t="str">
            <v>HEL</v>
          </cell>
          <cell r="Z724" t="str">
            <v>Y</v>
          </cell>
        </row>
        <row r="725">
          <cell r="C725" t="str">
            <v>525180BU8</v>
          </cell>
          <cell r="D725" t="str">
            <v>525180BU8</v>
          </cell>
          <cell r="E725" t="str">
            <v>LEHMAN HM EQ LN TR 1998-2      B-1</v>
          </cell>
          <cell r="F725">
            <v>46868</v>
          </cell>
          <cell r="G725">
            <v>3.1113</v>
          </cell>
          <cell r="H725" t="str">
            <v>SF</v>
          </cell>
          <cell r="I725" t="str"/>
          <cell r="J725">
            <v>6244519.1299999999</v>
          </cell>
          <cell r="K725">
            <v>14690000</v>
          </cell>
          <cell r="L725">
            <v>6244519.1299999896</v>
          </cell>
          <cell r="M725" t="str">
            <v>BAA3</v>
          </cell>
          <cell r="O725" t="str">
            <v>BAA3</v>
          </cell>
          <cell r="P725">
            <v>5915537.4299999997</v>
          </cell>
          <cell r="Q725" t="str">
            <v>BBB</v>
          </cell>
          <cell r="R725" t="str">
            <v>#N/A N Ap</v>
          </cell>
          <cell r="S725" t="str">
            <v>#N/A N Ap</v>
          </cell>
          <cell r="T725" t="str">
            <v>BBB</v>
          </cell>
          <cell r="U725" t="str">
            <v>OK</v>
          </cell>
          <cell r="V725" t="str">
            <v>-</v>
          </cell>
          <cell r="W725" t="str">
            <v>-</v>
          </cell>
          <cell r="X725" t="str">
            <v>OK</v>
          </cell>
          <cell r="Y725" t="str">
            <v>HEL</v>
          </cell>
          <cell r="Z725" t="str">
            <v>Y</v>
          </cell>
        </row>
        <row r="726">
          <cell r="C726" t="str">
            <v>542514AP9</v>
          </cell>
          <cell r="D726" t="str">
            <v>542514AP9</v>
          </cell>
          <cell r="E726" t="str">
            <v>LONG BEACH MTG LN TR 2001-1    M-3</v>
          </cell>
          <cell r="F726">
            <v>47959</v>
          </cell>
          <cell r="G726">
            <v>3.855</v>
          </cell>
          <cell r="H726" t="str">
            <v>SF</v>
          </cell>
          <cell r="I726" t="str"/>
          <cell r="J726">
            <v>9323000</v>
          </cell>
          <cell r="K726">
            <v>9323000</v>
          </cell>
          <cell r="L726">
            <v>9261822.4739999902</v>
          </cell>
          <cell r="M726" t="str">
            <v>BAA1</v>
          </cell>
          <cell r="N726" t="str">
            <v>BBB</v>
          </cell>
          <cell r="O726" t="str">
            <v>BAA1</v>
          </cell>
          <cell r="P726">
            <v>9289927.0800000001</v>
          </cell>
          <cell r="Q726" t="str">
            <v>BBB</v>
          </cell>
          <cell r="R726" t="str">
            <v>BBB</v>
          </cell>
          <cell r="S726" t="str">
            <v>BBB</v>
          </cell>
          <cell r="T726" t="str">
            <v>BBB</v>
          </cell>
          <cell r="U726" t="str">
            <v>OK</v>
          </cell>
          <cell r="V726" t="str">
            <v>Check</v>
          </cell>
          <cell r="W726" t="str">
            <v>OK</v>
          </cell>
          <cell r="X726" t="str">
            <v>OK</v>
          </cell>
          <cell r="Y726" t="str">
            <v>HEL</v>
          </cell>
          <cell r="Z726" t="str">
            <v>Y</v>
          </cell>
        </row>
        <row r="727">
          <cell r="C727" t="str">
            <v>542514AS3</v>
          </cell>
          <cell r="D727" t="str">
            <v>542514AS3</v>
          </cell>
          <cell r="E727" t="str">
            <v>LONG BEACH MTG LN TR 2001-2    M-1</v>
          </cell>
          <cell r="F727">
            <v>48054</v>
          </cell>
          <cell r="G727">
            <v>2.3713000000000002</v>
          </cell>
          <cell r="H727" t="str">
            <v>SF</v>
          </cell>
          <cell r="I727" t="str"/>
          <cell r="J727">
            <v>40000000</v>
          </cell>
          <cell r="K727">
            <v>40000000</v>
          </cell>
          <cell r="L727">
            <v>39937500</v>
          </cell>
          <cell r="M727" t="str">
            <v>AA2</v>
          </cell>
          <cell r="O727" t="str">
            <v>AA2</v>
          </cell>
          <cell r="P727">
            <v>39543750</v>
          </cell>
          <cell r="Q727" t="str">
            <v>AA</v>
          </cell>
          <cell r="R727" t="str">
            <v>#N/A N Ap</v>
          </cell>
          <cell r="S727" t="str">
            <v>#N/A N Ap</v>
          </cell>
          <cell r="T727" t="str">
            <v>AA</v>
          </cell>
          <cell r="U727" t="str">
            <v>OK</v>
          </cell>
          <cell r="V727" t="str">
            <v>-</v>
          </cell>
          <cell r="W727" t="str">
            <v>-</v>
          </cell>
          <cell r="X727" t="str">
            <v>OK</v>
          </cell>
          <cell r="Y727" t="str">
            <v>HEL</v>
          </cell>
          <cell r="Z727" t="str">
            <v>Y</v>
          </cell>
        </row>
        <row r="728">
          <cell r="C728" t="str">
            <v>542514AT1</v>
          </cell>
          <cell r="D728" t="str">
            <v>542514AT1</v>
          </cell>
          <cell r="E728" t="str">
            <v>LONG BEACH MTG LN TR 2001-2    M-2</v>
          </cell>
          <cell r="F728">
            <v>48024</v>
          </cell>
          <cell r="G728">
            <v>2.7612999999999999</v>
          </cell>
          <cell r="H728" t="str">
            <v>SF</v>
          </cell>
          <cell r="I728" t="str"/>
          <cell r="J728">
            <v>10000000</v>
          </cell>
          <cell r="K728">
            <v>10000000</v>
          </cell>
          <cell r="L728">
            <v>10000000</v>
          </cell>
          <cell r="M728" t="str">
            <v>A2</v>
          </cell>
          <cell r="O728" t="str">
            <v>A2</v>
          </cell>
          <cell r="P728">
            <v>10000000</v>
          </cell>
          <cell r="Q728" t="str">
            <v>A</v>
          </cell>
          <cell r="R728" t="str">
            <v>#N/A N Ap</v>
          </cell>
          <cell r="S728" t="str">
            <v>#N/A N Ap</v>
          </cell>
          <cell r="T728" t="str">
            <v>A</v>
          </cell>
          <cell r="U728" t="str">
            <v>OK</v>
          </cell>
          <cell r="V728" t="str">
            <v>-</v>
          </cell>
          <cell r="W728" t="str">
            <v>-</v>
          </cell>
          <cell r="X728" t="str">
            <v>OK</v>
          </cell>
          <cell r="Y728" t="str">
            <v>HEL</v>
          </cell>
          <cell r="Z728" t="str">
            <v>Y</v>
          </cell>
        </row>
        <row r="729">
          <cell r="C729" t="str">
            <v>542514BA1</v>
          </cell>
          <cell r="D729" t="str">
            <v>542514BA1</v>
          </cell>
          <cell r="E729" t="str">
            <v>LONG BEACH MTG LN TR 2001-3    M-1</v>
          </cell>
          <cell r="F729">
            <v>48116</v>
          </cell>
          <cell r="G729">
            <v>2.3613</v>
          </cell>
          <cell r="H729" t="str">
            <v>SF</v>
          </cell>
          <cell r="I729" t="str"/>
          <cell r="J729">
            <v>35931000</v>
          </cell>
          <cell r="K729">
            <v>35931000</v>
          </cell>
          <cell r="L729">
            <v>35779416.09375</v>
          </cell>
          <cell r="M729" t="str">
            <v>AA2</v>
          </cell>
          <cell r="O729" t="str">
            <v>AA2</v>
          </cell>
          <cell r="P729">
            <v>35509933.590000004</v>
          </cell>
          <cell r="Q729" t="str">
            <v>AA</v>
          </cell>
          <cell r="R729" t="str">
            <v>#N/A N Ap</v>
          </cell>
          <cell r="S729" t="str">
            <v>#N/A N Ap</v>
          </cell>
          <cell r="T729" t="str">
            <v>AA</v>
          </cell>
          <cell r="U729" t="str">
            <v>OK</v>
          </cell>
          <cell r="V729" t="str">
            <v>-</v>
          </cell>
          <cell r="W729" t="str">
            <v>-</v>
          </cell>
          <cell r="X729" t="str">
            <v>OK</v>
          </cell>
          <cell r="Y729" t="str">
            <v>HEL</v>
          </cell>
          <cell r="Z729" t="str">
            <v>Y</v>
          </cell>
        </row>
        <row r="730">
          <cell r="C730" t="str">
            <v>59020QAE4</v>
          </cell>
          <cell r="D730" t="str">
            <v>59020QAE4</v>
          </cell>
          <cell r="E730" t="str">
            <v>MLCC MTG INVESTORS 1994A       M-1</v>
          </cell>
          <cell r="F730">
            <v>43661</v>
          </cell>
          <cell r="G730">
            <v>2.58</v>
          </cell>
          <cell r="H730" t="str">
            <v>SF</v>
          </cell>
          <cell r="I730" t="str"/>
          <cell r="J730">
            <v>13423000</v>
          </cell>
          <cell r="K730">
            <v>13423000</v>
          </cell>
          <cell r="L730">
            <v>13209574.2999999</v>
          </cell>
          <cell r="M730" t="str">
            <v>AAA</v>
          </cell>
          <cell r="O730" t="str">
            <v>AAA</v>
          </cell>
          <cell r="P730">
            <v>13011569.77</v>
          </cell>
          <cell r="Q730" t="str">
            <v>AA+</v>
          </cell>
          <cell r="R730" t="str">
            <v>#N/A N Ap</v>
          </cell>
          <cell r="S730" t="str">
            <v>#N/A N Ap</v>
          </cell>
          <cell r="T730" t="str">
            <v>AA+</v>
          </cell>
          <cell r="U730" t="str">
            <v>OK</v>
          </cell>
          <cell r="V730" t="str">
            <v>-</v>
          </cell>
          <cell r="W730" t="str">
            <v>-</v>
          </cell>
          <cell r="X730" t="str">
            <v>OK</v>
          </cell>
          <cell r="Y730" t="str">
            <v>HEL</v>
          </cell>
          <cell r="Z730" t="str">
            <v>Y</v>
          </cell>
        </row>
        <row r="731">
          <cell r="C731" t="str">
            <v>59020QAV6</v>
          </cell>
          <cell r="D731" t="str">
            <v>59020QAV6</v>
          </cell>
          <cell r="E731" t="str">
            <v>MLCC MTGE INVESTORS 1996-A     A</v>
          </cell>
          <cell r="F731">
            <v>44242</v>
          </cell>
          <cell r="G731">
            <v>2.21</v>
          </cell>
          <cell r="H731" t="str">
            <v>SF</v>
          </cell>
          <cell r="I731" t="str"/>
          <cell r="J731">
            <v>2169371.5499999998</v>
          </cell>
          <cell r="K731">
            <v>10000000</v>
          </cell>
          <cell r="L731">
            <v>2172761.1930468702</v>
          </cell>
          <cell r="M731" t="str">
            <v>AAA</v>
          </cell>
          <cell r="N731" t="str">
            <v>AAA</v>
          </cell>
          <cell r="O731" t="str">
            <v>AAA</v>
          </cell>
          <cell r="P731">
            <v>2169371.6</v>
          </cell>
          <cell r="Q731" t="str">
            <v>-</v>
          </cell>
          <cell r="R731" t="str">
            <v>AAA</v>
          </cell>
          <cell r="S731" t="str">
            <v>AAA</v>
          </cell>
          <cell r="T731" t="str">
            <v>#N/A N Ap</v>
          </cell>
          <cell r="U731" t="str">
            <v>-</v>
          </cell>
          <cell r="V731" t="str">
            <v>OK</v>
          </cell>
          <cell r="W731" t="str">
            <v>OK</v>
          </cell>
          <cell r="X731" t="str">
            <v>OK</v>
          </cell>
          <cell r="Y731" t="str">
            <v>HEL</v>
          </cell>
          <cell r="Z731" t="str">
            <v>Y</v>
          </cell>
        </row>
        <row r="732">
          <cell r="C732" t="str">
            <v>64352VBM2</v>
          </cell>
          <cell r="D732" t="str">
            <v>64352VBM2</v>
          </cell>
          <cell r="E732" t="str">
            <v>NEW CENTURY HEL TRUST 1999-NCC M-2</v>
          </cell>
          <cell r="F732">
            <v>47411</v>
          </cell>
          <cell r="G732">
            <v>3.09</v>
          </cell>
          <cell r="H732" t="str">
            <v>SF</v>
          </cell>
          <cell r="I732" t="str"/>
          <cell r="J732">
            <v>5000000</v>
          </cell>
          <cell r="K732">
            <v>5000000</v>
          </cell>
          <cell r="L732">
            <v>5039049.9999999898</v>
          </cell>
          <cell r="M732" t="str">
            <v>A2</v>
          </cell>
          <cell r="N732" t="str">
            <v>A</v>
          </cell>
          <cell r="O732" t="str">
            <v>A2</v>
          </cell>
          <cell r="P732">
            <v>5000238.6500000004</v>
          </cell>
          <cell r="Q732" t="str">
            <v>A</v>
          </cell>
          <cell r="R732" t="str">
            <v>A</v>
          </cell>
          <cell r="S732" t="str">
            <v>A</v>
          </cell>
          <cell r="T732" t="str">
            <v>A</v>
          </cell>
          <cell r="U732" t="str">
            <v>OK</v>
          </cell>
          <cell r="V732" t="str">
            <v>Check</v>
          </cell>
          <cell r="W732" t="str">
            <v>OK</v>
          </cell>
          <cell r="X732" t="str">
            <v>OK</v>
          </cell>
          <cell r="Y732" t="str">
            <v>HEL</v>
          </cell>
          <cell r="Z732" t="str">
            <v>Y</v>
          </cell>
        </row>
        <row r="733">
          <cell r="C733" t="str">
            <v>64352VBT7</v>
          </cell>
          <cell r="D733" t="str">
            <v>64352VBT7</v>
          </cell>
          <cell r="E733" t="str">
            <v>NEW CENTURY HEL TRUST 2000-NC1 M-3</v>
          </cell>
          <cell r="F733">
            <v>47598</v>
          </cell>
          <cell r="G733">
            <v>3.9113000000000002</v>
          </cell>
          <cell r="H733" t="str">
            <v>SF</v>
          </cell>
          <cell r="I733" t="str"/>
          <cell r="J733">
            <v>10000000</v>
          </cell>
          <cell r="K733">
            <v>10000000</v>
          </cell>
          <cell r="L733">
            <v>9976559.9999999907</v>
          </cell>
          <cell r="M733" t="str">
            <v>BAA2</v>
          </cell>
          <cell r="O733" t="str">
            <v>BAA2</v>
          </cell>
          <cell r="P733">
            <v>10000919.300000001</v>
          </cell>
          <cell r="Q733" t="str">
            <v>BBB</v>
          </cell>
          <cell r="R733" t="str">
            <v>#N/A N Ap</v>
          </cell>
          <cell r="S733" t="str">
            <v>#N/A N Ap</v>
          </cell>
          <cell r="T733" t="str">
            <v>BBB</v>
          </cell>
          <cell r="U733" t="str">
            <v>OK</v>
          </cell>
          <cell r="V733" t="str">
            <v>-</v>
          </cell>
          <cell r="W733" t="str">
            <v>-</v>
          </cell>
          <cell r="X733" t="str">
            <v>OK</v>
          </cell>
          <cell r="Y733" t="str">
            <v>HEL</v>
          </cell>
          <cell r="Z733" t="str">
            <v>Y</v>
          </cell>
        </row>
        <row r="734">
          <cell r="C734" t="str">
            <v>68389FBT0</v>
          </cell>
          <cell r="D734" t="str">
            <v>68389FBT0</v>
          </cell>
          <cell r="E734" t="str">
            <v>OPTION ONE MTG LN TR 2001-3    M-1</v>
          </cell>
          <cell r="F734">
            <v>48085</v>
          </cell>
          <cell r="G734">
            <v>2.3412999999999999</v>
          </cell>
          <cell r="H734" t="str">
            <v>SF</v>
          </cell>
          <cell r="I734" t="str"/>
          <cell r="J734">
            <v>6500000</v>
          </cell>
          <cell r="K734">
            <v>6500000</v>
          </cell>
          <cell r="L734">
            <v>6458361</v>
          </cell>
          <cell r="M734" t="str">
            <v>AA2</v>
          </cell>
          <cell r="N734" t="str">
            <v>AA</v>
          </cell>
          <cell r="O734" t="str">
            <v>AA2</v>
          </cell>
          <cell r="P734">
            <v>6486648.7999999998</v>
          </cell>
          <cell r="Q734" t="str">
            <v>AA</v>
          </cell>
          <cell r="R734" t="str">
            <v>AA</v>
          </cell>
          <cell r="S734" t="str">
            <v>AA</v>
          </cell>
          <cell r="T734" t="str">
            <v>AA</v>
          </cell>
          <cell r="U734" t="str">
            <v>OK</v>
          </cell>
          <cell r="V734" t="str">
            <v>Check</v>
          </cell>
          <cell r="W734" t="str">
            <v>OK</v>
          </cell>
          <cell r="X734" t="str">
            <v>OK</v>
          </cell>
          <cell r="Y734" t="str">
            <v>HEL</v>
          </cell>
          <cell r="Z734" t="str">
            <v>Y</v>
          </cell>
        </row>
        <row r="735">
          <cell r="C735" t="str">
            <v>68389FBU7</v>
          </cell>
          <cell r="D735" t="str">
            <v>68389FBU7</v>
          </cell>
          <cell r="E735" t="str">
            <v>OPTION ONE MTG LN TR 2001-3    M-2</v>
          </cell>
          <cell r="F735">
            <v>48085</v>
          </cell>
          <cell r="G735">
            <v>2.7113</v>
          </cell>
          <cell r="H735" t="str">
            <v>SF</v>
          </cell>
          <cell r="I735" t="str"/>
          <cell r="J735">
            <v>4900000</v>
          </cell>
          <cell r="K735">
            <v>4900000</v>
          </cell>
          <cell r="L735">
            <v>4896961.9999999898</v>
          </cell>
          <cell r="M735" t="str">
            <v>A2</v>
          </cell>
          <cell r="N735" t="str">
            <v>A</v>
          </cell>
          <cell r="O735" t="str">
            <v>A2</v>
          </cell>
          <cell r="P735">
            <v>4900000</v>
          </cell>
          <cell r="Q735" t="str">
            <v>A</v>
          </cell>
          <cell r="R735" t="str">
            <v>A</v>
          </cell>
          <cell r="S735" t="str">
            <v>A</v>
          </cell>
          <cell r="T735" t="str">
            <v>A</v>
          </cell>
          <cell r="U735" t="str">
            <v>OK</v>
          </cell>
          <cell r="V735" t="str">
            <v>Check</v>
          </cell>
          <cell r="W735" t="str">
            <v>OK</v>
          </cell>
          <cell r="X735" t="str">
            <v>OK</v>
          </cell>
          <cell r="Y735" t="str">
            <v>HEL</v>
          </cell>
          <cell r="Z735" t="str">
            <v>Y</v>
          </cell>
        </row>
        <row r="736">
          <cell r="C736" t="str">
            <v>68389FBW3</v>
          </cell>
          <cell r="D736" t="str">
            <v>68389FBW3</v>
          </cell>
          <cell r="E736" t="str">
            <v>OPTION ONE MTG LN TR 2001-4    A</v>
          </cell>
          <cell r="F736">
            <v>48146</v>
          </cell>
          <cell r="G736">
            <v>2.67625</v>
          </cell>
          <cell r="H736" t="str">
            <v>SF</v>
          </cell>
          <cell r="I736" t="str"/>
          <cell r="J736">
            <v>12392805.85</v>
          </cell>
          <cell r="K736">
            <v>14150000</v>
          </cell>
          <cell r="L736">
            <v>12385060.3463437</v>
          </cell>
          <cell r="M736" t="str">
            <v>AAA</v>
          </cell>
          <cell r="N736" t="str">
            <v>AAA</v>
          </cell>
          <cell r="O736" t="str">
            <v>AAA</v>
          </cell>
          <cell r="P736">
            <v>12398614.970000001</v>
          </cell>
          <cell r="Q736" t="str">
            <v>-</v>
          </cell>
          <cell r="R736" t="str">
            <v>AAA</v>
          </cell>
          <cell r="S736" t="str">
            <v>AAA</v>
          </cell>
          <cell r="T736" t="str">
            <v>#N/A N Ap</v>
          </cell>
          <cell r="U736" t="str">
            <v>-</v>
          </cell>
          <cell r="V736" t="str">
            <v>OK</v>
          </cell>
          <cell r="W736" t="str">
            <v>OK</v>
          </cell>
          <cell r="X736" t="str">
            <v>OK</v>
          </cell>
          <cell r="Y736" t="str">
            <v>HEL</v>
          </cell>
          <cell r="Z736" t="str">
            <v>Y</v>
          </cell>
        </row>
        <row r="737">
          <cell r="C737" t="str">
            <v>68389FBX1</v>
          </cell>
          <cell r="D737" t="str">
            <v>68389FBX1</v>
          </cell>
          <cell r="E737" t="str">
            <v>OPTION ONE MTG LN TR 2001-4    M-1</v>
          </cell>
          <cell r="F737">
            <v>48238</v>
          </cell>
          <cell r="G737">
            <v>2.6113</v>
          </cell>
          <cell r="H737" t="str">
            <v>SF</v>
          </cell>
          <cell r="I737" t="str"/>
          <cell r="J737">
            <v>10000000</v>
          </cell>
          <cell r="K737">
            <v>10000000</v>
          </cell>
          <cell r="L737">
            <v>10156250</v>
          </cell>
          <cell r="M737" t="str">
            <v>AA2</v>
          </cell>
          <cell r="N737" t="str">
            <v>AA</v>
          </cell>
          <cell r="O737" t="str">
            <v>AA2</v>
          </cell>
          <cell r="P737">
            <v>10000000</v>
          </cell>
          <cell r="Q737" t="str">
            <v>-</v>
          </cell>
          <cell r="R737" t="str">
            <v>AA</v>
          </cell>
          <cell r="S737" t="str">
            <v>AA</v>
          </cell>
          <cell r="T737" t="str">
            <v>#N/A N Ap</v>
          </cell>
          <cell r="U737" t="str">
            <v>-</v>
          </cell>
          <cell r="V737" t="str">
            <v>Check</v>
          </cell>
          <cell r="W737" t="str">
            <v>OK</v>
          </cell>
          <cell r="X737" t="str">
            <v>OK</v>
          </cell>
          <cell r="Y737" t="str">
            <v>HEL</v>
          </cell>
          <cell r="Z737" t="str">
            <v>Y</v>
          </cell>
        </row>
        <row r="738">
          <cell r="C738" t="str">
            <v>68389FCC6</v>
          </cell>
          <cell r="D738" t="str">
            <v>68389FCC6</v>
          </cell>
          <cell r="E738" t="str">
            <v>OPTION ONE MTG LN TR 2002-1    M-1</v>
          </cell>
          <cell r="F738">
            <v>48269</v>
          </cell>
          <cell r="G738">
            <v>2.57</v>
          </cell>
          <cell r="H738" t="str">
            <v>SF</v>
          </cell>
          <cell r="I738" t="str"/>
          <cell r="J738">
            <v>5000000</v>
          </cell>
          <cell r="K738">
            <v>5000000</v>
          </cell>
          <cell r="L738">
            <v>4941406.25</v>
          </cell>
          <cell r="M738" t="str">
            <v>AA2</v>
          </cell>
          <cell r="N738" t="str">
            <v>AA</v>
          </cell>
          <cell r="O738" t="str">
            <v>AA2</v>
          </cell>
          <cell r="P738">
            <v>5000000</v>
          </cell>
          <cell r="Q738" t="str">
            <v>AA</v>
          </cell>
          <cell r="R738" t="str">
            <v>AA</v>
          </cell>
          <cell r="S738" t="str">
            <v>AA</v>
          </cell>
          <cell r="T738" t="str">
            <v>AA</v>
          </cell>
          <cell r="U738" t="str">
            <v>OK</v>
          </cell>
          <cell r="V738" t="str">
            <v>Check</v>
          </cell>
          <cell r="W738" t="str">
            <v>OK</v>
          </cell>
          <cell r="X738" t="str">
            <v>OK</v>
          </cell>
          <cell r="Y738" t="str">
            <v>HEL</v>
          </cell>
          <cell r="Z738" t="str">
            <v>Y</v>
          </cell>
        </row>
        <row r="739">
          <cell r="C739" t="str">
            <v>68389FCD4</v>
          </cell>
          <cell r="D739" t="str">
            <v>68389FCD4</v>
          </cell>
          <cell r="E739" t="str">
            <v>OPTION ONE MTG LN TR 2002-1    M-2</v>
          </cell>
          <cell r="F739">
            <v>48269</v>
          </cell>
          <cell r="G739">
            <v>3.12</v>
          </cell>
          <cell r="H739" t="str">
            <v>SF</v>
          </cell>
          <cell r="I739" t="str"/>
          <cell r="J739">
            <v>6000000</v>
          </cell>
          <cell r="K739">
            <v>6000000</v>
          </cell>
          <cell r="L739">
            <v>5864062.5</v>
          </cell>
          <cell r="M739" t="str">
            <v>A2</v>
          </cell>
          <cell r="N739" t="str">
            <v>A</v>
          </cell>
          <cell r="O739" t="str">
            <v>A2</v>
          </cell>
          <cell r="P739">
            <v>6000000</v>
          </cell>
          <cell r="Q739" t="str">
            <v>A</v>
          </cell>
          <cell r="R739" t="str">
            <v>A</v>
          </cell>
          <cell r="S739" t="str">
            <v>A</v>
          </cell>
          <cell r="T739" t="str">
            <v>A</v>
          </cell>
          <cell r="U739" t="str">
            <v>OK</v>
          </cell>
          <cell r="V739" t="str">
            <v>Check</v>
          </cell>
          <cell r="W739" t="str">
            <v>OK</v>
          </cell>
          <cell r="X739" t="str">
            <v>OK</v>
          </cell>
          <cell r="Y739" t="str">
            <v>HEL</v>
          </cell>
          <cell r="Z739" t="str">
            <v>Y</v>
          </cell>
        </row>
        <row r="740">
          <cell r="C740" t="str">
            <v>68389FCG7</v>
          </cell>
          <cell r="D740" t="str">
            <v>68389FCG7</v>
          </cell>
          <cell r="E740" t="str">
            <v>OPTION ONE MTG LN TR 2002-3    A-2</v>
          </cell>
          <cell r="F740">
            <v>48451</v>
          </cell>
          <cell r="G740">
            <v>2.09</v>
          </cell>
          <cell r="H740" t="str">
            <v>SF</v>
          </cell>
          <cell r="I740" t="str"/>
          <cell r="J740">
            <v>19551299.34</v>
          </cell>
          <cell r="K740">
            <v>20000000</v>
          </cell>
          <cell r="L740">
            <v>19514640.6537374</v>
          </cell>
          <cell r="M740" t="str">
            <v>AAA</v>
          </cell>
          <cell r="N740" t="str">
            <v>AAA</v>
          </cell>
          <cell r="O740" t="str">
            <v>AAA</v>
          </cell>
          <cell r="P740">
            <v>19551299.34</v>
          </cell>
          <cell r="Q740" t="str">
            <v>AAA</v>
          </cell>
          <cell r="R740" t="str">
            <v>AAA</v>
          </cell>
          <cell r="S740" t="str">
            <v>AAA</v>
          </cell>
          <cell r="T740" t="str">
            <v>AAA</v>
          </cell>
          <cell r="U740" t="str">
            <v>OK</v>
          </cell>
          <cell r="V740" t="str">
            <v>OK</v>
          </cell>
          <cell r="W740" t="str">
            <v>OK</v>
          </cell>
          <cell r="X740" t="str">
            <v>OK</v>
          </cell>
          <cell r="Y740" t="e">
            <v>#N/A</v>
          </cell>
          <cell r="Z740" t="str">
            <v>Y</v>
          </cell>
        </row>
        <row r="741">
          <cell r="C741" t="str">
            <v>68389FCM4</v>
          </cell>
          <cell r="D741" t="str">
            <v>68389FCM4</v>
          </cell>
          <cell r="E741" t="str">
            <v>OPTION ONE MTG LN TR 2002-4    A</v>
          </cell>
          <cell r="F741">
            <v>48420</v>
          </cell>
          <cell r="G741">
            <v>2.1</v>
          </cell>
          <cell r="H741" t="str">
            <v>SF</v>
          </cell>
          <cell r="I741" t="str"/>
          <cell r="J741">
            <v>16275113.93</v>
          </cell>
          <cell r="K741">
            <v>16550000</v>
          </cell>
          <cell r="L741">
            <v>16155589.493298</v>
          </cell>
          <cell r="M741" t="str">
            <v>AAA</v>
          </cell>
          <cell r="N741" t="str">
            <v>AAA</v>
          </cell>
          <cell r="O741" t="str">
            <v>AAA</v>
          </cell>
          <cell r="P741">
            <v>16258584.59</v>
          </cell>
          <cell r="Q741" t="str">
            <v>-</v>
          </cell>
          <cell r="R741" t="str">
            <v>AAA</v>
          </cell>
          <cell r="S741" t="str">
            <v>AAA</v>
          </cell>
          <cell r="T741" t="str">
            <v>#N/A N Ap</v>
          </cell>
          <cell r="U741" t="str">
            <v>-</v>
          </cell>
          <cell r="V741" t="str">
            <v>OK</v>
          </cell>
          <cell r="W741" t="str">
            <v>OK</v>
          </cell>
          <cell r="X741" t="str">
            <v>OK</v>
          </cell>
          <cell r="Y741" t="e">
            <v>#N/A</v>
          </cell>
          <cell r="Z741" t="str">
            <v>Y</v>
          </cell>
        </row>
        <row r="742">
          <cell r="C742" t="str">
            <v>68389FCP7</v>
          </cell>
          <cell r="D742" t="str">
            <v>68389FCP7</v>
          </cell>
          <cell r="E742" t="str">
            <v>OPTION ONE MTG LN TR 2002-4    M-2</v>
          </cell>
          <cell r="F742">
            <v>48420</v>
          </cell>
          <cell r="G742">
            <v>2.9668800000000002</v>
          </cell>
          <cell r="H742" t="str">
            <v>SF</v>
          </cell>
          <cell r="I742" t="str"/>
          <cell r="J742">
            <v>5000000</v>
          </cell>
          <cell r="K742">
            <v>5000000</v>
          </cell>
          <cell r="L742">
            <v>4991999.9999999898</v>
          </cell>
          <cell r="M742" t="str">
            <v>A2</v>
          </cell>
          <cell r="N742" t="str">
            <v>A</v>
          </cell>
          <cell r="O742" t="str">
            <v>A2</v>
          </cell>
          <cell r="P742">
            <v>5000000</v>
          </cell>
          <cell r="Q742" t="str">
            <v>-</v>
          </cell>
          <cell r="R742" t="str">
            <v>A</v>
          </cell>
          <cell r="S742" t="str">
            <v>A</v>
          </cell>
          <cell r="T742" t="str">
            <v>#N/A N Ap</v>
          </cell>
          <cell r="U742" t="str">
            <v>-</v>
          </cell>
          <cell r="V742" t="str">
            <v>Check</v>
          </cell>
          <cell r="W742" t="str">
            <v>OK</v>
          </cell>
          <cell r="X742" t="str">
            <v>OK</v>
          </cell>
          <cell r="Y742" t="e">
            <v>#N/A</v>
          </cell>
          <cell r="Z742" t="str">
            <v>Y</v>
          </cell>
        </row>
        <row r="743">
          <cell r="C743" t="str">
            <v>760985DZ1</v>
          </cell>
          <cell r="D743" t="str">
            <v>760985DZ1</v>
          </cell>
          <cell r="E743" t="str">
            <v>RESIDENTIAL ASSET SEC 2001-RS2 M-II-1</v>
          </cell>
          <cell r="F743">
            <v>48024</v>
          </cell>
          <cell r="G743">
            <v>2.3613</v>
          </cell>
          <cell r="H743" t="str">
            <v>SF</v>
          </cell>
          <cell r="I743" t="str"/>
          <cell r="J743">
            <v>5000000</v>
          </cell>
          <cell r="K743">
            <v>5000000</v>
          </cell>
          <cell r="L743">
            <v>4989065</v>
          </cell>
          <cell r="M743" t="str">
            <v>AA2</v>
          </cell>
          <cell r="N743" t="str">
            <v>AA</v>
          </cell>
          <cell r="O743" t="str">
            <v>AA2</v>
          </cell>
          <cell r="P743">
            <v>5000000</v>
          </cell>
          <cell r="Q743" t="str">
            <v>-</v>
          </cell>
          <cell r="R743" t="str">
            <v>AA</v>
          </cell>
          <cell r="S743" t="str">
            <v>AA</v>
          </cell>
          <cell r="T743" t="str">
            <v>#N/A N Ap</v>
          </cell>
          <cell r="U743" t="str">
            <v>-</v>
          </cell>
          <cell r="V743" t="str">
            <v>Check</v>
          </cell>
          <cell r="W743" t="str">
            <v>OK</v>
          </cell>
          <cell r="X743" t="str">
            <v>OK</v>
          </cell>
          <cell r="Y743" t="str">
            <v>HEL</v>
          </cell>
          <cell r="Z743" t="str">
            <v>Y</v>
          </cell>
        </row>
        <row r="744">
          <cell r="C744" t="str">
            <v>760985EA5</v>
          </cell>
          <cell r="D744" t="str">
            <v>760985EA5</v>
          </cell>
          <cell r="E744" t="str">
            <v>RESIDENTIAL ASSET SEC 2001-RS2 M-II-2</v>
          </cell>
          <cell r="F744">
            <v>48024</v>
          </cell>
          <cell r="G744">
            <v>2.7612999999999999</v>
          </cell>
          <cell r="H744" t="str">
            <v>SF</v>
          </cell>
          <cell r="I744" t="str"/>
          <cell r="J744">
            <v>8606000</v>
          </cell>
          <cell r="K744">
            <v>8606000</v>
          </cell>
          <cell r="L744">
            <v>8579106.25</v>
          </cell>
          <cell r="M744" t="str">
            <v>A2</v>
          </cell>
          <cell r="N744" t="str">
            <v>A</v>
          </cell>
          <cell r="O744" t="str">
            <v>A2</v>
          </cell>
          <cell r="P744">
            <v>8606000</v>
          </cell>
          <cell r="Q744" t="str">
            <v>-</v>
          </cell>
          <cell r="R744" t="str">
            <v>A</v>
          </cell>
          <cell r="S744" t="str">
            <v>A</v>
          </cell>
          <cell r="T744" t="str">
            <v>#N/A N Ap</v>
          </cell>
          <cell r="U744" t="str">
            <v>-</v>
          </cell>
          <cell r="V744" t="str">
            <v>Check</v>
          </cell>
          <cell r="W744" t="str">
            <v>OK</v>
          </cell>
          <cell r="X744" t="str">
            <v>OK</v>
          </cell>
          <cell r="Y744" t="str">
            <v>HEL</v>
          </cell>
          <cell r="Z744" t="str">
            <v>Y</v>
          </cell>
        </row>
        <row r="745">
          <cell r="C745" t="str">
            <v>76110WLT1</v>
          </cell>
          <cell r="D745" t="str">
            <v>76110WLT1</v>
          </cell>
          <cell r="E745" t="str">
            <v>RESIDENTIAL ASSET SEC 2001-KS2 M-II-2</v>
          </cell>
          <cell r="F745">
            <v>48024</v>
          </cell>
          <cell r="G745">
            <v>2.6913</v>
          </cell>
          <cell r="H745" t="str">
            <v>SF</v>
          </cell>
          <cell r="I745" t="str"/>
          <cell r="J745">
            <v>6312500</v>
          </cell>
          <cell r="K745">
            <v>6312500</v>
          </cell>
          <cell r="L745">
            <v>6291788.6875</v>
          </cell>
          <cell r="M745" t="str">
            <v>A2</v>
          </cell>
          <cell r="N745" t="str">
            <v>A</v>
          </cell>
          <cell r="O745" t="str">
            <v>A2</v>
          </cell>
          <cell r="P745">
            <v>6312500</v>
          </cell>
          <cell r="Q745" t="str">
            <v>A</v>
          </cell>
          <cell r="R745" t="str">
            <v>A</v>
          </cell>
          <cell r="S745" t="str">
            <v>A</v>
          </cell>
          <cell r="T745" t="str">
            <v>A</v>
          </cell>
          <cell r="U745" t="str">
            <v>OK</v>
          </cell>
          <cell r="V745" t="str">
            <v>Check</v>
          </cell>
          <cell r="W745" t="str">
            <v>OK</v>
          </cell>
          <cell r="X745" t="str">
            <v>OK</v>
          </cell>
          <cell r="Y745" t="str">
            <v>HEL</v>
          </cell>
          <cell r="Z745" t="str">
            <v>Y</v>
          </cell>
        </row>
        <row r="746">
          <cell r="C746" t="str">
            <v>76110WMK9</v>
          </cell>
          <cell r="D746" t="str">
            <v>76110WMK9</v>
          </cell>
          <cell r="E746" t="str">
            <v>RESIDENTIAL ASSET SEC 2001-KS3 M-II-2</v>
          </cell>
          <cell r="F746">
            <v>48116</v>
          </cell>
          <cell r="G746">
            <v>2.7113</v>
          </cell>
          <cell r="H746" t="str">
            <v>SF</v>
          </cell>
          <cell r="I746" t="str"/>
          <cell r="J746">
            <v>24500000</v>
          </cell>
          <cell r="K746">
            <v>24500000</v>
          </cell>
          <cell r="L746">
            <v>24415793.5</v>
          </cell>
          <cell r="M746" t="str">
            <v>A2</v>
          </cell>
          <cell r="N746" t="str">
            <v>A</v>
          </cell>
          <cell r="O746" t="str">
            <v>A2</v>
          </cell>
          <cell r="P746">
            <v>24500000</v>
          </cell>
          <cell r="Q746" t="str">
            <v>A</v>
          </cell>
          <cell r="R746" t="str">
            <v>A</v>
          </cell>
          <cell r="S746" t="str">
            <v>A</v>
          </cell>
          <cell r="T746" t="str">
            <v>A</v>
          </cell>
          <cell r="U746" t="str">
            <v>OK</v>
          </cell>
          <cell r="V746" t="str">
            <v>Check</v>
          </cell>
          <cell r="W746" t="str">
            <v>OK</v>
          </cell>
          <cell r="X746" t="str">
            <v>OK</v>
          </cell>
          <cell r="Y746" t="str">
            <v>HEL</v>
          </cell>
          <cell r="Z746" t="str">
            <v>Y</v>
          </cell>
        </row>
        <row r="747">
          <cell r="C747" t="str">
            <v>76110WNW2</v>
          </cell>
          <cell r="D747" t="str">
            <v>76110WNW2</v>
          </cell>
          <cell r="E747" t="str">
            <v>RESIDENTIAL ASSET SEC 2002-KS3 A-IB</v>
          </cell>
          <cell r="F747">
            <v>48359</v>
          </cell>
          <cell r="G747">
            <v>2.09</v>
          </cell>
          <cell r="H747" t="str">
            <v>SF</v>
          </cell>
          <cell r="I747" t="str"/>
          <cell r="J747">
            <v>27195039.809999999</v>
          </cell>
          <cell r="K747">
            <v>27750000</v>
          </cell>
          <cell r="L747">
            <v>27173800.483908299</v>
          </cell>
          <cell r="M747" t="str">
            <v>AAA</v>
          </cell>
          <cell r="N747" t="str">
            <v>AAA</v>
          </cell>
          <cell r="O747" t="str">
            <v>AAA</v>
          </cell>
          <cell r="P747">
            <v>27199278.960000001</v>
          </cell>
          <cell r="Q747" t="str">
            <v>-</v>
          </cell>
          <cell r="R747" t="str">
            <v>AAA</v>
          </cell>
          <cell r="S747" t="str">
            <v>AAA</v>
          </cell>
          <cell r="T747" t="str">
            <v>#N/A N Ap</v>
          </cell>
          <cell r="U747" t="str">
            <v>-</v>
          </cell>
          <cell r="V747" t="str">
            <v>OK</v>
          </cell>
          <cell r="W747" t="str">
            <v>OK</v>
          </cell>
          <cell r="X747" t="str">
            <v>OK</v>
          </cell>
          <cell r="Y747" t="e">
            <v>#N/A</v>
          </cell>
          <cell r="Z747" t="str">
            <v>Y</v>
          </cell>
        </row>
        <row r="748">
          <cell r="C748" t="str">
            <v>79548KB80</v>
          </cell>
          <cell r="D748" t="str">
            <v>79548KB80</v>
          </cell>
          <cell r="E748" t="str">
            <v>SALOMON BROS MTG 7 1998-OPT1   M-2</v>
          </cell>
          <cell r="F748">
            <v>46990</v>
          </cell>
          <cell r="G748">
            <v>2.4912999999999998</v>
          </cell>
          <cell r="H748" t="str">
            <v>SF</v>
          </cell>
          <cell r="I748" t="str"/>
          <cell r="J748">
            <v>2908006.52</v>
          </cell>
          <cell r="K748">
            <v>5000000</v>
          </cell>
          <cell r="L748">
            <v>2906189.0159249902</v>
          </cell>
          <cell r="M748" t="str">
            <v>A2</v>
          </cell>
          <cell r="O748" t="str">
            <v>A2</v>
          </cell>
          <cell r="P748">
            <v>2884712.31</v>
          </cell>
          <cell r="Q748" t="str">
            <v>A</v>
          </cell>
          <cell r="R748" t="str">
            <v>#N/A N Ap</v>
          </cell>
          <cell r="S748" t="str">
            <v>#N/A N Ap</v>
          </cell>
          <cell r="T748" t="str">
            <v>A</v>
          </cell>
          <cell r="U748" t="str">
            <v>OK</v>
          </cell>
          <cell r="V748" t="str">
            <v>-</v>
          </cell>
          <cell r="W748" t="str">
            <v>-</v>
          </cell>
          <cell r="X748" t="str">
            <v>OK</v>
          </cell>
          <cell r="Y748" t="str">
            <v>HEL</v>
          </cell>
          <cell r="Z748" t="str">
            <v>Y</v>
          </cell>
        </row>
        <row r="749">
          <cell r="C749" t="str">
            <v>79548KN38</v>
          </cell>
          <cell r="D749" t="str">
            <v>79548KN38</v>
          </cell>
          <cell r="E749" t="str">
            <v>SALOMON BROS MTG VII 1999-3    M-3</v>
          </cell>
          <cell r="F749">
            <v>47233</v>
          </cell>
          <cell r="G749">
            <v>5.0613000000000001</v>
          </cell>
          <cell r="H749" t="str">
            <v>SF</v>
          </cell>
          <cell r="I749" t="str"/>
          <cell r="J749">
            <v>3813992.81</v>
          </cell>
          <cell r="K749">
            <v>10000000</v>
          </cell>
          <cell r="L749">
            <v>3837639.5654219901</v>
          </cell>
          <cell r="N749" t="str">
            <v>BBB</v>
          </cell>
          <cell r="O749" t="str">
            <v>BAA2</v>
          </cell>
          <cell r="P749">
            <v>3843848.32</v>
          </cell>
          <cell r="Q749" t="str">
            <v>BBB</v>
          </cell>
          <cell r="R749" t="str">
            <v>BBB</v>
          </cell>
          <cell r="S749" t="str">
            <v>BBB</v>
          </cell>
          <cell r="T749" t="str">
            <v>BBB</v>
          </cell>
          <cell r="U749" t="str">
            <v>OK</v>
          </cell>
          <cell r="V749" t="str">
            <v>-</v>
          </cell>
          <cell r="W749" t="str">
            <v>OK</v>
          </cell>
          <cell r="X749" t="b">
            <v>0</v>
          </cell>
          <cell r="Y749" t="str">
            <v>HEL</v>
          </cell>
          <cell r="Z749" t="str">
            <v>Y</v>
          </cell>
        </row>
        <row r="750">
          <cell r="C750" t="str">
            <v>79548KT32</v>
          </cell>
          <cell r="D750" t="str">
            <v>79548KT32</v>
          </cell>
          <cell r="E750" t="str">
            <v>NEW CENTURY AB CERT 1999-NC4   M-2</v>
          </cell>
          <cell r="F750">
            <v>47386</v>
          </cell>
          <cell r="G750">
            <v>3.1113</v>
          </cell>
          <cell r="H750" t="str">
            <v>SF</v>
          </cell>
          <cell r="I750" t="str"/>
          <cell r="J750">
            <v>14850000</v>
          </cell>
          <cell r="K750">
            <v>14850000</v>
          </cell>
          <cell r="L750">
            <v>14806044</v>
          </cell>
          <cell r="M750" t="str">
            <v>A2</v>
          </cell>
          <cell r="O750" t="str">
            <v>A2</v>
          </cell>
          <cell r="P750">
            <v>14799956.24</v>
          </cell>
          <cell r="Q750" t="str">
            <v>A</v>
          </cell>
          <cell r="R750" t="str">
            <v>#N/A N Ap</v>
          </cell>
          <cell r="S750" t="str">
            <v>#N/A N Ap</v>
          </cell>
          <cell r="T750" t="str">
            <v>A</v>
          </cell>
          <cell r="U750" t="str">
            <v>OK</v>
          </cell>
          <cell r="V750" t="str">
            <v>-</v>
          </cell>
          <cell r="W750" t="str">
            <v>-</v>
          </cell>
          <cell r="X750" t="str">
            <v>OK</v>
          </cell>
          <cell r="Y750" t="str">
            <v>HEL</v>
          </cell>
          <cell r="Z750" t="str">
            <v>Y</v>
          </cell>
        </row>
        <row r="751">
          <cell r="C751" t="str">
            <v>79548KT40</v>
          </cell>
          <cell r="D751" t="str">
            <v>79548KT40</v>
          </cell>
          <cell r="E751" t="str">
            <v>NEW CENTURY AB CERT 1999-NC4   M-3</v>
          </cell>
          <cell r="F751">
            <v>47386</v>
          </cell>
          <cell r="G751">
            <v>5.0613000000000001</v>
          </cell>
          <cell r="H751" t="str">
            <v>SF</v>
          </cell>
          <cell r="I751" t="str"/>
          <cell r="J751">
            <v>10000000</v>
          </cell>
          <cell r="K751">
            <v>10000000</v>
          </cell>
          <cell r="L751">
            <v>10067500</v>
          </cell>
          <cell r="M751" t="str">
            <v>BAA2</v>
          </cell>
          <cell r="O751" t="str">
            <v>BAA2</v>
          </cell>
          <cell r="P751">
            <v>10146117.4</v>
          </cell>
          <cell r="Q751" t="str">
            <v>BBB</v>
          </cell>
          <cell r="R751" t="str">
            <v>#N/A N Ap</v>
          </cell>
          <cell r="S751" t="str">
            <v>#N/A N Ap</v>
          </cell>
          <cell r="T751" t="str">
            <v>BBB</v>
          </cell>
          <cell r="U751" t="str">
            <v>OK</v>
          </cell>
          <cell r="V751" t="str">
            <v>-</v>
          </cell>
          <cell r="W751" t="str">
            <v>-</v>
          </cell>
          <cell r="X751" t="str">
            <v>OK</v>
          </cell>
          <cell r="Y751" t="str">
            <v>HEL</v>
          </cell>
          <cell r="Z751" t="str">
            <v>Y</v>
          </cell>
        </row>
        <row r="752">
          <cell r="C752" t="str">
            <v>79548KWA2</v>
          </cell>
          <cell r="D752" t="str">
            <v>79548KWA2</v>
          </cell>
          <cell r="E752" t="str">
            <v>SALOMON BRO MTG SEC 7 1997-LB4 M-3</v>
          </cell>
          <cell r="F752">
            <v>46351</v>
          </cell>
          <cell r="G752">
            <v>3.3450000000000002</v>
          </cell>
          <cell r="H752" t="str">
            <v>SF</v>
          </cell>
          <cell r="I752" t="str"/>
          <cell r="J752">
            <v>4252000</v>
          </cell>
          <cell r="K752">
            <v>4252000</v>
          </cell>
          <cell r="L752">
            <v>4226088.3119999897</v>
          </cell>
          <cell r="O752" t="str">
            <v>BAA2</v>
          </cell>
          <cell r="P752">
            <v>4252000</v>
          </cell>
          <cell r="Q752" t="str">
            <v>BBB</v>
          </cell>
          <cell r="R752" t="str">
            <v>#N/A N Ap</v>
          </cell>
          <cell r="S752" t="str">
            <v>#N/A N Ap</v>
          </cell>
          <cell r="T752" t="str">
            <v>BBB</v>
          </cell>
          <cell r="U752" t="str">
            <v>OK</v>
          </cell>
          <cell r="V752" t="str">
            <v>-</v>
          </cell>
          <cell r="W752" t="str">
            <v>-</v>
          </cell>
          <cell r="X752" t="str">
            <v>Check</v>
          </cell>
          <cell r="Y752" t="str">
            <v>HEL</v>
          </cell>
          <cell r="Z752" t="str">
            <v>Y</v>
          </cell>
        </row>
        <row r="753">
          <cell r="C753" t="str">
            <v>79548KW61</v>
          </cell>
          <cell r="D753" t="str">
            <v>79548KW61</v>
          </cell>
          <cell r="E753" t="str">
            <v>SALOMON BRTHRS MTG 2000-LBI M2</v>
          </cell>
          <cell r="F753">
            <v>47539</v>
          </cell>
          <cell r="G753">
            <v>2.9613</v>
          </cell>
          <cell r="H753" t="str">
            <v>SF</v>
          </cell>
          <cell r="I753" t="str"/>
          <cell r="J753">
            <v>17651000</v>
          </cell>
          <cell r="K753">
            <v>17651000</v>
          </cell>
          <cell r="L753">
            <v>17670310.193999901</v>
          </cell>
          <cell r="M753" t="str">
            <v>A2</v>
          </cell>
          <cell r="O753" t="str">
            <v>A2</v>
          </cell>
          <cell r="P753">
            <v>17651438.899999999</v>
          </cell>
          <cell r="Q753" t="str">
            <v>A</v>
          </cell>
          <cell r="R753" t="str">
            <v>#N/A N Ap</v>
          </cell>
          <cell r="S753" t="str">
            <v>#N/A N Ap</v>
          </cell>
          <cell r="T753" t="str">
            <v>A</v>
          </cell>
          <cell r="U753" t="str">
            <v>OK</v>
          </cell>
          <cell r="V753" t="str">
            <v>-</v>
          </cell>
          <cell r="W753" t="str">
            <v>-</v>
          </cell>
          <cell r="X753" t="str">
            <v>OK</v>
          </cell>
          <cell r="Y753" t="str">
            <v>HEL</v>
          </cell>
          <cell r="Z753" t="str">
            <v>Y</v>
          </cell>
        </row>
        <row r="754">
          <cell r="C754" t="str">
            <v>79548KYY8</v>
          </cell>
          <cell r="D754" t="str">
            <v>79548KYY8</v>
          </cell>
          <cell r="E754" t="str">
            <v>NEW CENTURY AB CERT 1998-NC2   M-3</v>
          </cell>
          <cell r="F754">
            <v>46929</v>
          </cell>
          <cell r="G754">
            <v>3.0112999999999999</v>
          </cell>
          <cell r="H754" t="str">
            <v>SF</v>
          </cell>
          <cell r="I754" t="str"/>
          <cell r="J754">
            <v>963178.59</v>
          </cell>
          <cell r="K754">
            <v>7525000</v>
          </cell>
          <cell r="L754">
            <v>960920.899385039</v>
          </cell>
          <cell r="N754" t="str">
            <v>BBB</v>
          </cell>
          <cell r="O754" t="str">
            <v>BAA2</v>
          </cell>
          <cell r="P754">
            <v>938159.55</v>
          </cell>
          <cell r="Q754" t="str">
            <v>BBB</v>
          </cell>
          <cell r="R754" t="str">
            <v>#N/A N Ap</v>
          </cell>
          <cell r="S754" t="str">
            <v>#N/A N Ap</v>
          </cell>
          <cell r="T754" t="str">
            <v>BBB</v>
          </cell>
          <cell r="U754" t="str">
            <v>OK</v>
          </cell>
          <cell r="V754" t="str">
            <v>-</v>
          </cell>
          <cell r="W754" t="str">
            <v>-</v>
          </cell>
          <cell r="X754" t="b">
            <v>0</v>
          </cell>
          <cell r="Y754" t="str">
            <v>HEL</v>
          </cell>
          <cell r="Z754" t="str">
            <v>Y</v>
          </cell>
        </row>
        <row r="755">
          <cell r="C755" t="str">
            <v>79548K6B9</v>
          </cell>
          <cell r="D755" t="str">
            <v>79548K6B9</v>
          </cell>
          <cell r="E755" t="str">
            <v>NEW CENTURY HE TR 2001-NC2     M-1</v>
          </cell>
          <cell r="F755">
            <v>48111</v>
          </cell>
          <cell r="G755">
            <v>2.6274999999999999</v>
          </cell>
          <cell r="H755" t="str">
            <v>SF</v>
          </cell>
          <cell r="I755" t="str"/>
          <cell r="J755">
            <v>10720000</v>
          </cell>
          <cell r="K755">
            <v>10720000</v>
          </cell>
          <cell r="L755">
            <v>10668072.3199999</v>
          </cell>
          <cell r="N755" t="str">
            <v>AA+</v>
          </cell>
          <cell r="O755" t="str">
            <v>AA2</v>
          </cell>
          <cell r="P755">
            <v>10710937.84</v>
          </cell>
          <cell r="Q755" t="str">
            <v>AA</v>
          </cell>
          <cell r="R755" t="str">
            <v>AA+</v>
          </cell>
          <cell r="S755" t="str">
            <v>AA+</v>
          </cell>
          <cell r="T755" t="str">
            <v>AA</v>
          </cell>
          <cell r="U755" t="str">
            <v>OK</v>
          </cell>
          <cell r="V755" t="str">
            <v>-</v>
          </cell>
          <cell r="W755" t="str">
            <v>OK</v>
          </cell>
          <cell r="X755" t="b">
            <v>0</v>
          </cell>
          <cell r="Y755" t="str">
            <v>HEL</v>
          </cell>
          <cell r="Z755" t="str">
            <v>Y</v>
          </cell>
        </row>
        <row r="756">
          <cell r="C756" t="str">
            <v>79549AQJ1</v>
          </cell>
          <cell r="D756" t="str">
            <v>79549AQJ1</v>
          </cell>
          <cell r="E756" t="str">
            <v>SALOMON BR. MTG 2002-CIT1 M1</v>
          </cell>
          <cell r="F756">
            <v>48359</v>
          </cell>
          <cell r="G756">
            <v>2.5413000000000001</v>
          </cell>
          <cell r="H756" t="str">
            <v>SF</v>
          </cell>
          <cell r="I756" t="str"/>
          <cell r="J756">
            <v>5254000</v>
          </cell>
          <cell r="K756">
            <v>5254000</v>
          </cell>
          <cell r="L756">
            <v>5309823.75</v>
          </cell>
          <cell r="N756" t="str">
            <v>AA</v>
          </cell>
          <cell r="O756" t="str">
            <v>AA2</v>
          </cell>
          <cell r="P756">
            <v>5254000</v>
          </cell>
          <cell r="Q756" t="str">
            <v>AA</v>
          </cell>
          <cell r="R756" t="str">
            <v>AA</v>
          </cell>
          <cell r="S756" t="str">
            <v>AA</v>
          </cell>
          <cell r="T756" t="str">
            <v>AA</v>
          </cell>
          <cell r="U756" t="str">
            <v>OK</v>
          </cell>
          <cell r="V756" t="str">
            <v>-</v>
          </cell>
          <cell r="W756" t="str">
            <v>OK</v>
          </cell>
          <cell r="X756" t="b">
            <v>0</v>
          </cell>
          <cell r="Y756" t="e">
            <v>#N/A</v>
          </cell>
          <cell r="Z756" t="str">
            <v>Y</v>
          </cell>
        </row>
        <row r="757">
          <cell r="C757" t="str">
            <v>79549AQK8</v>
          </cell>
          <cell r="D757" t="str">
            <v>79549AQK8</v>
          </cell>
          <cell r="E757" t="str">
            <v>SALOMON BR. MTG 2002-CIT1 M2</v>
          </cell>
          <cell r="F757">
            <v>48359</v>
          </cell>
          <cell r="G757">
            <v>3.0112999999999999</v>
          </cell>
          <cell r="H757" t="str">
            <v>SF</v>
          </cell>
          <cell r="I757" t="str"/>
          <cell r="J757">
            <v>6822000</v>
          </cell>
          <cell r="K757">
            <v>6822000</v>
          </cell>
          <cell r="L757">
            <v>6952044.375</v>
          </cell>
          <cell r="N757" t="str">
            <v>A</v>
          </cell>
          <cell r="O757" t="str">
            <v>A2</v>
          </cell>
          <cell r="P757">
            <v>6822000</v>
          </cell>
          <cell r="Q757" t="str">
            <v>A</v>
          </cell>
          <cell r="R757" t="str">
            <v>A</v>
          </cell>
          <cell r="S757" t="str">
            <v>A</v>
          </cell>
          <cell r="T757" t="str">
            <v>A</v>
          </cell>
          <cell r="U757" t="str">
            <v>OK</v>
          </cell>
          <cell r="V757" t="str">
            <v>-</v>
          </cell>
          <cell r="W757" t="str">
            <v>OK</v>
          </cell>
          <cell r="X757" t="b">
            <v>0</v>
          </cell>
          <cell r="Y757" t="e">
            <v>#N/A</v>
          </cell>
          <cell r="Z757" t="str">
            <v>Y</v>
          </cell>
        </row>
        <row r="758">
          <cell r="C758" t="str">
            <v>805564EW7</v>
          </cell>
          <cell r="D758" t="str">
            <v>805564EW7</v>
          </cell>
          <cell r="E758" t="str">
            <v>SAXON ASSET SEC CO 1999-4      MV-2</v>
          </cell>
          <cell r="F758">
            <v>47447</v>
          </cell>
          <cell r="G758">
            <v>3.02</v>
          </cell>
          <cell r="H758" t="str">
            <v>SF</v>
          </cell>
          <cell r="I758" t="str"/>
          <cell r="J758">
            <v>10000000</v>
          </cell>
          <cell r="K758">
            <v>10000000</v>
          </cell>
          <cell r="L758">
            <v>10020309.999999899</v>
          </cell>
          <cell r="M758" t="str">
            <v>A2</v>
          </cell>
          <cell r="N758" t="str">
            <v>A+</v>
          </cell>
          <cell r="O758" t="str">
            <v>A2</v>
          </cell>
          <cell r="P758">
            <v>10003440.199999999</v>
          </cell>
          <cell r="Q758" t="str">
            <v>-</v>
          </cell>
          <cell r="R758" t="str">
            <v>A+</v>
          </cell>
          <cell r="S758" t="str">
            <v>A+</v>
          </cell>
          <cell r="T758" t="str">
            <v>#N/A N Ap</v>
          </cell>
          <cell r="U758" t="str">
            <v>-</v>
          </cell>
          <cell r="V758" t="str">
            <v>Check</v>
          </cell>
          <cell r="W758" t="str">
            <v>OK</v>
          </cell>
          <cell r="X758" t="str">
            <v>OK</v>
          </cell>
          <cell r="Y758" t="e">
            <v>#N/A</v>
          </cell>
          <cell r="Z758" t="str">
            <v>Y</v>
          </cell>
        </row>
        <row r="759">
          <cell r="C759" t="str">
            <v>805564FR7</v>
          </cell>
          <cell r="D759" t="str">
            <v>805564FR7</v>
          </cell>
          <cell r="E759" t="str">
            <v>SAXON ASSET SEC CO 2000-1      BV-1</v>
          </cell>
          <cell r="F759">
            <v>47539</v>
          </cell>
          <cell r="G759">
            <v>7.7962499999999997</v>
          </cell>
          <cell r="H759" t="str">
            <v>SF</v>
          </cell>
          <cell r="I759" t="str"/>
          <cell r="J759">
            <v>3200000</v>
          </cell>
          <cell r="K759">
            <v>3200000</v>
          </cell>
          <cell r="L759">
            <v>3188000</v>
          </cell>
          <cell r="M759" t="str">
            <v>BAA2</v>
          </cell>
          <cell r="O759" t="str">
            <v>BAA2</v>
          </cell>
          <cell r="P759">
            <v>3200000</v>
          </cell>
          <cell r="Q759" t="str">
            <v>BBB</v>
          </cell>
          <cell r="R759" t="str">
            <v>#N/A N Ap</v>
          </cell>
          <cell r="S759" t="str">
            <v>#N/A N Ap</v>
          </cell>
          <cell r="T759" t="str">
            <v>BBB</v>
          </cell>
          <cell r="U759" t="str">
            <v>OK</v>
          </cell>
          <cell r="V759" t="str">
            <v>-</v>
          </cell>
          <cell r="W759" t="str">
            <v>-</v>
          </cell>
          <cell r="X759" t="str">
            <v>OK</v>
          </cell>
          <cell r="Y759" t="str">
            <v>HEL</v>
          </cell>
          <cell r="Z759" t="str">
            <v>Y</v>
          </cell>
        </row>
        <row r="760">
          <cell r="C760" t="str">
            <v>805564HN4</v>
          </cell>
          <cell r="D760" t="str">
            <v>805564HN4</v>
          </cell>
          <cell r="E760" t="str">
            <v>SAXON ASSET SEC CO 2000-4      MV-1</v>
          </cell>
          <cell r="F760">
            <v>48238</v>
          </cell>
          <cell r="G760">
            <v>2.4312999999999998</v>
          </cell>
          <cell r="H760" t="str">
            <v>SF</v>
          </cell>
          <cell r="I760" t="str"/>
          <cell r="J760">
            <v>9000000</v>
          </cell>
          <cell r="K760">
            <v>9000000</v>
          </cell>
          <cell r="L760">
            <v>8985942</v>
          </cell>
          <cell r="M760" t="str">
            <v>AA2</v>
          </cell>
          <cell r="O760" t="str">
            <v>AA2</v>
          </cell>
          <cell r="P760">
            <v>9000000</v>
          </cell>
          <cell r="Q760" t="str">
            <v>AA</v>
          </cell>
          <cell r="R760" t="str">
            <v>#N/A N Ap</v>
          </cell>
          <cell r="S760" t="str">
            <v>#N/A N Ap</v>
          </cell>
          <cell r="T760" t="str">
            <v>AA</v>
          </cell>
          <cell r="U760" t="str">
            <v>OK</v>
          </cell>
          <cell r="V760" t="str">
            <v>-</v>
          </cell>
          <cell r="W760" t="str">
            <v>-</v>
          </cell>
          <cell r="X760" t="str">
            <v>OK</v>
          </cell>
          <cell r="Y760" t="str">
            <v>HEL</v>
          </cell>
          <cell r="Z760" t="str">
            <v>Y</v>
          </cell>
        </row>
        <row r="761">
          <cell r="C761" t="str">
            <v>805564JA0</v>
          </cell>
          <cell r="D761" t="str">
            <v>805564JA0</v>
          </cell>
          <cell r="E761" t="str">
            <v>SAXON ASSET SEC CO 2001-1      BF-1</v>
          </cell>
          <cell r="F761">
            <v>48298</v>
          </cell>
          <cell r="G761">
            <v>7.8150000000000004</v>
          </cell>
          <cell r="H761" t="str">
            <v>SF</v>
          </cell>
          <cell r="I761" t="str"/>
          <cell r="J761">
            <v>3013000</v>
          </cell>
          <cell r="K761">
            <v>3013000</v>
          </cell>
          <cell r="L761">
            <v>3157060.5689999899</v>
          </cell>
          <cell r="M761" t="str">
            <v>BAA2</v>
          </cell>
          <cell r="O761" t="str">
            <v>BAA2</v>
          </cell>
          <cell r="P761">
            <v>3012960.83</v>
          </cell>
          <cell r="Q761" t="str">
            <v>BBB</v>
          </cell>
          <cell r="R761" t="str">
            <v>#N/A N Ap</v>
          </cell>
          <cell r="S761" t="str">
            <v>#N/A N Ap</v>
          </cell>
          <cell r="T761" t="str">
            <v>BBB</v>
          </cell>
          <cell r="U761" t="str">
            <v>OK</v>
          </cell>
          <cell r="V761" t="str">
            <v>-</v>
          </cell>
          <cell r="W761" t="str">
            <v>-</v>
          </cell>
          <cell r="X761" t="str">
            <v>OK</v>
          </cell>
          <cell r="Y761" t="str">
            <v>HEL</v>
          </cell>
          <cell r="Z761" t="str">
            <v>N</v>
          </cell>
        </row>
        <row r="762">
          <cell r="C762" t="str">
            <v>805564JC6</v>
          </cell>
          <cell r="D762" t="str">
            <v>805564JC6</v>
          </cell>
          <cell r="E762" t="str">
            <v>SAXON ASSET SEC CO 2001-1      MV-1</v>
          </cell>
          <cell r="F762">
            <v>48298</v>
          </cell>
          <cell r="G762">
            <v>2.4013</v>
          </cell>
          <cell r="H762" t="str">
            <v>SF</v>
          </cell>
          <cell r="I762" t="str"/>
          <cell r="J762">
            <v>2000000</v>
          </cell>
          <cell r="K762">
            <v>2000000</v>
          </cell>
          <cell r="L762">
            <v>1993126</v>
          </cell>
          <cell r="M762" t="str">
            <v>AA2</v>
          </cell>
          <cell r="O762" t="str">
            <v>AA2</v>
          </cell>
          <cell r="P762">
            <v>2000000</v>
          </cell>
          <cell r="Q762" t="str">
            <v>AA</v>
          </cell>
          <cell r="R762" t="str">
            <v>#N/A N Ap</v>
          </cell>
          <cell r="S762" t="str">
            <v>#N/A N Ap</v>
          </cell>
          <cell r="T762" t="str">
            <v>AA</v>
          </cell>
          <cell r="U762" t="str">
            <v>OK</v>
          </cell>
          <cell r="V762" t="str">
            <v>-</v>
          </cell>
          <cell r="W762" t="str">
            <v>-</v>
          </cell>
          <cell r="X762" t="str">
            <v>OK</v>
          </cell>
          <cell r="Y762" t="str">
            <v>HEL</v>
          </cell>
          <cell r="Z762" t="str">
            <v>Y</v>
          </cell>
        </row>
        <row r="763">
          <cell r="C763" t="str">
            <v>805564JR3</v>
          </cell>
          <cell r="D763" t="str">
            <v>805564JR3</v>
          </cell>
          <cell r="E763" t="str">
            <v>SAXON ASSET SEC CO 2001-2      M-1</v>
          </cell>
          <cell r="F763">
            <v>47932</v>
          </cell>
          <cell r="G763">
            <v>2.3668999999999998</v>
          </cell>
          <cell r="H763" t="str">
            <v>SF</v>
          </cell>
          <cell r="I763" t="str"/>
          <cell r="J763">
            <v>5000000</v>
          </cell>
          <cell r="K763">
            <v>5000000</v>
          </cell>
          <cell r="L763">
            <v>4996875</v>
          </cell>
          <cell r="M763" t="str">
            <v>AA2</v>
          </cell>
          <cell r="N763" t="str">
            <v>AA</v>
          </cell>
          <cell r="O763" t="str">
            <v>AA2</v>
          </cell>
          <cell r="P763">
            <v>4967742.5</v>
          </cell>
          <cell r="Q763" t="str">
            <v>-</v>
          </cell>
          <cell r="R763" t="str">
            <v>AA</v>
          </cell>
          <cell r="S763" t="str">
            <v>AA</v>
          </cell>
          <cell r="T763" t="str">
            <v>#N/A N Ap</v>
          </cell>
          <cell r="U763" t="str">
            <v>-</v>
          </cell>
          <cell r="V763" t="str">
            <v>Check</v>
          </cell>
          <cell r="W763" t="str">
            <v>OK</v>
          </cell>
          <cell r="X763" t="str">
            <v>OK</v>
          </cell>
          <cell r="Y763" t="e">
            <v>#N/A</v>
          </cell>
          <cell r="Z763" t="str">
            <v>Y</v>
          </cell>
        </row>
        <row r="764">
          <cell r="C764" t="str">
            <v>805564JS1</v>
          </cell>
          <cell r="D764" t="str">
            <v>805564JS1</v>
          </cell>
          <cell r="E764" t="str">
            <v>SAXON ASSET SEC CO 2001-2      M-2</v>
          </cell>
          <cell r="F764">
            <v>47873</v>
          </cell>
          <cell r="G764">
            <v>2.6613000000000002</v>
          </cell>
          <cell r="H764" t="str">
            <v>SF</v>
          </cell>
          <cell r="I764" t="str"/>
          <cell r="J764">
            <v>20000000</v>
          </cell>
          <cell r="K764">
            <v>20000000</v>
          </cell>
          <cell r="L764">
            <v>19900000</v>
          </cell>
          <cell r="M764" t="str">
            <v>A2</v>
          </cell>
          <cell r="N764" t="str">
            <v>A</v>
          </cell>
          <cell r="O764" t="str">
            <v>A2</v>
          </cell>
          <cell r="P764">
            <v>20000000</v>
          </cell>
          <cell r="Q764" t="str">
            <v>-</v>
          </cell>
          <cell r="R764" t="str">
            <v>A</v>
          </cell>
          <cell r="S764" t="str">
            <v>A</v>
          </cell>
          <cell r="T764" t="str">
            <v>#N/A N Ap</v>
          </cell>
          <cell r="U764" t="str">
            <v>-</v>
          </cell>
          <cell r="V764" t="str">
            <v>Check</v>
          </cell>
          <cell r="W764" t="str">
            <v>OK</v>
          </cell>
          <cell r="X764" t="str">
            <v>OK</v>
          </cell>
          <cell r="Y764" t="str">
            <v>HEL</v>
          </cell>
          <cell r="Z764" t="str">
            <v>Y</v>
          </cell>
        </row>
        <row r="765">
          <cell r="C765" t="str">
            <v>805564KF7</v>
          </cell>
          <cell r="D765" t="str">
            <v>805564KF7</v>
          </cell>
          <cell r="E765" t="str">
            <v>SAXON ASSET SEC CO 2001-3      M-2</v>
          </cell>
          <cell r="F765">
            <v>47993</v>
          </cell>
          <cell r="G765">
            <v>3.7312500000000002</v>
          </cell>
          <cell r="H765" t="str">
            <v>SF</v>
          </cell>
          <cell r="I765" t="str"/>
          <cell r="J765">
            <v>7500000</v>
          </cell>
          <cell r="K765">
            <v>7500000</v>
          </cell>
          <cell r="L765">
            <v>7558597.5</v>
          </cell>
          <cell r="M765" t="str">
            <v>A2</v>
          </cell>
          <cell r="N765" t="str">
            <v>A</v>
          </cell>
          <cell r="O765" t="str">
            <v>A2</v>
          </cell>
          <cell r="P765">
            <v>7500000</v>
          </cell>
          <cell r="Q765" t="str">
            <v>A</v>
          </cell>
          <cell r="R765" t="str">
            <v>A</v>
          </cell>
          <cell r="S765" t="str">
            <v>A</v>
          </cell>
          <cell r="T765" t="str">
            <v>A</v>
          </cell>
          <cell r="U765" t="str">
            <v>OK</v>
          </cell>
          <cell r="V765" t="str">
            <v>Check</v>
          </cell>
          <cell r="W765" t="str">
            <v>OK</v>
          </cell>
          <cell r="X765" t="str">
            <v>OK</v>
          </cell>
          <cell r="Y765" t="e">
            <v>#N/A</v>
          </cell>
          <cell r="Z765" t="str">
            <v>Y</v>
          </cell>
        </row>
        <row r="766">
          <cell r="C766" t="str">
            <v>805564KW0</v>
          </cell>
          <cell r="D766" t="str">
            <v>805564KW0</v>
          </cell>
          <cell r="E766" t="str">
            <v>SAXON ASSET SEC CO 2002-1      M-1</v>
          </cell>
          <cell r="F766">
            <v>48238</v>
          </cell>
          <cell r="G766">
            <v>2.4700000000000002</v>
          </cell>
          <cell r="H766" t="str">
            <v>SF</v>
          </cell>
          <cell r="I766" t="str"/>
          <cell r="J766">
            <v>10000000</v>
          </cell>
          <cell r="K766">
            <v>10000000</v>
          </cell>
          <cell r="L766">
            <v>10034375</v>
          </cell>
          <cell r="M766" t="str">
            <v>AA2</v>
          </cell>
          <cell r="N766" t="str">
            <v>AA</v>
          </cell>
          <cell r="O766" t="str">
            <v>AA2</v>
          </cell>
          <cell r="P766">
            <v>10000000</v>
          </cell>
          <cell r="Q766" t="str">
            <v>-</v>
          </cell>
          <cell r="R766" t="str">
            <v>AA</v>
          </cell>
          <cell r="S766" t="str">
            <v>AA</v>
          </cell>
          <cell r="T766" t="str">
            <v>#N/A N Ap</v>
          </cell>
          <cell r="U766" t="str">
            <v>-</v>
          </cell>
          <cell r="V766" t="str">
            <v>Check</v>
          </cell>
          <cell r="W766" t="str">
            <v>OK</v>
          </cell>
          <cell r="X766" t="str">
            <v>OK</v>
          </cell>
          <cell r="Y766" t="e">
            <v>#N/A</v>
          </cell>
          <cell r="Z766" t="str">
            <v>Y</v>
          </cell>
        </row>
        <row r="767">
          <cell r="C767" t="str">
            <v>805564KX8</v>
          </cell>
          <cell r="D767" t="str">
            <v>805564KX8</v>
          </cell>
          <cell r="E767" t="str">
            <v>SAXON ASSET SEC CO 2002-1      M-2</v>
          </cell>
          <cell r="F767">
            <v>48177</v>
          </cell>
          <cell r="G767">
            <v>3.02</v>
          </cell>
          <cell r="H767" t="str">
            <v>SF</v>
          </cell>
          <cell r="I767" t="str"/>
          <cell r="J767">
            <v>5000000</v>
          </cell>
          <cell r="K767">
            <v>5000000</v>
          </cell>
          <cell r="L767">
            <v>5043750</v>
          </cell>
          <cell r="M767" t="str">
            <v>A2</v>
          </cell>
          <cell r="N767" t="str">
            <v>A</v>
          </cell>
          <cell r="O767" t="str">
            <v>A2</v>
          </cell>
          <cell r="P767">
            <v>5000000</v>
          </cell>
          <cell r="Q767" t="str">
            <v>-</v>
          </cell>
          <cell r="R767" t="str">
            <v>A</v>
          </cell>
          <cell r="S767" t="str">
            <v>A</v>
          </cell>
          <cell r="T767" t="str">
            <v>#N/A N Ap</v>
          </cell>
          <cell r="U767" t="str">
            <v>-</v>
          </cell>
          <cell r="V767" t="str">
            <v>Check</v>
          </cell>
          <cell r="W767" t="str">
            <v>OK</v>
          </cell>
          <cell r="X767" t="str">
            <v>OK</v>
          </cell>
          <cell r="Y767" t="e">
            <v>#N/A</v>
          </cell>
          <cell r="Z767" t="str">
            <v>Y</v>
          </cell>
        </row>
        <row r="768">
          <cell r="C768" t="str">
            <v>805564LY5</v>
          </cell>
          <cell r="D768" t="str">
            <v>805564LY5</v>
          </cell>
          <cell r="E768" t="str">
            <v>SAXON ASSET SEC CO 2002-2      M-1</v>
          </cell>
          <cell r="F768">
            <v>48359</v>
          </cell>
          <cell r="G768">
            <v>2.4113000000000002</v>
          </cell>
          <cell r="H768" t="str">
            <v>SF</v>
          </cell>
          <cell r="I768" t="str"/>
          <cell r="J768">
            <v>10000000</v>
          </cell>
          <cell r="K768">
            <v>10000000</v>
          </cell>
          <cell r="L768">
            <v>9943750</v>
          </cell>
          <cell r="M768" t="str">
            <v>AA2</v>
          </cell>
          <cell r="N768" t="str">
            <v>AA</v>
          </cell>
          <cell r="O768" t="str">
            <v>AA2</v>
          </cell>
          <cell r="P768">
            <v>10000000</v>
          </cell>
          <cell r="Q768" t="str">
            <v>-</v>
          </cell>
          <cell r="R768" t="str">
            <v>AA</v>
          </cell>
          <cell r="S768" t="str">
            <v>AA</v>
          </cell>
          <cell r="T768" t="str">
            <v>#N/A N Ap</v>
          </cell>
          <cell r="U768" t="str">
            <v>-</v>
          </cell>
          <cell r="V768" t="str">
            <v>Check</v>
          </cell>
          <cell r="W768" t="str">
            <v>OK</v>
          </cell>
          <cell r="X768" t="str">
            <v>OK</v>
          </cell>
          <cell r="Y768" t="e">
            <v>#N/A</v>
          </cell>
          <cell r="Z768" t="str">
            <v>Y</v>
          </cell>
        </row>
        <row r="769">
          <cell r="C769" t="str">
            <v>805564LZ2</v>
          </cell>
          <cell r="D769" t="str">
            <v>805564LZ2</v>
          </cell>
          <cell r="E769" t="str">
            <v>SAXON ASSET SEC CO 2002-2      M-2</v>
          </cell>
          <cell r="F769">
            <v>48451</v>
          </cell>
          <cell r="G769">
            <v>2.9613</v>
          </cell>
          <cell r="H769" t="str">
            <v>SF</v>
          </cell>
          <cell r="I769" t="str"/>
          <cell r="J769">
            <v>10000000</v>
          </cell>
          <cell r="K769">
            <v>10000000</v>
          </cell>
          <cell r="L769">
            <v>9990630</v>
          </cell>
          <cell r="M769" t="str">
            <v>A2</v>
          </cell>
          <cell r="N769" t="str">
            <v>A</v>
          </cell>
          <cell r="O769" t="str">
            <v>A2</v>
          </cell>
          <cell r="P769">
            <v>10000000</v>
          </cell>
          <cell r="Q769" t="str">
            <v>-</v>
          </cell>
          <cell r="R769" t="str">
            <v>A</v>
          </cell>
          <cell r="S769" t="str">
            <v>A</v>
          </cell>
          <cell r="T769" t="str">
            <v>#N/A N Ap</v>
          </cell>
          <cell r="U769" t="str">
            <v>-</v>
          </cell>
          <cell r="V769" t="str">
            <v>Check</v>
          </cell>
          <cell r="W769" t="str">
            <v>OK</v>
          </cell>
          <cell r="X769" t="str">
            <v>OK</v>
          </cell>
          <cell r="Y769" t="e">
            <v>#N/A</v>
          </cell>
          <cell r="Z769" t="str">
            <v>Y</v>
          </cell>
        </row>
        <row r="770">
          <cell r="C770" t="str">
            <v>933095AG6</v>
          </cell>
          <cell r="D770" t="str">
            <v>933095AG6</v>
          </cell>
          <cell r="E770" t="str">
            <v>WALSH ACCEPT CORP SER 1997-1   B-1</v>
          </cell>
          <cell r="F770">
            <v>46320</v>
          </cell>
          <cell r="G770">
            <v>2.8113000000000001</v>
          </cell>
          <cell r="H770" t="str">
            <v>SF</v>
          </cell>
          <cell r="I770" t="str"/>
          <cell r="J770">
            <v>1839045.06</v>
          </cell>
          <cell r="K770">
            <v>2000000</v>
          </cell>
          <cell r="L770">
            <v>36780.9012</v>
          </cell>
          <cell r="O770" t="str">
            <v>D</v>
          </cell>
          <cell r="P770">
            <v>36780.9</v>
          </cell>
          <cell r="Q770" t="str">
            <v>A</v>
          </cell>
          <cell r="R770" t="str">
            <v>#N/A N Ap</v>
          </cell>
          <cell r="S770" t="str">
            <v>#N/A N Ap</v>
          </cell>
          <cell r="T770" t="str">
            <v>A</v>
          </cell>
          <cell r="U770" t="str">
            <v>OK</v>
          </cell>
          <cell r="V770" t="str">
            <v>-</v>
          </cell>
          <cell r="W770" t="str">
            <v>-</v>
          </cell>
          <cell r="X770" t="str">
            <v>Check</v>
          </cell>
          <cell r="Y770" t="str">
            <v>HEL</v>
          </cell>
          <cell r="Z770" t="str">
            <v>Y</v>
          </cell>
        </row>
        <row r="771">
          <cell r="C771" t="str">
            <v>081905AE1</v>
          </cell>
          <cell r="D771" t="str">
            <v>081905AE1</v>
          </cell>
          <cell r="E771" t="str">
            <v>BENEFICIAL HM EQ LN TR 1996-1  A</v>
          </cell>
          <cell r="F771">
            <v>46140</v>
          </cell>
          <cell r="G771">
            <v>2.0225</v>
          </cell>
          <cell r="H771" t="str">
            <v>SF</v>
          </cell>
          <cell r="I771" t="str"/>
          <cell r="J771">
            <v>1928.8</v>
          </cell>
          <cell r="K771">
            <v>579000</v>
          </cell>
          <cell r="L771">
            <v>1931.8089279999899</v>
          </cell>
          <cell r="M771" t="str">
            <v>AAA</v>
          </cell>
          <cell r="N771" t="str">
            <v>AAA</v>
          </cell>
          <cell r="O771" t="str">
            <v>AAA</v>
          </cell>
          <cell r="P771">
            <v>1928.8</v>
          </cell>
          <cell r="Q771" t="str">
            <v>AAA</v>
          </cell>
          <cell r="R771" t="str">
            <v>AAA</v>
          </cell>
          <cell r="S771" t="str">
            <v>AAA</v>
          </cell>
          <cell r="T771" t="str">
            <v>AAA</v>
          </cell>
          <cell r="U771" t="str">
            <v>OK</v>
          </cell>
          <cell r="V771" t="str">
            <v>OK</v>
          </cell>
          <cell r="W771" t="str">
            <v>OK</v>
          </cell>
          <cell r="X771" t="str">
            <v>OK</v>
          </cell>
          <cell r="Y771" t="str">
            <v>HEL</v>
          </cell>
          <cell r="Z771" t="str">
            <v>Y</v>
          </cell>
        </row>
        <row r="772">
          <cell r="C772" t="str">
            <v>Z40128748</v>
          </cell>
          <cell r="D772" t="str">
            <v>Z40128748</v>
          </cell>
          <cell r="E772" t="str">
            <v>PUNCH FUNDING II LTD</v>
          </cell>
          <cell r="F772">
            <v>47297</v>
          </cell>
          <cell r="G772">
            <v>5.3098000000000001</v>
          </cell>
          <cell r="H772" t="str">
            <v>SF</v>
          </cell>
          <cell r="I772" t="str"/>
          <cell r="J772">
            <v>7218913.5586999999</v>
          </cell>
          <cell r="K772">
            <v>15025000.1</v>
          </cell>
          <cell r="L772">
            <v>7218913.5586999897</v>
          </cell>
          <cell r="N772" t="str">
            <v>A</v>
          </cell>
          <cell r="O772" t="str">
            <v>A2</v>
          </cell>
          <cell r="P772">
            <v>7011666.7199999997</v>
          </cell>
          <cell r="Q772" t="str">
            <v>-</v>
          </cell>
          <cell r="R772" t="str">
            <v>#N/A Sec</v>
          </cell>
          <cell r="S772" t="str">
            <v>#N/A Sec</v>
          </cell>
          <cell r="T772" t="str">
            <v>#N/A Sec</v>
          </cell>
          <cell r="U772" t="str">
            <v>-</v>
          </cell>
          <cell r="V772" t="str">
            <v>-</v>
          </cell>
          <cell r="W772" t="str">
            <v>-</v>
          </cell>
          <cell r="X772" t="b">
            <v>0</v>
          </cell>
          <cell r="Y772" t="str">
            <v>Franchise</v>
          </cell>
          <cell r="Z772" t="str">
            <v>Y</v>
          </cell>
        </row>
        <row r="773">
          <cell r="C773" t="str">
            <v>Z56627294</v>
          </cell>
          <cell r="D773" t="str">
            <v>Z56627294</v>
          </cell>
          <cell r="E773" t="str">
            <v>UNIQUE PUB FIN A1 FLOATING RATE</v>
          </cell>
          <cell r="F773">
            <v>40451</v>
          </cell>
          <cell r="G773">
            <v>2.96</v>
          </cell>
          <cell r="H773" t="str">
            <v>SF</v>
          </cell>
          <cell r="I773" t="str"/>
          <cell r="J773">
            <v>6880655.8898999998</v>
          </cell>
          <cell r="K773">
            <v>0</v>
          </cell>
          <cell r="L773">
            <v>6784326.7074413896</v>
          </cell>
          <cell r="O773" t="str">
            <v>A2</v>
          </cell>
          <cell r="P773">
            <v>6985461.3200000003</v>
          </cell>
          <cell r="Q773" t="str">
            <v>-</v>
          </cell>
          <cell r="R773" t="str">
            <v>#N/A Sec</v>
          </cell>
          <cell r="S773" t="str">
            <v>#N/A Sec</v>
          </cell>
          <cell r="T773" t="str">
            <v>#N/A Sec</v>
          </cell>
          <cell r="U773" t="str">
            <v>-</v>
          </cell>
          <cell r="V773" t="str">
            <v>-</v>
          </cell>
          <cell r="W773" t="str">
            <v>-</v>
          </cell>
          <cell r="X773" t="str">
            <v>-</v>
          </cell>
          <cell r="Y773" t="e">
            <v>#N/A</v>
          </cell>
          <cell r="Z773" t="str">
            <v>Y</v>
          </cell>
        </row>
        <row r="774">
          <cell r="C774" t="str">
            <v>Z56627393</v>
          </cell>
          <cell r="D774" t="str">
            <v>Z56627393</v>
          </cell>
          <cell r="E774" t="str">
            <v>UNIQUE PUB FINANCE CO A1</v>
          </cell>
          <cell r="F774">
            <v>40451</v>
          </cell>
          <cell r="G774">
            <v>4.8966000000000003</v>
          </cell>
          <cell r="H774" t="str">
            <v>SF</v>
          </cell>
          <cell r="I774" t="str"/>
          <cell r="J774">
            <v>23203650.707699999</v>
          </cell>
          <cell r="K774">
            <v>0</v>
          </cell>
          <cell r="L774">
            <v>22878799.5977921</v>
          </cell>
          <cell r="N774" t="str">
            <v>A</v>
          </cell>
          <cell r="O774" t="str">
            <v>A2</v>
          </cell>
          <cell r="P774">
            <v>24574233.170000002</v>
          </cell>
          <cell r="Q774" t="str">
            <v>-</v>
          </cell>
          <cell r="R774" t="str">
            <v>#N/A Sec</v>
          </cell>
          <cell r="S774" t="str">
            <v>#N/A Sec</v>
          </cell>
          <cell r="T774" t="str">
            <v>#N/A Sec</v>
          </cell>
          <cell r="U774" t="str">
            <v>-</v>
          </cell>
          <cell r="V774" t="str">
            <v>-</v>
          </cell>
          <cell r="W774" t="str">
            <v>-</v>
          </cell>
          <cell r="X774" t="b">
            <v>0</v>
          </cell>
          <cell r="Y774" t="e">
            <v>#N/A</v>
          </cell>
          <cell r="Z774" t="str">
            <v>Y</v>
          </cell>
        </row>
        <row r="775">
          <cell r="C775" t="str">
            <v>35180RAD0</v>
          </cell>
          <cell r="D775" t="str">
            <v>35180RAD0</v>
          </cell>
          <cell r="E775" t="str">
            <v>FRANCHISE LOAN TR 1998-1       A-X144</v>
          </cell>
          <cell r="F775">
            <v>43296</v>
          </cell>
          <cell r="G775">
            <v>1.7960400000000001</v>
          </cell>
          <cell r="H775" t="str">
            <v>SF</v>
          </cell>
          <cell r="I775" t="str"/>
          <cell r="J775">
            <v>40145119.780000001</v>
          </cell>
          <cell r="K775">
            <v>54380000</v>
          </cell>
          <cell r="L775">
            <v>1806530.3900999899</v>
          </cell>
          <cell r="M775" t="str">
            <v>AAA</v>
          </cell>
          <cell r="N775" t="str">
            <v>NR</v>
          </cell>
          <cell r="O775" t="str">
            <v>AAA</v>
          </cell>
          <cell r="P775">
            <v>2324544.9500000002</v>
          </cell>
          <cell r="Q775" t="str">
            <v>A</v>
          </cell>
          <cell r="R775" t="str">
            <v>#N/A N Ap</v>
          </cell>
          <cell r="S775" t="str">
            <v>#N/A N Ap</v>
          </cell>
          <cell r="T775" t="str">
            <v>A</v>
          </cell>
          <cell r="U775" t="str">
            <v>OK</v>
          </cell>
          <cell r="V775" t="str">
            <v>-</v>
          </cell>
          <cell r="W775" t="str">
            <v>-</v>
          </cell>
          <cell r="X775" t="str">
            <v>OK</v>
          </cell>
          <cell r="Y775" t="str">
            <v>Franchise</v>
          </cell>
          <cell r="Z775" t="str">
            <v>Y</v>
          </cell>
        </row>
        <row r="776">
          <cell r="C776" t="str">
            <v>784879AC2</v>
          </cell>
          <cell r="D776" t="str">
            <v>784879AC2</v>
          </cell>
          <cell r="E776" t="str">
            <v>SWB 1998-1 AV</v>
          </cell>
          <cell r="F776">
            <v>45550</v>
          </cell>
          <cell r="G776">
            <v>2.5</v>
          </cell>
          <cell r="H776" t="str">
            <v>SF</v>
          </cell>
          <cell r="I776" t="str"/>
          <cell r="J776">
            <v>7999915.3899999997</v>
          </cell>
          <cell r="K776">
            <v>18452999</v>
          </cell>
          <cell r="L776">
            <v>7999915.3899999904</v>
          </cell>
          <cell r="M776" t="str">
            <v>AAA</v>
          </cell>
          <cell r="O776" t="str">
            <v>AAA</v>
          </cell>
          <cell r="P776">
            <v>7939325.8799999999</v>
          </cell>
          <cell r="Q776" t="str">
            <v>-</v>
          </cell>
          <cell r="R776" t="str">
            <v>#N/A N Ap</v>
          </cell>
          <cell r="S776" t="str">
            <v>#N/A N Ap</v>
          </cell>
          <cell r="T776" t="str">
            <v>#N/A N Ap</v>
          </cell>
          <cell r="U776" t="str">
            <v>-</v>
          </cell>
          <cell r="V776" t="str">
            <v>-</v>
          </cell>
          <cell r="W776" t="str">
            <v>-</v>
          </cell>
          <cell r="X776" t="str">
            <v>OK</v>
          </cell>
          <cell r="Y776" t="str">
            <v>Franchise</v>
          </cell>
          <cell r="Z776" t="str">
            <v>Y</v>
          </cell>
        </row>
        <row r="777">
          <cell r="C777" t="str">
            <v>78442EAC5</v>
          </cell>
          <cell r="D777" t="str">
            <v>78442EAC5</v>
          </cell>
          <cell r="E777" t="str">
            <v>SLFC INC OHIO STUDENT LN REV   STUDENT L N REV NTS       1991A-</v>
          </cell>
          <cell r="F777">
            <v>38169</v>
          </cell>
          <cell r="G777">
            <v>8.73</v>
          </cell>
          <cell r="H777" t="str">
            <v>SF</v>
          </cell>
          <cell r="I777" t="str"/>
          <cell r="J777">
            <v>2790000</v>
          </cell>
          <cell r="K777">
            <v>3932390.98</v>
          </cell>
          <cell r="L777">
            <v>2910723.29999999</v>
          </cell>
          <cell r="M777" t="str">
            <v>AAA</v>
          </cell>
          <cell r="N777" t="str">
            <v>NR</v>
          </cell>
          <cell r="O777" t="str">
            <v>AAA</v>
          </cell>
          <cell r="P777">
            <v>2762100</v>
          </cell>
          <cell r="Q777" t="str">
            <v>-</v>
          </cell>
          <cell r="R777" t="str">
            <v>#N/A Sec</v>
          </cell>
          <cell r="S777" t="str">
            <v>#N/A Sec</v>
          </cell>
          <cell r="T777" t="str">
            <v>#N/A Sec</v>
          </cell>
          <cell r="U777" t="str">
            <v>-</v>
          </cell>
          <cell r="V777" t="str">
            <v>-</v>
          </cell>
          <cell r="W777" t="str">
            <v>-</v>
          </cell>
          <cell r="X777" t="str">
            <v>OK</v>
          </cell>
          <cell r="Y777" t="str">
            <v>Student</v>
          </cell>
          <cell r="Z777" t="str">
            <v>N</v>
          </cell>
        </row>
        <row r="778">
          <cell r="C778" t="str">
            <v>86387QAK0</v>
          </cell>
          <cell r="D778" t="str">
            <v>86387QAK0</v>
          </cell>
          <cell r="E778" t="str">
            <v>SLFLC 1998-B B3</v>
          </cell>
          <cell r="F778">
            <v>43800</v>
          </cell>
          <cell r="G778">
            <v>6.25</v>
          </cell>
          <cell r="H778" t="str">
            <v>SF</v>
          </cell>
          <cell r="I778" t="str"/>
          <cell r="J778">
            <v>27000000</v>
          </cell>
          <cell r="K778">
            <v>27000000</v>
          </cell>
          <cell r="L778">
            <v>27000000</v>
          </cell>
          <cell r="M778" t="str">
            <v>A2</v>
          </cell>
          <cell r="O778" t="str">
            <v>A2</v>
          </cell>
          <cell r="P778">
            <v>26488300</v>
          </cell>
          <cell r="Q778" t="str">
            <v>A</v>
          </cell>
          <cell r="R778" t="str">
            <v>#N/A N Ap</v>
          </cell>
          <cell r="S778" t="str">
            <v>#N/A N Ap</v>
          </cell>
          <cell r="T778" t="str">
            <v>A</v>
          </cell>
          <cell r="U778" t="str">
            <v>OK</v>
          </cell>
          <cell r="V778" t="str">
            <v>-</v>
          </cell>
          <cell r="W778" t="str">
            <v>-</v>
          </cell>
          <cell r="X778" t="str">
            <v>OK</v>
          </cell>
          <cell r="Y778" t="str">
            <v>Student</v>
          </cell>
          <cell r="Z778" t="str">
            <v>N</v>
          </cell>
        </row>
        <row r="779">
          <cell r="C779" t="str">
            <v>906619AN1</v>
          </cell>
          <cell r="D779" t="str">
            <v>906619AN1</v>
          </cell>
          <cell r="E779" t="str">
            <v>UNION FINANCIAL SVCS-1 1998A   A-9</v>
          </cell>
          <cell r="F779">
            <v>38687</v>
          </cell>
          <cell r="G779">
            <v>5.73</v>
          </cell>
          <cell r="H779" t="str">
            <v>SF</v>
          </cell>
          <cell r="I779" t="str"/>
          <cell r="J779">
            <v>15000000</v>
          </cell>
          <cell r="K779">
            <v>15000000</v>
          </cell>
          <cell r="L779">
            <v>15808349.999999899</v>
          </cell>
          <cell r="N779" t="str">
            <v>AAA</v>
          </cell>
          <cell r="O779" t="str">
            <v>AAA</v>
          </cell>
          <cell r="P779">
            <v>14989524.75</v>
          </cell>
          <cell r="Q779" t="str">
            <v>AAA</v>
          </cell>
          <cell r="R779" t="str">
            <v>AAA</v>
          </cell>
          <cell r="S779" t="str">
            <v>AAA</v>
          </cell>
          <cell r="T779" t="str">
            <v>AAA</v>
          </cell>
          <cell r="U779" t="str">
            <v>OK</v>
          </cell>
          <cell r="V779" t="str">
            <v>-</v>
          </cell>
          <cell r="W779" t="str">
            <v>OK</v>
          </cell>
          <cell r="X779" t="str">
            <v>OK</v>
          </cell>
          <cell r="Y779" t="str">
            <v>Student</v>
          </cell>
          <cell r="Z779" t="str">
            <v>N</v>
          </cell>
        </row>
        <row r="780">
          <cell r="C780" t="str">
            <v>10623PAM2</v>
          </cell>
          <cell r="D780" t="str">
            <v>10623PAM2</v>
          </cell>
          <cell r="E780" t="str">
            <v>BRAZOS STUDENT FIN CORP 1995-B B-2</v>
          </cell>
          <cell r="F780">
            <v>45992</v>
          </cell>
          <cell r="G780">
            <v>2.64</v>
          </cell>
          <cell r="H780" t="str">
            <v>SF</v>
          </cell>
          <cell r="I780" t="str"/>
          <cell r="J780">
            <v>2500000</v>
          </cell>
          <cell r="K780">
            <v>2500000</v>
          </cell>
          <cell r="L780">
            <v>2500000</v>
          </cell>
          <cell r="M780" t="str">
            <v>A2</v>
          </cell>
          <cell r="O780" t="str">
            <v>A2</v>
          </cell>
          <cell r="P780">
            <v>2500000</v>
          </cell>
          <cell r="Q780" t="str">
            <v>A</v>
          </cell>
          <cell r="R780" t="str">
            <v>#N/A N Ap</v>
          </cell>
          <cell r="S780" t="str">
            <v>#N/A N Ap</v>
          </cell>
          <cell r="T780" t="str">
            <v>A</v>
          </cell>
          <cell r="U780" t="str">
            <v>OK</v>
          </cell>
          <cell r="V780" t="str">
            <v>-</v>
          </cell>
          <cell r="W780" t="str">
            <v>-</v>
          </cell>
          <cell r="X780" t="str">
            <v>OK</v>
          </cell>
          <cell r="Y780" t="str">
            <v>Student</v>
          </cell>
          <cell r="Z780" t="str">
            <v>Y</v>
          </cell>
        </row>
        <row r="781">
          <cell r="C781" t="str">
            <v>10623PAV2</v>
          </cell>
          <cell r="D781" t="str">
            <v>10623PAV2</v>
          </cell>
          <cell r="E781" t="str">
            <v>BRAZOS STUDENT FIN CORP 1996B  B-2</v>
          </cell>
          <cell r="F781">
            <v>44531</v>
          </cell>
          <cell r="G781">
            <v>2.2688000000000001</v>
          </cell>
          <cell r="H781" t="str">
            <v>SF</v>
          </cell>
          <cell r="I781" t="str"/>
          <cell r="J781">
            <v>7000000</v>
          </cell>
          <cell r="K781">
            <v>7000000</v>
          </cell>
          <cell r="L781">
            <v>7000000</v>
          </cell>
          <cell r="M781" t="str">
            <v>A2</v>
          </cell>
          <cell r="N781" t="str">
            <v>NR</v>
          </cell>
          <cell r="O781" t="str">
            <v>A2</v>
          </cell>
          <cell r="P781">
            <v>6818546.2800000003</v>
          </cell>
          <cell r="Q781" t="str">
            <v>A</v>
          </cell>
          <cell r="R781" t="str">
            <v>#N/A N Ap</v>
          </cell>
          <cell r="S781" t="str">
            <v>#N/A N Ap</v>
          </cell>
          <cell r="T781" t="str">
            <v>A</v>
          </cell>
          <cell r="U781" t="str">
            <v>OK</v>
          </cell>
          <cell r="V781" t="str">
            <v>-</v>
          </cell>
          <cell r="W781" t="str">
            <v>-</v>
          </cell>
          <cell r="X781" t="str">
            <v>OK</v>
          </cell>
          <cell r="Y781" t="str">
            <v>Student</v>
          </cell>
          <cell r="Z781" t="str">
            <v>Y</v>
          </cell>
        </row>
        <row r="782">
          <cell r="C782" t="str">
            <v>10623PAW0</v>
          </cell>
          <cell r="D782" t="str">
            <v>10623PAW0</v>
          </cell>
          <cell r="E782" t="str">
            <v>BRAZOS STUDENT FIN CORP 1996C  C-1</v>
          </cell>
          <cell r="F782">
            <v>44531</v>
          </cell>
          <cell r="G782">
            <v>2.5637500000000002</v>
          </cell>
          <cell r="H782" t="str">
            <v>SF</v>
          </cell>
          <cell r="I782" t="str"/>
          <cell r="J782">
            <v>2000000</v>
          </cell>
          <cell r="K782">
            <v>2000000</v>
          </cell>
          <cell r="L782">
            <v>2000000</v>
          </cell>
          <cell r="M782" t="str">
            <v>BAA2</v>
          </cell>
          <cell r="O782" t="str">
            <v>BAA2</v>
          </cell>
          <cell r="P782">
            <v>2000000</v>
          </cell>
          <cell r="Q782" t="str">
            <v>A</v>
          </cell>
          <cell r="R782" t="str">
            <v>#N/A N Ap</v>
          </cell>
          <cell r="S782" t="str">
            <v>#N/A N Ap</v>
          </cell>
          <cell r="T782" t="str">
            <v>A</v>
          </cell>
          <cell r="U782" t="str">
            <v>OK</v>
          </cell>
          <cell r="V782" t="str">
            <v>-</v>
          </cell>
          <cell r="W782" t="str">
            <v>-</v>
          </cell>
          <cell r="X782" t="str">
            <v>OK</v>
          </cell>
          <cell r="Y782" t="str">
            <v>Student</v>
          </cell>
          <cell r="Z782" t="str">
            <v>Y</v>
          </cell>
        </row>
        <row r="783">
          <cell r="C783" t="str">
            <v>16309KAA7</v>
          </cell>
          <cell r="D783" t="str">
            <v>16309KAA7</v>
          </cell>
          <cell r="E783" t="str">
            <v>CHELA FINANCIAL INC 1997J      NOTES</v>
          </cell>
          <cell r="F783">
            <v>40330</v>
          </cell>
          <cell r="G783">
            <v>2.2000000000000002</v>
          </cell>
          <cell r="H783" t="str">
            <v>SF</v>
          </cell>
          <cell r="I783" t="str"/>
          <cell r="J783">
            <v>7235000</v>
          </cell>
          <cell r="K783">
            <v>9001001.9199999999</v>
          </cell>
          <cell r="L783">
            <v>7206738.28125</v>
          </cell>
          <cell r="M783" t="str">
            <v>AAA</v>
          </cell>
          <cell r="O783" t="str">
            <v>AAA</v>
          </cell>
          <cell r="P783">
            <v>7031696.5</v>
          </cell>
          <cell r="Q783" t="str">
            <v>AAA</v>
          </cell>
          <cell r="R783" t="str">
            <v>#N/A N Ap</v>
          </cell>
          <cell r="S783" t="str">
            <v>#N/A N Ap</v>
          </cell>
          <cell r="T783" t="str">
            <v>AAA</v>
          </cell>
          <cell r="U783" t="str">
            <v>OK</v>
          </cell>
          <cell r="V783" t="str">
            <v>-</v>
          </cell>
          <cell r="W783" t="str">
            <v>-</v>
          </cell>
          <cell r="X783" t="str">
            <v>OK</v>
          </cell>
          <cell r="Y783" t="str">
            <v>Other</v>
          </cell>
          <cell r="Z783" t="str">
            <v>Y</v>
          </cell>
        </row>
        <row r="784">
          <cell r="C784" t="str">
            <v>452277AB2</v>
          </cell>
          <cell r="D784" t="str">
            <v>452277AB2</v>
          </cell>
          <cell r="E784" t="str">
            <v>ISAC 95 2</v>
          </cell>
          <cell r="F784">
            <v>40603</v>
          </cell>
          <cell r="G784">
            <v>2.52</v>
          </cell>
          <cell r="H784" t="str">
            <v>SF</v>
          </cell>
          <cell r="I784" t="str"/>
          <cell r="J784">
            <v>7000000</v>
          </cell>
          <cell r="K784">
            <v>7000000</v>
          </cell>
          <cell r="L784">
            <v>6935320</v>
          </cell>
          <cell r="N784" t="str">
            <v>A</v>
          </cell>
          <cell r="O784" t="str">
            <v>A2</v>
          </cell>
          <cell r="P784">
            <v>6771921.5199999996</v>
          </cell>
          <cell r="Q784" t="str">
            <v>-</v>
          </cell>
          <cell r="R784" t="str">
            <v>#N/A Sec</v>
          </cell>
          <cell r="S784" t="str">
            <v>#N/A Sec</v>
          </cell>
          <cell r="T784" t="str">
            <v>#N/A Sec</v>
          </cell>
          <cell r="U784" t="str">
            <v>-</v>
          </cell>
          <cell r="V784" t="str">
            <v>-</v>
          </cell>
          <cell r="W784" t="str">
            <v>-</v>
          </cell>
          <cell r="X784" t="b">
            <v>0</v>
          </cell>
          <cell r="Y784" t="str">
            <v>Student</v>
          </cell>
          <cell r="Z784" t="str">
            <v>Y</v>
          </cell>
        </row>
        <row r="785">
          <cell r="C785" t="str">
            <v>83366TAC4</v>
          </cell>
          <cell r="D785" t="str">
            <v>83366TAC4</v>
          </cell>
          <cell r="E785" t="str">
            <v>SOCIETY STUDENT LOAN TR 93-A   ABC</v>
          </cell>
          <cell r="F785">
            <v>37827</v>
          </cell>
          <cell r="G785">
            <v>2.5869</v>
          </cell>
          <cell r="H785" t="str">
            <v>SF</v>
          </cell>
          <cell r="I785" t="str"/>
          <cell r="J785">
            <v>5880000</v>
          </cell>
          <cell r="K785">
            <v>5880000</v>
          </cell>
          <cell r="L785">
            <v>5889190.4399999902</v>
          </cell>
          <cell r="N785" t="str">
            <v>AAA</v>
          </cell>
          <cell r="O785" t="str">
            <v>AAA</v>
          </cell>
          <cell r="P785">
            <v>5881681.9699999997</v>
          </cell>
          <cell r="Q785" t="str">
            <v>-</v>
          </cell>
          <cell r="R785" t="str">
            <v>AAA</v>
          </cell>
          <cell r="S785" t="str">
            <v>AAA</v>
          </cell>
          <cell r="T785" t="str">
            <v>#N/A N Ap</v>
          </cell>
          <cell r="U785" t="str">
            <v>-</v>
          </cell>
          <cell r="V785" t="str">
            <v>-</v>
          </cell>
          <cell r="W785" t="str">
            <v>OK</v>
          </cell>
          <cell r="X785" t="str">
            <v>OK</v>
          </cell>
          <cell r="Y785" t="str">
            <v>Student</v>
          </cell>
          <cell r="Z785" t="str">
            <v>Y</v>
          </cell>
        </row>
        <row r="786">
          <cell r="C786" t="str">
            <v>863869CZ4</v>
          </cell>
          <cell r="D786" t="str">
            <v>863869CZ4</v>
          </cell>
          <cell r="E786" t="str">
            <v>STUDENT LOAN FUND CORP 97B     B-1</v>
          </cell>
          <cell r="F786">
            <v>43344</v>
          </cell>
          <cell r="G786">
            <v>2.1488</v>
          </cell>
          <cell r="H786" t="str">
            <v>SF</v>
          </cell>
          <cell r="I786" t="str"/>
          <cell r="J786">
            <v>12750000</v>
          </cell>
          <cell r="K786">
            <v>12750000</v>
          </cell>
          <cell r="L786">
            <v>12646724.999999899</v>
          </cell>
          <cell r="M786" t="str">
            <v>A2</v>
          </cell>
          <cell r="N786" t="str">
            <v>NR</v>
          </cell>
          <cell r="O786" t="str">
            <v>A2</v>
          </cell>
          <cell r="P786">
            <v>12487606.25</v>
          </cell>
          <cell r="Q786" t="str">
            <v>A</v>
          </cell>
          <cell r="R786" t="str">
            <v>#N/A N Ap</v>
          </cell>
          <cell r="S786" t="str">
            <v>#N/A N Ap</v>
          </cell>
          <cell r="T786" t="str">
            <v>A</v>
          </cell>
          <cell r="U786" t="str">
            <v>OK</v>
          </cell>
          <cell r="V786" t="str">
            <v>-</v>
          </cell>
          <cell r="W786" t="str">
            <v>-</v>
          </cell>
          <cell r="X786" t="str">
            <v>OK</v>
          </cell>
          <cell r="Y786" t="str">
            <v>Student</v>
          </cell>
          <cell r="Z786" t="str">
            <v>Y</v>
          </cell>
        </row>
        <row r="787">
          <cell r="C787" t="str">
            <v>906619AJ0</v>
          </cell>
          <cell r="D787" t="str">
            <v>906619AJ0</v>
          </cell>
          <cell r="E787" t="str">
            <v>UNION FINANCIAL SVCS-1 1996C   B-3</v>
          </cell>
          <cell r="F787">
            <v>45839</v>
          </cell>
          <cell r="G787">
            <v>2.2988</v>
          </cell>
          <cell r="H787" t="str">
            <v>SF</v>
          </cell>
          <cell r="I787" t="str"/>
          <cell r="J787">
            <v>4550000</v>
          </cell>
          <cell r="K787">
            <v>4550000</v>
          </cell>
          <cell r="L787">
            <v>4560665.1999999899</v>
          </cell>
          <cell r="O787" t="str">
            <v>A2</v>
          </cell>
          <cell r="P787">
            <v>4142328</v>
          </cell>
          <cell r="Q787" t="str">
            <v>A</v>
          </cell>
          <cell r="R787" t="str">
            <v>#N/A N Ap</v>
          </cell>
          <cell r="S787" t="str">
            <v>#N/A N Ap</v>
          </cell>
          <cell r="T787" t="str">
            <v>A</v>
          </cell>
          <cell r="U787" t="str">
            <v>OK</v>
          </cell>
          <cell r="V787" t="str">
            <v>-</v>
          </cell>
          <cell r="W787" t="str">
            <v>-</v>
          </cell>
          <cell r="X787" t="str">
            <v>Check</v>
          </cell>
          <cell r="Y787" t="str">
            <v>Student</v>
          </cell>
          <cell r="Z787" t="str">
            <v>Y</v>
          </cell>
        </row>
        <row r="788">
          <cell r="C788" t="str">
            <v>906619AK7</v>
          </cell>
          <cell r="D788" t="str">
            <v>906619AK7</v>
          </cell>
          <cell r="E788" t="str">
            <v>UNION FINANCIAL SVCS-1 1997A   B-4</v>
          </cell>
          <cell r="F788">
            <v>47665</v>
          </cell>
          <cell r="G788">
            <v>2.2688000000000001</v>
          </cell>
          <cell r="H788" t="str">
            <v>SF</v>
          </cell>
          <cell r="I788" t="str"/>
          <cell r="J788">
            <v>10000000</v>
          </cell>
          <cell r="K788">
            <v>10000000</v>
          </cell>
          <cell r="L788">
            <v>10000000</v>
          </cell>
          <cell r="O788" t="str">
            <v>A2</v>
          </cell>
          <cell r="P788">
            <v>9292248.0999999996</v>
          </cell>
          <cell r="Q788" t="str">
            <v>A</v>
          </cell>
          <cell r="R788" t="str">
            <v>#N/A N Ap</v>
          </cell>
          <cell r="S788" t="str">
            <v>#N/A N Ap</v>
          </cell>
          <cell r="T788" t="str">
            <v>A</v>
          </cell>
          <cell r="U788" t="str">
            <v>OK</v>
          </cell>
          <cell r="V788" t="str">
            <v>-</v>
          </cell>
          <cell r="W788" t="str">
            <v>-</v>
          </cell>
          <cell r="X788" t="str">
            <v>Check</v>
          </cell>
          <cell r="Y788" t="str">
            <v>Student</v>
          </cell>
          <cell r="Z788" t="str">
            <v>Y</v>
          </cell>
        </row>
        <row r="789">
          <cell r="C789" t="str">
            <v>915072AA0</v>
          </cell>
          <cell r="D789" t="str">
            <v>915072AA0</v>
          </cell>
          <cell r="E789" t="str">
            <v>UNIVERSITY SUPPORT SERVICES 1991-1 A</v>
          </cell>
          <cell r="F789">
            <v>38844</v>
          </cell>
          <cell r="G789">
            <v>3.09</v>
          </cell>
          <cell r="H789" t="str">
            <v>SF</v>
          </cell>
          <cell r="I789" t="str"/>
          <cell r="J789">
            <v>150000</v>
          </cell>
          <cell r="K789">
            <v>184216.83</v>
          </cell>
          <cell r="L789">
            <v>150000</v>
          </cell>
          <cell r="M789" t="str">
            <v>A2</v>
          </cell>
          <cell r="N789" t="str">
            <v>A-</v>
          </cell>
          <cell r="O789" t="str">
            <v>A2</v>
          </cell>
          <cell r="P789">
            <v>150000</v>
          </cell>
          <cell r="Q789" t="str">
            <v>-</v>
          </cell>
          <cell r="R789" t="str">
            <v>A-</v>
          </cell>
          <cell r="S789" t="str">
            <v>A-</v>
          </cell>
          <cell r="T789" t="str">
            <v>#N/A N Ap</v>
          </cell>
          <cell r="U789" t="str">
            <v>-</v>
          </cell>
          <cell r="V789" t="str">
            <v>Check</v>
          </cell>
          <cell r="W789" t="str">
            <v>OK</v>
          </cell>
          <cell r="X789" t="str">
            <v>OK</v>
          </cell>
          <cell r="Y789" t="str">
            <v>Student</v>
          </cell>
          <cell r="Z789" t="str">
            <v>N</v>
          </cell>
        </row>
        <row r="790">
          <cell r="C790" t="str">
            <v>915072AW2</v>
          </cell>
          <cell r="D790" t="str">
            <v>915072AW2</v>
          </cell>
          <cell r="E790" t="str">
            <v>UNIVERSITY SUPPORT SERV 95-B   B</v>
          </cell>
          <cell r="F790">
            <v>42267</v>
          </cell>
          <cell r="G790">
            <v>2.6438000000000001</v>
          </cell>
          <cell r="H790" t="str">
            <v>SF</v>
          </cell>
          <cell r="I790" t="str"/>
          <cell r="J790">
            <v>847764.125</v>
          </cell>
          <cell r="K790">
            <v>5000000</v>
          </cell>
          <cell r="L790">
            <v>847764.125</v>
          </cell>
          <cell r="O790" t="str">
            <v>A2</v>
          </cell>
          <cell r="P790">
            <v>847764.12</v>
          </cell>
          <cell r="Q790" t="str">
            <v>A</v>
          </cell>
          <cell r="R790" t="str">
            <v>#N/A N Ap</v>
          </cell>
          <cell r="S790" t="str">
            <v>#N/A N Ap</v>
          </cell>
          <cell r="T790" t="str">
            <v>A</v>
          </cell>
          <cell r="U790" t="str">
            <v>OK</v>
          </cell>
          <cell r="V790" t="str">
            <v>-</v>
          </cell>
          <cell r="W790" t="str">
            <v>-</v>
          </cell>
          <cell r="X790" t="str">
            <v>Check</v>
          </cell>
          <cell r="Y790" t="str">
            <v>Student</v>
          </cell>
          <cell r="Z790" t="str">
            <v>Y</v>
          </cell>
        </row>
        <row r="791">
          <cell r="C791" t="str">
            <v>915072AY8</v>
          </cell>
          <cell r="D791" t="str">
            <v>915072AY8</v>
          </cell>
          <cell r="E791" t="str">
            <v>USSI 1996-A B</v>
          </cell>
          <cell r="F791">
            <v>40836</v>
          </cell>
          <cell r="G791">
            <v>2.3075000000000001</v>
          </cell>
          <cell r="H791" t="str">
            <v>SF</v>
          </cell>
          <cell r="I791" t="str"/>
          <cell r="J791">
            <v>2255520.9950000001</v>
          </cell>
          <cell r="K791">
            <v>5000000</v>
          </cell>
          <cell r="L791">
            <v>2244243.3900250001</v>
          </cell>
          <cell r="O791" t="str">
            <v>A2</v>
          </cell>
          <cell r="P791">
            <v>2255520.9900000002</v>
          </cell>
          <cell r="Q791" t="str">
            <v>A</v>
          </cell>
          <cell r="R791" t="str">
            <v>#N/A N Ap</v>
          </cell>
          <cell r="S791" t="str">
            <v>#N/A N Ap</v>
          </cell>
          <cell r="T791" t="str">
            <v>A</v>
          </cell>
          <cell r="U791" t="str">
            <v>OK</v>
          </cell>
          <cell r="V791" t="str">
            <v>-</v>
          </cell>
          <cell r="W791" t="str">
            <v>-</v>
          </cell>
          <cell r="X791" t="str">
            <v>Check</v>
          </cell>
          <cell r="Y791" t="str">
            <v>Student</v>
          </cell>
          <cell r="Z791" t="str">
            <v>Y</v>
          </cell>
        </row>
        <row r="792">
          <cell r="C792" t="str">
            <v>04541GAY8</v>
          </cell>
          <cell r="D792" t="str">
            <v>04541GAY8</v>
          </cell>
          <cell r="E792" t="str">
            <v>ABS CORP HM EQ LN TR 2000-LB1  M2V</v>
          </cell>
          <cell r="F792">
            <v>47655</v>
          </cell>
          <cell r="G792">
            <v>2.9049999999999998</v>
          </cell>
          <cell r="H792" t="str">
            <v>SF</v>
          </cell>
          <cell r="I792" t="str"/>
          <cell r="J792">
            <v>28900000</v>
          </cell>
          <cell r="K792">
            <v>28900000</v>
          </cell>
          <cell r="L792">
            <v>28976758.399999902</v>
          </cell>
          <cell r="M792" t="str">
            <v>A2</v>
          </cell>
          <cell r="O792" t="str">
            <v>A2</v>
          </cell>
          <cell r="P792">
            <v>28592937.5</v>
          </cell>
          <cell r="Q792" t="str">
            <v>A</v>
          </cell>
          <cell r="R792" t="str">
            <v>#N/A N Ap</v>
          </cell>
          <cell r="S792" t="str">
            <v>#N/A N Ap</v>
          </cell>
          <cell r="T792" t="str">
            <v>A</v>
          </cell>
          <cell r="U792" t="str">
            <v>OK</v>
          </cell>
          <cell r="V792" t="str">
            <v>-</v>
          </cell>
          <cell r="W792" t="str">
            <v>-</v>
          </cell>
          <cell r="X792" t="str">
            <v>OK</v>
          </cell>
          <cell r="Y792" t="str">
            <v>MH</v>
          </cell>
          <cell r="Z792" t="str">
            <v>Y</v>
          </cell>
        </row>
        <row r="793">
          <cell r="C793" t="str">
            <v>09774XBH4</v>
          </cell>
          <cell r="D793" t="str">
            <v>09774XBH4</v>
          </cell>
          <cell r="E793" t="str">
            <v>BOMBARDIER CAP MTG 1999-B      M-1</v>
          </cell>
          <cell r="F793">
            <v>47467</v>
          </cell>
          <cell r="G793">
            <v>8.1199999999999992</v>
          </cell>
          <cell r="H793" t="str">
            <v>SF</v>
          </cell>
          <cell r="I793" t="str"/>
          <cell r="J793">
            <v>20000000</v>
          </cell>
          <cell r="K793">
            <v>20000000</v>
          </cell>
          <cell r="L793">
            <v>10000000</v>
          </cell>
          <cell r="M793" t="str">
            <v>BAA2</v>
          </cell>
          <cell r="O793" t="str">
            <v>CAA3</v>
          </cell>
          <cell r="P793">
            <v>10000000</v>
          </cell>
          <cell r="Q793" t="str">
            <v>BBB</v>
          </cell>
          <cell r="R793" t="str">
            <v>#N/A N Ap</v>
          </cell>
          <cell r="S793" t="str">
            <v>#N/A N Ap</v>
          </cell>
          <cell r="T793" t="str">
            <v>BBB</v>
          </cell>
          <cell r="U793" t="str">
            <v>OK</v>
          </cell>
          <cell r="V793" t="str">
            <v>-</v>
          </cell>
          <cell r="W793" t="str">
            <v>-</v>
          </cell>
          <cell r="X793" t="b">
            <v>0</v>
          </cell>
          <cell r="Y793" t="str">
            <v>MH</v>
          </cell>
          <cell r="Z793" t="str">
            <v>N</v>
          </cell>
        </row>
        <row r="794">
          <cell r="C794" t="str">
            <v>251547AR6</v>
          </cell>
          <cell r="D794" t="str">
            <v>251547AR6</v>
          </cell>
          <cell r="E794" t="str">
            <v>DEUTSCHE FINL CAPITAL 1998-1   M</v>
          </cell>
          <cell r="F794">
            <v>46858</v>
          </cell>
          <cell r="G794">
            <v>6.8</v>
          </cell>
          <cell r="H794" t="str">
            <v>SF</v>
          </cell>
          <cell r="I794" t="str"/>
          <cell r="J794">
            <v>3352000</v>
          </cell>
          <cell r="K794">
            <v>3352000</v>
          </cell>
          <cell r="L794">
            <v>2924620</v>
          </cell>
          <cell r="M794" t="str">
            <v>AA3</v>
          </cell>
          <cell r="O794" t="str">
            <v>AA3</v>
          </cell>
          <cell r="P794">
            <v>2852082.11</v>
          </cell>
          <cell r="Q794" t="str">
            <v>AA</v>
          </cell>
          <cell r="R794" t="str">
            <v>#N/A N Ap</v>
          </cell>
          <cell r="S794" t="str">
            <v>#N/A N Ap</v>
          </cell>
          <cell r="T794" t="str">
            <v>AA</v>
          </cell>
          <cell r="U794" t="str">
            <v>OK</v>
          </cell>
          <cell r="V794" t="str">
            <v>-</v>
          </cell>
          <cell r="W794" t="str">
            <v>-</v>
          </cell>
          <cell r="X794" t="str">
            <v>OK</v>
          </cell>
          <cell r="Y794" t="str">
            <v>MH</v>
          </cell>
          <cell r="Z794" t="str">
            <v>N</v>
          </cell>
        </row>
        <row r="795">
          <cell r="C795" t="str">
            <v>31339VAA6</v>
          </cell>
          <cell r="D795" t="str">
            <v>31339VAA6</v>
          </cell>
          <cell r="E795" t="str">
            <v>FHLMC MFC HOUSING PART 1       A</v>
          </cell>
          <cell r="F795">
            <v>38822</v>
          </cell>
          <cell r="G795">
            <v>10.15</v>
          </cell>
          <cell r="H795" t="str">
            <v>SF</v>
          </cell>
          <cell r="I795" t="str"/>
          <cell r="J795">
            <v>6742.3</v>
          </cell>
          <cell r="K795">
            <v>5000000</v>
          </cell>
          <cell r="L795">
            <v>6742.2999999999902</v>
          </cell>
          <cell r="O795" t="str">
            <v>AAA</v>
          </cell>
          <cell r="P795">
            <v>6787.3</v>
          </cell>
          <cell r="Q795" t="str">
            <v>-</v>
          </cell>
          <cell r="R795" t="str">
            <v>#N/A N Ap</v>
          </cell>
          <cell r="S795" t="str">
            <v>#N/A N Ap</v>
          </cell>
          <cell r="T795" t="str">
            <v>#N/A N Ap</v>
          </cell>
          <cell r="U795" t="str">
            <v>-</v>
          </cell>
          <cell r="V795" t="str">
            <v>-</v>
          </cell>
          <cell r="W795" t="str">
            <v>-</v>
          </cell>
          <cell r="X795" t="str">
            <v>-</v>
          </cell>
          <cell r="Y795" t="e">
            <v>#N/A</v>
          </cell>
          <cell r="Z795" t="str">
            <v>N</v>
          </cell>
        </row>
        <row r="796">
          <cell r="C796" t="str">
            <v>393505AX0</v>
          </cell>
          <cell r="D796" t="str">
            <v>393505AX0</v>
          </cell>
          <cell r="E796" t="str">
            <v>GREEN TREE FINANCIAL CO 93-1A  A-3</v>
          </cell>
          <cell r="F796">
            <v>43205</v>
          </cell>
          <cell r="G796">
            <v>6.9</v>
          </cell>
          <cell r="H796" t="str">
            <v>SF</v>
          </cell>
          <cell r="I796" t="str"/>
          <cell r="J796">
            <v>1919268.47</v>
          </cell>
          <cell r="K796">
            <v>7500000</v>
          </cell>
          <cell r="L796">
            <v>1992430.98407639</v>
          </cell>
          <cell r="M796" t="str">
            <v>AA2</v>
          </cell>
          <cell r="N796" t="str">
            <v>NR</v>
          </cell>
          <cell r="O796" t="str">
            <v>AA2</v>
          </cell>
          <cell r="P796">
            <v>1910871.67</v>
          </cell>
          <cell r="Q796" t="str">
            <v>AAA</v>
          </cell>
          <cell r="R796" t="str">
            <v>#N/A N Ap</v>
          </cell>
          <cell r="S796" t="str">
            <v>#N/A N Ap</v>
          </cell>
          <cell r="T796" t="str">
            <v>AAA</v>
          </cell>
          <cell r="U796" t="str">
            <v>OK</v>
          </cell>
          <cell r="V796" t="str">
            <v>-</v>
          </cell>
          <cell r="W796" t="str">
            <v>-</v>
          </cell>
          <cell r="X796" t="str">
            <v>OK</v>
          </cell>
          <cell r="Y796" t="str">
            <v>MH</v>
          </cell>
          <cell r="Z796" t="str">
            <v>N</v>
          </cell>
        </row>
        <row r="797">
          <cell r="C797" t="str">
            <v>393505BK7</v>
          </cell>
          <cell r="D797" t="str">
            <v>393505BK7</v>
          </cell>
          <cell r="E797" t="str">
            <v>GREEN TREE FINANCIAL CO 93-3   A-7</v>
          </cell>
          <cell r="F797">
            <v>43388</v>
          </cell>
          <cell r="G797">
            <v>6.4</v>
          </cell>
          <cell r="H797" t="str">
            <v>SF</v>
          </cell>
          <cell r="I797" t="str"/>
          <cell r="J797">
            <v>978298.34</v>
          </cell>
          <cell r="K797">
            <v>997000</v>
          </cell>
          <cell r="L797">
            <v>1018956.4190103899</v>
          </cell>
          <cell r="M797" t="str">
            <v>AA2</v>
          </cell>
          <cell r="O797" t="str">
            <v>AA2</v>
          </cell>
          <cell r="P797">
            <v>943480.47</v>
          </cell>
          <cell r="Q797" t="str">
            <v>-</v>
          </cell>
          <cell r="R797" t="str">
            <v>#N/A N Ap</v>
          </cell>
          <cell r="S797" t="str">
            <v>#N/A N Ap</v>
          </cell>
          <cell r="T797" t="str">
            <v>#N/A N Ap</v>
          </cell>
          <cell r="U797" t="str">
            <v>-</v>
          </cell>
          <cell r="V797" t="str">
            <v>-</v>
          </cell>
          <cell r="W797" t="str">
            <v>-</v>
          </cell>
          <cell r="X797" t="str">
            <v>OK</v>
          </cell>
          <cell r="Y797" t="str">
            <v>MH</v>
          </cell>
          <cell r="Z797" t="str">
            <v>N</v>
          </cell>
        </row>
        <row r="798">
          <cell r="C798" t="str">
            <v>393505CH3</v>
          </cell>
          <cell r="D798" t="str">
            <v>393505CH3</v>
          </cell>
          <cell r="E798" t="str">
            <v>GREEN TREE FINANCIAL CO 94-2   B-2</v>
          </cell>
          <cell r="F798">
            <v>43600</v>
          </cell>
          <cell r="G798">
            <v>8.5500000000000007</v>
          </cell>
          <cell r="H798" t="str">
            <v>SF</v>
          </cell>
          <cell r="I798" t="str"/>
          <cell r="J798">
            <v>14948904.699999999</v>
          </cell>
          <cell r="K798">
            <v>16000000</v>
          </cell>
          <cell r="L798">
            <v>13862773.3428906</v>
          </cell>
          <cell r="M798" t="str">
            <v>BA3</v>
          </cell>
          <cell r="O798" t="str">
            <v>BA3</v>
          </cell>
          <cell r="P798">
            <v>13462923.119999999</v>
          </cell>
          <cell r="Q798" t="str">
            <v>BB-</v>
          </cell>
          <cell r="R798" t="str">
            <v>#N/A N Ap</v>
          </cell>
          <cell r="S798" t="str">
            <v>#N/A N Ap</v>
          </cell>
          <cell r="T798" t="str">
            <v>BB-</v>
          </cell>
          <cell r="U798" t="str">
            <v>OK</v>
          </cell>
          <cell r="V798" t="str">
            <v>-</v>
          </cell>
          <cell r="W798" t="str">
            <v>-</v>
          </cell>
          <cell r="X798" t="str">
            <v>OK</v>
          </cell>
          <cell r="Y798" t="str">
            <v>MH</v>
          </cell>
          <cell r="Z798" t="str">
            <v>N</v>
          </cell>
        </row>
        <row r="799">
          <cell r="C799" t="str">
            <v>393505DW9</v>
          </cell>
          <cell r="D799" t="str">
            <v>393505DW9</v>
          </cell>
          <cell r="E799" t="str">
            <v>GREEN TREE FINANCIAL CO 94-6   A-6</v>
          </cell>
          <cell r="F799">
            <v>43845</v>
          </cell>
          <cell r="G799">
            <v>8.6</v>
          </cell>
          <cell r="H799" t="str">
            <v>SF</v>
          </cell>
          <cell r="I799" t="str"/>
          <cell r="J799">
            <v>8835326.4700000007</v>
          </cell>
          <cell r="K799">
            <v>11000000</v>
          </cell>
          <cell r="L799">
            <v>9433089.3176543098</v>
          </cell>
          <cell r="M799" t="str">
            <v>AAA</v>
          </cell>
          <cell r="O799" t="str">
            <v>AAA</v>
          </cell>
          <cell r="P799">
            <v>8745188.2899999991</v>
          </cell>
          <cell r="Q799" t="str">
            <v>AAA</v>
          </cell>
          <cell r="R799" t="str">
            <v>#N/A N Ap</v>
          </cell>
          <cell r="S799" t="str">
            <v>#N/A N Ap</v>
          </cell>
          <cell r="T799" t="str">
            <v>AAA</v>
          </cell>
          <cell r="U799" t="str">
            <v>OK</v>
          </cell>
          <cell r="V799" t="str">
            <v>-</v>
          </cell>
          <cell r="W799" t="str">
            <v>-</v>
          </cell>
          <cell r="X799" t="str">
            <v>OK</v>
          </cell>
          <cell r="Y799" t="str">
            <v>MH</v>
          </cell>
          <cell r="Z799" t="str">
            <v>N</v>
          </cell>
        </row>
        <row r="800">
          <cell r="C800" t="str">
            <v>393505FY3</v>
          </cell>
          <cell r="D800" t="str">
            <v>393505FY3</v>
          </cell>
          <cell r="E800" t="str">
            <v>GREEN TREE FINANCIAL CO 1995-2 M-1</v>
          </cell>
          <cell r="F800">
            <v>45792</v>
          </cell>
          <cell r="G800">
            <v>8.65</v>
          </cell>
          <cell r="H800" t="str">
            <v>SF</v>
          </cell>
          <cell r="I800" t="str"/>
          <cell r="J800">
            <v>20000000</v>
          </cell>
          <cell r="K800">
            <v>20000000</v>
          </cell>
          <cell r="L800">
            <v>21846875</v>
          </cell>
          <cell r="M800" t="str">
            <v>AA2</v>
          </cell>
          <cell r="N800" t="str">
            <v>AA-</v>
          </cell>
          <cell r="O800" t="str">
            <v>AA2</v>
          </cell>
          <cell r="P800">
            <v>19953870.199999999</v>
          </cell>
          <cell r="Q800" t="str">
            <v>AA-</v>
          </cell>
          <cell r="R800" t="str">
            <v>AA-</v>
          </cell>
          <cell r="S800" t="str">
            <v>AA-</v>
          </cell>
          <cell r="T800" t="str">
            <v>AA-</v>
          </cell>
          <cell r="U800" t="str">
            <v>OK</v>
          </cell>
          <cell r="V800" t="str">
            <v>Check</v>
          </cell>
          <cell r="W800" t="str">
            <v>OK</v>
          </cell>
          <cell r="X800" t="str">
            <v>OK</v>
          </cell>
          <cell r="Y800" t="str">
            <v>MH</v>
          </cell>
          <cell r="Z800" t="str">
            <v>N</v>
          </cell>
        </row>
        <row r="801">
          <cell r="C801" t="str">
            <v>393505NC2</v>
          </cell>
          <cell r="D801" t="str">
            <v>393505NC2</v>
          </cell>
          <cell r="E801" t="str">
            <v>GREEN TREE FINANCIAL CORP 96-5 M-1</v>
          </cell>
          <cell r="F801">
            <v>46218</v>
          </cell>
          <cell r="G801">
            <v>8.0500000000000007</v>
          </cell>
          <cell r="H801" t="str">
            <v>SF</v>
          </cell>
          <cell r="I801" t="str"/>
          <cell r="J801">
            <v>4569669.9869999997</v>
          </cell>
          <cell r="K801">
            <v>4700000</v>
          </cell>
          <cell r="L801">
            <v>4434007.9092609296</v>
          </cell>
          <cell r="M801" t="str">
            <v>AA3</v>
          </cell>
          <cell r="N801" t="str">
            <v>AA-</v>
          </cell>
          <cell r="O801" t="str">
            <v>AA3</v>
          </cell>
          <cell r="P801">
            <v>4624146.57</v>
          </cell>
          <cell r="Q801" t="str">
            <v>AA-</v>
          </cell>
          <cell r="R801" t="str">
            <v>AA-</v>
          </cell>
          <cell r="S801" t="str">
            <v>AA-</v>
          </cell>
          <cell r="T801" t="str">
            <v>AA-</v>
          </cell>
          <cell r="U801" t="str">
            <v>OK</v>
          </cell>
          <cell r="V801" t="str">
            <v>Check</v>
          </cell>
          <cell r="W801" t="str">
            <v>OK</v>
          </cell>
          <cell r="X801" t="str">
            <v>OK</v>
          </cell>
          <cell r="Y801" t="str">
            <v>MH</v>
          </cell>
          <cell r="Z801" t="str">
            <v>N</v>
          </cell>
        </row>
        <row r="802">
          <cell r="C802" t="str">
            <v>393505P22</v>
          </cell>
          <cell r="D802" t="str">
            <v>393505P22</v>
          </cell>
          <cell r="E802" t="str">
            <v>GREEN TREE FINANCIAL MFH 98-8  M-1</v>
          </cell>
          <cell r="F802">
            <v>47727</v>
          </cell>
          <cell r="G802">
            <v>6.98</v>
          </cell>
          <cell r="H802" t="str">
            <v>SF</v>
          </cell>
          <cell r="I802" t="str"/>
          <cell r="J802">
            <v>15600000</v>
          </cell>
          <cell r="K802">
            <v>15600000</v>
          </cell>
          <cell r="L802">
            <v>13425750</v>
          </cell>
          <cell r="M802" t="str">
            <v>AA2</v>
          </cell>
          <cell r="N802" t="str">
            <v>AA</v>
          </cell>
          <cell r="O802" t="str">
            <v>AA2</v>
          </cell>
          <cell r="P802">
            <v>14813794.33</v>
          </cell>
          <cell r="Q802" t="str">
            <v>-</v>
          </cell>
          <cell r="R802" t="str">
            <v>AA</v>
          </cell>
          <cell r="S802" t="str">
            <v>AA</v>
          </cell>
          <cell r="T802" t="str">
            <v>#N/A N Ap</v>
          </cell>
          <cell r="U802" t="str">
            <v>-</v>
          </cell>
          <cell r="V802" t="str">
            <v>Check</v>
          </cell>
          <cell r="W802" t="str">
            <v>OK</v>
          </cell>
          <cell r="X802" t="str">
            <v>OK</v>
          </cell>
          <cell r="Y802" t="str">
            <v>MH</v>
          </cell>
          <cell r="Z802" t="str">
            <v>N</v>
          </cell>
        </row>
        <row r="803">
          <cell r="C803" t="str">
            <v>393505RA2</v>
          </cell>
          <cell r="D803" t="str">
            <v>393505RA2</v>
          </cell>
          <cell r="E803" t="str">
            <v>GREEN TREE FINANCIAL 1996-9    B-1</v>
          </cell>
          <cell r="F803">
            <v>46767</v>
          </cell>
          <cell r="G803">
            <v>7.65</v>
          </cell>
          <cell r="H803" t="str">
            <v>SF</v>
          </cell>
          <cell r="I803" t="str"/>
          <cell r="J803">
            <v>12350000</v>
          </cell>
          <cell r="K803">
            <v>12350000</v>
          </cell>
          <cell r="L803">
            <v>8994273.4375</v>
          </cell>
          <cell r="M803" t="str">
            <v>BAA1</v>
          </cell>
          <cell r="N803" t="str">
            <v>BBB+</v>
          </cell>
          <cell r="O803" t="str">
            <v>BAA3</v>
          </cell>
          <cell r="P803">
            <v>11470894.65</v>
          </cell>
          <cell r="Q803" t="str">
            <v>BBB+</v>
          </cell>
          <cell r="R803" t="str">
            <v>BBB+</v>
          </cell>
          <cell r="S803" t="str">
            <v>BBB+</v>
          </cell>
          <cell r="T803" t="str">
            <v>BBB+</v>
          </cell>
          <cell r="U803" t="str">
            <v>OK</v>
          </cell>
          <cell r="V803" t="str">
            <v>Check</v>
          </cell>
          <cell r="W803" t="str">
            <v>OK</v>
          </cell>
          <cell r="X803" t="b">
            <v>0</v>
          </cell>
          <cell r="Y803" t="str">
            <v>MH</v>
          </cell>
          <cell r="Z803" t="str">
            <v>N</v>
          </cell>
        </row>
        <row r="804">
          <cell r="C804" t="str">
            <v>393505RJ3</v>
          </cell>
          <cell r="D804" t="str">
            <v>393505RJ3</v>
          </cell>
          <cell r="E804" t="str">
            <v>GREEN TREE FINANCIAL 1996-10   M-1</v>
          </cell>
          <cell r="F804">
            <v>47072</v>
          </cell>
          <cell r="G804">
            <v>7.24</v>
          </cell>
          <cell r="H804" t="str">
            <v>SF</v>
          </cell>
          <cell r="I804" t="str"/>
          <cell r="J804">
            <v>18075000</v>
          </cell>
          <cell r="K804">
            <v>18075000</v>
          </cell>
          <cell r="L804">
            <v>17021566.40625</v>
          </cell>
          <cell r="N804" t="str">
            <v>AA-</v>
          </cell>
          <cell r="O804" t="str">
            <v>AA3</v>
          </cell>
          <cell r="P804">
            <v>17422727.829999998</v>
          </cell>
          <cell r="Q804" t="str">
            <v>AA</v>
          </cell>
          <cell r="R804" t="str">
            <v>AA-</v>
          </cell>
          <cell r="S804" t="str">
            <v>AA-</v>
          </cell>
          <cell r="T804" t="str">
            <v>AA-</v>
          </cell>
          <cell r="U804" t="str">
            <v>Check</v>
          </cell>
          <cell r="V804" t="str">
            <v>-</v>
          </cell>
          <cell r="W804" t="str">
            <v>OK</v>
          </cell>
          <cell r="X804" t="b">
            <v>0</v>
          </cell>
          <cell r="Y804" t="str">
            <v>MH</v>
          </cell>
          <cell r="Z804" t="str">
            <v>N</v>
          </cell>
        </row>
        <row r="805">
          <cell r="C805" t="str">
            <v>393505VY5</v>
          </cell>
          <cell r="D805" t="str">
            <v>393505VY5</v>
          </cell>
          <cell r="E805" t="str">
            <v>GREEN TREE FINANCIAL CORP 97-5 M-1</v>
          </cell>
          <cell r="F805">
            <v>47253</v>
          </cell>
          <cell r="G805">
            <v>6.95</v>
          </cell>
          <cell r="H805" t="str">
            <v>SF</v>
          </cell>
          <cell r="I805" t="str"/>
          <cell r="J805">
            <v>13000000</v>
          </cell>
          <cell r="K805">
            <v>13000000</v>
          </cell>
          <cell r="L805">
            <v>11190156.25</v>
          </cell>
          <cell r="M805" t="str">
            <v>AA3</v>
          </cell>
          <cell r="O805" t="str">
            <v>AA3</v>
          </cell>
          <cell r="P805">
            <v>12246366.189999999</v>
          </cell>
          <cell r="Q805" t="str">
            <v>AA-</v>
          </cell>
          <cell r="R805" t="str">
            <v>#N/A N Ap</v>
          </cell>
          <cell r="S805" t="str">
            <v>#N/A N Ap</v>
          </cell>
          <cell r="T805" t="str">
            <v>AA-</v>
          </cell>
          <cell r="U805" t="str">
            <v>OK</v>
          </cell>
          <cell r="V805" t="str">
            <v>-</v>
          </cell>
          <cell r="W805" t="str">
            <v>-</v>
          </cell>
          <cell r="X805" t="str">
            <v>OK</v>
          </cell>
          <cell r="Y805" t="str">
            <v>MH</v>
          </cell>
          <cell r="Z805" t="str">
            <v>N</v>
          </cell>
        </row>
        <row r="806">
          <cell r="C806" t="str">
            <v>393505W57</v>
          </cell>
          <cell r="D806" t="str">
            <v>393505W57</v>
          </cell>
          <cell r="E806" t="str">
            <v>GREEN TREE FINANCIAL MFH 99-2  M-2</v>
          </cell>
          <cell r="F806">
            <v>47818</v>
          </cell>
          <cell r="G806">
            <v>7.21</v>
          </cell>
          <cell r="H806" t="str">
            <v>SF</v>
          </cell>
          <cell r="I806" t="str"/>
          <cell r="J806">
            <v>13000000</v>
          </cell>
          <cell r="K806">
            <v>13000000</v>
          </cell>
          <cell r="L806">
            <v>9004531.25</v>
          </cell>
          <cell r="N806" t="str">
            <v>A-</v>
          </cell>
          <cell r="O806" t="str">
            <v>BAA2</v>
          </cell>
          <cell r="P806">
            <v>12460293.6</v>
          </cell>
          <cell r="Q806" t="str">
            <v>A+</v>
          </cell>
          <cell r="R806" t="str">
            <v>A-</v>
          </cell>
          <cell r="S806" t="str">
            <v>A-</v>
          </cell>
          <cell r="T806" t="str">
            <v>A+</v>
          </cell>
          <cell r="U806" t="str">
            <v>OK</v>
          </cell>
          <cell r="V806" t="str">
            <v>-</v>
          </cell>
          <cell r="W806" t="str">
            <v>OK</v>
          </cell>
          <cell r="X806" t="b">
            <v>0</v>
          </cell>
          <cell r="Y806" t="str">
            <v>MH</v>
          </cell>
          <cell r="Z806" t="str">
            <v>N</v>
          </cell>
        </row>
        <row r="807">
          <cell r="C807" t="str">
            <v>393505XH0</v>
          </cell>
          <cell r="D807" t="str">
            <v>393505XH0</v>
          </cell>
          <cell r="E807" t="str">
            <v>GREEN TREE FINANCIAL CORP 97-6 M-1</v>
          </cell>
          <cell r="F807">
            <v>47133</v>
          </cell>
          <cell r="G807">
            <v>7.21</v>
          </cell>
          <cell r="H807" t="str">
            <v>SF</v>
          </cell>
          <cell r="I807" t="str"/>
          <cell r="J807">
            <v>5000000</v>
          </cell>
          <cell r="K807">
            <v>5000000</v>
          </cell>
          <cell r="L807">
            <v>4488281.25</v>
          </cell>
          <cell r="N807" t="str">
            <v>AA-</v>
          </cell>
          <cell r="O807" t="str">
            <v>AA3</v>
          </cell>
          <cell r="P807">
            <v>4676691.5</v>
          </cell>
          <cell r="Q807" t="str">
            <v>AA-</v>
          </cell>
          <cell r="R807" t="str">
            <v>AA-</v>
          </cell>
          <cell r="S807" t="str">
            <v>AA-</v>
          </cell>
          <cell r="T807" t="str">
            <v>AA-</v>
          </cell>
          <cell r="U807" t="str">
            <v>OK</v>
          </cell>
          <cell r="V807" t="str">
            <v>-</v>
          </cell>
          <cell r="W807" t="str">
            <v>OK</v>
          </cell>
          <cell r="X807" t="b">
            <v>0</v>
          </cell>
          <cell r="Y807" t="str">
            <v>MH</v>
          </cell>
          <cell r="Z807" t="str">
            <v>N</v>
          </cell>
        </row>
        <row r="808">
          <cell r="C808" t="str">
            <v>393505Y30</v>
          </cell>
          <cell r="D808" t="str">
            <v>393505Y30</v>
          </cell>
          <cell r="E808" t="str">
            <v>GREEN TREE FINANCIAL MFH 99-3  M-2</v>
          </cell>
          <cell r="F808">
            <v>47880</v>
          </cell>
          <cell r="G808">
            <v>7.2</v>
          </cell>
          <cell r="H808" t="str">
            <v>SF</v>
          </cell>
          <cell r="I808" t="str"/>
          <cell r="J808">
            <v>10000000</v>
          </cell>
          <cell r="K808">
            <v>10000000</v>
          </cell>
          <cell r="L808">
            <v>6756250</v>
          </cell>
          <cell r="N808" t="str">
            <v>A-</v>
          </cell>
          <cell r="O808" t="str">
            <v>BAA2</v>
          </cell>
          <cell r="P808">
            <v>8729001.5999999996</v>
          </cell>
          <cell r="Q808" t="str">
            <v>A</v>
          </cell>
          <cell r="R808" t="str">
            <v>A-</v>
          </cell>
          <cell r="S808" t="str">
            <v>A-</v>
          </cell>
          <cell r="T808" t="str">
            <v>A</v>
          </cell>
          <cell r="U808" t="str">
            <v>OK</v>
          </cell>
          <cell r="V808" t="str">
            <v>-</v>
          </cell>
          <cell r="W808" t="str">
            <v>OK</v>
          </cell>
          <cell r="X808" t="b">
            <v>0</v>
          </cell>
          <cell r="Y808" t="str">
            <v>MH</v>
          </cell>
          <cell r="Z808" t="str">
            <v>N</v>
          </cell>
        </row>
        <row r="809">
          <cell r="C809" t="str">
            <v>393505Y48</v>
          </cell>
          <cell r="D809" t="str">
            <v>393505Y48</v>
          </cell>
          <cell r="E809" t="str">
            <v>GREEN TREE FINANCIAL MFH 99-3  B-1</v>
          </cell>
          <cell r="F809">
            <v>47880</v>
          </cell>
          <cell r="G809">
            <v>8.3699999999999992</v>
          </cell>
          <cell r="H809" t="str">
            <v>SF</v>
          </cell>
          <cell r="I809" t="str"/>
          <cell r="J809">
            <v>9000000</v>
          </cell>
          <cell r="K809">
            <v>9000000</v>
          </cell>
          <cell r="L809">
            <v>4500000</v>
          </cell>
          <cell r="N809" t="str">
            <v>BBB-</v>
          </cell>
          <cell r="O809" t="str">
            <v>BAA3</v>
          </cell>
          <cell r="P809">
            <v>8834429.5500000007</v>
          </cell>
          <cell r="Q809" t="str">
            <v>BBB-</v>
          </cell>
          <cell r="R809" t="str">
            <v>BBB-</v>
          </cell>
          <cell r="S809" t="str">
            <v>BBB-</v>
          </cell>
          <cell r="T809" t="str">
            <v>BBB-</v>
          </cell>
          <cell r="U809" t="str">
            <v>OK</v>
          </cell>
          <cell r="V809" t="str">
            <v>-</v>
          </cell>
          <cell r="W809" t="str">
            <v>OK</v>
          </cell>
          <cell r="X809" t="b">
            <v>0</v>
          </cell>
          <cell r="Y809" t="str">
            <v>MH</v>
          </cell>
          <cell r="Z809" t="str">
            <v>N</v>
          </cell>
        </row>
        <row r="810">
          <cell r="C810" t="str">
            <v>393505Z96</v>
          </cell>
          <cell r="D810" t="str">
            <v>393505Z96</v>
          </cell>
          <cell r="E810" t="str">
            <v>GREEN TREE FINANCIAL MFH 99-4  B-1</v>
          </cell>
          <cell r="F810">
            <v>47969</v>
          </cell>
          <cell r="G810">
            <v>8.75</v>
          </cell>
          <cell r="H810" t="str">
            <v>SF</v>
          </cell>
          <cell r="I810" t="str"/>
          <cell r="J810">
            <v>5000000</v>
          </cell>
          <cell r="K810">
            <v>5000000</v>
          </cell>
          <cell r="L810">
            <v>2500000</v>
          </cell>
          <cell r="N810" t="str">
            <v>BBB-</v>
          </cell>
          <cell r="O810" t="str">
            <v>BAA3</v>
          </cell>
          <cell r="P810">
            <v>4973983.3499999996</v>
          </cell>
          <cell r="Q810" t="str">
            <v>BBB-</v>
          </cell>
          <cell r="R810" t="str">
            <v>BBB-</v>
          </cell>
          <cell r="S810" t="str">
            <v>BBB-</v>
          </cell>
          <cell r="T810" t="str">
            <v>BBB-</v>
          </cell>
          <cell r="U810" t="str">
            <v>OK</v>
          </cell>
          <cell r="V810" t="str">
            <v>-</v>
          </cell>
          <cell r="W810" t="str">
            <v>OK</v>
          </cell>
          <cell r="X810" t="b">
            <v>0</v>
          </cell>
          <cell r="Y810" t="str">
            <v>MH</v>
          </cell>
          <cell r="Z810" t="str">
            <v>N</v>
          </cell>
        </row>
        <row r="811">
          <cell r="C811" t="str">
            <v>3935053S9</v>
          </cell>
          <cell r="D811" t="str">
            <v>3935053S9</v>
          </cell>
          <cell r="E811" t="str">
            <v>GREEN TREE FINANCIAL MFH 99-5  M-2</v>
          </cell>
          <cell r="F811">
            <v>47939</v>
          </cell>
          <cell r="G811">
            <v>8.67</v>
          </cell>
          <cell r="H811" t="str">
            <v>SF</v>
          </cell>
          <cell r="I811" t="str"/>
          <cell r="J811">
            <v>25000000</v>
          </cell>
          <cell r="K811">
            <v>25000000</v>
          </cell>
          <cell r="L811">
            <v>18000000</v>
          </cell>
          <cell r="N811" t="str">
            <v>BBB+</v>
          </cell>
          <cell r="O811" t="str">
            <v>BAA1</v>
          </cell>
          <cell r="P811">
            <v>24990126.5</v>
          </cell>
          <cell r="Q811" t="str">
            <v>A</v>
          </cell>
          <cell r="R811" t="str">
            <v>BBB+</v>
          </cell>
          <cell r="S811" t="str">
            <v>BBB+</v>
          </cell>
          <cell r="T811" t="str">
            <v>A</v>
          </cell>
          <cell r="U811" t="str">
            <v>OK</v>
          </cell>
          <cell r="V811" t="str">
            <v>-</v>
          </cell>
          <cell r="W811" t="str">
            <v>OK</v>
          </cell>
          <cell r="X811" t="b">
            <v>0</v>
          </cell>
          <cell r="Y811" t="str">
            <v>MH</v>
          </cell>
          <cell r="Z811" t="str">
            <v>N</v>
          </cell>
        </row>
        <row r="812">
          <cell r="C812" t="str">
            <v>395383AB8</v>
          </cell>
          <cell r="D812" t="str">
            <v>395383AB8</v>
          </cell>
          <cell r="E812" t="str">
            <v>GREENPOINT CREDIT MHC 1999-5   A-2</v>
          </cell>
          <cell r="F812">
            <v>43146</v>
          </cell>
          <cell r="G812">
            <v>7.08</v>
          </cell>
          <cell r="H812" t="str">
            <v>SF</v>
          </cell>
          <cell r="I812" t="str"/>
          <cell r="J812">
            <v>4581325.66</v>
          </cell>
          <cell r="K812">
            <v>10000000</v>
          </cell>
          <cell r="L812">
            <v>4644318.8878249899</v>
          </cell>
          <cell r="M812" t="str">
            <v>AAA</v>
          </cell>
          <cell r="O812" t="str">
            <v>AAA</v>
          </cell>
          <cell r="P812">
            <v>4541161.3099999996</v>
          </cell>
          <cell r="Q812" t="str">
            <v>AAA</v>
          </cell>
          <cell r="R812" t="str">
            <v>#N/A N Ap</v>
          </cell>
          <cell r="S812" t="str">
            <v>#N/A N Ap</v>
          </cell>
          <cell r="T812" t="str">
            <v>AAA</v>
          </cell>
          <cell r="U812" t="str">
            <v>OK</v>
          </cell>
          <cell r="V812" t="str">
            <v>-</v>
          </cell>
          <cell r="W812" t="str">
            <v>-</v>
          </cell>
          <cell r="X812" t="str">
            <v>OK</v>
          </cell>
          <cell r="Y812" t="str">
            <v>MH</v>
          </cell>
          <cell r="Z812" t="str">
            <v>N</v>
          </cell>
        </row>
        <row r="813">
          <cell r="C813" t="str">
            <v>395383AL6</v>
          </cell>
          <cell r="D813" t="str">
            <v>395383AL6</v>
          </cell>
          <cell r="E813" t="str">
            <v>GREENPOINT CREDIT MHC 2000-1   A-2</v>
          </cell>
          <cell r="F813">
            <v>44824</v>
          </cell>
          <cell r="G813">
            <v>7.6</v>
          </cell>
          <cell r="H813" t="str">
            <v>SF</v>
          </cell>
          <cell r="I813" t="str"/>
          <cell r="J813">
            <v>16705042.58</v>
          </cell>
          <cell r="K813">
            <v>20000000</v>
          </cell>
          <cell r="L813">
            <v>17253185.1421775</v>
          </cell>
          <cell r="M813" t="str">
            <v>AAA</v>
          </cell>
          <cell r="O813" t="str">
            <v>AAA</v>
          </cell>
          <cell r="P813">
            <v>16704549.779999999</v>
          </cell>
          <cell r="Q813" t="str">
            <v>AAA</v>
          </cell>
          <cell r="R813" t="str">
            <v>#N/A N Ap</v>
          </cell>
          <cell r="S813" t="str">
            <v>#N/A N Ap</v>
          </cell>
          <cell r="T813" t="str">
            <v>AAA</v>
          </cell>
          <cell r="U813" t="str">
            <v>OK</v>
          </cell>
          <cell r="V813" t="str">
            <v>-</v>
          </cell>
          <cell r="W813" t="str">
            <v>-</v>
          </cell>
          <cell r="X813" t="str">
            <v>OK</v>
          </cell>
          <cell r="Y813" t="str">
            <v>MH</v>
          </cell>
          <cell r="Z813" t="str">
            <v>N</v>
          </cell>
        </row>
        <row r="814">
          <cell r="C814" t="str">
            <v>395383AQ5</v>
          </cell>
          <cell r="D814" t="str">
            <v>395383AQ5</v>
          </cell>
          <cell r="E814" t="str">
            <v>GPMH 2000-1 CL M1</v>
          </cell>
          <cell r="F814">
            <v>47562</v>
          </cell>
          <cell r="G814">
            <v>8.25</v>
          </cell>
          <cell r="H814" t="str">
            <v>SF</v>
          </cell>
          <cell r="I814" t="str"/>
          <cell r="J814">
            <v>5000000</v>
          </cell>
          <cell r="K814">
            <v>5000000</v>
          </cell>
          <cell r="L814">
            <v>2750000</v>
          </cell>
          <cell r="M814" t="str">
            <v>AA2</v>
          </cell>
          <cell r="O814" t="str">
            <v>BAA3</v>
          </cell>
          <cell r="P814">
            <v>4999471</v>
          </cell>
          <cell r="Q814" t="str">
            <v>AA</v>
          </cell>
          <cell r="R814" t="str">
            <v>#N/A N Ap</v>
          </cell>
          <cell r="S814" t="str">
            <v>#N/A N Ap</v>
          </cell>
          <cell r="T814" t="str">
            <v>AA</v>
          </cell>
          <cell r="U814" t="str">
            <v>OK</v>
          </cell>
          <cell r="V814" t="str">
            <v>-</v>
          </cell>
          <cell r="W814" t="str">
            <v>-</v>
          </cell>
          <cell r="X814" t="b">
            <v>0</v>
          </cell>
          <cell r="Y814" t="str">
            <v>MH</v>
          </cell>
          <cell r="Z814" t="str">
            <v>N</v>
          </cell>
        </row>
        <row r="815">
          <cell r="C815" t="str">
            <v>395386AB1</v>
          </cell>
          <cell r="D815" t="str">
            <v>395386AB1</v>
          </cell>
          <cell r="E815" t="str">
            <v>GREENPOINT CREDIT MHC 1999-1   A-2</v>
          </cell>
          <cell r="F815">
            <v>43419</v>
          </cell>
          <cell r="G815">
            <v>6.01</v>
          </cell>
          <cell r="H815" t="str">
            <v>SF</v>
          </cell>
          <cell r="I815" t="str"/>
          <cell r="J815">
            <v>20316414.420000002</v>
          </cell>
          <cell r="K815">
            <v>38620000</v>
          </cell>
          <cell r="L815">
            <v>20646556.154325001</v>
          </cell>
          <cell r="M815" t="str">
            <v>AAA</v>
          </cell>
          <cell r="N815" t="str">
            <v>AAA</v>
          </cell>
          <cell r="O815" t="str">
            <v>AAA</v>
          </cell>
          <cell r="P815">
            <v>20024090.469999999</v>
          </cell>
          <cell r="Q815" t="str">
            <v>-</v>
          </cell>
          <cell r="R815" t="str">
            <v>AAA</v>
          </cell>
          <cell r="S815" t="str">
            <v>AAA</v>
          </cell>
          <cell r="T815" t="str">
            <v>#N/A N Ap</v>
          </cell>
          <cell r="U815" t="str">
            <v>-</v>
          </cell>
          <cell r="V815" t="str">
            <v>OK</v>
          </cell>
          <cell r="W815" t="str">
            <v>OK</v>
          </cell>
          <cell r="X815" t="str">
            <v>OK</v>
          </cell>
          <cell r="Y815" t="str">
            <v>MH</v>
          </cell>
          <cell r="Z815" t="str">
            <v>N</v>
          </cell>
        </row>
        <row r="816">
          <cell r="C816" t="str">
            <v>525170BD7</v>
          </cell>
          <cell r="D816" t="str">
            <v>525170BD7</v>
          </cell>
          <cell r="E816" t="str">
            <v>LEHMAN ABS MFD HSG 1998-1      II-A1</v>
          </cell>
          <cell r="F816">
            <v>46949</v>
          </cell>
          <cell r="G816">
            <v>6.5449999999999999</v>
          </cell>
          <cell r="H816" t="str">
            <v>SF</v>
          </cell>
          <cell r="I816" t="str"/>
          <cell r="J816">
            <v>1857230.72</v>
          </cell>
          <cell r="K816">
            <v>2000000</v>
          </cell>
          <cell r="L816">
            <v>1910045.71859999</v>
          </cell>
          <cell r="M816" t="str">
            <v>AA3</v>
          </cell>
          <cell r="O816" t="str">
            <v>AA3</v>
          </cell>
          <cell r="P816">
            <v>1641187.79</v>
          </cell>
          <cell r="Q816" t="str">
            <v>AA-</v>
          </cell>
          <cell r="R816" t="str">
            <v>#N/A N Ap</v>
          </cell>
          <cell r="S816" t="str">
            <v>#N/A N Ap</v>
          </cell>
          <cell r="T816" t="str">
            <v>AA-</v>
          </cell>
          <cell r="U816" t="str">
            <v>OK</v>
          </cell>
          <cell r="V816" t="str">
            <v>-</v>
          </cell>
          <cell r="W816" t="str">
            <v>-</v>
          </cell>
          <cell r="X816" t="str">
            <v>OK</v>
          </cell>
          <cell r="Y816" t="str">
            <v>MH</v>
          </cell>
          <cell r="Z816" t="str">
            <v>N</v>
          </cell>
        </row>
        <row r="817">
          <cell r="C817" t="str">
            <v>56468*AA5</v>
          </cell>
          <cell r="D817" t="str">
            <v>56468*AA5</v>
          </cell>
          <cell r="E817" t="str">
            <v>MANUFACTURED HOUSING RDL TR 9</v>
          </cell>
          <cell r="F817">
            <v>39892</v>
          </cell>
          <cell r="G817">
            <v>9.25</v>
          </cell>
          <cell r="H817" t="str">
            <v>SF</v>
          </cell>
          <cell r="I817" t="str"/>
          <cell r="J817">
            <v>96705.21</v>
          </cell>
          <cell r="K817">
            <v>7499999.9800000004</v>
          </cell>
          <cell r="L817">
            <v>96705.209999999905</v>
          </cell>
          <cell r="O817" t="str">
            <v>AAA</v>
          </cell>
          <cell r="P817">
            <v>77798.64</v>
          </cell>
          <cell r="Q817" t="str">
            <v>-</v>
          </cell>
          <cell r="R817" t="str">
            <v>#N/A Sec</v>
          </cell>
          <cell r="S817" t="str">
            <v>#N/A Sec</v>
          </cell>
          <cell r="T817" t="str">
            <v>#N/A Sec</v>
          </cell>
          <cell r="U817" t="str">
            <v>-</v>
          </cell>
          <cell r="V817" t="str">
            <v>-</v>
          </cell>
          <cell r="W817" t="str">
            <v>-</v>
          </cell>
          <cell r="X817" t="str">
            <v>-</v>
          </cell>
          <cell r="Y817" t="str">
            <v>MH</v>
          </cell>
          <cell r="Z817" t="str">
            <v>N</v>
          </cell>
        </row>
        <row r="818">
          <cell r="C818" t="str">
            <v>589962CT4</v>
          </cell>
          <cell r="D818" t="str">
            <v>589962CT4</v>
          </cell>
          <cell r="E818" t="str">
            <v>MERIT SECS CORP SER 13         A3</v>
          </cell>
          <cell r="F818">
            <v>48941</v>
          </cell>
          <cell r="G818">
            <v>7.63</v>
          </cell>
          <cell r="H818" t="str">
            <v>SF</v>
          </cell>
          <cell r="I818" t="str"/>
          <cell r="J818">
            <v>10000000</v>
          </cell>
          <cell r="K818">
            <v>10000000</v>
          </cell>
          <cell r="L818">
            <v>10482809.999999899</v>
          </cell>
          <cell r="M818" t="str">
            <v>AAA</v>
          </cell>
          <cell r="O818" t="str">
            <v>AAA</v>
          </cell>
          <cell r="P818">
            <v>10000000</v>
          </cell>
          <cell r="Q818" t="str">
            <v>AAA</v>
          </cell>
          <cell r="R818" t="str">
            <v>#N/A N Ap</v>
          </cell>
          <cell r="S818" t="str">
            <v>#N/A N Ap</v>
          </cell>
          <cell r="T818" t="str">
            <v>AAA</v>
          </cell>
          <cell r="U818" t="str">
            <v>OK</v>
          </cell>
          <cell r="V818" t="str">
            <v>-</v>
          </cell>
          <cell r="W818" t="str">
            <v>-</v>
          </cell>
          <cell r="X818" t="str">
            <v>OK</v>
          </cell>
          <cell r="Y818" t="str">
            <v>MH</v>
          </cell>
          <cell r="Z818" t="str">
            <v>N</v>
          </cell>
        </row>
        <row r="819">
          <cell r="C819" t="str">
            <v>595494AE5</v>
          </cell>
          <cell r="D819" t="str">
            <v>595494AE5</v>
          </cell>
          <cell r="E819" t="str">
            <v>MID-STATE TRUST II             A-4</v>
          </cell>
          <cell r="F819">
            <v>37712</v>
          </cell>
          <cell r="G819">
            <v>9.625</v>
          </cell>
          <cell r="H819" t="str">
            <v>SF</v>
          </cell>
          <cell r="I819" t="str"/>
          <cell r="J819">
            <v>525000</v>
          </cell>
          <cell r="K819">
            <v>3500000</v>
          </cell>
          <cell r="L819">
            <v>537290.24999999895</v>
          </cell>
          <cell r="M819" t="str">
            <v>AAA</v>
          </cell>
          <cell r="N819" t="str">
            <v>AAA</v>
          </cell>
          <cell r="O819" t="str">
            <v>AAA</v>
          </cell>
          <cell r="P819">
            <v>529429.71</v>
          </cell>
          <cell r="Q819" t="str">
            <v>-</v>
          </cell>
          <cell r="R819" t="str">
            <v>AAA</v>
          </cell>
          <cell r="S819" t="str">
            <v>AAA</v>
          </cell>
          <cell r="T819" t="str">
            <v>#N/A N Ap</v>
          </cell>
          <cell r="U819" t="str">
            <v>-</v>
          </cell>
          <cell r="V819" t="str">
            <v>OK</v>
          </cell>
          <cell r="W819" t="str">
            <v>OK</v>
          </cell>
          <cell r="X819" t="str">
            <v>OK</v>
          </cell>
          <cell r="Y819" t="str">
            <v>MH</v>
          </cell>
          <cell r="Z819" t="str">
            <v>N</v>
          </cell>
        </row>
        <row r="820">
          <cell r="C820" t="str">
            <v>67087TCF6</v>
          </cell>
          <cell r="D820" t="str">
            <v>67087TCF6</v>
          </cell>
          <cell r="E820" t="str">
            <v>OAK 2001-B M1</v>
          </cell>
          <cell r="F820">
            <v>47922</v>
          </cell>
          <cell r="G820">
            <v>7.92</v>
          </cell>
          <cell r="H820" t="str">
            <v>SF</v>
          </cell>
          <cell r="I820" t="str"/>
          <cell r="J820">
            <v>6000000</v>
          </cell>
          <cell r="K820">
            <v>6000000</v>
          </cell>
          <cell r="L820">
            <v>6146304</v>
          </cell>
          <cell r="M820" t="str">
            <v>AA3</v>
          </cell>
          <cell r="O820" t="str">
            <v>AA2</v>
          </cell>
          <cell r="P820">
            <v>6000000</v>
          </cell>
          <cell r="Q820" t="str">
            <v>AA</v>
          </cell>
          <cell r="R820" t="str">
            <v>#N/A N Ap</v>
          </cell>
          <cell r="S820" t="str">
            <v>#N/A N Ap</v>
          </cell>
          <cell r="T820" t="str">
            <v>AA</v>
          </cell>
          <cell r="U820" t="str">
            <v>OK</v>
          </cell>
          <cell r="V820" t="str">
            <v>-</v>
          </cell>
          <cell r="W820" t="str">
            <v>-</v>
          </cell>
          <cell r="X820" t="b">
            <v>0</v>
          </cell>
          <cell r="Y820" t="str">
            <v>MH</v>
          </cell>
          <cell r="Z820" t="str">
            <v>N</v>
          </cell>
        </row>
        <row r="821">
          <cell r="C821" t="str">
            <v>67087TCG4</v>
          </cell>
          <cell r="D821" t="str">
            <v>67087TCG4</v>
          </cell>
          <cell r="E821" t="str">
            <v>OAK 2001-B M2</v>
          </cell>
          <cell r="F821">
            <v>47922</v>
          </cell>
          <cell r="G821">
            <v>8.7949999999999999</v>
          </cell>
          <cell r="H821" t="str">
            <v>SF</v>
          </cell>
          <cell r="I821" t="str"/>
          <cell r="J821">
            <v>10000000</v>
          </cell>
          <cell r="K821">
            <v>10000000</v>
          </cell>
          <cell r="L821">
            <v>9846389.9999999907</v>
          </cell>
          <cell r="M821" t="str">
            <v>A3</v>
          </cell>
          <cell r="O821" t="str">
            <v>A3</v>
          </cell>
          <cell r="P821">
            <v>10000000</v>
          </cell>
          <cell r="Q821" t="str">
            <v>A</v>
          </cell>
          <cell r="R821" t="str">
            <v>#N/A N Ap</v>
          </cell>
          <cell r="S821" t="str">
            <v>#N/A N Ap</v>
          </cell>
          <cell r="T821" t="str">
            <v>A</v>
          </cell>
          <cell r="U821" t="str">
            <v>OK</v>
          </cell>
          <cell r="V821" t="str">
            <v>-</v>
          </cell>
          <cell r="W821" t="str">
            <v>-</v>
          </cell>
          <cell r="X821" t="str">
            <v>OK</v>
          </cell>
          <cell r="Y821" t="str">
            <v>MH</v>
          </cell>
          <cell r="Z821" t="str">
            <v>N</v>
          </cell>
        </row>
        <row r="822">
          <cell r="C822" t="str">
            <v>68619AAM9</v>
          </cell>
          <cell r="D822" t="str">
            <v>68619AAM9</v>
          </cell>
          <cell r="E822" t="str">
            <v>ORIGEN MFH CERT 2002-A         A-2</v>
          </cell>
          <cell r="F822">
            <v>43419</v>
          </cell>
          <cell r="G822">
            <v>5.22</v>
          </cell>
          <cell r="H822" t="str">
            <v>SF</v>
          </cell>
          <cell r="I822" t="str"/>
          <cell r="J822">
            <v>10000000</v>
          </cell>
          <cell r="K822">
            <v>10000000</v>
          </cell>
          <cell r="L822">
            <v>10279690</v>
          </cell>
          <cell r="M822" t="str">
            <v>AAA</v>
          </cell>
          <cell r="N822" t="str">
            <v>AAA</v>
          </cell>
          <cell r="O822" t="str">
            <v>AAA</v>
          </cell>
          <cell r="P822">
            <v>9997851.8000000007</v>
          </cell>
          <cell r="Q822" t="str">
            <v>-</v>
          </cell>
          <cell r="R822" t="str">
            <v>AAA</v>
          </cell>
          <cell r="S822" t="str">
            <v>AAA</v>
          </cell>
          <cell r="T822" t="str">
            <v>#N/A N Ap</v>
          </cell>
          <cell r="U822" t="str">
            <v>-</v>
          </cell>
          <cell r="V822" t="str">
            <v>OK</v>
          </cell>
          <cell r="W822" t="str">
            <v>OK</v>
          </cell>
          <cell r="X822" t="str">
            <v>OK</v>
          </cell>
          <cell r="Y822" t="e">
            <v>#N/A</v>
          </cell>
          <cell r="Z822" t="str">
            <v>N</v>
          </cell>
        </row>
        <row r="823">
          <cell r="C823" t="str">
            <v>79548KYQ5</v>
          </cell>
          <cell r="D823" t="str">
            <v>79548KYQ5</v>
          </cell>
          <cell r="E823" t="str">
            <v>NEW CENTURY AB CERT 1998-NC1   M-2</v>
          </cell>
          <cell r="F823">
            <v>46837</v>
          </cell>
          <cell r="G823">
            <v>2.4868800000000002</v>
          </cell>
          <cell r="H823" t="str">
            <v>SF</v>
          </cell>
          <cell r="I823" t="str"/>
          <cell r="J823">
            <v>2956251.72</v>
          </cell>
          <cell r="K823">
            <v>10375000</v>
          </cell>
          <cell r="L823">
            <v>2945165.7760499902</v>
          </cell>
          <cell r="O823" t="str">
            <v>A2</v>
          </cell>
          <cell r="P823">
            <v>2952579.55</v>
          </cell>
          <cell r="Q823" t="str">
            <v>A</v>
          </cell>
          <cell r="R823" t="str">
            <v>#N/A N Ap</v>
          </cell>
          <cell r="S823" t="str">
            <v>#N/A N Ap</v>
          </cell>
          <cell r="T823" t="str">
            <v>A</v>
          </cell>
          <cell r="U823" t="str">
            <v>OK</v>
          </cell>
          <cell r="V823" t="str">
            <v>-</v>
          </cell>
          <cell r="W823" t="str">
            <v>-</v>
          </cell>
          <cell r="X823" t="str">
            <v>Check</v>
          </cell>
          <cell r="Y823" t="e">
            <v>#N/A</v>
          </cell>
          <cell r="Z823" t="str">
            <v>Y</v>
          </cell>
        </row>
        <row r="824">
          <cell r="C824" t="str">
            <v>92178PAC1</v>
          </cell>
          <cell r="D824" t="str">
            <v>92178PAC1</v>
          </cell>
          <cell r="E824" t="str">
            <v>VANDERBILT MTG INC 2002-1      A-3</v>
          </cell>
          <cell r="F824">
            <v>45176</v>
          </cell>
          <cell r="G824">
            <v>5.7</v>
          </cell>
          <cell r="H824" t="str">
            <v>SF</v>
          </cell>
          <cell r="I824" t="str"/>
          <cell r="J824">
            <v>13351000</v>
          </cell>
          <cell r="K824">
            <v>13351000</v>
          </cell>
          <cell r="L824">
            <v>13795334.6309999</v>
          </cell>
          <cell r="M824" t="str">
            <v>AAA</v>
          </cell>
          <cell r="N824" t="str">
            <v>AAA</v>
          </cell>
          <cell r="O824" t="str">
            <v>AAA</v>
          </cell>
          <cell r="P824">
            <v>13348515.640000001</v>
          </cell>
          <cell r="Q824" t="str">
            <v>-</v>
          </cell>
          <cell r="R824" t="str">
            <v>AAA</v>
          </cell>
          <cell r="S824" t="str">
            <v>AAA</v>
          </cell>
          <cell r="T824" t="str">
            <v>#N/A N Ap</v>
          </cell>
          <cell r="U824" t="str">
            <v>-</v>
          </cell>
          <cell r="V824" t="str">
            <v>OK</v>
          </cell>
          <cell r="W824" t="str">
            <v>OK</v>
          </cell>
          <cell r="X824" t="str">
            <v>OK</v>
          </cell>
          <cell r="Y824" t="e">
            <v>#N/A</v>
          </cell>
          <cell r="Z824" t="str">
            <v>N</v>
          </cell>
        </row>
        <row r="825">
          <cell r="C825" t="str">
            <v>921796BJ6</v>
          </cell>
          <cell r="D825" t="str">
            <v>921796BJ6</v>
          </cell>
          <cell r="E825" t="str">
            <v>VANDERBILT MTG &amp; FIN 1996B     A-5</v>
          </cell>
          <cell r="F825">
            <v>41281</v>
          </cell>
          <cell r="G825">
            <v>7.5250000000000004</v>
          </cell>
          <cell r="H825" t="str">
            <v>SF</v>
          </cell>
          <cell r="I825" t="str"/>
          <cell r="J825">
            <v>10806927.710000001</v>
          </cell>
          <cell r="K825">
            <v>12379000</v>
          </cell>
          <cell r="L825">
            <v>11732270.895168699</v>
          </cell>
          <cell r="M825" t="str">
            <v>AAA</v>
          </cell>
          <cell r="O825" t="str">
            <v>AAA</v>
          </cell>
          <cell r="P825">
            <v>11668039.039999999</v>
          </cell>
          <cell r="Q825" t="str">
            <v>-</v>
          </cell>
          <cell r="R825" t="str">
            <v>#N/A N Ap</v>
          </cell>
          <cell r="S825" t="str">
            <v>#N/A N Ap</v>
          </cell>
          <cell r="T825" t="str">
            <v>#N/A N Ap</v>
          </cell>
          <cell r="U825" t="str">
            <v>-</v>
          </cell>
          <cell r="V825" t="str">
            <v>-</v>
          </cell>
          <cell r="W825" t="str">
            <v>-</v>
          </cell>
          <cell r="X825" t="str">
            <v>OK</v>
          </cell>
          <cell r="Y825" t="e">
            <v>#N/A</v>
          </cell>
          <cell r="Z825" t="str">
            <v>N</v>
          </cell>
        </row>
        <row r="826">
          <cell r="C826" t="str">
            <v>921796GL6</v>
          </cell>
          <cell r="D826" t="str">
            <v>921796GL6</v>
          </cell>
          <cell r="E826" t="str">
            <v>VANDERBILT MTG &amp; FIN INC 99-B  I A-3</v>
          </cell>
          <cell r="F826">
            <v>41340</v>
          </cell>
          <cell r="G826">
            <v>6.28</v>
          </cell>
          <cell r="H826" t="str">
            <v>SF</v>
          </cell>
          <cell r="I826" t="str"/>
          <cell r="J826">
            <v>4031342.56</v>
          </cell>
          <cell r="K826">
            <v>5000000</v>
          </cell>
          <cell r="L826">
            <v>4103781.75446063</v>
          </cell>
          <cell r="N826" t="str">
            <v>AAA</v>
          </cell>
          <cell r="O826" t="str">
            <v>AAA</v>
          </cell>
          <cell r="P826">
            <v>3989349.67</v>
          </cell>
          <cell r="Q826" t="str">
            <v>AAA</v>
          </cell>
          <cell r="R826" t="str">
            <v>AAA</v>
          </cell>
          <cell r="S826" t="str">
            <v>AAA</v>
          </cell>
          <cell r="T826" t="str">
            <v>AAA</v>
          </cell>
          <cell r="U826" t="str">
            <v>OK</v>
          </cell>
          <cell r="V826" t="str">
            <v>-</v>
          </cell>
          <cell r="W826" t="str">
            <v>OK</v>
          </cell>
          <cell r="X826" t="str">
            <v>OK</v>
          </cell>
          <cell r="Y826" t="str">
            <v>MH</v>
          </cell>
          <cell r="Z826" t="str">
            <v>N</v>
          </cell>
        </row>
        <row r="827">
          <cell r="C827" t="str">
            <v>921796GS1</v>
          </cell>
          <cell r="D827" t="str">
            <v>921796GS1</v>
          </cell>
          <cell r="E827" t="str">
            <v>VANDERBILT MTG &amp; FIN INC 99-B  I B-1</v>
          </cell>
          <cell r="F827">
            <v>42376</v>
          </cell>
          <cell r="G827">
            <v>8.3949999999999996</v>
          </cell>
          <cell r="H827" t="str">
            <v>SF</v>
          </cell>
          <cell r="I827" t="str"/>
          <cell r="J827">
            <v>5000000</v>
          </cell>
          <cell r="K827">
            <v>5000000</v>
          </cell>
          <cell r="L827">
            <v>5246875</v>
          </cell>
          <cell r="N827" t="str">
            <v>BBB</v>
          </cell>
          <cell r="O827" t="str">
            <v>BAA2</v>
          </cell>
          <cell r="P827">
            <v>5165998.5999999996</v>
          </cell>
          <cell r="Q827" t="str">
            <v>BBB</v>
          </cell>
          <cell r="R827" t="str">
            <v>BBB</v>
          </cell>
          <cell r="S827" t="str">
            <v>BBB</v>
          </cell>
          <cell r="T827" t="str">
            <v>BBB</v>
          </cell>
          <cell r="U827" t="str">
            <v>OK</v>
          </cell>
          <cell r="V827" t="str">
            <v>-</v>
          </cell>
          <cell r="W827" t="str">
            <v>OK</v>
          </cell>
          <cell r="X827" t="b">
            <v>0</v>
          </cell>
          <cell r="Y827" t="str">
            <v>MH</v>
          </cell>
          <cell r="Z827" t="str">
            <v>N</v>
          </cell>
        </row>
        <row r="828">
          <cell r="C828" t="str">
            <v>921796HZ4</v>
          </cell>
          <cell r="D828" t="str">
            <v>921796HZ4</v>
          </cell>
          <cell r="E828" t="str">
            <v>VMF 2000-A CL IA2</v>
          </cell>
          <cell r="F828">
            <v>41128</v>
          </cell>
          <cell r="G828">
            <v>7.58</v>
          </cell>
          <cell r="H828" t="str">
            <v>SF</v>
          </cell>
          <cell r="I828" t="str"/>
          <cell r="J828">
            <v>5619998.7699999996</v>
          </cell>
          <cell r="K828">
            <v>8000000</v>
          </cell>
          <cell r="L828">
            <v>5793867.4819468698</v>
          </cell>
          <cell r="M828" t="str">
            <v>AAA</v>
          </cell>
          <cell r="O828" t="str">
            <v>AAA</v>
          </cell>
          <cell r="P828">
            <v>5619998.7699999996</v>
          </cell>
          <cell r="Q828" t="str">
            <v>AAA</v>
          </cell>
          <cell r="R828" t="str">
            <v>#N/A N Ap</v>
          </cell>
          <cell r="S828" t="str">
            <v>#N/A N Ap</v>
          </cell>
          <cell r="T828" t="str">
            <v>AAA</v>
          </cell>
          <cell r="U828" t="str">
            <v>OK</v>
          </cell>
          <cell r="V828" t="str">
            <v>-</v>
          </cell>
          <cell r="W828" t="str">
            <v>-</v>
          </cell>
          <cell r="X828" t="str">
            <v>OK</v>
          </cell>
          <cell r="Y828" t="str">
            <v>MH</v>
          </cell>
          <cell r="Z828" t="str">
            <v>N</v>
          </cell>
        </row>
        <row r="829">
          <cell r="C829" t="str">
            <v>921796JC3</v>
          </cell>
          <cell r="D829" t="str">
            <v>921796JC3</v>
          </cell>
          <cell r="E829" t="str">
            <v>VMF 2000-A- CL IA5</v>
          </cell>
          <cell r="F829">
            <v>48525</v>
          </cell>
          <cell r="G829">
            <v>8.1950000000000003</v>
          </cell>
          <cell r="H829" t="str">
            <v>SF</v>
          </cell>
          <cell r="I829" t="str"/>
          <cell r="J829">
            <v>1637000</v>
          </cell>
          <cell r="K829">
            <v>1637000</v>
          </cell>
          <cell r="L829">
            <v>1650812.1875</v>
          </cell>
          <cell r="M829" t="str">
            <v>AA3</v>
          </cell>
          <cell r="O829" t="str">
            <v>AA3</v>
          </cell>
          <cell r="P829">
            <v>1637000</v>
          </cell>
          <cell r="Q829" t="str">
            <v>AA-</v>
          </cell>
          <cell r="R829" t="str">
            <v>#N/A N Ap</v>
          </cell>
          <cell r="S829" t="str">
            <v>#N/A N Ap</v>
          </cell>
          <cell r="T829" t="str">
            <v>AA-</v>
          </cell>
          <cell r="U829" t="str">
            <v>OK</v>
          </cell>
          <cell r="V829" t="str">
            <v>-</v>
          </cell>
          <cell r="W829" t="str">
            <v>-</v>
          </cell>
          <cell r="X829" t="str">
            <v>OK</v>
          </cell>
          <cell r="Y829" t="str">
            <v>MH</v>
          </cell>
          <cell r="Z829" t="str">
            <v>N</v>
          </cell>
        </row>
        <row r="830">
          <cell r="C830" t="str">
            <v>921796JP4</v>
          </cell>
          <cell r="D830" t="str">
            <v>921796JP4</v>
          </cell>
          <cell r="E830" t="str">
            <v>VANDERBILT MTG INC 2000-B      IA-2</v>
          </cell>
          <cell r="F830">
            <v>41097</v>
          </cell>
          <cell r="G830">
            <v>8.0449999999999999</v>
          </cell>
          <cell r="H830" t="str">
            <v>SF</v>
          </cell>
          <cell r="I830" t="str"/>
          <cell r="J830">
            <v>16576888.26</v>
          </cell>
          <cell r="K830">
            <v>20245000</v>
          </cell>
          <cell r="L830">
            <v>17203660.405110501</v>
          </cell>
          <cell r="M830" t="str">
            <v>AAA</v>
          </cell>
          <cell r="N830" t="str">
            <v>AAA</v>
          </cell>
          <cell r="O830" t="str">
            <v>AAA</v>
          </cell>
          <cell r="P830">
            <v>17006409.350000001</v>
          </cell>
          <cell r="Q830" t="str">
            <v>-</v>
          </cell>
          <cell r="R830" t="str">
            <v>AAA</v>
          </cell>
          <cell r="S830" t="str">
            <v>AAA</v>
          </cell>
          <cell r="T830" t="str">
            <v>#N/A N Ap</v>
          </cell>
          <cell r="U830" t="str">
            <v>-</v>
          </cell>
          <cell r="V830" t="str">
            <v>OK</v>
          </cell>
          <cell r="W830" t="str">
            <v>OK</v>
          </cell>
          <cell r="X830" t="str">
            <v>OK</v>
          </cell>
          <cell r="Y830" t="e">
            <v>#N/A</v>
          </cell>
          <cell r="Z830" t="str">
            <v>N</v>
          </cell>
        </row>
        <row r="831">
          <cell r="C831" t="str">
            <v>921796KC1</v>
          </cell>
          <cell r="D831" t="str">
            <v>921796KC1</v>
          </cell>
          <cell r="E831" t="str">
            <v>VANDERBILT MTG INC 2000-C      A-2</v>
          </cell>
          <cell r="F831">
            <v>41371</v>
          </cell>
          <cell r="G831">
            <v>7.38</v>
          </cell>
          <cell r="H831" t="str">
            <v>SF</v>
          </cell>
          <cell r="I831" t="str"/>
          <cell r="J831">
            <v>9035216.5</v>
          </cell>
          <cell r="K831">
            <v>12000000</v>
          </cell>
          <cell r="L831">
            <v>9299216.4909134898</v>
          </cell>
          <cell r="M831" t="str">
            <v>AAA</v>
          </cell>
          <cell r="O831" t="str">
            <v>AAA</v>
          </cell>
          <cell r="P831">
            <v>9034564.4199999999</v>
          </cell>
          <cell r="Q831" t="str">
            <v>AAA</v>
          </cell>
          <cell r="R831" t="str">
            <v>#N/A N Ap</v>
          </cell>
          <cell r="S831" t="str">
            <v>#N/A N Ap</v>
          </cell>
          <cell r="T831" t="str">
            <v>AAA</v>
          </cell>
          <cell r="U831" t="str">
            <v>OK</v>
          </cell>
          <cell r="V831" t="str">
            <v>-</v>
          </cell>
          <cell r="W831" t="str">
            <v>-</v>
          </cell>
          <cell r="X831" t="str">
            <v>OK</v>
          </cell>
          <cell r="Y831" t="str">
            <v>MH</v>
          </cell>
          <cell r="Z831" t="str">
            <v>N</v>
          </cell>
        </row>
        <row r="832">
          <cell r="C832" t="str">
            <v>921796KU1</v>
          </cell>
          <cell r="D832" t="str">
            <v>921796KU1</v>
          </cell>
          <cell r="E832" t="str">
            <v>VANDERBILT MTG INC 2001-A      A-2</v>
          </cell>
          <cell r="F832">
            <v>42042</v>
          </cell>
          <cell r="G832">
            <v>6.12</v>
          </cell>
          <cell r="H832" t="str">
            <v>SF</v>
          </cell>
          <cell r="I832" t="str"/>
          <cell r="J832">
            <v>1150000</v>
          </cell>
          <cell r="K832">
            <v>1150000</v>
          </cell>
          <cell r="L832">
            <v>1180008.0999999901</v>
          </cell>
          <cell r="M832" t="str">
            <v>AAA</v>
          </cell>
          <cell r="N832" t="str">
            <v>AAA</v>
          </cell>
          <cell r="O832" t="str">
            <v>AAA</v>
          </cell>
          <cell r="P832">
            <v>1150000</v>
          </cell>
          <cell r="Q832" t="str">
            <v>-</v>
          </cell>
          <cell r="R832" t="str">
            <v>AAA</v>
          </cell>
          <cell r="S832" t="str">
            <v>AAA</v>
          </cell>
          <cell r="T832" t="str">
            <v>#N/A N Ap</v>
          </cell>
          <cell r="U832" t="str">
            <v>-</v>
          </cell>
          <cell r="V832" t="str">
            <v>OK</v>
          </cell>
          <cell r="W832" t="str">
            <v>OK</v>
          </cell>
          <cell r="X832" t="str">
            <v>OK</v>
          </cell>
          <cell r="Y832" t="str">
            <v>MH</v>
          </cell>
          <cell r="Z832" t="str">
            <v>N</v>
          </cell>
        </row>
        <row r="833">
          <cell r="C833" t="str">
            <v>921796KY3</v>
          </cell>
          <cell r="D833" t="str">
            <v>921796KY3</v>
          </cell>
          <cell r="E833" t="str">
            <v>VANDERBILT MTG INC 2001-A      M-1</v>
          </cell>
          <cell r="F833">
            <v>47945</v>
          </cell>
          <cell r="G833">
            <v>7.74</v>
          </cell>
          <cell r="H833" t="str">
            <v>SF</v>
          </cell>
          <cell r="I833" t="str"/>
          <cell r="J833">
            <v>3000000</v>
          </cell>
          <cell r="K833">
            <v>3000000</v>
          </cell>
          <cell r="L833">
            <v>3052500</v>
          </cell>
          <cell r="M833" t="str">
            <v>A2</v>
          </cell>
          <cell r="N833" t="str">
            <v>A</v>
          </cell>
          <cell r="O833" t="str">
            <v>A2</v>
          </cell>
          <cell r="P833">
            <v>2999151.21</v>
          </cell>
          <cell r="Q833" t="str">
            <v>-</v>
          </cell>
          <cell r="R833" t="str">
            <v>A</v>
          </cell>
          <cell r="S833" t="str">
            <v>A</v>
          </cell>
          <cell r="T833" t="str">
            <v>#N/A N Ap</v>
          </cell>
          <cell r="U833" t="str">
            <v>-</v>
          </cell>
          <cell r="V833" t="str">
            <v>Check</v>
          </cell>
          <cell r="W833" t="str">
            <v>OK</v>
          </cell>
          <cell r="X833" t="str">
            <v>OK</v>
          </cell>
          <cell r="Y833" t="str">
            <v>MH</v>
          </cell>
          <cell r="Z833" t="str">
            <v>N</v>
          </cell>
        </row>
        <row r="834">
          <cell r="C834" t="str">
            <v>921796LD8</v>
          </cell>
          <cell r="D834" t="str">
            <v>921796LD8</v>
          </cell>
          <cell r="E834" t="str">
            <v>VANDERBILT MTG INC 2001-B      A-3</v>
          </cell>
          <cell r="F834">
            <v>42862</v>
          </cell>
          <cell r="G834">
            <v>5.8250000000000002</v>
          </cell>
          <cell r="H834" t="str">
            <v>SF</v>
          </cell>
          <cell r="I834" t="str"/>
          <cell r="J834">
            <v>5000000</v>
          </cell>
          <cell r="K834">
            <v>5000000</v>
          </cell>
          <cell r="L834">
            <v>5214065</v>
          </cell>
          <cell r="M834" t="str">
            <v>AAA</v>
          </cell>
          <cell r="O834" t="str">
            <v>AAA</v>
          </cell>
          <cell r="P834">
            <v>5131466.55</v>
          </cell>
          <cell r="Q834" t="str">
            <v>AAA</v>
          </cell>
          <cell r="R834" t="str">
            <v>#N/A N Ap</v>
          </cell>
          <cell r="S834" t="str">
            <v>#N/A N Ap</v>
          </cell>
          <cell r="T834" t="str">
            <v>AAA</v>
          </cell>
          <cell r="U834" t="str">
            <v>OK</v>
          </cell>
          <cell r="V834" t="str">
            <v>-</v>
          </cell>
          <cell r="W834" t="str">
            <v>-</v>
          </cell>
          <cell r="X834" t="str">
            <v>OK</v>
          </cell>
          <cell r="Y834" t="e">
            <v>#N/A</v>
          </cell>
          <cell r="Z834" t="str">
            <v>N</v>
          </cell>
        </row>
        <row r="835">
          <cell r="C835" t="str">
            <v>921796LE6</v>
          </cell>
          <cell r="D835" t="str">
            <v>921796LE6</v>
          </cell>
          <cell r="E835" t="str">
            <v>VANDERBILT MTG INC 2001-B      A-4</v>
          </cell>
          <cell r="F835">
            <v>46545</v>
          </cell>
          <cell r="G835">
            <v>6.62</v>
          </cell>
          <cell r="H835" t="str">
            <v>SF</v>
          </cell>
          <cell r="I835" t="str"/>
          <cell r="J835">
            <v>17500000</v>
          </cell>
          <cell r="K835">
            <v>17500000</v>
          </cell>
          <cell r="L835">
            <v>18137104.999999899</v>
          </cell>
          <cell r="M835" t="str">
            <v>AAA</v>
          </cell>
          <cell r="O835" t="str">
            <v>AAA</v>
          </cell>
          <cell r="P835">
            <v>17797651.75</v>
          </cell>
          <cell r="Q835" t="str">
            <v>AAA</v>
          </cell>
          <cell r="R835" t="str">
            <v>#N/A N Ap</v>
          </cell>
          <cell r="S835" t="str">
            <v>#N/A N Ap</v>
          </cell>
          <cell r="T835" t="str">
            <v>AAA</v>
          </cell>
          <cell r="U835" t="str">
            <v>OK</v>
          </cell>
          <cell r="V835" t="str">
            <v>-</v>
          </cell>
          <cell r="W835" t="str">
            <v>-</v>
          </cell>
          <cell r="X835" t="str">
            <v>OK</v>
          </cell>
          <cell r="Y835" t="str">
            <v>MH</v>
          </cell>
          <cell r="Z835" t="str">
            <v>N</v>
          </cell>
        </row>
        <row r="836">
          <cell r="C836" t="str">
            <v>921796LG1</v>
          </cell>
          <cell r="D836" t="str">
            <v>921796LG1</v>
          </cell>
          <cell r="E836" t="str">
            <v>VANDERBILT MTG INC 2001-B      M-1</v>
          </cell>
          <cell r="F836">
            <v>48128</v>
          </cell>
          <cell r="G836">
            <v>7.21</v>
          </cell>
          <cell r="H836" t="str">
            <v>SF</v>
          </cell>
          <cell r="I836" t="str"/>
          <cell r="J836">
            <v>7000000</v>
          </cell>
          <cell r="K836">
            <v>7000000</v>
          </cell>
          <cell r="L836">
            <v>7280000</v>
          </cell>
          <cell r="M836" t="str">
            <v>A2</v>
          </cell>
          <cell r="O836" t="str">
            <v>A2</v>
          </cell>
          <cell r="P836">
            <v>7000000</v>
          </cell>
          <cell r="Q836" t="str">
            <v>A</v>
          </cell>
          <cell r="R836" t="str">
            <v>#N/A N Ap</v>
          </cell>
          <cell r="S836" t="str">
            <v>#N/A N Ap</v>
          </cell>
          <cell r="T836" t="str">
            <v>A</v>
          </cell>
          <cell r="U836" t="str">
            <v>OK</v>
          </cell>
          <cell r="V836" t="str">
            <v>-</v>
          </cell>
          <cell r="W836" t="str">
            <v>-</v>
          </cell>
          <cell r="X836" t="str">
            <v>OK</v>
          </cell>
          <cell r="Y836" t="str">
            <v>MH</v>
          </cell>
          <cell r="Z836" t="str">
            <v>N</v>
          </cell>
        </row>
        <row r="837">
          <cell r="C837" t="str">
            <v>921796LH9</v>
          </cell>
          <cell r="D837" t="str">
            <v>921796LH9</v>
          </cell>
          <cell r="E837" t="str">
            <v>VANDERBILT MTG INC 2001-B      B-1</v>
          </cell>
          <cell r="F837">
            <v>43138</v>
          </cell>
          <cell r="G837">
            <v>7.46</v>
          </cell>
          <cell r="H837" t="str">
            <v>SF</v>
          </cell>
          <cell r="I837" t="str"/>
          <cell r="J837">
            <v>2000000</v>
          </cell>
          <cell r="K837">
            <v>2000000</v>
          </cell>
          <cell r="L837">
            <v>2078125</v>
          </cell>
          <cell r="M837" t="str">
            <v>BAA2</v>
          </cell>
          <cell r="O837" t="str">
            <v>BAA2</v>
          </cell>
          <cell r="P837">
            <v>2000000</v>
          </cell>
          <cell r="Q837" t="str">
            <v>BBB</v>
          </cell>
          <cell r="R837" t="str">
            <v>#N/A N Ap</v>
          </cell>
          <cell r="S837" t="str">
            <v>#N/A N Ap</v>
          </cell>
          <cell r="T837" t="str">
            <v>BBB</v>
          </cell>
          <cell r="U837" t="str">
            <v>OK</v>
          </cell>
          <cell r="V837" t="str">
            <v>-</v>
          </cell>
          <cell r="W837" t="str">
            <v>-</v>
          </cell>
          <cell r="X837" t="str">
            <v>OK</v>
          </cell>
          <cell r="Y837" t="e">
            <v>#N/A</v>
          </cell>
          <cell r="Z837" t="str">
            <v>N</v>
          </cell>
        </row>
        <row r="838">
          <cell r="C838" t="str">
            <v>921796LP1</v>
          </cell>
          <cell r="D838" t="str">
            <v>921796LP1</v>
          </cell>
          <cell r="E838" t="str">
            <v>VANDERBILT MTG INC 2001-C      A-5</v>
          </cell>
          <cell r="F838">
            <v>48220</v>
          </cell>
          <cell r="G838">
            <v>6.5250000000000004</v>
          </cell>
          <cell r="H838" t="str">
            <v>SF</v>
          </cell>
          <cell r="I838" t="str"/>
          <cell r="J838">
            <v>11500000</v>
          </cell>
          <cell r="K838">
            <v>11500000</v>
          </cell>
          <cell r="L838">
            <v>11731000.5</v>
          </cell>
          <cell r="M838" t="str">
            <v>AA2</v>
          </cell>
          <cell r="N838" t="str">
            <v>AA</v>
          </cell>
          <cell r="O838" t="str">
            <v>AA2</v>
          </cell>
          <cell r="P838">
            <v>11410256.619999999</v>
          </cell>
          <cell r="Q838" t="str">
            <v>-</v>
          </cell>
          <cell r="R838" t="str">
            <v>AA</v>
          </cell>
          <cell r="S838" t="str">
            <v>AA</v>
          </cell>
          <cell r="T838" t="str">
            <v>#N/A N Ap</v>
          </cell>
          <cell r="U838" t="str">
            <v>-</v>
          </cell>
          <cell r="V838" t="str">
            <v>Check</v>
          </cell>
          <cell r="W838" t="str">
            <v>OK</v>
          </cell>
          <cell r="X838" t="str">
            <v>OK</v>
          </cell>
          <cell r="Y838" t="str">
            <v>MH</v>
          </cell>
          <cell r="Z838" t="str">
            <v>N</v>
          </cell>
        </row>
        <row r="839">
          <cell r="C839" t="str">
            <v>921796LQ9</v>
          </cell>
          <cell r="D839" t="str">
            <v>921796LQ9</v>
          </cell>
          <cell r="E839" t="str">
            <v>VANDERBILT MTG INC 2001-C      M-1</v>
          </cell>
          <cell r="F839">
            <v>48220</v>
          </cell>
          <cell r="G839">
            <v>6.76</v>
          </cell>
          <cell r="H839" t="str">
            <v>SF</v>
          </cell>
          <cell r="I839" t="str"/>
          <cell r="J839">
            <v>3000000</v>
          </cell>
          <cell r="K839">
            <v>3000000</v>
          </cell>
          <cell r="L839">
            <v>3075000</v>
          </cell>
          <cell r="M839" t="str">
            <v>A2</v>
          </cell>
          <cell r="N839" t="str">
            <v>A</v>
          </cell>
          <cell r="O839" t="str">
            <v>A2</v>
          </cell>
          <cell r="P839">
            <v>2999608.65</v>
          </cell>
          <cell r="Q839" t="str">
            <v>-</v>
          </cell>
          <cell r="R839" t="str">
            <v>A</v>
          </cell>
          <cell r="S839" t="str">
            <v>A</v>
          </cell>
          <cell r="T839" t="str">
            <v>#N/A N Ap</v>
          </cell>
          <cell r="U839" t="str">
            <v>-</v>
          </cell>
          <cell r="V839" t="str">
            <v>Check</v>
          </cell>
          <cell r="W839" t="str">
            <v>OK</v>
          </cell>
          <cell r="X839" t="str">
            <v>OK</v>
          </cell>
          <cell r="Y839" t="e">
            <v>#N/A</v>
          </cell>
          <cell r="Z839" t="str">
            <v>N</v>
          </cell>
        </row>
        <row r="840">
          <cell r="C840" t="str">
            <v>921796LU0</v>
          </cell>
          <cell r="D840" t="str">
            <v>921796LU0</v>
          </cell>
          <cell r="E840" t="str">
            <v>VANDERBILT MTG INC 2002-A      A2</v>
          </cell>
          <cell r="F840">
            <v>41919</v>
          </cell>
          <cell r="G840">
            <v>4.7699999999999996</v>
          </cell>
          <cell r="H840" t="str">
            <v>SF</v>
          </cell>
          <cell r="I840" t="str"/>
          <cell r="J840">
            <v>11000000</v>
          </cell>
          <cell r="K840">
            <v>11000000</v>
          </cell>
          <cell r="L840">
            <v>11271568</v>
          </cell>
          <cell r="M840" t="str">
            <v>AAA</v>
          </cell>
          <cell r="N840" t="str">
            <v>AAA</v>
          </cell>
          <cell r="O840" t="str">
            <v>AAA</v>
          </cell>
          <cell r="P840">
            <v>10994650.23</v>
          </cell>
          <cell r="Q840" t="str">
            <v>-</v>
          </cell>
          <cell r="R840" t="str">
            <v>AAA</v>
          </cell>
          <cell r="S840" t="str">
            <v>AAA</v>
          </cell>
          <cell r="T840" t="str">
            <v>#N/A N Ap</v>
          </cell>
          <cell r="U840" t="str">
            <v>-</v>
          </cell>
          <cell r="V840" t="str">
            <v>OK</v>
          </cell>
          <cell r="W840" t="str">
            <v>OK</v>
          </cell>
          <cell r="X840" t="str">
            <v>OK</v>
          </cell>
          <cell r="Y840" t="e">
            <v>#N/A</v>
          </cell>
          <cell r="Z840" t="str">
            <v>N</v>
          </cell>
        </row>
        <row r="841">
          <cell r="C841" t="str">
            <v>921796LV8</v>
          </cell>
          <cell r="D841" t="str">
            <v>921796LV8</v>
          </cell>
          <cell r="E841" t="str">
            <v>VANDERBILT MTG INC 2002-A      A3</v>
          </cell>
          <cell r="F841">
            <v>43166</v>
          </cell>
          <cell r="G841">
            <v>5.58</v>
          </cell>
          <cell r="H841" t="str">
            <v>SF</v>
          </cell>
          <cell r="I841" t="str"/>
          <cell r="J841">
            <v>8061000</v>
          </cell>
          <cell r="K841">
            <v>8061000</v>
          </cell>
          <cell r="L841">
            <v>8365806.5625</v>
          </cell>
          <cell r="M841" t="str">
            <v>AAA</v>
          </cell>
          <cell r="N841" t="str">
            <v>AAA</v>
          </cell>
          <cell r="O841" t="str">
            <v>AAA</v>
          </cell>
          <cell r="P841">
            <v>8057686.1200000001</v>
          </cell>
          <cell r="Q841" t="str">
            <v>-</v>
          </cell>
          <cell r="R841" t="str">
            <v>AAA</v>
          </cell>
          <cell r="S841" t="str">
            <v>AAA</v>
          </cell>
          <cell r="T841" t="str">
            <v>#N/A N Ap</v>
          </cell>
          <cell r="U841" t="str">
            <v>-</v>
          </cell>
          <cell r="V841" t="str">
            <v>OK</v>
          </cell>
          <cell r="W841" t="str">
            <v>OK</v>
          </cell>
          <cell r="X841" t="str">
            <v>OK</v>
          </cell>
          <cell r="Y841" t="e">
            <v>#N/A</v>
          </cell>
          <cell r="Z841" t="str">
            <v>N</v>
          </cell>
        </row>
        <row r="842">
          <cell r="C842" t="str">
            <v>046036AA7</v>
          </cell>
          <cell r="D842" t="str">
            <v>046036AA7</v>
          </cell>
          <cell r="E842" t="str">
            <v>AMHPT 1999-1 A</v>
          </cell>
          <cell r="F842">
            <v>47679</v>
          </cell>
          <cell r="G842">
            <v>2.0099999999999998</v>
          </cell>
          <cell r="H842" t="str">
            <v>SF</v>
          </cell>
          <cell r="I842" t="str"/>
          <cell r="J842">
            <v>15050964.029999999</v>
          </cell>
          <cell r="K842">
            <v>25000000</v>
          </cell>
          <cell r="L842">
            <v>15046147.7215103</v>
          </cell>
          <cell r="M842" t="str">
            <v>AAA</v>
          </cell>
          <cell r="O842" t="str">
            <v>AAA</v>
          </cell>
          <cell r="P842">
            <v>15050964.07</v>
          </cell>
          <cell r="Q842" t="str">
            <v>F-1+</v>
          </cell>
          <cell r="R842" t="str">
            <v>#N/A N Ap</v>
          </cell>
          <cell r="S842" t="str">
            <v>#N/A N Ap</v>
          </cell>
          <cell r="T842" t="str">
            <v>F-1+</v>
          </cell>
          <cell r="U842" t="str">
            <v>OK</v>
          </cell>
          <cell r="V842" t="str">
            <v>-</v>
          </cell>
          <cell r="W842" t="str">
            <v>-</v>
          </cell>
          <cell r="X842" t="str">
            <v>OK</v>
          </cell>
          <cell r="Y842" t="str">
            <v>MH</v>
          </cell>
          <cell r="Z842" t="str">
            <v>Y</v>
          </cell>
        </row>
        <row r="843">
          <cell r="C843" t="str">
            <v>921796DH8</v>
          </cell>
          <cell r="D843" t="str">
            <v>921796DH8</v>
          </cell>
          <cell r="E843" t="str">
            <v>VANDERBILT MTG &amp; FIN INC 1997C II B-2</v>
          </cell>
          <cell r="F843">
            <v>41097</v>
          </cell>
          <cell r="G843">
            <v>2.7387999999999999</v>
          </cell>
          <cell r="H843" t="str">
            <v>SF</v>
          </cell>
          <cell r="I843" t="str"/>
          <cell r="J843">
            <v>4370000</v>
          </cell>
          <cell r="K843">
            <v>4370000</v>
          </cell>
          <cell r="L843">
            <v>4107800</v>
          </cell>
          <cell r="M843" t="str">
            <v>BAA2</v>
          </cell>
          <cell r="O843" t="str">
            <v>BAA2</v>
          </cell>
          <cell r="P843">
            <v>4080925.47</v>
          </cell>
          <cell r="Q843" t="str">
            <v>-</v>
          </cell>
          <cell r="R843" t="str">
            <v>#N/A N Ap</v>
          </cell>
          <cell r="S843" t="str">
            <v>#N/A N Ap</v>
          </cell>
          <cell r="T843" t="str">
            <v>#N/A N Ap</v>
          </cell>
          <cell r="U843" t="str">
            <v>-</v>
          </cell>
          <cell r="V843" t="str">
            <v>-</v>
          </cell>
          <cell r="W843" t="str">
            <v>-</v>
          </cell>
          <cell r="X843" t="str">
            <v>OK</v>
          </cell>
          <cell r="Y843" t="str">
            <v>MH</v>
          </cell>
          <cell r="Z843" t="str">
            <v>Y</v>
          </cell>
        </row>
        <row r="844">
          <cell r="C844" t="str">
            <v>921796FJ2</v>
          </cell>
          <cell r="D844" t="str">
            <v>921796FJ2</v>
          </cell>
          <cell r="E844" t="str">
            <v>VANDERBILT MTG &amp; FIN INC 98-C  II B-2</v>
          </cell>
          <cell r="F844">
            <v>47003</v>
          </cell>
          <cell r="G844">
            <v>2.7587999999999999</v>
          </cell>
          <cell r="H844" t="str">
            <v>SF</v>
          </cell>
          <cell r="I844" t="str"/>
          <cell r="J844">
            <v>4277000</v>
          </cell>
          <cell r="K844">
            <v>4277000</v>
          </cell>
          <cell r="L844">
            <v>3977610</v>
          </cell>
          <cell r="N844" t="str">
            <v>BBB</v>
          </cell>
          <cell r="O844" t="str">
            <v>BAA2</v>
          </cell>
          <cell r="P844">
            <v>4065968.36</v>
          </cell>
          <cell r="Q844" t="str">
            <v>BBB</v>
          </cell>
          <cell r="R844" t="str">
            <v>BBB</v>
          </cell>
          <cell r="S844" t="str">
            <v>BBB</v>
          </cell>
          <cell r="T844" t="str">
            <v>BBB</v>
          </cell>
          <cell r="U844" t="str">
            <v>OK</v>
          </cell>
          <cell r="V844" t="str">
            <v>-</v>
          </cell>
          <cell r="W844" t="str">
            <v>OK</v>
          </cell>
          <cell r="X844" t="b">
            <v>0</v>
          </cell>
          <cell r="Y844" t="str">
            <v>MH</v>
          </cell>
          <cell r="Z844" t="str">
            <v>Y</v>
          </cell>
        </row>
        <row r="845">
          <cell r="C845" t="str">
            <v>921796JH2</v>
          </cell>
          <cell r="D845" t="str">
            <v>921796JH2</v>
          </cell>
          <cell r="E845" t="str">
            <v>VMF 2000-A CL IIB1</v>
          </cell>
          <cell r="F845">
            <v>43745</v>
          </cell>
          <cell r="G845">
            <v>2.2688000000000001</v>
          </cell>
          <cell r="H845" t="str">
            <v>SF</v>
          </cell>
          <cell r="I845" t="str"/>
          <cell r="J845">
            <v>3000000</v>
          </cell>
          <cell r="K845">
            <v>3000000</v>
          </cell>
          <cell r="L845">
            <v>2985000</v>
          </cell>
          <cell r="M845" t="str">
            <v>AA3</v>
          </cell>
          <cell r="O845" t="str">
            <v>AA3</v>
          </cell>
          <cell r="P845">
            <v>2973627.36</v>
          </cell>
          <cell r="Q845" t="str">
            <v>AA-</v>
          </cell>
          <cell r="R845" t="str">
            <v>#N/A N Ap</v>
          </cell>
          <cell r="S845" t="str">
            <v>#N/A N Ap</v>
          </cell>
          <cell r="T845" t="str">
            <v>AA-</v>
          </cell>
          <cell r="U845" t="str">
            <v>OK</v>
          </cell>
          <cell r="V845" t="str">
            <v>-</v>
          </cell>
          <cell r="W845" t="str">
            <v>-</v>
          </cell>
          <cell r="X845" t="str">
            <v>OK</v>
          </cell>
          <cell r="Y845" t="str">
            <v>MH</v>
          </cell>
          <cell r="Z845" t="str">
            <v>Y</v>
          </cell>
        </row>
        <row r="846">
          <cell r="C846" t="str">
            <v>12617AAC1</v>
          </cell>
          <cell r="D846" t="str">
            <v>12617AAC1</v>
          </cell>
          <cell r="E846" t="str">
            <v>CPL TRANSITION FDG 2002-1      A-3</v>
          </cell>
          <cell r="F846">
            <v>40923</v>
          </cell>
          <cell r="G846">
            <v>5.56</v>
          </cell>
          <cell r="H846" t="str">
            <v>SF</v>
          </cell>
          <cell r="I846" t="str"/>
          <cell r="J846">
            <v>29600000</v>
          </cell>
          <cell r="K846">
            <v>29600000</v>
          </cell>
          <cell r="L846">
            <v>31598000</v>
          </cell>
          <cell r="M846" t="str">
            <v>AAA</v>
          </cell>
          <cell r="N846" t="str">
            <v>AAA</v>
          </cell>
          <cell r="O846" t="str">
            <v>AAA</v>
          </cell>
          <cell r="P846">
            <v>31176196.93</v>
          </cell>
          <cell r="Q846" t="str">
            <v>AAA</v>
          </cell>
          <cell r="R846" t="str">
            <v>AAA</v>
          </cell>
          <cell r="S846" t="str">
            <v>AAA</v>
          </cell>
          <cell r="T846" t="str">
            <v>AAA</v>
          </cell>
          <cell r="U846" t="str">
            <v>OK</v>
          </cell>
          <cell r="V846" t="str">
            <v>OK</v>
          </cell>
          <cell r="W846" t="str">
            <v>OK</v>
          </cell>
          <cell r="X846" t="str">
            <v>OK</v>
          </cell>
          <cell r="Y846" t="e">
            <v>#N/A</v>
          </cell>
          <cell r="Z846" t="str">
            <v>N</v>
          </cell>
        </row>
        <row r="847">
          <cell r="C847" t="str">
            <v>130335AF9</v>
          </cell>
          <cell r="D847" t="str">
            <v>130335AF9</v>
          </cell>
          <cell r="E847" t="str">
            <v>CALIF I&amp;EDB PG&amp;E1 1997-1       A-6</v>
          </cell>
          <cell r="F847">
            <v>38620</v>
          </cell>
          <cell r="G847">
            <v>6.32</v>
          </cell>
          <cell r="H847" t="str">
            <v>SF</v>
          </cell>
          <cell r="I847" t="str"/>
          <cell r="J847">
            <v>445212.42</v>
          </cell>
          <cell r="K847">
            <v>500000</v>
          </cell>
          <cell r="L847">
            <v>454812.31280624901</v>
          </cell>
          <cell r="M847" t="str">
            <v>AAA</v>
          </cell>
          <cell r="N847" t="str">
            <v>AAA</v>
          </cell>
          <cell r="O847" t="str">
            <v>AAA</v>
          </cell>
          <cell r="P847">
            <v>443279.87</v>
          </cell>
          <cell r="Q847" t="str">
            <v>AAA</v>
          </cell>
          <cell r="R847" t="str">
            <v>AAA</v>
          </cell>
          <cell r="S847" t="str">
            <v>AAA</v>
          </cell>
          <cell r="T847" t="str">
            <v>AAA</v>
          </cell>
          <cell r="U847" t="str">
            <v>OK</v>
          </cell>
          <cell r="V847" t="str">
            <v>OK</v>
          </cell>
          <cell r="W847" t="str">
            <v>OK</v>
          </cell>
          <cell r="X847" t="str">
            <v>OK</v>
          </cell>
          <cell r="Y847" t="str">
            <v>UTIL</v>
          </cell>
          <cell r="Z847" t="str">
            <v>N</v>
          </cell>
        </row>
        <row r="848">
          <cell r="C848" t="str">
            <v>130335AW2</v>
          </cell>
          <cell r="D848" t="str">
            <v>130335AW2</v>
          </cell>
          <cell r="E848" t="str">
            <v>CALIF I&amp;EDB SDG&amp;E 1997-1       A-6</v>
          </cell>
          <cell r="F848">
            <v>39716</v>
          </cell>
          <cell r="G848">
            <v>6.31</v>
          </cell>
          <cell r="H848" t="str">
            <v>SF</v>
          </cell>
          <cell r="I848" t="str"/>
          <cell r="J848">
            <v>6000000</v>
          </cell>
          <cell r="K848">
            <v>6000000</v>
          </cell>
          <cell r="L848">
            <v>6513750</v>
          </cell>
          <cell r="M848" t="str">
            <v>AAA</v>
          </cell>
          <cell r="N848" t="str">
            <v>AAA</v>
          </cell>
          <cell r="O848" t="str">
            <v>AAA</v>
          </cell>
          <cell r="P848">
            <v>5911439.6699999999</v>
          </cell>
          <cell r="Q848" t="str">
            <v>AAA</v>
          </cell>
          <cell r="R848" t="str">
            <v>AAA</v>
          </cell>
          <cell r="S848" t="str">
            <v>AAA</v>
          </cell>
          <cell r="T848" t="str">
            <v>AAA</v>
          </cell>
          <cell r="U848" t="str">
            <v>OK</v>
          </cell>
          <cell r="V848" t="str">
            <v>OK</v>
          </cell>
          <cell r="W848" t="str">
            <v>OK</v>
          </cell>
          <cell r="X848" t="str">
            <v>OK</v>
          </cell>
          <cell r="Y848" t="str">
            <v>UTIL</v>
          </cell>
          <cell r="Z848" t="str">
            <v>N</v>
          </cell>
        </row>
        <row r="849">
          <cell r="C849" t="str">
            <v>130335AY8</v>
          </cell>
          <cell r="D849" t="str">
            <v>130335AY8</v>
          </cell>
          <cell r="E849" t="str">
            <v>SIERRA PACIFIC 1999-1 A</v>
          </cell>
          <cell r="F849">
            <v>40627</v>
          </cell>
          <cell r="G849">
            <v>6.4</v>
          </cell>
          <cell r="H849" t="str">
            <v>SF</v>
          </cell>
          <cell r="I849" t="str"/>
          <cell r="J849">
            <v>16004912.74</v>
          </cell>
          <cell r="K849">
            <v>24000000</v>
          </cell>
          <cell r="L849">
            <v>17237787.173274901</v>
          </cell>
          <cell r="M849" t="str">
            <v>AAA</v>
          </cell>
          <cell r="N849" t="str">
            <v>AAA</v>
          </cell>
          <cell r="O849" t="str">
            <v>AAA</v>
          </cell>
          <cell r="P849">
            <v>16478112.15</v>
          </cell>
          <cell r="Q849" t="str">
            <v>-</v>
          </cell>
          <cell r="R849" t="str">
            <v>#N/A N Ap</v>
          </cell>
          <cell r="S849" t="str">
            <v>#N/A N Ap</v>
          </cell>
          <cell r="T849" t="str">
            <v>#N/A N Ap</v>
          </cell>
          <cell r="U849" t="str">
            <v>-</v>
          </cell>
          <cell r="V849" t="str">
            <v>-</v>
          </cell>
          <cell r="W849" t="str">
            <v>-</v>
          </cell>
          <cell r="X849" t="str">
            <v>OK</v>
          </cell>
          <cell r="Y849" t="str">
            <v>UTIL</v>
          </cell>
          <cell r="Z849" t="str">
            <v>N</v>
          </cell>
        </row>
        <row r="850">
          <cell r="C850" t="str">
            <v>207678AC7</v>
          </cell>
          <cell r="D850" t="str">
            <v>207678AC7</v>
          </cell>
          <cell r="E850" t="str">
            <v>CONNECTICUT RRB TR 2001-1      A-3</v>
          </cell>
          <cell r="F850">
            <v>39902</v>
          </cell>
          <cell r="G850">
            <v>5.73</v>
          </cell>
          <cell r="H850" t="str">
            <v>SF</v>
          </cell>
          <cell r="I850" t="str"/>
          <cell r="J850">
            <v>6000000</v>
          </cell>
          <cell r="K850">
            <v>6000000</v>
          </cell>
          <cell r="L850">
            <v>6461250</v>
          </cell>
          <cell r="M850" t="str">
            <v>AAA</v>
          </cell>
          <cell r="N850" t="str">
            <v>AAA</v>
          </cell>
          <cell r="O850" t="str">
            <v>AAA</v>
          </cell>
          <cell r="P850">
            <v>6089022.9000000004</v>
          </cell>
          <cell r="Q850" t="str">
            <v>AAA</v>
          </cell>
          <cell r="R850" t="str">
            <v>AAA</v>
          </cell>
          <cell r="S850" t="str">
            <v>AAA</v>
          </cell>
          <cell r="T850" t="str">
            <v>AAA</v>
          </cell>
          <cell r="U850" t="str">
            <v>OK</v>
          </cell>
          <cell r="V850" t="str">
            <v>OK</v>
          </cell>
          <cell r="W850" t="str">
            <v>OK</v>
          </cell>
          <cell r="X850" t="str">
            <v>OK</v>
          </cell>
          <cell r="Y850" t="str">
            <v>UTIL</v>
          </cell>
          <cell r="Z850" t="str">
            <v>N</v>
          </cell>
        </row>
        <row r="851">
          <cell r="C851" t="str">
            <v>250854AB2</v>
          </cell>
          <cell r="D851" t="str">
            <v>250854AB2</v>
          </cell>
          <cell r="E851" t="str">
            <v>DETROIT EDISON CO 2001-1       A-2</v>
          </cell>
          <cell r="F851">
            <v>39142</v>
          </cell>
          <cell r="G851">
            <v>5.51</v>
          </cell>
          <cell r="H851" t="str">
            <v>SF</v>
          </cell>
          <cell r="I851" t="str"/>
          <cell r="J851">
            <v>12847000</v>
          </cell>
          <cell r="K851">
            <v>12847000</v>
          </cell>
          <cell r="L851">
            <v>13463257.7429999</v>
          </cell>
          <cell r="M851" t="str">
            <v>AAA</v>
          </cell>
          <cell r="N851" t="str">
            <v>AAA</v>
          </cell>
          <cell r="O851" t="str">
            <v>AAA</v>
          </cell>
          <cell r="P851">
            <v>13186800.939999999</v>
          </cell>
          <cell r="Q851" t="str">
            <v>AAA</v>
          </cell>
          <cell r="R851" t="str">
            <v>AAA</v>
          </cell>
          <cell r="S851" t="str">
            <v>AAA</v>
          </cell>
          <cell r="T851" t="str">
            <v>AAA</v>
          </cell>
          <cell r="U851" t="str">
            <v>OK</v>
          </cell>
          <cell r="V851" t="str">
            <v>OK</v>
          </cell>
          <cell r="W851" t="str">
            <v>OK</v>
          </cell>
          <cell r="X851" t="str">
            <v>OK</v>
          </cell>
          <cell r="Y851" t="e">
            <v>#N/A</v>
          </cell>
          <cell r="Z851" t="str">
            <v>N</v>
          </cell>
        </row>
        <row r="852">
          <cell r="C852" t="str">
            <v>250854AC0</v>
          </cell>
          <cell r="D852" t="str">
            <v>250854AC0</v>
          </cell>
          <cell r="E852" t="str">
            <v>DETROIT EDISON CO 2001-1       A-3</v>
          </cell>
          <cell r="F852">
            <v>40238</v>
          </cell>
          <cell r="G852">
            <v>5.875</v>
          </cell>
          <cell r="H852" t="str">
            <v>SF</v>
          </cell>
          <cell r="I852" t="str"/>
          <cell r="J852">
            <v>10405000</v>
          </cell>
          <cell r="K852">
            <v>10405000</v>
          </cell>
          <cell r="L852">
            <v>11279670.3125</v>
          </cell>
          <cell r="M852" t="str">
            <v>AAA</v>
          </cell>
          <cell r="N852" t="str">
            <v>AAA</v>
          </cell>
          <cell r="O852" t="str">
            <v>AAA</v>
          </cell>
          <cell r="P852">
            <v>10796068.15</v>
          </cell>
          <cell r="Q852" t="str">
            <v>AAA</v>
          </cell>
          <cell r="R852" t="str">
            <v>AAA</v>
          </cell>
          <cell r="S852" t="str">
            <v>AAA</v>
          </cell>
          <cell r="T852" t="str">
            <v>AAA</v>
          </cell>
          <cell r="U852" t="str">
            <v>OK</v>
          </cell>
          <cell r="V852" t="str">
            <v>OK</v>
          </cell>
          <cell r="W852" t="str">
            <v>OK</v>
          </cell>
          <cell r="X852" t="str">
            <v>OK</v>
          </cell>
          <cell r="Y852" t="str">
            <v>UTIL</v>
          </cell>
          <cell r="Z852" t="str">
            <v>N</v>
          </cell>
        </row>
        <row r="853">
          <cell r="C853" t="str">
            <v>250854AD8</v>
          </cell>
          <cell r="D853" t="str">
            <v>250854AD8</v>
          </cell>
          <cell r="E853" t="str">
            <v>DETROIT EDISON CO 2001-1       A-4</v>
          </cell>
          <cell r="F853">
            <v>41334</v>
          </cell>
          <cell r="G853">
            <v>6.19</v>
          </cell>
          <cell r="H853" t="str">
            <v>SF</v>
          </cell>
          <cell r="I853" t="str"/>
          <cell r="J853">
            <v>4000000</v>
          </cell>
          <cell r="K853">
            <v>4000000</v>
          </cell>
          <cell r="L853">
            <v>4331876</v>
          </cell>
          <cell r="M853" t="str">
            <v>AAA</v>
          </cell>
          <cell r="N853" t="str">
            <v>AAA</v>
          </cell>
          <cell r="O853" t="str">
            <v>AAA</v>
          </cell>
          <cell r="P853">
            <v>3999673.28</v>
          </cell>
          <cell r="Q853" t="str">
            <v>AAA</v>
          </cell>
          <cell r="R853" t="str">
            <v>AAA</v>
          </cell>
          <cell r="S853" t="str">
            <v>AAA</v>
          </cell>
          <cell r="T853" t="str">
            <v>AAA</v>
          </cell>
          <cell r="U853" t="str">
            <v>OK</v>
          </cell>
          <cell r="V853" t="str">
            <v>OK</v>
          </cell>
          <cell r="W853" t="str">
            <v>OK</v>
          </cell>
          <cell r="X853" t="str">
            <v>OK</v>
          </cell>
          <cell r="Y853" t="str">
            <v>UTIL</v>
          </cell>
          <cell r="Z853" t="str">
            <v>N</v>
          </cell>
        </row>
        <row r="854">
          <cell r="C854" t="str">
            <v>553206AA1</v>
          </cell>
          <cell r="D854" t="str">
            <v>553206AA1</v>
          </cell>
          <cell r="E854" t="str">
            <v>MPC NAT GAS FDG TR             BD 144A</v>
          </cell>
          <cell r="F854">
            <v>41348</v>
          </cell>
          <cell r="G854">
            <v>6.2</v>
          </cell>
          <cell r="H854" t="str">
            <v>SF</v>
          </cell>
          <cell r="I854" t="str"/>
          <cell r="J854">
            <v>14165039.869999999</v>
          </cell>
          <cell r="K854">
            <v>17000000</v>
          </cell>
          <cell r="L854">
            <v>14448340.6673999</v>
          </cell>
          <cell r="M854" t="str">
            <v>AAA</v>
          </cell>
          <cell r="O854" t="str">
            <v>AAA</v>
          </cell>
          <cell r="P854">
            <v>14162231.5</v>
          </cell>
          <cell r="Q854" t="str">
            <v>AAA</v>
          </cell>
          <cell r="R854" t="str">
            <v>#N/A N Ap</v>
          </cell>
          <cell r="S854" t="str">
            <v>#N/A N Ap</v>
          </cell>
          <cell r="T854" t="str">
            <v>AAA</v>
          </cell>
          <cell r="U854" t="str">
            <v>OK</v>
          </cell>
          <cell r="V854" t="str">
            <v>-</v>
          </cell>
          <cell r="W854" t="str">
            <v>-</v>
          </cell>
          <cell r="X854" t="str">
            <v>OK</v>
          </cell>
          <cell r="Y854" t="str">
            <v>UTIL</v>
          </cell>
          <cell r="Z854" t="str">
            <v>N</v>
          </cell>
        </row>
        <row r="855">
          <cell r="C855" t="str">
            <v>575796AB3</v>
          </cell>
          <cell r="D855" t="str">
            <v>575796AB3</v>
          </cell>
          <cell r="E855" t="str">
            <v>MASS RBB TRUST 1999-BEC1       A-2</v>
          </cell>
          <cell r="F855">
            <v>38610</v>
          </cell>
          <cell r="G855">
            <v>6.45</v>
          </cell>
          <cell r="H855" t="str">
            <v>SF</v>
          </cell>
          <cell r="I855" t="str"/>
          <cell r="J855">
            <v>6736107.5899999999</v>
          </cell>
          <cell r="K855">
            <v>11255000</v>
          </cell>
          <cell r="L855">
            <v>6888720.8435590304</v>
          </cell>
          <cell r="M855" t="str">
            <v>AAA</v>
          </cell>
          <cell r="N855" t="str">
            <v>AAA</v>
          </cell>
          <cell r="O855" t="str">
            <v>AAA</v>
          </cell>
          <cell r="P855">
            <v>6729437.5599999996</v>
          </cell>
          <cell r="Q855" t="str">
            <v>AAA</v>
          </cell>
          <cell r="R855" t="str">
            <v>AAA</v>
          </cell>
          <cell r="S855" t="str">
            <v>AAA</v>
          </cell>
          <cell r="T855" t="str">
            <v>AAA</v>
          </cell>
          <cell r="Z855" t="str">
            <v>N</v>
          </cell>
        </row>
        <row r="856">
          <cell r="C856" t="str">
            <v>575796AD9</v>
          </cell>
          <cell r="D856" t="str">
            <v>575796AD9</v>
          </cell>
          <cell r="E856" t="str">
            <v>B E C O   1 9 9 9 - 1   A 4</v>
          </cell>
          <cell r="F856">
            <v>40071</v>
          </cell>
          <cell r="G856">
            <v>6.91</v>
          </cell>
          <cell r="H856" t="str">
            <v>SF</v>
          </cell>
          <cell r="I856" t="str"/>
          <cell r="J856">
            <v>1000000</v>
          </cell>
          <cell r="K856">
            <v>1000000</v>
          </cell>
          <cell r="L856">
            <v>1108905.99999999</v>
          </cell>
          <cell r="M856" t="str">
            <v>AAA</v>
          </cell>
          <cell r="N856" t="str">
            <v>AAA</v>
          </cell>
          <cell r="O856" t="str">
            <v>AAA</v>
          </cell>
          <cell r="P856">
            <v>980013.02</v>
          </cell>
          <cell r="Q856" t="str">
            <v>AAA</v>
          </cell>
          <cell r="R856" t="str">
            <v>AAA</v>
          </cell>
          <cell r="S856" t="str">
            <v>AAA</v>
          </cell>
          <cell r="T856" t="str">
            <v>AAA</v>
          </cell>
          <cell r="Z856" t="str">
            <v>N</v>
          </cell>
        </row>
        <row r="857">
          <cell r="C857" t="str">
            <v>575796AE7</v>
          </cell>
          <cell r="D857" t="str">
            <v>575796AE7</v>
          </cell>
          <cell r="E857" t="str">
            <v>BECO 1999-1 A5</v>
          </cell>
          <cell r="F857">
            <v>40983</v>
          </cell>
          <cell r="G857">
            <v>7.03</v>
          </cell>
          <cell r="H857" t="str">
            <v>SF</v>
          </cell>
          <cell r="I857" t="str"/>
          <cell r="J857">
            <v>2000000</v>
          </cell>
          <cell r="K857">
            <v>2000000</v>
          </cell>
          <cell r="L857">
            <v>2270000</v>
          </cell>
          <cell r="M857" t="str">
            <v>AAA</v>
          </cell>
          <cell r="N857" t="str">
            <v>AAA</v>
          </cell>
          <cell r="O857" t="str">
            <v>AAA</v>
          </cell>
          <cell r="P857">
            <v>1999103.94</v>
          </cell>
          <cell r="Q857" t="str">
            <v>AAA</v>
          </cell>
          <cell r="R857" t="str">
            <v>AAA</v>
          </cell>
          <cell r="S857" t="str">
            <v>AAA</v>
          </cell>
          <cell r="T857" t="str">
            <v>AAA</v>
          </cell>
          <cell r="Z857" t="str">
            <v>N</v>
          </cell>
        </row>
        <row r="858">
          <cell r="C858" t="str">
            <v>705220AF8</v>
          </cell>
          <cell r="D858" t="str">
            <v>705220AF8</v>
          </cell>
          <cell r="E858" t="str">
            <v>PECO ENERGY BONDS 1999-A       A-6</v>
          </cell>
          <cell r="F858">
            <v>39873</v>
          </cell>
          <cell r="G858">
            <v>6.05</v>
          </cell>
          <cell r="H858" t="str">
            <v>SF</v>
          </cell>
          <cell r="I858" t="str"/>
          <cell r="J858">
            <v>20000000</v>
          </cell>
          <cell r="K858">
            <v>20000000</v>
          </cell>
          <cell r="L858">
            <v>21590619.999999899</v>
          </cell>
          <cell r="M858" t="str">
            <v>AAA</v>
          </cell>
          <cell r="N858" t="str">
            <v>AAA</v>
          </cell>
          <cell r="O858" t="str">
            <v>AAA</v>
          </cell>
          <cell r="P858">
            <v>20660009.25</v>
          </cell>
          <cell r="Q858" t="str">
            <v>AAA</v>
          </cell>
          <cell r="R858" t="str">
            <v>AAA</v>
          </cell>
          <cell r="S858" t="str">
            <v>AAA</v>
          </cell>
          <cell r="T858" t="str">
            <v>AAA</v>
          </cell>
          <cell r="Z858" t="str">
            <v>N</v>
          </cell>
        </row>
        <row r="859">
          <cell r="C859" t="str">
            <v>705220AG6</v>
          </cell>
          <cell r="D859" t="str">
            <v>705220AG6</v>
          </cell>
          <cell r="E859" t="str">
            <v>PECO ENERGY BONDS 1999-A       A-7</v>
          </cell>
          <cell r="F859">
            <v>39873</v>
          </cell>
          <cell r="G859">
            <v>6.13</v>
          </cell>
          <cell r="H859" t="str">
            <v>SF</v>
          </cell>
          <cell r="I859" t="str"/>
          <cell r="J859">
            <v>17500000</v>
          </cell>
          <cell r="K859">
            <v>17500000</v>
          </cell>
          <cell r="L859">
            <v>18976562.5</v>
          </cell>
          <cell r="M859" t="str">
            <v>AAA</v>
          </cell>
          <cell r="N859" t="str">
            <v>AAA</v>
          </cell>
          <cell r="O859" t="str">
            <v>AAA</v>
          </cell>
          <cell r="P859">
            <v>18045213</v>
          </cell>
          <cell r="Q859" t="str">
            <v>AAA</v>
          </cell>
          <cell r="R859" t="str">
            <v>AAA</v>
          </cell>
          <cell r="S859" t="str">
            <v>AAA</v>
          </cell>
          <cell r="T859" t="str">
            <v>AAA</v>
          </cell>
          <cell r="Z859" t="str">
            <v>N</v>
          </cell>
        </row>
        <row r="860">
          <cell r="C860" t="str">
            <v>784876AC8</v>
          </cell>
          <cell r="D860" t="str">
            <v>784876AC8</v>
          </cell>
          <cell r="E860" t="str">
            <v>SVOTM 2001-AA C</v>
          </cell>
          <cell r="F860">
            <v>41567</v>
          </cell>
          <cell r="G860">
            <v>6.02</v>
          </cell>
          <cell r="H860" t="str">
            <v>SF</v>
          </cell>
          <cell r="I860" t="str"/>
          <cell r="J860">
            <v>3555918.32</v>
          </cell>
          <cell r="K860">
            <v>5000000</v>
          </cell>
          <cell r="L860">
            <v>3484799.9535999899</v>
          </cell>
          <cell r="M860" t="str">
            <v>A2</v>
          </cell>
          <cell r="O860" t="str">
            <v>A2</v>
          </cell>
          <cell r="P860">
            <v>3555842.57</v>
          </cell>
          <cell r="Q860" t="str">
            <v>A</v>
          </cell>
          <cell r="R860" t="str">
            <v>#N/A N Ap</v>
          </cell>
          <cell r="S860" t="str">
            <v>#N/A N Ap</v>
          </cell>
          <cell r="T860" t="str">
            <v>A</v>
          </cell>
          <cell r="Z860" t="str">
            <v>N</v>
          </cell>
        </row>
        <row r="861">
          <cell r="C861" t="str">
            <v>87263CAB8</v>
          </cell>
          <cell r="D861" t="str">
            <v>87263CAB8</v>
          </cell>
          <cell r="E861" t="str">
            <v>TRNDW 1999-1 A2</v>
          </cell>
          <cell r="F861">
            <v>40405</v>
          </cell>
          <cell r="G861">
            <v>7.23</v>
          </cell>
          <cell r="H861" t="str">
            <v>SF</v>
          </cell>
          <cell r="I861" t="str"/>
          <cell r="J861">
            <v>4466837.03</v>
          </cell>
          <cell r="K861">
            <v>15000000</v>
          </cell>
          <cell r="L861">
            <v>4465790.1150710899</v>
          </cell>
          <cell r="O861" t="str">
            <v>AAA</v>
          </cell>
          <cell r="P861">
            <v>4466837.03</v>
          </cell>
          <cell r="Q861" t="str">
            <v>AAA</v>
          </cell>
          <cell r="R861" t="str">
            <v>#N/A N Ap</v>
          </cell>
          <cell r="S861" t="str">
            <v>#N/A N Ap</v>
          </cell>
          <cell r="T861" t="str">
            <v>AAA</v>
          </cell>
          <cell r="Z861" t="str">
            <v>N</v>
          </cell>
        </row>
        <row r="862">
          <cell r="C862" t="str">
            <v>87263DAA8</v>
          </cell>
          <cell r="D862" t="str">
            <v>87263DAA8</v>
          </cell>
          <cell r="E862" t="str">
            <v>TRNDW 2000-1 A1</v>
          </cell>
          <cell r="F862">
            <v>40892</v>
          </cell>
          <cell r="G862">
            <v>7.44</v>
          </cell>
          <cell r="H862" t="str">
            <v>SF</v>
          </cell>
          <cell r="I862" t="str"/>
          <cell r="J862">
            <v>3703160.93</v>
          </cell>
          <cell r="K862">
            <v>16655000</v>
          </cell>
          <cell r="L862">
            <v>3732091.8747656201</v>
          </cell>
          <cell r="M862" t="str">
            <v>AAA</v>
          </cell>
          <cell r="O862" t="str">
            <v>AAA</v>
          </cell>
          <cell r="P862">
            <v>3703160.93</v>
          </cell>
          <cell r="Q862" t="str">
            <v>AAA</v>
          </cell>
          <cell r="R862" t="str">
            <v>#N/A N Ap</v>
          </cell>
          <cell r="S862" t="str">
            <v>#N/A N Ap</v>
          </cell>
          <cell r="T862" t="str">
            <v>AAA</v>
          </cell>
          <cell r="Z862" t="str">
            <v>N</v>
          </cell>
        </row>
        <row r="863">
          <cell r="C863" t="str">
            <v>89556WAA8</v>
          </cell>
          <cell r="D863" t="str">
            <v>89556WAA8</v>
          </cell>
          <cell r="E863" t="str">
            <v>TRNDW 2001-1 A1</v>
          </cell>
          <cell r="F863">
            <v>41167</v>
          </cell>
          <cell r="G863">
            <v>4.32</v>
          </cell>
          <cell r="H863" t="str">
            <v>SF</v>
          </cell>
          <cell r="I863" t="str"/>
          <cell r="J863">
            <v>13035254.33</v>
          </cell>
          <cell r="K863">
            <v>30100000</v>
          </cell>
          <cell r="L863">
            <v>13116724.669562399</v>
          </cell>
          <cell r="M863" t="str">
            <v>AAA</v>
          </cell>
          <cell r="O863" t="str">
            <v>AAA</v>
          </cell>
          <cell r="P863">
            <v>13035254.33</v>
          </cell>
          <cell r="Q863" t="str">
            <v>AAA</v>
          </cell>
          <cell r="R863" t="str">
            <v>#N/A N Ap</v>
          </cell>
          <cell r="S863" t="str">
            <v>#N/A N Ap</v>
          </cell>
          <cell r="T863" t="str">
            <v>AAA</v>
          </cell>
          <cell r="Z863" t="str">
            <v>N</v>
          </cell>
        </row>
        <row r="864">
          <cell r="C864" t="str">
            <v>960320AJ8</v>
          </cell>
          <cell r="D864" t="str">
            <v>960320AJ8</v>
          </cell>
          <cell r="E864" t="str">
            <v>WESTGATE RESORTS 2001-AA A</v>
          </cell>
          <cell r="F864">
            <v>41902</v>
          </cell>
          <cell r="G864">
            <v>5.77</v>
          </cell>
          <cell r="H864" t="str">
            <v>SF</v>
          </cell>
          <cell r="I864" t="str"/>
          <cell r="J864">
            <v>12307704.220000001</v>
          </cell>
          <cell r="K864">
            <v>20000000</v>
          </cell>
          <cell r="L864">
            <v>12462042.8309187</v>
          </cell>
          <cell r="M864" t="str">
            <v>AAA</v>
          </cell>
          <cell r="O864" t="str">
            <v>AAA</v>
          </cell>
          <cell r="P864">
            <v>12305592.34</v>
          </cell>
          <cell r="Q864" t="str">
            <v>AAA</v>
          </cell>
          <cell r="R864" t="str">
            <v>#N/A N Ap</v>
          </cell>
          <cell r="S864" t="str">
            <v>#N/A N Ap</v>
          </cell>
          <cell r="T864" t="str">
            <v>AAA</v>
          </cell>
          <cell r="Z864" t="str">
            <v>N</v>
          </cell>
        </row>
        <row r="865">
          <cell r="C865" t="str">
            <v>00205WB*2</v>
          </cell>
          <cell r="D865" t="str">
            <v>00205WB*2</v>
          </cell>
          <cell r="E865" t="str">
            <v>ASLAC FUNDING TRUST 1999-2 R-12</v>
          </cell>
          <cell r="F865">
            <v>39309</v>
          </cell>
          <cell r="G865">
            <v>8.93</v>
          </cell>
          <cell r="H865" t="str">
            <v>SF</v>
          </cell>
          <cell r="I865" t="str"/>
          <cell r="J865">
            <v>4297170.97</v>
          </cell>
          <cell r="K865">
            <v>9000000</v>
          </cell>
          <cell r="L865">
            <v>4340142.67969999</v>
          </cell>
          <cell r="O865" t="str">
            <v>BAA2</v>
          </cell>
          <cell r="P865">
            <v>4297170.97</v>
          </cell>
          <cell r="Q865" t="str">
            <v>-</v>
          </cell>
          <cell r="R865" t="str">
            <v>#N/A Sec</v>
          </cell>
          <cell r="S865" t="str">
            <v>#N/A Sec</v>
          </cell>
          <cell r="T865" t="str">
            <v>#N/A Sec</v>
          </cell>
          <cell r="Z865" t="str">
            <v>N</v>
          </cell>
        </row>
        <row r="866">
          <cell r="C866" t="str">
            <v>00205WB#8</v>
          </cell>
          <cell r="D866" t="str">
            <v>00205WB#8</v>
          </cell>
          <cell r="E866" t="str">
            <v>ASLAC FUNDING TRUST 2000-2 R-7</v>
          </cell>
          <cell r="F866">
            <v>39583</v>
          </cell>
          <cell r="G866">
            <v>9.19</v>
          </cell>
          <cell r="H866" t="str">
            <v>SF</v>
          </cell>
          <cell r="I866" t="str"/>
          <cell r="J866">
            <v>10282344.5</v>
          </cell>
          <cell r="K866">
            <v>13500000</v>
          </cell>
          <cell r="L866">
            <v>8123052.15499999</v>
          </cell>
          <cell r="O866" t="str">
            <v>BAA3</v>
          </cell>
          <cell r="P866">
            <v>10282344.5</v>
          </cell>
          <cell r="Q866" t="str">
            <v>-</v>
          </cell>
          <cell r="R866" t="str">
            <v>#N/A Sec</v>
          </cell>
          <cell r="S866" t="str">
            <v>#N/A Sec</v>
          </cell>
          <cell r="T866" t="str">
            <v>#N/A Sec</v>
          </cell>
          <cell r="Z866" t="str">
            <v>N</v>
          </cell>
        </row>
        <row r="867">
          <cell r="C867" t="str">
            <v>00205WB@0</v>
          </cell>
          <cell r="D867" t="str">
            <v>00205WB@0</v>
          </cell>
          <cell r="E867" t="str">
            <v>ASLAC FUNDING TRUST 2000-1</v>
          </cell>
          <cell r="F867">
            <v>39431</v>
          </cell>
          <cell r="G867">
            <v>9.16</v>
          </cell>
          <cell r="H867" t="str">
            <v>SF</v>
          </cell>
          <cell r="I867" t="str"/>
          <cell r="J867">
            <v>7340735.8799999999</v>
          </cell>
          <cell r="K867">
            <v>10000000</v>
          </cell>
          <cell r="L867">
            <v>5358737.1923999898</v>
          </cell>
          <cell r="O867" t="str">
            <v>BA2</v>
          </cell>
          <cell r="P867">
            <v>7340735.8799999999</v>
          </cell>
          <cell r="Q867" t="str">
            <v>-</v>
          </cell>
          <cell r="R867" t="str">
            <v>#N/A Sec</v>
          </cell>
          <cell r="S867" t="str">
            <v>#N/A Sec</v>
          </cell>
          <cell r="T867" t="str">
            <v>#N/A Sec</v>
          </cell>
          <cell r="Z867" t="str">
            <v>N</v>
          </cell>
        </row>
        <row r="868">
          <cell r="C868" t="str">
            <v>00205WC*1</v>
          </cell>
          <cell r="D868" t="str">
            <v>00205WC*1</v>
          </cell>
          <cell r="E868" t="str">
            <v>ASLAC FUNDING 2000-5</v>
          </cell>
          <cell r="F868">
            <v>39767</v>
          </cell>
          <cell r="G868">
            <v>7.34</v>
          </cell>
          <cell r="H868" t="str">
            <v>SF</v>
          </cell>
          <cell r="I868" t="str"/>
          <cell r="J868">
            <v>18819345.77</v>
          </cell>
          <cell r="K868">
            <v>26000000</v>
          </cell>
          <cell r="L868">
            <v>19007539.227699898</v>
          </cell>
          <cell r="O868" t="str">
            <v>A2</v>
          </cell>
          <cell r="P868">
            <v>18819345.77</v>
          </cell>
          <cell r="Q868" t="str">
            <v>-</v>
          </cell>
          <cell r="R868" t="str">
            <v>#N/A Sec</v>
          </cell>
          <cell r="S868" t="str">
            <v>#N/A Sec</v>
          </cell>
          <cell r="T868" t="str">
            <v>#N/A Sec</v>
          </cell>
          <cell r="Z868" t="str">
            <v>N</v>
          </cell>
        </row>
        <row r="869">
          <cell r="C869" t="str">
            <v>30244PAB3</v>
          </cell>
          <cell r="D869" t="str">
            <v>30244PAB3</v>
          </cell>
          <cell r="E869" t="str">
            <v>FEP 99-1 A2</v>
          </cell>
          <cell r="F869">
            <v>39159</v>
          </cell>
          <cell r="G869">
            <v>6.7930999999999999</v>
          </cell>
          <cell r="H869" t="str">
            <v>SF</v>
          </cell>
          <cell r="I869" t="str"/>
          <cell r="J869">
            <v>15320800.43</v>
          </cell>
          <cell r="K869">
            <v>40000000</v>
          </cell>
          <cell r="L869">
            <v>15320800.429999899</v>
          </cell>
          <cell r="M869" t="str">
            <v>A1</v>
          </cell>
          <cell r="O869" t="str">
            <v>A1</v>
          </cell>
          <cell r="P869">
            <v>15494277.85</v>
          </cell>
          <cell r="Q869" t="str">
            <v>-</v>
          </cell>
          <cell r="R869" t="str">
            <v>#N/A Sec</v>
          </cell>
          <cell r="S869" t="str">
            <v>#N/A Sec</v>
          </cell>
          <cell r="T869" t="str">
            <v>#N/A Sec</v>
          </cell>
          <cell r="Z869" t="str">
            <v>N</v>
          </cell>
        </row>
        <row r="870">
          <cell r="C870" t="str">
            <v>30244TAB5</v>
          </cell>
          <cell r="D870" t="str">
            <v>30244TAB5</v>
          </cell>
          <cell r="E870" t="str">
            <v>FEP 99-2 A2 144A 3C7</v>
          </cell>
          <cell r="F870">
            <v>39312</v>
          </cell>
          <cell r="G870">
            <v>7.33</v>
          </cell>
          <cell r="H870" t="str">
            <v>SF</v>
          </cell>
          <cell r="I870" t="str"/>
          <cell r="J870">
            <v>8266525.25</v>
          </cell>
          <cell r="K870">
            <v>20000000</v>
          </cell>
          <cell r="L870">
            <v>8535187.3206249904</v>
          </cell>
          <cell r="M870" t="str">
            <v>AA3</v>
          </cell>
          <cell r="O870" t="str">
            <v>AA3</v>
          </cell>
          <cell r="P870">
            <v>8446196.0999999996</v>
          </cell>
          <cell r="Q870" t="str">
            <v>-</v>
          </cell>
          <cell r="R870" t="str">
            <v>#N/A Sec</v>
          </cell>
          <cell r="S870" t="str">
            <v>#N/A Sec</v>
          </cell>
          <cell r="T870" t="str">
            <v>#N/A Sec</v>
          </cell>
          <cell r="Z870" t="str">
            <v>N</v>
          </cell>
        </row>
        <row r="871">
          <cell r="C871" t="str">
            <v>30245AAA7</v>
          </cell>
          <cell r="D871" t="str">
            <v>30245AAA7</v>
          </cell>
          <cell r="E871" t="str">
            <v>FEP IV 2000-2 A1</v>
          </cell>
          <cell r="F871">
            <v>39586</v>
          </cell>
          <cell r="G871">
            <v>7.3990099999999996</v>
          </cell>
          <cell r="H871" t="str">
            <v>SF</v>
          </cell>
          <cell r="I871" t="str"/>
          <cell r="J871">
            <v>4490917.79</v>
          </cell>
          <cell r="K871">
            <v>35000000</v>
          </cell>
          <cell r="L871">
            <v>4555474.73323124</v>
          </cell>
          <cell r="M871" t="str">
            <v>AA1</v>
          </cell>
          <cell r="O871" t="str">
            <v>AA1</v>
          </cell>
          <cell r="P871">
            <v>4490917.79</v>
          </cell>
          <cell r="Q871" t="str">
            <v>-</v>
          </cell>
          <cell r="R871" t="str">
            <v>#N/A N Ap</v>
          </cell>
          <cell r="S871" t="str">
            <v>#N/A N Ap</v>
          </cell>
          <cell r="T871" t="str">
            <v>#N/A N Ap</v>
          </cell>
          <cell r="Z871" t="str">
            <v>N</v>
          </cell>
        </row>
        <row r="872">
          <cell r="C872" t="str">
            <v>30245AAE9</v>
          </cell>
          <cell r="D872" t="str">
            <v>30245AAE9</v>
          </cell>
          <cell r="E872" t="str">
            <v>FEP V 2000-3 A1</v>
          </cell>
          <cell r="F872">
            <v>39647</v>
          </cell>
          <cell r="G872">
            <v>7.4387600000000003</v>
          </cell>
          <cell r="H872" t="str">
            <v>SF</v>
          </cell>
          <cell r="I872" t="str"/>
          <cell r="J872">
            <v>7819803.6799999997</v>
          </cell>
          <cell r="K872">
            <v>25000000</v>
          </cell>
          <cell r="L872">
            <v>8152145.3363999901</v>
          </cell>
          <cell r="M872" t="str">
            <v>AA3</v>
          </cell>
          <cell r="O872" t="str">
            <v>AA3</v>
          </cell>
          <cell r="P872">
            <v>7819803.6799999997</v>
          </cell>
          <cell r="Q872" t="str">
            <v>-</v>
          </cell>
          <cell r="R872" t="str">
            <v>#N/A Sec</v>
          </cell>
          <cell r="S872" t="str">
            <v>#N/A Sec</v>
          </cell>
          <cell r="T872" t="str">
            <v>#N/A Sec</v>
          </cell>
          <cell r="Z872" t="str">
            <v>N</v>
          </cell>
        </row>
        <row r="873">
          <cell r="C873" t="str">
            <v>627914AA2</v>
          </cell>
          <cell r="D873" t="str">
            <v>627914AA2</v>
          </cell>
          <cell r="E873" t="str">
            <v>MUTUAL FUND FEE TRUST X1 2000-1</v>
          </cell>
          <cell r="F873">
            <v>39449</v>
          </cell>
          <cell r="G873">
            <v>9.06</v>
          </cell>
          <cell r="H873" t="str">
            <v>SF</v>
          </cell>
          <cell r="I873" t="str"/>
          <cell r="J873">
            <v>11671216.800000001</v>
          </cell>
          <cell r="K873">
            <v>18000000</v>
          </cell>
          <cell r="L873">
            <v>6555722.4765599901</v>
          </cell>
          <cell r="O873" t="str">
            <v>CAA2</v>
          </cell>
          <cell r="P873">
            <v>11671216.800000001</v>
          </cell>
          <cell r="Q873" t="str">
            <v>-</v>
          </cell>
          <cell r="R873" t="str">
            <v>#N/A Sec</v>
          </cell>
          <cell r="S873" t="str">
            <v>#N/A Sec</v>
          </cell>
          <cell r="T873" t="str">
            <v>#N/A Sec</v>
          </cell>
          <cell r="Z873" t="str">
            <v>N</v>
          </cell>
        </row>
        <row r="874">
          <cell r="C874" t="str">
            <v>62825RAA1</v>
          </cell>
          <cell r="D874" t="str">
            <v>62825RAA1</v>
          </cell>
          <cell r="E874" t="str">
            <v>MUTUAL FUND FEE TRUST X 1999-3</v>
          </cell>
          <cell r="F874">
            <v>39294</v>
          </cell>
          <cell r="G874">
            <v>8.67</v>
          </cell>
          <cell r="H874" t="str">
            <v>SF</v>
          </cell>
          <cell r="I874" t="str"/>
          <cell r="J874">
            <v>10880036.33</v>
          </cell>
          <cell r="K874">
            <v>21579750.09</v>
          </cell>
          <cell r="L874">
            <v>9926945.1474919897</v>
          </cell>
          <cell r="O874" t="str">
            <v>BAA3</v>
          </cell>
          <cell r="P874">
            <v>10880036.33</v>
          </cell>
          <cell r="Q874" t="str">
            <v>-</v>
          </cell>
          <cell r="R874" t="str">
            <v>#N/A Sec</v>
          </cell>
          <cell r="S874" t="str">
            <v>#N/A Sec</v>
          </cell>
          <cell r="T874" t="str">
            <v>#N/A Sec</v>
          </cell>
          <cell r="Z874" t="str">
            <v>N</v>
          </cell>
        </row>
        <row r="875">
          <cell r="C875" t="str">
            <v>62826WAA9</v>
          </cell>
          <cell r="D875" t="str">
            <v>62826WAA9</v>
          </cell>
          <cell r="E875" t="str">
            <v>MUTUAL FUND FEE 1999-2         NT-144</v>
          </cell>
          <cell r="F875">
            <v>39232</v>
          </cell>
          <cell r="G875">
            <v>8.2799999999999994</v>
          </cell>
          <cell r="H875" t="str">
            <v>SF</v>
          </cell>
          <cell r="I875" t="str"/>
          <cell r="J875">
            <v>4565611.42</v>
          </cell>
          <cell r="K875">
            <v>10000000</v>
          </cell>
          <cell r="L875">
            <v>4740474.3373859897</v>
          </cell>
          <cell r="O875" t="str">
            <v>BAA3</v>
          </cell>
          <cell r="P875">
            <v>4565611.4400000004</v>
          </cell>
          <cell r="Q875" t="str">
            <v>-</v>
          </cell>
          <cell r="R875" t="str">
            <v>#N/A Sec</v>
          </cell>
          <cell r="S875" t="str">
            <v>#N/A Sec</v>
          </cell>
          <cell r="T875" t="str">
            <v>#N/A Sec</v>
          </cell>
          <cell r="Z875" t="str">
            <v>N</v>
          </cell>
        </row>
        <row r="876">
          <cell r="C876" t="str">
            <v>62827EAA8</v>
          </cell>
          <cell r="D876" t="str">
            <v>62827EAA8</v>
          </cell>
          <cell r="E876" t="str">
            <v>MUTUAL FUND FEE TRUST X11 2000-2</v>
          </cell>
          <cell r="F876">
            <v>39568</v>
          </cell>
          <cell r="G876">
            <v>9.5500000000000007</v>
          </cell>
          <cell r="H876" t="str">
            <v>SF</v>
          </cell>
          <cell r="I876" t="str"/>
          <cell r="J876">
            <v>13609081.310000001</v>
          </cell>
          <cell r="K876">
            <v>20000000</v>
          </cell>
          <cell r="L876">
            <v>6846728.8070609896</v>
          </cell>
          <cell r="O876" t="str">
            <v>CAA2</v>
          </cell>
          <cell r="P876">
            <v>13609081.310000001</v>
          </cell>
          <cell r="Q876" t="str">
            <v>-</v>
          </cell>
          <cell r="R876" t="str">
            <v>#N/A Sec</v>
          </cell>
          <cell r="S876" t="str">
            <v>#N/A Sec</v>
          </cell>
          <cell r="T876" t="str">
            <v>#N/A Sec</v>
          </cell>
          <cell r="Z876" t="str">
            <v>N</v>
          </cell>
        </row>
        <row r="877">
          <cell r="C877" t="str">
            <v>62827FAA5</v>
          </cell>
          <cell r="D877" t="str">
            <v>62827FAA5</v>
          </cell>
          <cell r="E877" t="str">
            <v>MUTUAL FUND FEE TRUST X111 2000-3</v>
          </cell>
          <cell r="F877">
            <v>39598</v>
          </cell>
          <cell r="G877">
            <v>9.07</v>
          </cell>
          <cell r="H877" t="str">
            <v>SF</v>
          </cell>
          <cell r="I877" t="str"/>
          <cell r="J877">
            <v>11133494.74</v>
          </cell>
          <cell r="K877">
            <v>14500000</v>
          </cell>
          <cell r="L877">
            <v>5987593.47117199</v>
          </cell>
          <cell r="O877" t="str">
            <v>CAA2</v>
          </cell>
          <cell r="P877">
            <v>11133494.74</v>
          </cell>
          <cell r="Q877" t="str">
            <v>-</v>
          </cell>
          <cell r="R877" t="str">
            <v>#N/A Sec</v>
          </cell>
          <cell r="S877" t="str">
            <v>#N/A Sec</v>
          </cell>
          <cell r="T877" t="str">
            <v>#N/A Sec</v>
          </cell>
          <cell r="Z877" t="str">
            <v>N</v>
          </cell>
        </row>
        <row r="878">
          <cell r="C878" t="str">
            <v>62827GAA3</v>
          </cell>
          <cell r="D878" t="str">
            <v>62827GAA3</v>
          </cell>
          <cell r="E878" t="str">
            <v>MUTUAL FUND-XIX MUTUAL FUND-XIX</v>
          </cell>
          <cell r="F878">
            <v>40148</v>
          </cell>
          <cell r="G878">
            <v>6.44</v>
          </cell>
          <cell r="H878" t="str">
            <v>SF</v>
          </cell>
          <cell r="I878" t="str"/>
          <cell r="J878">
            <v>22540586.690000001</v>
          </cell>
          <cell r="K878">
            <v>24421000</v>
          </cell>
          <cell r="L878">
            <v>23340777.517494898</v>
          </cell>
          <cell r="M878" t="str">
            <v>NR</v>
          </cell>
          <cell r="O878" t="str">
            <v>B3</v>
          </cell>
          <cell r="P878">
            <v>22540586.690000001</v>
          </cell>
          <cell r="Q878" t="str">
            <v>-</v>
          </cell>
          <cell r="R878" t="str">
            <v>#N/A Sec</v>
          </cell>
          <cell r="S878" t="str">
            <v>#N/A Sec</v>
          </cell>
          <cell r="T878" t="str">
            <v>#N/A Sec</v>
          </cell>
          <cell r="Z878" t="str">
            <v>N</v>
          </cell>
        </row>
        <row r="879">
          <cell r="C879" t="str">
            <v>62827KAA4</v>
          </cell>
          <cell r="D879" t="str">
            <v>62827KAA4</v>
          </cell>
          <cell r="E879" t="str">
            <v>MUTUAL FEE FUND 20</v>
          </cell>
          <cell r="F879">
            <v>40239</v>
          </cell>
          <cell r="G879">
            <v>6.2</v>
          </cell>
          <cell r="H879" t="str">
            <v>SF</v>
          </cell>
          <cell r="I879" t="str"/>
          <cell r="J879">
            <v>22805648.550000001</v>
          </cell>
          <cell r="K879">
            <v>24000000</v>
          </cell>
          <cell r="L879">
            <v>23394034.282589901</v>
          </cell>
          <cell r="M879" t="str">
            <v>A2</v>
          </cell>
          <cell r="N879" t="str">
            <v>A</v>
          </cell>
          <cell r="O879" t="str">
            <v>A2</v>
          </cell>
          <cell r="P879">
            <v>22805648.550000001</v>
          </cell>
          <cell r="Q879" t="str">
            <v>-</v>
          </cell>
          <cell r="R879" t="str">
            <v>#N/A Sec</v>
          </cell>
          <cell r="S879" t="str">
            <v>#N/A Sec</v>
          </cell>
          <cell r="T879" t="str">
            <v>#N/A Sec</v>
          </cell>
          <cell r="Z879" t="str">
            <v>N</v>
          </cell>
        </row>
        <row r="880">
          <cell r="C880" t="str">
            <v>30245AAK5</v>
          </cell>
          <cell r="D880" t="str">
            <v>30245AAK5</v>
          </cell>
          <cell r="E880" t="str">
            <v>FEP 2001-1 A1L</v>
          </cell>
          <cell r="F880">
            <v>39770</v>
          </cell>
          <cell r="G880">
            <v>2.44</v>
          </cell>
          <cell r="H880" t="str">
            <v>SF</v>
          </cell>
          <cell r="I880" t="str"/>
          <cell r="J880">
            <v>9847384.1699999999</v>
          </cell>
          <cell r="K880">
            <v>29500000</v>
          </cell>
          <cell r="L880">
            <v>9798147.2491499893</v>
          </cell>
          <cell r="M880" t="str">
            <v>AA2</v>
          </cell>
          <cell r="O880" t="str">
            <v>AA2</v>
          </cell>
          <cell r="P880">
            <v>9847384.1699999999</v>
          </cell>
          <cell r="Q880" t="str">
            <v>-</v>
          </cell>
          <cell r="R880" t="str">
            <v>#N/A Sec</v>
          </cell>
          <cell r="S880" t="str">
            <v>#N/A Sec</v>
          </cell>
          <cell r="T880" t="str">
            <v>#N/A Sec</v>
          </cell>
          <cell r="Z880" t="str">
            <v>Y</v>
          </cell>
        </row>
        <row r="881">
          <cell r="C881" t="str">
            <v>30245XAA7</v>
          </cell>
          <cell r="D881" t="str">
            <v>30245XAA7</v>
          </cell>
          <cell r="E881" t="str">
            <v>FEP REC NOTES 2002-2           FL144A</v>
          </cell>
          <cell r="F881">
            <v>41078</v>
          </cell>
          <cell r="G881">
            <v>3.4388000000000001</v>
          </cell>
          <cell r="H881" t="str">
            <v>SF</v>
          </cell>
          <cell r="I881" t="str"/>
          <cell r="J881">
            <v>24273600.780000001</v>
          </cell>
          <cell r="K881">
            <v>25000000</v>
          </cell>
          <cell r="L881">
            <v>24273600.779999901</v>
          </cell>
          <cell r="M881" t="str">
            <v>AA2</v>
          </cell>
          <cell r="N881" t="str">
            <v>NR</v>
          </cell>
          <cell r="O881" t="str">
            <v>AA2</v>
          </cell>
          <cell r="P881">
            <v>24264449.379999999</v>
          </cell>
          <cell r="Q881" t="str">
            <v>AA</v>
          </cell>
          <cell r="R881" t="str">
            <v>#N/A N Ap</v>
          </cell>
          <cell r="S881" t="str">
            <v>#N/A N Ap</v>
          </cell>
          <cell r="T881" t="str">
            <v>AA</v>
          </cell>
          <cell r="Z881" t="str">
            <v>Y</v>
          </cell>
        </row>
        <row r="882">
          <cell r="C882" t="str">
            <v>364816AB4</v>
          </cell>
          <cell r="D882" t="str">
            <v>364816AB4</v>
          </cell>
          <cell r="E882" t="str">
            <v>GARANTI MASTER TR 1999-B</v>
          </cell>
          <cell r="F882">
            <v>38153</v>
          </cell>
          <cell r="G882">
            <v>10.81</v>
          </cell>
          <cell r="H882" t="str">
            <v>SF</v>
          </cell>
          <cell r="I882" t="str"/>
          <cell r="J882">
            <v>13176693.949999999</v>
          </cell>
          <cell r="K882">
            <v>25000000</v>
          </cell>
          <cell r="L882">
            <v>13176693.949999901</v>
          </cell>
          <cell r="O882" t="str">
            <v>BAA2</v>
          </cell>
          <cell r="P882">
            <v>13176693.960000001</v>
          </cell>
          <cell r="Q882" t="str">
            <v>BBB  (u)</v>
          </cell>
          <cell r="R882" t="str">
            <v>#N/A N Ap</v>
          </cell>
          <cell r="S882" t="str">
            <v>#N/A N Ap</v>
          </cell>
          <cell r="T882" t="str">
            <v>BBB  (u)</v>
          </cell>
          <cell r="Z882" t="str">
            <v>N</v>
          </cell>
        </row>
        <row r="883">
          <cell r="C883" t="str">
            <v>Z54528775</v>
          </cell>
          <cell r="D883" t="str">
            <v>Z54528775</v>
          </cell>
          <cell r="E883" t="str">
            <v>FILMS PLC                       FRN 31/ 3/2005</v>
          </cell>
          <cell r="F883">
            <v>38442</v>
          </cell>
          <cell r="G883">
            <v>4.3</v>
          </cell>
          <cell r="H883" t="str">
            <v>SF</v>
          </cell>
          <cell r="I883" t="str"/>
          <cell r="J883">
            <v>14373215.977499999</v>
          </cell>
          <cell r="K883">
            <v>25000000</v>
          </cell>
          <cell r="L883">
            <v>3593303.99437499</v>
          </cell>
          <cell r="O883" t="str">
            <v>D</v>
          </cell>
          <cell r="P883">
            <v>4326091.4400000004</v>
          </cell>
          <cell r="Q883" t="str">
            <v>-</v>
          </cell>
          <cell r="R883" t="str">
            <v>#N/A Sec</v>
          </cell>
          <cell r="S883" t="str">
            <v>#N/A Sec</v>
          </cell>
          <cell r="T883" t="str">
            <v>#N/A Sec</v>
          </cell>
          <cell r="Z883" t="str">
            <v>Y</v>
          </cell>
        </row>
        <row r="884">
          <cell r="C884" t="str">
            <v>22542TAA3</v>
          </cell>
          <cell r="D884" t="str">
            <v>22542TAA3</v>
          </cell>
          <cell r="E884" t="str">
            <v>CREDITRUST SPV98-2 ,LLC</v>
          </cell>
          <cell r="F884">
            <v>37967</v>
          </cell>
          <cell r="G884">
            <v>8.61</v>
          </cell>
          <cell r="H884" t="str">
            <v>SF</v>
          </cell>
          <cell r="I884" t="str"/>
          <cell r="J884">
            <v>2078591.34</v>
          </cell>
          <cell r="K884">
            <v>17000000</v>
          </cell>
          <cell r="L884">
            <v>2078591.3399999901</v>
          </cell>
          <cell r="N884" t="str">
            <v>AA</v>
          </cell>
          <cell r="O884" t="str">
            <v>AA2</v>
          </cell>
          <cell r="P884">
            <v>2078591.36</v>
          </cell>
          <cell r="Z884" t="str">
            <v>N</v>
          </cell>
        </row>
        <row r="885">
          <cell r="C885" t="str">
            <v>26152SAG4</v>
          </cell>
          <cell r="D885" t="str">
            <v>26152SAG4</v>
          </cell>
          <cell r="E885" t="str">
            <v>DREAMWORKS FILM TR 2 A1</v>
          </cell>
          <cell r="F885">
            <v>39828</v>
          </cell>
          <cell r="G885">
            <v>9.3340999999999994</v>
          </cell>
          <cell r="H885" t="str">
            <v>SF</v>
          </cell>
          <cell r="I885" t="str"/>
          <cell r="J885">
            <v>63725000</v>
          </cell>
          <cell r="K885">
            <v>64334707</v>
          </cell>
          <cell r="L885">
            <v>67807382.812499896</v>
          </cell>
          <cell r="M885" t="str">
            <v>BAA3</v>
          </cell>
          <cell r="O885" t="str">
            <v>BAA3</v>
          </cell>
          <cell r="P885">
            <v>64137567.68</v>
          </cell>
          <cell r="Z885" t="str">
            <v>N</v>
          </cell>
        </row>
        <row r="886">
          <cell r="C886" t="str">
            <v>ZB1282282</v>
          </cell>
          <cell r="D886" t="str">
            <v>ZB1282282</v>
          </cell>
          <cell r="E886" t="str">
            <v>KDBC 1 CL A</v>
          </cell>
          <cell r="F886">
            <v>38805</v>
          </cell>
          <cell r="G886">
            <v>3.4375</v>
          </cell>
          <cell r="H886" t="str">
            <v>SF</v>
          </cell>
          <cell r="I886" t="str"/>
          <cell r="J886">
            <v>477502.5</v>
          </cell>
          <cell r="K886">
            <v>25000000</v>
          </cell>
          <cell r="L886">
            <v>476547.49499999901</v>
          </cell>
          <cell r="M886" t="str">
            <v>BAA2</v>
          </cell>
          <cell r="N886" t="str">
            <v>A</v>
          </cell>
          <cell r="O886" t="str">
            <v>BAA1</v>
          </cell>
          <cell r="P886">
            <v>477502.5</v>
          </cell>
          <cell r="Z886" t="str">
            <v>Y</v>
          </cell>
        </row>
        <row r="887">
          <cell r="C887" t="str">
            <v>009341AM0</v>
          </cell>
          <cell r="D887" t="str">
            <v>009341AM0</v>
          </cell>
          <cell r="E887" t="str">
            <v>AIRCRAFT FIN TR 1999-1         A2PUB</v>
          </cell>
          <cell r="F887">
            <v>45427</v>
          </cell>
          <cell r="G887">
            <v>2.2799999999999998</v>
          </cell>
          <cell r="H887" t="str">
            <v>SF</v>
          </cell>
          <cell r="I887" t="str"/>
          <cell r="J887">
            <v>6588064.1200000001</v>
          </cell>
          <cell r="K887">
            <v>10000000</v>
          </cell>
          <cell r="L887">
            <v>6324541.55519999</v>
          </cell>
          <cell r="M887" t="str">
            <v>AA2</v>
          </cell>
          <cell r="N887" t="str">
            <v>AA</v>
          </cell>
          <cell r="O887" t="str">
            <v>AA2</v>
          </cell>
          <cell r="P887">
            <v>6588064.1900000004</v>
          </cell>
          <cell r="Z887" t="str">
            <v>Y</v>
          </cell>
        </row>
        <row r="888">
          <cell r="C888" t="str">
            <v>02109PAG5</v>
          </cell>
          <cell r="D888" t="str">
            <v>02109PAG5</v>
          </cell>
          <cell r="E888" t="str">
            <v>ALPS PASS THRU EO 1996-1EO     C-EX</v>
          </cell>
          <cell r="F888">
            <v>38883</v>
          </cell>
          <cell r="G888">
            <v>3.13</v>
          </cell>
          <cell r="H888" t="str">
            <v>SF</v>
          </cell>
          <cell r="I888" t="str"/>
          <cell r="J888">
            <v>4154632.35</v>
          </cell>
          <cell r="K888">
            <v>5000000</v>
          </cell>
          <cell r="L888">
            <v>830926.46999999904</v>
          </cell>
          <cell r="M888" t="str">
            <v>BAA2</v>
          </cell>
          <cell r="N888" t="str">
            <v>BBB</v>
          </cell>
          <cell r="O888" t="str">
            <v>BAA2</v>
          </cell>
          <cell r="P888">
            <v>4141950.73</v>
          </cell>
          <cell r="Z888" t="str">
            <v>Y</v>
          </cell>
        </row>
        <row r="889">
          <cell r="C889" t="str">
            <v>05367DAY3</v>
          </cell>
          <cell r="D889" t="str">
            <v>05367DAY3</v>
          </cell>
          <cell r="E889" t="str">
            <v>AFG-AVIATION FINANCE GROUP CL A-2 SR 9</v>
          </cell>
          <cell r="F889">
            <v>44115</v>
          </cell>
          <cell r="G889">
            <v>2.68</v>
          </cell>
          <cell r="H889" t="str">
            <v>SF</v>
          </cell>
          <cell r="I889" t="str"/>
          <cell r="J889">
            <v>6539543.6699999999</v>
          </cell>
          <cell r="K889">
            <v>7318018.0199999996</v>
          </cell>
          <cell r="L889">
            <v>6539543.6699999897</v>
          </cell>
          <cell r="O889" t="str">
            <v>AAA</v>
          </cell>
          <cell r="P889">
            <v>6539543.6699999999</v>
          </cell>
          <cell r="Z889" t="str">
            <v>Y</v>
          </cell>
        </row>
        <row r="890">
          <cell r="C890" t="str">
            <v>05367DAZ0</v>
          </cell>
          <cell r="D890" t="str">
            <v>05367DAZ0</v>
          </cell>
          <cell r="E890" t="str">
            <v>AFG-AVIATION FINANCE GROUP CL B  SR 9</v>
          </cell>
          <cell r="F890">
            <v>44115</v>
          </cell>
          <cell r="G890">
            <v>2.98</v>
          </cell>
          <cell r="H890" t="str">
            <v>SF</v>
          </cell>
          <cell r="I890" t="str"/>
          <cell r="J890">
            <v>2396678.73</v>
          </cell>
          <cell r="K890">
            <v>2681981.98</v>
          </cell>
          <cell r="L890">
            <v>2396678.7299999902</v>
          </cell>
          <cell r="O890" t="str">
            <v>AA2</v>
          </cell>
          <cell r="P890">
            <v>2396678.73</v>
          </cell>
          <cell r="Z890" t="str">
            <v>Y</v>
          </cell>
        </row>
        <row r="891">
          <cell r="C891" t="str">
            <v>233340AC2</v>
          </cell>
          <cell r="D891" t="str">
            <v>233340AC2</v>
          </cell>
          <cell r="E891" t="str">
            <v>DVI BUSINESS CREDIT REC 1998-1 C</v>
          </cell>
          <cell r="F891">
            <v>38001</v>
          </cell>
          <cell r="G891">
            <v>3.28</v>
          </cell>
          <cell r="H891" t="str">
            <v>SF</v>
          </cell>
          <cell r="I891" t="str"/>
          <cell r="J891">
            <v>12200000</v>
          </cell>
          <cell r="K891">
            <v>12200000</v>
          </cell>
          <cell r="L891">
            <v>11764606.3999999</v>
          </cell>
          <cell r="O891" t="str">
            <v>BA2</v>
          </cell>
          <cell r="P891">
            <v>11891764.560000001</v>
          </cell>
          <cell r="Z891" t="str">
            <v>Y</v>
          </cell>
        </row>
        <row r="892">
          <cell r="C892" t="str">
            <v>70557RAA8</v>
          </cell>
          <cell r="D892" t="str">
            <v>70557RAA8</v>
          </cell>
          <cell r="E892" t="str">
            <v>PEGAGUS AVIATION LSE 2001-1    A-1</v>
          </cell>
          <cell r="F892">
            <v>47978</v>
          </cell>
          <cell r="G892">
            <v>2.2574999999999998</v>
          </cell>
          <cell r="H892" t="str">
            <v>SF</v>
          </cell>
          <cell r="I892" t="str"/>
          <cell r="J892">
            <v>2000000</v>
          </cell>
          <cell r="K892">
            <v>2000000</v>
          </cell>
          <cell r="L892">
            <v>1890000</v>
          </cell>
          <cell r="M892" t="str">
            <v>AA2</v>
          </cell>
          <cell r="O892" t="str">
            <v>AA2</v>
          </cell>
          <cell r="P892">
            <v>1999460.3</v>
          </cell>
          <cell r="Z892" t="str">
            <v>Y</v>
          </cell>
        </row>
        <row r="893">
          <cell r="C893" t="str">
            <v>70557RAC4</v>
          </cell>
          <cell r="D893" t="str">
            <v>70557RAC4</v>
          </cell>
          <cell r="E893" t="str">
            <v>PEGAGUS AVIATION LSE 2001-1    A-3</v>
          </cell>
          <cell r="F893">
            <v>41708</v>
          </cell>
          <cell r="G893">
            <v>2.4575</v>
          </cell>
          <cell r="H893" t="str">
            <v>SF</v>
          </cell>
          <cell r="I893" t="str"/>
          <cell r="J893">
            <v>21334969.960000001</v>
          </cell>
          <cell r="K893">
            <v>25000000</v>
          </cell>
          <cell r="L893">
            <v>20001534.337499902</v>
          </cell>
          <cell r="M893" t="str">
            <v>AA2</v>
          </cell>
          <cell r="O893" t="str">
            <v>AA2</v>
          </cell>
          <cell r="P893">
            <v>21281153.120000001</v>
          </cell>
          <cell r="Z893" t="str">
            <v>Y</v>
          </cell>
        </row>
        <row r="894">
          <cell r="C894" t="str">
            <v>70557RAD2</v>
          </cell>
          <cell r="D894" t="str">
            <v>70557RAD2</v>
          </cell>
          <cell r="E894" t="str">
            <v>PEGAGUS AVIATION LSE 2001-1    B-1</v>
          </cell>
          <cell r="F894">
            <v>47978</v>
          </cell>
          <cell r="G894">
            <v>3.2774999999999999</v>
          </cell>
          <cell r="H894" t="str">
            <v>SF</v>
          </cell>
          <cell r="I894" t="str"/>
          <cell r="J894">
            <v>13703887.859999999</v>
          </cell>
          <cell r="K894">
            <v>14000000</v>
          </cell>
          <cell r="L894">
            <v>9318643.7447999902</v>
          </cell>
          <cell r="M894" t="str">
            <v>A2</v>
          </cell>
          <cell r="O894" t="str">
            <v>A2</v>
          </cell>
          <cell r="P894">
            <v>13407617.130000001</v>
          </cell>
          <cell r="Z894" t="str">
            <v>Y</v>
          </cell>
        </row>
        <row r="895">
          <cell r="C895" t="str">
            <v>89675YAA0</v>
          </cell>
          <cell r="D895" t="str">
            <v>89675YAA0</v>
          </cell>
          <cell r="E895" t="str">
            <v>TRITON AVIATION FIN 2000       A-114A</v>
          </cell>
          <cell r="F895">
            <v>45823</v>
          </cell>
          <cell r="G895">
            <v>1.78</v>
          </cell>
          <cell r="H895" t="str">
            <v>SF</v>
          </cell>
          <cell r="I895" t="str"/>
          <cell r="J895">
            <v>24317549.5</v>
          </cell>
          <cell r="K895">
            <v>25000000</v>
          </cell>
          <cell r="L895">
            <v>21885794.5499999</v>
          </cell>
          <cell r="M895" t="str">
            <v>AA2</v>
          </cell>
          <cell r="N895" t="str">
            <v>AA</v>
          </cell>
          <cell r="O895" t="str">
            <v>AA2</v>
          </cell>
          <cell r="P895">
            <v>24001422.920000002</v>
          </cell>
          <cell r="Z895" t="str">
            <v>Y</v>
          </cell>
        </row>
        <row r="896">
          <cell r="C896" t="str">
            <v>89675YAC6</v>
          </cell>
          <cell r="D896" t="str">
            <v>89675YAC6</v>
          </cell>
          <cell r="E896" t="str">
            <v>TRITON AVIATION FIN 2000       B-114A</v>
          </cell>
          <cell r="F896">
            <v>45823</v>
          </cell>
          <cell r="G896">
            <v>3.28</v>
          </cell>
          <cell r="H896" t="str">
            <v>SF</v>
          </cell>
          <cell r="I896" t="str"/>
          <cell r="J896">
            <v>6589915.29</v>
          </cell>
          <cell r="K896">
            <v>7556000</v>
          </cell>
          <cell r="L896">
            <v>4283444.9384999899</v>
          </cell>
          <cell r="M896" t="str">
            <v>BAA3</v>
          </cell>
          <cell r="N896" t="str">
            <v>A-</v>
          </cell>
          <cell r="O896" t="str">
            <v>BAA3</v>
          </cell>
          <cell r="P896">
            <v>6485400.4500000002</v>
          </cell>
          <cell r="Z896" t="str">
            <v>Y</v>
          </cell>
        </row>
        <row r="897">
          <cell r="C897" t="str">
            <v>05544UAC9</v>
          </cell>
          <cell r="D897" t="str">
            <v>05544UAC9</v>
          </cell>
          <cell r="E897" t="str">
            <v>BHN MORTGAGE FUND 1997-2 A2</v>
          </cell>
          <cell r="F897">
            <v>42886</v>
          </cell>
          <cell r="G897">
            <v>7.54</v>
          </cell>
          <cell r="H897" t="str">
            <v>SF</v>
          </cell>
          <cell r="I897" t="str"/>
          <cell r="J897">
            <v>2872430.99</v>
          </cell>
          <cell r="K897">
            <v>8190000</v>
          </cell>
          <cell r="L897">
            <v>287243.098999999</v>
          </cell>
          <cell r="O897" t="str">
            <v>D</v>
          </cell>
          <cell r="P897">
            <v>287243.09999999998</v>
          </cell>
          <cell r="Z897" t="str">
            <v>N</v>
          </cell>
        </row>
        <row r="898">
          <cell r="C898" t="str">
            <v>05544XAC3</v>
          </cell>
          <cell r="D898" t="str">
            <v>05544XAC3</v>
          </cell>
          <cell r="E898" t="str">
            <v>BHN II MTG TR 1997-1           A2144A</v>
          </cell>
          <cell r="F898">
            <v>40019</v>
          </cell>
          <cell r="G898">
            <v>7.9160000000000004</v>
          </cell>
          <cell r="H898" t="str">
            <v>SF</v>
          </cell>
          <cell r="I898" t="str"/>
          <cell r="J898">
            <v>1632019.15</v>
          </cell>
          <cell r="K898">
            <v>7750000</v>
          </cell>
          <cell r="L898">
            <v>228482.68099999899</v>
          </cell>
          <cell r="O898" t="str">
            <v>D</v>
          </cell>
          <cell r="P898">
            <v>229128.25</v>
          </cell>
          <cell r="Z898" t="str">
            <v>N</v>
          </cell>
        </row>
        <row r="899">
          <cell r="C899" t="str">
            <v>81441PAE1</v>
          </cell>
          <cell r="D899" t="str">
            <v>81441PAE1</v>
          </cell>
          <cell r="E899" t="str">
            <v>SECURITY NATL MORT 1999-1      A-1</v>
          </cell>
          <cell r="F899">
            <v>38773</v>
          </cell>
          <cell r="G899">
            <v>7.1710000000000003</v>
          </cell>
          <cell r="H899" t="str">
            <v>SF</v>
          </cell>
          <cell r="I899" t="str"/>
          <cell r="J899">
            <v>25982.79</v>
          </cell>
          <cell r="K899">
            <v>7500000</v>
          </cell>
          <cell r="L899">
            <v>26429.369203124901</v>
          </cell>
          <cell r="M899" t="str">
            <v>AAA</v>
          </cell>
          <cell r="O899" t="str">
            <v>AAA</v>
          </cell>
          <cell r="P899">
            <v>25982.79</v>
          </cell>
          <cell r="Z899" t="str">
            <v>N</v>
          </cell>
        </row>
        <row r="900">
          <cell r="C900" t="str">
            <v>81441PAP6</v>
          </cell>
          <cell r="D900" t="str">
            <v>81441PAP6</v>
          </cell>
          <cell r="E900" t="str">
            <v>SNMLT 2001-1 A1</v>
          </cell>
          <cell r="F900">
            <v>42791</v>
          </cell>
          <cell r="G900">
            <v>5.79</v>
          </cell>
          <cell r="H900" t="str">
            <v>SF</v>
          </cell>
          <cell r="I900" t="str"/>
          <cell r="J900">
            <v>11411244.74</v>
          </cell>
          <cell r="K900">
            <v>20000000</v>
          </cell>
          <cell r="L900">
            <v>11689393.830537399</v>
          </cell>
          <cell r="M900" t="str">
            <v>AAA</v>
          </cell>
          <cell r="N900" t="str">
            <v>AAA</v>
          </cell>
          <cell r="O900" t="str">
            <v>AAA</v>
          </cell>
          <cell r="P900">
            <v>11409909.199999999</v>
          </cell>
          <cell r="Z900" t="str">
            <v>N</v>
          </cell>
        </row>
        <row r="901">
          <cell r="C901" t="str">
            <v>81441PAS0</v>
          </cell>
          <cell r="D901" t="str">
            <v>81441PAS0</v>
          </cell>
          <cell r="E901" t="str">
            <v>SECURITY NATL MTG TR 2001-2</v>
          </cell>
          <cell r="F901">
            <v>42638</v>
          </cell>
          <cell r="G901">
            <v>5.32</v>
          </cell>
          <cell r="H901" t="str">
            <v>SF</v>
          </cell>
          <cell r="I901" t="str"/>
          <cell r="J901">
            <v>12900233.08</v>
          </cell>
          <cell r="K901">
            <v>20000000</v>
          </cell>
          <cell r="L901">
            <v>13156222.0801812</v>
          </cell>
          <cell r="M901" t="str">
            <v>AAA</v>
          </cell>
          <cell r="N901" t="str">
            <v>AAA</v>
          </cell>
          <cell r="O901" t="str">
            <v>AAA</v>
          </cell>
          <cell r="P901">
            <v>12899658.24</v>
          </cell>
          <cell r="Z901" t="str">
            <v>N</v>
          </cell>
        </row>
        <row r="902">
          <cell r="C902" t="str">
            <v>81441PBE0</v>
          </cell>
          <cell r="D902" t="str">
            <v>81441PBE0</v>
          </cell>
          <cell r="E902" t="str">
            <v>SECURITY NATL MTG LT 2002-1A M1</v>
          </cell>
          <cell r="F902">
            <v>47233</v>
          </cell>
          <cell r="G902">
            <v>7.17</v>
          </cell>
          <cell r="H902" t="str">
            <v>SF</v>
          </cell>
          <cell r="I902" t="str"/>
          <cell r="J902">
            <v>3900000</v>
          </cell>
          <cell r="K902">
            <v>3900000</v>
          </cell>
          <cell r="L902">
            <v>4069259.9999999902</v>
          </cell>
          <cell r="M902" t="str">
            <v>AA2</v>
          </cell>
          <cell r="N902" t="str">
            <v>AA</v>
          </cell>
          <cell r="O902" t="str">
            <v>AA2</v>
          </cell>
          <cell r="P902">
            <v>3899730.82</v>
          </cell>
          <cell r="Z902" t="str">
            <v>N</v>
          </cell>
        </row>
        <row r="903">
          <cell r="C903" t="str">
            <v>Z09774490</v>
          </cell>
          <cell r="D903" t="str">
            <v>Z09774490</v>
          </cell>
          <cell r="E903" t="str">
            <v>GRANITE MORTGAGES 00-2          FRN 13/ 9/2032(A2)</v>
          </cell>
          <cell r="F903">
            <v>48470</v>
          </cell>
          <cell r="G903">
            <v>2.12</v>
          </cell>
          <cell r="H903" t="str">
            <v>SF</v>
          </cell>
          <cell r="I903" t="str"/>
          <cell r="J903">
            <v>13287200</v>
          </cell>
          <cell r="K903">
            <v>20000000</v>
          </cell>
          <cell r="L903">
            <v>13292514.8799999</v>
          </cell>
          <cell r="M903" t="str">
            <v>AAA</v>
          </cell>
          <cell r="N903" t="str">
            <v>AAA</v>
          </cell>
          <cell r="O903" t="str">
            <v>AAA</v>
          </cell>
          <cell r="P903">
            <v>13287200</v>
          </cell>
          <cell r="Z903" t="str">
            <v>Y</v>
          </cell>
        </row>
        <row r="904">
          <cell r="C904" t="str">
            <v>05544XAA7</v>
          </cell>
          <cell r="D904" t="str">
            <v>05544XAA7</v>
          </cell>
          <cell r="E904" t="str">
            <v>BHN II MTG TR 1997-1           A1144A</v>
          </cell>
          <cell r="F904">
            <v>40688</v>
          </cell>
          <cell r="G904">
            <v>3.2612999999999999</v>
          </cell>
          <cell r="H904" t="str">
            <v>SF</v>
          </cell>
          <cell r="I904" t="str"/>
          <cell r="J904">
            <v>606478.29</v>
          </cell>
          <cell r="K904">
            <v>3000000</v>
          </cell>
          <cell r="L904">
            <v>84906.960599999904</v>
          </cell>
          <cell r="O904" t="str">
            <v>D</v>
          </cell>
          <cell r="P904">
            <v>84906.97</v>
          </cell>
          <cell r="Z904" t="str">
            <v>Y</v>
          </cell>
        </row>
        <row r="905">
          <cell r="C905" t="str">
            <v>12489WEU4</v>
          </cell>
          <cell r="D905" t="str">
            <v>12489WEU4</v>
          </cell>
          <cell r="E905" t="str">
            <v>C-BASS ABS LLC 2002-CB2        M-2</v>
          </cell>
          <cell r="F905">
            <v>48329</v>
          </cell>
          <cell r="G905">
            <v>3.1113</v>
          </cell>
          <cell r="H905" t="str">
            <v>SF</v>
          </cell>
          <cell r="I905" t="str"/>
          <cell r="J905">
            <v>5000000</v>
          </cell>
          <cell r="K905">
            <v>5000000</v>
          </cell>
          <cell r="L905">
            <v>5000000</v>
          </cell>
          <cell r="M905" t="str">
            <v>A2</v>
          </cell>
          <cell r="N905" t="str">
            <v>A</v>
          </cell>
          <cell r="O905" t="str">
            <v>A2</v>
          </cell>
          <cell r="P905">
            <v>5000000</v>
          </cell>
          <cell r="Z905" t="str">
            <v>Y</v>
          </cell>
        </row>
        <row r="906">
          <cell r="C906" t="str">
            <v>12489WFD1</v>
          </cell>
          <cell r="D906" t="str">
            <v>12489WFD1</v>
          </cell>
          <cell r="E906" t="str">
            <v>C-BASS ABS LLC 2002-CB4        M-1</v>
          </cell>
          <cell r="F906">
            <v>48451</v>
          </cell>
          <cell r="G906">
            <v>2.5612499999999998</v>
          </cell>
          <cell r="H906" t="str">
            <v>SF</v>
          </cell>
          <cell r="I906" t="str"/>
          <cell r="J906">
            <v>5000000</v>
          </cell>
          <cell r="K906">
            <v>5000000</v>
          </cell>
          <cell r="L906">
            <v>5000000</v>
          </cell>
          <cell r="N906" t="str">
            <v>AA</v>
          </cell>
          <cell r="O906" t="str">
            <v>AA2</v>
          </cell>
          <cell r="P906">
            <v>5000000</v>
          </cell>
          <cell r="Z906" t="str">
            <v>Y</v>
          </cell>
        </row>
        <row r="907">
          <cell r="C907" t="str">
            <v>12489WFE9</v>
          </cell>
          <cell r="D907" t="str">
            <v>12489WFE9</v>
          </cell>
          <cell r="E907" t="str">
            <v>C-BASS ABS LLC 2002-CB4        M-2</v>
          </cell>
          <cell r="F907">
            <v>48451</v>
          </cell>
          <cell r="G907">
            <v>3.1112500000000001</v>
          </cell>
          <cell r="H907" t="str">
            <v>SF</v>
          </cell>
          <cell r="I907" t="str"/>
          <cell r="J907">
            <v>6990000</v>
          </cell>
          <cell r="K907">
            <v>6990000</v>
          </cell>
          <cell r="L907">
            <v>6990000</v>
          </cell>
          <cell r="N907" t="str">
            <v>A</v>
          </cell>
          <cell r="O907" t="str">
            <v>A2</v>
          </cell>
          <cell r="P907">
            <v>6990000</v>
          </cell>
          <cell r="Z907" t="str">
            <v>Y</v>
          </cell>
        </row>
        <row r="908">
          <cell r="C908" t="str">
            <v>228821AA2</v>
          </cell>
          <cell r="D908" t="str">
            <v>228821AA2</v>
          </cell>
          <cell r="E908" t="str">
            <v>CRUSADE GLOBAL TRUST CRGT 2001-2 A</v>
          </cell>
          <cell r="F908">
            <v>48385</v>
          </cell>
          <cell r="G908">
            <v>2.0550000000000002</v>
          </cell>
          <cell r="H908" t="str">
            <v>SF</v>
          </cell>
          <cell r="I908" t="str"/>
          <cell r="J908">
            <v>19483284.82</v>
          </cell>
          <cell r="K908">
            <v>25000000</v>
          </cell>
          <cell r="L908">
            <v>19462905.304078199</v>
          </cell>
          <cell r="N908" t="str">
            <v>AAA</v>
          </cell>
          <cell r="O908" t="str">
            <v>AAA</v>
          </cell>
          <cell r="P908">
            <v>19483284.82</v>
          </cell>
          <cell r="Z908" t="str">
            <v>Y</v>
          </cell>
        </row>
        <row r="909">
          <cell r="C909" t="str">
            <v>38741NAC7</v>
          </cell>
          <cell r="D909" t="str">
            <v>38741NAC7</v>
          </cell>
          <cell r="E909" t="str">
            <v>GRANITE MTG PLC 2002-1         B</v>
          </cell>
          <cell r="F909">
            <v>51976</v>
          </cell>
          <cell r="G909">
            <v>2.4312999999999998</v>
          </cell>
          <cell r="H909" t="str">
            <v>SF</v>
          </cell>
          <cell r="I909" t="str"/>
          <cell r="J909">
            <v>15000000</v>
          </cell>
          <cell r="K909">
            <v>15000000</v>
          </cell>
          <cell r="L909">
            <v>14923170</v>
          </cell>
          <cell r="M909" t="str">
            <v>AA3</v>
          </cell>
          <cell r="N909" t="str">
            <v>AA</v>
          </cell>
          <cell r="O909" t="str">
            <v>AA3</v>
          </cell>
          <cell r="P909">
            <v>15000000</v>
          </cell>
          <cell r="Z909" t="str">
            <v>Y</v>
          </cell>
        </row>
        <row r="910">
          <cell r="C910" t="str">
            <v>38741NAD5</v>
          </cell>
          <cell r="D910" t="str">
            <v>38741NAD5</v>
          </cell>
          <cell r="E910" t="str">
            <v>GRANITE MTG 2002-1 1C</v>
          </cell>
          <cell r="F910">
            <v>51976</v>
          </cell>
          <cell r="G910">
            <v>3.4012500000000001</v>
          </cell>
          <cell r="H910" t="str">
            <v>SF</v>
          </cell>
          <cell r="I910" t="str"/>
          <cell r="J910">
            <v>15000000</v>
          </cell>
          <cell r="K910">
            <v>15000000</v>
          </cell>
          <cell r="L910">
            <v>14903906.25</v>
          </cell>
          <cell r="M910" t="str">
            <v>BAA2</v>
          </cell>
          <cell r="N910" t="str">
            <v>BBB</v>
          </cell>
          <cell r="O910" t="str">
            <v>BAA2</v>
          </cell>
          <cell r="P910">
            <v>15000000</v>
          </cell>
          <cell r="Z910" t="str">
            <v>Y</v>
          </cell>
        </row>
        <row r="911">
          <cell r="C911" t="str">
            <v>38741PAA6</v>
          </cell>
          <cell r="D911" t="str">
            <v>38741PAA6</v>
          </cell>
          <cell r="E911" t="str">
            <v>GRANITE MTG 2001-2 1A</v>
          </cell>
          <cell r="F911">
            <v>44489</v>
          </cell>
          <cell r="G911">
            <v>2.09</v>
          </cell>
          <cell r="H911" t="str">
            <v>SF</v>
          </cell>
          <cell r="I911" t="str"/>
          <cell r="J911">
            <v>20192307.739999998</v>
          </cell>
          <cell r="K911">
            <v>25000000</v>
          </cell>
          <cell r="L911">
            <v>20227013.268928099</v>
          </cell>
          <cell r="M911" t="str">
            <v>AAA</v>
          </cell>
          <cell r="N911" t="str">
            <v>AAA</v>
          </cell>
          <cell r="O911" t="str">
            <v>AAA</v>
          </cell>
          <cell r="P911">
            <v>20192307.739999998</v>
          </cell>
          <cell r="Z911" t="str">
            <v>Y</v>
          </cell>
        </row>
        <row r="912">
          <cell r="C912" t="str">
            <v>387413AD9</v>
          </cell>
          <cell r="D912" t="str">
            <v>387413AD9</v>
          </cell>
          <cell r="E912" t="str">
            <v>GRANITE MTGE 2001-1 1C</v>
          </cell>
          <cell r="F912">
            <v>51521</v>
          </cell>
          <cell r="G912">
            <v>3.26</v>
          </cell>
          <cell r="H912" t="str">
            <v>SF</v>
          </cell>
          <cell r="I912" t="str"/>
          <cell r="J912">
            <v>15000000</v>
          </cell>
          <cell r="K912">
            <v>15000000</v>
          </cell>
          <cell r="L912">
            <v>14936100</v>
          </cell>
          <cell r="M912" t="str">
            <v>BAA2</v>
          </cell>
          <cell r="N912" t="str">
            <v>BBB</v>
          </cell>
          <cell r="O912" t="str">
            <v>BAA2</v>
          </cell>
          <cell r="P912">
            <v>15000000</v>
          </cell>
          <cell r="Z912" t="str">
            <v>Y</v>
          </cell>
        </row>
        <row r="913">
          <cell r="C913" t="str">
            <v>43638PAC8</v>
          </cell>
          <cell r="D913" t="str">
            <v>43638PAC8</v>
          </cell>
          <cell r="E913" t="str">
            <v>HOLMES FINANCING 3 PLC 2001-3  1C</v>
          </cell>
          <cell r="F913">
            <v>51333</v>
          </cell>
          <cell r="G913">
            <v>3.0388000000000002</v>
          </cell>
          <cell r="H913" t="str">
            <v>SF</v>
          </cell>
          <cell r="I913" t="str"/>
          <cell r="J913">
            <v>15000000</v>
          </cell>
          <cell r="K913">
            <v>15000000</v>
          </cell>
          <cell r="L913">
            <v>14996100</v>
          </cell>
          <cell r="M913" t="str">
            <v>BAA2</v>
          </cell>
          <cell r="N913" t="str">
            <v>BBB</v>
          </cell>
          <cell r="O913" t="str">
            <v>BAA2</v>
          </cell>
          <cell r="P913">
            <v>15000000</v>
          </cell>
          <cell r="Z913" t="str">
            <v>Y</v>
          </cell>
        </row>
        <row r="914">
          <cell r="C914" t="str">
            <v>43638QAC6</v>
          </cell>
          <cell r="D914" t="str">
            <v>43638qac6</v>
          </cell>
          <cell r="E914" t="str">
            <v>HFP 4 1C</v>
          </cell>
          <cell r="F914">
            <v>51332</v>
          </cell>
          <cell r="G914">
            <v>3.06</v>
          </cell>
          <cell r="H914" t="str">
            <v>SF</v>
          </cell>
          <cell r="I914" t="str"/>
          <cell r="J914">
            <v>16500000</v>
          </cell>
          <cell r="K914">
            <v>16500000</v>
          </cell>
          <cell r="L914">
            <v>16204484.999999899</v>
          </cell>
          <cell r="M914" t="str">
            <v>BAA2</v>
          </cell>
          <cell r="N914" t="str">
            <v>BBB</v>
          </cell>
          <cell r="O914" t="str">
            <v>BAA2</v>
          </cell>
          <cell r="P914">
            <v>16500000</v>
          </cell>
          <cell r="Z914" t="str">
            <v>Y</v>
          </cell>
        </row>
        <row r="915">
          <cell r="C915" t="str">
            <v>43638QAF9</v>
          </cell>
          <cell r="D915" t="str">
            <v>43638qaf9</v>
          </cell>
          <cell r="E915" t="str">
            <v>HFP 4 3C</v>
          </cell>
          <cell r="F915">
            <v>51332</v>
          </cell>
          <cell r="G915">
            <v>3.16</v>
          </cell>
          <cell r="H915" t="str">
            <v>SF</v>
          </cell>
          <cell r="I915" t="str"/>
          <cell r="J915">
            <v>10000000</v>
          </cell>
          <cell r="K915">
            <v>10000000</v>
          </cell>
          <cell r="L915">
            <v>9434100</v>
          </cell>
          <cell r="M915" t="str">
            <v>BAA2</v>
          </cell>
          <cell r="N915" t="str">
            <v>BBB</v>
          </cell>
          <cell r="O915" t="str">
            <v>BAA2</v>
          </cell>
          <cell r="P915">
            <v>10000000</v>
          </cell>
          <cell r="Z915" t="str">
            <v>Y</v>
          </cell>
        </row>
        <row r="916">
          <cell r="C916" t="str">
            <v>43638RAC4</v>
          </cell>
          <cell r="D916" t="str">
            <v>43638RAC4</v>
          </cell>
          <cell r="E916" t="str">
            <v>HOLMES FINANCING 5 PLC 2001-5  1-C</v>
          </cell>
          <cell r="F916">
            <v>51332</v>
          </cell>
          <cell r="G916">
            <v>3.21</v>
          </cell>
          <cell r="H916" t="str">
            <v>SF</v>
          </cell>
          <cell r="I916" t="str"/>
          <cell r="J916">
            <v>21000000</v>
          </cell>
          <cell r="K916">
            <v>21000000</v>
          </cell>
          <cell r="L916">
            <v>21000000</v>
          </cell>
          <cell r="M916" t="str">
            <v>BAA2</v>
          </cell>
          <cell r="N916" t="str">
            <v>BBB</v>
          </cell>
          <cell r="O916" t="str">
            <v>BAA2</v>
          </cell>
          <cell r="P916">
            <v>20999688.18</v>
          </cell>
          <cell r="Z916" t="str">
            <v>Y</v>
          </cell>
        </row>
        <row r="917">
          <cell r="C917" t="str">
            <v>43638RAF7</v>
          </cell>
          <cell r="D917" t="str">
            <v>43638RAF7</v>
          </cell>
          <cell r="E917" t="str">
            <v>HOLMES FINANCING 5 PLC 2001-5  2-C</v>
          </cell>
          <cell r="F917">
            <v>51332</v>
          </cell>
          <cell r="G917">
            <v>3.31</v>
          </cell>
          <cell r="H917" t="str">
            <v>SF</v>
          </cell>
          <cell r="I917" t="str"/>
          <cell r="J917">
            <v>15000000</v>
          </cell>
          <cell r="K917">
            <v>15000000</v>
          </cell>
          <cell r="L917">
            <v>15021093.75</v>
          </cell>
          <cell r="M917" t="str">
            <v>BAA2</v>
          </cell>
          <cell r="N917" t="str">
            <v>BBB</v>
          </cell>
          <cell r="O917" t="str">
            <v>BAA2</v>
          </cell>
          <cell r="P917">
            <v>15000000</v>
          </cell>
          <cell r="Z917" t="str">
            <v>Y</v>
          </cell>
        </row>
        <row r="918">
          <cell r="C918" t="str">
            <v>436381AC1</v>
          </cell>
          <cell r="D918" t="str">
            <v>436381AC1</v>
          </cell>
          <cell r="E918" t="str">
            <v>HOLMES FINANCING 2 PLC 2000-2  1-C</v>
          </cell>
          <cell r="F918">
            <v>51333</v>
          </cell>
          <cell r="G918">
            <v>3.06</v>
          </cell>
          <cell r="H918" t="str">
            <v>SF</v>
          </cell>
          <cell r="I918" t="str"/>
          <cell r="J918">
            <v>11100000</v>
          </cell>
          <cell r="K918">
            <v>11100000</v>
          </cell>
          <cell r="L918">
            <v>11100000</v>
          </cell>
          <cell r="M918" t="str">
            <v>BAA2</v>
          </cell>
          <cell r="N918" t="str">
            <v>BBB</v>
          </cell>
          <cell r="O918" t="str">
            <v>BAA2</v>
          </cell>
          <cell r="P918">
            <v>11110406.25</v>
          </cell>
          <cell r="Z918" t="str">
            <v>Y</v>
          </cell>
        </row>
        <row r="919">
          <cell r="C919" t="str">
            <v>436381AE7</v>
          </cell>
          <cell r="D919" t="str">
            <v>436381AE7</v>
          </cell>
          <cell r="E919" t="str">
            <v>HOLMES FINANCING 2 PLC 2000-2  2-B</v>
          </cell>
          <cell r="F919">
            <v>51333</v>
          </cell>
          <cell r="G919">
            <v>7.1887499999999998</v>
          </cell>
          <cell r="H919" t="str">
            <v>SF</v>
          </cell>
          <cell r="I919" t="str"/>
          <cell r="J919">
            <v>4000000</v>
          </cell>
          <cell r="K919">
            <v>4000000</v>
          </cell>
          <cell r="L919">
            <v>3991080</v>
          </cell>
          <cell r="M919" t="str">
            <v>AA3</v>
          </cell>
          <cell r="N919" t="str">
            <v>AA</v>
          </cell>
          <cell r="O919" t="str">
            <v>AA2</v>
          </cell>
          <cell r="P919">
            <v>4003671.36</v>
          </cell>
          <cell r="Z919" t="str">
            <v>Y</v>
          </cell>
        </row>
        <row r="920">
          <cell r="C920" t="str">
            <v>436382AC9</v>
          </cell>
          <cell r="D920" t="str">
            <v>436382AC9</v>
          </cell>
          <cell r="E920" t="str">
            <v>HOLMES FINANCING 1 PLC 2000-1  1C</v>
          </cell>
          <cell r="F920">
            <v>51332</v>
          </cell>
          <cell r="G920">
            <v>2.89</v>
          </cell>
          <cell r="H920" t="str">
            <v>SF</v>
          </cell>
          <cell r="I920" t="str"/>
          <cell r="J920">
            <v>42000000</v>
          </cell>
          <cell r="K920">
            <v>42000000</v>
          </cell>
          <cell r="L920">
            <v>41851739.999999903</v>
          </cell>
          <cell r="M920" t="str">
            <v>BAA2</v>
          </cell>
          <cell r="N920" t="str">
            <v>BBB</v>
          </cell>
          <cell r="O920" t="str">
            <v>BAA2</v>
          </cell>
          <cell r="P920">
            <v>42000000</v>
          </cell>
          <cell r="Z920" t="str">
            <v>Y</v>
          </cell>
        </row>
        <row r="921">
          <cell r="C921" t="str">
            <v>714198AB4</v>
          </cell>
          <cell r="D921" t="str">
            <v>714198AB4</v>
          </cell>
          <cell r="E921" t="str">
            <v>PERMANENT FINANCING PLC PERMA 1 1B</v>
          </cell>
          <cell r="F921">
            <v>52027</v>
          </cell>
          <cell r="G921">
            <v>2.1536</v>
          </cell>
          <cell r="H921" t="str">
            <v>SF</v>
          </cell>
          <cell r="I921" t="str"/>
          <cell r="J921">
            <v>6000000</v>
          </cell>
          <cell r="K921">
            <v>6000000</v>
          </cell>
          <cell r="L921">
            <v>5998199.9999999898</v>
          </cell>
          <cell r="M921" t="str">
            <v>AA3</v>
          </cell>
          <cell r="N921" t="str">
            <v>AA</v>
          </cell>
          <cell r="O921" t="str">
            <v>AA3</v>
          </cell>
          <cell r="P921">
            <v>6000000</v>
          </cell>
          <cell r="Z921" t="str">
            <v>Y</v>
          </cell>
        </row>
        <row r="922">
          <cell r="C922" t="str">
            <v>714198AC2</v>
          </cell>
          <cell r="D922" t="str">
            <v>714198AC2</v>
          </cell>
          <cell r="E922" t="str">
            <v>PERMANENT FINANCING PLC PERMA 1 1C</v>
          </cell>
          <cell r="F922">
            <v>52031</v>
          </cell>
          <cell r="G922">
            <v>2.9335800000000001</v>
          </cell>
          <cell r="H922" t="str">
            <v>SF</v>
          </cell>
          <cell r="I922" t="str"/>
          <cell r="J922">
            <v>6000000</v>
          </cell>
          <cell r="K922">
            <v>6000000</v>
          </cell>
          <cell r="L922">
            <v>5998199.9999999898</v>
          </cell>
          <cell r="M922" t="str">
            <v>BAA2</v>
          </cell>
          <cell r="N922" t="str">
            <v>BBB</v>
          </cell>
          <cell r="O922" t="str">
            <v>BAA2</v>
          </cell>
          <cell r="P922">
            <v>6000000</v>
          </cell>
          <cell r="Z922" t="str">
            <v>Y</v>
          </cell>
        </row>
        <row r="923">
          <cell r="C923" t="str">
            <v>714198AE8</v>
          </cell>
          <cell r="D923" t="str">
            <v>714198AE8</v>
          </cell>
          <cell r="E923" t="str">
            <v>PERMANENT FINANCING PLC PERMA 1 2B</v>
          </cell>
          <cell r="F923">
            <v>52027</v>
          </cell>
          <cell r="G923">
            <v>2.1636000000000002</v>
          </cell>
          <cell r="H923" t="str">
            <v>SF</v>
          </cell>
          <cell r="I923" t="str"/>
          <cell r="J923">
            <v>9000000</v>
          </cell>
          <cell r="K923">
            <v>9000000</v>
          </cell>
          <cell r="L923">
            <v>8994600</v>
          </cell>
          <cell r="M923" t="str">
            <v>AA3</v>
          </cell>
          <cell r="N923" t="str">
            <v>AA</v>
          </cell>
          <cell r="O923" t="str">
            <v>AA3</v>
          </cell>
          <cell r="P923">
            <v>9000000</v>
          </cell>
          <cell r="Z923" t="str">
            <v>Y</v>
          </cell>
        </row>
        <row r="924">
          <cell r="C924" t="str">
            <v>714198AF5</v>
          </cell>
          <cell r="D924" t="str">
            <v>714198AF5</v>
          </cell>
          <cell r="E924" t="str">
            <v>PERMANENT FINANCING PLC PERMA 1 2C</v>
          </cell>
          <cell r="F924">
            <v>52027</v>
          </cell>
          <cell r="G924">
            <v>3.0636000000000001</v>
          </cell>
          <cell r="H924" t="str">
            <v>SF</v>
          </cell>
          <cell r="I924" t="str"/>
          <cell r="J924">
            <v>7000000</v>
          </cell>
          <cell r="K924">
            <v>7000000</v>
          </cell>
          <cell r="L924">
            <v>6995800</v>
          </cell>
          <cell r="M924" t="str">
            <v>BAA2</v>
          </cell>
          <cell r="N924" t="str">
            <v>BBB</v>
          </cell>
          <cell r="O924" t="str">
            <v>BAA2</v>
          </cell>
          <cell r="P924">
            <v>7000000</v>
          </cell>
          <cell r="Z924" t="str">
            <v>Y</v>
          </cell>
        </row>
        <row r="925">
          <cell r="C925" t="str">
            <v>714198AH1</v>
          </cell>
          <cell r="D925" t="str">
            <v>714198AH1</v>
          </cell>
          <cell r="E925" t="str">
            <v>PERMANENT FINANCING PLC PERMA 1 3B</v>
          </cell>
          <cell r="F925">
            <v>52027</v>
          </cell>
          <cell r="G925">
            <v>2.1836000000000002</v>
          </cell>
          <cell r="H925" t="str">
            <v>SF</v>
          </cell>
          <cell r="I925" t="str"/>
          <cell r="J925">
            <v>10000000</v>
          </cell>
          <cell r="K925">
            <v>10000000</v>
          </cell>
          <cell r="L925">
            <v>9982999.9999999907</v>
          </cell>
          <cell r="M925" t="str">
            <v>AA3</v>
          </cell>
          <cell r="N925" t="str">
            <v>AA</v>
          </cell>
          <cell r="O925" t="str">
            <v>AA3</v>
          </cell>
          <cell r="P925">
            <v>10000000</v>
          </cell>
          <cell r="Z925" t="str">
            <v>Y</v>
          </cell>
        </row>
        <row r="926">
          <cell r="C926" t="str">
            <v>714198AJ7</v>
          </cell>
          <cell r="D926" t="str">
            <v>714198AJ7</v>
          </cell>
          <cell r="E926" t="str">
            <v>PERMANENT FINANCING PLC PERMA 1 3C</v>
          </cell>
          <cell r="F926">
            <v>52027</v>
          </cell>
          <cell r="G926">
            <v>3.0836000000000001</v>
          </cell>
          <cell r="H926" t="str">
            <v>SF</v>
          </cell>
          <cell r="I926" t="str"/>
          <cell r="J926">
            <v>9000000</v>
          </cell>
          <cell r="K926">
            <v>9000000</v>
          </cell>
          <cell r="L926">
            <v>8984699.9999999907</v>
          </cell>
          <cell r="M926" t="str">
            <v>BAA2</v>
          </cell>
          <cell r="N926" t="str">
            <v>BBB</v>
          </cell>
          <cell r="O926" t="str">
            <v>BAA2</v>
          </cell>
          <cell r="P926">
            <v>9000000</v>
          </cell>
          <cell r="Z926" t="str">
            <v>Y</v>
          </cell>
        </row>
        <row r="927">
          <cell r="C927" t="str">
            <v>74254CAB7</v>
          </cell>
          <cell r="D927" t="str">
            <v>74254CAB7</v>
          </cell>
          <cell r="E927" t="str">
            <v>PRM 2001-1A B</v>
          </cell>
          <cell r="F927">
            <v>38796</v>
          </cell>
          <cell r="G927">
            <v>3.41</v>
          </cell>
          <cell r="H927" t="str">
            <v>SF</v>
          </cell>
          <cell r="I927" t="str"/>
          <cell r="J927">
            <v>5000000</v>
          </cell>
          <cell r="K927">
            <v>5000000</v>
          </cell>
          <cell r="L927">
            <v>4903125</v>
          </cell>
          <cell r="M927" t="str">
            <v>BAA2</v>
          </cell>
          <cell r="N927" t="str">
            <v>BBB</v>
          </cell>
          <cell r="O927" t="str">
            <v>BAA2</v>
          </cell>
          <cell r="P927">
            <v>5000000</v>
          </cell>
          <cell r="Z927" t="str">
            <v>Y</v>
          </cell>
        </row>
        <row r="928">
          <cell r="C928" t="str">
            <v>74254CAG6</v>
          </cell>
          <cell r="D928" t="str">
            <v>74254CAG6</v>
          </cell>
          <cell r="E928" t="str">
            <v>PRM 2001-2A B</v>
          </cell>
          <cell r="F928">
            <v>38888</v>
          </cell>
          <cell r="G928">
            <v>3.54</v>
          </cell>
          <cell r="H928" t="str">
            <v>SF</v>
          </cell>
          <cell r="I928" t="str"/>
          <cell r="J928">
            <v>10000000</v>
          </cell>
          <cell r="K928">
            <v>10000000</v>
          </cell>
          <cell r="L928">
            <v>9821875</v>
          </cell>
          <cell r="M928" t="str">
            <v>BAA2</v>
          </cell>
          <cell r="N928" t="str">
            <v>BBB</v>
          </cell>
          <cell r="O928" t="str">
            <v>BAA2</v>
          </cell>
          <cell r="P928">
            <v>10000000</v>
          </cell>
          <cell r="Z928" t="str">
            <v>Y</v>
          </cell>
        </row>
        <row r="929">
          <cell r="C929" t="str">
            <v>745882AA8</v>
          </cell>
          <cell r="D929" t="str">
            <v>745882AA8</v>
          </cell>
          <cell r="E929" t="str">
            <v>PUMA FINANCE LIMITED PUMA GL A</v>
          </cell>
          <cell r="F929">
            <v>48842</v>
          </cell>
          <cell r="G929">
            <v>2.1</v>
          </cell>
          <cell r="H929" t="str">
            <v>SF</v>
          </cell>
          <cell r="I929" t="str"/>
          <cell r="J929">
            <v>27085188</v>
          </cell>
          <cell r="K929">
            <v>30000000</v>
          </cell>
          <cell r="L929">
            <v>27120398.744399901</v>
          </cell>
          <cell r="N929" t="str">
            <v>AAA</v>
          </cell>
          <cell r="O929" t="str">
            <v>AAA</v>
          </cell>
          <cell r="P929">
            <v>27085188</v>
          </cell>
          <cell r="Z929" t="str">
            <v>Y</v>
          </cell>
        </row>
        <row r="930">
          <cell r="C930" t="str">
            <v>96121RAB8</v>
          </cell>
          <cell r="D930" t="str">
            <v>96121RAB8</v>
          </cell>
          <cell r="E930" t="str">
            <v>WESTPAC SECS 1998-1G WST       B</v>
          </cell>
          <cell r="F930">
            <v>47318</v>
          </cell>
          <cell r="G930">
            <v>2.125</v>
          </cell>
          <cell r="H930" t="str">
            <v>SF</v>
          </cell>
          <cell r="I930" t="str"/>
          <cell r="J930">
            <v>10699220.09</v>
          </cell>
          <cell r="K930">
            <v>17300000</v>
          </cell>
          <cell r="L930">
            <v>10674611.8837929</v>
          </cell>
          <cell r="N930" t="str">
            <v>AA-</v>
          </cell>
          <cell r="O930" t="str">
            <v>AA3</v>
          </cell>
          <cell r="P930">
            <v>10516998.99</v>
          </cell>
          <cell r="Z930" t="str">
            <v>Y</v>
          </cell>
        </row>
        <row r="931">
          <cell r="C931" t="str">
            <v>977422AA2</v>
          </cell>
          <cell r="D931" t="str">
            <v>977422AA2</v>
          </cell>
          <cell r="E931" t="str">
            <v>WITMER FDG LLC                 CTF VAR E XT   06</v>
          </cell>
          <cell r="F931">
            <v>39041</v>
          </cell>
          <cell r="G931">
            <v>3.59</v>
          </cell>
          <cell r="H931" t="str">
            <v>SF</v>
          </cell>
          <cell r="I931" t="str"/>
          <cell r="J931">
            <v>25000000</v>
          </cell>
          <cell r="K931">
            <v>25000000</v>
          </cell>
          <cell r="L931">
            <v>24558593.75</v>
          </cell>
          <cell r="M931" t="str">
            <v>BAA2</v>
          </cell>
          <cell r="N931" t="str">
            <v>BBB</v>
          </cell>
          <cell r="O931" t="str">
            <v>BAA2</v>
          </cell>
          <cell r="P931">
            <v>25000000</v>
          </cell>
          <cell r="Z931" t="str">
            <v>Y</v>
          </cell>
        </row>
        <row r="932">
          <cell r="C932" t="str">
            <v>977422AG9</v>
          </cell>
          <cell r="D932" t="str">
            <v>977422AG9</v>
          </cell>
          <cell r="E932" t="str">
            <v>WITMER FDG LLC                 CTF-02 VA R144A05</v>
          </cell>
          <cell r="F932">
            <v>38403</v>
          </cell>
          <cell r="G932">
            <v>3.59</v>
          </cell>
          <cell r="H932" t="str">
            <v>SF</v>
          </cell>
          <cell r="I932" t="str"/>
          <cell r="J932">
            <v>7000000</v>
          </cell>
          <cell r="K932">
            <v>7000000</v>
          </cell>
          <cell r="L932">
            <v>6872031.25</v>
          </cell>
          <cell r="M932" t="str">
            <v>BAA2</v>
          </cell>
          <cell r="N932" t="str">
            <v>BBB</v>
          </cell>
          <cell r="O932" t="str">
            <v>BAA2</v>
          </cell>
          <cell r="P932">
            <v>7000000</v>
          </cell>
          <cell r="Z932" t="str">
            <v>Y</v>
          </cell>
        </row>
        <row r="958">
          <cell r="P958" t="str">
            <v>Update Quarterly from Harriet's info</v>
          </cell>
        </row>
        <row r="959">
          <cell r="E959" t="str">
            <v>DO NOT DELETE</v>
          </cell>
        </row>
        <row r="960">
          <cell r="C960" t="str">
            <v>55659C200</v>
          </cell>
          <cell r="D960" t="str">
            <v>55659C200</v>
          </cell>
          <cell r="E960" t="str">
            <v>MADAV 1A E</v>
          </cell>
          <cell r="F960">
            <v>41501</v>
          </cell>
          <cell r="G960">
            <v>0</v>
          </cell>
          <cell r="J960">
            <v>12000</v>
          </cell>
          <cell r="K960">
            <v>0</v>
          </cell>
          <cell r="L960">
            <v>3000000</v>
          </cell>
          <cell r="O960" t="str">
            <v>NR</v>
          </cell>
          <cell r="P960">
            <v>12000000</v>
          </cell>
          <cell r="S960">
            <v>0</v>
          </cell>
          <cell r="T960">
            <v>0</v>
          </cell>
          <cell r="Y960" t="str">
            <v>CBO/CLO</v>
          </cell>
        </row>
        <row r="961">
          <cell r="C961" t="str">
            <v>55659R207</v>
          </cell>
          <cell r="D961" t="str">
            <v>55659R207</v>
          </cell>
          <cell r="E961" t="str">
            <v>MADAV 2 Equity</v>
          </cell>
          <cell r="F961">
            <v>41722</v>
          </cell>
          <cell r="G961">
            <v>0</v>
          </cell>
          <cell r="J961">
            <v>6550</v>
          </cell>
          <cell r="K961">
            <v>0</v>
          </cell>
          <cell r="L961">
            <v>196500</v>
          </cell>
          <cell r="O961" t="str">
            <v>NR</v>
          </cell>
          <cell r="P961">
            <v>6550000</v>
          </cell>
          <cell r="S961">
            <v>0</v>
          </cell>
          <cell r="T961">
            <v>0</v>
          </cell>
          <cell r="Y961" t="str">
            <v>CBO/CLO</v>
          </cell>
        </row>
        <row r="962">
          <cell r="C962" t="str">
            <v>55659W206</v>
          </cell>
          <cell r="D962" t="str">
            <v>55659W206</v>
          </cell>
          <cell r="E962" t="str">
            <v>MADAV 3A E</v>
          </cell>
          <cell r="F962">
            <v>41866</v>
          </cell>
          <cell r="G962">
            <v>0</v>
          </cell>
          <cell r="J962">
            <v>16250</v>
          </cell>
          <cell r="K962">
            <v>0</v>
          </cell>
          <cell r="L962">
            <v>15275000</v>
          </cell>
          <cell r="O962" t="str">
            <v>NR</v>
          </cell>
          <cell r="P962">
            <v>16250000</v>
          </cell>
          <cell r="S962" t="e">
            <v>#N/A</v>
          </cell>
          <cell r="T962" t="e">
            <v>#N/A</v>
          </cell>
          <cell r="Y962" t="str">
            <v>CBO/CLO</v>
          </cell>
        </row>
        <row r="963">
          <cell r="C963" t="str">
            <v>55649Y202</v>
          </cell>
          <cell r="D963" t="str">
            <v>55649Y202</v>
          </cell>
          <cell r="E963" t="str">
            <v>MASF 1A PS</v>
          </cell>
          <cell r="F963">
            <v>13469</v>
          </cell>
          <cell r="G963">
            <v>0</v>
          </cell>
          <cell r="J963">
            <v>2400</v>
          </cell>
          <cell r="K963">
            <v>0</v>
          </cell>
          <cell r="L963">
            <v>1992000</v>
          </cell>
          <cell r="O963" t="str">
            <v>NR</v>
          </cell>
          <cell r="P963">
            <v>2400000</v>
          </cell>
          <cell r="S963" t="e">
            <v>#N/A</v>
          </cell>
          <cell r="T963" t="e">
            <v>#N/A</v>
          </cell>
          <cell r="Y963" t="str">
            <v>CBO/CLO</v>
          </cell>
        </row>
        <row r="964">
          <cell r="C964" t="str">
            <v>oaktree</v>
          </cell>
          <cell r="D964" t="str">
            <v>oaktree</v>
          </cell>
          <cell r="E964" t="str">
            <v>OCM Mezzanine Fund</v>
          </cell>
          <cell r="H964" t="str">
            <v>SF</v>
          </cell>
          <cell r="J964">
            <v>3000000</v>
          </cell>
          <cell r="K964">
            <v>3000000</v>
          </cell>
          <cell r="L964">
            <v>3000000</v>
          </cell>
          <cell r="O964" t="str">
            <v>NR</v>
          </cell>
          <cell r="P964">
            <v>3000000</v>
          </cell>
          <cell r="S964" t="e">
            <v>#N/A</v>
          </cell>
          <cell r="T964" t="e">
            <v>#N/A</v>
          </cell>
          <cell r="Y964" t="e">
            <v>#N/A</v>
          </cell>
        </row>
        <row r="965">
          <cell r="C965" t="str">
            <v>15882MAB8</v>
          </cell>
          <cell r="D965" t="str">
            <v>15882MAB8</v>
          </cell>
          <cell r="E965" t="str">
            <v>CHANCELLOR/TRITON CBO, LTD. D</v>
          </cell>
          <cell r="F965">
            <v>41491</v>
          </cell>
          <cell r="G965">
            <v>0.01</v>
          </cell>
          <cell r="H965" t="str">
            <v>PE</v>
          </cell>
          <cell r="J965">
            <v>23000000</v>
          </cell>
          <cell r="K965">
            <v>23000000</v>
          </cell>
          <cell r="L965">
            <v>1664264.35</v>
          </cell>
          <cell r="P965">
            <v>1664264.35</v>
          </cell>
          <cell r="S965" t="e">
            <v>#N/A</v>
          </cell>
          <cell r="T965" t="e">
            <v>#N/A</v>
          </cell>
          <cell r="Z965" t="str">
            <v>Y</v>
          </cell>
        </row>
        <row r="966">
          <cell r="C966" t="str">
            <v>15882MAC6</v>
          </cell>
          <cell r="D966" t="str">
            <v>15882MAC6</v>
          </cell>
          <cell r="E966" t="str">
            <v>CHANCELLOR/TRITON CBO, LTD. E</v>
          </cell>
          <cell r="F966">
            <v>41491</v>
          </cell>
          <cell r="G966">
            <v>0</v>
          </cell>
          <cell r="H966" t="str">
            <v>PE</v>
          </cell>
          <cell r="J966">
            <v>5000000</v>
          </cell>
          <cell r="K966">
            <v>5000000</v>
          </cell>
          <cell r="L966">
            <v>140368</v>
          </cell>
          <cell r="P966">
            <v>140368</v>
          </cell>
          <cell r="S966" t="e">
            <v>#N/A</v>
          </cell>
          <cell r="T966" t="e">
            <v>#N/A</v>
          </cell>
          <cell r="Z966" t="str">
            <v>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Set>
  </externalBook>
</externalLink>
</file>

<file path=xl/externalLinks/externalLink69.xml><?xml version="1.0" encoding="utf-8"?>
<externalLink xmlns:r="http://schemas.openxmlformats.org/officeDocument/2006/relationships" xmlns="http://schemas.openxmlformats.org/spreadsheetml/2006/main">
  <externalBook r:id="rId1">
    <sheetNames>
      <sheetName val="Read Me"/>
      <sheetName val="Change Log"/>
      <sheetName val="SubLedger Region"/>
      <sheetName val="BD HO Accts Product Sumry 2013"/>
      <sheetName val="PH Share (original)"/>
      <sheetName val="Checklist"/>
      <sheetName val="Inputs"/>
      <sheetName val="PHDL"/>
      <sheetName val="Journal 1 ALWAYS REV"/>
      <sheetName val="Upload 1"/>
      <sheetName val="Notes"/>
      <sheetName val="Liab_EV_Extract"/>
      <sheetName val="Sheet1"/>
      <sheetName val="Life Fund  Current"/>
      <sheetName val="Life Fund Trend Analysis"/>
      <sheetName val="FORM I_2014"/>
      <sheetName val="PH Share"/>
      <sheetName val="Appendix A_2014"/>
      <sheetName val="Audit Report 2014"/>
      <sheetName val="Audit Report 2013"/>
      <sheetName val="Audit Report 2012"/>
      <sheetName val="Life Fund  Current (Trends)"/>
      <sheetName val="Bangladesh GAAP Ord Split_GAAP"/>
      <sheetName val="Bangladesh GAAP Ord Split_STAT"/>
      <sheetName val="GAAP Adjustment"/>
      <sheetName val="Declared Bonus"/>
    </sheetNames>
    <sheetDataSet>
      <sheetData sheetId="0" refreshError="1"/>
      <sheetData sheetId="1" refreshError="1"/>
      <sheetData sheetId="2" refreshError="1"/>
      <sheetData sheetId="3" refreshError="1"/>
      <sheetData sheetId="4" refreshError="1"/>
      <sheetData sheetId="5" refreshError="1"/>
      <sheetData sheetId="6" refreshError="1">
        <row r="1">
          <cell r="C1" t="str">
            <v>P3</v>
          </cell>
        </row>
        <row r="68">
          <cell r="B68">
            <v>0.19368974583698506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0.xml><?xml version="1.0" encoding="utf-8"?>
<externalLink xmlns:r="http://schemas.openxmlformats.org/officeDocument/2006/relationships" xmlns="http://schemas.openxmlformats.org/spreadsheetml/2006/main">
  <externalBook r:id="rId1">
    <sheetNames>
      <sheetName val="990 Summary"/>
      <sheetName val="825 Summary"/>
      <sheetName val="82.2 Summary"/>
      <sheetName val="81.8 Summary"/>
      <sheetName val="PUB PRIV"/>
      <sheetName val="Sector"/>
      <sheetName val="Maturity"/>
      <sheetName val="Rating"/>
      <sheetName val="&gt; 10M"/>
      <sheetName val="Industry"/>
      <sheetName val="Total Bond List"/>
      <sheetName val="lookup ind"/>
      <sheetName val="Maturity Values"/>
      <sheetName val="Maturity Counts"/>
      <sheetName val="SADB0802"/>
      <sheetName val="EG - APAC"/>
      <sheetName val="SubCapital Output"/>
      <sheetName val="990_Summary"/>
      <sheetName val="825_Summary"/>
      <sheetName val="82_2_Summary"/>
      <sheetName val="81_8_Summary"/>
      <sheetName val="PUB_PRIV"/>
      <sheetName val="&gt;_10M"/>
      <sheetName val="Total_Bond_List"/>
      <sheetName val="lookup_ind"/>
      <sheetName val="Maturity_Values"/>
      <sheetName val="Maturity_Cou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71.xml><?xml version="1.0" encoding="utf-8"?>
<externalLink xmlns:r="http://schemas.openxmlformats.org/officeDocument/2006/relationships" xmlns="http://schemas.openxmlformats.org/spreadsheetml/2006/main">
  <externalBook r:id="rId1">
    <sheetNames>
      <sheetName val="Holdings - a"/>
      <sheetName val="Sheet2"/>
      <sheetName val="MBS Reconciliation"/>
      <sheetName val="Bond Unrealized"/>
      <sheetName val="Maturity"/>
      <sheetName val="parameters"/>
      <sheetName val="Q4 2003 Sales by Dept"/>
      <sheetName val="PART 1 Holdings - Combined  (3)"/>
      <sheetName val="Combo Edit Mapping"/>
      <sheetName val="MEH Rate Rec"/>
      <sheetName val="SG-CA report"/>
      <sheetName val="MHP Report "/>
      <sheetName val="SG-NV report"/>
      <sheetName val="SHL report"/>
      <sheetName val="SG-TX report"/>
      <sheetName val="Tracor"/>
      <sheetName val="MarconiNoAm-CS"/>
      <sheetName val="2003 Cap Gain RE by Dept"/>
      <sheetName val="Readme"/>
    </sheetNames>
    <sheetDataSet>
      <sheetData sheetId="0" refreshError="1">
        <row r="5">
          <cell r="W5" t="str">
            <v>AA</v>
          </cell>
          <cell r="X5" t="str">
            <v>SF 30 YR SINGLE FAMILY</v>
          </cell>
          <cell r="Y5">
            <v>2561211426.3400002</v>
          </cell>
          <cell r="Z5">
            <v>2503264275.9200001</v>
          </cell>
          <cell r="AA5">
            <v>2636299171.8586702</v>
          </cell>
          <cell r="AB5">
            <v>133034895.93925001</v>
          </cell>
        </row>
        <row r="6">
          <cell r="W6" t="str">
            <v>AD</v>
          </cell>
          <cell r="X6" t="str">
            <v>MIDGETS 15 YR SINGLE FAMILY</v>
          </cell>
          <cell r="Y6">
            <v>61344800.609999999</v>
          </cell>
          <cell r="Z6">
            <v>62613216.549999997</v>
          </cell>
          <cell r="AA6">
            <v>62929158.723734699</v>
          </cell>
          <cell r="AB6">
            <v>315942.17373599397</v>
          </cell>
        </row>
        <row r="7">
          <cell r="W7" t="str">
            <v>BA</v>
          </cell>
          <cell r="X7" t="str">
            <v>CL - CONV. LONG TERM</v>
          </cell>
          <cell r="Y7">
            <v>1592820527.9200001</v>
          </cell>
          <cell r="Z7">
            <v>1579628707.4000001</v>
          </cell>
          <cell r="AA7">
            <v>1610266423.9924099</v>
          </cell>
          <cell r="AB7">
            <v>30637716.5925017</v>
          </cell>
        </row>
        <row r="8">
          <cell r="W8" t="str">
            <v>BB</v>
          </cell>
          <cell r="X8" t="str">
            <v>CI - CONV. INTERMEDIATE TERM</v>
          </cell>
          <cell r="Y8">
            <v>907417340.13999999</v>
          </cell>
          <cell r="Z8">
            <v>908901533.07000005</v>
          </cell>
          <cell r="AA8">
            <v>916288720.09760201</v>
          </cell>
          <cell r="AB8">
            <v>7387187.0276206899</v>
          </cell>
        </row>
        <row r="9">
          <cell r="W9" t="str">
            <v>BF</v>
          </cell>
          <cell r="X9" t="str">
            <v>FNMA 7 YR BALLOON</v>
          </cell>
          <cell r="Y9">
            <v>128682592.99000001</v>
          </cell>
          <cell r="Z9">
            <v>128358281.36999999</v>
          </cell>
          <cell r="AA9">
            <v>129700575.25037801</v>
          </cell>
          <cell r="AB9">
            <v>1342294.8803795816</v>
          </cell>
        </row>
        <row r="10">
          <cell r="W10" t="str">
            <v>BG</v>
          </cell>
          <cell r="X10" t="str">
            <v>FNMA MULTI FAMILY</v>
          </cell>
          <cell r="Y10">
            <v>823433.45</v>
          </cell>
          <cell r="Z10">
            <v>823433.45</v>
          </cell>
          <cell r="AA10">
            <v>823433.44999999902</v>
          </cell>
          <cell r="AB10">
            <v>-4.3655745685100497E-11</v>
          </cell>
        </row>
        <row r="11">
          <cell r="W11" t="str">
            <v>BJ</v>
          </cell>
          <cell r="X11" t="str">
            <v>FNMA CPC POOLS</v>
          </cell>
          <cell r="Y11">
            <v>8473684.0800000001</v>
          </cell>
          <cell r="Z11">
            <v>8473684.0800000001</v>
          </cell>
          <cell r="AA11">
            <v>8497896.6794499904</v>
          </cell>
          <cell r="AB11">
            <v>24212.599449999299</v>
          </cell>
        </row>
        <row r="12">
          <cell r="W12" t="str">
            <v>CA</v>
          </cell>
          <cell r="X12" t="str">
            <v>30 YR CONV. -PC CASH PROGRAMS</v>
          </cell>
          <cell r="Y12">
            <v>3797086.8</v>
          </cell>
          <cell r="Z12">
            <v>4043554.52</v>
          </cell>
          <cell r="AA12">
            <v>4075906.8837239901</v>
          </cell>
          <cell r="AB12">
            <v>32352.363723999799</v>
          </cell>
        </row>
        <row r="13">
          <cell r="W13" t="str">
            <v>CL</v>
          </cell>
          <cell r="X13" t="str">
            <v>15 YR FHLMC GOLD PC</v>
          </cell>
          <cell r="Y13">
            <v>616893898.12</v>
          </cell>
          <cell r="Z13">
            <v>607448532.5</v>
          </cell>
          <cell r="AA13">
            <v>627246017.46762002</v>
          </cell>
          <cell r="AB13">
            <v>19797484.967626601</v>
          </cell>
        </row>
        <row r="14">
          <cell r="W14" t="str">
            <v>CM</v>
          </cell>
          <cell r="X14" t="str">
            <v>30 YR FHLMC GOLD PC</v>
          </cell>
          <cell r="Y14">
            <v>537666162.57999992</v>
          </cell>
          <cell r="Z14">
            <v>537826733.88</v>
          </cell>
          <cell r="AA14">
            <v>547171552.55651307</v>
          </cell>
          <cell r="AB14">
            <v>9344818.6765159108</v>
          </cell>
        </row>
        <row r="15">
          <cell r="W15" t="str">
            <v>CN</v>
          </cell>
          <cell r="X15" t="str">
            <v>FHLMC 5 YR GOLD BALLOON</v>
          </cell>
          <cell r="Y15">
            <v>9543806.7899999991</v>
          </cell>
          <cell r="Z15">
            <v>9642455.0299999993</v>
          </cell>
          <cell r="AA15">
            <v>9605841.5341349896</v>
          </cell>
          <cell r="AB15">
            <v>-36613.495865000601</v>
          </cell>
        </row>
        <row r="16">
          <cell r="W16" t="str">
            <v>DB</v>
          </cell>
          <cell r="X16" t="str">
            <v>15 YEAR PARTICIPATION CERTIFICATE</v>
          </cell>
          <cell r="Y16">
            <v>36176587.530000001</v>
          </cell>
          <cell r="Z16">
            <v>36315936.380000003</v>
          </cell>
          <cell r="AA16">
            <v>36002250.068650901</v>
          </cell>
          <cell r="AB16">
            <v>-313686.31134900299</v>
          </cell>
        </row>
        <row r="17">
          <cell r="W17" t="str">
            <v>DC</v>
          </cell>
          <cell r="X17" t="str">
            <v>30 YEAR PARTICIPATION CERTIFICATE</v>
          </cell>
          <cell r="Y17">
            <v>58447424.530000001</v>
          </cell>
          <cell r="Z17">
            <v>55480607.270000003</v>
          </cell>
          <cell r="AA17">
            <v>58114504.899477899</v>
          </cell>
          <cell r="AB17">
            <v>2633897.6294779899</v>
          </cell>
        </row>
        <row r="18">
          <cell r="W18" t="str">
            <v>DF</v>
          </cell>
          <cell r="X18" t="str">
            <v>3/3 ARM  AA  PASS THRU</v>
          </cell>
          <cell r="Y18">
            <v>3225224.12</v>
          </cell>
          <cell r="Z18">
            <v>3225224.12</v>
          </cell>
          <cell r="AA18">
            <v>3298759.2299359902</v>
          </cell>
          <cell r="AB18">
            <v>73535.109935999804</v>
          </cell>
        </row>
        <row r="19">
          <cell r="W19" t="str">
            <v>DH</v>
          </cell>
          <cell r="X19" t="str">
            <v>15 YR WHOLE LOAN</v>
          </cell>
          <cell r="Y19">
            <v>45598947.020000003</v>
          </cell>
          <cell r="Z19">
            <v>45556439.539999999</v>
          </cell>
          <cell r="AA19">
            <v>45712218.2153439</v>
          </cell>
          <cell r="AB19">
            <v>155778.675343996</v>
          </cell>
        </row>
        <row r="20">
          <cell r="W20" t="str">
            <v>DJ</v>
          </cell>
          <cell r="X20" t="str">
            <v>30 YR WHOLE LOAN</v>
          </cell>
          <cell r="Y20">
            <v>26207363.420000002</v>
          </cell>
          <cell r="Z20">
            <v>26105219.289999999</v>
          </cell>
          <cell r="AA20">
            <v>26176454.540769901</v>
          </cell>
          <cell r="AB20">
            <v>71235.250769998194</v>
          </cell>
        </row>
        <row r="21">
          <cell r="W21" t="str">
            <v>DK</v>
          </cell>
          <cell r="X21" t="str">
            <v>15 YR  AA  PASS THRU</v>
          </cell>
          <cell r="Y21">
            <v>2966533.94</v>
          </cell>
          <cell r="Z21">
            <v>2875295.48</v>
          </cell>
          <cell r="AA21">
            <v>2966533.9399999902</v>
          </cell>
          <cell r="AB21">
            <v>91238.459999999701</v>
          </cell>
        </row>
        <row r="22">
          <cell r="W22" t="str">
            <v>DL</v>
          </cell>
          <cell r="X22" t="str">
            <v>30 YR  AA  PASS THRU</v>
          </cell>
          <cell r="Y22">
            <v>1380221.12</v>
          </cell>
          <cell r="Z22">
            <v>1378020.46</v>
          </cell>
          <cell r="AA22">
            <v>1380221.12</v>
          </cell>
          <cell r="AB22">
            <v>2200.6600000001399</v>
          </cell>
        </row>
        <row r="23">
          <cell r="W23" t="str">
            <v>DN</v>
          </cell>
          <cell r="X23" t="str">
            <v>30 YR PASS THRU</v>
          </cell>
          <cell r="Y23">
            <v>2924063.74</v>
          </cell>
          <cell r="Z23">
            <v>2346623.44</v>
          </cell>
          <cell r="AA23">
            <v>2794235.3099439899</v>
          </cell>
          <cell r="AB23">
            <v>447611.86994399899</v>
          </cell>
        </row>
        <row r="24">
          <cell r="W24" t="str">
            <v>DR</v>
          </cell>
          <cell r="X24" t="str">
            <v>MORTGAGE BACKED BOND</v>
          </cell>
          <cell r="Y24">
            <v>93375.15</v>
          </cell>
          <cell r="Z24">
            <v>100773.68</v>
          </cell>
          <cell r="AA24">
            <v>93375.149999999907</v>
          </cell>
          <cell r="AB24">
            <v>-7398.5300000000097</v>
          </cell>
        </row>
        <row r="25">
          <cell r="W25" t="str">
            <v>DS</v>
          </cell>
          <cell r="X25" t="str">
            <v>1/1 ARM  AA  PASS THRU</v>
          </cell>
          <cell r="Y25">
            <v>12380127.23</v>
          </cell>
          <cell r="Z25">
            <v>12384786.539999999</v>
          </cell>
          <cell r="AA25">
            <v>12394271.6265103</v>
          </cell>
          <cell r="AB25">
            <v>9485.0865103984197</v>
          </cell>
        </row>
        <row r="26">
          <cell r="W26" t="str">
            <v>DV</v>
          </cell>
          <cell r="X26" t="str">
            <v>WHOLE LOAN CMO STANDARD</v>
          </cell>
          <cell r="Y26">
            <v>766074107.64999998</v>
          </cell>
          <cell r="Z26">
            <v>758830880.55999994</v>
          </cell>
          <cell r="AA26">
            <v>767965569.63310099</v>
          </cell>
          <cell r="AB26">
            <v>9134689.0731022209</v>
          </cell>
        </row>
        <row r="27">
          <cell r="W27" t="str">
            <v>DW</v>
          </cell>
          <cell r="X27" t="str">
            <v>WHOLE LOAN CMO PAC</v>
          </cell>
          <cell r="Y27">
            <v>99587396.719999999</v>
          </cell>
          <cell r="Z27">
            <v>98230396.620000005</v>
          </cell>
          <cell r="AA27">
            <v>100014983.43645801</v>
          </cell>
          <cell r="AB27">
            <v>1784586.8164589901</v>
          </cell>
        </row>
        <row r="28">
          <cell r="W28" t="str">
            <v>EA</v>
          </cell>
          <cell r="X28" t="str">
            <v>CMO STANDARD</v>
          </cell>
          <cell r="Y28">
            <v>1429893300.7</v>
          </cell>
          <cell r="Z28">
            <v>1427466928.9100001</v>
          </cell>
          <cell r="AA28">
            <v>1442891880.85498</v>
          </cell>
          <cell r="AB28">
            <v>15424951.9449852</v>
          </cell>
        </row>
        <row r="29">
          <cell r="W29" t="str">
            <v>EB</v>
          </cell>
          <cell r="X29" t="str">
            <v>CMO PAC</v>
          </cell>
          <cell r="Y29">
            <v>3598343605.5900002</v>
          </cell>
          <cell r="Z29">
            <v>3569106844.2399998</v>
          </cell>
          <cell r="AA29">
            <v>3625746161.0912499</v>
          </cell>
          <cell r="AB29">
            <v>56639316.851277001</v>
          </cell>
        </row>
        <row r="30">
          <cell r="W30" t="str">
            <v>EF</v>
          </cell>
          <cell r="X30" t="str">
            <v>CMO Z'S</v>
          </cell>
          <cell r="Y30">
            <v>836018738.07000005</v>
          </cell>
          <cell r="Z30">
            <v>783248853.12</v>
          </cell>
          <cell r="AA30">
            <v>846158490.25290895</v>
          </cell>
          <cell r="AB30">
            <v>62909637.132966504</v>
          </cell>
        </row>
        <row r="31">
          <cell r="W31" t="str">
            <v>EG</v>
          </cell>
          <cell r="X31" t="str">
            <v>CMO PAC Z'S</v>
          </cell>
          <cell r="Y31">
            <v>44444875.049999997</v>
          </cell>
          <cell r="Z31">
            <v>44459206.5</v>
          </cell>
          <cell r="AA31">
            <v>45498759.302390002</v>
          </cell>
          <cell r="AB31">
            <v>1039552.80239009</v>
          </cell>
        </row>
        <row r="32">
          <cell r="W32" t="str">
            <v>EM</v>
          </cell>
          <cell r="X32" t="str">
            <v>CMO VADM</v>
          </cell>
          <cell r="Y32">
            <v>67433333.329999998</v>
          </cell>
          <cell r="Z32">
            <v>68407774.090000004</v>
          </cell>
          <cell r="AA32">
            <v>68824254.129956901</v>
          </cell>
          <cell r="AB32">
            <v>416480.03995699802</v>
          </cell>
        </row>
        <row r="33">
          <cell r="W33" t="str">
            <v>FA</v>
          </cell>
          <cell r="X33" t="str">
            <v>AGENCY CMBS - FIXED RATE</v>
          </cell>
          <cell r="Y33">
            <v>76785659.090000004</v>
          </cell>
          <cell r="Z33">
            <v>76012491.650000006</v>
          </cell>
          <cell r="AA33">
            <v>76552851.235588104</v>
          </cell>
          <cell r="AB33">
            <v>540359.58558819199</v>
          </cell>
        </row>
        <row r="34">
          <cell r="W34" t="str">
            <v>FB</v>
          </cell>
          <cell r="X34" t="str">
            <v>AGENCY CMBS - ADJUSTABLE RATE</v>
          </cell>
          <cell r="Y34">
            <v>338491611.99000001</v>
          </cell>
          <cell r="Z34">
            <v>342102488.16000003</v>
          </cell>
          <cell r="AA34">
            <v>352560650.14108598</v>
          </cell>
          <cell r="AB34">
            <v>10458161.9810871</v>
          </cell>
        </row>
        <row r="35">
          <cell r="W35" t="str">
            <v>FC</v>
          </cell>
          <cell r="X35" t="str">
            <v>NON-AGENCY CMBS - FIXED RATE</v>
          </cell>
          <cell r="Y35">
            <v>1406174526.8399999</v>
          </cell>
          <cell r="Z35">
            <v>1413889816.3499999</v>
          </cell>
          <cell r="AA35">
            <v>1446204199.0575199</v>
          </cell>
          <cell r="AB35">
            <v>32314382.7075308</v>
          </cell>
        </row>
        <row r="36">
          <cell r="W36" t="str">
            <v>FD</v>
          </cell>
          <cell r="X36" t="str">
            <v>NON-AGENCY CMBS - ADJUSTABLE RATE</v>
          </cell>
          <cell r="Y36">
            <v>160450156.25</v>
          </cell>
          <cell r="Z36">
            <v>160658341.25999999</v>
          </cell>
          <cell r="AA36">
            <v>160271996.24999899</v>
          </cell>
          <cell r="AB36">
            <v>-386345.01000001002</v>
          </cell>
        </row>
        <row r="37">
          <cell r="W37" t="str">
            <v>LA</v>
          </cell>
          <cell r="X37" t="str">
            <v>MEDIUM TERM NOTES</v>
          </cell>
          <cell r="Y37">
            <v>5000000</v>
          </cell>
          <cell r="Z37">
            <v>5038854.84</v>
          </cell>
          <cell r="AA37">
            <v>5039000</v>
          </cell>
          <cell r="AB37">
            <v>145.15999999988699</v>
          </cell>
        </row>
        <row r="38">
          <cell r="W38" t="str">
            <v>MA</v>
          </cell>
          <cell r="X38" t="str">
            <v>STRAIGHT CONSTANT COUPON NOTES</v>
          </cell>
          <cell r="Y38">
            <v>28218952.559999999</v>
          </cell>
          <cell r="Z38">
            <v>25475011.100000001</v>
          </cell>
          <cell r="AA38">
            <v>28477149.713396698</v>
          </cell>
          <cell r="AB38">
            <v>3002138.6133967899</v>
          </cell>
        </row>
        <row r="39">
          <cell r="W39" t="str">
            <v>PA</v>
          </cell>
          <cell r="X39" t="str">
            <v>CARS (AUTO RECEIVABLES)</v>
          </cell>
          <cell r="Y39">
            <v>959569549.11000001</v>
          </cell>
          <cell r="Z39">
            <v>959104385.98000002</v>
          </cell>
          <cell r="AA39">
            <v>963586224.36415303</v>
          </cell>
          <cell r="AB39">
            <v>4481838.3841563202</v>
          </cell>
        </row>
        <row r="40">
          <cell r="W40" t="str">
            <v>PB</v>
          </cell>
          <cell r="X40" t="str">
            <v>CARDS (CREDIT CARD RECEIVABLES)</v>
          </cell>
          <cell r="Y40">
            <v>1721422456.29</v>
          </cell>
          <cell r="Z40">
            <v>1729573599.1300001</v>
          </cell>
          <cell r="AA40">
            <v>1760043354.42293</v>
          </cell>
          <cell r="AB40">
            <v>30469755.292940401</v>
          </cell>
        </row>
        <row r="41">
          <cell r="W41" t="str">
            <v>PC</v>
          </cell>
          <cell r="X41" t="str">
            <v>AUTO LEASE RECEIVABLES</v>
          </cell>
          <cell r="Y41">
            <v>155075000</v>
          </cell>
          <cell r="Z41">
            <v>155400046.44999999</v>
          </cell>
          <cell r="AA41">
            <v>155841507.24999899</v>
          </cell>
          <cell r="AB41">
            <v>441460.79999999597</v>
          </cell>
        </row>
        <row r="42">
          <cell r="W42" t="str">
            <v>PD</v>
          </cell>
          <cell r="X42" t="str">
            <v>EQUIPMENT LEASE RECEIVABLES</v>
          </cell>
          <cell r="Y42">
            <v>36126265.82</v>
          </cell>
          <cell r="Z42">
            <v>36090361.899999999</v>
          </cell>
          <cell r="AA42">
            <v>36184107.453011401</v>
          </cell>
          <cell r="AB42">
            <v>93745.553011498399</v>
          </cell>
        </row>
        <row r="43">
          <cell r="W43" t="str">
            <v>PG</v>
          </cell>
          <cell r="X43" t="str">
            <v>CARDS,CREDIT CARD REC (VAR COUP)</v>
          </cell>
          <cell r="Y43">
            <v>623366666.72000003</v>
          </cell>
          <cell r="Z43">
            <v>624136629.21000004</v>
          </cell>
          <cell r="AA43">
            <v>624422234.18243694</v>
          </cell>
          <cell r="AB43">
            <v>285604.97243715398</v>
          </cell>
        </row>
        <row r="44">
          <cell r="W44" t="str">
            <v>PL</v>
          </cell>
          <cell r="X44" t="str">
            <v>OTHER SECURITIZED RECEIVABLES</v>
          </cell>
          <cell r="Y44">
            <v>247007150.16</v>
          </cell>
          <cell r="Z44">
            <v>225404370.86000001</v>
          </cell>
          <cell r="AA44">
            <v>242742145.70994601</v>
          </cell>
          <cell r="AB44">
            <v>17337774.849946</v>
          </cell>
        </row>
        <row r="45">
          <cell r="W45" t="str">
            <v>PN</v>
          </cell>
          <cell r="X45" t="str">
            <v>HEL-CLOSED END(FIXED COUP)</v>
          </cell>
          <cell r="Y45">
            <v>490542804.55000001</v>
          </cell>
          <cell r="Z45">
            <v>491009580.57999998</v>
          </cell>
          <cell r="AA45">
            <v>492572358.52136099</v>
          </cell>
          <cell r="AB45">
            <v>1562777.94136217</v>
          </cell>
        </row>
        <row r="46">
          <cell r="W46" t="str">
            <v>PS</v>
          </cell>
          <cell r="X46" t="str">
            <v>HELOC-REVOLVING(VARIABLE COUP)</v>
          </cell>
          <cell r="Y46">
            <v>204747.27</v>
          </cell>
          <cell r="Z46">
            <v>204855.4</v>
          </cell>
          <cell r="AA46">
            <v>204874.21330739901</v>
          </cell>
          <cell r="AB46">
            <v>18.813307399977901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2.xml><?xml version="1.0" encoding="utf-8"?>
<externalLink xmlns:r="http://schemas.openxmlformats.org/officeDocument/2006/relationships" xmlns="http://schemas.openxmlformats.org/spreadsheetml/2006/main">
  <externalBook r:id="rId1">
    <sheetNames>
      <sheetName val="TB Rec Checklist"/>
      <sheetName val="Journal Voucher"/>
      <sheetName val="Variance Explained"/>
      <sheetName val="BSC Certification"/>
      <sheetName val="XDO_METADATA"/>
      <sheetName val="TB Rec"/>
    </sheetNames>
    <sheetDataSet>
      <sheetData sheetId="0"/>
      <sheetData sheetId="1">
        <row r="7">
          <cell r="I7">
            <v>434291526.49000001</v>
          </cell>
        </row>
      </sheetData>
      <sheetData sheetId="2">
        <row r="7">
          <cell r="I7">
            <v>434291526.49000001</v>
          </cell>
        </row>
      </sheetData>
      <sheetData sheetId="3">
        <row r="7">
          <cell r="I7">
            <v>434291526.49000001</v>
          </cell>
        </row>
        <row r="8">
          <cell r="I8">
            <v>35000</v>
          </cell>
        </row>
        <row r="9">
          <cell r="I9">
            <v>-68840985604.270004</v>
          </cell>
        </row>
        <row r="10">
          <cell r="I10">
            <v>2082906557.3099999</v>
          </cell>
        </row>
        <row r="11">
          <cell r="I11">
            <v>232470737.34999999</v>
          </cell>
        </row>
        <row r="12">
          <cell r="I12">
            <v>2073948.66</v>
          </cell>
        </row>
        <row r="13">
          <cell r="I13">
            <v>-8502859.2799999993</v>
          </cell>
        </row>
        <row r="14">
          <cell r="I14">
            <v>-13143</v>
          </cell>
        </row>
        <row r="15">
          <cell r="I15">
            <v>600000</v>
          </cell>
        </row>
        <row r="16">
          <cell r="I16">
            <v>68059998.760000005</v>
          </cell>
        </row>
        <row r="17">
          <cell r="I17">
            <v>1675231746.3399999</v>
          </cell>
        </row>
        <row r="18">
          <cell r="I18">
            <v>9965036413.4200001</v>
          </cell>
        </row>
        <row r="19">
          <cell r="I19">
            <v>160110596.66</v>
          </cell>
        </row>
        <row r="20">
          <cell r="I20">
            <v>41929301656.169998</v>
          </cell>
        </row>
        <row r="21">
          <cell r="I21">
            <v>17534192.550000001</v>
          </cell>
        </row>
        <row r="22">
          <cell r="I22">
            <v>-0.04</v>
          </cell>
        </row>
        <row r="23">
          <cell r="I23">
            <v>496758100.49000001</v>
          </cell>
        </row>
        <row r="24">
          <cell r="I24">
            <v>6633716.1500000004</v>
          </cell>
        </row>
        <row r="25">
          <cell r="I25">
            <v>26344009.77</v>
          </cell>
        </row>
        <row r="26">
          <cell r="I26">
            <v>-8851583</v>
          </cell>
        </row>
        <row r="27">
          <cell r="I27">
            <v>584367587.60000002</v>
          </cell>
        </row>
        <row r="28">
          <cell r="I28">
            <v>-1072973</v>
          </cell>
        </row>
        <row r="29">
          <cell r="I29">
            <v>2200520.37</v>
          </cell>
        </row>
        <row r="30">
          <cell r="I30">
            <v>291205</v>
          </cell>
        </row>
        <row r="31">
          <cell r="I31">
            <v>166555695.62</v>
          </cell>
        </row>
        <row r="32">
          <cell r="I32">
            <v>72865284.879999995</v>
          </cell>
        </row>
        <row r="33">
          <cell r="I33">
            <v>-128123947.41</v>
          </cell>
        </row>
        <row r="34">
          <cell r="I34">
            <v>2658527.1</v>
          </cell>
        </row>
        <row r="35">
          <cell r="I35">
            <v>1076652</v>
          </cell>
        </row>
        <row r="36">
          <cell r="I36">
            <v>70000</v>
          </cell>
        </row>
        <row r="37">
          <cell r="I37">
            <v>537438888.20000005</v>
          </cell>
        </row>
        <row r="38">
          <cell r="I38">
            <v>26153872.559999999</v>
          </cell>
        </row>
        <row r="39">
          <cell r="I39">
            <v>10000</v>
          </cell>
        </row>
        <row r="40">
          <cell r="I40">
            <v>529819483.17000002</v>
          </cell>
        </row>
        <row r="41">
          <cell r="I41">
            <v>456234398.95999998</v>
          </cell>
        </row>
        <row r="42">
          <cell r="I42">
            <v>298033458.36000001</v>
          </cell>
        </row>
        <row r="43">
          <cell r="I43">
            <v>58465357</v>
          </cell>
        </row>
        <row r="44">
          <cell r="I44">
            <v>1171380</v>
          </cell>
        </row>
        <row r="45">
          <cell r="I45">
            <v>31375043</v>
          </cell>
        </row>
        <row r="46">
          <cell r="I46">
            <v>183368374</v>
          </cell>
        </row>
        <row r="47">
          <cell r="I47">
            <v>-9539904.5999999996</v>
          </cell>
        </row>
        <row r="48">
          <cell r="I48">
            <v>12731163.439999999</v>
          </cell>
        </row>
        <row r="49">
          <cell r="I49">
            <v>45176573</v>
          </cell>
        </row>
        <row r="50">
          <cell r="I50">
            <v>1317191.78</v>
          </cell>
        </row>
        <row r="51">
          <cell r="I51">
            <v>33326429</v>
          </cell>
        </row>
        <row r="52">
          <cell r="I52">
            <v>557566108.26999998</v>
          </cell>
        </row>
        <row r="53">
          <cell r="I53">
            <v>-1196320.6499999999</v>
          </cell>
        </row>
        <row r="54">
          <cell r="I54">
            <v>27203032.57</v>
          </cell>
        </row>
        <row r="55">
          <cell r="I55">
            <v>-868146.89</v>
          </cell>
        </row>
        <row r="56">
          <cell r="I56">
            <v>826950442.90999997</v>
          </cell>
        </row>
        <row r="57">
          <cell r="I57">
            <v>7879666139.7200003</v>
          </cell>
        </row>
        <row r="58">
          <cell r="I58">
            <v>33605995307.02</v>
          </cell>
        </row>
        <row r="59">
          <cell r="I59">
            <v>6329668072.46</v>
          </cell>
        </row>
        <row r="60">
          <cell r="I60">
            <v>9000100</v>
          </cell>
        </row>
        <row r="61">
          <cell r="I61">
            <v>10557800</v>
          </cell>
        </row>
        <row r="62">
          <cell r="I62">
            <v>-9000100</v>
          </cell>
        </row>
        <row r="63">
          <cell r="I63">
            <v>128663691</v>
          </cell>
        </row>
        <row r="64">
          <cell r="I64">
            <v>-7121980</v>
          </cell>
        </row>
        <row r="65">
          <cell r="I65">
            <v>2540980</v>
          </cell>
        </row>
        <row r="66">
          <cell r="I66">
            <v>7121980</v>
          </cell>
        </row>
        <row r="67">
          <cell r="I67">
            <v>34144352</v>
          </cell>
        </row>
        <row r="68">
          <cell r="I68">
            <v>5267412645.8800001</v>
          </cell>
        </row>
        <row r="69">
          <cell r="I69">
            <v>-1145000000</v>
          </cell>
        </row>
        <row r="70">
          <cell r="I70">
            <v>8196000000</v>
          </cell>
        </row>
        <row r="71">
          <cell r="I71">
            <v>16382000000</v>
          </cell>
        </row>
        <row r="72">
          <cell r="I72">
            <v>400912129.85000002</v>
          </cell>
        </row>
        <row r="73">
          <cell r="I73">
            <v>1181325467.4300001</v>
          </cell>
        </row>
        <row r="74">
          <cell r="I74">
            <v>1098486350.5</v>
          </cell>
        </row>
        <row r="75">
          <cell r="I75">
            <v>0</v>
          </cell>
        </row>
        <row r="76">
          <cell r="I76">
            <v>0</v>
          </cell>
        </row>
        <row r="77">
          <cell r="I77">
            <v>2785933.4</v>
          </cell>
        </row>
        <row r="78">
          <cell r="I78">
            <v>2168623.6800000002</v>
          </cell>
        </row>
        <row r="79">
          <cell r="I79">
            <v>900046.65</v>
          </cell>
        </row>
        <row r="80">
          <cell r="I80">
            <v>207210.6</v>
          </cell>
        </row>
        <row r="81">
          <cell r="I81">
            <v>0</v>
          </cell>
        </row>
        <row r="82">
          <cell r="I82">
            <v>0</v>
          </cell>
        </row>
        <row r="83">
          <cell r="I83">
            <v>21185335</v>
          </cell>
        </row>
        <row r="84">
          <cell r="I84">
            <v>16394703.029999999</v>
          </cell>
        </row>
        <row r="85">
          <cell r="I85">
            <v>9051475.5899999999</v>
          </cell>
        </row>
        <row r="86">
          <cell r="I86">
            <v>539454.12</v>
          </cell>
        </row>
        <row r="87">
          <cell r="I87">
            <v>0</v>
          </cell>
        </row>
        <row r="88">
          <cell r="I88">
            <v>0</v>
          </cell>
        </row>
        <row r="89">
          <cell r="I89">
            <v>0</v>
          </cell>
        </row>
        <row r="90">
          <cell r="I90">
            <v>0</v>
          </cell>
        </row>
        <row r="91">
          <cell r="I91">
            <v>6030659</v>
          </cell>
        </row>
        <row r="92">
          <cell r="I92">
            <v>1873371</v>
          </cell>
        </row>
        <row r="93">
          <cell r="I93">
            <v>55973363.43</v>
          </cell>
        </row>
        <row r="94">
          <cell r="I94">
            <v>95950</v>
          </cell>
        </row>
        <row r="95">
          <cell r="I95">
            <v>-33731136.829999998</v>
          </cell>
        </row>
        <row r="96">
          <cell r="I96">
            <v>-3514448</v>
          </cell>
        </row>
        <row r="97">
          <cell r="I97">
            <v>25000000</v>
          </cell>
        </row>
        <row r="98">
          <cell r="I98">
            <v>12730320</v>
          </cell>
        </row>
        <row r="99">
          <cell r="I99">
            <v>93000</v>
          </cell>
        </row>
        <row r="100">
          <cell r="I100">
            <v>54482861.859999999</v>
          </cell>
        </row>
        <row r="101">
          <cell r="I101">
            <v>-65661669.770000003</v>
          </cell>
        </row>
        <row r="102">
          <cell r="I102">
            <v>-4378140</v>
          </cell>
        </row>
        <row r="103">
          <cell r="I103">
            <v>3648740</v>
          </cell>
        </row>
        <row r="104">
          <cell r="I104">
            <v>98442679</v>
          </cell>
        </row>
        <row r="105">
          <cell r="I105">
            <v>9000000</v>
          </cell>
        </row>
        <row r="106">
          <cell r="I106">
            <v>-39077063</v>
          </cell>
        </row>
        <row r="107">
          <cell r="I107">
            <v>-11979518</v>
          </cell>
        </row>
        <row r="108">
          <cell r="I108">
            <v>176679252.41</v>
          </cell>
        </row>
        <row r="109">
          <cell r="I109">
            <v>7810350</v>
          </cell>
        </row>
        <row r="110">
          <cell r="I110">
            <v>-6515857</v>
          </cell>
        </row>
        <row r="111">
          <cell r="I111">
            <v>6515857</v>
          </cell>
        </row>
        <row r="112">
          <cell r="I112">
            <v>-134795139</v>
          </cell>
        </row>
        <row r="113">
          <cell r="I113">
            <v>-8207759</v>
          </cell>
        </row>
        <row r="114">
          <cell r="I114">
            <v>221749672.80000001</v>
          </cell>
        </row>
        <row r="115">
          <cell r="I115">
            <v>14176535</v>
          </cell>
        </row>
        <row r="116">
          <cell r="I116">
            <v>-1662800</v>
          </cell>
        </row>
        <row r="117">
          <cell r="I117">
            <v>-104438070.3</v>
          </cell>
        </row>
        <row r="118">
          <cell r="I118">
            <v>-11000409</v>
          </cell>
        </row>
        <row r="119">
          <cell r="I119">
            <v>1086142</v>
          </cell>
        </row>
        <row r="120">
          <cell r="I120">
            <v>6865230</v>
          </cell>
        </row>
        <row r="121">
          <cell r="I121">
            <v>83333.320000000007</v>
          </cell>
        </row>
        <row r="122">
          <cell r="I122">
            <v>131197394.84999999</v>
          </cell>
        </row>
        <row r="123">
          <cell r="I123">
            <v>-377310372.91000003</v>
          </cell>
        </row>
        <row r="124">
          <cell r="I124">
            <v>0</v>
          </cell>
        </row>
        <row r="125">
          <cell r="I125">
            <v>0</v>
          </cell>
        </row>
        <row r="126">
          <cell r="I126">
            <v>-304258896.05000001</v>
          </cell>
        </row>
        <row r="127">
          <cell r="I127">
            <v>-166872970.47</v>
          </cell>
        </row>
        <row r="128">
          <cell r="I128">
            <v>-118975298.95999999</v>
          </cell>
        </row>
        <row r="129">
          <cell r="I129">
            <v>-60730983.75</v>
          </cell>
        </row>
        <row r="130">
          <cell r="I130">
            <v>0</v>
          </cell>
        </row>
        <row r="131">
          <cell r="I131">
            <v>-7517249.8300000001</v>
          </cell>
        </row>
        <row r="132">
          <cell r="I132">
            <v>-103012047.45</v>
          </cell>
        </row>
        <row r="133">
          <cell r="I133">
            <v>-1879216802.6700001</v>
          </cell>
        </row>
        <row r="134">
          <cell r="I134">
            <v>-6716248639.7399998</v>
          </cell>
        </row>
        <row r="135">
          <cell r="I135">
            <v>-71098537.150000006</v>
          </cell>
        </row>
        <row r="136">
          <cell r="I136">
            <v>-3347727903.6300001</v>
          </cell>
        </row>
        <row r="137">
          <cell r="I137">
            <v>103012047.45</v>
          </cell>
        </row>
        <row r="138">
          <cell r="I138">
            <v>-18510494.170000002</v>
          </cell>
        </row>
        <row r="139">
          <cell r="I139">
            <v>-474882061.55000001</v>
          </cell>
        </row>
        <row r="140">
          <cell r="I140">
            <v>20555175.170000002</v>
          </cell>
        </row>
        <row r="141">
          <cell r="I141">
            <v>156293468.44</v>
          </cell>
        </row>
        <row r="142">
          <cell r="I142">
            <v>-62097950.159999996</v>
          </cell>
        </row>
        <row r="143">
          <cell r="I143">
            <v>-294744941</v>
          </cell>
        </row>
        <row r="144">
          <cell r="I144">
            <v>22938094.469999999</v>
          </cell>
        </row>
        <row r="145">
          <cell r="I145">
            <v>799123849.92999995</v>
          </cell>
        </row>
        <row r="146">
          <cell r="I146">
            <v>-11362438.91</v>
          </cell>
        </row>
        <row r="147">
          <cell r="I147">
            <v>-93583699.290000007</v>
          </cell>
        </row>
        <row r="148">
          <cell r="I148">
            <v>-22458737.66</v>
          </cell>
        </row>
        <row r="149">
          <cell r="I149">
            <v>0</v>
          </cell>
        </row>
        <row r="150">
          <cell r="I150">
            <v>0</v>
          </cell>
        </row>
        <row r="151">
          <cell r="I151">
            <v>-499277.01</v>
          </cell>
        </row>
        <row r="152">
          <cell r="I152">
            <v>-5957798.3200000003</v>
          </cell>
        </row>
        <row r="153">
          <cell r="I153">
            <v>-800000</v>
          </cell>
        </row>
        <row r="154">
          <cell r="I154">
            <v>-250000</v>
          </cell>
        </row>
        <row r="155">
          <cell r="I155">
            <v>-10751099.66</v>
          </cell>
        </row>
        <row r="156">
          <cell r="I156">
            <v>-65454058</v>
          </cell>
        </row>
        <row r="157">
          <cell r="I157">
            <v>-133791788.09</v>
          </cell>
        </row>
        <row r="158">
          <cell r="I158">
            <v>-7304223.21</v>
          </cell>
        </row>
        <row r="159">
          <cell r="I159">
            <v>-5781992.3399999999</v>
          </cell>
        </row>
        <row r="160">
          <cell r="I160">
            <v>-21492633.48</v>
          </cell>
        </row>
        <row r="161">
          <cell r="I161">
            <v>-569037.06000000006</v>
          </cell>
        </row>
        <row r="162">
          <cell r="I162">
            <v>-430829.31</v>
          </cell>
        </row>
        <row r="163">
          <cell r="I163">
            <v>-44379701.5</v>
          </cell>
        </row>
        <row r="164">
          <cell r="I164">
            <v>-45457966.799999997</v>
          </cell>
        </row>
        <row r="165">
          <cell r="I165">
            <v>-512000</v>
          </cell>
        </row>
        <row r="166">
          <cell r="I166">
            <v>-34308135.049999997</v>
          </cell>
        </row>
        <row r="167">
          <cell r="I167">
            <v>-1630432069.49</v>
          </cell>
        </row>
        <row r="168">
          <cell r="I168">
            <v>-136916.14000000001</v>
          </cell>
        </row>
        <row r="169">
          <cell r="I169">
            <v>-240000</v>
          </cell>
        </row>
        <row r="170">
          <cell r="I170">
            <v>-31500</v>
          </cell>
        </row>
        <row r="171">
          <cell r="I171">
            <v>-70000</v>
          </cell>
        </row>
        <row r="172">
          <cell r="I172">
            <v>-4194009</v>
          </cell>
        </row>
        <row r="173">
          <cell r="I173">
            <v>-10000</v>
          </cell>
        </row>
        <row r="174">
          <cell r="I174">
            <v>-24528720.670000002</v>
          </cell>
        </row>
        <row r="175">
          <cell r="I175">
            <v>-29721480</v>
          </cell>
        </row>
        <row r="176">
          <cell r="I176">
            <v>-494533.33</v>
          </cell>
        </row>
        <row r="177">
          <cell r="I177">
            <v>-121345</v>
          </cell>
        </row>
        <row r="178">
          <cell r="I178">
            <v>-380000</v>
          </cell>
        </row>
        <row r="179">
          <cell r="I179">
            <v>-245000</v>
          </cell>
        </row>
        <row r="180">
          <cell r="I180">
            <v>0</v>
          </cell>
        </row>
        <row r="181">
          <cell r="I181">
            <v>-931497</v>
          </cell>
        </row>
        <row r="182">
          <cell r="I182">
            <v>-32400</v>
          </cell>
        </row>
        <row r="183">
          <cell r="I183">
            <v>-20000</v>
          </cell>
        </row>
        <row r="184">
          <cell r="I184">
            <v>-2705410</v>
          </cell>
        </row>
        <row r="185">
          <cell r="I185">
            <v>800000</v>
          </cell>
        </row>
        <row r="186">
          <cell r="I186">
            <v>-300000</v>
          </cell>
        </row>
        <row r="187">
          <cell r="I187">
            <v>-21543690.420000002</v>
          </cell>
        </row>
        <row r="188">
          <cell r="I188">
            <v>-73012695.230000004</v>
          </cell>
        </row>
        <row r="189">
          <cell r="I189">
            <v>-919355.51</v>
          </cell>
        </row>
        <row r="190">
          <cell r="I190">
            <v>0.04</v>
          </cell>
        </row>
        <row r="191">
          <cell r="I191">
            <v>0.04</v>
          </cell>
        </row>
        <row r="192">
          <cell r="I192">
            <v>-942961022.99000001</v>
          </cell>
        </row>
        <row r="193">
          <cell r="I193">
            <v>0</v>
          </cell>
        </row>
        <row r="194">
          <cell r="I194">
            <v>-274816412</v>
          </cell>
        </row>
        <row r="195">
          <cell r="I195">
            <v>-13520647.91</v>
          </cell>
        </row>
        <row r="196">
          <cell r="I196">
            <v>0</v>
          </cell>
        </row>
        <row r="197">
          <cell r="I197">
            <v>-13102859.689999999</v>
          </cell>
        </row>
        <row r="198">
          <cell r="I198">
            <v>-5849082.9299999997</v>
          </cell>
        </row>
        <row r="199">
          <cell r="I199">
            <v>-254514206.69</v>
          </cell>
        </row>
        <row r="200">
          <cell r="I200">
            <v>-373070716.94</v>
          </cell>
        </row>
        <row r="201">
          <cell r="I201">
            <v>-17018743.23</v>
          </cell>
        </row>
        <row r="202">
          <cell r="I202">
            <v>-24101703.879999999</v>
          </cell>
        </row>
        <row r="203">
          <cell r="I203">
            <v>-228903052.02000001</v>
          </cell>
        </row>
        <row r="204">
          <cell r="I204">
            <v>-31582364.420000002</v>
          </cell>
        </row>
        <row r="205">
          <cell r="I205">
            <v>-37541886.640000001</v>
          </cell>
        </row>
        <row r="206">
          <cell r="I206">
            <v>4995</v>
          </cell>
        </row>
        <row r="207">
          <cell r="I207">
            <v>-1353</v>
          </cell>
        </row>
        <row r="208">
          <cell r="I208">
            <v>0</v>
          </cell>
        </row>
        <row r="209">
          <cell r="I209">
            <v>-127509140.33</v>
          </cell>
        </row>
        <row r="210">
          <cell r="I210">
            <v>-1293460030.3599999</v>
          </cell>
        </row>
        <row r="211">
          <cell r="I211">
            <v>-49691303</v>
          </cell>
        </row>
        <row r="212">
          <cell r="I212">
            <v>-985774915.87</v>
          </cell>
        </row>
        <row r="213">
          <cell r="I213">
            <v>1070343755.12</v>
          </cell>
        </row>
        <row r="214">
          <cell r="I214">
            <v>99458079.230000004</v>
          </cell>
        </row>
        <row r="215">
          <cell r="I215">
            <v>2807633.26</v>
          </cell>
        </row>
        <row r="216">
          <cell r="I216">
            <v>6919688.5899999999</v>
          </cell>
        </row>
        <row r="217">
          <cell r="I217">
            <v>12857</v>
          </cell>
        </row>
        <row r="218">
          <cell r="I218">
            <v>-350000</v>
          </cell>
        </row>
        <row r="219">
          <cell r="I219">
            <v>39991713.530000001</v>
          </cell>
        </row>
        <row r="220">
          <cell r="I220">
            <v>88370333.040000007</v>
          </cell>
        </row>
        <row r="221">
          <cell r="I221">
            <v>-390319846.99000001</v>
          </cell>
        </row>
        <row r="222">
          <cell r="I222">
            <v>2844882474.3099999</v>
          </cell>
        </row>
        <row r="223">
          <cell r="I223">
            <v>-17534192.550000001</v>
          </cell>
        </row>
        <row r="224">
          <cell r="I224">
            <v>-91705608.030000001</v>
          </cell>
        </row>
        <row r="225">
          <cell r="I225">
            <v>-1964827</v>
          </cell>
        </row>
        <row r="226">
          <cell r="I226">
            <v>-15641829.869999999</v>
          </cell>
        </row>
        <row r="227">
          <cell r="I227">
            <v>7725381.3399999999</v>
          </cell>
        </row>
        <row r="228">
          <cell r="I228">
            <v>-178384865.15000001</v>
          </cell>
        </row>
        <row r="229">
          <cell r="I229">
            <v>630223</v>
          </cell>
        </row>
        <row r="230">
          <cell r="I230">
            <v>-1072966.75</v>
          </cell>
        </row>
        <row r="231">
          <cell r="I231">
            <v>-291205</v>
          </cell>
        </row>
        <row r="232">
          <cell r="I232">
            <v>-60999556.119999997</v>
          </cell>
        </row>
        <row r="233">
          <cell r="I233">
            <v>9096032.9499999993</v>
          </cell>
        </row>
        <row r="234">
          <cell r="I234">
            <v>80363102.219999999</v>
          </cell>
        </row>
        <row r="235">
          <cell r="I235">
            <v>-1770493.2</v>
          </cell>
        </row>
        <row r="236">
          <cell r="I236">
            <v>-755062</v>
          </cell>
        </row>
        <row r="237">
          <cell r="I237">
            <v>-330918999</v>
          </cell>
        </row>
        <row r="238">
          <cell r="I238">
            <v>-16094997.66</v>
          </cell>
        </row>
        <row r="239">
          <cell r="I239">
            <v>-300702406.50999999</v>
          </cell>
        </row>
        <row r="240">
          <cell r="I240">
            <v>-250848869.43000001</v>
          </cell>
        </row>
        <row r="241">
          <cell r="I241">
            <v>-148796320.25999999</v>
          </cell>
        </row>
        <row r="242">
          <cell r="I242">
            <v>-38950156</v>
          </cell>
        </row>
        <row r="243">
          <cell r="I243">
            <v>-665785</v>
          </cell>
        </row>
        <row r="244">
          <cell r="I244">
            <v>-20709379</v>
          </cell>
        </row>
        <row r="245">
          <cell r="I245">
            <v>-123433016</v>
          </cell>
        </row>
        <row r="246">
          <cell r="I246">
            <v>6354173.5099999998</v>
          </cell>
        </row>
        <row r="247">
          <cell r="I247">
            <v>-8145516.5199999996</v>
          </cell>
        </row>
        <row r="248">
          <cell r="I248">
            <v>-29169620</v>
          </cell>
        </row>
        <row r="249">
          <cell r="I249">
            <v>1410136.99</v>
          </cell>
        </row>
        <row r="250">
          <cell r="I250">
            <v>-19876057</v>
          </cell>
        </row>
        <row r="251">
          <cell r="I251">
            <v>302731126.54000002</v>
          </cell>
        </row>
        <row r="252">
          <cell r="I252">
            <v>631976.19999999995</v>
          </cell>
        </row>
        <row r="253">
          <cell r="I253">
            <v>-13646539.33</v>
          </cell>
        </row>
        <row r="254">
          <cell r="I254">
            <v>4055296.04</v>
          </cell>
        </row>
        <row r="255">
          <cell r="I255">
            <v>-376301191.45999998</v>
          </cell>
        </row>
        <row r="256">
          <cell r="I256">
            <v>-4647977191.3299999</v>
          </cell>
        </row>
        <row r="257">
          <cell r="I257">
            <v>-92232632.200000003</v>
          </cell>
        </row>
        <row r="258">
          <cell r="I258">
            <v>7297220</v>
          </cell>
        </row>
        <row r="259">
          <cell r="I259">
            <v>-7297220</v>
          </cell>
        </row>
        <row r="260">
          <cell r="I260">
            <v>138808.65</v>
          </cell>
        </row>
        <row r="261">
          <cell r="I261">
            <v>39716232.200000003</v>
          </cell>
        </row>
        <row r="262">
          <cell r="I262">
            <v>446755.59</v>
          </cell>
        </row>
        <row r="263">
          <cell r="I263">
            <v>46610</v>
          </cell>
        </row>
        <row r="264">
          <cell r="I264">
            <v>-2621.12</v>
          </cell>
        </row>
        <row r="265">
          <cell r="I265">
            <v>-6324111.9000000004</v>
          </cell>
        </row>
        <row r="266">
          <cell r="I266">
            <v>-141895256.49000001</v>
          </cell>
        </row>
        <row r="267">
          <cell r="I267">
            <v>-1915675</v>
          </cell>
        </row>
        <row r="268">
          <cell r="I268">
            <v>11918.34</v>
          </cell>
        </row>
        <row r="269">
          <cell r="I269">
            <v>-462100748.08999997</v>
          </cell>
        </row>
        <row r="270">
          <cell r="I270">
            <v>-450536685</v>
          </cell>
        </row>
        <row r="271">
          <cell r="I271">
            <v>-2139123.02</v>
          </cell>
        </row>
        <row r="272">
          <cell r="I272">
            <v>-11348799</v>
          </cell>
        </row>
        <row r="273">
          <cell r="I273">
            <v>-4864718.13</v>
          </cell>
        </row>
        <row r="274">
          <cell r="I274">
            <v>-13016887.24</v>
          </cell>
        </row>
        <row r="275">
          <cell r="I275">
            <v>-387044.4</v>
          </cell>
        </row>
        <row r="276">
          <cell r="I276">
            <v>-172175</v>
          </cell>
        </row>
        <row r="277">
          <cell r="I277">
            <v>-24877019</v>
          </cell>
        </row>
        <row r="278">
          <cell r="I278">
            <v>-1911637.59</v>
          </cell>
        </row>
        <row r="279">
          <cell r="I279">
            <v>-40830800.990000002</v>
          </cell>
        </row>
        <row r="280">
          <cell r="I280">
            <v>-76757310.849999994</v>
          </cell>
        </row>
        <row r="281">
          <cell r="I281">
            <v>-8476819</v>
          </cell>
        </row>
        <row r="282">
          <cell r="I282">
            <v>-131100</v>
          </cell>
        </row>
        <row r="283">
          <cell r="I283">
            <v>-895150</v>
          </cell>
        </row>
        <row r="284">
          <cell r="I284">
            <v>-254817</v>
          </cell>
        </row>
        <row r="285">
          <cell r="I285">
            <v>-211203</v>
          </cell>
        </row>
        <row r="286">
          <cell r="I286">
            <v>-2875383</v>
          </cell>
        </row>
        <row r="287">
          <cell r="I287">
            <v>-19400</v>
          </cell>
        </row>
        <row r="288">
          <cell r="I288">
            <v>-2125422.9300000002</v>
          </cell>
        </row>
        <row r="289">
          <cell r="I289">
            <v>-19444200</v>
          </cell>
        </row>
        <row r="290">
          <cell r="I290">
            <v>-10420664</v>
          </cell>
        </row>
        <row r="291">
          <cell r="I291">
            <v>-58550325</v>
          </cell>
        </row>
        <row r="292">
          <cell r="I292">
            <v>-16121700</v>
          </cell>
        </row>
        <row r="293">
          <cell r="I293">
            <v>-47973051</v>
          </cell>
        </row>
        <row r="294">
          <cell r="I294">
            <v>-10066522</v>
          </cell>
        </row>
        <row r="295">
          <cell r="I295">
            <v>-17360766.289999999</v>
          </cell>
        </row>
        <row r="296">
          <cell r="I296">
            <v>118060995.7</v>
          </cell>
        </row>
        <row r="297">
          <cell r="I297">
            <v>-2381642813.25</v>
          </cell>
        </row>
        <row r="298">
          <cell r="I298">
            <v>-160110596.66</v>
          </cell>
        </row>
        <row r="299">
          <cell r="I299">
            <v>-4328461098.1800003</v>
          </cell>
        </row>
        <row r="300">
          <cell r="I300">
            <v>-134650350.31999999</v>
          </cell>
        </row>
        <row r="301">
          <cell r="I301">
            <v>-5734777</v>
          </cell>
        </row>
        <row r="302">
          <cell r="I302">
            <v>-215044094.27000001</v>
          </cell>
        </row>
        <row r="303">
          <cell r="I303">
            <v>-182836249.30000001</v>
          </cell>
        </row>
        <row r="304">
          <cell r="I304">
            <v>-11370721.619999999</v>
          </cell>
        </row>
        <row r="305">
          <cell r="I305">
            <v>-527375.5</v>
          </cell>
        </row>
        <row r="306">
          <cell r="I306">
            <v>-229915</v>
          </cell>
        </row>
        <row r="307">
          <cell r="I307">
            <v>-189478126</v>
          </cell>
        </row>
        <row r="308">
          <cell r="I308">
            <v>-8147237.3099999996</v>
          </cell>
        </row>
        <row r="309">
          <cell r="I309">
            <v>-165912992.88999999</v>
          </cell>
        </row>
        <row r="310">
          <cell r="I310">
            <v>-154678073.62</v>
          </cell>
        </row>
        <row r="311">
          <cell r="I311">
            <v>-84145533</v>
          </cell>
        </row>
        <row r="312">
          <cell r="I312">
            <v>-385650</v>
          </cell>
        </row>
        <row r="313">
          <cell r="I313">
            <v>-349495</v>
          </cell>
        </row>
        <row r="314">
          <cell r="I314">
            <v>-1432859</v>
          </cell>
        </row>
        <row r="315">
          <cell r="I315">
            <v>-3925767</v>
          </cell>
        </row>
        <row r="316">
          <cell r="I316">
            <v>-45220</v>
          </cell>
        </row>
        <row r="317">
          <cell r="I317">
            <v>-5332490</v>
          </cell>
        </row>
        <row r="318">
          <cell r="I318">
            <v>-10681110.24</v>
          </cell>
        </row>
        <row r="319">
          <cell r="I319">
            <v>4075150.32</v>
          </cell>
        </row>
        <row r="320">
          <cell r="I320">
            <v>823695449.85000002</v>
          </cell>
        </row>
        <row r="321">
          <cell r="I321">
            <v>-18304431.75</v>
          </cell>
        </row>
        <row r="322">
          <cell r="I322">
            <v>1528650.42</v>
          </cell>
        </row>
        <row r="323">
          <cell r="I323">
            <v>-154799.04999999999</v>
          </cell>
        </row>
        <row r="324">
          <cell r="I324">
            <v>-87209826.019999996</v>
          </cell>
        </row>
        <row r="325">
          <cell r="I325">
            <v>23182485.760000002</v>
          </cell>
        </row>
        <row r="326">
          <cell r="I326">
            <v>4205210</v>
          </cell>
        </row>
        <row r="327">
          <cell r="I327">
            <v>3286919</v>
          </cell>
        </row>
        <row r="328">
          <cell r="I328">
            <v>294538</v>
          </cell>
        </row>
        <row r="329">
          <cell r="I329">
            <v>121709</v>
          </cell>
        </row>
        <row r="330">
          <cell r="I330">
            <v>1601173</v>
          </cell>
        </row>
        <row r="331">
          <cell r="I331">
            <v>773444.4</v>
          </cell>
        </row>
        <row r="332">
          <cell r="I332">
            <v>7808270.7699999996</v>
          </cell>
        </row>
        <row r="333">
          <cell r="I333">
            <v>-8601639</v>
          </cell>
        </row>
        <row r="334">
          <cell r="I334">
            <v>3824431.3</v>
          </cell>
        </row>
        <row r="335">
          <cell r="I335">
            <v>-6464285.9100000001</v>
          </cell>
        </row>
        <row r="336">
          <cell r="I336">
            <v>-52597408.549999997</v>
          </cell>
        </row>
        <row r="337">
          <cell r="I337">
            <v>-640954.11</v>
          </cell>
        </row>
        <row r="338">
          <cell r="I338">
            <v>-944355.41</v>
          </cell>
        </row>
        <row r="339">
          <cell r="I339">
            <v>-3158204.26</v>
          </cell>
        </row>
        <row r="340">
          <cell r="I340">
            <v>-185483.56</v>
          </cell>
        </row>
        <row r="341">
          <cell r="I341">
            <v>-15766807.460000001</v>
          </cell>
        </row>
        <row r="342">
          <cell r="I342">
            <v>-89624688.180000007</v>
          </cell>
        </row>
        <row r="343">
          <cell r="I343">
            <v>-7030.65</v>
          </cell>
        </row>
        <row r="344">
          <cell r="I344">
            <v>-566.76</v>
          </cell>
        </row>
        <row r="345">
          <cell r="I345">
            <v>899.64</v>
          </cell>
        </row>
        <row r="346">
          <cell r="I346">
            <v>-1535750</v>
          </cell>
        </row>
        <row r="347">
          <cell r="I347">
            <v>-76139700</v>
          </cell>
        </row>
        <row r="348">
          <cell r="I348">
            <v>-37069100</v>
          </cell>
        </row>
        <row r="349">
          <cell r="I349">
            <v>-2684908.75</v>
          </cell>
        </row>
        <row r="350">
          <cell r="I350">
            <v>-686005134.59000003</v>
          </cell>
        </row>
        <row r="351">
          <cell r="I351">
            <v>-25895679.57</v>
          </cell>
        </row>
        <row r="352">
          <cell r="I352">
            <v>-2350718304.3899999</v>
          </cell>
        </row>
        <row r="353">
          <cell r="I353">
            <v>-21943471.280000001</v>
          </cell>
        </row>
        <row r="354">
          <cell r="I354">
            <v>1083944.82</v>
          </cell>
        </row>
        <row r="355">
          <cell r="I355">
            <v>-1943542.57</v>
          </cell>
        </row>
        <row r="356">
          <cell r="I356">
            <v>-423253764.25</v>
          </cell>
        </row>
        <row r="357">
          <cell r="I357">
            <v>2140535.46</v>
          </cell>
        </row>
        <row r="358">
          <cell r="I358">
            <v>-364062</v>
          </cell>
        </row>
        <row r="359">
          <cell r="I359">
            <v>-971073.62</v>
          </cell>
        </row>
        <row r="360">
          <cell r="I360">
            <v>1000</v>
          </cell>
        </row>
        <row r="361">
          <cell r="I361">
            <v>-45552383.799999997</v>
          </cell>
        </row>
        <row r="362">
          <cell r="I362">
            <v>-11749755.76</v>
          </cell>
        </row>
        <row r="363">
          <cell r="I363">
            <v>-9794512.1099999994</v>
          </cell>
        </row>
        <row r="364">
          <cell r="I364">
            <v>-10775201.42</v>
          </cell>
        </row>
        <row r="365">
          <cell r="I365">
            <v>-5728970.8499999996</v>
          </cell>
        </row>
        <row r="366">
          <cell r="I366">
            <v>-55685933.359999999</v>
          </cell>
        </row>
        <row r="367">
          <cell r="I367">
            <v>-681450502.13999999</v>
          </cell>
        </row>
        <row r="368">
          <cell r="I368">
            <v>807455291.92999995</v>
          </cell>
        </row>
        <row r="369">
          <cell r="I369">
            <v>-3097844.97</v>
          </cell>
        </row>
        <row r="370">
          <cell r="I370">
            <v>-1097560600.02</v>
          </cell>
        </row>
        <row r="371">
          <cell r="I371">
            <v>-550754386.5</v>
          </cell>
        </row>
        <row r="372">
          <cell r="I372">
            <v>19688585.77</v>
          </cell>
        </row>
        <row r="373">
          <cell r="I373">
            <v>-4668889.1500000004</v>
          </cell>
        </row>
        <row r="374">
          <cell r="I374">
            <v>-1127553.6200000001</v>
          </cell>
        </row>
        <row r="375">
          <cell r="I375">
            <v>-35808970.18</v>
          </cell>
        </row>
        <row r="376">
          <cell r="I376">
            <v>2108111</v>
          </cell>
        </row>
        <row r="377">
          <cell r="I377">
            <v>2414000</v>
          </cell>
        </row>
        <row r="378">
          <cell r="I378">
            <v>286</v>
          </cell>
        </row>
        <row r="379">
          <cell r="I379">
            <v>21170770</v>
          </cell>
        </row>
        <row r="380">
          <cell r="I380">
            <v>69479706.640000001</v>
          </cell>
        </row>
        <row r="381">
          <cell r="I381">
            <v>140557562.31</v>
          </cell>
        </row>
        <row r="382">
          <cell r="I382">
            <v>13040586.02</v>
          </cell>
        </row>
        <row r="383">
          <cell r="I383">
            <v>2739000</v>
          </cell>
        </row>
        <row r="384">
          <cell r="I384">
            <v>8881723</v>
          </cell>
        </row>
        <row r="385">
          <cell r="I385">
            <v>44485612.600000001</v>
          </cell>
        </row>
        <row r="386">
          <cell r="I386">
            <v>-471203</v>
          </cell>
        </row>
        <row r="387">
          <cell r="I387">
            <v>400000</v>
          </cell>
        </row>
        <row r="388">
          <cell r="I388">
            <v>-16050300</v>
          </cell>
        </row>
        <row r="389">
          <cell r="I389">
            <v>17979411.489999998</v>
          </cell>
        </row>
        <row r="390">
          <cell r="I390">
            <v>6535163.1500000004</v>
          </cell>
        </row>
        <row r="391">
          <cell r="I391">
            <v>-1426071.98</v>
          </cell>
        </row>
        <row r="392">
          <cell r="I392">
            <v>-1527000</v>
          </cell>
        </row>
        <row r="393">
          <cell r="I393">
            <v>-1973529</v>
          </cell>
        </row>
        <row r="394">
          <cell r="I394">
            <v>770396.98</v>
          </cell>
        </row>
        <row r="395">
          <cell r="I395">
            <v>8345.4599999999991</v>
          </cell>
        </row>
        <row r="396">
          <cell r="I396">
            <v>1719099.33</v>
          </cell>
        </row>
        <row r="397">
          <cell r="I397">
            <v>-2546035.11</v>
          </cell>
        </row>
        <row r="398">
          <cell r="I398">
            <v>2511890250.9499998</v>
          </cell>
        </row>
        <row r="399">
          <cell r="I399">
            <v>77280109.799999997</v>
          </cell>
        </row>
        <row r="400">
          <cell r="I400">
            <v>23445611</v>
          </cell>
        </row>
        <row r="401">
          <cell r="I401">
            <v>64058</v>
          </cell>
        </row>
        <row r="402">
          <cell r="I402">
            <v>98700</v>
          </cell>
        </row>
        <row r="403">
          <cell r="I403">
            <v>12015624.800000001</v>
          </cell>
        </row>
        <row r="404">
          <cell r="I404">
            <v>2641166</v>
          </cell>
        </row>
        <row r="405">
          <cell r="I405">
            <v>51140041</v>
          </cell>
        </row>
        <row r="406">
          <cell r="I406">
            <v>1995725.67</v>
          </cell>
        </row>
        <row r="407">
          <cell r="I407">
            <v>408229</v>
          </cell>
        </row>
        <row r="408">
          <cell r="I408">
            <v>25000</v>
          </cell>
        </row>
        <row r="409">
          <cell r="I409">
            <v>942976</v>
          </cell>
        </row>
        <row r="410">
          <cell r="I410">
            <v>156641</v>
          </cell>
        </row>
        <row r="411">
          <cell r="I411">
            <v>180423</v>
          </cell>
        </row>
        <row r="412">
          <cell r="I412">
            <v>1606877</v>
          </cell>
        </row>
        <row r="413">
          <cell r="I413">
            <v>1004162</v>
          </cell>
        </row>
        <row r="414">
          <cell r="I414">
            <v>3199746.63</v>
          </cell>
        </row>
        <row r="415">
          <cell r="I415">
            <v>202328</v>
          </cell>
        </row>
        <row r="416">
          <cell r="I416">
            <v>13300</v>
          </cell>
        </row>
        <row r="417">
          <cell r="I417">
            <v>13640</v>
          </cell>
        </row>
        <row r="418">
          <cell r="I418">
            <v>155226</v>
          </cell>
        </row>
        <row r="419">
          <cell r="I419">
            <v>5582680</v>
          </cell>
        </row>
        <row r="420">
          <cell r="I420">
            <v>129733.33</v>
          </cell>
        </row>
        <row r="421">
          <cell r="I421">
            <v>27765</v>
          </cell>
        </row>
        <row r="422">
          <cell r="I422">
            <v>330000</v>
          </cell>
        </row>
        <row r="423">
          <cell r="I423">
            <v>0</v>
          </cell>
        </row>
        <row r="424">
          <cell r="I424">
            <v>554377</v>
          </cell>
        </row>
        <row r="425">
          <cell r="I425">
            <v>11944</v>
          </cell>
        </row>
        <row r="426">
          <cell r="I426">
            <v>-678440</v>
          </cell>
        </row>
        <row r="427">
          <cell r="I427">
            <v>4933421.1100000003</v>
          </cell>
        </row>
        <row r="428">
          <cell r="I428">
            <v>-425893.12</v>
          </cell>
        </row>
        <row r="429">
          <cell r="I429">
            <v>21971346</v>
          </cell>
        </row>
        <row r="430">
          <cell r="I430">
            <v>23985646.370000001</v>
          </cell>
        </row>
        <row r="431">
          <cell r="I431">
            <v>109088491.01000001</v>
          </cell>
        </row>
        <row r="432">
          <cell r="I432">
            <v>760008152.25</v>
          </cell>
        </row>
        <row r="433">
          <cell r="I433">
            <v>24900</v>
          </cell>
        </row>
        <row r="434">
          <cell r="I434">
            <v>5208647.33</v>
          </cell>
        </row>
        <row r="435">
          <cell r="I435">
            <v>0</v>
          </cell>
        </row>
        <row r="436">
          <cell r="I436">
            <v>1139740</v>
          </cell>
        </row>
        <row r="437">
          <cell r="I437">
            <v>40172909</v>
          </cell>
        </row>
        <row r="438">
          <cell r="I438">
            <v>-110218478.34999999</v>
          </cell>
        </row>
        <row r="439">
          <cell r="I439">
            <v>46115761.68</v>
          </cell>
        </row>
        <row r="440">
          <cell r="I440">
            <v>2867192646.8099999</v>
          </cell>
        </row>
        <row r="441">
          <cell r="I441">
            <v>-41976300611.779999</v>
          </cell>
        </row>
        <row r="442">
          <cell r="I442">
            <v>-41538496.530000001</v>
          </cell>
        </row>
        <row r="443">
          <cell r="I443">
            <v>22502947.100000001</v>
          </cell>
        </row>
        <row r="444">
          <cell r="I444">
            <v>61886146.600000001</v>
          </cell>
        </row>
        <row r="445">
          <cell r="I445">
            <v>4504303</v>
          </cell>
        </row>
        <row r="446">
          <cell r="I446">
            <v>-864336233.89999998</v>
          </cell>
        </row>
        <row r="447">
          <cell r="I447">
            <v>3271410.66</v>
          </cell>
        </row>
        <row r="448">
          <cell r="I448">
            <v>-567558.34</v>
          </cell>
        </row>
        <row r="449">
          <cell r="I449">
            <v>-211164274.78</v>
          </cell>
        </row>
        <row r="450">
          <cell r="I450">
            <v>-4101966.86</v>
          </cell>
        </row>
        <row r="451">
          <cell r="I451">
            <v>-2537911.42</v>
          </cell>
        </row>
        <row r="452">
          <cell r="I452">
            <v>-227944.68</v>
          </cell>
        </row>
        <row r="453">
          <cell r="I453">
            <v>62097950.159999996</v>
          </cell>
        </row>
        <row r="454">
          <cell r="I454">
            <v>294744941</v>
          </cell>
        </row>
        <row r="455">
          <cell r="I455">
            <v>-2677977171.6799998</v>
          </cell>
        </row>
        <row r="456">
          <cell r="I456">
            <v>22000</v>
          </cell>
        </row>
        <row r="457">
          <cell r="I457">
            <v>184502864</v>
          </cell>
        </row>
        <row r="458">
          <cell r="I458">
            <v>13902198</v>
          </cell>
        </row>
        <row r="459">
          <cell r="I459">
            <v>234865</v>
          </cell>
        </row>
        <row r="460">
          <cell r="I460">
            <v>153517</v>
          </cell>
        </row>
        <row r="461">
          <cell r="I461">
            <v>26154885</v>
          </cell>
        </row>
        <row r="462">
          <cell r="I462">
            <v>820500</v>
          </cell>
        </row>
        <row r="463">
          <cell r="I463">
            <v>4214400</v>
          </cell>
        </row>
        <row r="464">
          <cell r="I464">
            <v>2081000</v>
          </cell>
        </row>
        <row r="465">
          <cell r="I465">
            <v>69236191.430000007</v>
          </cell>
        </row>
        <row r="466">
          <cell r="I466">
            <v>78874892.159999996</v>
          </cell>
        </row>
        <row r="467">
          <cell r="I467">
            <v>305000</v>
          </cell>
        </row>
        <row r="468">
          <cell r="I468">
            <v>32131207.66</v>
          </cell>
        </row>
        <row r="469">
          <cell r="I469">
            <v>5198793.82</v>
          </cell>
        </row>
        <row r="470">
          <cell r="I470">
            <v>10056116.01</v>
          </cell>
        </row>
        <row r="471">
          <cell r="I471">
            <v>10621184.949999999</v>
          </cell>
        </row>
        <row r="472">
          <cell r="I472">
            <v>27147408.890000001</v>
          </cell>
        </row>
        <row r="473">
          <cell r="I473">
            <v>115439655.38</v>
          </cell>
        </row>
        <row r="474">
          <cell r="I474">
            <v>-168463159.05000001</v>
          </cell>
        </row>
        <row r="475">
          <cell r="I475">
            <v>4248191</v>
          </cell>
        </row>
        <row r="476">
          <cell r="I476">
            <v>818040</v>
          </cell>
        </row>
        <row r="477">
          <cell r="I477">
            <v>38084794.229999997</v>
          </cell>
        </row>
        <row r="478">
          <cell r="I478">
            <v>10294942</v>
          </cell>
        </row>
        <row r="479">
          <cell r="I479">
            <v>839707</v>
          </cell>
        </row>
        <row r="480">
          <cell r="I480">
            <v>44550</v>
          </cell>
        </row>
        <row r="481">
          <cell r="I481">
            <v>5412595.9199999999</v>
          </cell>
        </row>
        <row r="482">
          <cell r="I482">
            <v>22997080.93</v>
          </cell>
        </row>
        <row r="483">
          <cell r="I483">
            <v>15331410.93</v>
          </cell>
        </row>
        <row r="484">
          <cell r="I484">
            <v>1492081.3</v>
          </cell>
        </row>
        <row r="485">
          <cell r="I485">
            <v>8498967.4000000004</v>
          </cell>
        </row>
        <row r="486">
          <cell r="I486">
            <v>5665912.5999999996</v>
          </cell>
        </row>
        <row r="487">
          <cell r="I487">
            <v>5039024.55</v>
          </cell>
        </row>
        <row r="488">
          <cell r="I488">
            <v>71618153.159999996</v>
          </cell>
        </row>
        <row r="489">
          <cell r="I489">
            <v>31581183</v>
          </cell>
        </row>
        <row r="490">
          <cell r="I490">
            <v>2214501</v>
          </cell>
        </row>
        <row r="491">
          <cell r="I491">
            <v>14394258</v>
          </cell>
        </row>
        <row r="492">
          <cell r="I492">
            <v>34667073</v>
          </cell>
        </row>
        <row r="493">
          <cell r="I493">
            <v>3650860</v>
          </cell>
        </row>
        <row r="494">
          <cell r="I494">
            <v>875743.63</v>
          </cell>
        </row>
        <row r="495">
          <cell r="I495">
            <v>361812755.25999999</v>
          </cell>
        </row>
        <row r="496">
          <cell r="I496">
            <v>183870311.75</v>
          </cell>
        </row>
        <row r="497">
          <cell r="I497">
            <v>11758421.99</v>
          </cell>
        </row>
        <row r="498">
          <cell r="I498">
            <v>363629.37</v>
          </cell>
        </row>
        <row r="499">
          <cell r="I499">
            <v>3341261.41</v>
          </cell>
        </row>
        <row r="500">
          <cell r="I500">
            <v>1272187.22</v>
          </cell>
        </row>
        <row r="501">
          <cell r="I501">
            <v>22487370.260000002</v>
          </cell>
        </row>
        <row r="502">
          <cell r="I502">
            <v>3185731.09</v>
          </cell>
        </row>
        <row r="503">
          <cell r="I503">
            <v>50809415.229999997</v>
          </cell>
        </row>
        <row r="504">
          <cell r="I504">
            <v>21923212.100000001</v>
          </cell>
        </row>
        <row r="505">
          <cell r="I505">
            <v>220619.21</v>
          </cell>
        </row>
        <row r="506">
          <cell r="I506">
            <v>53823.35</v>
          </cell>
        </row>
        <row r="507">
          <cell r="I507">
            <v>704905.25</v>
          </cell>
        </row>
        <row r="508">
          <cell r="I508">
            <v>167179146.69999999</v>
          </cell>
        </row>
        <row r="509">
          <cell r="I509">
            <v>183094015.93000001</v>
          </cell>
        </row>
        <row r="510">
          <cell r="I510">
            <v>77823297.680000007</v>
          </cell>
        </row>
        <row r="511">
          <cell r="I511">
            <v>5317766.7300000004</v>
          </cell>
        </row>
        <row r="512">
          <cell r="I512">
            <v>14868043.199999999</v>
          </cell>
        </row>
        <row r="513">
          <cell r="I513">
            <v>8364927.0499999998</v>
          </cell>
        </row>
        <row r="514">
          <cell r="I514">
            <v>1430863.93</v>
          </cell>
        </row>
        <row r="515">
          <cell r="I515">
            <v>18632489.300000001</v>
          </cell>
        </row>
        <row r="516">
          <cell r="I516">
            <v>343725.24</v>
          </cell>
        </row>
        <row r="517">
          <cell r="I517">
            <v>232079.86</v>
          </cell>
        </row>
        <row r="518">
          <cell r="I518">
            <v>2936765.64</v>
          </cell>
        </row>
        <row r="519">
          <cell r="I519">
            <v>11000409</v>
          </cell>
        </row>
        <row r="520">
          <cell r="I520">
            <v>11979518</v>
          </cell>
        </row>
        <row r="521">
          <cell r="I521">
            <v>8207759</v>
          </cell>
        </row>
        <row r="522">
          <cell r="I522">
            <v>3514448</v>
          </cell>
        </row>
        <row r="523">
          <cell r="I523">
            <v>4378140</v>
          </cell>
        </row>
        <row r="524">
          <cell r="I524">
            <v>63233525.170000002</v>
          </cell>
        </row>
        <row r="525">
          <cell r="I525">
            <v>177000</v>
          </cell>
        </row>
        <row r="526">
          <cell r="I526">
            <v>6767538</v>
          </cell>
        </row>
        <row r="527">
          <cell r="I527">
            <v>1520249</v>
          </cell>
        </row>
        <row r="528">
          <cell r="I528">
            <v>296450</v>
          </cell>
        </row>
        <row r="529">
          <cell r="I529">
            <v>8038214.9000000004</v>
          </cell>
        </row>
        <row r="530">
          <cell r="I530">
            <v>5475</v>
          </cell>
        </row>
        <row r="531">
          <cell r="I531">
            <v>4464997.63</v>
          </cell>
        </row>
        <row r="532">
          <cell r="I532">
            <v>361118.56</v>
          </cell>
        </row>
        <row r="533">
          <cell r="I533">
            <v>8309219.46</v>
          </cell>
        </row>
        <row r="534">
          <cell r="I534">
            <v>88162</v>
          </cell>
        </row>
        <row r="535">
          <cell r="I535">
            <v>7149921</v>
          </cell>
        </row>
        <row r="536">
          <cell r="I536">
            <v>293178</v>
          </cell>
        </row>
        <row r="537">
          <cell r="I537">
            <v>183300</v>
          </cell>
        </row>
        <row r="538">
          <cell r="I538">
            <v>652742.68999999994</v>
          </cell>
        </row>
        <row r="539">
          <cell r="I539">
            <v>4717000</v>
          </cell>
        </row>
        <row r="540">
          <cell r="I540">
            <v>1041729.2</v>
          </cell>
        </row>
        <row r="541">
          <cell r="I541">
            <v>694596.8</v>
          </cell>
        </row>
        <row r="542">
          <cell r="I542">
            <v>1524000</v>
          </cell>
        </row>
        <row r="543">
          <cell r="I543">
            <v>5356597</v>
          </cell>
        </row>
        <row r="544">
          <cell r="I544">
            <v>7878360.7000000002</v>
          </cell>
        </row>
        <row r="545">
          <cell r="I545">
            <v>4575128.8</v>
          </cell>
        </row>
        <row r="546">
          <cell r="I546">
            <v>13069253.970000001</v>
          </cell>
        </row>
        <row r="547">
          <cell r="I547">
            <v>1033040</v>
          </cell>
        </row>
        <row r="548">
          <cell r="I548">
            <v>397000</v>
          </cell>
        </row>
        <row r="549">
          <cell r="I549">
            <v>1120083</v>
          </cell>
        </row>
        <row r="550">
          <cell r="I550">
            <v>2026500</v>
          </cell>
        </row>
        <row r="551">
          <cell r="I551">
            <v>444000</v>
          </cell>
        </row>
        <row r="552">
          <cell r="I552">
            <v>118400</v>
          </cell>
        </row>
        <row r="553">
          <cell r="I553">
            <v>8566837.75</v>
          </cell>
        </row>
        <row r="554">
          <cell r="I554">
            <v>4616613.0999999996</v>
          </cell>
        </row>
        <row r="555">
          <cell r="I555">
            <v>1978610.9</v>
          </cell>
        </row>
        <row r="556">
          <cell r="I556">
            <v>152591</v>
          </cell>
        </row>
        <row r="557">
          <cell r="I557">
            <v>469041</v>
          </cell>
        </row>
        <row r="558">
          <cell r="I558">
            <v>201446</v>
          </cell>
        </row>
        <row r="559">
          <cell r="I559">
            <v>9533554.0999999996</v>
          </cell>
        </row>
        <row r="560">
          <cell r="I560">
            <v>213170</v>
          </cell>
        </row>
        <row r="561">
          <cell r="I561">
            <v>1567578</v>
          </cell>
        </row>
        <row r="562">
          <cell r="I562">
            <v>18431700</v>
          </cell>
        </row>
        <row r="563">
          <cell r="I563">
            <v>3680125</v>
          </cell>
        </row>
        <row r="564">
          <cell r="I564">
            <v>310200</v>
          </cell>
        </row>
        <row r="565">
          <cell r="I565">
            <v>309515</v>
          </cell>
        </row>
        <row r="566">
          <cell r="I566">
            <v>1686380</v>
          </cell>
        </row>
        <row r="567">
          <cell r="I567">
            <v>1730445</v>
          </cell>
        </row>
        <row r="568">
          <cell r="I568">
            <v>10098191</v>
          </cell>
        </row>
        <row r="569">
          <cell r="I569">
            <v>5467</v>
          </cell>
        </row>
        <row r="570">
          <cell r="I570">
            <v>800000</v>
          </cell>
        </row>
        <row r="571">
          <cell r="I571">
            <v>20587772.120000001</v>
          </cell>
        </row>
        <row r="572">
          <cell r="I572">
            <v>4230</v>
          </cell>
        </row>
        <row r="573">
          <cell r="I573">
            <v>255780</v>
          </cell>
        </row>
        <row r="574">
          <cell r="I574">
            <v>900</v>
          </cell>
        </row>
        <row r="575">
          <cell r="I575">
            <v>4363152.58</v>
          </cell>
        </row>
        <row r="576">
          <cell r="I576">
            <v>8633098</v>
          </cell>
        </row>
        <row r="577">
          <cell r="I577">
            <v>10666.23</v>
          </cell>
        </row>
        <row r="578">
          <cell r="I578">
            <v>21980.46</v>
          </cell>
        </row>
        <row r="579">
          <cell r="I579">
            <v>128462.84</v>
          </cell>
        </row>
        <row r="580">
          <cell r="I580">
            <v>4030656</v>
          </cell>
        </row>
        <row r="581">
          <cell r="I581">
            <v>197639</v>
          </cell>
        </row>
        <row r="582">
          <cell r="I582">
            <v>30242388.460000001</v>
          </cell>
        </row>
        <row r="583">
          <cell r="I583">
            <v>20161950.98</v>
          </cell>
        </row>
        <row r="584">
          <cell r="I584">
            <v>536413</v>
          </cell>
        </row>
        <row r="585">
          <cell r="I585">
            <v>7566667.3399999999</v>
          </cell>
        </row>
        <row r="586">
          <cell r="I586">
            <v>840000</v>
          </cell>
        </row>
        <row r="587">
          <cell r="I587">
            <v>-98131365</v>
          </cell>
        </row>
        <row r="588">
          <cell r="I588">
            <v>4993066.2</v>
          </cell>
        </row>
        <row r="589">
          <cell r="I589">
            <v>9671915.0500000007</v>
          </cell>
        </row>
        <row r="590">
          <cell r="I590">
            <v>8449833.3499999996</v>
          </cell>
        </row>
        <row r="591">
          <cell r="I591">
            <v>26111606.190000001</v>
          </cell>
        </row>
        <row r="592">
          <cell r="I592">
            <v>115361595.31</v>
          </cell>
        </row>
        <row r="593">
          <cell r="I593">
            <v>-66456651.100000001</v>
          </cell>
        </row>
        <row r="594">
          <cell r="I594">
            <v>593681.22</v>
          </cell>
        </row>
        <row r="595">
          <cell r="I595">
            <v>32861.67</v>
          </cell>
        </row>
        <row r="596">
          <cell r="I596">
            <v>21557894.489999998</v>
          </cell>
        </row>
        <row r="597">
          <cell r="I597">
            <v>11812898.35</v>
          </cell>
        </row>
        <row r="598">
          <cell r="I598">
            <v>12591657.380000001</v>
          </cell>
        </row>
        <row r="599">
          <cell r="I599">
            <v>1453400.39</v>
          </cell>
        </row>
        <row r="600">
          <cell r="I600">
            <v>568334.18999999994</v>
          </cell>
        </row>
        <row r="601">
          <cell r="I601">
            <v>12238913</v>
          </cell>
        </row>
        <row r="602">
          <cell r="I602">
            <v>17197915</v>
          </cell>
        </row>
        <row r="603">
          <cell r="I603">
            <v>736379</v>
          </cell>
        </row>
        <row r="604">
          <cell r="I604">
            <v>613065</v>
          </cell>
        </row>
        <row r="605">
          <cell r="I605">
            <v>442750</v>
          </cell>
        </row>
        <row r="606">
          <cell r="I606">
            <v>3065463</v>
          </cell>
        </row>
        <row r="607">
          <cell r="I607">
            <v>7915</v>
          </cell>
        </row>
        <row r="608">
          <cell r="I608">
            <v>16719321</v>
          </cell>
        </row>
        <row r="609">
          <cell r="I609">
            <v>6093346</v>
          </cell>
        </row>
        <row r="610">
          <cell r="I610">
            <v>231445</v>
          </cell>
        </row>
        <row r="611">
          <cell r="I611">
            <v>748304</v>
          </cell>
        </row>
        <row r="612">
          <cell r="I612">
            <v>922004141</v>
          </cell>
        </row>
        <row r="613">
          <cell r="I613">
            <v>-475273140.79000002</v>
          </cell>
        </row>
        <row r="614">
          <cell r="I614">
            <v>-36606298.799999997</v>
          </cell>
        </row>
        <row r="615">
          <cell r="I615">
            <v>-2365740</v>
          </cell>
        </row>
        <row r="616">
          <cell r="I616">
            <v>0</v>
          </cell>
        </row>
        <row r="617">
          <cell r="I617">
            <v>0</v>
          </cell>
        </row>
        <row r="618">
          <cell r="I618">
            <v>0</v>
          </cell>
        </row>
        <row r="619">
          <cell r="I619">
            <v>0</v>
          </cell>
        </row>
        <row r="620">
          <cell r="I620">
            <v>0</v>
          </cell>
        </row>
        <row r="621">
          <cell r="I621">
            <v>0</v>
          </cell>
        </row>
        <row r="622">
          <cell r="I622">
            <v>0</v>
          </cell>
        </row>
        <row r="623">
          <cell r="I623">
            <v>0</v>
          </cell>
        </row>
        <row r="624">
          <cell r="I624">
            <v>0</v>
          </cell>
        </row>
        <row r="625">
          <cell r="I625">
            <v>0</v>
          </cell>
        </row>
        <row r="626">
          <cell r="I626">
            <v>0</v>
          </cell>
        </row>
        <row r="627">
          <cell r="I627">
            <v>0</v>
          </cell>
        </row>
        <row r="628">
          <cell r="I628">
            <v>0</v>
          </cell>
        </row>
        <row r="629">
          <cell r="I629">
            <v>0</v>
          </cell>
        </row>
        <row r="630">
          <cell r="I630">
            <v>0</v>
          </cell>
        </row>
        <row r="631">
          <cell r="I631">
            <v>0</v>
          </cell>
        </row>
        <row r="632">
          <cell r="I632">
            <v>0</v>
          </cell>
        </row>
        <row r="633">
          <cell r="I633">
            <v>0</v>
          </cell>
        </row>
        <row r="634">
          <cell r="I634">
            <v>0</v>
          </cell>
        </row>
        <row r="635">
          <cell r="I635">
            <v>0</v>
          </cell>
        </row>
        <row r="636">
          <cell r="I636">
            <v>0</v>
          </cell>
        </row>
        <row r="637">
          <cell r="I637">
            <v>0</v>
          </cell>
        </row>
        <row r="638">
          <cell r="I638">
            <v>0</v>
          </cell>
        </row>
        <row r="639">
          <cell r="I639">
            <v>0</v>
          </cell>
        </row>
        <row r="640">
          <cell r="I640">
            <v>0</v>
          </cell>
        </row>
        <row r="641">
          <cell r="I641">
            <v>0</v>
          </cell>
        </row>
        <row r="642">
          <cell r="I642">
            <v>0</v>
          </cell>
        </row>
        <row r="643">
          <cell r="I643">
            <v>0</v>
          </cell>
        </row>
        <row r="644">
          <cell r="I644">
            <v>0</v>
          </cell>
        </row>
        <row r="645">
          <cell r="I645">
            <v>0</v>
          </cell>
        </row>
        <row r="646">
          <cell r="I646">
            <v>0</v>
          </cell>
        </row>
        <row r="647">
          <cell r="I647">
            <v>0</v>
          </cell>
        </row>
        <row r="648">
          <cell r="I648">
            <v>0</v>
          </cell>
        </row>
        <row r="649">
          <cell r="I649">
            <v>0</v>
          </cell>
        </row>
        <row r="650">
          <cell r="I650">
            <v>0</v>
          </cell>
        </row>
        <row r="651">
          <cell r="I651">
            <v>0</v>
          </cell>
        </row>
        <row r="652">
          <cell r="I652">
            <v>0</v>
          </cell>
        </row>
        <row r="653">
          <cell r="I653">
            <v>0</v>
          </cell>
        </row>
        <row r="654">
          <cell r="I654">
            <v>0</v>
          </cell>
        </row>
        <row r="655">
          <cell r="I655">
            <v>0</v>
          </cell>
        </row>
        <row r="656">
          <cell r="I656">
            <v>0</v>
          </cell>
        </row>
        <row r="657">
          <cell r="I657">
            <v>0</v>
          </cell>
        </row>
        <row r="658">
          <cell r="I658">
            <v>0</v>
          </cell>
        </row>
        <row r="659">
          <cell r="I659">
            <v>0</v>
          </cell>
        </row>
        <row r="660">
          <cell r="I660">
            <v>0</v>
          </cell>
        </row>
        <row r="661">
          <cell r="I661">
            <v>0</v>
          </cell>
        </row>
        <row r="662">
          <cell r="I662">
            <v>0</v>
          </cell>
        </row>
        <row r="663">
          <cell r="I663">
            <v>0</v>
          </cell>
        </row>
        <row r="664">
          <cell r="I664">
            <v>0</v>
          </cell>
        </row>
        <row r="665">
          <cell r="I665">
            <v>0</v>
          </cell>
        </row>
        <row r="666">
          <cell r="I666">
            <v>0</v>
          </cell>
        </row>
        <row r="667">
          <cell r="I667">
            <v>0</v>
          </cell>
        </row>
        <row r="668">
          <cell r="I668">
            <v>0</v>
          </cell>
        </row>
        <row r="669">
          <cell r="I669">
            <v>0</v>
          </cell>
        </row>
        <row r="670">
          <cell r="I670">
            <v>0</v>
          </cell>
        </row>
        <row r="671">
          <cell r="I671">
            <v>0</v>
          </cell>
        </row>
        <row r="672">
          <cell r="I672">
            <v>0</v>
          </cell>
        </row>
        <row r="673">
          <cell r="I673">
            <v>0</v>
          </cell>
        </row>
        <row r="674">
          <cell r="I674">
            <v>0</v>
          </cell>
        </row>
        <row r="675">
          <cell r="I675">
            <v>0</v>
          </cell>
        </row>
        <row r="676">
          <cell r="I676">
            <v>0</v>
          </cell>
        </row>
        <row r="677">
          <cell r="I677">
            <v>0</v>
          </cell>
        </row>
        <row r="678">
          <cell r="I678">
            <v>0</v>
          </cell>
        </row>
        <row r="679">
          <cell r="I679">
            <v>0</v>
          </cell>
        </row>
        <row r="680">
          <cell r="I680">
            <v>0</v>
          </cell>
        </row>
        <row r="681">
          <cell r="I681">
            <v>0</v>
          </cell>
        </row>
        <row r="682">
          <cell r="I682">
            <v>0</v>
          </cell>
        </row>
        <row r="683">
          <cell r="I683">
            <v>0</v>
          </cell>
        </row>
        <row r="684">
          <cell r="I684">
            <v>0</v>
          </cell>
        </row>
        <row r="685">
          <cell r="I685">
            <v>0</v>
          </cell>
        </row>
        <row r="686">
          <cell r="I686">
            <v>0</v>
          </cell>
        </row>
        <row r="687">
          <cell r="I687">
            <v>0</v>
          </cell>
        </row>
        <row r="688">
          <cell r="I688">
            <v>0</v>
          </cell>
        </row>
        <row r="689">
          <cell r="I689">
            <v>0</v>
          </cell>
        </row>
        <row r="690">
          <cell r="I690">
            <v>0</v>
          </cell>
        </row>
        <row r="691">
          <cell r="I691">
            <v>0</v>
          </cell>
        </row>
        <row r="692">
          <cell r="I692">
            <v>0</v>
          </cell>
        </row>
        <row r="693">
          <cell r="I693">
            <v>0</v>
          </cell>
        </row>
        <row r="694">
          <cell r="I694">
            <v>0</v>
          </cell>
        </row>
        <row r="695">
          <cell r="I695">
            <v>0</v>
          </cell>
        </row>
        <row r="696">
          <cell r="I696">
            <v>0</v>
          </cell>
        </row>
        <row r="697">
          <cell r="I697">
            <v>0</v>
          </cell>
        </row>
        <row r="698">
          <cell r="I698">
            <v>0</v>
          </cell>
        </row>
        <row r="699">
          <cell r="I699">
            <v>0</v>
          </cell>
        </row>
        <row r="700">
          <cell r="I700">
            <v>0</v>
          </cell>
        </row>
        <row r="701">
          <cell r="I701">
            <v>0</v>
          </cell>
        </row>
        <row r="702">
          <cell r="I702">
            <v>0</v>
          </cell>
        </row>
        <row r="703">
          <cell r="I703">
            <v>0</v>
          </cell>
        </row>
        <row r="704">
          <cell r="I704">
            <v>0</v>
          </cell>
        </row>
        <row r="705">
          <cell r="I705">
            <v>0</v>
          </cell>
        </row>
        <row r="706">
          <cell r="I706">
            <v>0</v>
          </cell>
        </row>
        <row r="707">
          <cell r="I707">
            <v>0</v>
          </cell>
        </row>
      </sheetData>
      <sheetData sheetId="4">
        <row r="7">
          <cell r="I7">
            <v>434291526.49000001</v>
          </cell>
        </row>
      </sheetData>
      <sheetData sheetId="5">
        <row r="7">
          <cell r="I7">
            <v>434291526.49000001</v>
          </cell>
        </row>
      </sheetData>
    </sheetDataSet>
  </externalBook>
</externalLink>
</file>

<file path=xl/externalLinks/externalLink73.xml><?xml version="1.0" encoding="utf-8"?>
<externalLink xmlns:r="http://schemas.openxmlformats.org/officeDocument/2006/relationships" xmlns="http://schemas.openxmlformats.org/spreadsheetml/2006/main">
  <externalBook r:id="rId1">
    <sheetNames>
      <sheetName val="GDI Trans"/>
      <sheetName val="Xref"/>
      <sheetName val="ILSXREF"/>
      <sheetName val="GDI Trans Table"/>
      <sheetName val="llbpsplan"/>
      <sheetName val="BD COA-MASTER"/>
      <sheetName val="BD PROD COA"/>
      <sheetName val="AC4-COA"/>
      <sheetName val="Detailed Definitions"/>
      <sheetName val="DETAIL_ATTACH"/>
      <sheetName val="Sheet1"/>
      <sheetName val="Sheet2"/>
      <sheetName val="SI 48 P1014"/>
      <sheetName val="Formula"/>
      <sheetName val="Sheet4"/>
    </sheetNames>
    <sheetDataSet>
      <sheetData sheetId="0"/>
      <sheetData sheetId="1"/>
      <sheetData sheetId="2"/>
      <sheetData sheetId="3"/>
      <sheetData sheetId="4"/>
      <sheetData sheetId="5">
        <row r="1">
          <cell r="F1" t="str">
            <v>ILS CODE</v>
          </cell>
        </row>
      </sheetData>
      <sheetData sheetId="6"/>
      <sheetData sheetId="7"/>
      <sheetData sheetId="8"/>
      <sheetData sheetId="9"/>
      <sheetData sheetId="10"/>
      <sheetData sheetId="11"/>
      <sheetData sheetId="12"/>
      <sheetData sheetId="13"/>
      <sheetData sheetId="14"/>
    </sheetDataSet>
  </externalBook>
</externalLink>
</file>

<file path=xl/externalLinks/externalLink74.xml><?xml version="1.0" encoding="utf-8"?>
<externalLink xmlns:r="http://schemas.openxmlformats.org/officeDocument/2006/relationships" xmlns="http://schemas.openxmlformats.org/spreadsheetml/2006/main">
  <externalBook r:id="rId1">
    <sheetNames>
      <sheetName val="TB Rec Checklist"/>
      <sheetName val="TB Rec"/>
      <sheetName val="TB Rec (2)"/>
      <sheetName val="Journal Voucher"/>
      <sheetName val="Variance Explained"/>
      <sheetName val="XDO_METADATA"/>
      <sheetName val="Sheet2"/>
    </sheetNames>
    <sheetDataSet>
      <sheetData sheetId="0"/>
      <sheetData sheetId="1">
        <row r="7">
          <cell r="I7">
            <v>331309450.06</v>
          </cell>
          <cell r="K7">
            <v>331309450.05999851</v>
          </cell>
          <cell r="L7">
            <v>1.4901161193847656E-6</v>
          </cell>
        </row>
        <row r="8">
          <cell r="I8">
            <v>35000</v>
          </cell>
          <cell r="K8">
            <v>35000</v>
          </cell>
          <cell r="L8">
            <v>0</v>
          </cell>
        </row>
        <row r="9">
          <cell r="I9">
            <v>-63759300481.099998</v>
          </cell>
          <cell r="K9">
            <v>0</v>
          </cell>
          <cell r="L9">
            <v>-63759300481.099998</v>
          </cell>
        </row>
        <row r="10">
          <cell r="I10">
            <v>2082906557.3099999</v>
          </cell>
          <cell r="K10">
            <v>0</v>
          </cell>
          <cell r="L10">
            <v>2082906557.3099999</v>
          </cell>
        </row>
        <row r="11">
          <cell r="I11">
            <v>254267353.38999999</v>
          </cell>
          <cell r="K11">
            <v>0</v>
          </cell>
          <cell r="L11">
            <v>254267353.38999999</v>
          </cell>
        </row>
        <row r="12">
          <cell r="I12">
            <v>3281915.66</v>
          </cell>
          <cell r="K12">
            <v>0</v>
          </cell>
          <cell r="L12">
            <v>3281915.66</v>
          </cell>
        </row>
        <row r="13">
          <cell r="I13">
            <v>-7288859.2800000003</v>
          </cell>
          <cell r="K13">
            <v>0</v>
          </cell>
          <cell r="L13">
            <v>-7288859.2800000003</v>
          </cell>
        </row>
        <row r="14">
          <cell r="I14">
            <v>-12857</v>
          </cell>
          <cell r="K14">
            <v>0</v>
          </cell>
          <cell r="L14">
            <v>-12857</v>
          </cell>
        </row>
        <row r="15">
          <cell r="I15">
            <v>600000</v>
          </cell>
          <cell r="K15">
            <v>0</v>
          </cell>
          <cell r="L15">
            <v>600000</v>
          </cell>
        </row>
        <row r="16">
          <cell r="I16">
            <v>80512433.269999996</v>
          </cell>
          <cell r="K16">
            <v>0</v>
          </cell>
          <cell r="L16">
            <v>80512433.269999996</v>
          </cell>
        </row>
        <row r="17">
          <cell r="I17">
            <v>1804869867.9300001</v>
          </cell>
          <cell r="K17">
            <v>0</v>
          </cell>
          <cell r="L17">
            <v>1804869867.9300001</v>
          </cell>
        </row>
        <row r="18">
          <cell r="I18">
            <v>8340995992.1899996</v>
          </cell>
          <cell r="K18">
            <v>0</v>
          </cell>
          <cell r="L18">
            <v>8340995992.1899996</v>
          </cell>
        </row>
        <row r="19">
          <cell r="I19">
            <v>41076385377.959999</v>
          </cell>
          <cell r="K19">
            <v>0</v>
          </cell>
          <cell r="L19">
            <v>41076385377.959999</v>
          </cell>
        </row>
        <row r="20">
          <cell r="I20">
            <v>17534192.550000001</v>
          </cell>
          <cell r="K20">
            <v>0</v>
          </cell>
          <cell r="L20">
            <v>17534192.550000001</v>
          </cell>
        </row>
        <row r="21">
          <cell r="I21">
            <v>-0.04</v>
          </cell>
          <cell r="K21">
            <v>0</v>
          </cell>
          <cell r="L21">
            <v>-0.04</v>
          </cell>
        </row>
        <row r="22">
          <cell r="I22">
            <v>466319915.77999997</v>
          </cell>
          <cell r="K22">
            <v>0</v>
          </cell>
          <cell r="L22">
            <v>466319915.77999997</v>
          </cell>
        </row>
        <row r="23">
          <cell r="I23">
            <v>4364932.18</v>
          </cell>
          <cell r="K23">
            <v>0</v>
          </cell>
          <cell r="L23">
            <v>4364932.18</v>
          </cell>
        </row>
        <row r="24">
          <cell r="I24">
            <v>22001252.34</v>
          </cell>
          <cell r="K24">
            <v>0</v>
          </cell>
          <cell r="L24">
            <v>22001252.34</v>
          </cell>
        </row>
        <row r="25">
          <cell r="I25">
            <v>-3678</v>
          </cell>
          <cell r="K25">
            <v>0</v>
          </cell>
          <cell r="L25">
            <v>-3678</v>
          </cell>
        </row>
        <row r="26">
          <cell r="I26">
            <v>542072496.01999998</v>
          </cell>
          <cell r="K26">
            <v>0</v>
          </cell>
          <cell r="L26">
            <v>542072496.01999998</v>
          </cell>
        </row>
        <row r="27">
          <cell r="I27">
            <v>-819973</v>
          </cell>
          <cell r="K27">
            <v>0</v>
          </cell>
          <cell r="L27">
            <v>-819973</v>
          </cell>
        </row>
        <row r="28">
          <cell r="I28">
            <v>1493486.54</v>
          </cell>
          <cell r="K28">
            <v>0</v>
          </cell>
          <cell r="L28">
            <v>1493486.54</v>
          </cell>
        </row>
        <row r="29">
          <cell r="I29">
            <v>291205</v>
          </cell>
          <cell r="K29">
            <v>0</v>
          </cell>
          <cell r="L29">
            <v>291205</v>
          </cell>
        </row>
        <row r="30">
          <cell r="I30">
            <v>143445148.72999999</v>
          </cell>
          <cell r="K30">
            <v>0</v>
          </cell>
          <cell r="L30">
            <v>143445148.72999999</v>
          </cell>
        </row>
        <row r="31">
          <cell r="I31">
            <v>69096642.519999996</v>
          </cell>
          <cell r="K31">
            <v>0</v>
          </cell>
          <cell r="L31">
            <v>69096642.519999996</v>
          </cell>
        </row>
        <row r="32">
          <cell r="I32">
            <v>-101557073.38</v>
          </cell>
          <cell r="K32">
            <v>0</v>
          </cell>
          <cell r="L32">
            <v>-101557073.38</v>
          </cell>
        </row>
        <row r="33">
          <cell r="I33">
            <v>2240818.6</v>
          </cell>
          <cell r="K33">
            <v>0</v>
          </cell>
          <cell r="L33">
            <v>2240818.6</v>
          </cell>
        </row>
        <row r="34">
          <cell r="I34">
            <v>899552</v>
          </cell>
          <cell r="K34">
            <v>0</v>
          </cell>
          <cell r="L34">
            <v>899552</v>
          </cell>
        </row>
        <row r="35">
          <cell r="I35">
            <v>70000</v>
          </cell>
          <cell r="K35">
            <v>0</v>
          </cell>
          <cell r="L35">
            <v>70000</v>
          </cell>
        </row>
        <row r="36">
          <cell r="I36">
            <v>423899952.19999999</v>
          </cell>
          <cell r="K36">
            <v>0</v>
          </cell>
          <cell r="L36">
            <v>423899952.19999999</v>
          </cell>
        </row>
        <row r="37">
          <cell r="I37">
            <v>17934808.66</v>
          </cell>
          <cell r="K37">
            <v>0</v>
          </cell>
          <cell r="L37">
            <v>17934808.66</v>
          </cell>
        </row>
        <row r="38">
          <cell r="I38">
            <v>10000</v>
          </cell>
          <cell r="K38">
            <v>0</v>
          </cell>
          <cell r="L38">
            <v>10000</v>
          </cell>
        </row>
        <row r="39">
          <cell r="I39">
            <v>413624018.98000002</v>
          </cell>
          <cell r="K39">
            <v>0</v>
          </cell>
          <cell r="L39">
            <v>413624018.98000002</v>
          </cell>
        </row>
        <row r="40">
          <cell r="I40">
            <v>355764681.17000002</v>
          </cell>
          <cell r="K40">
            <v>0</v>
          </cell>
          <cell r="L40">
            <v>355764681.17000002</v>
          </cell>
        </row>
        <row r="41">
          <cell r="I41">
            <v>247314734.84</v>
          </cell>
          <cell r="K41">
            <v>0</v>
          </cell>
          <cell r="L41">
            <v>247314734.84</v>
          </cell>
        </row>
        <row r="42">
          <cell r="I42">
            <v>49549158</v>
          </cell>
          <cell r="K42">
            <v>0</v>
          </cell>
          <cell r="L42">
            <v>49549158</v>
          </cell>
        </row>
        <row r="43">
          <cell r="I43">
            <v>914420</v>
          </cell>
          <cell r="K43">
            <v>0</v>
          </cell>
          <cell r="L43">
            <v>914420</v>
          </cell>
        </row>
        <row r="44">
          <cell r="I44">
            <v>26118649</v>
          </cell>
          <cell r="K44">
            <v>0</v>
          </cell>
          <cell r="L44">
            <v>26118649</v>
          </cell>
        </row>
        <row r="45">
          <cell r="I45">
            <v>154438166</v>
          </cell>
          <cell r="K45">
            <v>0</v>
          </cell>
          <cell r="L45">
            <v>154438166</v>
          </cell>
        </row>
        <row r="46">
          <cell r="I46">
            <v>-7903197.6699999999</v>
          </cell>
          <cell r="K46">
            <v>0</v>
          </cell>
          <cell r="L46">
            <v>-7903197.6699999999</v>
          </cell>
        </row>
        <row r="47">
          <cell r="I47">
            <v>10210294.24</v>
          </cell>
          <cell r="K47">
            <v>0</v>
          </cell>
          <cell r="L47">
            <v>10210294.24</v>
          </cell>
        </row>
        <row r="48">
          <cell r="I48">
            <v>38011277</v>
          </cell>
          <cell r="K48">
            <v>0</v>
          </cell>
          <cell r="L48">
            <v>38011277</v>
          </cell>
        </row>
        <row r="49">
          <cell r="I49">
            <v>362596.87</v>
          </cell>
          <cell r="K49">
            <v>0</v>
          </cell>
          <cell r="L49">
            <v>362596.87</v>
          </cell>
        </row>
        <row r="50">
          <cell r="I50">
            <v>29343511</v>
          </cell>
          <cell r="K50">
            <v>0</v>
          </cell>
          <cell r="L50">
            <v>29343511</v>
          </cell>
        </row>
        <row r="51">
          <cell r="I51">
            <v>615374915.92999995</v>
          </cell>
          <cell r="K51">
            <v>0</v>
          </cell>
          <cell r="L51">
            <v>615374915.92999995</v>
          </cell>
        </row>
        <row r="52">
          <cell r="I52">
            <v>-922940.17</v>
          </cell>
          <cell r="K52">
            <v>0</v>
          </cell>
          <cell r="L52">
            <v>-922940.17</v>
          </cell>
        </row>
        <row r="53">
          <cell r="I53">
            <v>23144886.030000001</v>
          </cell>
          <cell r="K53">
            <v>0</v>
          </cell>
          <cell r="L53">
            <v>23144886.030000001</v>
          </cell>
        </row>
        <row r="54">
          <cell r="I54">
            <v>227402.58</v>
          </cell>
          <cell r="K54">
            <v>0</v>
          </cell>
          <cell r="L54">
            <v>227402.58</v>
          </cell>
        </row>
        <row r="55">
          <cell r="I55">
            <v>549543307.46000004</v>
          </cell>
          <cell r="K55">
            <v>0</v>
          </cell>
          <cell r="L55">
            <v>549543307.46000004</v>
          </cell>
        </row>
        <row r="56">
          <cell r="I56">
            <v>6008373139.71</v>
          </cell>
          <cell r="K56">
            <v>0</v>
          </cell>
          <cell r="L56">
            <v>6008373139.71</v>
          </cell>
        </row>
        <row r="57">
          <cell r="I57">
            <v>33605995307.02</v>
          </cell>
          <cell r="K57">
            <v>0</v>
          </cell>
          <cell r="L57">
            <v>33605995307.02</v>
          </cell>
        </row>
        <row r="58">
          <cell r="I58">
            <v>2169013537.7600002</v>
          </cell>
          <cell r="K58">
            <v>35775008844.779999</v>
          </cell>
          <cell r="L58">
            <v>-33605995307.019997</v>
          </cell>
        </row>
        <row r="59">
          <cell r="I59">
            <v>9000100</v>
          </cell>
          <cell r="K59">
            <v>0</v>
          </cell>
          <cell r="L59">
            <v>9000100</v>
          </cell>
        </row>
        <row r="60">
          <cell r="I60">
            <v>10557800</v>
          </cell>
          <cell r="K60">
            <v>10557800</v>
          </cell>
          <cell r="L60">
            <v>0</v>
          </cell>
        </row>
        <row r="61">
          <cell r="I61">
            <v>-9000100</v>
          </cell>
          <cell r="K61">
            <v>0</v>
          </cell>
          <cell r="L61">
            <v>-9000100</v>
          </cell>
        </row>
        <row r="62">
          <cell r="I62">
            <v>63915659.399999999</v>
          </cell>
          <cell r="K62">
            <v>64616619.399999999</v>
          </cell>
          <cell r="L62">
            <v>-700960</v>
          </cell>
        </row>
        <row r="63">
          <cell r="I63">
            <v>-7121980</v>
          </cell>
          <cell r="K63">
            <v>0</v>
          </cell>
          <cell r="L63">
            <v>-7121980</v>
          </cell>
        </row>
        <row r="64">
          <cell r="I64">
            <v>700960</v>
          </cell>
          <cell r="K64">
            <v>0</v>
          </cell>
          <cell r="L64">
            <v>700960</v>
          </cell>
        </row>
        <row r="65">
          <cell r="I65">
            <v>7121980</v>
          </cell>
          <cell r="K65">
            <v>0</v>
          </cell>
          <cell r="L65">
            <v>7121980</v>
          </cell>
        </row>
        <row r="66">
          <cell r="I66">
            <v>34144352</v>
          </cell>
          <cell r="K66">
            <v>34144352</v>
          </cell>
          <cell r="L66">
            <v>0</v>
          </cell>
        </row>
        <row r="67">
          <cell r="I67">
            <v>4858906644.6899996</v>
          </cell>
          <cell r="K67">
            <v>4858906644.6899996</v>
          </cell>
          <cell r="L67">
            <v>0</v>
          </cell>
        </row>
        <row r="68">
          <cell r="I68">
            <v>-730000000</v>
          </cell>
          <cell r="K68">
            <v>7466000000</v>
          </cell>
          <cell r="L68">
            <v>-8196000000</v>
          </cell>
        </row>
        <row r="69">
          <cell r="I69">
            <v>8196000000</v>
          </cell>
          <cell r="K69">
            <v>0</v>
          </cell>
          <cell r="L69">
            <v>8196000000</v>
          </cell>
        </row>
        <row r="70">
          <cell r="I70">
            <v>16442000000</v>
          </cell>
          <cell r="K70">
            <v>16442000000</v>
          </cell>
          <cell r="L70">
            <v>0</v>
          </cell>
        </row>
        <row r="71">
          <cell r="I71">
            <v>485129772.63999999</v>
          </cell>
          <cell r="K71">
            <v>485129772.63999993</v>
          </cell>
          <cell r="L71">
            <v>0</v>
          </cell>
        </row>
        <row r="72">
          <cell r="I72">
            <v>955829173.78999996</v>
          </cell>
          <cell r="K72">
            <v>955829173.78999996</v>
          </cell>
          <cell r="L72">
            <v>0</v>
          </cell>
        </row>
        <row r="73">
          <cell r="I73">
            <v>960401431.86000001</v>
          </cell>
          <cell r="K73">
            <v>960401431.86000001</v>
          </cell>
          <cell r="L73">
            <v>0</v>
          </cell>
        </row>
        <row r="74">
          <cell r="I74">
            <v>147537.34</v>
          </cell>
          <cell r="K74">
            <v>0</v>
          </cell>
          <cell r="L74">
            <v>147537.34</v>
          </cell>
        </row>
        <row r="75">
          <cell r="I75">
            <v>35089000.969999999</v>
          </cell>
          <cell r="K75">
            <v>10479924</v>
          </cell>
          <cell r="L75">
            <v>24609076.969999999</v>
          </cell>
        </row>
        <row r="76">
          <cell r="I76">
            <v>17127505.620000001</v>
          </cell>
          <cell r="K76">
            <v>17127505.620000001</v>
          </cell>
          <cell r="L76">
            <v>0</v>
          </cell>
        </row>
        <row r="77">
          <cell r="I77">
            <v>2384230.16</v>
          </cell>
          <cell r="K77">
            <v>2384230.16</v>
          </cell>
          <cell r="L77">
            <v>0</v>
          </cell>
        </row>
        <row r="78">
          <cell r="I78">
            <v>942691.72</v>
          </cell>
          <cell r="K78">
            <v>942691.72</v>
          </cell>
          <cell r="L78">
            <v>0</v>
          </cell>
        </row>
        <row r="79">
          <cell r="I79">
            <v>155951.51</v>
          </cell>
          <cell r="K79">
            <v>155951.51</v>
          </cell>
          <cell r="L79">
            <v>0</v>
          </cell>
        </row>
        <row r="80">
          <cell r="I80">
            <v>4130339.72</v>
          </cell>
          <cell r="K80">
            <v>0</v>
          </cell>
          <cell r="L80">
            <v>4130339.72</v>
          </cell>
        </row>
        <row r="81">
          <cell r="I81">
            <v>872256037.50999999</v>
          </cell>
          <cell r="K81">
            <v>503933596</v>
          </cell>
          <cell r="L81">
            <v>368322441.50999999</v>
          </cell>
        </row>
        <row r="82">
          <cell r="I82">
            <v>23049020.329999998</v>
          </cell>
          <cell r="K82">
            <v>23049020.329999998</v>
          </cell>
          <cell r="L82">
            <v>0</v>
          </cell>
        </row>
        <row r="83">
          <cell r="I83">
            <v>22762442.68</v>
          </cell>
          <cell r="K83">
            <v>22762442.68</v>
          </cell>
          <cell r="L83">
            <v>0</v>
          </cell>
        </row>
        <row r="84">
          <cell r="I84">
            <v>20360269.629999999</v>
          </cell>
          <cell r="K84">
            <v>20360269.629999999</v>
          </cell>
          <cell r="L84">
            <v>0</v>
          </cell>
        </row>
        <row r="85">
          <cell r="I85">
            <v>459355.42</v>
          </cell>
          <cell r="K85">
            <v>459355.42</v>
          </cell>
          <cell r="L85">
            <v>0</v>
          </cell>
        </row>
        <row r="86">
          <cell r="I86">
            <v>-22087.11</v>
          </cell>
          <cell r="K86">
            <v>0</v>
          </cell>
          <cell r="L86">
            <v>-22087.11</v>
          </cell>
        </row>
        <row r="87">
          <cell r="I87">
            <v>-9384661.1600000001</v>
          </cell>
          <cell r="K87">
            <v>0</v>
          </cell>
          <cell r="L87">
            <v>-9384661.1600000001</v>
          </cell>
        </row>
        <row r="88">
          <cell r="I88">
            <v>-538464.81000000006</v>
          </cell>
          <cell r="K88">
            <v>0</v>
          </cell>
          <cell r="L88">
            <v>-538464.81000000006</v>
          </cell>
        </row>
        <row r="89">
          <cell r="I89">
            <v>-211936077.96000001</v>
          </cell>
          <cell r="K89">
            <v>0</v>
          </cell>
          <cell r="L89">
            <v>-211936077.96000001</v>
          </cell>
        </row>
        <row r="90">
          <cell r="I90">
            <v>5581118</v>
          </cell>
          <cell r="K90">
            <v>5581118</v>
          </cell>
          <cell r="L90">
            <v>0</v>
          </cell>
        </row>
        <row r="91">
          <cell r="I91">
            <v>1621423</v>
          </cell>
          <cell r="K91">
            <v>1621423</v>
          </cell>
          <cell r="L91">
            <v>0</v>
          </cell>
        </row>
        <row r="92">
          <cell r="I92">
            <v>55973363.43</v>
          </cell>
          <cell r="K92">
            <v>55973363.43</v>
          </cell>
          <cell r="L92">
            <v>0</v>
          </cell>
        </row>
        <row r="93">
          <cell r="I93">
            <v>-33731136.829999998</v>
          </cell>
          <cell r="K93">
            <v>-33731136.829999998</v>
          </cell>
          <cell r="L93">
            <v>0</v>
          </cell>
        </row>
        <row r="94">
          <cell r="I94">
            <v>-1506192</v>
          </cell>
          <cell r="K94">
            <v>-1506192</v>
          </cell>
          <cell r="L94">
            <v>0</v>
          </cell>
        </row>
        <row r="95">
          <cell r="I95">
            <v>25000000</v>
          </cell>
          <cell r="K95">
            <v>25000000</v>
          </cell>
          <cell r="L95">
            <v>0</v>
          </cell>
        </row>
        <row r="96">
          <cell r="I96">
            <v>10437830</v>
          </cell>
          <cell r="K96">
            <v>10437830</v>
          </cell>
          <cell r="L96">
            <v>0</v>
          </cell>
        </row>
        <row r="97">
          <cell r="I97">
            <v>93000</v>
          </cell>
          <cell r="K97">
            <v>0</v>
          </cell>
          <cell r="L97">
            <v>93000</v>
          </cell>
        </row>
        <row r="98">
          <cell r="I98">
            <v>54482861.859999999</v>
          </cell>
          <cell r="K98">
            <v>114131097.86</v>
          </cell>
          <cell r="L98">
            <v>-59648236</v>
          </cell>
        </row>
        <row r="99">
          <cell r="I99">
            <v>-65661669.770000003</v>
          </cell>
          <cell r="K99">
            <v>-85205698.409999996</v>
          </cell>
          <cell r="L99">
            <v>19544028.639999993</v>
          </cell>
        </row>
        <row r="100">
          <cell r="I100">
            <v>-1777853</v>
          </cell>
          <cell r="K100">
            <v>-1777853</v>
          </cell>
          <cell r="L100">
            <v>0</v>
          </cell>
        </row>
        <row r="101">
          <cell r="I101">
            <v>3648740</v>
          </cell>
          <cell r="K101">
            <v>0</v>
          </cell>
          <cell r="L101">
            <v>3648740</v>
          </cell>
        </row>
        <row r="102">
          <cell r="I102">
            <v>98442679</v>
          </cell>
          <cell r="K102">
            <v>98442679</v>
          </cell>
          <cell r="L102">
            <v>0</v>
          </cell>
        </row>
        <row r="103">
          <cell r="I103">
            <v>3600000</v>
          </cell>
          <cell r="K103">
            <v>3600000</v>
          </cell>
          <cell r="L103">
            <v>0</v>
          </cell>
        </row>
        <row r="104">
          <cell r="I104">
            <v>-39077063</v>
          </cell>
          <cell r="K104">
            <v>-39077063</v>
          </cell>
          <cell r="L104">
            <v>0</v>
          </cell>
        </row>
        <row r="105">
          <cell r="I105">
            <v>-4995222</v>
          </cell>
          <cell r="K105">
            <v>-4995222</v>
          </cell>
          <cell r="L105">
            <v>0</v>
          </cell>
        </row>
        <row r="106">
          <cell r="I106">
            <v>176679252.41</v>
          </cell>
          <cell r="K106">
            <v>176679252.41</v>
          </cell>
          <cell r="L106">
            <v>0</v>
          </cell>
        </row>
        <row r="107">
          <cell r="I107">
            <v>710000</v>
          </cell>
          <cell r="K107">
            <v>710000</v>
          </cell>
          <cell r="L107">
            <v>0</v>
          </cell>
        </row>
        <row r="108">
          <cell r="I108">
            <v>-2025810</v>
          </cell>
          <cell r="K108">
            <v>-2025810</v>
          </cell>
          <cell r="L108">
            <v>0</v>
          </cell>
        </row>
        <row r="109">
          <cell r="I109">
            <v>2025810</v>
          </cell>
          <cell r="K109">
            <v>2025810</v>
          </cell>
          <cell r="L109">
            <v>0</v>
          </cell>
        </row>
        <row r="110">
          <cell r="I110">
            <v>-134795139</v>
          </cell>
          <cell r="K110">
            <v>-134795139</v>
          </cell>
          <cell r="L110">
            <v>0</v>
          </cell>
        </row>
        <row r="111">
          <cell r="I111">
            <v>-3534674</v>
          </cell>
          <cell r="K111">
            <v>-3534674</v>
          </cell>
          <cell r="L111">
            <v>0</v>
          </cell>
        </row>
        <row r="112">
          <cell r="I112">
            <v>221749672.80000001</v>
          </cell>
          <cell r="K112">
            <v>221749672.80000001</v>
          </cell>
          <cell r="L112">
            <v>0</v>
          </cell>
        </row>
        <row r="113">
          <cell r="I113">
            <v>6217420</v>
          </cell>
          <cell r="K113">
            <v>6217420</v>
          </cell>
          <cell r="L113">
            <v>0</v>
          </cell>
        </row>
        <row r="114">
          <cell r="I114">
            <v>-526500</v>
          </cell>
          <cell r="K114">
            <v>-526500</v>
          </cell>
          <cell r="L114">
            <v>0</v>
          </cell>
        </row>
        <row r="115">
          <cell r="I115">
            <v>-104438070.3</v>
          </cell>
          <cell r="K115">
            <v>-104438070.3</v>
          </cell>
          <cell r="L115">
            <v>0</v>
          </cell>
        </row>
        <row r="116">
          <cell r="I116">
            <v>-4689957</v>
          </cell>
          <cell r="K116">
            <v>-4689957</v>
          </cell>
          <cell r="L116">
            <v>0</v>
          </cell>
        </row>
        <row r="117">
          <cell r="I117">
            <v>431642</v>
          </cell>
          <cell r="K117">
            <v>431642</v>
          </cell>
          <cell r="L117">
            <v>0</v>
          </cell>
        </row>
        <row r="118">
          <cell r="I118">
            <v>6908937</v>
          </cell>
          <cell r="K118">
            <v>6908937</v>
          </cell>
          <cell r="L118">
            <v>0</v>
          </cell>
        </row>
        <row r="119">
          <cell r="I119">
            <v>121262655.78</v>
          </cell>
          <cell r="K119">
            <v>121262655.78</v>
          </cell>
          <cell r="L119">
            <v>0</v>
          </cell>
        </row>
        <row r="120">
          <cell r="I120">
            <v>-376004353.69</v>
          </cell>
          <cell r="K120">
            <v>-376004353.69</v>
          </cell>
          <cell r="L120">
            <v>0</v>
          </cell>
        </row>
        <row r="121">
          <cell r="I121">
            <v>-7139630.7400000002</v>
          </cell>
          <cell r="K121">
            <v>0</v>
          </cell>
          <cell r="L121">
            <v>-7139630.7400000002</v>
          </cell>
        </row>
        <row r="122">
          <cell r="I122">
            <v>-43265190239.779999</v>
          </cell>
          <cell r="K122">
            <v>0</v>
          </cell>
          <cell r="L122">
            <v>-43265190239.779999</v>
          </cell>
        </row>
        <row r="123">
          <cell r="I123">
            <v>-321035062.55000001</v>
          </cell>
          <cell r="K123">
            <v>-321035062.55000001</v>
          </cell>
          <cell r="L123">
            <v>0</v>
          </cell>
        </row>
        <row r="124">
          <cell r="I124">
            <v>-194144423.87</v>
          </cell>
          <cell r="K124">
            <v>-194144423.87</v>
          </cell>
          <cell r="L124">
            <v>0</v>
          </cell>
        </row>
        <row r="125">
          <cell r="I125">
            <v>-132167305.09</v>
          </cell>
          <cell r="K125">
            <v>-132167305.09</v>
          </cell>
          <cell r="L125">
            <v>0</v>
          </cell>
        </row>
        <row r="126">
          <cell r="I126">
            <v>-57928741.25</v>
          </cell>
          <cell r="K126">
            <v>-57928741.25</v>
          </cell>
          <cell r="L126">
            <v>0</v>
          </cell>
        </row>
        <row r="127">
          <cell r="I127">
            <v>-897574352.5</v>
          </cell>
          <cell r="K127">
            <v>0</v>
          </cell>
          <cell r="L127">
            <v>-897574352.5</v>
          </cell>
        </row>
        <row r="128">
          <cell r="I128">
            <v>-8890801.9100000001</v>
          </cell>
          <cell r="K128">
            <v>-8890801.9100000001</v>
          </cell>
          <cell r="L128">
            <v>0</v>
          </cell>
        </row>
        <row r="129">
          <cell r="I129">
            <v>-103012047.45</v>
          </cell>
          <cell r="K129">
            <v>0</v>
          </cell>
          <cell r="L129">
            <v>-103012047.45</v>
          </cell>
        </row>
        <row r="130">
          <cell r="I130">
            <v>-1879216802.6700001</v>
          </cell>
          <cell r="K130">
            <v>0</v>
          </cell>
          <cell r="L130">
            <v>-1879216802.6700001</v>
          </cell>
        </row>
        <row r="131">
          <cell r="I131">
            <v>-6716248639.7399998</v>
          </cell>
          <cell r="K131">
            <v>0</v>
          </cell>
          <cell r="L131">
            <v>-6716248639.7399998</v>
          </cell>
        </row>
        <row r="132">
          <cell r="I132">
            <v>-30740495.140000001</v>
          </cell>
          <cell r="K132">
            <v>0</v>
          </cell>
          <cell r="L132">
            <v>-30740495.140000001</v>
          </cell>
        </row>
        <row r="133">
          <cell r="I133">
            <v>-1669000170.8199999</v>
          </cell>
          <cell r="K133">
            <v>0</v>
          </cell>
          <cell r="L133">
            <v>-1669000170.8199999</v>
          </cell>
        </row>
        <row r="134">
          <cell r="I134">
            <v>2793090.59</v>
          </cell>
          <cell r="K134">
            <v>0</v>
          </cell>
          <cell r="L134">
            <v>2793090.59</v>
          </cell>
        </row>
        <row r="135">
          <cell r="I135">
            <v>-0.01</v>
          </cell>
          <cell r="K135">
            <v>-1903488696.0899999</v>
          </cell>
          <cell r="L135">
            <v>1903488696.0799999</v>
          </cell>
        </row>
        <row r="136">
          <cell r="I136">
            <v>-0.02</v>
          </cell>
          <cell r="K136">
            <v>-8038874699.1000004</v>
          </cell>
          <cell r="L136">
            <v>8038874699.0799999</v>
          </cell>
        </row>
        <row r="137">
          <cell r="I137">
            <v>16760488.85</v>
          </cell>
          <cell r="K137">
            <v>0</v>
          </cell>
          <cell r="L137">
            <v>16760488.85</v>
          </cell>
        </row>
        <row r="138">
          <cell r="I138">
            <v>49420516.729999997</v>
          </cell>
          <cell r="K138">
            <v>0</v>
          </cell>
          <cell r="L138">
            <v>49420516.729999997</v>
          </cell>
        </row>
        <row r="139">
          <cell r="I139">
            <v>-36075241.060000002</v>
          </cell>
          <cell r="K139">
            <v>0</v>
          </cell>
          <cell r="L139">
            <v>-36075241.060000002</v>
          </cell>
        </row>
        <row r="140">
          <cell r="I140">
            <v>-174947318.87</v>
          </cell>
          <cell r="K140">
            <v>0</v>
          </cell>
          <cell r="L140">
            <v>-174947318.87</v>
          </cell>
        </row>
        <row r="141">
          <cell r="I141">
            <v>12643411.939999999</v>
          </cell>
          <cell r="K141">
            <v>0</v>
          </cell>
          <cell r="L141">
            <v>12643411.939999999</v>
          </cell>
        </row>
        <row r="142">
          <cell r="I142">
            <v>397180168.16000003</v>
          </cell>
          <cell r="K142">
            <v>0</v>
          </cell>
          <cell r="L142">
            <v>397180168.16000003</v>
          </cell>
        </row>
        <row r="143">
          <cell r="I143">
            <v>-3554168.14</v>
          </cell>
          <cell r="K143">
            <v>-3554168.14</v>
          </cell>
          <cell r="L143">
            <v>0</v>
          </cell>
        </row>
        <row r="144">
          <cell r="I144">
            <v>-95492270.290000007</v>
          </cell>
          <cell r="K144">
            <v>-95492270.290000007</v>
          </cell>
          <cell r="L144">
            <v>0</v>
          </cell>
        </row>
        <row r="145">
          <cell r="I145">
            <v>-17692418.280000001</v>
          </cell>
          <cell r="K145">
            <v>-17692418.280000001</v>
          </cell>
          <cell r="L145">
            <v>0</v>
          </cell>
        </row>
        <row r="146">
          <cell r="I146">
            <v>-123816.44</v>
          </cell>
          <cell r="K146">
            <v>0</v>
          </cell>
          <cell r="L146">
            <v>-123816.44</v>
          </cell>
        </row>
        <row r="147">
          <cell r="I147">
            <v>-102450797.05</v>
          </cell>
          <cell r="K147">
            <v>0</v>
          </cell>
          <cell r="L147">
            <v>-102450797.05</v>
          </cell>
        </row>
        <row r="148">
          <cell r="I148">
            <v>-527018.42000000004</v>
          </cell>
          <cell r="K148">
            <v>-527018.42000000004</v>
          </cell>
          <cell r="L148">
            <v>0</v>
          </cell>
        </row>
        <row r="149">
          <cell r="I149">
            <v>-6893801.3200000003</v>
          </cell>
          <cell r="K149">
            <v>-6893801.3200000003</v>
          </cell>
          <cell r="L149">
            <v>0</v>
          </cell>
        </row>
        <row r="150">
          <cell r="I150">
            <v>-900000</v>
          </cell>
          <cell r="K150">
            <v>-900000</v>
          </cell>
          <cell r="L150">
            <v>0</v>
          </cell>
        </row>
        <row r="151">
          <cell r="I151">
            <v>-250000</v>
          </cell>
          <cell r="K151">
            <v>-250000</v>
          </cell>
          <cell r="L151">
            <v>0</v>
          </cell>
        </row>
        <row r="152">
          <cell r="I152">
            <v>-15211399.66</v>
          </cell>
          <cell r="K152">
            <v>-15211399.66</v>
          </cell>
          <cell r="L152">
            <v>0</v>
          </cell>
        </row>
        <row r="153">
          <cell r="I153">
            <v>-62850923.799999997</v>
          </cell>
          <cell r="K153">
            <v>-62850923.799999997</v>
          </cell>
          <cell r="L153">
            <v>0</v>
          </cell>
        </row>
        <row r="154">
          <cell r="I154">
            <v>-141476230.74000001</v>
          </cell>
          <cell r="K154">
            <v>-141476230.74000001</v>
          </cell>
          <cell r="L154">
            <v>0</v>
          </cell>
        </row>
        <row r="155">
          <cell r="I155">
            <v>-11756041.26</v>
          </cell>
          <cell r="K155">
            <v>-11756041.26</v>
          </cell>
          <cell r="L155">
            <v>0</v>
          </cell>
        </row>
        <row r="156">
          <cell r="I156">
            <v>-13245019.34</v>
          </cell>
          <cell r="K156">
            <v>-13245019.34</v>
          </cell>
          <cell r="L156">
            <v>0</v>
          </cell>
        </row>
        <row r="157">
          <cell r="I157">
            <v>-16859312.280000001</v>
          </cell>
          <cell r="K157">
            <v>-16859312.280000001</v>
          </cell>
          <cell r="L157">
            <v>0</v>
          </cell>
        </row>
        <row r="158">
          <cell r="I158">
            <v>-569037.06000000006</v>
          </cell>
          <cell r="K158">
            <v>0</v>
          </cell>
          <cell r="L158">
            <v>-569037.06000000006</v>
          </cell>
        </row>
        <row r="159">
          <cell r="I159">
            <v>-430829.31</v>
          </cell>
          <cell r="K159">
            <v>0</v>
          </cell>
          <cell r="L159">
            <v>-430829.31</v>
          </cell>
        </row>
        <row r="160">
          <cell r="I160">
            <v>-44379701.5</v>
          </cell>
          <cell r="K160">
            <v>0</v>
          </cell>
          <cell r="L160">
            <v>-44379701.5</v>
          </cell>
        </row>
        <row r="161">
          <cell r="I161">
            <v>-45273138.939999998</v>
          </cell>
          <cell r="K161">
            <v>-45273138.939999998</v>
          </cell>
          <cell r="L161">
            <v>0</v>
          </cell>
        </row>
        <row r="162">
          <cell r="I162">
            <v>-100000</v>
          </cell>
          <cell r="K162">
            <v>-100000</v>
          </cell>
          <cell r="L162">
            <v>0</v>
          </cell>
        </row>
        <row r="163">
          <cell r="I163">
            <v>-36629738.5</v>
          </cell>
          <cell r="K163">
            <v>-36629738.5</v>
          </cell>
          <cell r="L163">
            <v>0</v>
          </cell>
        </row>
        <row r="164">
          <cell r="I164">
            <v>-1406016101.7</v>
          </cell>
          <cell r="K164">
            <v>-1406016101.7</v>
          </cell>
          <cell r="L164">
            <v>0</v>
          </cell>
        </row>
        <row r="165">
          <cell r="I165">
            <v>-130951.22</v>
          </cell>
          <cell r="K165">
            <v>-130951.22</v>
          </cell>
          <cell r="L165">
            <v>0</v>
          </cell>
        </row>
        <row r="166">
          <cell r="I166">
            <v>-200000</v>
          </cell>
          <cell r="K166">
            <v>-200000</v>
          </cell>
          <cell r="L166">
            <v>0</v>
          </cell>
        </row>
        <row r="167">
          <cell r="I167">
            <v>-16800</v>
          </cell>
          <cell r="K167">
            <v>-16800</v>
          </cell>
          <cell r="L167">
            <v>0</v>
          </cell>
        </row>
        <row r="168">
          <cell r="I168">
            <v>-70000</v>
          </cell>
          <cell r="K168">
            <v>-70000</v>
          </cell>
          <cell r="L168">
            <v>0</v>
          </cell>
        </row>
        <row r="169">
          <cell r="I169">
            <v>-3739021</v>
          </cell>
          <cell r="K169">
            <v>-3739021</v>
          </cell>
          <cell r="L169">
            <v>0</v>
          </cell>
        </row>
        <row r="170">
          <cell r="I170">
            <v>-10000</v>
          </cell>
          <cell r="K170">
            <v>-10000</v>
          </cell>
          <cell r="L170">
            <v>0</v>
          </cell>
        </row>
        <row r="171">
          <cell r="I171">
            <v>-28007026.670000002</v>
          </cell>
          <cell r="K171">
            <v>-28007026.670000002</v>
          </cell>
          <cell r="L171">
            <v>0</v>
          </cell>
        </row>
        <row r="172">
          <cell r="I172">
            <v>-29483600</v>
          </cell>
          <cell r="K172">
            <v>-29483600</v>
          </cell>
          <cell r="L172">
            <v>0</v>
          </cell>
        </row>
        <row r="173">
          <cell r="I173">
            <v>-359950</v>
          </cell>
          <cell r="K173">
            <v>-359950</v>
          </cell>
          <cell r="L173">
            <v>0</v>
          </cell>
        </row>
        <row r="174">
          <cell r="I174">
            <v>-77360</v>
          </cell>
          <cell r="K174">
            <v>-77360</v>
          </cell>
          <cell r="L174">
            <v>0</v>
          </cell>
        </row>
        <row r="175">
          <cell r="I175">
            <v>0</v>
          </cell>
          <cell r="K175">
            <v>0</v>
          </cell>
          <cell r="L175">
            <v>0</v>
          </cell>
        </row>
        <row r="176">
          <cell r="I176">
            <v>-245000</v>
          </cell>
          <cell r="K176">
            <v>-245000</v>
          </cell>
          <cell r="L176">
            <v>0</v>
          </cell>
        </row>
        <row r="177">
          <cell r="I177">
            <v>0</v>
          </cell>
          <cell r="K177">
            <v>0</v>
          </cell>
          <cell r="L177">
            <v>0</v>
          </cell>
        </row>
        <row r="178">
          <cell r="I178">
            <v>-540129</v>
          </cell>
          <cell r="K178">
            <v>-540129</v>
          </cell>
          <cell r="L178">
            <v>0</v>
          </cell>
        </row>
        <row r="179">
          <cell r="I179">
            <v>-16400</v>
          </cell>
          <cell r="K179">
            <v>-16400</v>
          </cell>
          <cell r="L179">
            <v>0</v>
          </cell>
        </row>
        <row r="180">
          <cell r="I180">
            <v>-20000</v>
          </cell>
          <cell r="K180">
            <v>-20000</v>
          </cell>
          <cell r="L180">
            <v>0</v>
          </cell>
        </row>
        <row r="181">
          <cell r="I181">
            <v>-3269250</v>
          </cell>
          <cell r="K181">
            <v>-3269250</v>
          </cell>
          <cell r="L181">
            <v>0</v>
          </cell>
        </row>
        <row r="182">
          <cell r="I182">
            <v>800000</v>
          </cell>
          <cell r="K182">
            <v>800000</v>
          </cell>
          <cell r="L182">
            <v>0</v>
          </cell>
        </row>
        <row r="183">
          <cell r="I183">
            <v>-300000</v>
          </cell>
          <cell r="K183">
            <v>-300000</v>
          </cell>
          <cell r="L183">
            <v>0</v>
          </cell>
        </row>
        <row r="184">
          <cell r="I184">
            <v>-20924740.510000002</v>
          </cell>
          <cell r="K184">
            <v>-20924740.510000002</v>
          </cell>
          <cell r="L184">
            <v>0</v>
          </cell>
        </row>
        <row r="185">
          <cell r="I185">
            <v>-73012695.230000004</v>
          </cell>
          <cell r="K185">
            <v>0</v>
          </cell>
          <cell r="L185">
            <v>-73012695.230000004</v>
          </cell>
        </row>
        <row r="186">
          <cell r="I186">
            <v>-821533.11</v>
          </cell>
          <cell r="K186">
            <v>-821533.11</v>
          </cell>
          <cell r="L186">
            <v>0</v>
          </cell>
        </row>
        <row r="187">
          <cell r="I187">
            <v>0.04</v>
          </cell>
          <cell r="K187">
            <v>0</v>
          </cell>
          <cell r="L187">
            <v>0.04</v>
          </cell>
        </row>
        <row r="188">
          <cell r="I188">
            <v>0.04</v>
          </cell>
          <cell r="K188">
            <v>0</v>
          </cell>
          <cell r="L188">
            <v>0.04</v>
          </cell>
        </row>
        <row r="189">
          <cell r="I189">
            <v>-1074192671.51</v>
          </cell>
          <cell r="K189">
            <v>-1074192671.51</v>
          </cell>
          <cell r="L189">
            <v>0</v>
          </cell>
        </row>
        <row r="190">
          <cell r="I190">
            <v>0</v>
          </cell>
          <cell r="K190">
            <v>0</v>
          </cell>
          <cell r="L190">
            <v>0</v>
          </cell>
        </row>
        <row r="191">
          <cell r="I191">
            <v>-265944602</v>
          </cell>
          <cell r="K191">
            <v>-265944602</v>
          </cell>
          <cell r="L191">
            <v>0</v>
          </cell>
        </row>
        <row r="192">
          <cell r="I192">
            <v>-15735831.359999999</v>
          </cell>
          <cell r="K192">
            <v>-15735831.359999999</v>
          </cell>
          <cell r="L192">
            <v>0</v>
          </cell>
        </row>
        <row r="193">
          <cell r="I193">
            <v>-4517250</v>
          </cell>
          <cell r="K193">
            <v>-4517250</v>
          </cell>
          <cell r="L193">
            <v>0</v>
          </cell>
        </row>
        <row r="194">
          <cell r="I194">
            <v>-14477225.470000001</v>
          </cell>
          <cell r="K194">
            <v>-14477225.470000001</v>
          </cell>
          <cell r="L194">
            <v>0</v>
          </cell>
        </row>
        <row r="195">
          <cell r="I195">
            <v>-4241291.03</v>
          </cell>
          <cell r="K195">
            <v>-4241291.03</v>
          </cell>
          <cell r="L195">
            <v>0</v>
          </cell>
        </row>
        <row r="196">
          <cell r="I196">
            <v>-218978578.18000001</v>
          </cell>
          <cell r="K196">
            <v>-218978578.18000001</v>
          </cell>
          <cell r="L196">
            <v>0</v>
          </cell>
        </row>
        <row r="197">
          <cell r="I197">
            <v>-341740361.17000002</v>
          </cell>
          <cell r="K197">
            <v>-341740361.17000002</v>
          </cell>
          <cell r="L197">
            <v>0</v>
          </cell>
        </row>
        <row r="198">
          <cell r="I198">
            <v>-19140154.809999999</v>
          </cell>
          <cell r="K198">
            <v>-19140154.809999999</v>
          </cell>
          <cell r="L198">
            <v>0</v>
          </cell>
        </row>
        <row r="199">
          <cell r="I199">
            <v>-73281435.129999995</v>
          </cell>
          <cell r="K199">
            <v>-73281435.129999995</v>
          </cell>
          <cell r="L199">
            <v>0</v>
          </cell>
        </row>
        <row r="200">
          <cell r="I200">
            <v>-228164651.96000001</v>
          </cell>
          <cell r="K200">
            <v>-228164651.96000001</v>
          </cell>
          <cell r="L200">
            <v>0</v>
          </cell>
        </row>
        <row r="201">
          <cell r="I201">
            <v>-30703438.219999999</v>
          </cell>
          <cell r="K201">
            <v>-30703438.219999999</v>
          </cell>
          <cell r="L201">
            <v>0</v>
          </cell>
        </row>
        <row r="202">
          <cell r="I202">
            <v>-36305979.740000002</v>
          </cell>
          <cell r="K202">
            <v>-36305979.740000002</v>
          </cell>
          <cell r="L202">
            <v>0</v>
          </cell>
        </row>
        <row r="203">
          <cell r="I203">
            <v>78077.399999999994</v>
          </cell>
          <cell r="K203">
            <v>78077.399999999994</v>
          </cell>
          <cell r="L203">
            <v>0</v>
          </cell>
        </row>
        <row r="204">
          <cell r="I204">
            <v>85200.63</v>
          </cell>
          <cell r="K204">
            <v>85200.63</v>
          </cell>
          <cell r="L204">
            <v>0</v>
          </cell>
        </row>
        <row r="205">
          <cell r="I205">
            <v>-204</v>
          </cell>
          <cell r="K205">
            <v>-204</v>
          </cell>
          <cell r="L205">
            <v>0</v>
          </cell>
        </row>
        <row r="206">
          <cell r="I206">
            <v>-108592514.56</v>
          </cell>
          <cell r="K206">
            <v>-108592514.56</v>
          </cell>
          <cell r="L206">
            <v>0</v>
          </cell>
        </row>
        <row r="207">
          <cell r="I207">
            <v>-1241447638.8599999</v>
          </cell>
          <cell r="K207">
            <v>-1241447638.8599999</v>
          </cell>
          <cell r="L207">
            <v>0</v>
          </cell>
        </row>
        <row r="208">
          <cell r="I208">
            <v>-43470896</v>
          </cell>
          <cell r="K208">
            <v>-43470896</v>
          </cell>
          <cell r="L208">
            <v>0</v>
          </cell>
        </row>
        <row r="209">
          <cell r="I209">
            <v>-985774915.87</v>
          </cell>
          <cell r="K209">
            <v>-49789454303.07</v>
          </cell>
          <cell r="L209">
            <v>48803679387.199997</v>
          </cell>
        </row>
        <row r="210">
          <cell r="I210">
            <v>1070343755.12</v>
          </cell>
          <cell r="K210">
            <v>0</v>
          </cell>
          <cell r="L210">
            <v>1070343755.12</v>
          </cell>
        </row>
        <row r="211">
          <cell r="I211">
            <v>99458079.230000004</v>
          </cell>
          <cell r="K211">
            <v>0</v>
          </cell>
          <cell r="L211">
            <v>99458079.230000004</v>
          </cell>
        </row>
        <row r="212">
          <cell r="I212">
            <v>2807633.26</v>
          </cell>
          <cell r="K212">
            <v>0</v>
          </cell>
          <cell r="L212">
            <v>2807633.26</v>
          </cell>
        </row>
        <row r="213">
          <cell r="I213">
            <v>6919688.5899999999</v>
          </cell>
          <cell r="K213">
            <v>0</v>
          </cell>
          <cell r="L213">
            <v>6919688.5899999999</v>
          </cell>
        </row>
        <row r="214">
          <cell r="I214">
            <v>12857</v>
          </cell>
          <cell r="K214">
            <v>0</v>
          </cell>
          <cell r="L214">
            <v>12857</v>
          </cell>
        </row>
        <row r="215">
          <cell r="I215">
            <v>-350000</v>
          </cell>
          <cell r="K215">
            <v>0</v>
          </cell>
          <cell r="L215">
            <v>-350000</v>
          </cell>
        </row>
        <row r="216">
          <cell r="I216">
            <v>39991713.530000001</v>
          </cell>
          <cell r="K216">
            <v>0</v>
          </cell>
          <cell r="L216">
            <v>39991713.530000001</v>
          </cell>
        </row>
        <row r="217">
          <cell r="I217">
            <v>88370333.040000007</v>
          </cell>
          <cell r="K217">
            <v>0</v>
          </cell>
          <cell r="L217">
            <v>88370333.040000007</v>
          </cell>
        </row>
        <row r="218">
          <cell r="I218">
            <v>-390319846.99000001</v>
          </cell>
          <cell r="K218">
            <v>0</v>
          </cell>
          <cell r="L218">
            <v>-390319846.99000001</v>
          </cell>
        </row>
        <row r="219">
          <cell r="I219">
            <v>2844882474.3099999</v>
          </cell>
          <cell r="K219">
            <v>0</v>
          </cell>
          <cell r="L219">
            <v>2844882474.3099999</v>
          </cell>
        </row>
        <row r="220">
          <cell r="I220">
            <v>-17534192.550000001</v>
          </cell>
          <cell r="K220">
            <v>0</v>
          </cell>
          <cell r="L220">
            <v>-17534192.550000001</v>
          </cell>
        </row>
        <row r="221">
          <cell r="I221">
            <v>-91705608.030000001</v>
          </cell>
          <cell r="K221">
            <v>0</v>
          </cell>
          <cell r="L221">
            <v>-91705608.030000001</v>
          </cell>
        </row>
        <row r="222">
          <cell r="I222">
            <v>-1964827</v>
          </cell>
          <cell r="K222">
            <v>0</v>
          </cell>
          <cell r="L222">
            <v>-1964827</v>
          </cell>
        </row>
        <row r="223">
          <cell r="I223">
            <v>-15641829.869999999</v>
          </cell>
          <cell r="K223">
            <v>0</v>
          </cell>
          <cell r="L223">
            <v>-15641829.869999999</v>
          </cell>
        </row>
        <row r="224">
          <cell r="I224">
            <v>7725381.3399999999</v>
          </cell>
          <cell r="K224">
            <v>0</v>
          </cell>
          <cell r="L224">
            <v>7725381.3399999999</v>
          </cell>
        </row>
        <row r="225">
          <cell r="I225">
            <v>-178384865.15000001</v>
          </cell>
          <cell r="K225">
            <v>0</v>
          </cell>
          <cell r="L225">
            <v>-178384865.15000001</v>
          </cell>
        </row>
        <row r="226">
          <cell r="I226">
            <v>630223</v>
          </cell>
          <cell r="K226">
            <v>0</v>
          </cell>
          <cell r="L226">
            <v>630223</v>
          </cell>
        </row>
        <row r="227">
          <cell r="I227">
            <v>-1072966.75</v>
          </cell>
          <cell r="K227">
            <v>0</v>
          </cell>
          <cell r="L227">
            <v>-1072966.75</v>
          </cell>
        </row>
        <row r="228">
          <cell r="I228">
            <v>-291205</v>
          </cell>
          <cell r="K228">
            <v>0</v>
          </cell>
          <cell r="L228">
            <v>-291205</v>
          </cell>
        </row>
        <row r="229">
          <cell r="I229">
            <v>-60999556.119999997</v>
          </cell>
          <cell r="K229">
            <v>0</v>
          </cell>
          <cell r="L229">
            <v>-60999556.119999997</v>
          </cell>
        </row>
        <row r="230">
          <cell r="I230">
            <v>9096032.9499999993</v>
          </cell>
          <cell r="K230">
            <v>0</v>
          </cell>
          <cell r="L230">
            <v>9096032.9499999993</v>
          </cell>
        </row>
        <row r="231">
          <cell r="I231">
            <v>80363102.219999999</v>
          </cell>
          <cell r="K231">
            <v>0</v>
          </cell>
          <cell r="L231">
            <v>80363102.219999999</v>
          </cell>
        </row>
        <row r="232">
          <cell r="I232">
            <v>-1770493.2</v>
          </cell>
          <cell r="K232">
            <v>0</v>
          </cell>
          <cell r="L232">
            <v>-1770493.2</v>
          </cell>
        </row>
        <row r="233">
          <cell r="I233">
            <v>-755062</v>
          </cell>
          <cell r="K233">
            <v>0</v>
          </cell>
          <cell r="L233">
            <v>-755062</v>
          </cell>
        </row>
        <row r="234">
          <cell r="I234">
            <v>-330918999</v>
          </cell>
          <cell r="K234">
            <v>0</v>
          </cell>
          <cell r="L234">
            <v>-330918999</v>
          </cell>
        </row>
        <row r="235">
          <cell r="I235">
            <v>-16094997.66</v>
          </cell>
          <cell r="K235">
            <v>0</v>
          </cell>
          <cell r="L235">
            <v>-16094997.66</v>
          </cell>
        </row>
        <row r="236">
          <cell r="I236">
            <v>-300702406.50999999</v>
          </cell>
          <cell r="K236">
            <v>0</v>
          </cell>
          <cell r="L236">
            <v>-300702406.50999999</v>
          </cell>
        </row>
        <row r="237">
          <cell r="I237">
            <v>-250848869.43000001</v>
          </cell>
          <cell r="K237">
            <v>0</v>
          </cell>
          <cell r="L237">
            <v>-250848869.43000001</v>
          </cell>
        </row>
        <row r="238">
          <cell r="I238">
            <v>-148796320.25999999</v>
          </cell>
          <cell r="K238">
            <v>0</v>
          </cell>
          <cell r="L238">
            <v>-148796320.25999999</v>
          </cell>
        </row>
        <row r="239">
          <cell r="I239">
            <v>-38950156</v>
          </cell>
          <cell r="K239">
            <v>0</v>
          </cell>
          <cell r="L239">
            <v>-38950156</v>
          </cell>
        </row>
        <row r="240">
          <cell r="I240">
            <v>-665785</v>
          </cell>
          <cell r="K240">
            <v>0</v>
          </cell>
          <cell r="L240">
            <v>-665785</v>
          </cell>
        </row>
        <row r="241">
          <cell r="I241">
            <v>-20709379</v>
          </cell>
          <cell r="K241">
            <v>0</v>
          </cell>
          <cell r="L241">
            <v>-20709379</v>
          </cell>
        </row>
        <row r="242">
          <cell r="I242">
            <v>-123433016</v>
          </cell>
          <cell r="K242">
            <v>0</v>
          </cell>
          <cell r="L242">
            <v>-123433016</v>
          </cell>
        </row>
        <row r="243">
          <cell r="I243">
            <v>6354173.5099999998</v>
          </cell>
          <cell r="K243">
            <v>0</v>
          </cell>
          <cell r="L243">
            <v>6354173.5099999998</v>
          </cell>
        </row>
        <row r="244">
          <cell r="I244">
            <v>-8145516.5199999996</v>
          </cell>
          <cell r="K244">
            <v>0</v>
          </cell>
          <cell r="L244">
            <v>-8145516.5199999996</v>
          </cell>
        </row>
        <row r="245">
          <cell r="I245">
            <v>-29169620</v>
          </cell>
          <cell r="K245">
            <v>0</v>
          </cell>
          <cell r="L245">
            <v>-29169620</v>
          </cell>
        </row>
        <row r="246">
          <cell r="I246">
            <v>1410136.99</v>
          </cell>
          <cell r="K246">
            <v>0</v>
          </cell>
          <cell r="L246">
            <v>1410136.99</v>
          </cell>
        </row>
        <row r="247">
          <cell r="I247">
            <v>-19876057</v>
          </cell>
          <cell r="K247">
            <v>0</v>
          </cell>
          <cell r="L247">
            <v>-19876057</v>
          </cell>
        </row>
        <row r="248">
          <cell r="I248">
            <v>302731126.54000002</v>
          </cell>
          <cell r="K248">
            <v>0</v>
          </cell>
          <cell r="L248">
            <v>302731126.54000002</v>
          </cell>
        </row>
        <row r="249">
          <cell r="I249">
            <v>631976.19999999995</v>
          </cell>
          <cell r="K249">
            <v>0</v>
          </cell>
          <cell r="L249">
            <v>631976.19999999995</v>
          </cell>
        </row>
        <row r="250">
          <cell r="I250">
            <v>-13646539.33</v>
          </cell>
          <cell r="K250">
            <v>0</v>
          </cell>
          <cell r="L250">
            <v>-13646539.33</v>
          </cell>
        </row>
        <row r="251">
          <cell r="I251">
            <v>4055296.04</v>
          </cell>
          <cell r="K251">
            <v>0</v>
          </cell>
          <cell r="L251">
            <v>4055296.04</v>
          </cell>
        </row>
        <row r="252">
          <cell r="I252">
            <v>-376301191.45999998</v>
          </cell>
          <cell r="K252">
            <v>0</v>
          </cell>
          <cell r="L252">
            <v>-376301191.45999998</v>
          </cell>
        </row>
        <row r="253">
          <cell r="I253">
            <v>-4647977191.3299999</v>
          </cell>
          <cell r="K253">
            <v>0</v>
          </cell>
          <cell r="L253">
            <v>-4647977191.3299999</v>
          </cell>
        </row>
        <row r="254">
          <cell r="I254">
            <v>-92232632.200000003</v>
          </cell>
          <cell r="K254">
            <v>0</v>
          </cell>
          <cell r="L254">
            <v>-92232632.200000003</v>
          </cell>
        </row>
        <row r="255">
          <cell r="I255">
            <v>7297220</v>
          </cell>
          <cell r="K255">
            <v>0</v>
          </cell>
          <cell r="L255">
            <v>7297220</v>
          </cell>
        </row>
        <row r="256">
          <cell r="I256">
            <v>-7297220</v>
          </cell>
          <cell r="K256">
            <v>0</v>
          </cell>
          <cell r="L256">
            <v>-7297220</v>
          </cell>
        </row>
        <row r="257">
          <cell r="I257">
            <v>-8728.69</v>
          </cell>
          <cell r="K257">
            <v>0</v>
          </cell>
          <cell r="L257">
            <v>-8728.69</v>
          </cell>
        </row>
        <row r="258">
          <cell r="I258">
            <v>4627231.2300000004</v>
          </cell>
          <cell r="K258">
            <v>0</v>
          </cell>
          <cell r="L258">
            <v>4627231.2300000004</v>
          </cell>
        </row>
        <row r="259">
          <cell r="I259">
            <v>-787613.43</v>
          </cell>
          <cell r="K259">
            <v>-787613.43</v>
          </cell>
          <cell r="L259">
            <v>0</v>
          </cell>
        </row>
        <row r="260">
          <cell r="I260">
            <v>46610</v>
          </cell>
          <cell r="K260">
            <v>46610</v>
          </cell>
          <cell r="L260">
            <v>0</v>
          </cell>
        </row>
        <row r="261">
          <cell r="I261">
            <v>-1195.0899999999999</v>
          </cell>
          <cell r="K261">
            <v>0</v>
          </cell>
          <cell r="L261">
            <v>-1195.0899999999999</v>
          </cell>
        </row>
        <row r="262">
          <cell r="I262">
            <v>863064.22</v>
          </cell>
          <cell r="K262">
            <v>0</v>
          </cell>
          <cell r="L262">
            <v>863064.22</v>
          </cell>
        </row>
        <row r="263">
          <cell r="I263">
            <v>-51835211.390000001</v>
          </cell>
          <cell r="K263">
            <v>-51835211.390000001</v>
          </cell>
          <cell r="L263">
            <v>0</v>
          </cell>
        </row>
        <row r="264">
          <cell r="I264">
            <v>-707897</v>
          </cell>
          <cell r="K264">
            <v>-707897</v>
          </cell>
          <cell r="L264">
            <v>0</v>
          </cell>
        </row>
        <row r="265">
          <cell r="I265">
            <v>2103.7199999999998</v>
          </cell>
          <cell r="K265">
            <v>2103.7199999999998</v>
          </cell>
          <cell r="L265">
            <v>0</v>
          </cell>
        </row>
        <row r="266">
          <cell r="I266">
            <v>-213406318.78999999</v>
          </cell>
          <cell r="K266">
            <v>-213406318.78999999</v>
          </cell>
          <cell r="L266">
            <v>0</v>
          </cell>
        </row>
        <row r="267">
          <cell r="I267">
            <v>-204801800</v>
          </cell>
          <cell r="K267">
            <v>-204801800</v>
          </cell>
          <cell r="L267">
            <v>0</v>
          </cell>
        </row>
        <row r="268">
          <cell r="I268">
            <v>-6570864</v>
          </cell>
          <cell r="K268">
            <v>-6570864</v>
          </cell>
          <cell r="L268">
            <v>0</v>
          </cell>
        </row>
        <row r="269">
          <cell r="I269">
            <v>-3745472.73</v>
          </cell>
          <cell r="K269">
            <v>-3745472.73</v>
          </cell>
          <cell r="L269">
            <v>0</v>
          </cell>
        </row>
        <row r="270">
          <cell r="I270">
            <v>-4625530.24</v>
          </cell>
          <cell r="K270">
            <v>-4625530.24</v>
          </cell>
          <cell r="L270">
            <v>0</v>
          </cell>
        </row>
        <row r="271">
          <cell r="I271">
            <v>-199425.2</v>
          </cell>
          <cell r="K271">
            <v>-199425.2</v>
          </cell>
          <cell r="L271">
            <v>0</v>
          </cell>
        </row>
        <row r="272">
          <cell r="I272">
            <v>-86400</v>
          </cell>
          <cell r="K272">
            <v>-86400</v>
          </cell>
          <cell r="L272">
            <v>0</v>
          </cell>
        </row>
        <row r="273">
          <cell r="I273">
            <v>-11357347</v>
          </cell>
          <cell r="K273">
            <v>-11357347</v>
          </cell>
          <cell r="L273">
            <v>0</v>
          </cell>
        </row>
        <row r="274">
          <cell r="I274">
            <v>-299583</v>
          </cell>
          <cell r="K274">
            <v>-299583</v>
          </cell>
          <cell r="L274">
            <v>0</v>
          </cell>
        </row>
        <row r="275">
          <cell r="I275">
            <v>-18941129.75</v>
          </cell>
          <cell r="K275">
            <v>-18941129.75</v>
          </cell>
          <cell r="L275">
            <v>0</v>
          </cell>
        </row>
        <row r="276">
          <cell r="I276">
            <v>-34882855.200000003</v>
          </cell>
          <cell r="K276">
            <v>-34882855.200000003</v>
          </cell>
          <cell r="L276">
            <v>0</v>
          </cell>
        </row>
        <row r="277">
          <cell r="I277">
            <v>-3758675</v>
          </cell>
          <cell r="K277">
            <v>-3758675</v>
          </cell>
          <cell r="L277">
            <v>0</v>
          </cell>
        </row>
        <row r="278">
          <cell r="I278">
            <v>-64060</v>
          </cell>
          <cell r="K278">
            <v>-64060</v>
          </cell>
          <cell r="L278">
            <v>0</v>
          </cell>
        </row>
        <row r="279">
          <cell r="I279">
            <v>-514675</v>
          </cell>
          <cell r="K279">
            <v>-514675</v>
          </cell>
          <cell r="L279">
            <v>0</v>
          </cell>
        </row>
        <row r="280">
          <cell r="I280">
            <v>-122781</v>
          </cell>
          <cell r="K280">
            <v>-122781</v>
          </cell>
          <cell r="L280">
            <v>0</v>
          </cell>
        </row>
        <row r="281">
          <cell r="I281">
            <v>-101394</v>
          </cell>
          <cell r="K281">
            <v>-101394</v>
          </cell>
          <cell r="L281">
            <v>0</v>
          </cell>
        </row>
        <row r="282">
          <cell r="I282">
            <v>-1281006</v>
          </cell>
          <cell r="K282">
            <v>-1281006</v>
          </cell>
          <cell r="L282">
            <v>0</v>
          </cell>
        </row>
        <row r="283">
          <cell r="I283">
            <v>-18448</v>
          </cell>
          <cell r="K283">
            <v>-18448</v>
          </cell>
          <cell r="L283">
            <v>0</v>
          </cell>
        </row>
        <row r="284">
          <cell r="I284">
            <v>-2058538.88</v>
          </cell>
          <cell r="K284">
            <v>-2058538.88</v>
          </cell>
          <cell r="L284">
            <v>0</v>
          </cell>
        </row>
        <row r="285">
          <cell r="I285">
            <v>-10524150</v>
          </cell>
          <cell r="K285">
            <v>-10524150</v>
          </cell>
          <cell r="L285">
            <v>0</v>
          </cell>
        </row>
        <row r="286">
          <cell r="I286">
            <v>-5164270</v>
          </cell>
          <cell r="K286">
            <v>-5164270</v>
          </cell>
          <cell r="L286">
            <v>0</v>
          </cell>
        </row>
        <row r="287">
          <cell r="I287">
            <v>-30233750</v>
          </cell>
          <cell r="K287">
            <v>-30233750</v>
          </cell>
          <cell r="L287">
            <v>0</v>
          </cell>
        </row>
        <row r="288">
          <cell r="I288">
            <v>-8891450</v>
          </cell>
          <cell r="K288">
            <v>-8891450</v>
          </cell>
          <cell r="L288">
            <v>0</v>
          </cell>
        </row>
        <row r="289">
          <cell r="I289">
            <v>-25448251</v>
          </cell>
          <cell r="K289">
            <v>-25448251</v>
          </cell>
          <cell r="L289">
            <v>0</v>
          </cell>
        </row>
        <row r="290">
          <cell r="I290">
            <v>-6083604</v>
          </cell>
          <cell r="K290">
            <v>-6083604</v>
          </cell>
          <cell r="L290">
            <v>0</v>
          </cell>
        </row>
        <row r="291">
          <cell r="I291">
            <v>-7297392.0499999998</v>
          </cell>
          <cell r="K291">
            <v>-7297392.0499999998</v>
          </cell>
          <cell r="L291">
            <v>0</v>
          </cell>
        </row>
        <row r="292">
          <cell r="I292">
            <v>-18145203.93</v>
          </cell>
          <cell r="K292">
            <v>-18145203.93</v>
          </cell>
          <cell r="L292">
            <v>0</v>
          </cell>
        </row>
        <row r="293">
          <cell r="I293">
            <v>-982353611.02999997</v>
          </cell>
          <cell r="K293">
            <v>-982353611.02999997</v>
          </cell>
          <cell r="L293">
            <v>0</v>
          </cell>
        </row>
        <row r="294">
          <cell r="I294">
            <v>-1889717012.3299999</v>
          </cell>
          <cell r="K294">
            <v>-1889717012.3299999</v>
          </cell>
          <cell r="L294">
            <v>0</v>
          </cell>
        </row>
        <row r="295">
          <cell r="I295">
            <v>-46126381.82</v>
          </cell>
          <cell r="K295">
            <v>-46126381.82</v>
          </cell>
          <cell r="L295">
            <v>0</v>
          </cell>
        </row>
        <row r="296">
          <cell r="I296">
            <v>-2422576</v>
          </cell>
          <cell r="K296">
            <v>-2422576</v>
          </cell>
          <cell r="L296">
            <v>0</v>
          </cell>
        </row>
        <row r="297">
          <cell r="I297">
            <v>-122296487.83</v>
          </cell>
          <cell r="K297">
            <v>-122296487.83</v>
          </cell>
          <cell r="L297">
            <v>0</v>
          </cell>
        </row>
        <row r="298">
          <cell r="I298">
            <v>-114642342.51000001</v>
          </cell>
          <cell r="K298">
            <v>-114642342.51000001</v>
          </cell>
          <cell r="L298">
            <v>0</v>
          </cell>
        </row>
        <row r="299">
          <cell r="I299">
            <v>-3797015.66</v>
          </cell>
          <cell r="K299">
            <v>-3797015.66</v>
          </cell>
          <cell r="L299">
            <v>0</v>
          </cell>
        </row>
        <row r="300">
          <cell r="I300">
            <v>-245204.2</v>
          </cell>
          <cell r="K300">
            <v>-245204.2</v>
          </cell>
          <cell r="L300">
            <v>0</v>
          </cell>
        </row>
        <row r="301">
          <cell r="I301">
            <v>-110590</v>
          </cell>
          <cell r="K301">
            <v>-110590</v>
          </cell>
          <cell r="L301">
            <v>0</v>
          </cell>
        </row>
        <row r="302">
          <cell r="I302">
            <v>-82521812</v>
          </cell>
          <cell r="K302">
            <v>-82521812</v>
          </cell>
          <cell r="L302">
            <v>0</v>
          </cell>
        </row>
        <row r="303">
          <cell r="I303">
            <v>-1540228</v>
          </cell>
          <cell r="K303">
            <v>-1540228</v>
          </cell>
          <cell r="L303">
            <v>0</v>
          </cell>
        </row>
        <row r="304">
          <cell r="I304">
            <v>-69953149.530000001</v>
          </cell>
          <cell r="K304">
            <v>-69953149.530000001</v>
          </cell>
          <cell r="L304">
            <v>0</v>
          </cell>
        </row>
        <row r="305">
          <cell r="I305">
            <v>-61436325.689999998</v>
          </cell>
          <cell r="K305">
            <v>-61436325.689999998</v>
          </cell>
          <cell r="L305">
            <v>0</v>
          </cell>
        </row>
        <row r="306">
          <cell r="I306">
            <v>-36883910</v>
          </cell>
          <cell r="K306">
            <v>-36883910</v>
          </cell>
          <cell r="L306">
            <v>0</v>
          </cell>
        </row>
        <row r="307">
          <cell r="I307">
            <v>-123600</v>
          </cell>
          <cell r="K307">
            <v>-123600</v>
          </cell>
          <cell r="L307">
            <v>0</v>
          </cell>
        </row>
        <row r="308">
          <cell r="I308">
            <v>-159575</v>
          </cell>
          <cell r="K308">
            <v>-159575</v>
          </cell>
          <cell r="L308">
            <v>0</v>
          </cell>
        </row>
        <row r="309">
          <cell r="I309">
            <v>-681225</v>
          </cell>
          <cell r="K309">
            <v>-681225</v>
          </cell>
          <cell r="L309">
            <v>0</v>
          </cell>
        </row>
        <row r="310">
          <cell r="I310">
            <v>-1543734</v>
          </cell>
          <cell r="K310">
            <v>-1543734</v>
          </cell>
          <cell r="L310">
            <v>0</v>
          </cell>
        </row>
        <row r="311">
          <cell r="I311">
            <v>-9000</v>
          </cell>
          <cell r="K311">
            <v>-9000</v>
          </cell>
          <cell r="L311">
            <v>0</v>
          </cell>
        </row>
        <row r="312">
          <cell r="I312">
            <v>-879948</v>
          </cell>
          <cell r="K312">
            <v>-879948</v>
          </cell>
          <cell r="L312">
            <v>0</v>
          </cell>
        </row>
        <row r="313">
          <cell r="I313">
            <v>-8217340.7000000002</v>
          </cell>
          <cell r="K313">
            <v>-8217340.7000000002</v>
          </cell>
          <cell r="L313">
            <v>0</v>
          </cell>
        </row>
        <row r="314">
          <cell r="I314">
            <v>-55189.4</v>
          </cell>
          <cell r="K314">
            <v>0</v>
          </cell>
          <cell r="L314">
            <v>-55189.4</v>
          </cell>
        </row>
        <row r="315">
          <cell r="I315">
            <v>-48560587.659999996</v>
          </cell>
          <cell r="K315">
            <v>0</v>
          </cell>
          <cell r="L315">
            <v>-48560587.659999996</v>
          </cell>
        </row>
        <row r="316">
          <cell r="I316">
            <v>-20168117.079999998</v>
          </cell>
          <cell r="K316">
            <v>-20168117.079999998</v>
          </cell>
          <cell r="L316">
            <v>0</v>
          </cell>
        </row>
        <row r="317">
          <cell r="I317">
            <v>-6385029.3499999996</v>
          </cell>
          <cell r="K317">
            <v>-6385029.3499999996</v>
          </cell>
          <cell r="L317">
            <v>0</v>
          </cell>
        </row>
        <row r="318">
          <cell r="I318">
            <v>-32408.639999999999</v>
          </cell>
          <cell r="K318">
            <v>0</v>
          </cell>
          <cell r="L318">
            <v>-32408.639999999999</v>
          </cell>
        </row>
        <row r="319">
          <cell r="I319">
            <v>8053794.9100000001</v>
          </cell>
          <cell r="K319">
            <v>0</v>
          </cell>
          <cell r="L319">
            <v>8053794.9100000001</v>
          </cell>
        </row>
        <row r="320">
          <cell r="I320">
            <v>15821218.76</v>
          </cell>
          <cell r="K320">
            <v>15821218.76</v>
          </cell>
          <cell r="L320">
            <v>0</v>
          </cell>
        </row>
        <row r="321">
          <cell r="I321">
            <v>4205210</v>
          </cell>
          <cell r="K321">
            <v>4205210</v>
          </cell>
          <cell r="L321">
            <v>0</v>
          </cell>
        </row>
        <row r="322">
          <cell r="I322">
            <v>1000413</v>
          </cell>
          <cell r="K322">
            <v>1000413</v>
          </cell>
          <cell r="L322">
            <v>0</v>
          </cell>
        </row>
        <row r="323">
          <cell r="I323">
            <v>294538</v>
          </cell>
          <cell r="K323">
            <v>294538</v>
          </cell>
          <cell r="L323">
            <v>0</v>
          </cell>
        </row>
        <row r="324">
          <cell r="I324">
            <v>121709</v>
          </cell>
          <cell r="K324">
            <v>121709</v>
          </cell>
          <cell r="L324">
            <v>0</v>
          </cell>
        </row>
        <row r="325">
          <cell r="I325">
            <v>-10618736.550000001</v>
          </cell>
          <cell r="K325">
            <v>-10618736.550000001</v>
          </cell>
          <cell r="L325">
            <v>0</v>
          </cell>
        </row>
        <row r="326">
          <cell r="I326">
            <v>838356.4</v>
          </cell>
          <cell r="K326">
            <v>838356.4</v>
          </cell>
          <cell r="L326">
            <v>0</v>
          </cell>
        </row>
        <row r="327">
          <cell r="I327">
            <v>-6693068.0099999998</v>
          </cell>
          <cell r="K327">
            <v>-6693068.0099999998</v>
          </cell>
          <cell r="L327">
            <v>0</v>
          </cell>
        </row>
        <row r="328">
          <cell r="I328">
            <v>-941888.07</v>
          </cell>
          <cell r="K328">
            <v>-941888.07</v>
          </cell>
          <cell r="L328">
            <v>0</v>
          </cell>
        </row>
        <row r="329">
          <cell r="I329">
            <v>-6454471.29</v>
          </cell>
          <cell r="K329">
            <v>-9664847.9800000004</v>
          </cell>
          <cell r="L329">
            <v>3210376.6900000004</v>
          </cell>
        </row>
        <row r="330">
          <cell r="I330">
            <v>-32997571.550000001</v>
          </cell>
          <cell r="K330">
            <v>-41963051.700000003</v>
          </cell>
          <cell r="L330">
            <v>8965480.1500000022</v>
          </cell>
        </row>
        <row r="331">
          <cell r="I331">
            <v>-278588.52</v>
          </cell>
          <cell r="K331">
            <v>-278588.52</v>
          </cell>
          <cell r="L331">
            <v>0</v>
          </cell>
        </row>
        <row r="332">
          <cell r="I332">
            <v>-403365.71</v>
          </cell>
          <cell r="K332">
            <v>-403365.70999999996</v>
          </cell>
          <cell r="L332">
            <v>0</v>
          </cell>
        </row>
        <row r="333">
          <cell r="I333">
            <v>-1372711.83</v>
          </cell>
          <cell r="K333">
            <v>-1372711.83</v>
          </cell>
          <cell r="L333">
            <v>0</v>
          </cell>
        </row>
        <row r="334">
          <cell r="I334">
            <v>-78070.720000000001</v>
          </cell>
          <cell r="K334">
            <v>-78070.720000000001</v>
          </cell>
          <cell r="L334">
            <v>0</v>
          </cell>
        </row>
        <row r="335">
          <cell r="I335">
            <v>-3212480.41</v>
          </cell>
          <cell r="K335">
            <v>-2103.7199999999998</v>
          </cell>
          <cell r="L335">
            <v>-3210376.69</v>
          </cell>
        </row>
        <row r="336">
          <cell r="I336">
            <v>-26050714.289999999</v>
          </cell>
          <cell r="K336">
            <v>-17085234.140000001</v>
          </cell>
          <cell r="L336">
            <v>-8965480.1499999985</v>
          </cell>
        </row>
        <row r="337">
          <cell r="I337">
            <v>-3349.14</v>
          </cell>
          <cell r="K337">
            <v>-3349.14</v>
          </cell>
          <cell r="L337">
            <v>0</v>
          </cell>
        </row>
        <row r="338">
          <cell r="I338">
            <v>-661875</v>
          </cell>
          <cell r="K338">
            <v>-661875</v>
          </cell>
          <cell r="L338">
            <v>0</v>
          </cell>
        </row>
        <row r="339">
          <cell r="I339">
            <v>-29716050</v>
          </cell>
          <cell r="K339">
            <v>-29716050</v>
          </cell>
          <cell r="L339">
            <v>0</v>
          </cell>
        </row>
        <row r="340">
          <cell r="I340">
            <v>-17344150</v>
          </cell>
          <cell r="K340">
            <v>-17344150</v>
          </cell>
          <cell r="L340">
            <v>0</v>
          </cell>
        </row>
        <row r="341">
          <cell r="I341">
            <v>-1935226.75</v>
          </cell>
          <cell r="K341">
            <v>-1935226.75</v>
          </cell>
          <cell r="L341">
            <v>0</v>
          </cell>
        </row>
        <row r="342">
          <cell r="I342">
            <v>-310611511.31999999</v>
          </cell>
          <cell r="K342">
            <v>-310611511.31999999</v>
          </cell>
          <cell r="L342">
            <v>0</v>
          </cell>
        </row>
        <row r="343">
          <cell r="I343">
            <v>-11684189.57</v>
          </cell>
          <cell r="K343">
            <v>-11684189.57</v>
          </cell>
          <cell r="L343">
            <v>0</v>
          </cell>
        </row>
        <row r="344">
          <cell r="I344">
            <v>-940085828.55999994</v>
          </cell>
          <cell r="K344">
            <v>-940085828.55999994</v>
          </cell>
          <cell r="L344">
            <v>0</v>
          </cell>
        </row>
        <row r="345">
          <cell r="I345">
            <v>-9031516.9800000004</v>
          </cell>
          <cell r="K345">
            <v>-9031516.9800000004</v>
          </cell>
          <cell r="L345">
            <v>0</v>
          </cell>
        </row>
        <row r="346">
          <cell r="I346">
            <v>490340.22</v>
          </cell>
          <cell r="K346">
            <v>490340.22</v>
          </cell>
          <cell r="L346">
            <v>0</v>
          </cell>
        </row>
        <row r="347">
          <cell r="I347">
            <v>-165910054.27000001</v>
          </cell>
          <cell r="K347">
            <v>-165910054.27000001</v>
          </cell>
          <cell r="L347">
            <v>0</v>
          </cell>
        </row>
        <row r="348">
          <cell r="I348">
            <v>-29189820.309999999</v>
          </cell>
          <cell r="K348">
            <v>-29189820.309999999</v>
          </cell>
          <cell r="L348">
            <v>0</v>
          </cell>
        </row>
        <row r="349">
          <cell r="I349">
            <v>-155077</v>
          </cell>
          <cell r="K349">
            <v>-155077</v>
          </cell>
          <cell r="L349">
            <v>0</v>
          </cell>
        </row>
        <row r="350">
          <cell r="I350">
            <v>-888852.86</v>
          </cell>
          <cell r="K350">
            <v>-888852.86</v>
          </cell>
          <cell r="L350">
            <v>0</v>
          </cell>
        </row>
        <row r="351">
          <cell r="I351">
            <v>997635.33</v>
          </cell>
          <cell r="K351">
            <v>997635.33000000007</v>
          </cell>
          <cell r="L351">
            <v>0</v>
          </cell>
        </row>
        <row r="352">
          <cell r="I352">
            <v>-4837492</v>
          </cell>
          <cell r="K352">
            <v>-4837492</v>
          </cell>
          <cell r="L352">
            <v>0</v>
          </cell>
        </row>
        <row r="353">
          <cell r="I353">
            <v>-4001373.6</v>
          </cell>
          <cell r="K353">
            <v>-4001373.6</v>
          </cell>
          <cell r="L353">
            <v>0</v>
          </cell>
        </row>
        <row r="354">
          <cell r="I354">
            <v>-4490550</v>
          </cell>
          <cell r="K354">
            <v>-4490550</v>
          </cell>
          <cell r="L354">
            <v>0</v>
          </cell>
        </row>
        <row r="355">
          <cell r="I355">
            <v>-2387541</v>
          </cell>
          <cell r="K355">
            <v>-2387541</v>
          </cell>
          <cell r="L355">
            <v>0</v>
          </cell>
        </row>
        <row r="356">
          <cell r="I356">
            <v>-23207037</v>
          </cell>
          <cell r="K356">
            <v>-23207037</v>
          </cell>
          <cell r="L356">
            <v>0</v>
          </cell>
        </row>
        <row r="357">
          <cell r="I357">
            <v>-276903237</v>
          </cell>
          <cell r="K357">
            <v>-276903237</v>
          </cell>
          <cell r="L357">
            <v>0</v>
          </cell>
        </row>
        <row r="358">
          <cell r="I358">
            <v>332846886.48000002</v>
          </cell>
          <cell r="K358">
            <v>332846886.48000002</v>
          </cell>
          <cell r="L358">
            <v>0</v>
          </cell>
        </row>
        <row r="359">
          <cell r="I359">
            <v>-1301766.92</v>
          </cell>
          <cell r="K359">
            <v>-1301766.92</v>
          </cell>
          <cell r="L359">
            <v>0</v>
          </cell>
        </row>
        <row r="360">
          <cell r="I360">
            <v>-454062299.42000002</v>
          </cell>
          <cell r="K360">
            <v>-454062299.42000002</v>
          </cell>
          <cell r="L360">
            <v>0</v>
          </cell>
        </row>
        <row r="361">
          <cell r="I361">
            <v>-236388695.96000001</v>
          </cell>
          <cell r="K361">
            <v>-236388695.96000001</v>
          </cell>
          <cell r="L361">
            <v>0</v>
          </cell>
        </row>
        <row r="362">
          <cell r="I362">
            <v>8101403.5800000001</v>
          </cell>
          <cell r="K362">
            <v>8101403.5800000001</v>
          </cell>
          <cell r="L362">
            <v>0</v>
          </cell>
        </row>
        <row r="363">
          <cell r="I363">
            <v>-2400105.1800000002</v>
          </cell>
          <cell r="K363">
            <v>0</v>
          </cell>
          <cell r="L363">
            <v>-2400105.1800000002</v>
          </cell>
        </row>
        <row r="364">
          <cell r="I364">
            <v>-420519.79</v>
          </cell>
          <cell r="K364">
            <v>-276425.90000000002</v>
          </cell>
          <cell r="L364">
            <v>-144093.88999999996</v>
          </cell>
        </row>
        <row r="365">
          <cell r="I365">
            <v>-15307770.18</v>
          </cell>
          <cell r="K365">
            <v>-15307770.18</v>
          </cell>
          <cell r="L365">
            <v>0</v>
          </cell>
        </row>
        <row r="366">
          <cell r="I366">
            <v>900144</v>
          </cell>
          <cell r="K366">
            <v>900144</v>
          </cell>
          <cell r="L366">
            <v>0</v>
          </cell>
        </row>
        <row r="367">
          <cell r="I367">
            <v>1200000</v>
          </cell>
          <cell r="K367">
            <v>1200000</v>
          </cell>
          <cell r="L367">
            <v>0</v>
          </cell>
        </row>
        <row r="368">
          <cell r="I368">
            <v>13440000</v>
          </cell>
          <cell r="K368">
            <v>13440000</v>
          </cell>
          <cell r="L368">
            <v>0</v>
          </cell>
        </row>
        <row r="369">
          <cell r="I369">
            <v>21970483.34</v>
          </cell>
          <cell r="K369">
            <v>21970483.34</v>
          </cell>
          <cell r="L369">
            <v>0</v>
          </cell>
        </row>
        <row r="370">
          <cell r="I370">
            <v>53956201.590000004</v>
          </cell>
          <cell r="K370">
            <v>53956201.590000004</v>
          </cell>
          <cell r="L370">
            <v>0</v>
          </cell>
        </row>
        <row r="371">
          <cell r="I371">
            <v>1831169.25</v>
          </cell>
          <cell r="K371">
            <v>1831169.25</v>
          </cell>
          <cell r="L371">
            <v>0</v>
          </cell>
        </row>
        <row r="372">
          <cell r="I372">
            <v>2039000</v>
          </cell>
          <cell r="K372">
            <v>2039000</v>
          </cell>
          <cell r="L372">
            <v>0</v>
          </cell>
        </row>
        <row r="373">
          <cell r="I373">
            <v>33818</v>
          </cell>
          <cell r="K373">
            <v>33818</v>
          </cell>
          <cell r="L373">
            <v>0</v>
          </cell>
        </row>
        <row r="374">
          <cell r="I374">
            <v>19412231.800000001</v>
          </cell>
          <cell r="K374">
            <v>19412231.800000001</v>
          </cell>
          <cell r="L374">
            <v>0</v>
          </cell>
        </row>
        <row r="375">
          <cell r="I375">
            <v>464800</v>
          </cell>
          <cell r="K375">
            <v>464800</v>
          </cell>
          <cell r="L375">
            <v>0</v>
          </cell>
        </row>
        <row r="376">
          <cell r="I376">
            <v>500000</v>
          </cell>
          <cell r="K376">
            <v>500000</v>
          </cell>
          <cell r="L376">
            <v>0</v>
          </cell>
        </row>
        <row r="377">
          <cell r="I377">
            <v>-11590000</v>
          </cell>
          <cell r="K377">
            <v>-11590000</v>
          </cell>
          <cell r="L377">
            <v>0</v>
          </cell>
        </row>
        <row r="378">
          <cell r="I378">
            <v>15376277.289999999</v>
          </cell>
          <cell r="K378">
            <v>15376277.289999999</v>
          </cell>
          <cell r="L378">
            <v>0</v>
          </cell>
        </row>
        <row r="379">
          <cell r="I379">
            <v>14920309.460000001</v>
          </cell>
          <cell r="K379">
            <v>14920309.460000001</v>
          </cell>
          <cell r="L379">
            <v>0</v>
          </cell>
        </row>
        <row r="380">
          <cell r="I380">
            <v>3025746.07</v>
          </cell>
          <cell r="K380">
            <v>3025746.07</v>
          </cell>
          <cell r="L380">
            <v>0</v>
          </cell>
        </row>
        <row r="381">
          <cell r="I381">
            <v>-1939000</v>
          </cell>
          <cell r="K381">
            <v>-1939000</v>
          </cell>
          <cell r="L381">
            <v>0</v>
          </cell>
        </row>
        <row r="382">
          <cell r="I382">
            <v>5489498</v>
          </cell>
          <cell r="K382">
            <v>5489498</v>
          </cell>
          <cell r="L382">
            <v>0</v>
          </cell>
        </row>
        <row r="383">
          <cell r="I383">
            <v>-3862924.22</v>
          </cell>
          <cell r="K383">
            <v>-3862924.22</v>
          </cell>
          <cell r="L383">
            <v>0</v>
          </cell>
        </row>
        <row r="384">
          <cell r="I384">
            <v>8345.4599999999991</v>
          </cell>
          <cell r="K384">
            <v>0</v>
          </cell>
          <cell r="L384">
            <v>8345.4599999999991</v>
          </cell>
        </row>
        <row r="385">
          <cell r="I385">
            <v>1534271.47</v>
          </cell>
          <cell r="K385">
            <v>1534271.47</v>
          </cell>
          <cell r="L385">
            <v>0</v>
          </cell>
        </row>
        <row r="386">
          <cell r="I386">
            <v>-224431.66</v>
          </cell>
          <cell r="K386">
            <v>-224431.66</v>
          </cell>
          <cell r="L386">
            <v>0</v>
          </cell>
        </row>
        <row r="387">
          <cell r="I387">
            <v>968764175.44000006</v>
          </cell>
          <cell r="K387">
            <v>968764175.44000006</v>
          </cell>
          <cell r="L387">
            <v>0</v>
          </cell>
        </row>
        <row r="388">
          <cell r="I388">
            <v>32196749.899999999</v>
          </cell>
          <cell r="K388">
            <v>32196749.899999999</v>
          </cell>
          <cell r="L388">
            <v>0</v>
          </cell>
        </row>
        <row r="389">
          <cell r="I389">
            <v>8379052</v>
          </cell>
          <cell r="K389">
            <v>8379052</v>
          </cell>
          <cell r="L389">
            <v>0</v>
          </cell>
        </row>
        <row r="390">
          <cell r="I390">
            <v>11976</v>
          </cell>
          <cell r="K390">
            <v>11976</v>
          </cell>
          <cell r="L390">
            <v>0</v>
          </cell>
        </row>
        <row r="391">
          <cell r="I391">
            <v>70700</v>
          </cell>
          <cell r="K391">
            <v>70700</v>
          </cell>
          <cell r="L391">
            <v>0</v>
          </cell>
        </row>
        <row r="392">
          <cell r="I392">
            <v>5078574.8</v>
          </cell>
          <cell r="K392">
            <v>5078574.8</v>
          </cell>
          <cell r="L392">
            <v>0</v>
          </cell>
        </row>
        <row r="393">
          <cell r="I393">
            <v>624750</v>
          </cell>
          <cell r="K393">
            <v>624750</v>
          </cell>
          <cell r="L393">
            <v>0</v>
          </cell>
        </row>
        <row r="394">
          <cell r="I394">
            <v>15948884</v>
          </cell>
          <cell r="K394">
            <v>15948884</v>
          </cell>
          <cell r="L394">
            <v>0</v>
          </cell>
        </row>
        <row r="395">
          <cell r="I395">
            <v>913775</v>
          </cell>
          <cell r="K395">
            <v>913775</v>
          </cell>
          <cell r="L395">
            <v>0</v>
          </cell>
        </row>
        <row r="396">
          <cell r="I396">
            <v>142328</v>
          </cell>
          <cell r="K396">
            <v>142328</v>
          </cell>
          <cell r="L396">
            <v>0</v>
          </cell>
        </row>
        <row r="397">
          <cell r="I397">
            <v>25000</v>
          </cell>
          <cell r="K397">
            <v>25000</v>
          </cell>
          <cell r="L397">
            <v>0</v>
          </cell>
        </row>
        <row r="398">
          <cell r="I398">
            <v>424500</v>
          </cell>
          <cell r="K398">
            <v>424500</v>
          </cell>
          <cell r="L398">
            <v>0</v>
          </cell>
        </row>
        <row r="399">
          <cell r="I399">
            <v>56928</v>
          </cell>
          <cell r="K399">
            <v>56928</v>
          </cell>
          <cell r="L399">
            <v>0</v>
          </cell>
        </row>
        <row r="400">
          <cell r="I400">
            <v>79249</v>
          </cell>
          <cell r="K400">
            <v>79249</v>
          </cell>
          <cell r="L400">
            <v>0</v>
          </cell>
        </row>
        <row r="401">
          <cell r="I401">
            <v>555784</v>
          </cell>
          <cell r="K401">
            <v>555784</v>
          </cell>
          <cell r="L401">
            <v>0</v>
          </cell>
        </row>
        <row r="402">
          <cell r="I402">
            <v>9342</v>
          </cell>
          <cell r="K402">
            <v>9342</v>
          </cell>
          <cell r="L402">
            <v>0</v>
          </cell>
        </row>
        <row r="403">
          <cell r="I403">
            <v>2580796.7200000002</v>
          </cell>
          <cell r="K403">
            <v>2580796.7200000002</v>
          </cell>
          <cell r="L403">
            <v>0</v>
          </cell>
        </row>
        <row r="404">
          <cell r="I404">
            <v>162328</v>
          </cell>
          <cell r="K404">
            <v>162328</v>
          </cell>
          <cell r="L404">
            <v>0</v>
          </cell>
        </row>
        <row r="405">
          <cell r="I405">
            <v>-1400</v>
          </cell>
          <cell r="K405">
            <v>-1400</v>
          </cell>
          <cell r="L405">
            <v>0</v>
          </cell>
        </row>
        <row r="406">
          <cell r="I406">
            <v>-441348</v>
          </cell>
          <cell r="K406">
            <v>-441348</v>
          </cell>
          <cell r="L406">
            <v>0</v>
          </cell>
        </row>
        <row r="407">
          <cell r="I407">
            <v>3633532</v>
          </cell>
          <cell r="K407">
            <v>3633532</v>
          </cell>
          <cell r="L407">
            <v>0</v>
          </cell>
        </row>
        <row r="408">
          <cell r="I408">
            <v>5344800</v>
          </cell>
          <cell r="K408">
            <v>5344800</v>
          </cell>
          <cell r="L408">
            <v>0</v>
          </cell>
        </row>
        <row r="409">
          <cell r="I409">
            <v>-4850</v>
          </cell>
          <cell r="K409">
            <v>-4850</v>
          </cell>
          <cell r="L409">
            <v>0</v>
          </cell>
        </row>
        <row r="410">
          <cell r="I410">
            <v>-16220</v>
          </cell>
          <cell r="K410">
            <v>-16220</v>
          </cell>
          <cell r="L410">
            <v>0</v>
          </cell>
        </row>
        <row r="411">
          <cell r="I411">
            <v>-50000</v>
          </cell>
          <cell r="K411">
            <v>-50000</v>
          </cell>
          <cell r="L411">
            <v>0</v>
          </cell>
        </row>
        <row r="412">
          <cell r="I412">
            <v>0</v>
          </cell>
          <cell r="K412">
            <v>0</v>
          </cell>
          <cell r="L412">
            <v>0</v>
          </cell>
        </row>
        <row r="413">
          <cell r="I413">
            <v>163009</v>
          </cell>
          <cell r="K413">
            <v>163009</v>
          </cell>
          <cell r="L413">
            <v>0</v>
          </cell>
        </row>
        <row r="414">
          <cell r="I414">
            <v>-4056</v>
          </cell>
          <cell r="K414">
            <v>-4056</v>
          </cell>
          <cell r="L414">
            <v>0</v>
          </cell>
        </row>
        <row r="415">
          <cell r="I415">
            <v>-114600</v>
          </cell>
          <cell r="K415">
            <v>-114600</v>
          </cell>
          <cell r="L415">
            <v>0</v>
          </cell>
        </row>
        <row r="416">
          <cell r="I416">
            <v>4933421.1100000003</v>
          </cell>
          <cell r="K416">
            <v>0</v>
          </cell>
          <cell r="L416">
            <v>4933421.1100000003</v>
          </cell>
        </row>
        <row r="417">
          <cell r="I417">
            <v>-523715.51</v>
          </cell>
          <cell r="K417">
            <v>-523715.51</v>
          </cell>
          <cell r="L417">
            <v>0</v>
          </cell>
        </row>
        <row r="418">
          <cell r="I418">
            <v>6959652</v>
          </cell>
          <cell r="K418">
            <v>6959652</v>
          </cell>
          <cell r="L418">
            <v>0</v>
          </cell>
        </row>
        <row r="419">
          <cell r="I419">
            <v>16381130.359999999</v>
          </cell>
          <cell r="K419">
            <v>16381130.360000003</v>
          </cell>
          <cell r="L419">
            <v>0</v>
          </cell>
        </row>
        <row r="420">
          <cell r="I420">
            <v>35698212.390000001</v>
          </cell>
          <cell r="K420">
            <v>35698212.390000001</v>
          </cell>
          <cell r="L420">
            <v>0</v>
          </cell>
        </row>
        <row r="421">
          <cell r="I421">
            <v>322005746.25999999</v>
          </cell>
          <cell r="K421">
            <v>322005746.25999999</v>
          </cell>
          <cell r="L421">
            <v>0</v>
          </cell>
        </row>
        <row r="422">
          <cell r="I422">
            <v>24900</v>
          </cell>
          <cell r="K422">
            <v>24900</v>
          </cell>
          <cell r="L422">
            <v>0</v>
          </cell>
        </row>
        <row r="423">
          <cell r="I423">
            <v>2156515.0699999998</v>
          </cell>
          <cell r="K423">
            <v>2156515.0699999998</v>
          </cell>
          <cell r="L423">
            <v>0</v>
          </cell>
        </row>
        <row r="424">
          <cell r="I424">
            <v>0</v>
          </cell>
          <cell r="K424">
            <v>0</v>
          </cell>
          <cell r="L424">
            <v>0</v>
          </cell>
        </row>
        <row r="425">
          <cell r="I425">
            <v>570639.5</v>
          </cell>
          <cell r="K425">
            <v>570639.5</v>
          </cell>
          <cell r="L425">
            <v>0</v>
          </cell>
        </row>
        <row r="426">
          <cell r="I426">
            <v>20122406</v>
          </cell>
          <cell r="K426">
            <v>20122406</v>
          </cell>
          <cell r="L426">
            <v>0</v>
          </cell>
        </row>
        <row r="427">
          <cell r="I427">
            <v>-2859890.75</v>
          </cell>
          <cell r="K427">
            <v>0</v>
          </cell>
          <cell r="L427">
            <v>-2859890.75</v>
          </cell>
        </row>
        <row r="428">
          <cell r="I428">
            <v>1336594.3600000001</v>
          </cell>
          <cell r="K428">
            <v>37959587.649999999</v>
          </cell>
          <cell r="L428">
            <v>-36622993.289999999</v>
          </cell>
        </row>
        <row r="429">
          <cell r="I429">
            <v>1222399485.95</v>
          </cell>
          <cell r="K429">
            <v>1385245567.54</v>
          </cell>
          <cell r="L429">
            <v>-162846081.58999991</v>
          </cell>
        </row>
        <row r="430">
          <cell r="I430">
            <v>1288889628</v>
          </cell>
          <cell r="K430">
            <v>0</v>
          </cell>
          <cell r="L430">
            <v>1288889628</v>
          </cell>
        </row>
        <row r="431">
          <cell r="I431">
            <v>-24762330.039999999</v>
          </cell>
          <cell r="K431">
            <v>-24762330.039999999</v>
          </cell>
          <cell r="L431">
            <v>0</v>
          </cell>
        </row>
        <row r="432">
          <cell r="I432">
            <v>49774400.5</v>
          </cell>
          <cell r="K432">
            <v>49774400.5</v>
          </cell>
          <cell r="L432">
            <v>0</v>
          </cell>
        </row>
        <row r="433">
          <cell r="I433">
            <v>75078152.75</v>
          </cell>
          <cell r="K433">
            <v>75078152.75</v>
          </cell>
          <cell r="L433">
            <v>0</v>
          </cell>
        </row>
        <row r="434">
          <cell r="I434">
            <v>306009</v>
          </cell>
          <cell r="K434">
            <v>306009</v>
          </cell>
          <cell r="L434">
            <v>0</v>
          </cell>
        </row>
        <row r="435">
          <cell r="I435">
            <v>33238118.600000001</v>
          </cell>
          <cell r="K435">
            <v>0</v>
          </cell>
          <cell r="L435">
            <v>33238118.600000001</v>
          </cell>
        </row>
        <row r="436">
          <cell r="I436">
            <v>4644962.7300000004</v>
          </cell>
          <cell r="K436">
            <v>4644962.7300000004</v>
          </cell>
          <cell r="L436">
            <v>0</v>
          </cell>
        </row>
        <row r="437">
          <cell r="I437">
            <v>-7006.42</v>
          </cell>
          <cell r="K437">
            <v>0</v>
          </cell>
          <cell r="L437">
            <v>-7006.42</v>
          </cell>
        </row>
        <row r="438">
          <cell r="I438">
            <v>10156464.34</v>
          </cell>
          <cell r="K438">
            <v>0</v>
          </cell>
          <cell r="L438">
            <v>10156464.34</v>
          </cell>
        </row>
        <row r="439">
          <cell r="I439">
            <v>-2771633.23</v>
          </cell>
          <cell r="K439">
            <v>-2771633.23</v>
          </cell>
          <cell r="L439">
            <v>0</v>
          </cell>
        </row>
        <row r="440">
          <cell r="I440">
            <v>-1669441</v>
          </cell>
          <cell r="K440">
            <v>-1669441</v>
          </cell>
          <cell r="L440">
            <v>0</v>
          </cell>
        </row>
        <row r="441">
          <cell r="I441">
            <v>-161498.88</v>
          </cell>
          <cell r="K441">
            <v>-161498.88</v>
          </cell>
          <cell r="L441">
            <v>0</v>
          </cell>
        </row>
        <row r="442">
          <cell r="I442">
            <v>36075241.060000002</v>
          </cell>
          <cell r="K442">
            <v>0</v>
          </cell>
          <cell r="L442">
            <v>36075241.060000002</v>
          </cell>
        </row>
        <row r="443">
          <cell r="I443">
            <v>174947318.87</v>
          </cell>
          <cell r="K443">
            <v>0</v>
          </cell>
          <cell r="L443">
            <v>174947318.87</v>
          </cell>
        </row>
        <row r="444">
          <cell r="I444">
            <v>-2677977171.6799998</v>
          </cell>
          <cell r="K444">
            <v>0</v>
          </cell>
          <cell r="L444">
            <v>-2677977171.6799998</v>
          </cell>
        </row>
        <row r="445">
          <cell r="I445">
            <v>0</v>
          </cell>
          <cell r="K445">
            <v>0</v>
          </cell>
          <cell r="L445">
            <v>0</v>
          </cell>
        </row>
        <row r="446">
          <cell r="I446">
            <v>71702631</v>
          </cell>
          <cell r="K446">
            <v>71702631</v>
          </cell>
          <cell r="L446">
            <v>0</v>
          </cell>
        </row>
        <row r="447">
          <cell r="I447">
            <v>11939874</v>
          </cell>
          <cell r="K447">
            <v>11939874</v>
          </cell>
          <cell r="L447">
            <v>0</v>
          </cell>
        </row>
        <row r="448">
          <cell r="I448">
            <v>115658</v>
          </cell>
          <cell r="K448">
            <v>115658</v>
          </cell>
          <cell r="L448">
            <v>0</v>
          </cell>
        </row>
        <row r="449">
          <cell r="I449">
            <v>60591</v>
          </cell>
          <cell r="K449">
            <v>60591</v>
          </cell>
          <cell r="L449">
            <v>0</v>
          </cell>
        </row>
        <row r="450">
          <cell r="I450">
            <v>23075701</v>
          </cell>
          <cell r="K450">
            <v>23075701</v>
          </cell>
          <cell r="L450">
            <v>0</v>
          </cell>
        </row>
        <row r="451">
          <cell r="I451">
            <v>725500</v>
          </cell>
          <cell r="K451">
            <v>725500</v>
          </cell>
          <cell r="L451">
            <v>0</v>
          </cell>
        </row>
        <row r="452">
          <cell r="I452">
            <v>38687200</v>
          </cell>
          <cell r="K452">
            <v>38687200</v>
          </cell>
          <cell r="L452">
            <v>0</v>
          </cell>
        </row>
        <row r="453">
          <cell r="I453">
            <v>46820615.490000002</v>
          </cell>
          <cell r="K453">
            <v>46820615.490000002</v>
          </cell>
          <cell r="L453">
            <v>0</v>
          </cell>
        </row>
        <row r="454">
          <cell r="I454">
            <v>14217911</v>
          </cell>
          <cell r="K454">
            <v>14217911</v>
          </cell>
          <cell r="L454">
            <v>0</v>
          </cell>
        </row>
        <row r="455">
          <cell r="I455">
            <v>2405130</v>
          </cell>
          <cell r="K455">
            <v>2405130</v>
          </cell>
          <cell r="L455">
            <v>0</v>
          </cell>
        </row>
        <row r="456">
          <cell r="I456">
            <v>4651920</v>
          </cell>
          <cell r="K456">
            <v>4651920</v>
          </cell>
          <cell r="L456">
            <v>0</v>
          </cell>
        </row>
        <row r="457">
          <cell r="I457">
            <v>4913091</v>
          </cell>
          <cell r="K457">
            <v>4913091</v>
          </cell>
          <cell r="L457">
            <v>0</v>
          </cell>
        </row>
        <row r="458">
          <cell r="I458">
            <v>12558000</v>
          </cell>
          <cell r="K458">
            <v>12558000</v>
          </cell>
          <cell r="L458">
            <v>0</v>
          </cell>
        </row>
        <row r="459">
          <cell r="I459">
            <v>53400621</v>
          </cell>
          <cell r="K459">
            <v>53400621</v>
          </cell>
          <cell r="L459">
            <v>0</v>
          </cell>
        </row>
        <row r="460">
          <cell r="I460">
            <v>-77928762</v>
          </cell>
          <cell r="K460">
            <v>-77928762</v>
          </cell>
          <cell r="L460">
            <v>0</v>
          </cell>
        </row>
        <row r="461">
          <cell r="I461">
            <v>1794611</v>
          </cell>
          <cell r="K461">
            <v>1794611</v>
          </cell>
          <cell r="L461">
            <v>0</v>
          </cell>
        </row>
        <row r="462">
          <cell r="I462">
            <v>341500</v>
          </cell>
          <cell r="K462">
            <v>341500</v>
          </cell>
          <cell r="L462">
            <v>0</v>
          </cell>
        </row>
        <row r="463">
          <cell r="I463">
            <v>15237037</v>
          </cell>
          <cell r="K463">
            <v>15237037</v>
          </cell>
          <cell r="L463">
            <v>0</v>
          </cell>
        </row>
        <row r="464">
          <cell r="I464">
            <v>4357491</v>
          </cell>
          <cell r="K464">
            <v>4357491</v>
          </cell>
          <cell r="L464">
            <v>0</v>
          </cell>
        </row>
        <row r="465">
          <cell r="I465">
            <v>358249</v>
          </cell>
          <cell r="K465">
            <v>358249</v>
          </cell>
          <cell r="L465">
            <v>0</v>
          </cell>
        </row>
        <row r="466">
          <cell r="I466">
            <v>17650</v>
          </cell>
          <cell r="K466">
            <v>17650</v>
          </cell>
          <cell r="L466">
            <v>0</v>
          </cell>
        </row>
        <row r="467">
          <cell r="I467">
            <v>2804388.35</v>
          </cell>
          <cell r="K467">
            <v>2775235.16</v>
          </cell>
          <cell r="L467">
            <v>29153.189999999944</v>
          </cell>
        </row>
        <row r="468">
          <cell r="I468">
            <v>9687600</v>
          </cell>
          <cell r="K468">
            <v>9687600</v>
          </cell>
          <cell r="L468">
            <v>0</v>
          </cell>
        </row>
        <row r="469">
          <cell r="I469">
            <v>6458423.6399999997</v>
          </cell>
          <cell r="K469">
            <v>6458423.6399999997</v>
          </cell>
          <cell r="L469">
            <v>0</v>
          </cell>
        </row>
        <row r="470">
          <cell r="I470">
            <v>103668.6</v>
          </cell>
          <cell r="K470">
            <v>103668.6</v>
          </cell>
          <cell r="L470">
            <v>0</v>
          </cell>
        </row>
        <row r="471">
          <cell r="I471">
            <v>5095000</v>
          </cell>
          <cell r="K471">
            <v>5095000</v>
          </cell>
          <cell r="L471">
            <v>0</v>
          </cell>
        </row>
        <row r="472">
          <cell r="I472">
            <v>3396601</v>
          </cell>
          <cell r="K472">
            <v>3396601</v>
          </cell>
          <cell r="L472">
            <v>0</v>
          </cell>
        </row>
        <row r="473">
          <cell r="I473">
            <v>2515045.88</v>
          </cell>
          <cell r="K473">
            <v>0</v>
          </cell>
          <cell r="L473">
            <v>2515045.88</v>
          </cell>
        </row>
        <row r="474">
          <cell r="I474">
            <v>28747000</v>
          </cell>
          <cell r="K474">
            <v>28747000</v>
          </cell>
          <cell r="L474">
            <v>0</v>
          </cell>
        </row>
        <row r="475">
          <cell r="I475">
            <v>12814546.1</v>
          </cell>
          <cell r="K475">
            <v>12814546.1</v>
          </cell>
          <cell r="L475">
            <v>0</v>
          </cell>
        </row>
        <row r="476">
          <cell r="I476">
            <v>866779</v>
          </cell>
          <cell r="K476">
            <v>866779</v>
          </cell>
          <cell r="L476">
            <v>0</v>
          </cell>
        </row>
        <row r="477">
          <cell r="I477">
            <v>5634059</v>
          </cell>
          <cell r="K477">
            <v>5634059</v>
          </cell>
          <cell r="L477">
            <v>0</v>
          </cell>
        </row>
        <row r="478">
          <cell r="I478">
            <v>14837723</v>
          </cell>
          <cell r="K478">
            <v>14837723</v>
          </cell>
          <cell r="L478">
            <v>0</v>
          </cell>
        </row>
        <row r="479">
          <cell r="I479">
            <v>3650860</v>
          </cell>
          <cell r="K479">
            <v>3650860</v>
          </cell>
          <cell r="L479">
            <v>0</v>
          </cell>
        </row>
        <row r="480">
          <cell r="I480">
            <v>325405.13</v>
          </cell>
          <cell r="K480">
            <v>325405.13</v>
          </cell>
          <cell r="L480">
            <v>0</v>
          </cell>
        </row>
        <row r="481">
          <cell r="I481">
            <v>166525583.25999999</v>
          </cell>
          <cell r="K481">
            <v>166525583.25999999</v>
          </cell>
          <cell r="L481">
            <v>0</v>
          </cell>
        </row>
        <row r="482">
          <cell r="I482">
            <v>83618282.129999995</v>
          </cell>
          <cell r="K482">
            <v>83618282.129999995</v>
          </cell>
          <cell r="L482">
            <v>0</v>
          </cell>
        </row>
        <row r="483">
          <cell r="I483">
            <v>223742.01</v>
          </cell>
          <cell r="K483">
            <v>223742.01</v>
          </cell>
          <cell r="L483">
            <v>0</v>
          </cell>
        </row>
        <row r="484">
          <cell r="I484">
            <v>2385348.6</v>
          </cell>
          <cell r="K484">
            <v>2385348.6</v>
          </cell>
          <cell r="L484">
            <v>0</v>
          </cell>
        </row>
        <row r="485">
          <cell r="I485">
            <v>703313.62</v>
          </cell>
          <cell r="K485">
            <v>703313.62</v>
          </cell>
          <cell r="L485">
            <v>0</v>
          </cell>
        </row>
        <row r="486">
          <cell r="I486">
            <v>12348409.4</v>
          </cell>
          <cell r="K486">
            <v>12348409.399999999</v>
          </cell>
          <cell r="L486">
            <v>0</v>
          </cell>
        </row>
        <row r="487">
          <cell r="I487">
            <v>1549024.16</v>
          </cell>
          <cell r="K487">
            <v>1549024.16</v>
          </cell>
          <cell r="L487">
            <v>0</v>
          </cell>
        </row>
        <row r="488">
          <cell r="I488">
            <v>24676859.140000001</v>
          </cell>
          <cell r="K488">
            <v>24676859.140000001</v>
          </cell>
          <cell r="L488">
            <v>0</v>
          </cell>
        </row>
        <row r="489">
          <cell r="I489">
            <v>9726751.4100000001</v>
          </cell>
          <cell r="K489">
            <v>9726751.4100000001</v>
          </cell>
          <cell r="L489">
            <v>0</v>
          </cell>
        </row>
        <row r="490">
          <cell r="I490">
            <v>120427.43</v>
          </cell>
          <cell r="K490">
            <v>120427.43</v>
          </cell>
          <cell r="L490">
            <v>0</v>
          </cell>
        </row>
        <row r="491">
          <cell r="I491">
            <v>24431</v>
          </cell>
          <cell r="K491">
            <v>24431</v>
          </cell>
          <cell r="L491">
            <v>0</v>
          </cell>
        </row>
        <row r="492">
          <cell r="I492">
            <v>291539.3</v>
          </cell>
          <cell r="K492">
            <v>291539.3</v>
          </cell>
          <cell r="L492">
            <v>0</v>
          </cell>
        </row>
        <row r="493">
          <cell r="I493">
            <v>70303010.030000001</v>
          </cell>
          <cell r="K493">
            <v>70303010.030000001</v>
          </cell>
          <cell r="L493">
            <v>0</v>
          </cell>
        </row>
        <row r="494">
          <cell r="I494">
            <v>76943589.290000007</v>
          </cell>
          <cell r="K494">
            <v>76943589.290000007</v>
          </cell>
          <cell r="L494">
            <v>0</v>
          </cell>
        </row>
        <row r="495">
          <cell r="I495">
            <v>53411093.25</v>
          </cell>
          <cell r="K495">
            <v>0</v>
          </cell>
          <cell r="L495">
            <v>53411093.25</v>
          </cell>
        </row>
        <row r="496">
          <cell r="I496">
            <v>2410275.52</v>
          </cell>
          <cell r="K496">
            <v>2410275.52</v>
          </cell>
          <cell r="L496">
            <v>0</v>
          </cell>
        </row>
        <row r="497">
          <cell r="I497">
            <v>6062517.6500000004</v>
          </cell>
          <cell r="K497">
            <v>6062517.6499999994</v>
          </cell>
          <cell r="L497">
            <v>0</v>
          </cell>
        </row>
        <row r="498">
          <cell r="I498">
            <v>3872697.49</v>
          </cell>
          <cell r="K498">
            <v>3872697.49</v>
          </cell>
          <cell r="L498">
            <v>0</v>
          </cell>
        </row>
        <row r="499">
          <cell r="I499">
            <v>424509.76</v>
          </cell>
          <cell r="K499">
            <v>424509.76</v>
          </cell>
          <cell r="L499">
            <v>0</v>
          </cell>
        </row>
        <row r="500">
          <cell r="I500">
            <v>8046345.0999999996</v>
          </cell>
          <cell r="K500">
            <v>8046345.0999999996</v>
          </cell>
          <cell r="L500">
            <v>0</v>
          </cell>
        </row>
        <row r="501">
          <cell r="I501">
            <v>170536.54</v>
          </cell>
          <cell r="K501">
            <v>170536.54</v>
          </cell>
          <cell r="L501">
            <v>0</v>
          </cell>
        </row>
        <row r="502">
          <cell r="I502">
            <v>160742.73000000001</v>
          </cell>
          <cell r="K502">
            <v>160742.73000000001</v>
          </cell>
          <cell r="L502">
            <v>0</v>
          </cell>
        </row>
        <row r="503">
          <cell r="I503">
            <v>1157808</v>
          </cell>
          <cell r="K503">
            <v>1157808</v>
          </cell>
          <cell r="L503">
            <v>0</v>
          </cell>
        </row>
        <row r="504">
          <cell r="I504">
            <v>4689957</v>
          </cell>
          <cell r="K504">
            <v>4689957</v>
          </cell>
          <cell r="L504">
            <v>0</v>
          </cell>
        </row>
        <row r="505">
          <cell r="I505">
            <v>4995222</v>
          </cell>
          <cell r="K505">
            <v>4995222</v>
          </cell>
          <cell r="L505">
            <v>0</v>
          </cell>
        </row>
        <row r="506">
          <cell r="I506">
            <v>3534674</v>
          </cell>
          <cell r="K506">
            <v>3534674</v>
          </cell>
          <cell r="L506">
            <v>0</v>
          </cell>
        </row>
        <row r="507">
          <cell r="I507">
            <v>1506192</v>
          </cell>
          <cell r="K507">
            <v>1506192</v>
          </cell>
          <cell r="L507">
            <v>0</v>
          </cell>
        </row>
        <row r="508">
          <cell r="I508">
            <v>1777853</v>
          </cell>
          <cell r="K508">
            <v>1777853</v>
          </cell>
          <cell r="L508">
            <v>0</v>
          </cell>
        </row>
        <row r="509">
          <cell r="I509">
            <v>26354339.210000001</v>
          </cell>
          <cell r="K509">
            <v>26354339.210000001</v>
          </cell>
          <cell r="L509">
            <v>0</v>
          </cell>
        </row>
        <row r="510">
          <cell r="I510">
            <v>22000</v>
          </cell>
          <cell r="K510">
            <v>22000</v>
          </cell>
          <cell r="L510">
            <v>0</v>
          </cell>
        </row>
        <row r="511">
          <cell r="I511">
            <v>3123494</v>
          </cell>
          <cell r="K511">
            <v>3123494</v>
          </cell>
          <cell r="L511">
            <v>0</v>
          </cell>
        </row>
        <row r="512">
          <cell r="I512">
            <v>280818</v>
          </cell>
          <cell r="K512">
            <v>280818</v>
          </cell>
          <cell r="L512">
            <v>0</v>
          </cell>
        </row>
        <row r="513">
          <cell r="I513">
            <v>88350</v>
          </cell>
          <cell r="K513">
            <v>88350</v>
          </cell>
          <cell r="L513">
            <v>0</v>
          </cell>
        </row>
        <row r="514">
          <cell r="I514">
            <v>3607027.4</v>
          </cell>
          <cell r="K514">
            <v>3607027.4</v>
          </cell>
          <cell r="L514">
            <v>0</v>
          </cell>
        </row>
        <row r="515">
          <cell r="I515">
            <v>5475</v>
          </cell>
          <cell r="K515">
            <v>5475</v>
          </cell>
          <cell r="L515">
            <v>0</v>
          </cell>
        </row>
        <row r="516">
          <cell r="I516">
            <v>1711060.88</v>
          </cell>
          <cell r="K516">
            <v>1711060.88</v>
          </cell>
          <cell r="L516">
            <v>0</v>
          </cell>
        </row>
        <row r="517">
          <cell r="I517">
            <v>159421.01</v>
          </cell>
          <cell r="K517">
            <v>159421.01</v>
          </cell>
          <cell r="L517">
            <v>0</v>
          </cell>
        </row>
        <row r="518">
          <cell r="I518">
            <v>3343317</v>
          </cell>
          <cell r="K518">
            <v>3343317</v>
          </cell>
          <cell r="L518">
            <v>0</v>
          </cell>
        </row>
        <row r="519">
          <cell r="I519">
            <v>66592</v>
          </cell>
          <cell r="K519">
            <v>66592</v>
          </cell>
          <cell r="L519">
            <v>0</v>
          </cell>
        </row>
        <row r="520">
          <cell r="I520">
            <v>3115959</v>
          </cell>
          <cell r="K520">
            <v>3115959</v>
          </cell>
          <cell r="L520">
            <v>0</v>
          </cell>
        </row>
        <row r="521">
          <cell r="I521">
            <v>127207</v>
          </cell>
          <cell r="K521">
            <v>127207</v>
          </cell>
          <cell r="L521">
            <v>0</v>
          </cell>
        </row>
        <row r="522">
          <cell r="I522">
            <v>183300</v>
          </cell>
          <cell r="K522">
            <v>183300</v>
          </cell>
          <cell r="L522">
            <v>0</v>
          </cell>
        </row>
        <row r="523">
          <cell r="I523">
            <v>362692.14</v>
          </cell>
          <cell r="K523">
            <v>362692.14</v>
          </cell>
          <cell r="L523">
            <v>0</v>
          </cell>
        </row>
        <row r="524">
          <cell r="I524">
            <v>4717000</v>
          </cell>
          <cell r="K524">
            <v>4717000</v>
          </cell>
          <cell r="L524">
            <v>0</v>
          </cell>
        </row>
        <row r="525">
          <cell r="I525">
            <v>456200</v>
          </cell>
          <cell r="K525">
            <v>456200</v>
          </cell>
          <cell r="L525">
            <v>0</v>
          </cell>
        </row>
        <row r="526">
          <cell r="I526">
            <v>304244</v>
          </cell>
          <cell r="K526">
            <v>304244</v>
          </cell>
          <cell r="L526">
            <v>0</v>
          </cell>
        </row>
        <row r="527">
          <cell r="I527">
            <v>1524000</v>
          </cell>
          <cell r="K527">
            <v>1524000</v>
          </cell>
          <cell r="L527">
            <v>0</v>
          </cell>
        </row>
        <row r="528">
          <cell r="I528">
            <v>1765595</v>
          </cell>
          <cell r="K528">
            <v>1765595</v>
          </cell>
          <cell r="L528">
            <v>0</v>
          </cell>
        </row>
        <row r="529">
          <cell r="I529">
            <v>4620000</v>
          </cell>
          <cell r="K529">
            <v>4620000</v>
          </cell>
          <cell r="L529">
            <v>0</v>
          </cell>
        </row>
        <row r="530">
          <cell r="I530">
            <v>2797255</v>
          </cell>
          <cell r="K530">
            <v>2797255</v>
          </cell>
          <cell r="L530">
            <v>0</v>
          </cell>
        </row>
        <row r="531">
          <cell r="I531">
            <v>0</v>
          </cell>
          <cell r="K531">
            <v>24362778.109999999</v>
          </cell>
          <cell r="L531">
            <v>-24362778.109999999</v>
          </cell>
        </row>
        <row r="532">
          <cell r="I532">
            <v>190460</v>
          </cell>
          <cell r="K532">
            <v>190460</v>
          </cell>
          <cell r="L532">
            <v>0</v>
          </cell>
        </row>
        <row r="533">
          <cell r="I533">
            <v>42000</v>
          </cell>
          <cell r="K533">
            <v>42000</v>
          </cell>
          <cell r="L533">
            <v>0</v>
          </cell>
        </row>
        <row r="534">
          <cell r="I534">
            <v>360813</v>
          </cell>
          <cell r="K534">
            <v>360813</v>
          </cell>
          <cell r="L534">
            <v>0</v>
          </cell>
        </row>
        <row r="535">
          <cell r="I535">
            <v>2013000</v>
          </cell>
          <cell r="K535">
            <v>2013000</v>
          </cell>
          <cell r="L535">
            <v>0</v>
          </cell>
        </row>
        <row r="536">
          <cell r="I536">
            <v>222000</v>
          </cell>
          <cell r="K536">
            <v>222000</v>
          </cell>
          <cell r="L536">
            <v>0</v>
          </cell>
        </row>
        <row r="537">
          <cell r="I537">
            <v>34900</v>
          </cell>
          <cell r="K537">
            <v>34900</v>
          </cell>
          <cell r="L537">
            <v>0</v>
          </cell>
        </row>
        <row r="538">
          <cell r="I538">
            <v>3558110</v>
          </cell>
          <cell r="K538">
            <v>3558110</v>
          </cell>
          <cell r="L538">
            <v>0</v>
          </cell>
        </row>
        <row r="539">
          <cell r="I539">
            <v>2009300</v>
          </cell>
          <cell r="K539">
            <v>2009300</v>
          </cell>
          <cell r="L539">
            <v>0</v>
          </cell>
        </row>
        <row r="540">
          <cell r="I540">
            <v>861191</v>
          </cell>
          <cell r="K540">
            <v>861191</v>
          </cell>
          <cell r="L540">
            <v>0</v>
          </cell>
        </row>
        <row r="541">
          <cell r="I541">
            <v>33271</v>
          </cell>
          <cell r="K541">
            <v>33271</v>
          </cell>
          <cell r="L541">
            <v>0</v>
          </cell>
        </row>
        <row r="542">
          <cell r="I542">
            <v>155507</v>
          </cell>
          <cell r="K542">
            <v>155507</v>
          </cell>
          <cell r="L542">
            <v>0</v>
          </cell>
        </row>
        <row r="543">
          <cell r="I543">
            <v>3418259.6</v>
          </cell>
          <cell r="K543">
            <v>3418259.6</v>
          </cell>
          <cell r="L543">
            <v>0</v>
          </cell>
        </row>
        <row r="544">
          <cell r="I544">
            <v>213170</v>
          </cell>
          <cell r="K544">
            <v>213170</v>
          </cell>
          <cell r="L544">
            <v>0</v>
          </cell>
        </row>
        <row r="545">
          <cell r="I545">
            <v>495009</v>
          </cell>
          <cell r="K545">
            <v>495009</v>
          </cell>
          <cell r="L545">
            <v>0</v>
          </cell>
        </row>
        <row r="546">
          <cell r="I546">
            <v>7899300</v>
          </cell>
          <cell r="K546">
            <v>7899300</v>
          </cell>
          <cell r="L546">
            <v>0</v>
          </cell>
        </row>
        <row r="547">
          <cell r="I547">
            <v>1647940</v>
          </cell>
          <cell r="K547">
            <v>1647940</v>
          </cell>
          <cell r="L547">
            <v>0</v>
          </cell>
        </row>
        <row r="548">
          <cell r="I548">
            <v>24780</v>
          </cell>
          <cell r="K548">
            <v>24780</v>
          </cell>
          <cell r="L548">
            <v>0</v>
          </cell>
        </row>
        <row r="549">
          <cell r="I549">
            <v>-19635</v>
          </cell>
          <cell r="K549">
            <v>-19635</v>
          </cell>
          <cell r="L549">
            <v>0</v>
          </cell>
        </row>
        <row r="550">
          <cell r="I550">
            <v>271010</v>
          </cell>
          <cell r="K550">
            <v>271010</v>
          </cell>
          <cell r="L550">
            <v>0</v>
          </cell>
        </row>
        <row r="551">
          <cell r="I551">
            <v>6057893</v>
          </cell>
          <cell r="K551">
            <v>6057893</v>
          </cell>
          <cell r="L551">
            <v>0</v>
          </cell>
        </row>
        <row r="552">
          <cell r="I552">
            <v>3500</v>
          </cell>
          <cell r="K552">
            <v>3500</v>
          </cell>
          <cell r="L552">
            <v>0</v>
          </cell>
        </row>
        <row r="553">
          <cell r="I553">
            <v>400000</v>
          </cell>
          <cell r="K553">
            <v>400000</v>
          </cell>
          <cell r="L553">
            <v>0</v>
          </cell>
        </row>
        <row r="554">
          <cell r="I554">
            <v>11447189.77</v>
          </cell>
          <cell r="K554">
            <v>11447189.77</v>
          </cell>
          <cell r="L554">
            <v>0</v>
          </cell>
        </row>
        <row r="555">
          <cell r="I555">
            <v>99490</v>
          </cell>
          <cell r="K555">
            <v>99490</v>
          </cell>
          <cell r="L555">
            <v>0</v>
          </cell>
        </row>
        <row r="556">
          <cell r="I556">
            <v>2293490.62</v>
          </cell>
          <cell r="K556">
            <v>2293490.62</v>
          </cell>
          <cell r="L556">
            <v>0</v>
          </cell>
        </row>
        <row r="557">
          <cell r="I557">
            <v>2902283</v>
          </cell>
          <cell r="K557">
            <v>2902283</v>
          </cell>
          <cell r="L557">
            <v>0</v>
          </cell>
        </row>
        <row r="558">
          <cell r="I558">
            <v>38407.64</v>
          </cell>
          <cell r="K558">
            <v>38407.64</v>
          </cell>
          <cell r="L558">
            <v>0</v>
          </cell>
        </row>
        <row r="559">
          <cell r="I559">
            <v>16015.54</v>
          </cell>
          <cell r="K559">
            <v>16015.54</v>
          </cell>
          <cell r="L559">
            <v>0</v>
          </cell>
        </row>
        <row r="560">
          <cell r="I560">
            <v>247517.48</v>
          </cell>
          <cell r="K560">
            <v>247517.48</v>
          </cell>
          <cell r="L560">
            <v>0</v>
          </cell>
        </row>
        <row r="561">
          <cell r="I561">
            <v>392360</v>
          </cell>
          <cell r="K561">
            <v>392360</v>
          </cell>
          <cell r="L561">
            <v>0</v>
          </cell>
        </row>
        <row r="562">
          <cell r="I562">
            <v>102437</v>
          </cell>
          <cell r="K562">
            <v>102437</v>
          </cell>
          <cell r="L562">
            <v>0</v>
          </cell>
        </row>
        <row r="563">
          <cell r="I563">
            <v>18746900</v>
          </cell>
          <cell r="K563">
            <v>18746900</v>
          </cell>
          <cell r="L563">
            <v>0</v>
          </cell>
        </row>
        <row r="564">
          <cell r="I564">
            <v>12497957.1</v>
          </cell>
          <cell r="K564">
            <v>12497957.1</v>
          </cell>
          <cell r="L564">
            <v>0</v>
          </cell>
        </row>
        <row r="565">
          <cell r="I565">
            <v>2100000</v>
          </cell>
          <cell r="K565">
            <v>2100000</v>
          </cell>
          <cell r="L565">
            <v>0</v>
          </cell>
        </row>
        <row r="566">
          <cell r="I566">
            <v>100000</v>
          </cell>
          <cell r="K566">
            <v>100000</v>
          </cell>
          <cell r="L566">
            <v>0</v>
          </cell>
        </row>
        <row r="567">
          <cell r="I567">
            <v>2175660</v>
          </cell>
          <cell r="K567">
            <v>2707302</v>
          </cell>
          <cell r="L567">
            <v>-531642</v>
          </cell>
        </row>
        <row r="568">
          <cell r="I568">
            <v>4213620</v>
          </cell>
          <cell r="K568">
            <v>7811160</v>
          </cell>
          <cell r="L568">
            <v>-3597540</v>
          </cell>
        </row>
        <row r="569">
          <cell r="I569">
            <v>3681180</v>
          </cell>
          <cell r="K569">
            <v>3681180</v>
          </cell>
          <cell r="L569">
            <v>0</v>
          </cell>
        </row>
        <row r="570">
          <cell r="I570">
            <v>11376060</v>
          </cell>
          <cell r="K570">
            <v>22700100</v>
          </cell>
          <cell r="L570">
            <v>-11324040</v>
          </cell>
        </row>
        <row r="571">
          <cell r="I571">
            <v>50260500</v>
          </cell>
          <cell r="K571">
            <v>132938643</v>
          </cell>
          <cell r="L571">
            <v>-82678143</v>
          </cell>
        </row>
        <row r="572">
          <cell r="I572">
            <v>-71707020</v>
          </cell>
          <cell r="K572">
            <v>-169838385</v>
          </cell>
          <cell r="L572">
            <v>98131365</v>
          </cell>
        </row>
        <row r="573">
          <cell r="I573">
            <v>296840.61</v>
          </cell>
          <cell r="K573">
            <v>296840.61</v>
          </cell>
          <cell r="L573">
            <v>0</v>
          </cell>
        </row>
        <row r="574">
          <cell r="I574">
            <v>15443.37</v>
          </cell>
          <cell r="K574">
            <v>15443.37</v>
          </cell>
          <cell r="L574">
            <v>0</v>
          </cell>
        </row>
        <row r="575">
          <cell r="I575">
            <v>9600494.0099999998</v>
          </cell>
          <cell r="K575">
            <v>9600494.0099999998</v>
          </cell>
          <cell r="L575">
            <v>0</v>
          </cell>
        </row>
        <row r="576">
          <cell r="I576">
            <v>5216136.1100000003</v>
          </cell>
          <cell r="K576">
            <v>5216136.1099999994</v>
          </cell>
          <cell r="L576">
            <v>0</v>
          </cell>
        </row>
        <row r="577">
          <cell r="I577">
            <v>0</v>
          </cell>
          <cell r="K577">
            <v>29048315.140000001</v>
          </cell>
          <cell r="L577">
            <v>-29048315.140000001</v>
          </cell>
        </row>
        <row r="578">
          <cell r="I578">
            <v>689064.95</v>
          </cell>
          <cell r="K578">
            <v>689064.95</v>
          </cell>
          <cell r="L578">
            <v>0</v>
          </cell>
        </row>
        <row r="579">
          <cell r="I579">
            <v>174019.94</v>
          </cell>
          <cell r="K579">
            <v>174019.94</v>
          </cell>
          <cell r="L579">
            <v>0</v>
          </cell>
        </row>
        <row r="580">
          <cell r="I580">
            <v>5211155</v>
          </cell>
          <cell r="K580">
            <v>5211155</v>
          </cell>
          <cell r="L580">
            <v>0</v>
          </cell>
        </row>
        <row r="581">
          <cell r="I581">
            <v>7318935</v>
          </cell>
          <cell r="K581">
            <v>7318935</v>
          </cell>
          <cell r="L581">
            <v>0</v>
          </cell>
        </row>
        <row r="582">
          <cell r="I582">
            <v>315591</v>
          </cell>
          <cell r="K582">
            <v>315591</v>
          </cell>
          <cell r="L582">
            <v>0</v>
          </cell>
        </row>
        <row r="583">
          <cell r="I583">
            <v>258135</v>
          </cell>
          <cell r="K583">
            <v>258135</v>
          </cell>
          <cell r="L583">
            <v>0</v>
          </cell>
        </row>
        <row r="584">
          <cell r="I584">
            <v>189750</v>
          </cell>
          <cell r="K584">
            <v>189750</v>
          </cell>
          <cell r="L584">
            <v>0</v>
          </cell>
        </row>
        <row r="585">
          <cell r="I585">
            <v>1311927</v>
          </cell>
          <cell r="K585">
            <v>1311927</v>
          </cell>
          <cell r="L585">
            <v>0</v>
          </cell>
        </row>
        <row r="586">
          <cell r="I586">
            <v>2625</v>
          </cell>
          <cell r="K586">
            <v>2625</v>
          </cell>
          <cell r="L586">
            <v>0</v>
          </cell>
        </row>
        <row r="587">
          <cell r="I587">
            <v>8187378</v>
          </cell>
          <cell r="K587">
            <v>8187378</v>
          </cell>
          <cell r="L587">
            <v>0</v>
          </cell>
        </row>
        <row r="588">
          <cell r="I588">
            <v>2856843</v>
          </cell>
          <cell r="K588">
            <v>2856843</v>
          </cell>
          <cell r="L588">
            <v>0</v>
          </cell>
        </row>
        <row r="589">
          <cell r="I589">
            <v>183545</v>
          </cell>
          <cell r="K589">
            <v>183545</v>
          </cell>
          <cell r="L589">
            <v>0</v>
          </cell>
        </row>
        <row r="590">
          <cell r="I590">
            <v>406201</v>
          </cell>
          <cell r="K590">
            <v>406201</v>
          </cell>
          <cell r="L590">
            <v>0</v>
          </cell>
        </row>
        <row r="591">
          <cell r="I591">
            <v>380956650</v>
          </cell>
          <cell r="K591">
            <v>380956650</v>
          </cell>
          <cell r="L591">
            <v>0</v>
          </cell>
        </row>
        <row r="592">
          <cell r="I592">
            <v>-475273140.79000002</v>
          </cell>
          <cell r="K592">
            <v>0</v>
          </cell>
          <cell r="L592">
            <v>-475273140.79000002</v>
          </cell>
        </row>
        <row r="593">
          <cell r="I593">
            <v>28141732.800000001</v>
          </cell>
          <cell r="K593">
            <v>-64616619.399999999</v>
          </cell>
          <cell r="L593">
            <v>92758352.200000003</v>
          </cell>
        </row>
        <row r="594">
          <cell r="I594">
            <v>-525720</v>
          </cell>
          <cell r="K594">
            <v>0</v>
          </cell>
          <cell r="L594">
            <v>-525720</v>
          </cell>
        </row>
        <row r="595">
          <cell r="I595">
            <v>0</v>
          </cell>
          <cell r="K595">
            <v>0</v>
          </cell>
          <cell r="L595">
            <v>0</v>
          </cell>
        </row>
        <row r="596">
          <cell r="I596">
            <v>0</v>
          </cell>
          <cell r="K596">
            <v>0</v>
          </cell>
          <cell r="L596">
            <v>0</v>
          </cell>
        </row>
        <row r="597">
          <cell r="I597">
            <v>0</v>
          </cell>
          <cell r="K597">
            <v>0</v>
          </cell>
          <cell r="L597">
            <v>0</v>
          </cell>
        </row>
        <row r="598">
          <cell r="I598">
            <v>0</v>
          </cell>
          <cell r="K598">
            <v>0</v>
          </cell>
          <cell r="L598">
            <v>0</v>
          </cell>
        </row>
        <row r="599">
          <cell r="I599">
            <v>0</v>
          </cell>
          <cell r="K599">
            <v>0</v>
          </cell>
          <cell r="L599">
            <v>0</v>
          </cell>
        </row>
        <row r="600">
          <cell r="I600">
            <v>0</v>
          </cell>
          <cell r="K600">
            <v>0</v>
          </cell>
          <cell r="L600">
            <v>0</v>
          </cell>
        </row>
        <row r="601">
          <cell r="I601">
            <v>0</v>
          </cell>
          <cell r="K601">
            <v>0</v>
          </cell>
          <cell r="L601">
            <v>0</v>
          </cell>
        </row>
        <row r="602">
          <cell r="I602">
            <v>0</v>
          </cell>
          <cell r="K602">
            <v>0</v>
          </cell>
          <cell r="L602">
            <v>0</v>
          </cell>
        </row>
        <row r="603">
          <cell r="I603">
            <v>0</v>
          </cell>
          <cell r="K603">
            <v>0</v>
          </cell>
          <cell r="L603">
            <v>0</v>
          </cell>
        </row>
        <row r="604">
          <cell r="I604">
            <v>0</v>
          </cell>
          <cell r="K604">
            <v>0</v>
          </cell>
          <cell r="L604">
            <v>0</v>
          </cell>
        </row>
        <row r="605">
          <cell r="I605">
            <v>0</v>
          </cell>
          <cell r="K605">
            <v>0</v>
          </cell>
          <cell r="L605">
            <v>0</v>
          </cell>
        </row>
        <row r="606">
          <cell r="I606">
            <v>0</v>
          </cell>
          <cell r="K606">
            <v>0</v>
          </cell>
          <cell r="L606">
            <v>0</v>
          </cell>
        </row>
        <row r="607">
          <cell r="I607">
            <v>0</v>
          </cell>
          <cell r="K607">
            <v>0</v>
          </cell>
          <cell r="L607">
            <v>0</v>
          </cell>
        </row>
        <row r="608">
          <cell r="I608">
            <v>0</v>
          </cell>
          <cell r="K608">
            <v>0</v>
          </cell>
          <cell r="L608">
            <v>0</v>
          </cell>
        </row>
        <row r="609">
          <cell r="I609">
            <v>0</v>
          </cell>
          <cell r="K609">
            <v>0</v>
          </cell>
          <cell r="L609">
            <v>0</v>
          </cell>
        </row>
        <row r="610">
          <cell r="I610">
            <v>0</v>
          </cell>
          <cell r="K610">
            <v>0</v>
          </cell>
          <cell r="L610">
            <v>0</v>
          </cell>
        </row>
        <row r="611">
          <cell r="I611">
            <v>0</v>
          </cell>
          <cell r="K611">
            <v>0</v>
          </cell>
          <cell r="L611">
            <v>0</v>
          </cell>
        </row>
        <row r="612">
          <cell r="I612">
            <v>0</v>
          </cell>
          <cell r="K612">
            <v>0</v>
          </cell>
          <cell r="L612">
            <v>0</v>
          </cell>
        </row>
        <row r="613">
          <cell r="I613">
            <v>0</v>
          </cell>
          <cell r="K613">
            <v>0</v>
          </cell>
          <cell r="L613">
            <v>0</v>
          </cell>
        </row>
        <row r="614">
          <cell r="I614">
            <v>0</v>
          </cell>
          <cell r="K614">
            <v>0</v>
          </cell>
          <cell r="L614">
            <v>0</v>
          </cell>
        </row>
        <row r="615">
          <cell r="I615">
            <v>0</v>
          </cell>
          <cell r="K615">
            <v>0</v>
          </cell>
          <cell r="L615">
            <v>0</v>
          </cell>
        </row>
        <row r="616">
          <cell r="I616">
            <v>0</v>
          </cell>
          <cell r="K616">
            <v>0</v>
          </cell>
          <cell r="L616">
            <v>0</v>
          </cell>
        </row>
        <row r="617">
          <cell r="I617">
            <v>0</v>
          </cell>
          <cell r="K617">
            <v>0</v>
          </cell>
          <cell r="L617">
            <v>0</v>
          </cell>
        </row>
        <row r="618">
          <cell r="I618">
            <v>0</v>
          </cell>
          <cell r="K618">
            <v>0</v>
          </cell>
          <cell r="L618">
            <v>0</v>
          </cell>
        </row>
        <row r="619">
          <cell r="I619">
            <v>0</v>
          </cell>
          <cell r="K619">
            <v>0</v>
          </cell>
          <cell r="L619">
            <v>0</v>
          </cell>
        </row>
        <row r="620">
          <cell r="I620">
            <v>0</v>
          </cell>
          <cell r="K620">
            <v>0</v>
          </cell>
          <cell r="L620">
            <v>0</v>
          </cell>
        </row>
        <row r="621">
          <cell r="I621">
            <v>0</v>
          </cell>
          <cell r="K621">
            <v>0</v>
          </cell>
          <cell r="L621">
            <v>0</v>
          </cell>
        </row>
        <row r="622">
          <cell r="I622">
            <v>0</v>
          </cell>
          <cell r="K622">
            <v>0</v>
          </cell>
          <cell r="L622">
            <v>0</v>
          </cell>
        </row>
        <row r="623">
          <cell r="I623">
            <v>0</v>
          </cell>
          <cell r="K623">
            <v>0</v>
          </cell>
          <cell r="L623">
            <v>0</v>
          </cell>
        </row>
        <row r="624">
          <cell r="I624">
            <v>0</v>
          </cell>
          <cell r="K624">
            <v>0</v>
          </cell>
          <cell r="L624">
            <v>0</v>
          </cell>
        </row>
        <row r="625">
          <cell r="I625">
            <v>0</v>
          </cell>
          <cell r="K625">
            <v>0</v>
          </cell>
          <cell r="L625">
            <v>0</v>
          </cell>
        </row>
        <row r="626">
          <cell r="I626">
            <v>0</v>
          </cell>
          <cell r="K626">
            <v>0</v>
          </cell>
          <cell r="L626">
            <v>0</v>
          </cell>
        </row>
        <row r="627">
          <cell r="I627">
            <v>0</v>
          </cell>
          <cell r="K627">
            <v>0</v>
          </cell>
          <cell r="L627">
            <v>0</v>
          </cell>
        </row>
        <row r="628">
          <cell r="I628">
            <v>0</v>
          </cell>
          <cell r="K628">
            <v>0</v>
          </cell>
          <cell r="L628">
            <v>0</v>
          </cell>
        </row>
        <row r="629">
          <cell r="I629">
            <v>0</v>
          </cell>
          <cell r="K629">
            <v>0</v>
          </cell>
          <cell r="L629">
            <v>0</v>
          </cell>
        </row>
        <row r="630">
          <cell r="I630">
            <v>0</v>
          </cell>
          <cell r="K630">
            <v>0</v>
          </cell>
          <cell r="L630">
            <v>0</v>
          </cell>
        </row>
        <row r="631">
          <cell r="I631">
            <v>0</v>
          </cell>
          <cell r="K631">
            <v>0</v>
          </cell>
          <cell r="L631">
            <v>0</v>
          </cell>
        </row>
        <row r="632">
          <cell r="I632">
            <v>0</v>
          </cell>
          <cell r="K632">
            <v>0</v>
          </cell>
          <cell r="L632">
            <v>0</v>
          </cell>
        </row>
        <row r="633">
          <cell r="I633">
            <v>0</v>
          </cell>
          <cell r="K633">
            <v>0</v>
          </cell>
          <cell r="L633">
            <v>0</v>
          </cell>
        </row>
        <row r="634">
          <cell r="I634">
            <v>0</v>
          </cell>
          <cell r="K634">
            <v>0</v>
          </cell>
          <cell r="L634">
            <v>0</v>
          </cell>
        </row>
        <row r="635">
          <cell r="I635">
            <v>0</v>
          </cell>
          <cell r="K635">
            <v>0</v>
          </cell>
          <cell r="L635">
            <v>0</v>
          </cell>
        </row>
        <row r="636">
          <cell r="I636">
            <v>0</v>
          </cell>
          <cell r="K636">
            <v>0</v>
          </cell>
          <cell r="L636">
            <v>0</v>
          </cell>
        </row>
        <row r="637">
          <cell r="I637">
            <v>0</v>
          </cell>
          <cell r="K637">
            <v>0</v>
          </cell>
          <cell r="L637">
            <v>0</v>
          </cell>
        </row>
        <row r="638">
          <cell r="I638">
            <v>0</v>
          </cell>
          <cell r="K638">
            <v>0</v>
          </cell>
          <cell r="L638">
            <v>0</v>
          </cell>
        </row>
        <row r="639">
          <cell r="I639">
            <v>0</v>
          </cell>
          <cell r="K639">
            <v>0</v>
          </cell>
          <cell r="L639">
            <v>0</v>
          </cell>
        </row>
        <row r="640">
          <cell r="I640">
            <v>0</v>
          </cell>
          <cell r="K640">
            <v>0</v>
          </cell>
          <cell r="L640">
            <v>0</v>
          </cell>
        </row>
        <row r="641">
          <cell r="I641">
            <v>0</v>
          </cell>
          <cell r="K641">
            <v>0</v>
          </cell>
          <cell r="L641">
            <v>0</v>
          </cell>
        </row>
        <row r="642">
          <cell r="I642">
            <v>0</v>
          </cell>
          <cell r="K642">
            <v>0</v>
          </cell>
          <cell r="L642">
            <v>0</v>
          </cell>
        </row>
        <row r="643">
          <cell r="I643">
            <v>0</v>
          </cell>
          <cell r="K643">
            <v>0</v>
          </cell>
          <cell r="L643">
            <v>0</v>
          </cell>
        </row>
        <row r="644">
          <cell r="I644">
            <v>0</v>
          </cell>
          <cell r="K644">
            <v>0</v>
          </cell>
          <cell r="L644">
            <v>0</v>
          </cell>
        </row>
        <row r="645">
          <cell r="I645">
            <v>0</v>
          </cell>
          <cell r="K645">
            <v>0</v>
          </cell>
          <cell r="L645">
            <v>0</v>
          </cell>
        </row>
        <row r="646">
          <cell r="I646">
            <v>0</v>
          </cell>
          <cell r="K646">
            <v>0</v>
          </cell>
          <cell r="L646">
            <v>0</v>
          </cell>
        </row>
        <row r="647">
          <cell r="I647">
            <v>0</v>
          </cell>
          <cell r="K647">
            <v>0</v>
          </cell>
          <cell r="L647">
            <v>0</v>
          </cell>
        </row>
        <row r="648">
          <cell r="I648">
            <v>0</v>
          </cell>
          <cell r="K648">
            <v>0</v>
          </cell>
          <cell r="L648">
            <v>0</v>
          </cell>
        </row>
        <row r="649">
          <cell r="I649">
            <v>0</v>
          </cell>
          <cell r="K649">
            <v>0</v>
          </cell>
          <cell r="L649">
            <v>0</v>
          </cell>
        </row>
        <row r="650">
          <cell r="I650">
            <v>0</v>
          </cell>
          <cell r="K650">
            <v>0</v>
          </cell>
          <cell r="L650">
            <v>0</v>
          </cell>
        </row>
        <row r="651">
          <cell r="I651">
            <v>0</v>
          </cell>
          <cell r="K651">
            <v>0</v>
          </cell>
          <cell r="L651">
            <v>0</v>
          </cell>
        </row>
        <row r="652">
          <cell r="I652">
            <v>0</v>
          </cell>
          <cell r="K652">
            <v>0</v>
          </cell>
          <cell r="L652">
            <v>0</v>
          </cell>
        </row>
        <row r="653">
          <cell r="I653">
            <v>0</v>
          </cell>
          <cell r="K653">
            <v>0</v>
          </cell>
          <cell r="L653">
            <v>0</v>
          </cell>
        </row>
        <row r="654">
          <cell r="I654">
            <v>0</v>
          </cell>
          <cell r="K654">
            <v>0</v>
          </cell>
          <cell r="L654">
            <v>0</v>
          </cell>
        </row>
        <row r="655">
          <cell r="I655">
            <v>0</v>
          </cell>
          <cell r="K655">
            <v>0</v>
          </cell>
          <cell r="L655">
            <v>0</v>
          </cell>
        </row>
        <row r="656">
          <cell r="I656">
            <v>0</v>
          </cell>
          <cell r="K656">
            <v>0</v>
          </cell>
          <cell r="L656">
            <v>0</v>
          </cell>
        </row>
        <row r="657">
          <cell r="I657">
            <v>0</v>
          </cell>
          <cell r="K657">
            <v>0</v>
          </cell>
          <cell r="L657">
            <v>0</v>
          </cell>
        </row>
        <row r="658">
          <cell r="I658">
            <v>0</v>
          </cell>
          <cell r="K658">
            <v>0</v>
          </cell>
          <cell r="L658">
            <v>0</v>
          </cell>
        </row>
        <row r="659">
          <cell r="I659">
            <v>0</v>
          </cell>
          <cell r="K659">
            <v>0</v>
          </cell>
          <cell r="L659">
            <v>0</v>
          </cell>
        </row>
        <row r="660">
          <cell r="I660">
            <v>0</v>
          </cell>
          <cell r="K660">
            <v>0</v>
          </cell>
          <cell r="L660">
            <v>0</v>
          </cell>
        </row>
        <row r="661">
          <cell r="I661">
            <v>0</v>
          </cell>
          <cell r="K661">
            <v>0</v>
          </cell>
          <cell r="L661">
            <v>0</v>
          </cell>
        </row>
        <row r="662">
          <cell r="I662">
            <v>0</v>
          </cell>
          <cell r="K662">
            <v>0</v>
          </cell>
          <cell r="L662">
            <v>0</v>
          </cell>
        </row>
        <row r="663">
          <cell r="I663">
            <v>0</v>
          </cell>
          <cell r="K663">
            <v>0</v>
          </cell>
          <cell r="L663">
            <v>0</v>
          </cell>
        </row>
        <row r="664">
          <cell r="I664">
            <v>0</v>
          </cell>
          <cell r="K664">
            <v>0</v>
          </cell>
          <cell r="L664">
            <v>0</v>
          </cell>
        </row>
        <row r="665">
          <cell r="I665">
            <v>0</v>
          </cell>
          <cell r="K665">
            <v>0</v>
          </cell>
          <cell r="L665">
            <v>0</v>
          </cell>
        </row>
        <row r="666">
          <cell r="I666">
            <v>0</v>
          </cell>
          <cell r="K666">
            <v>0</v>
          </cell>
          <cell r="L666">
            <v>0</v>
          </cell>
        </row>
        <row r="667">
          <cell r="I667">
            <v>0</v>
          </cell>
          <cell r="K667">
            <v>0</v>
          </cell>
          <cell r="L667">
            <v>0</v>
          </cell>
        </row>
        <row r="668">
          <cell r="I668">
            <v>0</v>
          </cell>
          <cell r="K668">
            <v>0</v>
          </cell>
          <cell r="L668">
            <v>0</v>
          </cell>
        </row>
        <row r="669">
          <cell r="I669">
            <v>0</v>
          </cell>
          <cell r="K669">
            <v>0</v>
          </cell>
          <cell r="L669">
            <v>0</v>
          </cell>
        </row>
        <row r="670">
          <cell r="I670">
            <v>0</v>
          </cell>
          <cell r="K670">
            <v>0</v>
          </cell>
          <cell r="L670">
            <v>0</v>
          </cell>
        </row>
        <row r="671">
          <cell r="I671">
            <v>0</v>
          </cell>
          <cell r="K671">
            <v>0</v>
          </cell>
          <cell r="L671">
            <v>0</v>
          </cell>
        </row>
        <row r="672">
          <cell r="I672">
            <v>0</v>
          </cell>
          <cell r="K672">
            <v>0</v>
          </cell>
          <cell r="L672">
            <v>0</v>
          </cell>
        </row>
        <row r="673">
          <cell r="I673">
            <v>0</v>
          </cell>
          <cell r="K673">
            <v>0</v>
          </cell>
          <cell r="L673">
            <v>0</v>
          </cell>
        </row>
        <row r="674">
          <cell r="I674">
            <v>0</v>
          </cell>
          <cell r="K674">
            <v>0</v>
          </cell>
          <cell r="L674">
            <v>0</v>
          </cell>
        </row>
        <row r="675">
          <cell r="I675">
            <v>0</v>
          </cell>
          <cell r="K675">
            <v>0</v>
          </cell>
          <cell r="L675">
            <v>0</v>
          </cell>
        </row>
        <row r="676">
          <cell r="I676">
            <v>0</v>
          </cell>
          <cell r="K676">
            <v>0</v>
          </cell>
          <cell r="L676">
            <v>0</v>
          </cell>
        </row>
        <row r="677">
          <cell r="I677">
            <v>0</v>
          </cell>
          <cell r="K677">
            <v>0</v>
          </cell>
          <cell r="L677">
            <v>0</v>
          </cell>
        </row>
        <row r="678">
          <cell r="I678">
            <v>0</v>
          </cell>
          <cell r="K678">
            <v>0</v>
          </cell>
          <cell r="L678">
            <v>0</v>
          </cell>
        </row>
        <row r="679">
          <cell r="I679">
            <v>0</v>
          </cell>
          <cell r="K679">
            <v>0</v>
          </cell>
          <cell r="L679">
            <v>0</v>
          </cell>
        </row>
        <row r="680">
          <cell r="I680">
            <v>0</v>
          </cell>
          <cell r="K680">
            <v>0</v>
          </cell>
          <cell r="L680">
            <v>0</v>
          </cell>
        </row>
        <row r="681">
          <cell r="I681">
            <v>0</v>
          </cell>
          <cell r="K681">
            <v>0</v>
          </cell>
          <cell r="L681">
            <v>0</v>
          </cell>
        </row>
        <row r="682">
          <cell r="I682">
            <v>0</v>
          </cell>
          <cell r="K682">
            <v>0</v>
          </cell>
          <cell r="L682">
            <v>0</v>
          </cell>
        </row>
        <row r="683">
          <cell r="I683">
            <v>0</v>
          </cell>
          <cell r="K683">
            <v>0</v>
          </cell>
          <cell r="L683">
            <v>0</v>
          </cell>
        </row>
        <row r="686">
          <cell r="I686">
            <v>0</v>
          </cell>
          <cell r="K686">
            <v>0</v>
          </cell>
          <cell r="L686">
            <v>0</v>
          </cell>
        </row>
      </sheetData>
      <sheetData sheetId="2" refreshError="1"/>
      <sheetData sheetId="3"/>
      <sheetData sheetId="4"/>
      <sheetData sheetId="5"/>
      <sheetData sheetId="6" refreshError="1"/>
    </sheetDataSet>
  </externalBook>
</externalLink>
</file>

<file path=xl/externalLinks/externalLink75.xml><?xml version="1.0" encoding="utf-8"?>
<externalLink xmlns:r="http://schemas.openxmlformats.org/officeDocument/2006/relationships" xmlns="http://schemas.openxmlformats.org/spreadsheetml/2006/main">
  <externalBook r:id="rId1">
    <sheetNames>
      <sheetName val="GA IR&amp;Y (36)"/>
      <sheetName val="GA IR&amp;Y YTD (37)"/>
      <sheetName val="AGING (38)"/>
      <sheetName val="GA FM (39)"/>
      <sheetName val="GA ERE &amp; AUM (40)"/>
      <sheetName val="Prior GA IR&amp;Y (36)"/>
      <sheetName val="Prior GA IR&amp;Y YTD (37)"/>
      <sheetName val="Prior AGING (38)"/>
      <sheetName val="Prior GA FM (39)"/>
      <sheetName val="Prior GA ERE &amp; AUM (40)"/>
      <sheetName val="Holdings - a"/>
      <sheetName val="Maturity"/>
      <sheetName val="GA_IR&amp;Y_(36)"/>
      <sheetName val="GA_IR&amp;Y_YTD_(37)"/>
      <sheetName val="AGING_(38)"/>
      <sheetName val="GA_FM_(39)"/>
      <sheetName val="GA_ERE_&amp;_AUM_(40)"/>
      <sheetName val="Prior_GA_IR&amp;Y_(36)"/>
      <sheetName val="Prior_GA_IR&amp;Y_YTD_(37)"/>
      <sheetName val="Prior_AGING_(38)"/>
      <sheetName val="Prior_GA_FM_(39)"/>
      <sheetName val="Prior_GA_ERE_&amp;_AUM_(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9.xml.rels><Relationships xmlns="http://schemas.openxmlformats.org/package/2006/relationships"><Relationship Type="http://schemas.openxmlformats.org/officeDocument/2006/relationships/drawing" Target="/xl/drawings/drawing2.xml" Id="rId1" /></Relationships>
</file>

<file path=xl/worksheets/_rels/sheet10.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C00000"/>
    <outlinePr summaryBelow="1" summaryRight="1"/>
    <pageSetUpPr fitToPage="1"/>
  </sheetPr>
  <dimension ref="A1:E38"/>
  <sheetViews>
    <sheetView showGridLines="0" tabSelected="1" topLeftCell="A6" zoomScale="85" zoomScaleNormal="85" workbookViewId="0">
      <selection activeCell="B1" sqref="B1"/>
    </sheetView>
  </sheetViews>
  <sheetFormatPr baseColWidth="8" defaultRowHeight="14.5"/>
  <cols>
    <col width="10" bestFit="1" customWidth="1" min="1" max="1"/>
    <col width="62" customWidth="1" min="2" max="2"/>
    <col width="62" bestFit="1" customWidth="1" min="3" max="3"/>
  </cols>
  <sheetData>
    <row r="1" ht="15.5" customHeight="1">
      <c r="A1" s="302" t="inlineStr">
        <is>
          <t>Nurul Faruk Hasan &amp; Co</t>
        </is>
      </c>
      <c r="B1" s="67" t="n"/>
      <c r="C1" s="67" t="n"/>
    </row>
    <row r="2" ht="15.5" customHeight="1">
      <c r="A2" s="303" t="inlineStr">
        <is>
          <t>Chartered Accountants</t>
        </is>
      </c>
      <c r="B2" s="67" t="n"/>
      <c r="C2" s="67" t="n"/>
    </row>
    <row r="3" ht="15.5" customHeight="1">
      <c r="A3" s="70" t="n"/>
      <c r="B3" s="67" t="n"/>
      <c r="C3" s="67" t="n"/>
    </row>
    <row r="4" ht="15.5" customHeight="1">
      <c r="A4" s="304" t="inlineStr">
        <is>
          <t>Client name: American Life Insurance Company, Bangladesh Branch (MetLife)</t>
        </is>
      </c>
      <c r="B4" s="66" t="n"/>
      <c r="C4" s="66" t="n"/>
      <c r="D4" s="66" t="n"/>
      <c r="E4" s="68" t="n"/>
    </row>
    <row r="5" ht="15.5" customHeight="1">
      <c r="A5" s="304" t="inlineStr">
        <is>
          <t>Accounting period: 01 January 2025 to 31 December 2025</t>
        </is>
      </c>
      <c r="B5" s="66" t="n"/>
      <c r="C5" s="66" t="n"/>
      <c r="D5" s="66" t="n"/>
      <c r="E5" s="67" t="n"/>
    </row>
    <row r="6" ht="15.5" customHeight="1">
      <c r="A6" s="305" t="inlineStr">
        <is>
          <t>Prepared by: Md. Tamzid</t>
        </is>
      </c>
      <c r="B6" s="66" t="n"/>
      <c r="C6" s="305" t="inlineStr">
        <is>
          <t>Date: 25 February 2026</t>
        </is>
      </c>
      <c r="D6" s="66" t="n"/>
    </row>
    <row r="7" ht="15.5" customHeight="1">
      <c r="A7" s="305" t="inlineStr">
        <is>
          <t>Reviewed by: Ranti Saha</t>
        </is>
      </c>
      <c r="B7" s="66" t="n"/>
      <c r="C7" s="305" t="inlineStr">
        <is>
          <t>Date: 25 February 2026</t>
        </is>
      </c>
      <c r="D7" s="66" t="n"/>
    </row>
    <row r="8" ht="15.5" customHeight="1">
      <c r="A8" s="305" t="inlineStr">
        <is>
          <t>Further reviewed by: Faruk Uddin Ahammed, FCA</t>
        </is>
      </c>
      <c r="B8" s="67" t="n"/>
      <c r="C8" s="305" t="inlineStr">
        <is>
          <t>Date: 04 March 2026</t>
        </is>
      </c>
      <c r="D8" s="67" t="n"/>
    </row>
    <row r="9" ht="16" customHeight="1" thickBot="1">
      <c r="A9" s="70" t="n"/>
      <c r="B9" s="67" t="n"/>
      <c r="C9" s="69" t="n"/>
    </row>
    <row r="10" ht="16" customHeight="1" thickBot="1">
      <c r="A10" s="306" t="inlineStr">
        <is>
          <t>Subject:</t>
        </is>
      </c>
      <c r="B10" s="307" t="inlineStr">
        <is>
          <t>Summary sheet of work paper on provision for income tax</t>
        </is>
      </c>
      <c r="C10" s="69" t="n"/>
    </row>
    <row r="11" ht="15" customHeight="1" thickBot="1">
      <c r="A11" s="90" t="n"/>
    </row>
    <row r="12" ht="29.5" customHeight="1" thickBot="1">
      <c r="A12" s="308" t="inlineStr">
        <is>
          <t>RoMM:</t>
        </is>
      </c>
      <c r="B12" s="309" t="inlineStr">
        <is>
          <t>1. Income tax computation is not prepared as per the requirement of the tax authority.
2. Advance income tax is not recorded at correct amount.</t>
        </is>
      </c>
    </row>
    <row r="13" ht="15" customHeight="1" thickBot="1">
      <c r="A13" s="90" t="n"/>
    </row>
    <row r="14" ht="29.5" customHeight="1" thickBot="1">
      <c r="A14" s="308" t="inlineStr">
        <is>
          <t>Assertion:</t>
        </is>
      </c>
      <c r="B14" s="309" t="inlineStr">
        <is>
          <t>1. Completeness, Valuation &amp; Allocation
2. Accuracy</t>
        </is>
      </c>
    </row>
    <row r="17">
      <c r="A17" s="310" t="inlineStr">
        <is>
          <t>Contents:</t>
        </is>
      </c>
    </row>
    <row r="18" ht="26" customHeight="1">
      <c r="A18" s="311" t="inlineStr">
        <is>
          <t>Sl no</t>
        </is>
      </c>
      <c r="B18" s="311" t="inlineStr">
        <is>
          <t>Sheet name</t>
        </is>
      </c>
      <c r="C18" s="311" t="inlineStr">
        <is>
          <t>Audit procedure</t>
        </is>
      </c>
    </row>
    <row r="19">
      <c r="A19" s="400" t="n">
        <v>1</v>
      </c>
      <c r="B19" s="313" t="inlineStr">
        <is>
          <t>Top sheet</t>
        </is>
      </c>
      <c r="C19" s="314" t="inlineStr">
        <is>
          <t>Topsheet and breakup of current income tax (note 17)</t>
        </is>
      </c>
    </row>
    <row r="20">
      <c r="A20" s="400" t="n">
        <v>2</v>
      </c>
      <c r="B20" s="313" t="inlineStr">
        <is>
          <t>GL Reconciliation</t>
        </is>
      </c>
      <c r="C20" s="314" t="inlineStr">
        <is>
          <t>Tie out GL amount with TB balance</t>
        </is>
      </c>
    </row>
    <row r="21">
      <c r="A21" s="400" t="n">
        <v>3</v>
      </c>
      <c r="B21" s="313" t="inlineStr">
        <is>
          <t>Prior year adjustment</t>
        </is>
      </c>
      <c r="C21" s="314" t="inlineStr">
        <is>
          <t>Calculation of prior year adjustment amount as per note 17</t>
        </is>
      </c>
    </row>
    <row r="22">
      <c r="A22" s="400" t="n">
        <v>4</v>
      </c>
      <c r="B22" s="314" t="inlineStr">
        <is>
          <t>Tax Calculation</t>
        </is>
      </c>
      <c r="C22" s="314" t="inlineStr">
        <is>
          <t>Calculation of current year tax provision amount based on total income as per actuarial valuation</t>
        </is>
      </c>
    </row>
    <row r="23">
      <c r="A23" s="400" t="n">
        <v>5</v>
      </c>
      <c r="B23" s="313" t="inlineStr">
        <is>
          <t>Tax paid in advance &amp; deducted</t>
        </is>
      </c>
      <c r="C23" s="314" t="inlineStr">
        <is>
          <t>Breakup of the tax paid in advance &amp; deducted at source</t>
        </is>
      </c>
    </row>
    <row r="24">
      <c r="A24" s="400" t="n">
        <v>6</v>
      </c>
      <c r="B24" s="313" t="inlineStr">
        <is>
          <t xml:space="preserve">TDS </t>
        </is>
      </c>
      <c r="C24" s="314" t="inlineStr">
        <is>
          <t>Breakup of the tax withheld by different organization</t>
        </is>
      </c>
    </row>
    <row r="25">
      <c r="A25" s="400" t="n">
        <v>7</v>
      </c>
      <c r="B25" s="313" t="inlineStr">
        <is>
          <t>Tax paid for 2024</t>
        </is>
      </c>
      <c r="C25" s="314" t="inlineStr">
        <is>
          <t>Breakup of the tax amounts paid for income year 2024</t>
        </is>
      </c>
    </row>
    <row r="26">
      <c r="A26" s="400" t="n">
        <v>8</v>
      </c>
      <c r="B26" s="313" t="inlineStr">
        <is>
          <t>Regulation</t>
        </is>
      </c>
      <c r="C26" s="314" t="inlineStr">
        <is>
          <t>Provision of Act and comparison of old and new act to develop tax provision amount</t>
        </is>
      </c>
    </row>
    <row r="27">
      <c r="A27" s="400" t="n">
        <v>9</v>
      </c>
      <c r="B27" s="313" t="inlineStr">
        <is>
          <t>Return 2024</t>
        </is>
      </c>
      <c r="C27" s="314" t="inlineStr">
        <is>
          <t>Income tax return FY 2024 submitted by management</t>
        </is>
      </c>
    </row>
    <row r="30" hidden="1" ht="26" customHeight="1">
      <c r="A30" s="311" t="inlineStr">
        <is>
          <t>Sl no</t>
        </is>
      </c>
      <c r="B30" s="311" t="inlineStr">
        <is>
          <t>ET queries</t>
        </is>
      </c>
      <c r="C30" s="311" t="inlineStr">
        <is>
          <t>Mgt comments</t>
        </is>
      </c>
    </row>
    <row r="31" hidden="1">
      <c r="A31" s="400" t="n">
        <v>1</v>
      </c>
      <c r="B31" s="314" t="inlineStr">
        <is>
          <t>Breakup of the Tax paid for 2021 along with supporting documents (Note 17.1; BDT: 913,537,089). How did the figure came?</t>
        </is>
      </c>
      <c r="C31" s="314" t="inlineStr">
        <is>
          <t>This is regarding the amount paid in advance for the purpose of income tax provision made in 2021.</t>
        </is>
      </c>
    </row>
    <row r="32" hidden="1">
      <c r="A32" s="401" t="n">
        <v>2</v>
      </c>
      <c r="B32" s="316" t="inlineStr">
        <is>
          <t>Breakup of Advance Income Tax paid during the year &amp; deducted at source along with supporting documents (Note 17.1; BDT 1,470,098,235). How did the figure came?</t>
        </is>
      </c>
      <c r="C32" s="316" t="inlineStr">
        <is>
          <t>Amount deposited as advance income tax for income year from 01 January 2022 to 31 December 2022.</t>
        </is>
      </c>
    </row>
    <row r="33" hidden="1">
      <c r="A33" s="400" t="n">
        <v>3</v>
      </c>
      <c r="B33" s="316" t="inlineStr">
        <is>
          <t>Advance income tax paid during the year - challans did not match with the financial statements. Requesting the management to reconcile the amount and walk us through.</t>
        </is>
      </c>
      <c r="C33" s="314" t="inlineStr">
        <is>
          <t>To be reconciled by Rajibul Bhai and shall be shared later</t>
        </is>
      </c>
    </row>
    <row r="34" hidden="1">
      <c r="A34" s="400" t="n">
        <v>4</v>
      </c>
      <c r="B34" s="314" t="inlineStr">
        <is>
          <t>Regarding the letter issued by IDRA, we are requesting to provide us the breakup of the amount BDT 2,410,000,000 which was mentioned in the letter and also provide the supporting documents.</t>
        </is>
      </c>
      <c r="C34" s="314" t="inlineStr">
        <is>
          <t>Breakup of the amount shall be shared by Rajibul Bhai</t>
        </is>
      </c>
    </row>
    <row r="35" hidden="1">
      <c r="A35" s="400" t="n">
        <v>5</v>
      </c>
      <c r="B35" s="314" t="inlineStr">
        <is>
          <t>Latest CA firm report on International Transaction.</t>
        </is>
      </c>
      <c r="C35" s="314" t="inlineStr">
        <is>
          <t>Last 2019 which was provided in last year</t>
        </is>
      </c>
    </row>
    <row r="36" hidden="1">
      <c r="A36" s="400" t="n">
        <v>6</v>
      </c>
      <c r="B36" s="314" t="inlineStr">
        <is>
          <t>GLs of Income tax provision (1568000090, 1568000094, 2700000020)</t>
        </is>
      </c>
      <c r="C36" s="314" t="n"/>
    </row>
    <row r="37" hidden="1">
      <c r="A37" s="400" t="n">
        <v>7</v>
      </c>
      <c r="B37" s="314" t="inlineStr">
        <is>
          <t>107EE: Why the balance of Shareholders portion of profit did not match with the financial statements?</t>
        </is>
      </c>
      <c r="C37" s="314" t="inlineStr">
        <is>
          <t>Includes WPPF calculation which shall be provided by Rajibul Bhai</t>
        </is>
      </c>
    </row>
    <row r="38" hidden="1">
      <c r="A38" s="400" t="n">
        <v>8</v>
      </c>
      <c r="B38" s="314" t="inlineStr">
        <is>
          <t>Tax paid for 2021: how the amount has been allocated into par/non-par?</t>
        </is>
      </c>
      <c r="C38" s="314" t="inlineStr">
        <is>
          <t>Includes WPPF calculation which shall be provided by Rajibul Bhai</t>
        </is>
      </c>
    </row>
  </sheetData>
  <hyperlinks>
    <hyperlink ref="B19" location="'Top sheet'!A1" display="Top sheet"/>
    <hyperlink ref="B20" location="'GL Reconciliation'!A1" display="GL Reconciliation"/>
    <hyperlink ref="B21" location="'Prior year adjustment'!A1" display="Prior year adjustment"/>
    <hyperlink ref="B23" location="'Tax paid in advance &amp; deducted'!A1" display="Tax paid in advance &amp; deducted"/>
    <hyperlink ref="B24" location="TDS!A1" display="TDS "/>
    <hyperlink ref="B25" location="'Tax paid for 2024'!A1" display="Tax paid for 2024"/>
    <hyperlink ref="B26" location="Regulation!A1" display="Regulation"/>
    <hyperlink ref="B27" location="'Return 2024'!A1" display="Return 2024"/>
  </hyperlinks>
  <pageMargins left="0.7" right="0.7" top="0.75" bottom="0.75" header="0.3" footer="0.3"/>
  <pageSetup orientation="portrait" fitToHeight="0" fitToWidth="1"/>
</worksheet>
</file>

<file path=xl/worksheets/sheet2.xml><?xml version="1.0" encoding="utf-8"?>
<worksheet xmlns="http://schemas.openxmlformats.org/spreadsheetml/2006/main">
  <sheetPr>
    <tabColor rgb="001F3864"/>
    <outlinePr summaryBelow="1" summaryRight="1"/>
    <pageSetUpPr fitToPage="1"/>
  </sheetPr>
  <dimension ref="B1:I22"/>
  <sheetViews>
    <sheetView showGridLines="0" tabSelected="0" zoomScaleNormal="100" workbookViewId="0">
      <selection activeCell="D15" sqref="D15"/>
    </sheetView>
  </sheetViews>
  <sheetFormatPr baseColWidth="8" defaultRowHeight="14.5"/>
  <cols>
    <col width="2.6" customWidth="1" min="1" max="1"/>
    <col width="16" bestFit="1" customWidth="1" min="2" max="2"/>
    <col hidden="1" width="4.81640625" bestFit="1" customWidth="1" min="3" max="3"/>
    <col width="18" bestFit="1" customWidth="1" min="4" max="4"/>
    <col width="18" customWidth="1" min="5" max="6"/>
    <col width="18" customWidth="1" min="6" max="6"/>
    <col width="18" customWidth="1" min="7" max="7"/>
    <col width="14" bestFit="1" customWidth="1" min="8" max="8"/>
    <col width="16" bestFit="1" customWidth="1" min="9" max="9"/>
  </cols>
  <sheetData>
    <row r="1">
      <c r="B1" s="302" t="inlineStr">
        <is>
          <t>Nurul Faruk Hasan &amp; Co</t>
        </is>
      </c>
    </row>
    <row r="2">
      <c r="B2" s="303" t="inlineStr">
        <is>
          <t>Chartered Accountants</t>
        </is>
      </c>
    </row>
    <row r="4" ht="15.5" customHeight="1">
      <c r="B4" s="304" t="inlineStr">
        <is>
          <t>Client name: American Life Insurance Company, Bangladesh Branch (MetLife)</t>
        </is>
      </c>
      <c r="C4" s="66" t="n"/>
      <c r="D4" s="66" t="n"/>
      <c r="E4" s="66" t="n"/>
      <c r="F4" s="68" t="n"/>
    </row>
    <row r="5" ht="15.5" customHeight="1">
      <c r="B5" s="304" t="inlineStr">
        <is>
          <t>Accounting period: 01 January 2025 to 31 December 2025</t>
        </is>
      </c>
      <c r="C5" s="66" t="n"/>
      <c r="D5" s="66" t="n"/>
      <c r="E5" s="66" t="n"/>
      <c r="F5" s="67" t="n"/>
    </row>
    <row r="6" ht="15.5" customHeight="1">
      <c r="B6" s="305" t="inlineStr">
        <is>
          <t>Prepared by: Md. Tamzid</t>
        </is>
      </c>
      <c r="C6" s="66" t="n"/>
      <c r="D6" s="66" t="n"/>
      <c r="E6" s="66" t="n"/>
      <c r="H6" s="305" t="inlineStr">
        <is>
          <t>Date: 25 February 2026</t>
        </is>
      </c>
    </row>
    <row r="7" ht="15.5" customHeight="1">
      <c r="B7" s="305" t="inlineStr">
        <is>
          <t>Reviewed by: Ranti Saha</t>
        </is>
      </c>
      <c r="C7" s="66" t="n"/>
      <c r="D7" s="66" t="n"/>
      <c r="E7" s="66" t="n"/>
      <c r="H7" s="305" t="inlineStr">
        <is>
          <t>Date: 25 February 2026</t>
        </is>
      </c>
    </row>
    <row r="8" ht="15.5" customHeight="1">
      <c r="B8" s="305" t="inlineStr">
        <is>
          <t>Further reviewed by: Faruk Uddin Ahammed, FCA</t>
        </is>
      </c>
      <c r="C8" s="67" t="n"/>
      <c r="D8" s="67" t="n"/>
      <c r="E8" s="67" t="n"/>
      <c r="H8" s="305" t="inlineStr">
        <is>
          <t>Date: 04 March 2026</t>
        </is>
      </c>
    </row>
    <row r="11" ht="26" customHeight="1">
      <c r="B11" s="311" t="inlineStr">
        <is>
          <t>GL Code</t>
        </is>
      </c>
      <c r="C11" s="311" t="n"/>
      <c r="D11" s="311" t="inlineStr">
        <is>
          <t>Amount as per TB</t>
        </is>
      </c>
      <c r="E11" s="311" t="inlineStr">
        <is>
          <t>Opening Balance</t>
        </is>
      </c>
      <c r="F11" s="311" t="inlineStr">
        <is>
          <t>TB activity</t>
        </is>
      </c>
      <c r="G11" s="311" t="inlineStr">
        <is>
          <t>GL movement</t>
        </is>
      </c>
      <c r="H11" s="311" t="inlineStr">
        <is>
          <t>Difference</t>
        </is>
      </c>
      <c r="I11" s="311" t="inlineStr">
        <is>
          <t>Reference</t>
        </is>
      </c>
    </row>
    <row r="12">
      <c r="B12" s="400" t="n">
        <v>1568000090</v>
      </c>
      <c r="C12" s="317" t="inlineStr">
        <is>
          <t xml:space="preserve">           1,028,530,770 </t>
        </is>
      </c>
      <c r="D12" s="402" t="n">
        <v>1730451332.28</v>
      </c>
      <c r="E12" s="402" t="n">
        <v>1017655742.87</v>
      </c>
      <c r="F12" s="403">
        <f>D12-E12</f>
        <v/>
      </c>
      <c r="G12" s="404">
        <f>SUM(TDS!L55)</f>
        <v/>
      </c>
      <c r="H12" s="403">
        <f>F12-G12</f>
        <v/>
      </c>
      <c r="I12" s="321" t="inlineStr">
        <is>
          <t>TDS!A1</t>
        </is>
      </c>
    </row>
    <row r="13">
      <c r="B13" s="400" t="n">
        <v>1568000094</v>
      </c>
      <c r="C13" s="317" t="inlineStr">
        <is>
          <t xml:space="preserve">              954,817,177 </t>
        </is>
      </c>
      <c r="D13" s="402" t="n">
        <v>816094991.3500004</v>
      </c>
      <c r="E13" s="402" t="n">
        <v>929659687.9099998</v>
      </c>
      <c r="F13" s="403">
        <f>D13-E13</f>
        <v/>
      </c>
      <c r="G13" s="404">
        <f>GL!L180</f>
        <v/>
      </c>
      <c r="H13" s="403">
        <f>F13-G13</f>
        <v/>
      </c>
      <c r="I13" s="321" t="inlineStr">
        <is>
          <t>GL!1568000094</t>
        </is>
      </c>
    </row>
    <row r="14">
      <c r="B14" s="400" t="n">
        <v>2700000020</v>
      </c>
      <c r="C14" s="317" t="n"/>
      <c r="D14" s="402" t="n">
        <v>-3119803322</v>
      </c>
      <c r="E14" s="402" t="n">
        <v>-3338207505.583709</v>
      </c>
      <c r="F14" s="403">
        <f>D14-E14</f>
        <v/>
      </c>
      <c r="G14" s="404">
        <f>GL!L166</f>
        <v/>
      </c>
      <c r="H14" s="403">
        <f>F14-G14</f>
        <v/>
      </c>
      <c r="I14" s="321" t="inlineStr">
        <is>
          <t>GL!A1</t>
        </is>
      </c>
    </row>
    <row r="15">
      <c r="B15" s="322" t="inlineStr">
        <is>
          <t>Grand Total</t>
        </is>
      </c>
      <c r="C15" s="322" t="n"/>
      <c r="D15" s="405">
        <f>SUM(D12:D14)</f>
        <v/>
      </c>
      <c r="E15" s="405" t="n"/>
      <c r="F15" s="405" t="n"/>
      <c r="G15" s="405" t="n"/>
      <c r="H15" s="405" t="n"/>
      <c r="I15" s="322" t="n"/>
    </row>
    <row r="16">
      <c r="D16" s="324" t="inlineStr">
        <is>
          <t>FS</t>
        </is>
      </c>
      <c r="E16" s="5" t="n"/>
    </row>
    <row r="17">
      <c r="E17" s="5" t="n"/>
      <c r="H17" s="120" t="n"/>
    </row>
    <row r="18">
      <c r="D18" s="5" t="n"/>
    </row>
    <row r="19">
      <c r="D19" s="120" t="n"/>
    </row>
    <row r="20">
      <c r="D20" s="71" t="n"/>
    </row>
    <row r="22">
      <c r="B22" s="7" t="n"/>
    </row>
  </sheetData>
  <hyperlinks>
    <hyperlink ref="I12" location="TDS!A1" display="TDS!A1"/>
    <hyperlink ref="I13" location="GL!A170" display="GL!1568000094"/>
    <hyperlink ref="I14" location="GL!A1" display="GL!A170"/>
  </hyperlinks>
  <pageMargins left="0.7" right="0.7" top="0.75" bottom="0.75" header="0.3" footer="0.3"/>
  <pageSetup orientation="landscape" fitToHeight="0" fitToWidth="1"/>
</worksheet>
</file>

<file path=xl/worksheets/sheet3.xml><?xml version="1.0" encoding="utf-8"?>
<worksheet xmlns="http://schemas.openxmlformats.org/spreadsheetml/2006/main">
  <sheetPr>
    <tabColor rgb="001F3864"/>
    <outlinePr summaryBelow="1" summaryRight="1"/>
    <pageSetUpPr fitToPage="1"/>
  </sheetPr>
  <dimension ref="B1:I34"/>
  <sheetViews>
    <sheetView showGridLines="0" tabSelected="0" topLeftCell="A8" zoomScale="90" zoomScaleNormal="100" workbookViewId="0">
      <selection activeCell="H27" sqref="H27"/>
    </sheetView>
  </sheetViews>
  <sheetFormatPr baseColWidth="8" defaultRowHeight="14.5"/>
  <cols>
    <col width="2.6" customWidth="1" min="1" max="1"/>
    <col width="46" bestFit="1" customWidth="1" min="2" max="2"/>
    <col width="6" bestFit="1" customWidth="1" min="3" max="3"/>
    <col width="16" customWidth="1" min="4" max="4"/>
    <col width="16" bestFit="1" customWidth="1" min="5" max="5"/>
    <col width="16" customWidth="1" min="6" max="6"/>
    <col hidden="1" width="16" customWidth="1" min="7" max="7"/>
    <col width="40" bestFit="1" customWidth="1" min="8" max="8"/>
    <col width="44" customWidth="1" min="9" max="9"/>
  </cols>
  <sheetData>
    <row r="1">
      <c r="B1" s="302" t="inlineStr">
        <is>
          <t>Nurul Faruk Hasan &amp; Co</t>
        </is>
      </c>
    </row>
    <row r="2">
      <c r="B2" s="303" t="inlineStr">
        <is>
          <t>Chartered Accountants</t>
        </is>
      </c>
    </row>
    <row r="4" ht="15.5" customHeight="1">
      <c r="B4" s="304" t="inlineStr">
        <is>
          <t>Client name: American Life Insurance Company, Bangladesh Branch (MetLife)</t>
        </is>
      </c>
      <c r="C4" s="66" t="n"/>
      <c r="D4" s="66" t="n"/>
      <c r="E4" s="66" t="n"/>
      <c r="F4" s="68" t="n"/>
    </row>
    <row r="5" ht="15.5" customHeight="1">
      <c r="B5" s="304" t="inlineStr">
        <is>
          <t>Accounting period: 01 January 2025 to 31 December 2025</t>
        </is>
      </c>
      <c r="C5" s="66" t="n"/>
      <c r="D5" s="66" t="n"/>
      <c r="E5" s="66" t="n"/>
      <c r="F5" s="67" t="n"/>
    </row>
    <row r="6" ht="15.5" customHeight="1">
      <c r="B6" s="305" t="inlineStr">
        <is>
          <t>Prepared by: Md. Tamzid</t>
        </is>
      </c>
      <c r="C6" s="66" t="n"/>
      <c r="D6" s="66" t="n"/>
      <c r="E6" s="66" t="n"/>
      <c r="H6" s="305" t="inlineStr">
        <is>
          <t>Date: 25 February 2026</t>
        </is>
      </c>
    </row>
    <row r="7" ht="15.5" customHeight="1">
      <c r="B7" s="305" t="inlineStr">
        <is>
          <t>Reviewed by: Ranti Saha</t>
        </is>
      </c>
      <c r="C7" s="66" t="n"/>
      <c r="D7" s="66" t="n"/>
      <c r="E7" s="66" t="n"/>
      <c r="H7" s="305" t="inlineStr">
        <is>
          <t>Date: 25 February 2026</t>
        </is>
      </c>
    </row>
    <row r="8" ht="15.5" customHeight="1">
      <c r="B8" s="305" t="inlineStr">
        <is>
          <t>Further reviewed by: Faruk Uddin Ahammed, FCA</t>
        </is>
      </c>
      <c r="C8" s="67" t="n"/>
      <c r="D8" s="67" t="n"/>
      <c r="E8" s="67" t="n"/>
      <c r="H8" s="305" t="inlineStr">
        <is>
          <t>Date: 04 March 2026</t>
        </is>
      </c>
    </row>
    <row r="10">
      <c r="B10" s="325" t="inlineStr">
        <is>
          <t xml:space="preserve">Subject: Topsheet of current income tax </t>
        </is>
      </c>
    </row>
    <row r="11">
      <c r="B11" s="325" t="inlineStr">
        <is>
          <t>Purpose: To match the amount of books of accounts with the financial statements and check accuracy and completeness of the books of accounts.</t>
        </is>
      </c>
    </row>
    <row r="12" ht="15" customHeight="1" thickBot="1"/>
    <row r="13" ht="26" customHeight="1" thickBot="1">
      <c r="B13" s="311" t="inlineStr">
        <is>
          <t xml:space="preserve">PROVISION FOR INCOME TAX </t>
        </is>
      </c>
      <c r="C13" s="311" t="inlineStr">
        <is>
          <t>Note</t>
        </is>
      </c>
      <c r="D13" s="311" t="n">
        <v>2025</v>
      </c>
      <c r="E13" s="311" t="n">
        <v>2024</v>
      </c>
      <c r="F13" s="326" t="n">
        <v>2023</v>
      </c>
      <c r="G13" s="326" t="n">
        <v>2022</v>
      </c>
      <c r="H13" s="311" t="inlineStr">
        <is>
          <t>Ref</t>
        </is>
      </c>
      <c r="I13" s="311" t="inlineStr">
        <is>
          <t>Remarks</t>
        </is>
      </c>
    </row>
    <row r="14" ht="7.5" customHeight="1" thickBot="1">
      <c r="B14" s="317" t="n"/>
      <c r="C14" s="317" t="n"/>
      <c r="D14" s="403" t="n"/>
      <c r="E14" s="403" t="n"/>
      <c r="F14" s="404" t="n"/>
      <c r="G14" s="404" t="n"/>
      <c r="H14" s="314" t="n"/>
      <c r="I14" s="314" t="n"/>
    </row>
    <row r="15">
      <c r="B15" s="317" t="inlineStr">
        <is>
          <t>Opening balance</t>
        </is>
      </c>
      <c r="C15" s="317" t="n"/>
      <c r="D15" s="402" t="n">
        <v>1390892074</v>
      </c>
      <c r="E15" s="404">
        <f>F21</f>
        <v/>
      </c>
      <c r="F15" s="402" t="n">
        <v>1236756243</v>
      </c>
      <c r="G15" s="402" t="n">
        <v>796201334</v>
      </c>
      <c r="H15" s="314" t="inlineStr">
        <is>
          <t>Prior year FS</t>
        </is>
      </c>
      <c r="I15" s="314" t="n"/>
    </row>
    <row r="16">
      <c r="B16" s="317" t="inlineStr">
        <is>
          <t>Add: Provisions made during the year:</t>
        </is>
      </c>
      <c r="C16" s="317" t="n"/>
      <c r="D16" s="404" t="n"/>
      <c r="E16" s="404" t="n"/>
      <c r="F16" s="404" t="n"/>
      <c r="G16" s="404" t="n"/>
      <c r="H16" s="314" t="n"/>
      <c r="I16" s="314" t="n"/>
    </row>
    <row r="17">
      <c r="B17" s="317" t="inlineStr">
        <is>
          <t>Provision for Prior Year / Adjustments</t>
        </is>
      </c>
      <c r="C17" s="317" t="n"/>
      <c r="D17" s="402" t="n">
        <v>-384275815</v>
      </c>
      <c r="E17" s="402" t="n">
        <v>-484562598.746525</v>
      </c>
      <c r="F17" s="402" t="n">
        <v>-72117494</v>
      </c>
      <c r="G17" s="402" t="n">
        <v>-51195073.4857407</v>
      </c>
      <c r="H17" s="327" t="inlineStr">
        <is>
          <t>Prior year adjustment'!A1</t>
        </is>
      </c>
      <c r="I17" s="328" t="n"/>
    </row>
    <row r="18" ht="58" customHeight="1">
      <c r="B18" s="317" t="inlineStr">
        <is>
          <t>Provision for Current Year</t>
        </is>
      </c>
      <c r="C18" s="317" t="n"/>
      <c r="D18" s="402" t="n">
        <v>3202938943</v>
      </c>
      <c r="E18" s="402" t="n">
        <v>3338209365</v>
      </c>
      <c r="F18" s="402" t="n">
        <v>3098439336</v>
      </c>
      <c r="G18" s="402" t="n">
        <v>2875385306.379767</v>
      </c>
      <c r="H18" s="314" t="inlineStr">
        <is>
          <t>Draft tax computation based on the draft actuarial valuation (see tab: Tax Calculation PBC)</t>
        </is>
      </c>
      <c r="I18" s="314" t="inlineStr">
        <is>
          <t>Based on ET's checking, it is concluded, the company adequately kept provision and it is in line with the provision of the relevant regulation. Ref: Tab name - "Regulation" and "Return 2024".</t>
        </is>
      </c>
    </row>
    <row r="19">
      <c r="B19" s="322" t="inlineStr">
        <is>
          <t>Total  provision</t>
        </is>
      </c>
      <c r="C19" s="322" t="n"/>
      <c r="D19" s="406">
        <f>SUM(D17:D18)</f>
        <v/>
      </c>
      <c r="E19" s="406">
        <f>SUM(E17:E18)</f>
        <v/>
      </c>
      <c r="F19" s="406">
        <f>SUM(F17:F18)</f>
        <v/>
      </c>
      <c r="G19" s="406">
        <f>SUM(G17:G18)</f>
        <v/>
      </c>
      <c r="H19" s="330" t="n"/>
      <c r="I19" s="331" t="n"/>
    </row>
    <row r="20">
      <c r="B20" s="317" t="inlineStr">
        <is>
          <t xml:space="preserve">Less: Payments / adjustments made during the year </t>
        </is>
      </c>
      <c r="C20" s="400" t="n">
        <v>17.1</v>
      </c>
      <c r="D20" s="402" t="n">
        <v>3055080217</v>
      </c>
      <c r="E20" s="402" t="n">
        <v>2577844224</v>
      </c>
      <c r="F20" s="402" t="n">
        <v>3147988550</v>
      </c>
      <c r="G20" s="402" t="n">
        <v>2383635323.539999</v>
      </c>
      <c r="H20" s="327" t="inlineStr">
        <is>
          <t>Top sheet'!A13</t>
        </is>
      </c>
      <c r="I20" s="332" t="n"/>
    </row>
    <row r="21" ht="15" customHeight="1" thickBot="1">
      <c r="B21" s="322" t="n"/>
      <c r="C21" s="322" t="n"/>
      <c r="D21" s="406">
        <f>D15+D19-D20</f>
        <v/>
      </c>
      <c r="E21" s="406">
        <f>E15+E19-E20</f>
        <v/>
      </c>
      <c r="F21" s="406">
        <f>F15+F19-F20</f>
        <v/>
      </c>
      <c r="G21" s="406">
        <f>G15+G19-G20</f>
        <v/>
      </c>
      <c r="H21" s="331" t="n"/>
      <c r="I21" s="331" t="n"/>
    </row>
    <row r="22" ht="15.5" customHeight="1" thickBot="1" thickTop="1">
      <c r="B22" s="22" t="n"/>
      <c r="C22" s="40" t="n"/>
      <c r="D22" s="40" t="n"/>
      <c r="E22" s="40" t="n"/>
      <c r="F22" s="45" t="n"/>
      <c r="G22" s="45" t="n"/>
      <c r="H22" s="30" t="n"/>
      <c r="I22" s="45" t="n"/>
    </row>
    <row r="23" ht="7.5" customHeight="1" thickBot="1">
      <c r="B23" s="4" t="n"/>
      <c r="C23" s="2" t="n"/>
      <c r="D23" s="2" t="n"/>
      <c r="E23" s="2" t="n"/>
      <c r="H23" s="31" t="n"/>
    </row>
    <row r="24">
      <c r="B24" s="333" t="inlineStr">
        <is>
          <t>Note 17.1</t>
        </is>
      </c>
      <c r="C24" s="38" t="n"/>
      <c r="D24" s="38" t="n"/>
      <c r="E24" s="38" t="n"/>
      <c r="F24" s="46" t="n"/>
      <c r="G24" s="46" t="n"/>
      <c r="H24" s="27" t="n"/>
      <c r="I24" s="46" t="n"/>
    </row>
    <row r="25">
      <c r="B25" s="334" t="inlineStr">
        <is>
          <t xml:space="preserve">Payment / adjustment represents as follows </t>
        </is>
      </c>
      <c r="C25" s="39" t="n"/>
      <c r="D25" s="39" t="n"/>
      <c r="E25" s="39" t="n"/>
      <c r="F25" s="47" t="n"/>
      <c r="G25" s="47" t="n"/>
      <c r="H25" s="28" t="n"/>
      <c r="I25" s="47" t="n"/>
    </row>
    <row r="26">
      <c r="B26" s="335" t="n"/>
      <c r="C26" s="335" t="n"/>
      <c r="D26" s="335" t="n"/>
      <c r="E26" s="335" t="n"/>
      <c r="F26" s="335" t="n"/>
      <c r="G26" s="335" t="n"/>
      <c r="H26" s="335" t="n"/>
      <c r="I26" s="335" t="n"/>
    </row>
    <row r="27">
      <c r="B27" s="317" t="inlineStr">
        <is>
          <t>Tax paid in advance &amp; deducted at source</t>
        </is>
      </c>
      <c r="C27" s="317" t="n"/>
      <c r="D27" s="402" t="n">
        <v>2022494259.699999</v>
      </c>
      <c r="E27" s="402" t="n">
        <v>1432366656</v>
      </c>
      <c r="F27" s="402" t="n">
        <v>1483530767</v>
      </c>
      <c r="G27" s="402" t="n">
        <v>1470098234.787818</v>
      </c>
      <c r="H27" s="327" t="inlineStr">
        <is>
          <t>Tax paid in advance &amp; deducted'!A1</t>
        </is>
      </c>
      <c r="I27" s="314" t="n"/>
    </row>
    <row r="28">
      <c r="B28" s="317" t="inlineStr">
        <is>
          <t>Tax paid for prior year</t>
        </is>
      </c>
      <c r="C28" s="317" t="n"/>
      <c r="D28" s="402" t="n">
        <v>1032585957</v>
      </c>
      <c r="E28" s="402" t="n">
        <v>1145477568</v>
      </c>
      <c r="F28" s="402" t="n">
        <v>1664457783</v>
      </c>
      <c r="G28" s="402" t="n">
        <v>913537089.37</v>
      </c>
      <c r="H28" s="327" t="inlineStr">
        <is>
          <t>Tax paid for 2024</t>
        </is>
      </c>
      <c r="I28" s="314" t="n"/>
    </row>
    <row r="29" ht="15" customHeight="1" thickBot="1">
      <c r="B29" s="322" t="n"/>
      <c r="C29" s="322" t="n"/>
      <c r="D29" s="406">
        <f>SUM(D27:D28)</f>
        <v/>
      </c>
      <c r="E29" s="406">
        <f>SUM(E27:E28)</f>
        <v/>
      </c>
      <c r="F29" s="406">
        <f>SUM(F27:F28)</f>
        <v/>
      </c>
      <c r="G29" s="406">
        <f>SUM(G27:G28)</f>
        <v/>
      </c>
      <c r="H29" s="331" t="n"/>
      <c r="I29" s="331" t="n"/>
    </row>
    <row r="30" ht="15.5" customHeight="1" thickBot="1" thickTop="1">
      <c r="B30" s="25" t="n"/>
      <c r="C30" s="45" t="n"/>
      <c r="D30" s="45" t="n"/>
      <c r="E30" s="45" t="n"/>
      <c r="F30" s="45" t="n"/>
      <c r="G30" s="45" t="n"/>
      <c r="H30" s="32" t="n"/>
      <c r="I30" s="45" t="n"/>
    </row>
    <row r="33">
      <c r="B33" s="336" t="inlineStr">
        <is>
          <t>Conclusion:</t>
        </is>
      </c>
    </row>
    <row r="34">
      <c r="B34" s="337" t="inlineStr">
        <is>
          <t>No exception noted</t>
        </is>
      </c>
    </row>
  </sheetData>
  <hyperlinks>
    <hyperlink ref="H17" location="'Prior year adjustment'!A1" display="'Prior year adjustment'!A1"/>
    <hyperlink ref="H20" location="'Top sheet'!A13" display="'Top sheet'!A13"/>
    <hyperlink ref="H27" location="'Tax paid in advance &amp; deducted'!A1" display="'Tax paid in advance &amp; deducted'!A1"/>
    <hyperlink ref="H28" location="'Tax paid for 2024'!A1" display="Tax paid for 2024"/>
  </hyperlinks>
  <pageMargins left="0.7" right="0.7" top="0.75" bottom="0.75" header="0.3" footer="0.3"/>
  <pageSetup orientation="landscape" fitToHeight="0" fitToWidth="1"/>
</worksheet>
</file>

<file path=xl/worksheets/sheet4.xml><?xml version="1.0" encoding="utf-8"?>
<worksheet xmlns="http://schemas.openxmlformats.org/spreadsheetml/2006/main">
  <sheetPr>
    <tabColor rgb="002E75B6"/>
    <outlinePr summaryBelow="1" summaryRight="1"/>
    <pageSetUpPr fitToPage="1"/>
  </sheetPr>
  <dimension ref="A1:G43"/>
  <sheetViews>
    <sheetView showGridLines="0" tabSelected="0" topLeftCell="A8" zoomScale="72" workbookViewId="0">
      <selection activeCell="F35" sqref="F35"/>
    </sheetView>
  </sheetViews>
  <sheetFormatPr baseColWidth="8" defaultRowHeight="14.5"/>
  <cols>
    <col width="34" customWidth="1" style="90" min="1" max="1"/>
    <col width="48" customWidth="1" style="90" min="2" max="2"/>
    <col width="15" customWidth="1" style="90" min="3" max="3"/>
    <col width="15" bestFit="1" customWidth="1" style="90" min="4" max="4"/>
    <col width="15" bestFit="1" customWidth="1" style="90" min="5" max="5"/>
    <col width="15" bestFit="1" customWidth="1" style="90" min="6" max="6"/>
    <col width="50" bestFit="1" customWidth="1" style="90" min="7" max="7"/>
    <col width="16.36328125" bestFit="1" customWidth="1" style="90" min="8" max="8"/>
    <col width="15.453125" bestFit="1" customWidth="1" style="90" min="9" max="9"/>
    <col width="48" customWidth="1" style="90" min="10" max="10"/>
    <col width="8.7265625" customWidth="1" style="90" min="11" max="16384"/>
  </cols>
  <sheetData>
    <row r="1">
      <c r="A1" s="338" t="inlineStr">
        <is>
          <t>Nurul Faruk Hasan &amp; Co</t>
        </is>
      </c>
    </row>
    <row r="2">
      <c r="A2" s="339" t="inlineStr">
        <is>
          <t>Chartered Accountants</t>
        </is>
      </c>
    </row>
    <row r="4" ht="15.5" customHeight="1">
      <c r="A4" s="304" t="inlineStr">
        <is>
          <t>Client name: American Life Insurance Company, Bangladesh Branch (MetLife)</t>
        </is>
      </c>
      <c r="B4" s="66" t="n"/>
      <c r="C4" s="66" t="n"/>
      <c r="D4" s="66" t="n"/>
      <c r="E4" s="68" t="n"/>
    </row>
    <row r="5" ht="15.5" customHeight="1">
      <c r="A5" s="304" t="inlineStr">
        <is>
          <t>Accounting period: 01 January 2025 to 31 December 2025</t>
        </is>
      </c>
      <c r="B5" s="66" t="n"/>
      <c r="C5" s="66" t="n"/>
      <c r="D5" s="66" t="n"/>
      <c r="E5" s="67" t="n"/>
    </row>
    <row r="6" ht="15.5" customHeight="1">
      <c r="A6" s="305" t="inlineStr">
        <is>
          <t>Prepared by: Md. Tamzid</t>
        </is>
      </c>
      <c r="B6" s="66" t="n"/>
      <c r="C6" s="66" t="n"/>
      <c r="D6" s="66" t="n"/>
      <c r="G6" s="305" t="inlineStr">
        <is>
          <t>Date: 25 February 2026</t>
        </is>
      </c>
    </row>
    <row r="7" ht="15.5" customHeight="1">
      <c r="A7" s="305" t="inlineStr">
        <is>
          <t>Reviewed by: Ranti Saha</t>
        </is>
      </c>
      <c r="B7" s="66" t="n"/>
      <c r="C7" s="66" t="n"/>
      <c r="D7" s="66" t="n"/>
      <c r="G7" s="305" t="inlineStr">
        <is>
          <t>Date: 25 February 2026</t>
        </is>
      </c>
    </row>
    <row r="8" ht="15.5" customHeight="1">
      <c r="A8" s="305" t="inlineStr">
        <is>
          <t>Further reviewed by: Faruk Uddin Ahammed, FCA</t>
        </is>
      </c>
      <c r="B8" s="67" t="n"/>
      <c r="C8" s="67" t="n"/>
      <c r="D8" s="67" t="n"/>
      <c r="G8" s="305" t="inlineStr">
        <is>
          <t>Date: 04 March 2026</t>
        </is>
      </c>
    </row>
    <row r="9">
      <c r="A9" s="325" t="inlineStr">
        <is>
          <t>Subject: Calculation of prior year adjustment</t>
        </is>
      </c>
    </row>
    <row r="10">
      <c r="A10" s="325" t="inlineStr">
        <is>
          <t>Purpose: To adjust the amount with current year current tax provision</t>
        </is>
      </c>
    </row>
    <row r="13" ht="26" customHeight="1">
      <c r="A13" s="311" t="inlineStr">
        <is>
          <t>Particulars</t>
        </is>
      </c>
      <c r="B13" s="311" t="inlineStr">
        <is>
          <t>Particulars</t>
        </is>
      </c>
      <c r="C13" s="311" t="inlineStr">
        <is>
          <t>Amount</t>
        </is>
      </c>
      <c r="D13" s="311" t="inlineStr">
        <is>
          <t>Amount</t>
        </is>
      </c>
      <c r="E13" s="311" t="inlineStr">
        <is>
          <t>Amount</t>
        </is>
      </c>
      <c r="F13" s="311" t="inlineStr">
        <is>
          <t>Amount</t>
        </is>
      </c>
      <c r="G13" s="311" t="inlineStr">
        <is>
          <t>Reference</t>
        </is>
      </c>
    </row>
    <row r="14">
      <c r="A14" s="340" t="inlineStr">
        <is>
          <t>1. Tax True Down</t>
        </is>
      </c>
      <c r="B14" s="314" t="n"/>
      <c r="C14" s="403" t="n"/>
      <c r="D14" s="403" t="n"/>
      <c r="E14" s="403" t="n"/>
      <c r="F14" s="403" t="n"/>
      <c r="G14" s="314" t="n"/>
    </row>
    <row r="15">
      <c r="A15" s="314" t="n"/>
      <c r="B15" s="314" t="inlineStr">
        <is>
          <t>As per Tax Return of 2024-2025</t>
        </is>
      </c>
      <c r="C15" s="403" t="n"/>
      <c r="D15" s="403" t="n"/>
      <c r="E15" s="404">
        <f>E32</f>
        <v/>
      </c>
      <c r="F15" s="403" t="n"/>
      <c r="G15" s="314" t="inlineStr">
        <is>
          <t>Checked with Income Tax Return of 2024-25</t>
        </is>
      </c>
    </row>
    <row r="16">
      <c r="A16" s="314" t="n"/>
      <c r="B16" s="314" t="inlineStr">
        <is>
          <t>Prior year Provision</t>
        </is>
      </c>
      <c r="C16" s="403" t="n"/>
      <c r="D16" s="403" t="n"/>
      <c r="E16" s="404">
        <f>'Top sheet'!E18</f>
        <v/>
      </c>
      <c r="F16" s="403" t="n"/>
      <c r="G16" s="314" t="inlineStr">
        <is>
          <t>Checked with Prior Year Audited Financial Statements (Revenue Account)</t>
        </is>
      </c>
    </row>
    <row r="17">
      <c r="A17" s="314" t="n"/>
      <c r="B17" s="314" t="n"/>
      <c r="C17" s="403" t="n"/>
      <c r="D17" s="403" t="n"/>
      <c r="E17" s="403" t="n"/>
      <c r="F17" s="404">
        <f>E15-E16</f>
        <v/>
      </c>
      <c r="G17" s="314" t="n"/>
    </row>
    <row r="18">
      <c r="A18" s="340" t="inlineStr">
        <is>
          <t>2. Additional Provision</t>
        </is>
      </c>
      <c r="B18" s="314" t="n"/>
      <c r="C18" s="403" t="n"/>
      <c r="D18" s="403" t="n"/>
      <c r="E18" s="403" t="n"/>
      <c r="F18" s="403" t="n"/>
      <c r="G18" s="314" t="n"/>
    </row>
    <row r="19">
      <c r="A19" s="314" t="n"/>
      <c r="B19" s="314" t="inlineStr">
        <is>
          <t>Taxable Income as per Provision:</t>
        </is>
      </c>
      <c r="C19" s="403" t="n"/>
      <c r="D19" s="403" t="n"/>
      <c r="E19" s="403" t="n"/>
      <c r="F19" s="403" t="n"/>
      <c r="G19" s="314" t="n"/>
    </row>
    <row r="20">
      <c r="A20" s="314" t="n"/>
      <c r="B20" s="314" t="inlineStr">
        <is>
          <t>Taxable Income Before disallowance if 75% on nonpar not considered (A):</t>
        </is>
      </c>
      <c r="C20" s="403" t="n"/>
      <c r="D20" s="403" t="n"/>
      <c r="E20" s="403" t="n"/>
      <c r="F20" s="403" t="n"/>
      <c r="G20" s="314" t="n"/>
    </row>
    <row r="21">
      <c r="A21" s="314" t="n"/>
      <c r="B21" s="314" t="inlineStr">
        <is>
          <t xml:space="preserve">  Shareholder Portion</t>
        </is>
      </c>
      <c r="C21" s="402" t="n">
        <v>2415057751</v>
      </c>
      <c r="D21" s="404" t="n"/>
      <c r="E21" s="404" t="n"/>
      <c r="F21" s="404" t="n"/>
      <c r="G21" s="314" t="inlineStr">
        <is>
          <t>Checked with "Annexure H" of Computation of Total Shareholders' Income from Tax Computation for AY 25-26</t>
        </is>
      </c>
    </row>
    <row r="22">
      <c r="A22" s="314" t="n"/>
      <c r="B22" s="314" t="inlineStr">
        <is>
          <t xml:space="preserve">  Participating Life</t>
        </is>
      </c>
      <c r="C22" s="402" t="n">
        <v>2555337595</v>
      </c>
      <c r="D22" s="404" t="n"/>
      <c r="E22" s="404" t="n"/>
      <c r="F22" s="404" t="n"/>
      <c r="G22" s="314" t="inlineStr">
        <is>
          <t>Checked with "Annexure E" of Computation of Total Income under Section 47 of the Income Tax Act from Tax Computation for AY 25-26</t>
        </is>
      </c>
    </row>
    <row r="23">
      <c r="A23" s="314" t="n"/>
      <c r="B23" s="314" t="inlineStr">
        <is>
          <t xml:space="preserve">  Non-Participating Life</t>
        </is>
      </c>
      <c r="C23" s="402" t="n">
        <v>2245402764</v>
      </c>
      <c r="D23" s="404" t="n"/>
      <c r="E23" s="404" t="n"/>
      <c r="F23" s="404" t="n"/>
      <c r="G23" s="314" t="inlineStr">
        <is>
          <t>Checked with "Annexure E" of Computation of Total Income under Section 47 of the Income Tax Act from Tax Computation for AY 25-26</t>
        </is>
      </c>
    </row>
    <row r="24">
      <c r="A24" s="314" t="n"/>
      <c r="B24" s="314" t="n"/>
      <c r="C24" s="403" t="n"/>
      <c r="D24" s="404">
        <f>SUM(C21:C23)</f>
        <v/>
      </c>
      <c r="E24" s="404" t="n"/>
      <c r="F24" s="404" t="n"/>
      <c r="G24" s="341" t="n"/>
    </row>
    <row r="25">
      <c r="A25" s="314" t="n"/>
      <c r="B25" s="314" t="inlineStr">
        <is>
          <t>Total Disallowance (B)</t>
        </is>
      </c>
      <c r="C25" s="403" t="n"/>
      <c r="D25" s="402" t="n">
        <v>64139947</v>
      </c>
      <c r="E25" s="404" t="n"/>
      <c r="F25" s="404" t="n"/>
      <c r="G25" s="314" t="inlineStr">
        <is>
          <t>Checked with "Annexure E" of Computation of Total Income under Section 47 of the Income Tax Act from Tax Computation for AY 25-26</t>
        </is>
      </c>
    </row>
    <row r="26">
      <c r="A26" s="314" t="n"/>
      <c r="B26" s="314" t="inlineStr">
        <is>
          <t>Taxable Income if 75% on nonpar not considered (C=A+B):</t>
        </is>
      </c>
      <c r="C26" s="403" t="n"/>
      <c r="D26" s="404">
        <f>D24+D25</f>
        <v/>
      </c>
      <c r="E26" s="404" t="n"/>
      <c r="F26" s="404" t="n"/>
      <c r="G26" s="314" t="n"/>
    </row>
    <row r="27">
      <c r="A27" s="314" t="n"/>
      <c r="B27" s="314" t="inlineStr">
        <is>
          <t>Tax as per Taxable Income if 75% on nonpar not considered (D=C*40%):</t>
        </is>
      </c>
      <c r="C27" s="403" t="n"/>
      <c r="D27" s="403" t="n"/>
      <c r="E27" s="404">
        <f>ROUNDDOWN(D26*40%,0)</f>
        <v/>
      </c>
      <c r="F27" s="404" t="n"/>
      <c r="G27" s="314" t="n"/>
    </row>
    <row r="28">
      <c r="A28" s="314" t="n"/>
      <c r="B28" s="314" t="n"/>
      <c r="C28" s="403" t="n"/>
      <c r="D28" s="403" t="n"/>
      <c r="E28" s="403" t="n"/>
      <c r="F28" s="403" t="n"/>
      <c r="G28" s="314" t="n"/>
    </row>
    <row r="29">
      <c r="A29" s="314" t="n"/>
      <c r="B29" s="314" t="inlineStr">
        <is>
          <t>Taxable Income as per Return:</t>
        </is>
      </c>
      <c r="C29" s="403" t="n"/>
      <c r="D29" s="403" t="n"/>
      <c r="E29" s="403" t="n"/>
      <c r="F29" s="403" t="n"/>
      <c r="G29" s="314" t="n"/>
    </row>
    <row r="30">
      <c r="A30" s="314" t="n"/>
      <c r="B30" s="314" t="inlineStr">
        <is>
          <t>Taxable Income Before disallowance (As per Return) (E)</t>
        </is>
      </c>
      <c r="C30" s="403" t="n"/>
      <c r="D30" s="402" t="n">
        <v>6033367859</v>
      </c>
      <c r="E30" s="404" t="n"/>
      <c r="F30" s="404" t="n"/>
      <c r="G30" s="314" t="inlineStr">
        <is>
          <t>Checked with Income Tax Return of 2024-25</t>
        </is>
      </c>
    </row>
    <row r="31">
      <c r="A31" s="314" t="n"/>
      <c r="B31" s="314" t="inlineStr">
        <is>
          <t>Capital Gain (As per Return) (F)</t>
        </is>
      </c>
      <c r="C31" s="403" t="n"/>
      <c r="D31" s="402" t="n">
        <v>3625707</v>
      </c>
      <c r="E31" s="404" t="n"/>
      <c r="F31" s="404" t="n"/>
      <c r="G31" s="314" t="inlineStr">
        <is>
          <t>Checked with Income Tax Return of 2024-25</t>
        </is>
      </c>
    </row>
    <row r="32">
      <c r="A32" s="314" t="n"/>
      <c r="B32" s="314" t="inlineStr">
        <is>
          <t>Tax as per Tax Return: (G=E*40%+F*15%)</t>
        </is>
      </c>
      <c r="C32" s="403" t="n"/>
      <c r="D32" s="403" t="n"/>
      <c r="E32" s="404">
        <f>ROUNDDOWN((D30*40%)+(D31*15%),0)</f>
        <v/>
      </c>
      <c r="F32" s="404" t="n"/>
      <c r="G32" s="314" t="n"/>
    </row>
    <row r="33">
      <c r="A33" s="314" t="n"/>
      <c r="B33" s="314" t="n"/>
      <c r="C33" s="403" t="n"/>
      <c r="D33" s="403" t="n"/>
      <c r="E33" s="403" t="n"/>
      <c r="F33" s="404">
        <f>E27-E32</f>
        <v/>
      </c>
      <c r="G33" s="314" t="n"/>
    </row>
    <row r="34">
      <c r="A34" s="340" t="inlineStr">
        <is>
          <t>3. Additional Tax Demand from ADR for the year 2018</t>
        </is>
      </c>
      <c r="B34" s="314" t="n"/>
      <c r="C34" s="403" t="n"/>
      <c r="D34" s="403" t="n"/>
      <c r="E34" s="403" t="n"/>
      <c r="F34" s="402" t="n">
        <v>41958324.8</v>
      </c>
      <c r="G34" s="314" t="inlineStr">
        <is>
          <t>Checked with ADR for the year 2018</t>
        </is>
      </c>
    </row>
    <row r="35">
      <c r="A35" s="331" t="inlineStr">
        <is>
          <t>Total Prior year Adjustments (1+2+3)</t>
        </is>
      </c>
      <c r="B35" s="331" t="n"/>
      <c r="C35" s="405" t="n"/>
      <c r="D35" s="405" t="n"/>
      <c r="E35" s="405" t="n"/>
      <c r="F35" s="406">
        <f>F17+F33+F34</f>
        <v/>
      </c>
      <c r="G35" s="331" t="n"/>
    </row>
    <row r="36">
      <c r="A36" s="331" t="inlineStr">
        <is>
          <t>As per FS</t>
        </is>
      </c>
      <c r="B36" s="331" t="n"/>
      <c r="C36" s="405" t="n"/>
      <c r="D36" s="405" t="n"/>
      <c r="E36" s="405" t="n"/>
      <c r="F36" s="406">
        <f>'Top sheet'!D17</f>
        <v/>
      </c>
      <c r="G36" s="331" t="n"/>
    </row>
    <row r="37">
      <c r="A37" s="331" t="inlineStr">
        <is>
          <t>Difference</t>
        </is>
      </c>
      <c r="B37" s="331" t="n"/>
      <c r="C37" s="405" t="n"/>
      <c r="D37" s="405" t="n"/>
      <c r="E37" s="405" t="n"/>
      <c r="F37" s="406">
        <f>F35-F36</f>
        <v/>
      </c>
      <c r="G37" s="331" t="n"/>
    </row>
    <row r="42">
      <c r="A42" s="342" t="inlineStr">
        <is>
          <t>Conclusion:</t>
        </is>
      </c>
    </row>
    <row r="43">
      <c r="A43" s="337" t="inlineStr">
        <is>
          <t>No exception noted</t>
        </is>
      </c>
    </row>
  </sheetData>
  <pageMargins left="0.7" right="0.7" top="0.75" bottom="0.75" header="0.3" footer="0.3"/>
  <pageSetup orientation="landscape" fitToHeight="0" fitToWidth="1"/>
</worksheet>
</file>

<file path=xl/worksheets/sheet5.xml><?xml version="1.0" encoding="utf-8"?>
<worksheet xmlns="http://schemas.openxmlformats.org/spreadsheetml/2006/main">
  <sheetPr>
    <tabColor rgb="002E75B6"/>
    <outlinePr summaryBelow="1" summaryRight="1"/>
    <pageSetUpPr fitToPage="1"/>
  </sheetPr>
  <dimension ref="A1:W33"/>
  <sheetViews>
    <sheetView showGridLines="0" tabSelected="0" zoomScale="76" zoomScaleNormal="90" workbookViewId="0">
      <selection activeCell="B18" sqref="B18"/>
    </sheetView>
  </sheetViews>
  <sheetFormatPr baseColWidth="8" defaultRowHeight="14.5"/>
  <cols>
    <col width="40" customWidth="1" min="1" max="1"/>
    <col width="18" bestFit="1" customWidth="1" min="2" max="2"/>
    <col width="42" bestFit="1" customWidth="1" min="3" max="3"/>
    <col width="34" bestFit="1" customWidth="1" min="4" max="4"/>
    <col width="16" bestFit="1" customWidth="1" min="5" max="5"/>
    <col width="10" bestFit="1" customWidth="1" min="6" max="6"/>
    <col width="45" customWidth="1" min="23" max="23"/>
  </cols>
  <sheetData>
    <row r="1">
      <c r="A1" s="302" t="inlineStr">
        <is>
          <t>Nurul Faruk Hasan &amp; Co</t>
        </is>
      </c>
      <c r="W1" s="343" t="inlineStr">
        <is>
          <t>This amount relates to TDS deductions on interest income from one bond and three FDRs (Bond ID: BME5RRWL5; FDR IDs: BME5GJ3T0, BME5GJ444, and BME5GJ7K5). The interest was received on January 1, 2024, net of TDS—bond proceeds were credited to the Prime Bank account, while FDR proceeds were received through Standard Chartered Bank. The ET has verified the amounts against the respective bank receipts.</t>
        </is>
      </c>
    </row>
    <row r="2">
      <c r="A2" s="303" t="inlineStr">
        <is>
          <t>Chartered Accountants</t>
        </is>
      </c>
    </row>
    <row r="4" ht="15.5" customHeight="1">
      <c r="A4" s="304" t="inlineStr">
        <is>
          <t>Client name: American Life Insurance Company, Bangladesh Branch (MetLife)</t>
        </is>
      </c>
      <c r="B4" s="66" t="n"/>
      <c r="C4" s="66" t="n"/>
      <c r="D4" s="66" t="n"/>
      <c r="E4" s="68" t="n"/>
    </row>
    <row r="5" ht="15.5" customHeight="1">
      <c r="A5" s="304" t="inlineStr">
        <is>
          <t>Accounting period: 01 January 2025 to 31 December 2025</t>
        </is>
      </c>
      <c r="B5" s="66" t="n"/>
      <c r="C5" s="66" t="n"/>
      <c r="D5" s="66" t="n"/>
      <c r="E5" s="67" t="n"/>
    </row>
    <row r="6" ht="15.5" customHeight="1">
      <c r="A6" s="305" t="inlineStr">
        <is>
          <t>Prepared by: Md. Tamzid</t>
        </is>
      </c>
      <c r="B6" s="66" t="n"/>
      <c r="C6" s="66" t="n"/>
      <c r="D6" s="66" t="n"/>
      <c r="G6" s="305" t="inlineStr">
        <is>
          <t>Date: 25 February 2026</t>
        </is>
      </c>
    </row>
    <row r="7" ht="15.5" customHeight="1">
      <c r="A7" s="305" t="inlineStr">
        <is>
          <t>Reviewed by: Ranti Saha</t>
        </is>
      </c>
      <c r="B7" s="66" t="n"/>
      <c r="C7" s="66" t="n"/>
      <c r="D7" s="66" t="n"/>
      <c r="G7" s="305" t="inlineStr">
        <is>
          <t>Date: 25 February 2026</t>
        </is>
      </c>
    </row>
    <row r="8" ht="15.5" customHeight="1">
      <c r="A8" s="305" t="inlineStr">
        <is>
          <t>Further reviewed by: Faruk Uddin Ahammed, FCA</t>
        </is>
      </c>
      <c r="B8" s="67" t="n"/>
      <c r="C8" s="67" t="n"/>
      <c r="D8" s="67" t="n"/>
      <c r="G8" s="305" t="inlineStr">
        <is>
          <t>Date: 04 March 2026</t>
        </is>
      </c>
    </row>
    <row r="9">
      <c r="A9" s="325" t="inlineStr">
        <is>
          <t>Subject: Breakup of Tax paid in advance &amp; deducted at source</t>
        </is>
      </c>
    </row>
    <row r="11">
      <c r="A11" s="344" t="inlineStr">
        <is>
          <t>Amount deposited as advance income tax for income year from 01 January 2024 to 31 December 2024</t>
        </is>
      </c>
      <c r="B11" s="281" t="n"/>
      <c r="C11" s="281" t="n"/>
    </row>
    <row r="14" ht="26" customHeight="1">
      <c r="A14" s="311" t="inlineStr">
        <is>
          <t>Particulars</t>
        </is>
      </c>
      <c r="B14" s="311" t="inlineStr">
        <is>
          <t>Amount paid</t>
        </is>
      </c>
      <c r="C14" s="311" t="inlineStr">
        <is>
          <t>Checked with</t>
        </is>
      </c>
      <c r="D14" s="311" t="inlineStr">
        <is>
          <t>Ref</t>
        </is>
      </c>
      <c r="E14" s="311" t="inlineStr">
        <is>
          <t>Submission Date</t>
        </is>
      </c>
      <c r="F14" s="311" t="inlineStr">
        <is>
          <t>Remarks</t>
        </is>
      </c>
    </row>
    <row r="15">
      <c r="A15" s="345" t="inlineStr">
        <is>
          <t>Installment 1 of 2026-2027</t>
        </is>
      </c>
      <c r="B15" s="402" t="n">
        <v>92000000</v>
      </c>
      <c r="C15" s="314" t="inlineStr">
        <is>
          <t>Tax Challan/Money receipt of tax submission</t>
        </is>
      </c>
      <c r="D15" s="314" t="inlineStr">
        <is>
          <t>Checked with Installment 1 of 2026-2027</t>
        </is>
      </c>
      <c r="E15" s="407" t="n">
        <v>45914</v>
      </c>
      <c r="F15" s="317" t="n"/>
    </row>
    <row r="16">
      <c r="A16" s="345" t="inlineStr">
        <is>
          <t>Excess Payment</t>
        </is>
      </c>
      <c r="B16" s="402" t="n">
        <v>200010091</v>
      </c>
      <c r="C16" s="314" t="inlineStr">
        <is>
          <t>As per Tax Return 2023 under "39 Deficit or Excess (refundable)"</t>
        </is>
      </c>
      <c r="D16" s="314" t="inlineStr">
        <is>
          <t>Checked with Income Tax Return of 2024-25</t>
        </is>
      </c>
      <c r="E16" s="408" t="n"/>
      <c r="F16" s="317">
        <f>Remarks!A3</f>
        <v/>
      </c>
    </row>
    <row r="17">
      <c r="A17" s="348" t="n"/>
      <c r="B17" s="406">
        <f>SUM(B15:B16)</f>
        <v/>
      </c>
      <c r="C17" s="331" t="n"/>
      <c r="D17" s="331" t="n"/>
      <c r="E17" s="409" t="n"/>
      <c r="F17" s="322" t="n"/>
    </row>
    <row r="18">
      <c r="A18" s="345" t="inlineStr">
        <is>
          <t>TDS withheld by different organizations</t>
        </is>
      </c>
      <c r="B18" s="404">
        <f>TDS!B53</f>
        <v/>
      </c>
      <c r="C18" s="314" t="inlineStr">
        <is>
          <t xml:space="preserve">TDS withheld GL Code 1568000090 </t>
        </is>
      </c>
      <c r="D18" s="327">
        <f>TDS!A53</f>
        <v/>
      </c>
      <c r="E18" s="408" t="n"/>
      <c r="F18" s="317">
        <f>Remarks!A3</f>
        <v/>
      </c>
    </row>
    <row r="19">
      <c r="A19" s="322" t="inlineStr">
        <is>
          <t>Tax paid in advance and deducted at source</t>
        </is>
      </c>
      <c r="B19" s="405">
        <f>B17+B18</f>
        <v/>
      </c>
      <c r="C19" s="331" t="n"/>
      <c r="D19" s="331" t="n"/>
      <c r="E19" s="409" t="n"/>
      <c r="F19" s="322" t="n"/>
    </row>
    <row r="20">
      <c r="A20" s="322" t="inlineStr">
        <is>
          <t>Amount shown in FS</t>
        </is>
      </c>
      <c r="B20" s="405">
        <f>'Top sheet'!D27</f>
        <v/>
      </c>
      <c r="C20" s="331" t="n"/>
      <c r="D20" s="331" t="n"/>
      <c r="E20" s="409" t="n"/>
      <c r="F20" s="322" t="n"/>
    </row>
    <row r="21">
      <c r="A21" s="322" t="inlineStr">
        <is>
          <t>Difference</t>
        </is>
      </c>
      <c r="B21" s="406">
        <f>B19-B20</f>
        <v/>
      </c>
      <c r="C21" s="331" t="n"/>
      <c r="D21" s="331" t="n"/>
      <c r="E21" s="409" t="n"/>
      <c r="F21" s="322" t="n"/>
    </row>
    <row r="22">
      <c r="A22" s="7" t="n"/>
      <c r="B22" s="116" t="n"/>
      <c r="D22" s="26" t="n"/>
    </row>
    <row r="23">
      <c r="A23" s="7" t="n"/>
      <c r="B23" s="72" t="n"/>
      <c r="C23" s="5" t="n"/>
    </row>
    <row r="24">
      <c r="A24" s="100" t="n"/>
      <c r="B24" s="97" t="n"/>
      <c r="C24" s="227" t="n"/>
    </row>
    <row r="25">
      <c r="A25" s="96" t="n"/>
      <c r="B25" s="97" t="n"/>
    </row>
    <row r="26">
      <c r="B26" s="72" t="n"/>
      <c r="C26" s="98" t="n"/>
    </row>
    <row r="27">
      <c r="A27" s="7" t="n"/>
      <c r="B27" s="99" t="n"/>
    </row>
    <row r="29">
      <c r="A29" s="7" t="n"/>
      <c r="C29" s="228" t="n"/>
      <c r="D29" s="226" t="n"/>
      <c r="E29" s="226" t="n"/>
      <c r="F29" s="146" t="n"/>
    </row>
    <row r="30">
      <c r="C30" s="228" t="n"/>
      <c r="D30" s="226" t="n"/>
      <c r="E30" s="226" t="n"/>
      <c r="F30" s="146" t="n"/>
    </row>
    <row r="31">
      <c r="C31" s="229" t="n"/>
      <c r="D31" s="226" t="n"/>
      <c r="E31" s="226" t="n"/>
      <c r="F31" s="146" t="n"/>
    </row>
    <row r="32">
      <c r="C32" s="229" t="n"/>
      <c r="D32" s="226" t="n"/>
      <c r="E32" s="226" t="n"/>
      <c r="F32" s="146" t="n"/>
    </row>
    <row r="33">
      <c r="D33" s="226" t="n"/>
      <c r="F33" s="146" t="n"/>
    </row>
  </sheetData>
  <hyperlinks>
    <hyperlink ref="D18" location="TDS!A1" display="TDS'!A1"/>
  </hyperlinks>
  <pageMargins left="0.7" right="0.7" top="0.75" bottom="0.75" header="0.3" footer="0.3"/>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2E75B6"/>
    <outlinePr summaryBelow="1" summaryRight="1"/>
    <pageSetUpPr fitToPage="1"/>
  </sheetPr>
  <dimension ref="A1:Q255"/>
  <sheetViews>
    <sheetView showGridLines="0" tabSelected="0" topLeftCell="B223" zoomScale="74" zoomScaleNormal="85" workbookViewId="0">
      <pane ySplit="12" topLeftCell="A13" activePane="bottomLeft" state="frozen"/>
      <selection pane="bottomLeft" activeCell="L254" sqref="L254"/>
    </sheetView>
  </sheetViews>
  <sheetFormatPr baseColWidth="8" defaultRowHeight="14.5"/>
  <cols>
    <col width="32" bestFit="1" customWidth="1" min="1" max="1"/>
    <col width="13" bestFit="1" customWidth="1" min="2" max="2"/>
    <col width="10" bestFit="1" customWidth="1" min="3" max="3"/>
    <col width="13" bestFit="1" customWidth="1" min="4" max="4"/>
    <col width="32" customWidth="1" min="5" max="5"/>
    <col width="10" bestFit="1" customWidth="1" min="6" max="6"/>
    <col width="14" bestFit="1" customWidth="1" min="7" max="7"/>
    <col width="12" bestFit="1" customWidth="1" min="8" max="8"/>
    <col width="14" bestFit="1" customWidth="1" min="9" max="9"/>
    <col width="13" bestFit="1" customWidth="1" min="10" max="10"/>
    <col width="6" bestFit="1" customWidth="1" min="11" max="11"/>
    <col width="18" bestFit="1" customWidth="1" min="12" max="12"/>
    <col width="30" bestFit="1" customWidth="1" min="13" max="13"/>
    <col width="10.26953125" bestFit="1" customWidth="1" min="14" max="14"/>
    <col width="12.90625" bestFit="1" customWidth="1" min="15" max="15"/>
    <col width="12.453125" bestFit="1" customWidth="1" min="16" max="16"/>
    <col width="13.1796875" bestFit="1" customWidth="1" min="17" max="17"/>
    <col width="14.453125" bestFit="1" customWidth="1" min="18" max="18"/>
  </cols>
  <sheetData>
    <row r="1">
      <c r="A1" s="302" t="inlineStr">
        <is>
          <t>Nurul Faruk Hasan &amp; Co</t>
        </is>
      </c>
    </row>
    <row r="2">
      <c r="A2" s="303" t="inlineStr">
        <is>
          <t>Chartered Accountants</t>
        </is>
      </c>
    </row>
    <row r="4" ht="15.5" customHeight="1">
      <c r="A4" s="304" t="inlineStr">
        <is>
          <t>Client name: American Life Insurance Company, Bangladesh Branch (MetLife)</t>
        </is>
      </c>
      <c r="B4" s="66" t="n"/>
      <c r="C4" s="66" t="n"/>
      <c r="D4" s="66" t="n"/>
      <c r="E4" s="68" t="n"/>
    </row>
    <row r="5" ht="15.5" customHeight="1">
      <c r="A5" s="304" t="inlineStr">
        <is>
          <t>Accounting period: 01 January 2025 to 31 December 2025</t>
        </is>
      </c>
      <c r="B5" s="66" t="n"/>
      <c r="C5" s="66" t="n"/>
      <c r="D5" s="66" t="n"/>
      <c r="E5" s="67" t="n"/>
    </row>
    <row r="6" ht="15.5" customHeight="1">
      <c r="A6" s="305" t="inlineStr">
        <is>
          <t>Prepared by: Md. Tamzid</t>
        </is>
      </c>
      <c r="B6" s="66" t="n"/>
      <c r="C6" s="66" t="n"/>
      <c r="D6" s="66" t="n"/>
      <c r="G6" s="305" t="inlineStr">
        <is>
          <t>Date: 25 February 2026</t>
        </is>
      </c>
    </row>
    <row r="7" ht="15.5" customHeight="1">
      <c r="A7" s="305" t="inlineStr">
        <is>
          <t>Reviewed by: Ranti Saha</t>
        </is>
      </c>
      <c r="B7" s="66" t="n"/>
      <c r="C7" s="66" t="n"/>
      <c r="D7" s="66" t="n"/>
      <c r="G7" s="305" t="inlineStr">
        <is>
          <t>Date: 25 February 2026</t>
        </is>
      </c>
    </row>
    <row r="8" ht="15.5" customHeight="1">
      <c r="A8" s="305" t="inlineStr">
        <is>
          <t>Further reviewed by: Faruk Uddin Ahammed, FCA</t>
        </is>
      </c>
      <c r="B8" s="67" t="n"/>
      <c r="C8" s="67" t="n"/>
      <c r="D8" s="67" t="n"/>
      <c r="G8" s="305" t="inlineStr">
        <is>
          <t>Date: 04 March 2026</t>
        </is>
      </c>
    </row>
    <row r="9">
      <c r="A9" s="325" t="inlineStr">
        <is>
          <t>Subject: TDS withheld by different organizations</t>
        </is>
      </c>
    </row>
    <row r="12" ht="26" customHeight="1">
      <c r="A12" s="350" t="inlineStr">
        <is>
          <t>Key</t>
        </is>
      </c>
      <c r="B12" s="350" t="inlineStr">
        <is>
          <t>Account</t>
        </is>
      </c>
      <c r="C12" s="350" t="inlineStr">
        <is>
          <t>Product</t>
        </is>
      </c>
      <c r="D12" s="350" t="inlineStr">
        <is>
          <t>OU</t>
        </is>
      </c>
      <c r="E12" s="350" t="inlineStr">
        <is>
          <t>Dept</t>
        </is>
      </c>
      <c r="F12" s="350" t="inlineStr">
        <is>
          <t>Par/Npar</t>
        </is>
      </c>
      <c r="G12" s="350" t="inlineStr">
        <is>
          <t>FS</t>
        </is>
      </c>
      <c r="H12" s="350" t="inlineStr">
        <is>
          <t>Note</t>
        </is>
      </c>
      <c r="I12" s="351" t="inlineStr">
        <is>
          <t>Final TB</t>
        </is>
      </c>
    </row>
    <row r="13">
      <c r="A13" s="352" t="inlineStr">
        <is>
          <t>1568000090_360004_36007575</t>
        </is>
      </c>
      <c r="B13" s="400" t="n">
        <v>1568000090</v>
      </c>
      <c r="C13" s="400" t="n">
        <v>360004</v>
      </c>
      <c r="D13" s="400" t="n">
        <v>36320000</v>
      </c>
      <c r="E13" s="400" t="n">
        <v>36007575</v>
      </c>
      <c r="F13" s="352" t="inlineStr">
        <is>
          <t>P_L</t>
        </is>
      </c>
      <c r="G13" s="352" t="inlineStr">
        <is>
          <t>BS_L_L08</t>
        </is>
      </c>
      <c r="H13" s="352" t="inlineStr">
        <is>
          <t>BS_L_L08.01</t>
        </is>
      </c>
      <c r="I13" s="402" t="n">
        <v>180000</v>
      </c>
      <c r="O13" s="6" t="n"/>
      <c r="P13" s="6" t="n"/>
      <c r="Q13" s="6" t="n"/>
    </row>
    <row r="14">
      <c r="A14" s="352" t="inlineStr">
        <is>
          <t>1568000090_360004_36050022</t>
        </is>
      </c>
      <c r="B14" s="400" t="n">
        <v>1568000090</v>
      </c>
      <c r="C14" s="400" t="n">
        <v>360004</v>
      </c>
      <c r="D14" s="400" t="n">
        <v>36320000</v>
      </c>
      <c r="E14" s="400" t="n">
        <v>36050022</v>
      </c>
      <c r="F14" s="352" t="inlineStr">
        <is>
          <t>P_L</t>
        </is>
      </c>
      <c r="G14" s="352" t="inlineStr">
        <is>
          <t>BS_L_L08</t>
        </is>
      </c>
      <c r="H14" s="352" t="inlineStr">
        <is>
          <t>BS_L_L08.01</t>
        </is>
      </c>
      <c r="I14" s="402" t="n">
        <v>197500</v>
      </c>
      <c r="Q14" s="6" t="n"/>
    </row>
    <row r="15">
      <c r="A15" s="352" t="inlineStr">
        <is>
          <t>1568000090_360004_36050051</t>
        </is>
      </c>
      <c r="B15" s="400" t="n">
        <v>1568000090</v>
      </c>
      <c r="C15" s="400" t="n">
        <v>360004</v>
      </c>
      <c r="D15" s="400" t="n">
        <v>36320000</v>
      </c>
      <c r="E15" s="400" t="n">
        <v>36050051</v>
      </c>
      <c r="F15" s="352" t="inlineStr">
        <is>
          <t>P_L</t>
        </is>
      </c>
      <c r="G15" s="352" t="inlineStr">
        <is>
          <t>BS_L_L08</t>
        </is>
      </c>
      <c r="H15" s="352" t="inlineStr">
        <is>
          <t>BS_L_L08.01</t>
        </is>
      </c>
      <c r="I15" s="402" t="n">
        <v>215000</v>
      </c>
      <c r="Q15" s="5" t="n"/>
    </row>
    <row r="16">
      <c r="A16" s="352" t="inlineStr">
        <is>
          <t>1568000090_360004_36050204</t>
        </is>
      </c>
      <c r="B16" s="400" t="n">
        <v>1568000090</v>
      </c>
      <c r="C16" s="400" t="n">
        <v>360004</v>
      </c>
      <c r="D16" s="400" t="n">
        <v>36320000</v>
      </c>
      <c r="E16" s="400" t="n">
        <v>36050204</v>
      </c>
      <c r="F16" s="352" t="inlineStr">
        <is>
          <t>P_L</t>
        </is>
      </c>
      <c r="G16" s="352" t="inlineStr">
        <is>
          <t>BS_L_L08</t>
        </is>
      </c>
      <c r="H16" s="352" t="inlineStr">
        <is>
          <t>BS_L_L08.01</t>
        </is>
      </c>
      <c r="I16" s="402" t="n">
        <v>75000</v>
      </c>
    </row>
    <row r="17">
      <c r="A17" s="352" t="inlineStr">
        <is>
          <t>1568000090_360004_36050254</t>
        </is>
      </c>
      <c r="B17" s="400" t="n">
        <v>1568000090</v>
      </c>
      <c r="C17" s="400" t="n">
        <v>360004</v>
      </c>
      <c r="D17" s="400" t="n">
        <v>36320000</v>
      </c>
      <c r="E17" s="400" t="n">
        <v>36050254</v>
      </c>
      <c r="F17" s="352" t="inlineStr">
        <is>
          <t>P_L</t>
        </is>
      </c>
      <c r="G17" s="352" t="inlineStr">
        <is>
          <t>BS_L_L08</t>
        </is>
      </c>
      <c r="H17" s="352" t="inlineStr">
        <is>
          <t>BS_L_L08.01</t>
        </is>
      </c>
      <c r="I17" s="402" t="n">
        <v>165000</v>
      </c>
    </row>
    <row r="18">
      <c r="A18" s="352" t="inlineStr">
        <is>
          <t>1568000090_360004_36050805</t>
        </is>
      </c>
      <c r="B18" s="400" t="n">
        <v>1568000090</v>
      </c>
      <c r="C18" s="400" t="n">
        <v>360004</v>
      </c>
      <c r="D18" s="400" t="n">
        <v>36320000</v>
      </c>
      <c r="E18" s="400" t="n">
        <v>36050805</v>
      </c>
      <c r="F18" s="352" t="inlineStr">
        <is>
          <t>P_L</t>
        </is>
      </c>
      <c r="G18" s="352" t="inlineStr">
        <is>
          <t>BS_L_L08</t>
        </is>
      </c>
      <c r="H18" s="352" t="inlineStr">
        <is>
          <t>BS_L_L08.01</t>
        </is>
      </c>
      <c r="I18" s="402" t="n">
        <v>90000</v>
      </c>
    </row>
    <row r="19">
      <c r="A19" s="352" t="inlineStr">
        <is>
          <t>1568000090_360004_36071800</t>
        </is>
      </c>
      <c r="B19" s="400" t="n">
        <v>1568000090</v>
      </c>
      <c r="C19" s="400" t="n">
        <v>360004</v>
      </c>
      <c r="D19" s="400" t="n">
        <v>36320000</v>
      </c>
      <c r="E19" s="400" t="n">
        <v>36071800</v>
      </c>
      <c r="F19" s="352" t="inlineStr">
        <is>
          <t>P_L</t>
        </is>
      </c>
      <c r="G19" s="352" t="inlineStr">
        <is>
          <t>BS_L_L08</t>
        </is>
      </c>
      <c r="H19" s="352" t="inlineStr">
        <is>
          <t>BS_L_L08.01</t>
        </is>
      </c>
      <c r="I19" s="402" t="n">
        <v>103451</v>
      </c>
    </row>
    <row r="20">
      <c r="A20" s="352" t="inlineStr">
        <is>
          <t>1568000090_360004_50101000</t>
        </is>
      </c>
      <c r="B20" s="400" t="n">
        <v>1568000090</v>
      </c>
      <c r="C20" s="400" t="n">
        <v>360004</v>
      </c>
      <c r="D20" s="400" t="n">
        <v>36320000</v>
      </c>
      <c r="E20" s="400" t="n">
        <v>50101000</v>
      </c>
      <c r="F20" s="352" t="inlineStr">
        <is>
          <t>P_L</t>
        </is>
      </c>
      <c r="G20" s="352" t="inlineStr">
        <is>
          <t>BS_L_L08</t>
        </is>
      </c>
      <c r="H20" s="352" t="inlineStr">
        <is>
          <t>BS_L_L08.01</t>
        </is>
      </c>
      <c r="I20" s="402" t="n">
        <v>4117500</v>
      </c>
    </row>
    <row r="21">
      <c r="A21" s="352" t="inlineStr">
        <is>
          <t>1568000090_360004_50102000</t>
        </is>
      </c>
      <c r="B21" s="400" t="n">
        <v>1568000090</v>
      </c>
      <c r="C21" s="400" t="n">
        <v>360004</v>
      </c>
      <c r="D21" s="400" t="n">
        <v>36320000</v>
      </c>
      <c r="E21" s="400" t="n">
        <v>50102000</v>
      </c>
      <c r="F21" s="352" t="inlineStr">
        <is>
          <t>P_L</t>
        </is>
      </c>
      <c r="G21" s="352" t="inlineStr">
        <is>
          <t>BS_L_L08</t>
        </is>
      </c>
      <c r="H21" s="352" t="inlineStr">
        <is>
          <t>BS_L_L08.01</t>
        </is>
      </c>
      <c r="I21" s="402" t="n">
        <v>127500</v>
      </c>
    </row>
    <row r="22">
      <c r="A22" s="352" t="inlineStr">
        <is>
          <t>1568000090_360004_50103000</t>
        </is>
      </c>
      <c r="B22" s="400" t="n">
        <v>1568000090</v>
      </c>
      <c r="C22" s="400" t="n">
        <v>360004</v>
      </c>
      <c r="D22" s="400" t="n">
        <v>36320000</v>
      </c>
      <c r="E22" s="400" t="n">
        <v>50103000</v>
      </c>
      <c r="F22" s="352" t="inlineStr">
        <is>
          <t>P_L</t>
        </is>
      </c>
      <c r="G22" s="352" t="inlineStr">
        <is>
          <t>BS_L_L08</t>
        </is>
      </c>
      <c r="H22" s="352" t="inlineStr">
        <is>
          <t>BS_L_L08.01</t>
        </is>
      </c>
      <c r="I22" s="402" t="n">
        <v>465000</v>
      </c>
    </row>
    <row r="23">
      <c r="A23" s="352" t="inlineStr">
        <is>
          <t>1568000090_360004_50104000</t>
        </is>
      </c>
      <c r="B23" s="400" t="n">
        <v>1568000090</v>
      </c>
      <c r="C23" s="400" t="n">
        <v>360004</v>
      </c>
      <c r="D23" s="400" t="n">
        <v>36320000</v>
      </c>
      <c r="E23" s="400" t="n">
        <v>50104000</v>
      </c>
      <c r="F23" s="352" t="inlineStr">
        <is>
          <t>P_L</t>
        </is>
      </c>
      <c r="G23" s="352" t="inlineStr">
        <is>
          <t>BS_L_L08</t>
        </is>
      </c>
      <c r="H23" s="352" t="inlineStr">
        <is>
          <t>BS_L_L08.01</t>
        </is>
      </c>
      <c r="I23" s="402" t="n">
        <v>217500</v>
      </c>
    </row>
    <row r="24">
      <c r="A24" s="352" t="inlineStr">
        <is>
          <t>1568000090_360004_50201000</t>
        </is>
      </c>
      <c r="B24" s="400" t="n">
        <v>1568000090</v>
      </c>
      <c r="C24" s="400" t="n">
        <v>360004</v>
      </c>
      <c r="D24" s="400" t="n">
        <v>36320000</v>
      </c>
      <c r="E24" s="400" t="n">
        <v>50201000</v>
      </c>
      <c r="F24" s="352" t="inlineStr">
        <is>
          <t>P_L</t>
        </is>
      </c>
      <c r="G24" s="352" t="inlineStr">
        <is>
          <t>BS_L_L08</t>
        </is>
      </c>
      <c r="H24" s="352" t="inlineStr">
        <is>
          <t>BS_L_L08.01</t>
        </is>
      </c>
      <c r="I24" s="402" t="n">
        <v>52500</v>
      </c>
    </row>
    <row r="25">
      <c r="A25" s="352" t="inlineStr">
        <is>
          <t>1568000090_360004_50202010</t>
        </is>
      </c>
      <c r="B25" s="400" t="n">
        <v>1568000090</v>
      </c>
      <c r="C25" s="400" t="n">
        <v>360004</v>
      </c>
      <c r="D25" s="400" t="n">
        <v>36320000</v>
      </c>
      <c r="E25" s="400" t="n">
        <v>50202010</v>
      </c>
      <c r="F25" s="352" t="inlineStr">
        <is>
          <t>P_L</t>
        </is>
      </c>
      <c r="G25" s="352" t="inlineStr">
        <is>
          <t>BS_L_L08</t>
        </is>
      </c>
      <c r="H25" s="352" t="inlineStr">
        <is>
          <t>BS_L_L08.01</t>
        </is>
      </c>
      <c r="I25" s="402" t="n">
        <v>510000</v>
      </c>
    </row>
    <row r="26">
      <c r="A26" s="352" t="inlineStr">
        <is>
          <t>1568000090_360004_50301000</t>
        </is>
      </c>
      <c r="B26" s="400" t="n">
        <v>1568000090</v>
      </c>
      <c r="C26" s="400" t="n">
        <v>360004</v>
      </c>
      <c r="D26" s="400" t="n">
        <v>36320000</v>
      </c>
      <c r="E26" s="400" t="n">
        <v>50301000</v>
      </c>
      <c r="F26" s="352" t="inlineStr">
        <is>
          <t>P_L</t>
        </is>
      </c>
      <c r="G26" s="352" t="inlineStr">
        <is>
          <t>BS_L_L08</t>
        </is>
      </c>
      <c r="H26" s="352" t="inlineStr">
        <is>
          <t>BS_L_L08.01</t>
        </is>
      </c>
      <c r="I26" s="402" t="n">
        <v>37758</v>
      </c>
    </row>
    <row r="27">
      <c r="A27" s="352" t="inlineStr">
        <is>
          <t>1568000090_360004_50301300</t>
        </is>
      </c>
      <c r="B27" s="400" t="n">
        <v>1568000090</v>
      </c>
      <c r="C27" s="400" t="n">
        <v>360004</v>
      </c>
      <c r="D27" s="400" t="n">
        <v>36320000</v>
      </c>
      <c r="E27" s="400" t="n">
        <v>50301300</v>
      </c>
      <c r="F27" s="352" t="inlineStr">
        <is>
          <t>P_L</t>
        </is>
      </c>
      <c r="G27" s="352" t="inlineStr">
        <is>
          <t>BS_L_L08</t>
        </is>
      </c>
      <c r="H27" s="352" t="inlineStr">
        <is>
          <t>BS_L_L08.01</t>
        </is>
      </c>
      <c r="I27" s="402" t="n">
        <v>412500</v>
      </c>
    </row>
    <row r="28">
      <c r="A28" s="352" t="inlineStr">
        <is>
          <t>1568000090_360004_50301600</t>
        </is>
      </c>
      <c r="B28" s="400" t="n">
        <v>1568000090</v>
      </c>
      <c r="C28" s="400" t="n">
        <v>360004</v>
      </c>
      <c r="D28" s="400" t="n">
        <v>36320000</v>
      </c>
      <c r="E28" s="400" t="n">
        <v>50301600</v>
      </c>
      <c r="F28" s="352" t="inlineStr">
        <is>
          <t>P_L</t>
        </is>
      </c>
      <c r="G28" s="352" t="inlineStr">
        <is>
          <t>BS_L_L08</t>
        </is>
      </c>
      <c r="H28" s="352" t="inlineStr">
        <is>
          <t>BS_L_L08.01</t>
        </is>
      </c>
      <c r="I28" s="402" t="n">
        <v>150000</v>
      </c>
    </row>
    <row r="29">
      <c r="A29" s="352" t="inlineStr">
        <is>
          <t>1568000090_360004_50303000</t>
        </is>
      </c>
      <c r="B29" s="400" t="n">
        <v>1568000090</v>
      </c>
      <c r="C29" s="400" t="n">
        <v>360004</v>
      </c>
      <c r="D29" s="400" t="n">
        <v>36320000</v>
      </c>
      <c r="E29" s="400" t="n">
        <v>50303000</v>
      </c>
      <c r="F29" s="352" t="inlineStr">
        <is>
          <t>P_L</t>
        </is>
      </c>
      <c r="G29" s="352" t="inlineStr">
        <is>
          <t>BS_L_L08</t>
        </is>
      </c>
      <c r="H29" s="352" t="inlineStr">
        <is>
          <t>BS_L_L08.01</t>
        </is>
      </c>
      <c r="I29" s="402" t="n">
        <v>350000</v>
      </c>
    </row>
    <row r="30">
      <c r="A30" s="352" t="inlineStr">
        <is>
          <t>1568000090_360004_50303010</t>
        </is>
      </c>
      <c r="B30" s="400" t="n">
        <v>1568000090</v>
      </c>
      <c r="C30" s="400" t="n">
        <v>360004</v>
      </c>
      <c r="D30" s="400" t="n">
        <v>36320000</v>
      </c>
      <c r="E30" s="400" t="n">
        <v>50303010</v>
      </c>
      <c r="F30" s="352" t="inlineStr">
        <is>
          <t>P_L</t>
        </is>
      </c>
      <c r="G30" s="352" t="inlineStr">
        <is>
          <t>BS_L_L08</t>
        </is>
      </c>
      <c r="H30" s="352" t="inlineStr">
        <is>
          <t>BS_L_L08.01</t>
        </is>
      </c>
      <c r="I30" s="402" t="n">
        <v>125000</v>
      </c>
    </row>
    <row r="31">
      <c r="A31" s="352" t="inlineStr">
        <is>
          <t>1568000090_360004_50401030</t>
        </is>
      </c>
      <c r="B31" s="400" t="n">
        <v>1568000090</v>
      </c>
      <c r="C31" s="400" t="n">
        <v>360004</v>
      </c>
      <c r="D31" s="400" t="n">
        <v>36320000</v>
      </c>
      <c r="E31" s="400" t="n">
        <v>50401030</v>
      </c>
      <c r="F31" s="352" t="inlineStr">
        <is>
          <t>P_L</t>
        </is>
      </c>
      <c r="G31" s="352" t="inlineStr">
        <is>
          <t>BS_L_L08</t>
        </is>
      </c>
      <c r="H31" s="352" t="inlineStr">
        <is>
          <t>BS_L_L08.01</t>
        </is>
      </c>
      <c r="I31" s="402" t="n">
        <v>137500</v>
      </c>
    </row>
    <row r="32">
      <c r="A32" s="352" t="inlineStr">
        <is>
          <t>1568000090_360004_50451000</t>
        </is>
      </c>
      <c r="B32" s="400" t="n">
        <v>1568000090</v>
      </c>
      <c r="C32" s="400" t="n">
        <v>360004</v>
      </c>
      <c r="D32" s="400" t="n">
        <v>36320000</v>
      </c>
      <c r="E32" s="400" t="n">
        <v>50451000</v>
      </c>
      <c r="F32" s="352" t="inlineStr">
        <is>
          <t>P_L</t>
        </is>
      </c>
      <c r="G32" s="352" t="inlineStr">
        <is>
          <t>BS_L_L08</t>
        </is>
      </c>
      <c r="H32" s="352" t="inlineStr">
        <is>
          <t>BS_L_L08.01</t>
        </is>
      </c>
      <c r="I32" s="402" t="n">
        <v>390000</v>
      </c>
    </row>
    <row r="33">
      <c r="A33" s="352" t="inlineStr">
        <is>
          <t>1568000090_360004_50501000</t>
        </is>
      </c>
      <c r="B33" s="400" t="n">
        <v>1568000090</v>
      </c>
      <c r="C33" s="400" t="n">
        <v>360004</v>
      </c>
      <c r="D33" s="400" t="n">
        <v>36320000</v>
      </c>
      <c r="E33" s="400" t="n">
        <v>50501000</v>
      </c>
      <c r="F33" s="352" t="inlineStr">
        <is>
          <t>P_L</t>
        </is>
      </c>
      <c r="G33" s="352" t="inlineStr">
        <is>
          <t>BS_L_L08</t>
        </is>
      </c>
      <c r="H33" s="352" t="inlineStr">
        <is>
          <t>BS_L_L08.01</t>
        </is>
      </c>
      <c r="I33" s="402" t="n">
        <v>162500</v>
      </c>
    </row>
    <row r="34">
      <c r="A34" s="352" t="inlineStr">
        <is>
          <t>1568000090_360004_50501010</t>
        </is>
      </c>
      <c r="B34" s="400" t="n">
        <v>1568000090</v>
      </c>
      <c r="C34" s="400" t="n">
        <v>360004</v>
      </c>
      <c r="D34" s="400" t="n">
        <v>36320000</v>
      </c>
      <c r="E34" s="400" t="n">
        <v>50501010</v>
      </c>
      <c r="F34" s="352" t="inlineStr">
        <is>
          <t>P_L</t>
        </is>
      </c>
      <c r="G34" s="352" t="inlineStr">
        <is>
          <t>BS_L_L08</t>
        </is>
      </c>
      <c r="H34" s="352" t="inlineStr">
        <is>
          <t>BS_L_L08.01</t>
        </is>
      </c>
      <c r="I34" s="402" t="n">
        <v>210000</v>
      </c>
    </row>
    <row r="35">
      <c r="A35" s="352" t="inlineStr">
        <is>
          <t>1568000090_360004_50501020</t>
        </is>
      </c>
      <c r="B35" s="400" t="n">
        <v>1568000090</v>
      </c>
      <c r="C35" s="400" t="n">
        <v>360004</v>
      </c>
      <c r="D35" s="400" t="n">
        <v>36320000</v>
      </c>
      <c r="E35" s="400" t="n">
        <v>50501020</v>
      </c>
      <c r="F35" s="352" t="inlineStr">
        <is>
          <t>P_L</t>
        </is>
      </c>
      <c r="G35" s="352" t="inlineStr">
        <is>
          <t>BS_L_L08</t>
        </is>
      </c>
      <c r="H35" s="352" t="inlineStr">
        <is>
          <t>BS_L_L08.01</t>
        </is>
      </c>
      <c r="I35" s="402" t="n">
        <v>52500</v>
      </c>
    </row>
    <row r="36">
      <c r="A36" s="352" t="inlineStr">
        <is>
          <t>1568000090_360004_50501030</t>
        </is>
      </c>
      <c r="B36" s="400" t="n">
        <v>1568000090</v>
      </c>
      <c r="C36" s="400" t="n">
        <v>360004</v>
      </c>
      <c r="D36" s="400" t="n">
        <v>36320000</v>
      </c>
      <c r="E36" s="400" t="n">
        <v>50501030</v>
      </c>
      <c r="F36" s="352" t="inlineStr">
        <is>
          <t>P_L</t>
        </is>
      </c>
      <c r="G36" s="352" t="inlineStr">
        <is>
          <t>BS_L_L08</t>
        </is>
      </c>
      <c r="H36" s="352" t="inlineStr">
        <is>
          <t>BS_L_L08.01</t>
        </is>
      </c>
      <c r="I36" s="402" t="n">
        <v>120000</v>
      </c>
    </row>
    <row r="37">
      <c r="A37" s="352" t="inlineStr">
        <is>
          <t>1568000090_360004_50601000</t>
        </is>
      </c>
      <c r="B37" s="400" t="n">
        <v>1568000090</v>
      </c>
      <c r="C37" s="400" t="n">
        <v>360004</v>
      </c>
      <c r="D37" s="400" t="n">
        <v>36320000</v>
      </c>
      <c r="E37" s="400" t="n">
        <v>50601000</v>
      </c>
      <c r="F37" s="352" t="inlineStr">
        <is>
          <t>P_L</t>
        </is>
      </c>
      <c r="G37" s="352" t="inlineStr">
        <is>
          <t>BS_L_L08</t>
        </is>
      </c>
      <c r="H37" s="352" t="inlineStr">
        <is>
          <t>BS_L_L08.01</t>
        </is>
      </c>
      <c r="I37" s="402" t="n">
        <v>5920754601.04</v>
      </c>
    </row>
    <row r="38">
      <c r="A38" s="352" t="inlineStr">
        <is>
          <t>1568000090_360004_50701000</t>
        </is>
      </c>
      <c r="B38" s="400" t="n">
        <v>1568000090</v>
      </c>
      <c r="C38" s="400" t="n">
        <v>360004</v>
      </c>
      <c r="D38" s="400" t="n">
        <v>36320000</v>
      </c>
      <c r="E38" s="400" t="n">
        <v>50701000</v>
      </c>
      <c r="F38" s="352" t="inlineStr">
        <is>
          <t>P_L</t>
        </is>
      </c>
      <c r="G38" s="352" t="inlineStr">
        <is>
          <t>BS_L_L08</t>
        </is>
      </c>
      <c r="H38" s="352" t="inlineStr">
        <is>
          <t>BS_L_L08.01</t>
        </is>
      </c>
      <c r="I38" s="402" t="n">
        <v>102500</v>
      </c>
    </row>
    <row r="39">
      <c r="A39" s="352" t="inlineStr">
        <is>
          <t>1568000090_360004_50751000</t>
        </is>
      </c>
      <c r="B39" s="400" t="n">
        <v>1568000090</v>
      </c>
      <c r="C39" s="400" t="n">
        <v>360004</v>
      </c>
      <c r="D39" s="400" t="n">
        <v>36320000</v>
      </c>
      <c r="E39" s="400" t="n">
        <v>50751000</v>
      </c>
      <c r="F39" s="352" t="inlineStr">
        <is>
          <t>P_L</t>
        </is>
      </c>
      <c r="G39" s="352" t="inlineStr">
        <is>
          <t>BS_L_L08</t>
        </is>
      </c>
      <c r="H39" s="352" t="inlineStr">
        <is>
          <t>BS_L_L08.01</t>
        </is>
      </c>
      <c r="I39" s="402" t="n">
        <v>20802</v>
      </c>
    </row>
    <row r="40">
      <c r="A40" s="352" t="inlineStr">
        <is>
          <t>1568000090_360004_50851000</t>
        </is>
      </c>
      <c r="B40" s="400" t="n">
        <v>1568000090</v>
      </c>
      <c r="C40" s="400" t="n">
        <v>360004</v>
      </c>
      <c r="D40" s="400" t="n">
        <v>36320000</v>
      </c>
      <c r="E40" s="400" t="n">
        <v>50851000</v>
      </c>
      <c r="F40" s="352" t="inlineStr">
        <is>
          <t>P_L</t>
        </is>
      </c>
      <c r="G40" s="352" t="inlineStr">
        <is>
          <t>BS_L_L08</t>
        </is>
      </c>
      <c r="H40" s="352" t="inlineStr">
        <is>
          <t>BS_L_L08.01</t>
        </is>
      </c>
      <c r="I40" s="402" t="n">
        <v>30000</v>
      </c>
    </row>
    <row r="41">
      <c r="A41" s="352" t="inlineStr">
        <is>
          <t>1568000090_360004_50992000</t>
        </is>
      </c>
      <c r="B41" s="400" t="n">
        <v>1568000090</v>
      </c>
      <c r="C41" s="400" t="n">
        <v>360004</v>
      </c>
      <c r="D41" s="400" t="n">
        <v>36320000</v>
      </c>
      <c r="E41" s="400" t="n">
        <v>50992000</v>
      </c>
      <c r="F41" s="352" t="inlineStr">
        <is>
          <t>P_L</t>
        </is>
      </c>
      <c r="G41" s="352" t="inlineStr">
        <is>
          <t>BS_L_L08</t>
        </is>
      </c>
      <c r="H41" s="352" t="inlineStr">
        <is>
          <t>BS_L_L08.01</t>
        </is>
      </c>
      <c r="I41" s="402" t="n">
        <v>-4622747780.43</v>
      </c>
    </row>
    <row r="42">
      <c r="A42" s="352" t="inlineStr">
        <is>
          <t>1568000090_361396_50601000</t>
        </is>
      </c>
      <c r="B42" s="400" t="n">
        <v>1568000090</v>
      </c>
      <c r="C42" s="400" t="n">
        <v>361396</v>
      </c>
      <c r="D42" s="400" t="n">
        <v>36310000</v>
      </c>
      <c r="E42" s="400" t="n">
        <v>50601000</v>
      </c>
      <c r="F42" s="352" t="inlineStr">
        <is>
          <t>TKF</t>
        </is>
      </c>
      <c r="G42" s="352" t="inlineStr">
        <is>
          <t>BS_L_L08</t>
        </is>
      </c>
      <c r="H42" s="352" t="inlineStr">
        <is>
          <t>BS_L_L08.01</t>
        </is>
      </c>
      <c r="I42" s="402" t="n">
        <v>420967737.13</v>
      </c>
    </row>
    <row r="43">
      <c r="A43" s="352" t="inlineStr">
        <is>
          <t>1568000090_364099_50992000</t>
        </is>
      </c>
      <c r="B43" s="400" t="n">
        <v>1568000090</v>
      </c>
      <c r="C43" s="400" t="n">
        <v>364099</v>
      </c>
      <c r="D43" s="400" t="n">
        <v>36240000</v>
      </c>
      <c r="E43" s="400" t="n">
        <v>50992000</v>
      </c>
      <c r="F43" s="352" t="inlineStr">
        <is>
          <t>GRP</t>
        </is>
      </c>
      <c r="G43" s="352" t="inlineStr">
        <is>
          <t>BS_L_L08</t>
        </is>
      </c>
      <c r="H43" s="352" t="inlineStr">
        <is>
          <t>BS_L_L08.01</t>
        </is>
      </c>
      <c r="I43" s="402" t="n">
        <v>1222795.54</v>
      </c>
    </row>
    <row r="44">
      <c r="A44" s="352" t="inlineStr">
        <is>
          <t>1568000090_369805_50601000</t>
        </is>
      </c>
      <c r="B44" s="400" t="n">
        <v>1568000090</v>
      </c>
      <c r="C44" s="400" t="n">
        <v>369805</v>
      </c>
      <c r="D44" s="400" t="n">
        <v>36390000</v>
      </c>
      <c r="E44" s="400" t="n">
        <v>50601000</v>
      </c>
      <c r="F44" s="352" t="inlineStr">
        <is>
          <t>SH</t>
        </is>
      </c>
      <c r="G44" s="352" t="inlineStr">
        <is>
          <t>BS_L_L08</t>
        </is>
      </c>
      <c r="H44" s="352" t="inlineStr">
        <is>
          <t>BS_L_L08.01</t>
        </is>
      </c>
      <c r="I44" s="402" t="n">
        <v>1436968</v>
      </c>
    </row>
    <row r="45" ht="15.5" customHeight="1">
      <c r="A45" s="322" t="n"/>
      <c r="B45" s="322" t="n"/>
      <c r="C45" s="322" t="n"/>
      <c r="D45" s="322" t="n"/>
      <c r="E45" s="322" t="n"/>
      <c r="F45" s="322" t="n"/>
      <c r="G45" s="353" t="inlineStr">
        <is>
          <t>Total</t>
        </is>
      </c>
      <c r="H45" s="322" t="n"/>
      <c r="I45" s="405">
        <f>SUM(I13:I44)</f>
        <v/>
      </c>
    </row>
    <row r="47" ht="26" customHeight="1">
      <c r="A47" s="350" t="inlineStr">
        <is>
          <t>Particulars</t>
        </is>
      </c>
      <c r="B47" s="311" t="inlineStr">
        <is>
          <t>Amount</t>
        </is>
      </c>
    </row>
    <row r="48">
      <c r="A48" s="317" t="inlineStr">
        <is>
          <t>Opening Balance</t>
        </is>
      </c>
      <c r="B48" s="402" t="n">
        <v>1017655742.87</v>
      </c>
      <c r="C48" s="146" t="n"/>
      <c r="D48" s="146" t="n"/>
      <c r="E48" s="71" t="n"/>
      <c r="I48" s="5" t="n"/>
    </row>
    <row r="49">
      <c r="A49" s="317" t="inlineStr">
        <is>
          <t>Closing Balance</t>
        </is>
      </c>
      <c r="B49" s="403">
        <f>I45</f>
        <v/>
      </c>
      <c r="C49" s="146" t="n"/>
      <c r="D49" s="146" t="n"/>
      <c r="E49" s="71" t="n"/>
    </row>
    <row r="50">
      <c r="A50" s="317" t="inlineStr">
        <is>
          <t>During the year movement</t>
        </is>
      </c>
      <c r="B50" s="403">
        <f>ABS(B48-B49)</f>
        <v/>
      </c>
      <c r="C50" s="206" t="n"/>
      <c r="E50" s="71" t="n"/>
    </row>
    <row r="51">
      <c r="A51" s="317" t="inlineStr">
        <is>
          <t>Amount as per GL</t>
        </is>
      </c>
      <c r="B51" s="403">
        <f>L55</f>
        <v/>
      </c>
      <c r="C51" s="206" t="n"/>
    </row>
    <row r="52">
      <c r="A52" s="322" t="inlineStr">
        <is>
          <t>Difference</t>
        </is>
      </c>
      <c r="B52" s="406">
        <f>B50-B51</f>
        <v/>
      </c>
      <c r="C52" s="114" t="n"/>
    </row>
    <row r="53">
      <c r="A53" s="345" t="inlineStr">
        <is>
          <t>TDS withheld by different organizations</t>
        </is>
      </c>
      <c r="B53" s="404">
        <f>L55-L254</f>
        <v/>
      </c>
    </row>
    <row r="55">
      <c r="A55" s="310" t="inlineStr">
        <is>
          <t>Transaction during the year:</t>
        </is>
      </c>
      <c r="L55" s="410">
        <f>SUM(L57:L255)</f>
        <v/>
      </c>
      <c r="M55" s="5" t="n"/>
    </row>
    <row r="56" ht="46.5" customHeight="1">
      <c r="A56" s="311" t="inlineStr">
        <is>
          <t>LEDGER</t>
        </is>
      </c>
      <c r="B56" s="311" t="inlineStr">
        <is>
          <t>FISCAL_YEAR</t>
        </is>
      </c>
      <c r="C56" s="311" t="inlineStr">
        <is>
          <t>ACCOUNTING_PERIOD</t>
        </is>
      </c>
      <c r="D56" s="311" t="inlineStr">
        <is>
          <t>ACCOUNT</t>
        </is>
      </c>
      <c r="E56" s="311" t="inlineStr">
        <is>
          <t>DESCR</t>
        </is>
      </c>
      <c r="F56" s="311" t="inlineStr">
        <is>
          <t>PRODUCT</t>
        </is>
      </c>
      <c r="G56" s="311" t="inlineStr">
        <is>
          <t>OPERATING_UNIT</t>
        </is>
      </c>
      <c r="H56" s="311" t="inlineStr">
        <is>
          <t>DEPTID</t>
        </is>
      </c>
      <c r="I56" s="311" t="inlineStr">
        <is>
          <t>JOURNAL_ID</t>
        </is>
      </c>
      <c r="J56" s="311" t="inlineStr">
        <is>
          <t>JOURNAL_DATE</t>
        </is>
      </c>
      <c r="K56" s="311" t="inlineStr">
        <is>
          <t>FOREIGN_CURRENCY</t>
        </is>
      </c>
      <c r="L56" s="311" t="inlineStr">
        <is>
          <t>Sum of FOREIGN_AMOUNT</t>
        </is>
      </c>
    </row>
    <row r="57">
      <c r="A57" s="317" t="inlineStr">
        <is>
          <t>LCOMN_BASE</t>
        </is>
      </c>
      <c r="B57" s="400" t="n">
        <v>2025</v>
      </c>
      <c r="C57" s="400" t="n">
        <v>1</v>
      </c>
      <c r="D57" s="400" t="n">
        <v>1568000090</v>
      </c>
      <c r="E57" s="317" t="inlineStr">
        <is>
          <t>FEDERAL INCOME TAX RECEIVABLE</t>
        </is>
      </c>
      <c r="F57" s="402" t="n">
        <v>360004</v>
      </c>
      <c r="G57" s="400" t="n">
        <v>36320000</v>
      </c>
      <c r="H57" s="400" t="n">
        <v>50101000</v>
      </c>
      <c r="I57" s="317" t="inlineStr">
        <is>
          <t>APAA618706</t>
        </is>
      </c>
      <c r="J57" s="407" t="n">
        <v>45664</v>
      </c>
      <c r="K57" s="355" t="inlineStr">
        <is>
          <t>BDT</t>
        </is>
      </c>
      <c r="L57" s="411" t="n">
        <v>75000</v>
      </c>
    </row>
    <row r="58">
      <c r="A58" s="317" t="inlineStr">
        <is>
          <t>LCOMN_BASE</t>
        </is>
      </c>
      <c r="B58" s="400" t="n">
        <v>2025</v>
      </c>
      <c r="C58" s="400" t="n">
        <v>1</v>
      </c>
      <c r="D58" s="400" t="n">
        <v>1568000090</v>
      </c>
      <c r="E58" s="317" t="inlineStr">
        <is>
          <t>FEDERAL INCOME TAX RECEIVABLE</t>
        </is>
      </c>
      <c r="F58" s="402" t="n">
        <v>361396</v>
      </c>
      <c r="G58" s="400" t="n">
        <v>36310000</v>
      </c>
      <c r="H58" s="400" t="n">
        <v>50601000</v>
      </c>
      <c r="I58" s="317" t="inlineStr">
        <is>
          <t>SV01413961</t>
        </is>
      </c>
      <c r="J58" s="407" t="n">
        <v>45672</v>
      </c>
      <c r="K58" s="355" t="inlineStr">
        <is>
          <t>BDT</t>
        </is>
      </c>
      <c r="L58" s="411" t="n">
        <v>2106750.17</v>
      </c>
    </row>
    <row r="59">
      <c r="A59" s="317" t="inlineStr">
        <is>
          <t>LCOMN_BASE</t>
        </is>
      </c>
      <c r="B59" s="400" t="n">
        <v>2025</v>
      </c>
      <c r="C59" s="400" t="n">
        <v>1</v>
      </c>
      <c r="D59" s="400" t="n">
        <v>1568000090</v>
      </c>
      <c r="E59" s="317" t="inlineStr">
        <is>
          <t>FEDERAL INCOME TAX RECEIVABLE</t>
        </is>
      </c>
      <c r="F59" s="402" t="n">
        <v>360004</v>
      </c>
      <c r="G59" s="400" t="n">
        <v>36320000</v>
      </c>
      <c r="H59" s="400" t="n">
        <v>50601000</v>
      </c>
      <c r="I59" s="317" t="inlineStr">
        <is>
          <t>SV01419302</t>
        </is>
      </c>
      <c r="J59" s="407" t="n">
        <v>45684</v>
      </c>
      <c r="K59" s="355" t="inlineStr">
        <is>
          <t>BDT</t>
        </is>
      </c>
      <c r="L59" s="411" t="n">
        <v>12436153.25</v>
      </c>
    </row>
    <row r="60">
      <c r="A60" s="317" t="inlineStr">
        <is>
          <t>LCOMN_BASE</t>
        </is>
      </c>
      <c r="B60" s="400" t="n">
        <v>2025</v>
      </c>
      <c r="C60" s="400" t="n">
        <v>1</v>
      </c>
      <c r="D60" s="400" t="n">
        <v>1568000090</v>
      </c>
      <c r="E60" s="317" t="inlineStr">
        <is>
          <t>FEDERAL INCOME TAX RECEIVABLE</t>
        </is>
      </c>
      <c r="F60" s="402" t="n">
        <v>360004</v>
      </c>
      <c r="G60" s="400" t="n">
        <v>36320000</v>
      </c>
      <c r="H60" s="400" t="n">
        <v>50601000</v>
      </c>
      <c r="I60" s="317" t="inlineStr">
        <is>
          <t>SV01420639</t>
        </is>
      </c>
      <c r="J60" s="407" t="n">
        <v>45687</v>
      </c>
      <c r="K60" s="355" t="inlineStr">
        <is>
          <t>BDT</t>
        </is>
      </c>
      <c r="L60" s="411" t="n">
        <v>41053.2</v>
      </c>
    </row>
    <row r="61">
      <c r="A61" s="317" t="inlineStr">
        <is>
          <t>LCOMN_BASE</t>
        </is>
      </c>
      <c r="B61" s="400" t="n">
        <v>2025</v>
      </c>
      <c r="C61" s="400" t="n">
        <v>1</v>
      </c>
      <c r="D61" s="400" t="n">
        <v>1568000090</v>
      </c>
      <c r="E61" s="317" t="inlineStr">
        <is>
          <t>FEDERAL INCOME TAX RECEIVABLE</t>
        </is>
      </c>
      <c r="F61" s="402" t="n">
        <v>360004</v>
      </c>
      <c r="G61" s="400" t="n">
        <v>36320000</v>
      </c>
      <c r="H61" s="400" t="n">
        <v>50601000</v>
      </c>
      <c r="I61" s="317" t="inlineStr">
        <is>
          <t>SV01421580</t>
        </is>
      </c>
      <c r="J61" s="407" t="n">
        <v>45688</v>
      </c>
      <c r="K61" s="355" t="inlineStr">
        <is>
          <t>BDT</t>
        </is>
      </c>
      <c r="L61" s="411" t="n">
        <v>68799087.59999999</v>
      </c>
    </row>
    <row r="62">
      <c r="A62" s="317" t="inlineStr">
        <is>
          <t>LCOMN_BASE</t>
        </is>
      </c>
      <c r="B62" s="400" t="n">
        <v>2025</v>
      </c>
      <c r="C62" s="400" t="n">
        <v>1</v>
      </c>
      <c r="D62" s="400" t="n">
        <v>1568000090</v>
      </c>
      <c r="E62" s="317" t="inlineStr">
        <is>
          <t>FEDERAL INCOME TAX RECEIVABLE</t>
        </is>
      </c>
      <c r="F62" s="402" t="n">
        <v>360004</v>
      </c>
      <c r="G62" s="400" t="n">
        <v>36320000</v>
      </c>
      <c r="H62" s="400" t="n">
        <v>50601000</v>
      </c>
      <c r="I62" s="400" t="n">
        <v>622929</v>
      </c>
      <c r="J62" s="407" t="n">
        <v>45688</v>
      </c>
      <c r="K62" s="355" t="inlineStr">
        <is>
          <t>BDT</t>
        </is>
      </c>
      <c r="L62" s="411" t="n">
        <v>103764.83</v>
      </c>
    </row>
    <row r="63">
      <c r="A63" s="317" t="inlineStr">
        <is>
          <t>LCOMN_BASE</t>
        </is>
      </c>
      <c r="B63" s="400" t="n">
        <v>2025</v>
      </c>
      <c r="C63" s="400" t="n">
        <v>1</v>
      </c>
      <c r="D63" s="400" t="n">
        <v>1568000090</v>
      </c>
      <c r="E63" s="317" t="inlineStr">
        <is>
          <t>FEDERAL INCOME TAX RECEIVABLE</t>
        </is>
      </c>
      <c r="F63" s="402" t="n">
        <v>360004</v>
      </c>
      <c r="G63" s="400" t="n">
        <v>36320000</v>
      </c>
      <c r="H63" s="400" t="n">
        <v>50992000</v>
      </c>
      <c r="I63" s="400" t="n">
        <v>623728</v>
      </c>
      <c r="J63" s="407" t="n">
        <v>45688</v>
      </c>
      <c r="K63" s="355" t="inlineStr">
        <is>
          <t>BDT</t>
        </is>
      </c>
      <c r="L63" s="411" t="n">
        <v>99002.56</v>
      </c>
    </row>
    <row r="64">
      <c r="A64" s="317" t="inlineStr">
        <is>
          <t>LCOMN_BASE</t>
        </is>
      </c>
      <c r="B64" s="400" t="n">
        <v>2025</v>
      </c>
      <c r="C64" s="400" t="n">
        <v>1</v>
      </c>
      <c r="D64" s="400" t="n">
        <v>1568000090</v>
      </c>
      <c r="E64" s="317" t="inlineStr">
        <is>
          <t>FEDERAL INCOME TAX RECEIVABLE</t>
        </is>
      </c>
      <c r="F64" s="402" t="n">
        <v>361396</v>
      </c>
      <c r="G64" s="400" t="n">
        <v>36310000</v>
      </c>
      <c r="H64" s="400" t="n">
        <v>50601000</v>
      </c>
      <c r="I64" s="317" t="inlineStr">
        <is>
          <t>SV01421580</t>
        </is>
      </c>
      <c r="J64" s="407" t="n">
        <v>45688</v>
      </c>
      <c r="K64" s="355" t="inlineStr">
        <is>
          <t>BDT</t>
        </is>
      </c>
      <c r="L64" s="411" t="n">
        <v>3031223.18</v>
      </c>
    </row>
    <row r="65">
      <c r="A65" s="317" t="inlineStr">
        <is>
          <t>LCOMN_BASE</t>
        </is>
      </c>
      <c r="B65" s="400" t="n">
        <v>2025</v>
      </c>
      <c r="C65" s="400" t="n">
        <v>2</v>
      </c>
      <c r="D65" s="400" t="n">
        <v>1568000090</v>
      </c>
      <c r="E65" s="317" t="inlineStr">
        <is>
          <t>FEDERAL INCOME TAX RECEIVABLE</t>
        </is>
      </c>
      <c r="F65" s="402" t="n">
        <v>360004</v>
      </c>
      <c r="G65" s="400" t="n">
        <v>36320000</v>
      </c>
      <c r="H65" s="400" t="n">
        <v>36050254</v>
      </c>
      <c r="I65" s="317" t="inlineStr">
        <is>
          <t>APAA625285</t>
        </is>
      </c>
      <c r="J65" s="407" t="n">
        <v>45698</v>
      </c>
      <c r="K65" s="355" t="inlineStr">
        <is>
          <t>BDT</t>
        </is>
      </c>
      <c r="L65" s="411" t="n">
        <v>75000</v>
      </c>
    </row>
    <row r="66">
      <c r="A66" s="317" t="inlineStr">
        <is>
          <t>LCOMN_BASE</t>
        </is>
      </c>
      <c r="B66" s="400" t="n">
        <v>2025</v>
      </c>
      <c r="C66" s="400" t="n">
        <v>2</v>
      </c>
      <c r="D66" s="400" t="n">
        <v>1568000090</v>
      </c>
      <c r="E66" s="317" t="inlineStr">
        <is>
          <t>FEDERAL INCOME TAX RECEIVABLE</t>
        </is>
      </c>
      <c r="F66" s="402" t="n">
        <v>360004</v>
      </c>
      <c r="G66" s="400" t="n">
        <v>36320000</v>
      </c>
      <c r="H66" s="400" t="n">
        <v>50501030</v>
      </c>
      <c r="I66" s="317" t="inlineStr">
        <is>
          <t>APAA625521</t>
        </is>
      </c>
      <c r="J66" s="407" t="n">
        <v>45700</v>
      </c>
      <c r="K66" s="355" t="inlineStr">
        <is>
          <t>BDT</t>
        </is>
      </c>
      <c r="L66" s="411" t="n">
        <v>37500</v>
      </c>
    </row>
    <row r="67">
      <c r="A67" s="317" t="inlineStr">
        <is>
          <t>LCOMN_BASE</t>
        </is>
      </c>
      <c r="B67" s="400" t="n">
        <v>2025</v>
      </c>
      <c r="C67" s="400" t="n">
        <v>2</v>
      </c>
      <c r="D67" s="400" t="n">
        <v>1568000090</v>
      </c>
      <c r="E67" s="317" t="inlineStr">
        <is>
          <t>FEDERAL INCOME TAX RECEIVABLE</t>
        </is>
      </c>
      <c r="F67" s="402" t="n">
        <v>360004</v>
      </c>
      <c r="G67" s="400" t="n">
        <v>36320000</v>
      </c>
      <c r="H67" s="400" t="n">
        <v>50601000</v>
      </c>
      <c r="I67" s="317" t="inlineStr">
        <is>
          <t>SV01427461</t>
        </is>
      </c>
      <c r="J67" s="407" t="n">
        <v>45706</v>
      </c>
      <c r="K67" s="355" t="inlineStr">
        <is>
          <t>BDT</t>
        </is>
      </c>
      <c r="L67" s="411" t="n">
        <v>4815000</v>
      </c>
    </row>
    <row r="68">
      <c r="A68" s="317" t="inlineStr">
        <is>
          <t>LCOMN_BASE</t>
        </is>
      </c>
      <c r="B68" s="400" t="n">
        <v>2025</v>
      </c>
      <c r="C68" s="400" t="n">
        <v>2</v>
      </c>
      <c r="D68" s="400" t="n">
        <v>1568000090</v>
      </c>
      <c r="E68" s="317" t="inlineStr">
        <is>
          <t>FEDERAL INCOME TAX RECEIVABLE</t>
        </is>
      </c>
      <c r="F68" s="402" t="n">
        <v>360004</v>
      </c>
      <c r="G68" s="400" t="n">
        <v>36320000</v>
      </c>
      <c r="H68" s="400" t="n">
        <v>50601000</v>
      </c>
      <c r="I68" s="317" t="inlineStr">
        <is>
          <t>SV01430694</t>
        </is>
      </c>
      <c r="J68" s="407" t="n">
        <v>45714</v>
      </c>
      <c r="K68" s="355" t="inlineStr">
        <is>
          <t>BDT</t>
        </is>
      </c>
      <c r="L68" s="411" t="n">
        <v>10010790</v>
      </c>
    </row>
    <row r="69">
      <c r="A69" s="317" t="inlineStr">
        <is>
          <t>LCOMN_BASE</t>
        </is>
      </c>
      <c r="B69" s="400" t="n">
        <v>2025</v>
      </c>
      <c r="C69" s="400" t="n">
        <v>2</v>
      </c>
      <c r="D69" s="400" t="n">
        <v>1568000090</v>
      </c>
      <c r="E69" s="317" t="inlineStr">
        <is>
          <t>FEDERAL INCOME TAX RECEIVABLE</t>
        </is>
      </c>
      <c r="F69" s="402" t="n">
        <v>361396</v>
      </c>
      <c r="G69" s="400" t="n">
        <v>36310000</v>
      </c>
      <c r="H69" s="400" t="n">
        <v>50601000</v>
      </c>
      <c r="I69" s="317" t="inlineStr">
        <is>
          <t>SV01430694</t>
        </is>
      </c>
      <c r="J69" s="407" t="n">
        <v>45714</v>
      </c>
      <c r="K69" s="355" t="inlineStr">
        <is>
          <t>BDT</t>
        </is>
      </c>
      <c r="L69" s="411" t="n">
        <v>596253.17</v>
      </c>
    </row>
    <row r="70">
      <c r="A70" s="317" t="inlineStr">
        <is>
          <t>LCOMN_BASE</t>
        </is>
      </c>
      <c r="B70" s="400" t="n">
        <v>2025</v>
      </c>
      <c r="C70" s="400" t="n">
        <v>2</v>
      </c>
      <c r="D70" s="400" t="n">
        <v>1568000090</v>
      </c>
      <c r="E70" s="317" t="inlineStr">
        <is>
          <t>FEDERAL INCOME TAX RECEIVABLE</t>
        </is>
      </c>
      <c r="F70" s="402" t="n">
        <v>360004</v>
      </c>
      <c r="G70" s="400" t="n">
        <v>36320000</v>
      </c>
      <c r="H70" s="400" t="n">
        <v>50101000</v>
      </c>
      <c r="I70" s="317" t="inlineStr">
        <is>
          <t>APAA626867</t>
        </is>
      </c>
      <c r="J70" s="407" t="n">
        <v>45715</v>
      </c>
      <c r="K70" s="355" t="inlineStr">
        <is>
          <t>BDT</t>
        </is>
      </c>
      <c r="L70" s="411" t="n">
        <v>112500</v>
      </c>
    </row>
    <row r="71">
      <c r="A71" s="317" t="inlineStr">
        <is>
          <t>LCOMN_BASE</t>
        </is>
      </c>
      <c r="B71" s="400" t="n">
        <v>2025</v>
      </c>
      <c r="C71" s="400" t="n">
        <v>2</v>
      </c>
      <c r="D71" s="400" t="n">
        <v>1568000090</v>
      </c>
      <c r="E71" s="317" t="inlineStr">
        <is>
          <t>FEDERAL INCOME TAX RECEIVABLE</t>
        </is>
      </c>
      <c r="F71" s="402" t="n">
        <v>360004</v>
      </c>
      <c r="G71" s="400" t="n">
        <v>36320000</v>
      </c>
      <c r="H71" s="400" t="n">
        <v>50601000</v>
      </c>
      <c r="I71" s="317" t="inlineStr">
        <is>
          <t>SV01432137</t>
        </is>
      </c>
      <c r="J71" s="407" t="n">
        <v>45716</v>
      </c>
      <c r="K71" s="355" t="inlineStr">
        <is>
          <t>BDT</t>
        </is>
      </c>
      <c r="L71" s="411" t="n">
        <v>26986950</v>
      </c>
    </row>
    <row r="72">
      <c r="A72" s="317" t="inlineStr">
        <is>
          <t>LCOMN_BASE</t>
        </is>
      </c>
      <c r="B72" s="400" t="n">
        <v>2025</v>
      </c>
      <c r="C72" s="400" t="n">
        <v>2</v>
      </c>
      <c r="D72" s="400" t="n">
        <v>1568000090</v>
      </c>
      <c r="E72" s="317" t="inlineStr">
        <is>
          <t>FEDERAL INCOME TAX RECEIVABLE</t>
        </is>
      </c>
      <c r="F72" s="402" t="n">
        <v>360004</v>
      </c>
      <c r="G72" s="400" t="n">
        <v>36320000</v>
      </c>
      <c r="H72" s="400" t="n">
        <v>50992000</v>
      </c>
      <c r="I72" s="400" t="n">
        <v>628039</v>
      </c>
      <c r="J72" s="407" t="n">
        <v>45716</v>
      </c>
      <c r="K72" s="355" t="inlineStr">
        <is>
          <t>BDT</t>
        </is>
      </c>
      <c r="L72" s="411" t="n">
        <v>99002.56</v>
      </c>
    </row>
    <row r="73">
      <c r="A73" s="317" t="inlineStr">
        <is>
          <t>LCOMN_BASE</t>
        </is>
      </c>
      <c r="B73" s="400" t="n">
        <v>2025</v>
      </c>
      <c r="C73" s="400" t="n">
        <v>2</v>
      </c>
      <c r="D73" s="400" t="n">
        <v>1568000090</v>
      </c>
      <c r="E73" s="317" t="inlineStr">
        <is>
          <t>FEDERAL INCOME TAX RECEIVABLE</t>
        </is>
      </c>
      <c r="F73" s="402" t="n">
        <v>361396</v>
      </c>
      <c r="G73" s="400" t="n">
        <v>36310000</v>
      </c>
      <c r="H73" s="400" t="n">
        <v>50601000</v>
      </c>
      <c r="I73" s="317" t="inlineStr">
        <is>
          <t>SV01432137</t>
        </is>
      </c>
      <c r="J73" s="407" t="n">
        <v>45716</v>
      </c>
      <c r="K73" s="355" t="inlineStr">
        <is>
          <t>BDT</t>
        </is>
      </c>
      <c r="L73" s="411" t="n">
        <v>1991767.8</v>
      </c>
    </row>
    <row r="74">
      <c r="A74" s="317" t="inlineStr">
        <is>
          <t>LCOMN_BASE</t>
        </is>
      </c>
      <c r="B74" s="400" t="n">
        <v>2025</v>
      </c>
      <c r="C74" s="400" t="n">
        <v>3</v>
      </c>
      <c r="D74" s="400" t="n">
        <v>1568000090</v>
      </c>
      <c r="E74" s="317" t="inlineStr">
        <is>
          <t>FEDERAL INCOME TAX RECEIVABLE</t>
        </is>
      </c>
      <c r="F74" s="402" t="n">
        <v>360004</v>
      </c>
      <c r="G74" s="400" t="n">
        <v>36320000</v>
      </c>
      <c r="H74" s="400" t="n">
        <v>50101000</v>
      </c>
      <c r="I74" s="317" t="inlineStr">
        <is>
          <t>APAA628844</t>
        </is>
      </c>
      <c r="J74" s="407" t="n">
        <v>45720</v>
      </c>
      <c r="K74" s="355" t="inlineStr">
        <is>
          <t>BDT</t>
        </is>
      </c>
      <c r="L74" s="411" t="n">
        <v>75000</v>
      </c>
    </row>
    <row r="75">
      <c r="A75" s="317" t="inlineStr">
        <is>
          <t>LCOMN_BASE</t>
        </is>
      </c>
      <c r="B75" s="400" t="n">
        <v>2025</v>
      </c>
      <c r="C75" s="400" t="n">
        <v>3</v>
      </c>
      <c r="D75" s="400" t="n">
        <v>1568000090</v>
      </c>
      <c r="E75" s="317" t="inlineStr">
        <is>
          <t>FEDERAL INCOME TAX RECEIVABLE</t>
        </is>
      </c>
      <c r="F75" s="402" t="n">
        <v>360004</v>
      </c>
      <c r="G75" s="400" t="n">
        <v>36320000</v>
      </c>
      <c r="H75" s="400" t="n">
        <v>50101000</v>
      </c>
      <c r="I75" s="317" t="inlineStr">
        <is>
          <t>APAA630018</t>
        </is>
      </c>
      <c r="J75" s="407" t="n">
        <v>45725</v>
      </c>
      <c r="K75" s="355" t="inlineStr">
        <is>
          <t>BDT</t>
        </is>
      </c>
      <c r="L75" s="411" t="n">
        <v>75000</v>
      </c>
    </row>
    <row r="76">
      <c r="A76" s="317" t="inlineStr">
        <is>
          <t>LCOMN_BASE</t>
        </is>
      </c>
      <c r="B76" s="400" t="n">
        <v>2025</v>
      </c>
      <c r="C76" s="400" t="n">
        <v>3</v>
      </c>
      <c r="D76" s="400" t="n">
        <v>1568000090</v>
      </c>
      <c r="E76" s="317" t="inlineStr">
        <is>
          <t>FEDERAL INCOME TAX RECEIVABLE</t>
        </is>
      </c>
      <c r="F76" s="402" t="n">
        <v>360004</v>
      </c>
      <c r="G76" s="400" t="n">
        <v>36320000</v>
      </c>
      <c r="H76" s="400" t="n">
        <v>50601000</v>
      </c>
      <c r="I76" s="317" t="inlineStr">
        <is>
          <t>SV01436234</t>
        </is>
      </c>
      <c r="J76" s="407" t="n">
        <v>45727</v>
      </c>
      <c r="K76" s="355" t="inlineStr">
        <is>
          <t>BDT</t>
        </is>
      </c>
      <c r="L76" s="411" t="n">
        <v>14154100</v>
      </c>
    </row>
    <row r="77">
      <c r="A77" s="317" t="inlineStr">
        <is>
          <t>LCOMN_BASE</t>
        </is>
      </c>
      <c r="B77" s="400" t="n">
        <v>2025</v>
      </c>
      <c r="C77" s="400" t="n">
        <v>3</v>
      </c>
      <c r="D77" s="400" t="n">
        <v>1568000090</v>
      </c>
      <c r="E77" s="317" t="inlineStr">
        <is>
          <t>FEDERAL INCOME TAX RECEIVABLE</t>
        </is>
      </c>
      <c r="F77" s="402" t="n">
        <v>360004</v>
      </c>
      <c r="G77" s="400" t="n">
        <v>36320000</v>
      </c>
      <c r="H77" s="400" t="n">
        <v>50101000</v>
      </c>
      <c r="I77" s="317" t="inlineStr">
        <is>
          <t>APAA630761</t>
        </is>
      </c>
      <c r="J77" s="407" t="n">
        <v>45732</v>
      </c>
      <c r="K77" s="355" t="inlineStr">
        <is>
          <t>BDT</t>
        </is>
      </c>
      <c r="L77" s="411" t="n">
        <v>37500</v>
      </c>
    </row>
    <row r="78">
      <c r="A78" s="317" t="inlineStr">
        <is>
          <t>LCOMN_BASE</t>
        </is>
      </c>
      <c r="B78" s="400" t="n">
        <v>2025</v>
      </c>
      <c r="C78" s="400" t="n">
        <v>3</v>
      </c>
      <c r="D78" s="400" t="n">
        <v>1568000090</v>
      </c>
      <c r="E78" s="317" t="inlineStr">
        <is>
          <t>FEDERAL INCOME TAX RECEIVABLE</t>
        </is>
      </c>
      <c r="F78" s="402" t="n">
        <v>360004</v>
      </c>
      <c r="G78" s="400" t="n">
        <v>36320000</v>
      </c>
      <c r="H78" s="400" t="n">
        <v>50601000</v>
      </c>
      <c r="I78" s="317" t="inlineStr">
        <is>
          <t>SV01439952</t>
        </is>
      </c>
      <c r="J78" s="407" t="n">
        <v>45737</v>
      </c>
      <c r="K78" s="355" t="inlineStr">
        <is>
          <t>BDT</t>
        </is>
      </c>
      <c r="L78" s="411" t="n">
        <v>18300625.67</v>
      </c>
    </row>
    <row r="79">
      <c r="A79" s="317" t="inlineStr">
        <is>
          <t>LCOMN_BASE</t>
        </is>
      </c>
      <c r="B79" s="400" t="n">
        <v>2025</v>
      </c>
      <c r="C79" s="400" t="n">
        <v>3</v>
      </c>
      <c r="D79" s="400" t="n">
        <v>1568000090</v>
      </c>
      <c r="E79" s="317" t="inlineStr">
        <is>
          <t>FEDERAL INCOME TAX RECEIVABLE</t>
        </is>
      </c>
      <c r="F79" s="402" t="n">
        <v>361396</v>
      </c>
      <c r="G79" s="400" t="n">
        <v>36310000</v>
      </c>
      <c r="H79" s="400" t="n">
        <v>50601000</v>
      </c>
      <c r="I79" s="317" t="inlineStr">
        <is>
          <t>SV01439952</t>
        </is>
      </c>
      <c r="J79" s="407" t="n">
        <v>45737</v>
      </c>
      <c r="K79" s="355" t="inlineStr">
        <is>
          <t>BDT</t>
        </is>
      </c>
      <c r="L79" s="411" t="n">
        <v>609382</v>
      </c>
    </row>
    <row r="80">
      <c r="A80" s="317" t="inlineStr">
        <is>
          <t>LCOMN_BASE</t>
        </is>
      </c>
      <c r="B80" s="400" t="n">
        <v>2025</v>
      </c>
      <c r="C80" s="400" t="n">
        <v>3</v>
      </c>
      <c r="D80" s="400" t="n">
        <v>1568000090</v>
      </c>
      <c r="E80" s="317" t="inlineStr">
        <is>
          <t>FEDERAL INCOME TAX RECEIVABLE</t>
        </is>
      </c>
      <c r="F80" s="402" t="n">
        <v>360004</v>
      </c>
      <c r="G80" s="400" t="n">
        <v>36320000</v>
      </c>
      <c r="H80" s="400" t="n">
        <v>50101000</v>
      </c>
      <c r="I80" s="317" t="inlineStr">
        <is>
          <t>APAA631431</t>
        </is>
      </c>
      <c r="J80" s="407" t="n">
        <v>45740</v>
      </c>
      <c r="K80" s="355" t="inlineStr">
        <is>
          <t>BDT</t>
        </is>
      </c>
      <c r="L80" s="411" t="n">
        <v>37500</v>
      </c>
    </row>
    <row r="81">
      <c r="A81" s="317" t="inlineStr">
        <is>
          <t>LCOMN_BASE</t>
        </is>
      </c>
      <c r="B81" s="400" t="n">
        <v>2025</v>
      </c>
      <c r="C81" s="400" t="n">
        <v>3</v>
      </c>
      <c r="D81" s="400" t="n">
        <v>1568000090</v>
      </c>
      <c r="E81" s="317" t="inlineStr">
        <is>
          <t>FEDERAL INCOME TAX RECEIVABLE</t>
        </is>
      </c>
      <c r="F81" s="402" t="n">
        <v>360004</v>
      </c>
      <c r="G81" s="400" t="n">
        <v>36320000</v>
      </c>
      <c r="H81" s="400" t="n">
        <v>50601000</v>
      </c>
      <c r="I81" s="317" t="inlineStr">
        <is>
          <t>SV01442649</t>
        </is>
      </c>
      <c r="J81" s="407" t="n">
        <v>45744</v>
      </c>
      <c r="K81" s="355" t="inlineStr">
        <is>
          <t>BDT</t>
        </is>
      </c>
      <c r="L81" s="411" t="n">
        <v>20027781.6</v>
      </c>
    </row>
    <row r="82">
      <c r="A82" s="317" t="inlineStr">
        <is>
          <t>LCOMN_BASE</t>
        </is>
      </c>
      <c r="B82" s="400" t="n">
        <v>2025</v>
      </c>
      <c r="C82" s="400" t="n">
        <v>3</v>
      </c>
      <c r="D82" s="400" t="n">
        <v>1568000090</v>
      </c>
      <c r="E82" s="317" t="inlineStr">
        <is>
          <t>FEDERAL INCOME TAX RECEIVABLE</t>
        </is>
      </c>
      <c r="F82" s="402" t="n">
        <v>360004</v>
      </c>
      <c r="G82" s="400" t="n">
        <v>36320000</v>
      </c>
      <c r="H82" s="400" t="n">
        <v>50601000</v>
      </c>
      <c r="I82" s="317" t="inlineStr">
        <is>
          <t>SV01443529</t>
        </is>
      </c>
      <c r="J82" s="407" t="n">
        <v>45746</v>
      </c>
      <c r="K82" s="355" t="inlineStr">
        <is>
          <t>BDT</t>
        </is>
      </c>
      <c r="L82" s="411" t="n">
        <v>41597872.05</v>
      </c>
    </row>
    <row r="83">
      <c r="A83" s="317" t="inlineStr">
        <is>
          <t>LCOMN_BASE</t>
        </is>
      </c>
      <c r="B83" s="400" t="n">
        <v>2025</v>
      </c>
      <c r="C83" s="400" t="n">
        <v>3</v>
      </c>
      <c r="D83" s="400" t="n">
        <v>1568000090</v>
      </c>
      <c r="E83" s="317" t="inlineStr">
        <is>
          <t>FEDERAL INCOME TAX RECEIVABLE</t>
        </is>
      </c>
      <c r="F83" s="402" t="n">
        <v>360004</v>
      </c>
      <c r="G83" s="400" t="n">
        <v>36320000</v>
      </c>
      <c r="H83" s="400" t="n">
        <v>50992000</v>
      </c>
      <c r="I83" s="400" t="n">
        <v>634292</v>
      </c>
      <c r="J83" s="407" t="n">
        <v>45747</v>
      </c>
      <c r="K83" s="355" t="inlineStr">
        <is>
          <t>BDT</t>
        </is>
      </c>
      <c r="L83" s="411" t="n">
        <v>99002.56</v>
      </c>
    </row>
    <row r="84">
      <c r="A84" s="317" t="inlineStr">
        <is>
          <t>LCOMN_BASE</t>
        </is>
      </c>
      <c r="B84" s="400" t="n">
        <v>2025</v>
      </c>
      <c r="C84" s="400" t="n">
        <v>3</v>
      </c>
      <c r="D84" s="400" t="n">
        <v>1568000090</v>
      </c>
      <c r="E84" s="317" t="inlineStr">
        <is>
          <t>FEDERAL INCOME TAX RECEIVABLE</t>
        </is>
      </c>
      <c r="F84" s="402" t="n">
        <v>360004</v>
      </c>
      <c r="G84" s="400" t="n">
        <v>36320000</v>
      </c>
      <c r="H84" s="400" t="n">
        <v>50992000</v>
      </c>
      <c r="I84" s="400" t="n">
        <v>633891</v>
      </c>
      <c r="J84" s="407" t="n">
        <v>45747</v>
      </c>
      <c r="K84" s="355" t="inlineStr">
        <is>
          <t>BDT</t>
        </is>
      </c>
      <c r="L84" s="411" t="n">
        <v>262500</v>
      </c>
    </row>
    <row r="85">
      <c r="A85" s="317" t="inlineStr">
        <is>
          <t>LCOMN_BASE</t>
        </is>
      </c>
      <c r="B85" s="400" t="n">
        <v>2025</v>
      </c>
      <c r="C85" s="400" t="n">
        <v>4</v>
      </c>
      <c r="D85" s="400" t="n">
        <v>1568000090</v>
      </c>
      <c r="E85" s="317" t="inlineStr">
        <is>
          <t>FEDERAL INCOME TAX RECEIVABLE</t>
        </is>
      </c>
      <c r="F85" s="402" t="n">
        <v>360004</v>
      </c>
      <c r="G85" s="400" t="n">
        <v>36320000</v>
      </c>
      <c r="H85" s="400" t="n">
        <v>50101000</v>
      </c>
      <c r="I85" s="317" t="inlineStr">
        <is>
          <t>APAA635281</t>
        </is>
      </c>
      <c r="J85" s="407" t="n">
        <v>45754</v>
      </c>
      <c r="K85" s="355" t="inlineStr">
        <is>
          <t>BDT</t>
        </is>
      </c>
      <c r="L85" s="411" t="n">
        <v>37500</v>
      </c>
    </row>
    <row r="86">
      <c r="A86" s="317" t="inlineStr">
        <is>
          <t>LCOMN_BASE</t>
        </is>
      </c>
      <c r="B86" s="400" t="n">
        <v>2025</v>
      </c>
      <c r="C86" s="400" t="n">
        <v>4</v>
      </c>
      <c r="D86" s="400" t="n">
        <v>1568000090</v>
      </c>
      <c r="E86" s="317" t="inlineStr">
        <is>
          <t>FEDERAL INCOME TAX RECEIVABLE</t>
        </is>
      </c>
      <c r="F86" s="402" t="n">
        <v>360004</v>
      </c>
      <c r="G86" s="400" t="n">
        <v>36320000</v>
      </c>
      <c r="H86" s="400" t="n">
        <v>50103000</v>
      </c>
      <c r="I86" s="317" t="inlineStr">
        <is>
          <t>APAA635762</t>
        </is>
      </c>
      <c r="J86" s="407" t="n">
        <v>45756</v>
      </c>
      <c r="K86" s="355" t="inlineStr">
        <is>
          <t>BDT</t>
        </is>
      </c>
      <c r="L86" s="411" t="n">
        <v>75000</v>
      </c>
    </row>
    <row r="87">
      <c r="A87" s="317" t="inlineStr">
        <is>
          <t>LCOMN_BASE</t>
        </is>
      </c>
      <c r="B87" s="400" t="n">
        <v>2025</v>
      </c>
      <c r="C87" s="400" t="n">
        <v>4</v>
      </c>
      <c r="D87" s="400" t="n">
        <v>1568000090</v>
      </c>
      <c r="E87" s="317" t="inlineStr">
        <is>
          <t>FEDERAL INCOME TAX RECEIVABLE</t>
        </is>
      </c>
      <c r="F87" s="402" t="n">
        <v>360004</v>
      </c>
      <c r="G87" s="400" t="n">
        <v>36320000</v>
      </c>
      <c r="H87" s="400" t="n">
        <v>50202010</v>
      </c>
      <c r="I87" s="317" t="inlineStr">
        <is>
          <t>APAA635762</t>
        </is>
      </c>
      <c r="J87" s="407" t="n">
        <v>45756</v>
      </c>
      <c r="K87" s="355" t="inlineStr">
        <is>
          <t>BDT</t>
        </is>
      </c>
      <c r="L87" s="411" t="n">
        <v>112500</v>
      </c>
    </row>
    <row r="88">
      <c r="A88" s="317" t="inlineStr">
        <is>
          <t>LCOMN_BASE</t>
        </is>
      </c>
      <c r="B88" s="400" t="n">
        <v>2025</v>
      </c>
      <c r="C88" s="400" t="n">
        <v>4</v>
      </c>
      <c r="D88" s="400" t="n">
        <v>1568000090</v>
      </c>
      <c r="E88" s="317" t="inlineStr">
        <is>
          <t>FEDERAL INCOME TAX RECEIVABLE</t>
        </is>
      </c>
      <c r="F88" s="402" t="n">
        <v>360004</v>
      </c>
      <c r="G88" s="400" t="n">
        <v>36320000</v>
      </c>
      <c r="H88" s="400" t="n">
        <v>50601000</v>
      </c>
      <c r="I88" s="317" t="inlineStr">
        <is>
          <t>SV01449605</t>
        </is>
      </c>
      <c r="J88" s="407" t="n">
        <v>45762</v>
      </c>
      <c r="K88" s="355" t="inlineStr">
        <is>
          <t>BDT</t>
        </is>
      </c>
      <c r="L88" s="411" t="n">
        <v>24317625</v>
      </c>
    </row>
    <row r="89">
      <c r="A89" s="317" t="inlineStr">
        <is>
          <t>LCOMN_BASE</t>
        </is>
      </c>
      <c r="B89" s="400" t="n">
        <v>2025</v>
      </c>
      <c r="C89" s="400" t="n">
        <v>4</v>
      </c>
      <c r="D89" s="400" t="n">
        <v>1568000090</v>
      </c>
      <c r="E89" s="317" t="inlineStr">
        <is>
          <t>FEDERAL INCOME TAX RECEIVABLE</t>
        </is>
      </c>
      <c r="F89" s="402" t="n">
        <v>360004</v>
      </c>
      <c r="G89" s="400" t="n">
        <v>36320000</v>
      </c>
      <c r="H89" s="400" t="n">
        <v>50992000</v>
      </c>
      <c r="I89" s="317" t="inlineStr">
        <is>
          <t>APAA636449</t>
        </is>
      </c>
      <c r="J89" s="407" t="n">
        <v>45762</v>
      </c>
      <c r="K89" s="355" t="inlineStr">
        <is>
          <t>BDT</t>
        </is>
      </c>
      <c r="L89" s="411" t="n">
        <v>37500</v>
      </c>
    </row>
    <row r="90">
      <c r="A90" s="317" t="inlineStr">
        <is>
          <t>LCOMN_BASE</t>
        </is>
      </c>
      <c r="B90" s="400" t="n">
        <v>2025</v>
      </c>
      <c r="C90" s="400" t="n">
        <v>4</v>
      </c>
      <c r="D90" s="400" t="n">
        <v>1568000090</v>
      </c>
      <c r="E90" s="317" t="inlineStr">
        <is>
          <t>FEDERAL INCOME TAX RECEIVABLE</t>
        </is>
      </c>
      <c r="F90" s="402" t="n">
        <v>360004</v>
      </c>
      <c r="G90" s="400" t="n">
        <v>36320000</v>
      </c>
      <c r="H90" s="400" t="n">
        <v>50101000</v>
      </c>
      <c r="I90" s="317" t="inlineStr">
        <is>
          <t>APAA636823</t>
        </is>
      </c>
      <c r="J90" s="407" t="n">
        <v>45768</v>
      </c>
      <c r="K90" s="355" t="inlineStr">
        <is>
          <t>BDT</t>
        </is>
      </c>
      <c r="L90" s="411" t="n">
        <v>37500</v>
      </c>
    </row>
    <row r="91">
      <c r="A91" s="317" t="inlineStr">
        <is>
          <t>LCOMN_BASE</t>
        </is>
      </c>
      <c r="B91" s="400" t="n">
        <v>2025</v>
      </c>
      <c r="C91" s="400" t="n">
        <v>4</v>
      </c>
      <c r="D91" s="400" t="n">
        <v>1568000090</v>
      </c>
      <c r="E91" s="317" t="inlineStr">
        <is>
          <t>FEDERAL INCOME TAX RECEIVABLE</t>
        </is>
      </c>
      <c r="F91" s="402" t="n">
        <v>360004</v>
      </c>
      <c r="G91" s="400" t="n">
        <v>36320000</v>
      </c>
      <c r="H91" s="400" t="n">
        <v>50202010</v>
      </c>
      <c r="I91" s="317" t="inlineStr">
        <is>
          <t>APAA636823</t>
        </is>
      </c>
      <c r="J91" s="407" t="n">
        <v>45768</v>
      </c>
      <c r="K91" s="355" t="inlineStr">
        <is>
          <t>BDT</t>
        </is>
      </c>
      <c r="L91" s="411" t="n">
        <v>75000</v>
      </c>
    </row>
    <row r="92">
      <c r="A92" s="317" t="inlineStr">
        <is>
          <t>LCOMN_BASE</t>
        </is>
      </c>
      <c r="B92" s="400" t="n">
        <v>2025</v>
      </c>
      <c r="C92" s="400" t="n">
        <v>4</v>
      </c>
      <c r="D92" s="400" t="n">
        <v>1568000090</v>
      </c>
      <c r="E92" s="317" t="inlineStr">
        <is>
          <t>FEDERAL INCOME TAX RECEIVABLE</t>
        </is>
      </c>
      <c r="F92" s="402" t="n">
        <v>361396</v>
      </c>
      <c r="G92" s="400" t="n">
        <v>36310000</v>
      </c>
      <c r="H92" s="400" t="n">
        <v>50601000</v>
      </c>
      <c r="I92" s="317" t="inlineStr">
        <is>
          <t>SV01452135</t>
        </is>
      </c>
      <c r="J92" s="407" t="n">
        <v>45769</v>
      </c>
      <c r="K92" s="355" t="inlineStr">
        <is>
          <t>BDT</t>
        </is>
      </c>
      <c r="L92" s="411" t="n">
        <v>2564566.89</v>
      </c>
    </row>
    <row r="93">
      <c r="A93" s="317" t="inlineStr">
        <is>
          <t>LCOMN_BASE</t>
        </is>
      </c>
      <c r="B93" s="400" t="n">
        <v>2025</v>
      </c>
      <c r="C93" s="400" t="n">
        <v>4</v>
      </c>
      <c r="D93" s="400" t="n">
        <v>1568000090</v>
      </c>
      <c r="E93" s="317" t="inlineStr">
        <is>
          <t>FEDERAL INCOME TAX RECEIVABLE</t>
        </is>
      </c>
      <c r="F93" s="402" t="n">
        <v>360004</v>
      </c>
      <c r="G93" s="400" t="n">
        <v>36320000</v>
      </c>
      <c r="H93" s="400" t="n">
        <v>50101000</v>
      </c>
      <c r="I93" s="317" t="inlineStr">
        <is>
          <t>APAA637219</t>
        </is>
      </c>
      <c r="J93" s="407" t="n">
        <v>45770</v>
      </c>
      <c r="K93" s="355" t="inlineStr">
        <is>
          <t>BDT</t>
        </is>
      </c>
      <c r="L93" s="411" t="n">
        <v>37500</v>
      </c>
    </row>
    <row r="94">
      <c r="A94" s="317" t="inlineStr">
        <is>
          <t>LCOMN_BASE</t>
        </is>
      </c>
      <c r="B94" s="400" t="n">
        <v>2025</v>
      </c>
      <c r="C94" s="400" t="n">
        <v>4</v>
      </c>
      <c r="D94" s="400" t="n">
        <v>1568000090</v>
      </c>
      <c r="E94" s="317" t="inlineStr">
        <is>
          <t>FEDERAL INCOME TAX RECEIVABLE</t>
        </is>
      </c>
      <c r="F94" s="402" t="n">
        <v>360004</v>
      </c>
      <c r="G94" s="400" t="n">
        <v>36320000</v>
      </c>
      <c r="H94" s="400" t="n">
        <v>50601000</v>
      </c>
      <c r="I94" s="317" t="inlineStr">
        <is>
          <t>SV01452624</t>
        </is>
      </c>
      <c r="J94" s="407" t="n">
        <v>45770</v>
      </c>
      <c r="K94" s="355" t="inlineStr">
        <is>
          <t>BDT</t>
        </is>
      </c>
      <c r="L94" s="411" t="n">
        <v>18036910.4</v>
      </c>
    </row>
    <row r="95">
      <c r="A95" s="317" t="inlineStr">
        <is>
          <t>LCOMN_BASE</t>
        </is>
      </c>
      <c r="B95" s="400" t="n">
        <v>2025</v>
      </c>
      <c r="C95" s="400" t="n">
        <v>4</v>
      </c>
      <c r="D95" s="400" t="n">
        <v>1568000090</v>
      </c>
      <c r="E95" s="317" t="inlineStr">
        <is>
          <t>FEDERAL INCOME TAX RECEIVABLE</t>
        </is>
      </c>
      <c r="F95" s="402" t="n">
        <v>360004</v>
      </c>
      <c r="G95" s="400" t="n">
        <v>36320000</v>
      </c>
      <c r="H95" s="400" t="n">
        <v>50301300</v>
      </c>
      <c r="I95" s="317" t="inlineStr">
        <is>
          <t>APAA637532</t>
        </is>
      </c>
      <c r="J95" s="407" t="n">
        <v>45775</v>
      </c>
      <c r="K95" s="355" t="inlineStr">
        <is>
          <t>BDT</t>
        </is>
      </c>
      <c r="L95" s="411" t="n">
        <v>75000</v>
      </c>
    </row>
    <row r="96">
      <c r="A96" s="317" t="inlineStr">
        <is>
          <t>LCOMN_BASE</t>
        </is>
      </c>
      <c r="B96" s="400" t="n">
        <v>2025</v>
      </c>
      <c r="C96" s="400" t="n">
        <v>4</v>
      </c>
      <c r="D96" s="400" t="n">
        <v>1568000090</v>
      </c>
      <c r="E96" s="317" t="inlineStr">
        <is>
          <t>FEDERAL INCOME TAX RECEIVABLE</t>
        </is>
      </c>
      <c r="F96" s="402" t="n">
        <v>360004</v>
      </c>
      <c r="G96" s="400" t="n">
        <v>36320000</v>
      </c>
      <c r="H96" s="400" t="n">
        <v>50601000</v>
      </c>
      <c r="I96" s="317" t="inlineStr">
        <is>
          <t>SV01454236</t>
        </is>
      </c>
      <c r="J96" s="407" t="n">
        <v>45775</v>
      </c>
      <c r="K96" s="355" t="inlineStr">
        <is>
          <t>BDT</t>
        </is>
      </c>
      <c r="L96" s="411" t="n">
        <v>5250000</v>
      </c>
    </row>
    <row r="97">
      <c r="A97" s="317" t="inlineStr">
        <is>
          <t>LCOMN_BASE</t>
        </is>
      </c>
      <c r="B97" s="400" t="n">
        <v>2025</v>
      </c>
      <c r="C97" s="400" t="n">
        <v>4</v>
      </c>
      <c r="D97" s="400" t="n">
        <v>1568000090</v>
      </c>
      <c r="E97" s="317" t="inlineStr">
        <is>
          <t>FEDERAL INCOME TAX RECEIVABLE</t>
        </is>
      </c>
      <c r="F97" s="402" t="n">
        <v>360004</v>
      </c>
      <c r="G97" s="400" t="n">
        <v>36320000</v>
      </c>
      <c r="H97" s="400" t="n">
        <v>50601000</v>
      </c>
      <c r="I97" s="317" t="inlineStr">
        <is>
          <t>SV01456727</t>
        </is>
      </c>
      <c r="J97" s="407" t="n">
        <v>45777</v>
      </c>
      <c r="K97" s="355" t="inlineStr">
        <is>
          <t>BDT</t>
        </is>
      </c>
      <c r="L97" s="411" t="n">
        <v>49843372.53</v>
      </c>
    </row>
    <row r="98">
      <c r="A98" s="317" t="inlineStr">
        <is>
          <t>LCOMN_BASE</t>
        </is>
      </c>
      <c r="B98" s="400" t="n">
        <v>2025</v>
      </c>
      <c r="C98" s="400" t="n">
        <v>4</v>
      </c>
      <c r="D98" s="400" t="n">
        <v>1568000090</v>
      </c>
      <c r="E98" s="317" t="inlineStr">
        <is>
          <t>FEDERAL INCOME TAX RECEIVABLE</t>
        </is>
      </c>
      <c r="F98" s="402" t="n">
        <v>360004</v>
      </c>
      <c r="G98" s="400" t="n">
        <v>36320000</v>
      </c>
      <c r="H98" s="400" t="n">
        <v>50601000</v>
      </c>
      <c r="I98" s="400" t="n">
        <v>639399</v>
      </c>
      <c r="J98" s="407" t="n">
        <v>45777</v>
      </c>
      <c r="K98" s="355" t="inlineStr">
        <is>
          <t>BDT</t>
        </is>
      </c>
      <c r="L98" s="411" t="n">
        <v>26821.63</v>
      </c>
    </row>
    <row r="99">
      <c r="A99" s="317" t="inlineStr">
        <is>
          <t>LCOMN_BASE</t>
        </is>
      </c>
      <c r="B99" s="400" t="n">
        <v>2025</v>
      </c>
      <c r="C99" s="400" t="n">
        <v>4</v>
      </c>
      <c r="D99" s="400" t="n">
        <v>1568000090</v>
      </c>
      <c r="E99" s="317" t="inlineStr">
        <is>
          <t>FEDERAL INCOME TAX RECEIVABLE</t>
        </is>
      </c>
      <c r="F99" s="402" t="n">
        <v>360004</v>
      </c>
      <c r="G99" s="400" t="n">
        <v>36320000</v>
      </c>
      <c r="H99" s="400" t="n">
        <v>50992000</v>
      </c>
      <c r="I99" s="400" t="n">
        <v>639602</v>
      </c>
      <c r="J99" s="407" t="n">
        <v>45777</v>
      </c>
      <c r="K99" s="355" t="inlineStr">
        <is>
          <t>BDT</t>
        </is>
      </c>
      <c r="L99" s="411" t="n">
        <v>99002.56</v>
      </c>
    </row>
    <row r="100">
      <c r="A100" s="317" t="inlineStr">
        <is>
          <t>LCOMN_BASE</t>
        </is>
      </c>
      <c r="B100" s="400" t="n">
        <v>2025</v>
      </c>
      <c r="C100" s="400" t="n">
        <v>4</v>
      </c>
      <c r="D100" s="400" t="n">
        <v>1568000090</v>
      </c>
      <c r="E100" s="317" t="inlineStr">
        <is>
          <t>FEDERAL INCOME TAX RECEIVABLE</t>
        </is>
      </c>
      <c r="F100" s="402" t="n">
        <v>360004</v>
      </c>
      <c r="G100" s="400" t="n">
        <v>36320000</v>
      </c>
      <c r="H100" s="400" t="n">
        <v>50992000</v>
      </c>
      <c r="I100" s="400" t="n">
        <v>639401</v>
      </c>
      <c r="J100" s="407" t="n">
        <v>45777</v>
      </c>
      <c r="K100" s="355" t="inlineStr">
        <is>
          <t>BDT</t>
        </is>
      </c>
      <c r="L100" s="411" t="n">
        <v>187500</v>
      </c>
    </row>
    <row r="101">
      <c r="A101" s="317" t="inlineStr">
        <is>
          <t>LCOMN_BASE</t>
        </is>
      </c>
      <c r="B101" s="400" t="n">
        <v>2025</v>
      </c>
      <c r="C101" s="400" t="n">
        <v>4</v>
      </c>
      <c r="D101" s="400" t="n">
        <v>1568000090</v>
      </c>
      <c r="E101" s="317" t="inlineStr">
        <is>
          <t>FEDERAL INCOME TAX RECEIVABLE</t>
        </is>
      </c>
      <c r="F101" s="402" t="n">
        <v>361396</v>
      </c>
      <c r="G101" s="400" t="n">
        <v>36310000</v>
      </c>
      <c r="H101" s="400" t="n">
        <v>50601000</v>
      </c>
      <c r="I101" s="317" t="inlineStr">
        <is>
          <t>SV01456727</t>
        </is>
      </c>
      <c r="J101" s="407" t="n">
        <v>45777</v>
      </c>
      <c r="K101" s="355" t="inlineStr">
        <is>
          <t>BDT</t>
        </is>
      </c>
      <c r="L101" s="411" t="n">
        <v>10883006.18</v>
      </c>
    </row>
    <row r="102">
      <c r="A102" s="317" t="inlineStr">
        <is>
          <t>LCOMN_BASE</t>
        </is>
      </c>
      <c r="B102" s="400" t="n">
        <v>2025</v>
      </c>
      <c r="C102" s="400" t="n">
        <v>5</v>
      </c>
      <c r="D102" s="400" t="n">
        <v>1568000090</v>
      </c>
      <c r="E102" s="317" t="inlineStr">
        <is>
          <t>FEDERAL INCOME TAX RECEIVABLE</t>
        </is>
      </c>
      <c r="F102" s="402" t="n">
        <v>360004</v>
      </c>
      <c r="G102" s="400" t="n">
        <v>36320000</v>
      </c>
      <c r="H102" s="400" t="n">
        <v>50101000</v>
      </c>
      <c r="I102" s="317" t="inlineStr">
        <is>
          <t>APAA639752</t>
        </is>
      </c>
      <c r="J102" s="407" t="n">
        <v>45783</v>
      </c>
      <c r="K102" s="355" t="inlineStr">
        <is>
          <t>BDT</t>
        </is>
      </c>
      <c r="L102" s="411" t="n">
        <v>37500</v>
      </c>
    </row>
    <row r="103">
      <c r="A103" s="317" t="inlineStr">
        <is>
          <t>LCOMN_BASE</t>
        </is>
      </c>
      <c r="B103" s="400" t="n">
        <v>2025</v>
      </c>
      <c r="C103" s="400" t="n">
        <v>5</v>
      </c>
      <c r="D103" s="400" t="n">
        <v>1568000090</v>
      </c>
      <c r="E103" s="317" t="inlineStr">
        <is>
          <t>FEDERAL INCOME TAX RECEIVABLE</t>
        </is>
      </c>
      <c r="F103" s="402" t="n">
        <v>360004</v>
      </c>
      <c r="G103" s="400" t="n">
        <v>36320000</v>
      </c>
      <c r="H103" s="400" t="n">
        <v>50301000</v>
      </c>
      <c r="I103" s="317" t="inlineStr">
        <is>
          <t>APAA639752</t>
        </is>
      </c>
      <c r="J103" s="407" t="n">
        <v>45783</v>
      </c>
      <c r="K103" s="355" t="inlineStr">
        <is>
          <t>BDT</t>
        </is>
      </c>
      <c r="L103" s="411" t="n">
        <v>37500</v>
      </c>
    </row>
    <row r="104">
      <c r="A104" s="317" t="inlineStr">
        <is>
          <t>LCOMN_BASE</t>
        </is>
      </c>
      <c r="B104" s="400" t="n">
        <v>2025</v>
      </c>
      <c r="C104" s="400" t="n">
        <v>5</v>
      </c>
      <c r="D104" s="400" t="n">
        <v>1568000090</v>
      </c>
      <c r="E104" s="317" t="inlineStr">
        <is>
          <t>FEDERAL INCOME TAX RECEIVABLE</t>
        </is>
      </c>
      <c r="F104" s="402" t="n">
        <v>360004</v>
      </c>
      <c r="G104" s="400" t="n">
        <v>36320000</v>
      </c>
      <c r="H104" s="400" t="n">
        <v>50992000</v>
      </c>
      <c r="I104" s="317" t="inlineStr">
        <is>
          <t>APAA640265</t>
        </is>
      </c>
      <c r="J104" s="407" t="n">
        <v>45783</v>
      </c>
      <c r="K104" s="355" t="inlineStr">
        <is>
          <t>BDT</t>
        </is>
      </c>
      <c r="L104" s="411" t="n">
        <v>37500</v>
      </c>
    </row>
    <row r="105">
      <c r="A105" s="317" t="inlineStr">
        <is>
          <t>LCOMN_BASE</t>
        </is>
      </c>
      <c r="B105" s="400" t="n">
        <v>2025</v>
      </c>
      <c r="C105" s="400" t="n">
        <v>5</v>
      </c>
      <c r="D105" s="400" t="n">
        <v>1568000090</v>
      </c>
      <c r="E105" s="317" t="inlineStr">
        <is>
          <t>FEDERAL INCOME TAX RECEIVABLE</t>
        </is>
      </c>
      <c r="F105" s="402" t="n">
        <v>360004</v>
      </c>
      <c r="G105" s="400" t="n">
        <v>36320000</v>
      </c>
      <c r="H105" s="400" t="n">
        <v>50992000</v>
      </c>
      <c r="I105" s="317" t="inlineStr">
        <is>
          <t>APAA640266</t>
        </is>
      </c>
      <c r="J105" s="407" t="n">
        <v>45784</v>
      </c>
      <c r="K105" s="355" t="inlineStr">
        <is>
          <t>BDT</t>
        </is>
      </c>
      <c r="L105" s="411" t="n">
        <v>150000</v>
      </c>
    </row>
    <row r="106">
      <c r="A106" s="317" t="inlineStr">
        <is>
          <t>LCOMN_BASE</t>
        </is>
      </c>
      <c r="B106" s="400" t="n">
        <v>2025</v>
      </c>
      <c r="C106" s="400" t="n">
        <v>5</v>
      </c>
      <c r="D106" s="400" t="n">
        <v>1568000090</v>
      </c>
      <c r="E106" s="317" t="inlineStr">
        <is>
          <t>FEDERAL INCOME TAX RECEIVABLE</t>
        </is>
      </c>
      <c r="F106" s="402" t="n">
        <v>360004</v>
      </c>
      <c r="G106" s="400" t="n">
        <v>36320000</v>
      </c>
      <c r="H106" s="400" t="n">
        <v>50303000</v>
      </c>
      <c r="I106" s="317" t="inlineStr">
        <is>
          <t>APAA640563</t>
        </is>
      </c>
      <c r="J106" s="407" t="n">
        <v>45785</v>
      </c>
      <c r="K106" s="355" t="inlineStr">
        <is>
          <t>BDT</t>
        </is>
      </c>
      <c r="L106" s="411" t="n">
        <v>75000</v>
      </c>
    </row>
    <row r="107">
      <c r="A107" s="317" t="inlineStr">
        <is>
          <t>LCOMN_BASE</t>
        </is>
      </c>
      <c r="B107" s="400" t="n">
        <v>2025</v>
      </c>
      <c r="C107" s="400" t="n">
        <v>5</v>
      </c>
      <c r="D107" s="400" t="n">
        <v>1568000090</v>
      </c>
      <c r="E107" s="317" t="inlineStr">
        <is>
          <t>FEDERAL INCOME TAX RECEIVABLE</t>
        </is>
      </c>
      <c r="F107" s="402" t="n">
        <v>360004</v>
      </c>
      <c r="G107" s="400" t="n">
        <v>36320000</v>
      </c>
      <c r="H107" s="400" t="n">
        <v>50501030</v>
      </c>
      <c r="I107" s="317" t="inlineStr">
        <is>
          <t>APAA641316</t>
        </is>
      </c>
      <c r="J107" s="407" t="n">
        <v>45790</v>
      </c>
      <c r="K107" s="355" t="inlineStr">
        <is>
          <t>BDT</t>
        </is>
      </c>
      <c r="L107" s="411" t="n">
        <v>37500</v>
      </c>
    </row>
    <row r="108">
      <c r="A108" s="317" t="inlineStr">
        <is>
          <t>LCOMN_BASE</t>
        </is>
      </c>
      <c r="B108" s="400" t="n">
        <v>2025</v>
      </c>
      <c r="C108" s="400" t="n">
        <v>5</v>
      </c>
      <c r="D108" s="400" t="n">
        <v>1568000090</v>
      </c>
      <c r="E108" s="317" t="inlineStr">
        <is>
          <t>FEDERAL INCOME TAX RECEIVABLE</t>
        </is>
      </c>
      <c r="F108" s="402" t="n">
        <v>360004</v>
      </c>
      <c r="G108" s="400" t="n">
        <v>36320000</v>
      </c>
      <c r="H108" s="400" t="n">
        <v>50601000</v>
      </c>
      <c r="I108" s="317" t="inlineStr">
        <is>
          <t>SV01459387</t>
        </is>
      </c>
      <c r="J108" s="407" t="n">
        <v>45790</v>
      </c>
      <c r="K108" s="355" t="inlineStr">
        <is>
          <t>BDT</t>
        </is>
      </c>
      <c r="L108" s="411" t="n">
        <v>4075844.44</v>
      </c>
    </row>
    <row r="109">
      <c r="A109" s="317" t="inlineStr">
        <is>
          <t>LCOMN_BASE</t>
        </is>
      </c>
      <c r="B109" s="400" t="n">
        <v>2025</v>
      </c>
      <c r="C109" s="400" t="n">
        <v>5</v>
      </c>
      <c r="D109" s="400" t="n">
        <v>1568000090</v>
      </c>
      <c r="E109" s="317" t="inlineStr">
        <is>
          <t>FEDERAL INCOME TAX RECEIVABLE</t>
        </is>
      </c>
      <c r="F109" s="402" t="n">
        <v>361396</v>
      </c>
      <c r="G109" s="400" t="n">
        <v>36310000</v>
      </c>
      <c r="H109" s="400" t="n">
        <v>50601000</v>
      </c>
      <c r="I109" s="317" t="inlineStr">
        <is>
          <t>SV01459387</t>
        </is>
      </c>
      <c r="J109" s="407" t="n">
        <v>45790</v>
      </c>
      <c r="K109" s="355" t="inlineStr">
        <is>
          <t>BDT</t>
        </is>
      </c>
      <c r="L109" s="411" t="n">
        <v>4294753.52</v>
      </c>
    </row>
    <row r="110">
      <c r="A110" s="317" t="inlineStr">
        <is>
          <t>LCOMN_BASE</t>
        </is>
      </c>
      <c r="B110" s="400" t="n">
        <v>2025</v>
      </c>
      <c r="C110" s="400" t="n">
        <v>5</v>
      </c>
      <c r="D110" s="400" t="n">
        <v>1568000090</v>
      </c>
      <c r="E110" s="317" t="inlineStr">
        <is>
          <t>FEDERAL INCOME TAX RECEIVABLE</t>
        </is>
      </c>
      <c r="F110" s="402" t="n">
        <v>360004</v>
      </c>
      <c r="G110" s="400" t="n">
        <v>36320000</v>
      </c>
      <c r="H110" s="400" t="n">
        <v>50601000</v>
      </c>
      <c r="I110" s="317" t="inlineStr">
        <is>
          <t>SV01459839</t>
        </is>
      </c>
      <c r="J110" s="407" t="n">
        <v>45791</v>
      </c>
      <c r="K110" s="355" t="inlineStr">
        <is>
          <t>BDT</t>
        </is>
      </c>
      <c r="L110" s="411" t="n">
        <v>3844987.5</v>
      </c>
    </row>
    <row r="111">
      <c r="A111" s="317" t="inlineStr">
        <is>
          <t>LCOMN_BASE</t>
        </is>
      </c>
      <c r="B111" s="400" t="n">
        <v>2025</v>
      </c>
      <c r="C111" s="400" t="n">
        <v>5</v>
      </c>
      <c r="D111" s="400" t="n">
        <v>1568000090</v>
      </c>
      <c r="E111" s="317" t="inlineStr">
        <is>
          <t>FEDERAL INCOME TAX RECEIVABLE</t>
        </is>
      </c>
      <c r="F111" s="402" t="n">
        <v>361396</v>
      </c>
      <c r="G111" s="400" t="n">
        <v>36310000</v>
      </c>
      <c r="H111" s="400" t="n">
        <v>50601000</v>
      </c>
      <c r="I111" s="317" t="inlineStr">
        <is>
          <t>SV01459839</t>
        </is>
      </c>
      <c r="J111" s="407" t="n">
        <v>45791</v>
      </c>
      <c r="K111" s="355" t="inlineStr">
        <is>
          <t>BDT</t>
        </is>
      </c>
      <c r="L111" s="411" t="n">
        <v>3420431.33</v>
      </c>
    </row>
    <row r="112">
      <c r="A112" s="317" t="inlineStr">
        <is>
          <t>LCOMN_BASE</t>
        </is>
      </c>
      <c r="B112" s="400" t="n">
        <v>2025</v>
      </c>
      <c r="C112" s="400" t="n">
        <v>5</v>
      </c>
      <c r="D112" s="400" t="n">
        <v>1568000090</v>
      </c>
      <c r="E112" s="317" t="inlineStr">
        <is>
          <t>FEDERAL INCOME TAX RECEIVABLE</t>
        </is>
      </c>
      <c r="F112" s="402" t="n">
        <v>360004</v>
      </c>
      <c r="G112" s="400" t="n">
        <v>36320000</v>
      </c>
      <c r="H112" s="400" t="n">
        <v>50101000</v>
      </c>
      <c r="I112" s="317" t="inlineStr">
        <is>
          <t>APAA641730</t>
        </is>
      </c>
      <c r="J112" s="407" t="n">
        <v>45795</v>
      </c>
      <c r="K112" s="355" t="inlineStr">
        <is>
          <t>BDT</t>
        </is>
      </c>
      <c r="L112" s="411" t="n">
        <v>150000</v>
      </c>
    </row>
    <row r="113">
      <c r="A113" s="317" t="inlineStr">
        <is>
          <t>LCOMN_BASE</t>
        </is>
      </c>
      <c r="B113" s="400" t="n">
        <v>2025</v>
      </c>
      <c r="C113" s="400" t="n">
        <v>5</v>
      </c>
      <c r="D113" s="400" t="n">
        <v>1568000090</v>
      </c>
      <c r="E113" s="317" t="inlineStr">
        <is>
          <t>FEDERAL INCOME TAX RECEIVABLE</t>
        </is>
      </c>
      <c r="F113" s="402" t="n">
        <v>360004</v>
      </c>
      <c r="G113" s="400" t="n">
        <v>36320000</v>
      </c>
      <c r="H113" s="400" t="n">
        <v>50202010</v>
      </c>
      <c r="I113" s="317" t="inlineStr">
        <is>
          <t>APAA641730</t>
        </is>
      </c>
      <c r="J113" s="407" t="n">
        <v>45795</v>
      </c>
      <c r="K113" s="355" t="inlineStr">
        <is>
          <t>BDT</t>
        </is>
      </c>
      <c r="L113" s="411" t="n">
        <v>37500</v>
      </c>
    </row>
    <row r="114">
      <c r="A114" s="317" t="inlineStr">
        <is>
          <t>LCOMN_BASE</t>
        </is>
      </c>
      <c r="B114" s="400" t="n">
        <v>2025</v>
      </c>
      <c r="C114" s="400" t="n">
        <v>5</v>
      </c>
      <c r="D114" s="400" t="n">
        <v>1568000090</v>
      </c>
      <c r="E114" s="317" t="inlineStr">
        <is>
          <t>FEDERAL INCOME TAX RECEIVABLE</t>
        </is>
      </c>
      <c r="F114" s="402" t="n">
        <v>360004</v>
      </c>
      <c r="G114" s="400" t="n">
        <v>36320000</v>
      </c>
      <c r="H114" s="400" t="n">
        <v>50301600</v>
      </c>
      <c r="I114" s="317" t="inlineStr">
        <is>
          <t>APAA641730</t>
        </is>
      </c>
      <c r="J114" s="407" t="n">
        <v>45795</v>
      </c>
      <c r="K114" s="355" t="inlineStr">
        <is>
          <t>BDT</t>
        </is>
      </c>
      <c r="L114" s="411" t="n">
        <v>37500</v>
      </c>
    </row>
    <row r="115">
      <c r="A115" s="317" t="inlineStr">
        <is>
          <t>LCOMN_BASE</t>
        </is>
      </c>
      <c r="B115" s="400" t="n">
        <v>2025</v>
      </c>
      <c r="C115" s="400" t="n">
        <v>5</v>
      </c>
      <c r="D115" s="400" t="n">
        <v>1568000090</v>
      </c>
      <c r="E115" s="317" t="inlineStr">
        <is>
          <t>FEDERAL INCOME TAX RECEIVABLE</t>
        </is>
      </c>
      <c r="F115" s="402" t="n">
        <v>360004</v>
      </c>
      <c r="G115" s="400" t="n">
        <v>36320000</v>
      </c>
      <c r="H115" s="400" t="n">
        <v>50992000</v>
      </c>
      <c r="I115" s="317" t="inlineStr">
        <is>
          <t>APAA641856</t>
        </is>
      </c>
      <c r="J115" s="407" t="n">
        <v>45796</v>
      </c>
      <c r="K115" s="355" t="inlineStr">
        <is>
          <t>BDT</t>
        </is>
      </c>
      <c r="L115" s="411" t="n">
        <v>37500</v>
      </c>
    </row>
    <row r="116">
      <c r="A116" s="317" t="inlineStr">
        <is>
          <t>LCOMN_BASE</t>
        </is>
      </c>
      <c r="B116" s="400" t="n">
        <v>2025</v>
      </c>
      <c r="C116" s="400" t="n">
        <v>5</v>
      </c>
      <c r="D116" s="400" t="n">
        <v>1568000090</v>
      </c>
      <c r="E116" s="317" t="inlineStr">
        <is>
          <t>FEDERAL INCOME TAX RECEIVABLE</t>
        </is>
      </c>
      <c r="F116" s="402" t="n">
        <v>360004</v>
      </c>
      <c r="G116" s="400" t="n">
        <v>36320000</v>
      </c>
      <c r="H116" s="400" t="n">
        <v>50601000</v>
      </c>
      <c r="I116" s="317" t="inlineStr">
        <is>
          <t>SV01462872</t>
        </is>
      </c>
      <c r="J116" s="407" t="n">
        <v>45799</v>
      </c>
      <c r="K116" s="355" t="inlineStr">
        <is>
          <t>BDT</t>
        </is>
      </c>
      <c r="L116" s="411" t="n">
        <v>16272855.31</v>
      </c>
    </row>
    <row r="117">
      <c r="A117" s="317" t="inlineStr">
        <is>
          <t>LCOMN_BASE</t>
        </is>
      </c>
      <c r="B117" s="400" t="n">
        <v>2025</v>
      </c>
      <c r="C117" s="400" t="n">
        <v>5</v>
      </c>
      <c r="D117" s="400" t="n">
        <v>1568000090</v>
      </c>
      <c r="E117" s="317" t="inlineStr">
        <is>
          <t>FEDERAL INCOME TAX RECEIVABLE</t>
        </is>
      </c>
      <c r="F117" s="402" t="n">
        <v>361396</v>
      </c>
      <c r="G117" s="400" t="n">
        <v>36310000</v>
      </c>
      <c r="H117" s="400" t="n">
        <v>50601000</v>
      </c>
      <c r="I117" s="317" t="inlineStr">
        <is>
          <t>SV01462872</t>
        </is>
      </c>
      <c r="J117" s="407" t="n">
        <v>45799</v>
      </c>
      <c r="K117" s="355" t="inlineStr">
        <is>
          <t>BDT</t>
        </is>
      </c>
      <c r="L117" s="411" t="n">
        <v>3527757.98</v>
      </c>
    </row>
    <row r="118">
      <c r="A118" s="317" t="inlineStr">
        <is>
          <t>LCOMN_BASE</t>
        </is>
      </c>
      <c r="B118" s="400" t="n">
        <v>2025</v>
      </c>
      <c r="C118" s="400" t="n">
        <v>5</v>
      </c>
      <c r="D118" s="400" t="n">
        <v>1568000090</v>
      </c>
      <c r="E118" s="317" t="inlineStr">
        <is>
          <t>FEDERAL INCOME TAX RECEIVABLE</t>
        </is>
      </c>
      <c r="F118" s="402" t="n">
        <v>360004</v>
      </c>
      <c r="G118" s="400" t="n">
        <v>36320000</v>
      </c>
      <c r="H118" s="400" t="n">
        <v>50601000</v>
      </c>
      <c r="I118" s="317" t="inlineStr">
        <is>
          <t>SV01463166</t>
        </is>
      </c>
      <c r="J118" s="407" t="n">
        <v>45800</v>
      </c>
      <c r="K118" s="355" t="inlineStr">
        <is>
          <t>BDT</t>
        </is>
      </c>
      <c r="L118" s="411" t="n">
        <v>11899288.07</v>
      </c>
    </row>
    <row r="119">
      <c r="A119" s="317" t="inlineStr">
        <is>
          <t>LCOMN_BASE</t>
        </is>
      </c>
      <c r="B119" s="400" t="n">
        <v>2025</v>
      </c>
      <c r="C119" s="400" t="n">
        <v>5</v>
      </c>
      <c r="D119" s="400" t="n">
        <v>1568000090</v>
      </c>
      <c r="E119" s="317" t="inlineStr">
        <is>
          <t>FEDERAL INCOME TAX RECEIVABLE</t>
        </is>
      </c>
      <c r="F119" s="402" t="n">
        <v>360004</v>
      </c>
      <c r="G119" s="400" t="n">
        <v>36320000</v>
      </c>
      <c r="H119" s="400" t="n">
        <v>50992000</v>
      </c>
      <c r="I119" s="317" t="inlineStr">
        <is>
          <t>APAA642300</t>
        </is>
      </c>
      <c r="J119" s="407" t="n">
        <v>45801</v>
      </c>
      <c r="K119" s="355" t="inlineStr">
        <is>
          <t>BDT</t>
        </is>
      </c>
      <c r="L119" s="411" t="n">
        <v>37500</v>
      </c>
    </row>
    <row r="120">
      <c r="A120" s="317" t="inlineStr">
        <is>
          <t>LCOMN_BASE</t>
        </is>
      </c>
      <c r="B120" s="400" t="n">
        <v>2025</v>
      </c>
      <c r="C120" s="400" t="n">
        <v>5</v>
      </c>
      <c r="D120" s="400" t="n">
        <v>1568000090</v>
      </c>
      <c r="E120" s="317" t="inlineStr">
        <is>
          <t>FEDERAL INCOME TAX RECEIVABLE</t>
        </is>
      </c>
      <c r="F120" s="402" t="n">
        <v>364099</v>
      </c>
      <c r="G120" s="400" t="n">
        <v>36240000</v>
      </c>
      <c r="H120" s="400" t="n">
        <v>50992000</v>
      </c>
      <c r="I120" s="400" t="n">
        <v>642298</v>
      </c>
      <c r="J120" s="407" t="n">
        <v>45801</v>
      </c>
      <c r="K120" s="355" t="inlineStr">
        <is>
          <t>BDT</t>
        </is>
      </c>
      <c r="L120" s="411" t="n">
        <v>541573.42</v>
      </c>
    </row>
    <row r="121">
      <c r="A121" s="317" t="inlineStr">
        <is>
          <t>LCOMN_BASE</t>
        </is>
      </c>
      <c r="B121" s="400" t="n">
        <v>2025</v>
      </c>
      <c r="C121" s="400" t="n">
        <v>5</v>
      </c>
      <c r="D121" s="400" t="n">
        <v>1568000090</v>
      </c>
      <c r="E121" s="317" t="inlineStr">
        <is>
          <t>FEDERAL INCOME TAX RECEIVABLE</t>
        </is>
      </c>
      <c r="F121" s="402" t="n">
        <v>360004</v>
      </c>
      <c r="G121" s="400" t="n">
        <v>36320000</v>
      </c>
      <c r="H121" s="400" t="n">
        <v>50103000</v>
      </c>
      <c r="I121" s="317" t="inlineStr">
        <is>
          <t>APAA642310</t>
        </is>
      </c>
      <c r="J121" s="407" t="n">
        <v>45802</v>
      </c>
      <c r="K121" s="355" t="inlineStr">
        <is>
          <t>BDT</t>
        </is>
      </c>
      <c r="L121" s="411" t="n">
        <v>37500</v>
      </c>
    </row>
    <row r="122">
      <c r="A122" s="317" t="inlineStr">
        <is>
          <t>LCOMN_BASE</t>
        </is>
      </c>
      <c r="B122" s="400" t="n">
        <v>2025</v>
      </c>
      <c r="C122" s="400" t="n">
        <v>5</v>
      </c>
      <c r="D122" s="400" t="n">
        <v>1568000090</v>
      </c>
      <c r="E122" s="317" t="inlineStr">
        <is>
          <t>FEDERAL INCOME TAX RECEIVABLE</t>
        </is>
      </c>
      <c r="F122" s="402" t="n">
        <v>360004</v>
      </c>
      <c r="G122" s="400" t="n">
        <v>36320000</v>
      </c>
      <c r="H122" s="400" t="n">
        <v>50601000</v>
      </c>
      <c r="I122" s="317" t="inlineStr">
        <is>
          <t>SV01465355</t>
        </is>
      </c>
      <c r="J122" s="407" t="n">
        <v>45806</v>
      </c>
      <c r="K122" s="355" t="inlineStr">
        <is>
          <t>BDT</t>
        </is>
      </c>
      <c r="L122" s="411" t="n">
        <v>55090</v>
      </c>
    </row>
    <row r="123">
      <c r="A123" s="317" t="inlineStr">
        <is>
          <t>LCOMN_BASE</t>
        </is>
      </c>
      <c r="B123" s="400" t="n">
        <v>2025</v>
      </c>
      <c r="C123" s="400" t="n">
        <v>5</v>
      </c>
      <c r="D123" s="400" t="n">
        <v>1568000090</v>
      </c>
      <c r="E123" s="317" t="inlineStr">
        <is>
          <t>FEDERAL INCOME TAX RECEIVABLE</t>
        </is>
      </c>
      <c r="F123" s="402" t="n">
        <v>360004</v>
      </c>
      <c r="G123" s="400" t="n">
        <v>36320000</v>
      </c>
      <c r="H123" s="400" t="n">
        <v>50601000</v>
      </c>
      <c r="I123" s="317" t="inlineStr">
        <is>
          <t>SV01465855</t>
        </is>
      </c>
      <c r="J123" s="407" t="n">
        <v>45807</v>
      </c>
      <c r="K123" s="355" t="inlineStr">
        <is>
          <t>BDT</t>
        </is>
      </c>
      <c r="L123" s="411" t="n">
        <v>49166885.5</v>
      </c>
    </row>
    <row r="124">
      <c r="A124" s="317" t="inlineStr">
        <is>
          <t>LCOMN_BASE</t>
        </is>
      </c>
      <c r="B124" s="400" t="n">
        <v>2025</v>
      </c>
      <c r="C124" s="400" t="n">
        <v>5</v>
      </c>
      <c r="D124" s="400" t="n">
        <v>1568000090</v>
      </c>
      <c r="E124" s="317" t="inlineStr">
        <is>
          <t>FEDERAL INCOME TAX RECEIVABLE</t>
        </is>
      </c>
      <c r="F124" s="402" t="n">
        <v>361396</v>
      </c>
      <c r="G124" s="400" t="n">
        <v>36310000</v>
      </c>
      <c r="H124" s="400" t="n">
        <v>50601000</v>
      </c>
      <c r="I124" s="317" t="inlineStr">
        <is>
          <t>SV01465855</t>
        </is>
      </c>
      <c r="J124" s="407" t="n">
        <v>45807</v>
      </c>
      <c r="K124" s="355" t="inlineStr">
        <is>
          <t>BDT</t>
        </is>
      </c>
      <c r="L124" s="411" t="n">
        <v>5070833.19</v>
      </c>
    </row>
    <row r="125">
      <c r="A125" s="317" t="inlineStr">
        <is>
          <t>LSTAT_BASE</t>
        </is>
      </c>
      <c r="B125" s="400" t="n">
        <v>2025</v>
      </c>
      <c r="C125" s="400" t="n">
        <v>5</v>
      </c>
      <c r="D125" s="400" t="n">
        <v>1568000090</v>
      </c>
      <c r="E125" s="317" t="inlineStr">
        <is>
          <t>FEDERAL INCOME TAX RECEIVABLE</t>
        </is>
      </c>
      <c r="F125" s="402" t="n">
        <v>360004</v>
      </c>
      <c r="G125" s="400" t="n">
        <v>36320000</v>
      </c>
      <c r="H125" s="400" t="n">
        <v>50301000</v>
      </c>
      <c r="I125" s="400" t="n">
        <v>642178</v>
      </c>
      <c r="J125" s="407" t="n">
        <v>45808</v>
      </c>
      <c r="K125" s="355" t="inlineStr">
        <is>
          <t>BDT</t>
        </is>
      </c>
      <c r="L125" s="411" t="n">
        <v>37242</v>
      </c>
    </row>
    <row r="126">
      <c r="A126" s="317" t="inlineStr">
        <is>
          <t>LCOMN_BASE</t>
        </is>
      </c>
      <c r="B126" s="400" t="n">
        <v>2025</v>
      </c>
      <c r="C126" s="400" t="n">
        <v>5</v>
      </c>
      <c r="D126" s="400" t="n">
        <v>1568000090</v>
      </c>
      <c r="E126" s="317" t="inlineStr">
        <is>
          <t>FEDERAL INCOME TAX RECEIVABLE</t>
        </is>
      </c>
      <c r="F126" s="402" t="n">
        <v>360004</v>
      </c>
      <c r="G126" s="400" t="n">
        <v>36320000</v>
      </c>
      <c r="H126" s="400" t="n">
        <v>50301000</v>
      </c>
      <c r="I126" s="400" t="n">
        <v>642181</v>
      </c>
      <c r="J126" s="407" t="n">
        <v>45808</v>
      </c>
      <c r="K126" s="355" t="inlineStr">
        <is>
          <t>BDT</t>
        </is>
      </c>
      <c r="L126" s="411" t="n">
        <v>-37242</v>
      </c>
    </row>
    <row r="127">
      <c r="A127" s="317" t="inlineStr">
        <is>
          <t>LCOMN_BASE</t>
        </is>
      </c>
      <c r="B127" s="400" t="n">
        <v>2025</v>
      </c>
      <c r="C127" s="400" t="n">
        <v>5</v>
      </c>
      <c r="D127" s="400" t="n">
        <v>1568000090</v>
      </c>
      <c r="E127" s="317" t="inlineStr">
        <is>
          <t>FEDERAL INCOME TAX RECEIVABLE</t>
        </is>
      </c>
      <c r="F127" s="402" t="n">
        <v>360004</v>
      </c>
      <c r="G127" s="400" t="n">
        <v>36320000</v>
      </c>
      <c r="H127" s="400" t="n">
        <v>50601000</v>
      </c>
      <c r="I127" s="317" t="inlineStr">
        <is>
          <t>SV01466412</t>
        </is>
      </c>
      <c r="J127" s="407" t="n">
        <v>45808</v>
      </c>
      <c r="K127" s="355" t="inlineStr">
        <is>
          <t>BDT</t>
        </is>
      </c>
      <c r="L127" s="411" t="n">
        <v>1558750</v>
      </c>
    </row>
    <row r="128">
      <c r="A128" s="317" t="inlineStr">
        <is>
          <t>LCOMN_BASE</t>
        </is>
      </c>
      <c r="B128" s="400" t="n">
        <v>2025</v>
      </c>
      <c r="C128" s="400" t="n">
        <v>5</v>
      </c>
      <c r="D128" s="400" t="n">
        <v>1568000090</v>
      </c>
      <c r="E128" s="317" t="inlineStr">
        <is>
          <t>FEDERAL INCOME TAX RECEIVABLE</t>
        </is>
      </c>
      <c r="F128" s="402" t="n">
        <v>360004</v>
      </c>
      <c r="G128" s="400" t="n">
        <v>36320000</v>
      </c>
      <c r="H128" s="400" t="n">
        <v>50992000</v>
      </c>
      <c r="I128" s="400" t="n">
        <v>643456</v>
      </c>
      <c r="J128" s="407" t="n">
        <v>45808</v>
      </c>
      <c r="K128" s="355" t="inlineStr">
        <is>
          <t>BDT</t>
        </is>
      </c>
      <c r="L128" s="411" t="n">
        <v>99002.56</v>
      </c>
    </row>
    <row r="129">
      <c r="A129" s="317" t="inlineStr">
        <is>
          <t>LCOMN_BASE</t>
        </is>
      </c>
      <c r="B129" s="400" t="n">
        <v>2025</v>
      </c>
      <c r="C129" s="400" t="n">
        <v>5</v>
      </c>
      <c r="D129" s="400" t="n">
        <v>1568000090</v>
      </c>
      <c r="E129" s="317" t="inlineStr">
        <is>
          <t>FEDERAL INCOME TAX RECEIVABLE</t>
        </is>
      </c>
      <c r="F129" s="402" t="n">
        <v>360004</v>
      </c>
      <c r="G129" s="400" t="n">
        <v>36320000</v>
      </c>
      <c r="H129" s="400" t="n">
        <v>50992000</v>
      </c>
      <c r="I129" s="400" t="n">
        <v>643671</v>
      </c>
      <c r="J129" s="407" t="n">
        <v>45808</v>
      </c>
      <c r="K129" s="355" t="inlineStr">
        <is>
          <t>BDT</t>
        </is>
      </c>
      <c r="L129" s="411" t="n">
        <v>37500</v>
      </c>
    </row>
    <row r="130">
      <c r="A130" s="317" t="inlineStr">
        <is>
          <t>LCOMN_BASE</t>
        </is>
      </c>
      <c r="B130" s="400" t="n">
        <v>2025</v>
      </c>
      <c r="C130" s="400" t="n">
        <v>5</v>
      </c>
      <c r="D130" s="400" t="n">
        <v>1568000090</v>
      </c>
      <c r="E130" s="317" t="inlineStr">
        <is>
          <t>FEDERAL INCOME TAX RECEIVABLE</t>
        </is>
      </c>
      <c r="F130" s="402" t="n">
        <v>361396</v>
      </c>
      <c r="G130" s="400" t="n">
        <v>36310000</v>
      </c>
      <c r="H130" s="400" t="n">
        <v>50601000</v>
      </c>
      <c r="I130" s="317" t="inlineStr">
        <is>
          <t>SV01466412</t>
        </is>
      </c>
      <c r="J130" s="407" t="n">
        <v>45808</v>
      </c>
      <c r="K130" s="355" t="inlineStr">
        <is>
          <t>BDT</t>
        </is>
      </c>
      <c r="L130" s="411" t="n">
        <v>1962894.29</v>
      </c>
    </row>
    <row r="131">
      <c r="A131" s="317" t="inlineStr">
        <is>
          <t>LCOMN_BASE</t>
        </is>
      </c>
      <c r="B131" s="400" t="n">
        <v>2025</v>
      </c>
      <c r="C131" s="400" t="n">
        <v>6</v>
      </c>
      <c r="D131" s="400" t="n">
        <v>1568000090</v>
      </c>
      <c r="E131" s="317" t="inlineStr">
        <is>
          <t>FEDERAL INCOME TAX RECEIVABLE</t>
        </is>
      </c>
      <c r="F131" s="402" t="n">
        <v>360004</v>
      </c>
      <c r="G131" s="400" t="n">
        <v>36320000</v>
      </c>
      <c r="H131" s="400" t="n">
        <v>50301300</v>
      </c>
      <c r="I131" s="317" t="inlineStr">
        <is>
          <t>APAA643884</t>
        </is>
      </c>
      <c r="J131" s="407" t="n">
        <v>45810</v>
      </c>
      <c r="K131" s="355" t="inlineStr">
        <is>
          <t>BDT</t>
        </is>
      </c>
      <c r="L131" s="411" t="n">
        <v>75000</v>
      </c>
    </row>
    <row r="132">
      <c r="A132" s="317" t="inlineStr">
        <is>
          <t>LCOMN_BASE</t>
        </is>
      </c>
      <c r="B132" s="400" t="n">
        <v>2025</v>
      </c>
      <c r="C132" s="400" t="n">
        <v>6</v>
      </c>
      <c r="D132" s="400" t="n">
        <v>1568000090</v>
      </c>
      <c r="E132" s="317" t="inlineStr">
        <is>
          <t>FEDERAL INCOME TAX RECEIVABLE</t>
        </is>
      </c>
      <c r="F132" s="402" t="n">
        <v>360004</v>
      </c>
      <c r="G132" s="400" t="n">
        <v>36320000</v>
      </c>
      <c r="H132" s="400" t="n">
        <v>50501010</v>
      </c>
      <c r="I132" s="317" t="inlineStr">
        <is>
          <t>APAA643884</t>
        </is>
      </c>
      <c r="J132" s="407" t="n">
        <v>45810</v>
      </c>
      <c r="K132" s="355" t="inlineStr">
        <is>
          <t>BDT</t>
        </is>
      </c>
      <c r="L132" s="411" t="n">
        <v>75000</v>
      </c>
    </row>
    <row r="133">
      <c r="A133" s="317" t="inlineStr">
        <is>
          <t>LCOMN_BASE</t>
        </is>
      </c>
      <c r="B133" s="400" t="n">
        <v>2025</v>
      </c>
      <c r="C133" s="400" t="n">
        <v>6</v>
      </c>
      <c r="D133" s="400" t="n">
        <v>1568000090</v>
      </c>
      <c r="E133" s="317" t="inlineStr">
        <is>
          <t>FEDERAL INCOME TAX RECEIVABLE</t>
        </is>
      </c>
      <c r="F133" s="402" t="n">
        <v>360004</v>
      </c>
      <c r="G133" s="400" t="n">
        <v>36320000</v>
      </c>
      <c r="H133" s="400" t="n">
        <v>50101000</v>
      </c>
      <c r="I133" s="317" t="inlineStr">
        <is>
          <t>APAA644990</t>
        </is>
      </c>
      <c r="J133" s="407" t="n">
        <v>45812</v>
      </c>
      <c r="K133" s="355" t="inlineStr">
        <is>
          <t>BDT</t>
        </is>
      </c>
      <c r="L133" s="411" t="n">
        <v>37500</v>
      </c>
    </row>
    <row r="134">
      <c r="A134" s="317" t="inlineStr">
        <is>
          <t>LCOMN_BASE</t>
        </is>
      </c>
      <c r="B134" s="400" t="n">
        <v>2025</v>
      </c>
      <c r="C134" s="400" t="n">
        <v>6</v>
      </c>
      <c r="D134" s="400" t="n">
        <v>1568000090</v>
      </c>
      <c r="E134" s="317" t="inlineStr">
        <is>
          <t>FEDERAL INCOME TAX RECEIVABLE</t>
        </is>
      </c>
      <c r="F134" s="402" t="n">
        <v>360004</v>
      </c>
      <c r="G134" s="400" t="n">
        <v>36320000</v>
      </c>
      <c r="H134" s="400" t="n">
        <v>50601000</v>
      </c>
      <c r="I134" s="317" t="inlineStr">
        <is>
          <t>SV01469980</t>
        </is>
      </c>
      <c r="J134" s="407" t="n">
        <v>45818</v>
      </c>
      <c r="K134" s="355" t="inlineStr">
        <is>
          <t>BDT</t>
        </is>
      </c>
      <c r="L134" s="411" t="n">
        <v>1243880</v>
      </c>
    </row>
    <row r="135">
      <c r="A135" s="317" t="inlineStr">
        <is>
          <t>LCOMN_BASE</t>
        </is>
      </c>
      <c r="B135" s="400" t="n">
        <v>2025</v>
      </c>
      <c r="C135" s="400" t="n">
        <v>6</v>
      </c>
      <c r="D135" s="400" t="n">
        <v>1568000090</v>
      </c>
      <c r="E135" s="317" t="inlineStr">
        <is>
          <t>FEDERAL INCOME TAX RECEIVABLE</t>
        </is>
      </c>
      <c r="F135" s="402" t="n">
        <v>360004</v>
      </c>
      <c r="G135" s="400" t="n">
        <v>36320000</v>
      </c>
      <c r="H135" s="400" t="n">
        <v>50103000</v>
      </c>
      <c r="I135" s="317" t="inlineStr">
        <is>
          <t>APAA646674</t>
        </is>
      </c>
      <c r="J135" s="407" t="n">
        <v>45825</v>
      </c>
      <c r="K135" s="355" t="inlineStr">
        <is>
          <t>BDT</t>
        </is>
      </c>
      <c r="L135" s="411" t="n">
        <v>37500</v>
      </c>
    </row>
    <row r="136">
      <c r="A136" s="317" t="inlineStr">
        <is>
          <t>LCOMN_BASE</t>
        </is>
      </c>
      <c r="B136" s="400" t="n">
        <v>2025</v>
      </c>
      <c r="C136" s="400" t="n">
        <v>6</v>
      </c>
      <c r="D136" s="400" t="n">
        <v>1568000090</v>
      </c>
      <c r="E136" s="317" t="inlineStr">
        <is>
          <t>FEDERAL INCOME TAX RECEIVABLE</t>
        </is>
      </c>
      <c r="F136" s="402" t="n">
        <v>360004</v>
      </c>
      <c r="G136" s="400" t="n">
        <v>36320000</v>
      </c>
      <c r="H136" s="400" t="n">
        <v>50202010</v>
      </c>
      <c r="I136" s="317" t="inlineStr">
        <is>
          <t>APAA646674</t>
        </is>
      </c>
      <c r="J136" s="407" t="n">
        <v>45825</v>
      </c>
      <c r="K136" s="355" t="inlineStr">
        <is>
          <t>BDT</t>
        </is>
      </c>
      <c r="L136" s="411" t="n">
        <v>37500</v>
      </c>
    </row>
    <row r="137">
      <c r="A137" s="317" t="inlineStr">
        <is>
          <t>LCOMN_BASE</t>
        </is>
      </c>
      <c r="B137" s="400" t="n">
        <v>2025</v>
      </c>
      <c r="C137" s="400" t="n">
        <v>6</v>
      </c>
      <c r="D137" s="400" t="n">
        <v>1568000090</v>
      </c>
      <c r="E137" s="317" t="inlineStr">
        <is>
          <t>FEDERAL INCOME TAX RECEIVABLE</t>
        </is>
      </c>
      <c r="F137" s="402" t="n">
        <v>361396</v>
      </c>
      <c r="G137" s="400" t="n">
        <v>36310000</v>
      </c>
      <c r="H137" s="400" t="n">
        <v>50601000</v>
      </c>
      <c r="I137" s="317" t="inlineStr">
        <is>
          <t>SV01473092</t>
        </is>
      </c>
      <c r="J137" s="407" t="n">
        <v>45826</v>
      </c>
      <c r="K137" s="355" t="inlineStr">
        <is>
          <t>BDT</t>
        </is>
      </c>
      <c r="L137" s="411" t="n">
        <v>510491.28</v>
      </c>
    </row>
    <row r="138">
      <c r="A138" s="317" t="inlineStr">
        <is>
          <t>LCOMN_BASE</t>
        </is>
      </c>
      <c r="B138" s="400" t="n">
        <v>2025</v>
      </c>
      <c r="C138" s="400" t="n">
        <v>6</v>
      </c>
      <c r="D138" s="400" t="n">
        <v>1568000090</v>
      </c>
      <c r="E138" s="317" t="inlineStr">
        <is>
          <t>FEDERAL INCOME TAX RECEIVABLE</t>
        </is>
      </c>
      <c r="F138" s="402" t="n">
        <v>360004</v>
      </c>
      <c r="G138" s="400" t="n">
        <v>36320000</v>
      </c>
      <c r="H138" s="400" t="n">
        <v>50601000</v>
      </c>
      <c r="I138" s="317" t="inlineStr">
        <is>
          <t>SV01476448</t>
        </is>
      </c>
      <c r="J138" s="407" t="n">
        <v>45835</v>
      </c>
      <c r="K138" s="355" t="inlineStr">
        <is>
          <t>BDT</t>
        </is>
      </c>
      <c r="L138" s="411" t="n">
        <v>22868567.98</v>
      </c>
    </row>
    <row r="139">
      <c r="A139" s="317" t="inlineStr">
        <is>
          <t>LCOMN_BASE</t>
        </is>
      </c>
      <c r="B139" s="400" t="n">
        <v>2025</v>
      </c>
      <c r="C139" s="400" t="n">
        <v>6</v>
      </c>
      <c r="D139" s="400" t="n">
        <v>1568000090</v>
      </c>
      <c r="E139" s="317" t="inlineStr">
        <is>
          <t>FEDERAL INCOME TAX RECEIVABLE</t>
        </is>
      </c>
      <c r="F139" s="402" t="n">
        <v>361396</v>
      </c>
      <c r="G139" s="400" t="n">
        <v>36310000</v>
      </c>
      <c r="H139" s="400" t="n">
        <v>50601000</v>
      </c>
      <c r="I139" s="317" t="inlineStr">
        <is>
          <t>SV01476448</t>
        </is>
      </c>
      <c r="J139" s="407" t="n">
        <v>45835</v>
      </c>
      <c r="K139" s="355" t="inlineStr">
        <is>
          <t>BDT</t>
        </is>
      </c>
      <c r="L139" s="411" t="n">
        <v>7026148.17</v>
      </c>
    </row>
    <row r="140">
      <c r="A140" s="317" t="inlineStr">
        <is>
          <t>LCOMN_BASE</t>
        </is>
      </c>
      <c r="B140" s="400" t="n">
        <v>2025</v>
      </c>
      <c r="C140" s="400" t="n">
        <v>6</v>
      </c>
      <c r="D140" s="400" t="n">
        <v>1568000090</v>
      </c>
      <c r="E140" s="317" t="inlineStr">
        <is>
          <t>FEDERAL INCOME TAX RECEIVABLE</t>
        </is>
      </c>
      <c r="F140" s="402" t="n">
        <v>360004</v>
      </c>
      <c r="G140" s="400" t="n">
        <v>36320000</v>
      </c>
      <c r="H140" s="400" t="n">
        <v>50601000</v>
      </c>
      <c r="I140" s="317" t="inlineStr">
        <is>
          <t>SV01477351</t>
        </is>
      </c>
      <c r="J140" s="407" t="n">
        <v>45838</v>
      </c>
      <c r="K140" s="355" t="inlineStr">
        <is>
          <t>BDT</t>
        </is>
      </c>
      <c r="L140" s="411" t="n">
        <v>50283751.32</v>
      </c>
    </row>
    <row r="141">
      <c r="A141" s="317" t="inlineStr">
        <is>
          <t>LCOMN_BASE</t>
        </is>
      </c>
      <c r="B141" s="400" t="n">
        <v>2025</v>
      </c>
      <c r="C141" s="400" t="n">
        <v>6</v>
      </c>
      <c r="D141" s="400" t="n">
        <v>1568000090</v>
      </c>
      <c r="E141" s="317" t="inlineStr">
        <is>
          <t>FEDERAL INCOME TAX RECEIVABLE</t>
        </is>
      </c>
      <c r="F141" s="402" t="n">
        <v>360004</v>
      </c>
      <c r="G141" s="400" t="n">
        <v>36320000</v>
      </c>
      <c r="H141" s="400" t="n">
        <v>50601000</v>
      </c>
      <c r="I141" s="400" t="n">
        <v>649429</v>
      </c>
      <c r="J141" s="407" t="n">
        <v>45838</v>
      </c>
      <c r="K141" s="355" t="inlineStr">
        <is>
          <t>BDT</t>
        </is>
      </c>
      <c r="L141" s="411" t="n">
        <v>32827379.67</v>
      </c>
    </row>
    <row r="142">
      <c r="A142" s="317" t="inlineStr">
        <is>
          <t>LCOMN_BASE</t>
        </is>
      </c>
      <c r="B142" s="400" t="n">
        <v>2025</v>
      </c>
      <c r="C142" s="400" t="n">
        <v>6</v>
      </c>
      <c r="D142" s="400" t="n">
        <v>1568000090</v>
      </c>
      <c r="E142" s="317" t="inlineStr">
        <is>
          <t>FEDERAL INCOME TAX RECEIVABLE</t>
        </is>
      </c>
      <c r="F142" s="402" t="n">
        <v>360004</v>
      </c>
      <c r="G142" s="400" t="n">
        <v>36320000</v>
      </c>
      <c r="H142" s="400" t="n">
        <v>50992000</v>
      </c>
      <c r="I142" s="400" t="n">
        <v>648758</v>
      </c>
      <c r="J142" s="407" t="n">
        <v>45838</v>
      </c>
      <c r="K142" s="355" t="inlineStr">
        <is>
          <t>BDT</t>
        </is>
      </c>
      <c r="L142" s="411" t="n">
        <v>99002.56</v>
      </c>
    </row>
    <row r="143">
      <c r="A143" s="317" t="inlineStr">
        <is>
          <t>LCOMN_BASE</t>
        </is>
      </c>
      <c r="B143" s="400" t="n">
        <v>2025</v>
      </c>
      <c r="C143" s="400" t="n">
        <v>6</v>
      </c>
      <c r="D143" s="400" t="n">
        <v>1568000090</v>
      </c>
      <c r="E143" s="317" t="inlineStr">
        <is>
          <t>FEDERAL INCOME TAX RECEIVABLE</t>
        </is>
      </c>
      <c r="F143" s="402" t="n">
        <v>360004</v>
      </c>
      <c r="G143" s="400" t="n">
        <v>36320000</v>
      </c>
      <c r="H143" s="400" t="n">
        <v>50992000</v>
      </c>
      <c r="I143" s="400" t="n">
        <v>649370</v>
      </c>
      <c r="J143" s="407" t="n">
        <v>45838</v>
      </c>
      <c r="K143" s="355" t="inlineStr">
        <is>
          <t>BDT</t>
        </is>
      </c>
      <c r="L143" s="411" t="n">
        <v>67473</v>
      </c>
    </row>
    <row r="144">
      <c r="A144" s="317" t="inlineStr">
        <is>
          <t>LCOMN_BASE</t>
        </is>
      </c>
      <c r="B144" s="400" t="n">
        <v>2025</v>
      </c>
      <c r="C144" s="400" t="n">
        <v>6</v>
      </c>
      <c r="D144" s="400" t="n">
        <v>1568000090</v>
      </c>
      <c r="E144" s="317" t="inlineStr">
        <is>
          <t>FEDERAL INCOME TAX RECEIVABLE</t>
        </is>
      </c>
      <c r="F144" s="402" t="n">
        <v>360004</v>
      </c>
      <c r="G144" s="400" t="n">
        <v>36320000</v>
      </c>
      <c r="H144" s="400" t="n">
        <v>50992000</v>
      </c>
      <c r="I144" s="400" t="n">
        <v>647837</v>
      </c>
      <c r="J144" s="407" t="n">
        <v>45838</v>
      </c>
      <c r="K144" s="355" t="inlineStr">
        <is>
          <t>BDT</t>
        </is>
      </c>
      <c r="L144" s="411" t="n">
        <v>75000</v>
      </c>
    </row>
    <row r="145">
      <c r="A145" s="317" t="inlineStr">
        <is>
          <t>LCOMN_BASE</t>
        </is>
      </c>
      <c r="B145" s="400" t="n">
        <v>2025</v>
      </c>
      <c r="C145" s="400" t="n">
        <v>6</v>
      </c>
      <c r="D145" s="400" t="n">
        <v>1568000090</v>
      </c>
      <c r="E145" s="317" t="inlineStr">
        <is>
          <t>FEDERAL INCOME TAX RECEIVABLE</t>
        </is>
      </c>
      <c r="F145" s="402" t="n">
        <v>361396</v>
      </c>
      <c r="G145" s="400" t="n">
        <v>36310000</v>
      </c>
      <c r="H145" s="400" t="n">
        <v>50601000</v>
      </c>
      <c r="I145" s="317" t="inlineStr">
        <is>
          <t>SV01477351</t>
        </is>
      </c>
      <c r="J145" s="407" t="n">
        <v>45838</v>
      </c>
      <c r="K145" s="355" t="inlineStr">
        <is>
          <t>BDT</t>
        </is>
      </c>
      <c r="L145" s="411" t="n">
        <v>13393999.1</v>
      </c>
    </row>
    <row r="146">
      <c r="A146" s="317" t="inlineStr">
        <is>
          <t>LCOMN_BASE</t>
        </is>
      </c>
      <c r="B146" s="400" t="n">
        <v>2025</v>
      </c>
      <c r="C146" s="400" t="n">
        <v>7</v>
      </c>
      <c r="D146" s="400" t="n">
        <v>1568000090</v>
      </c>
      <c r="E146" s="317" t="inlineStr">
        <is>
          <t>FEDERAL INCOME TAX RECEIVABLE</t>
        </is>
      </c>
      <c r="F146" s="402" t="n">
        <v>360004</v>
      </c>
      <c r="G146" s="400" t="n">
        <v>36320000</v>
      </c>
      <c r="H146" s="400" t="n">
        <v>36050204</v>
      </c>
      <c r="I146" s="317" t="inlineStr">
        <is>
          <t>APAA650183</t>
        </is>
      </c>
      <c r="J146" s="407" t="n">
        <v>45841</v>
      </c>
      <c r="K146" s="355" t="inlineStr">
        <is>
          <t>BDT</t>
        </is>
      </c>
      <c r="L146" s="411" t="n">
        <v>37500</v>
      </c>
    </row>
    <row r="147">
      <c r="A147" s="317" t="inlineStr">
        <is>
          <t>LCOMN_BASE</t>
        </is>
      </c>
      <c r="B147" s="400" t="n">
        <v>2025</v>
      </c>
      <c r="C147" s="400" t="n">
        <v>7</v>
      </c>
      <c r="D147" s="400" t="n">
        <v>1568000090</v>
      </c>
      <c r="E147" s="317" t="inlineStr">
        <is>
          <t>FEDERAL INCOME TAX RECEIVABLE</t>
        </is>
      </c>
      <c r="F147" s="402" t="n">
        <v>360004</v>
      </c>
      <c r="G147" s="400" t="n">
        <v>36320000</v>
      </c>
      <c r="H147" s="400" t="n">
        <v>36050805</v>
      </c>
      <c r="I147" s="317" t="inlineStr">
        <is>
          <t>APAA650183</t>
        </is>
      </c>
      <c r="J147" s="407" t="n">
        <v>45841</v>
      </c>
      <c r="K147" s="355" t="inlineStr">
        <is>
          <t>BDT</t>
        </is>
      </c>
      <c r="L147" s="411" t="n">
        <v>75000</v>
      </c>
    </row>
    <row r="148">
      <c r="A148" s="317" t="inlineStr">
        <is>
          <t>LCOMN_BASE</t>
        </is>
      </c>
      <c r="B148" s="400" t="n">
        <v>2025</v>
      </c>
      <c r="C148" s="400" t="n">
        <v>7</v>
      </c>
      <c r="D148" s="400" t="n">
        <v>1568000090</v>
      </c>
      <c r="E148" s="317" t="inlineStr">
        <is>
          <t>FEDERAL INCOME TAX RECEIVABLE</t>
        </is>
      </c>
      <c r="F148" s="402" t="n">
        <v>360004</v>
      </c>
      <c r="G148" s="400" t="n">
        <v>36320000</v>
      </c>
      <c r="H148" s="400" t="n">
        <v>50101000</v>
      </c>
      <c r="I148" s="317" t="inlineStr">
        <is>
          <t>APAA650183</t>
        </is>
      </c>
      <c r="J148" s="407" t="n">
        <v>45841</v>
      </c>
      <c r="K148" s="355" t="inlineStr">
        <is>
          <t>BDT</t>
        </is>
      </c>
      <c r="L148" s="411" t="n">
        <v>112500</v>
      </c>
    </row>
    <row r="149">
      <c r="A149" s="317" t="inlineStr">
        <is>
          <t>LCOMN_BASE</t>
        </is>
      </c>
      <c r="B149" s="400" t="n">
        <v>2025</v>
      </c>
      <c r="C149" s="400" t="n">
        <v>7</v>
      </c>
      <c r="D149" s="400" t="n">
        <v>1568000090</v>
      </c>
      <c r="E149" s="317" t="inlineStr">
        <is>
          <t>FEDERAL INCOME TAX RECEIVABLE</t>
        </is>
      </c>
      <c r="F149" s="402" t="n">
        <v>360004</v>
      </c>
      <c r="G149" s="400" t="n">
        <v>36320000</v>
      </c>
      <c r="H149" s="400" t="n">
        <v>50101000</v>
      </c>
      <c r="I149" s="317" t="inlineStr">
        <is>
          <t>APAA650881</t>
        </is>
      </c>
      <c r="J149" s="407" t="n">
        <v>45845</v>
      </c>
      <c r="K149" s="355" t="inlineStr">
        <is>
          <t>BDT</t>
        </is>
      </c>
      <c r="L149" s="411" t="n">
        <v>75000</v>
      </c>
    </row>
    <row r="150">
      <c r="A150" s="317" t="inlineStr">
        <is>
          <t>LCOMN_BASE</t>
        </is>
      </c>
      <c r="B150" s="400" t="n">
        <v>2025</v>
      </c>
      <c r="C150" s="400" t="n">
        <v>7</v>
      </c>
      <c r="D150" s="400" t="n">
        <v>1568000090</v>
      </c>
      <c r="E150" s="317" t="inlineStr">
        <is>
          <t>FEDERAL INCOME TAX RECEIVABLE</t>
        </is>
      </c>
      <c r="F150" s="402" t="n">
        <v>360004</v>
      </c>
      <c r="G150" s="400" t="n">
        <v>36320000</v>
      </c>
      <c r="H150" s="400" t="n">
        <v>36050051</v>
      </c>
      <c r="I150" s="317" t="inlineStr">
        <is>
          <t>APAA651719</t>
        </is>
      </c>
      <c r="J150" s="407" t="n">
        <v>45851</v>
      </c>
      <c r="K150" s="355" t="inlineStr">
        <is>
          <t>BDT</t>
        </is>
      </c>
      <c r="L150" s="411" t="n">
        <v>37500</v>
      </c>
    </row>
    <row r="151">
      <c r="A151" s="317" t="inlineStr">
        <is>
          <t>LCOMN_BASE</t>
        </is>
      </c>
      <c r="B151" s="400" t="n">
        <v>2025</v>
      </c>
      <c r="C151" s="400" t="n">
        <v>7</v>
      </c>
      <c r="D151" s="400" t="n">
        <v>1568000090</v>
      </c>
      <c r="E151" s="317" t="inlineStr">
        <is>
          <t>FEDERAL INCOME TAX RECEIVABLE</t>
        </is>
      </c>
      <c r="F151" s="402" t="n">
        <v>360004</v>
      </c>
      <c r="G151" s="400" t="n">
        <v>36320000</v>
      </c>
      <c r="H151" s="400" t="n">
        <v>50101000</v>
      </c>
      <c r="I151" s="317" t="inlineStr">
        <is>
          <t>APAA651719</t>
        </is>
      </c>
      <c r="J151" s="407" t="n">
        <v>45851</v>
      </c>
      <c r="K151" s="355" t="inlineStr">
        <is>
          <t>BDT</t>
        </is>
      </c>
      <c r="L151" s="411" t="n">
        <v>150000</v>
      </c>
    </row>
    <row r="152">
      <c r="A152" s="317" t="inlineStr">
        <is>
          <t>LCOMN_BASE</t>
        </is>
      </c>
      <c r="B152" s="400" t="n">
        <v>2025</v>
      </c>
      <c r="C152" s="400" t="n">
        <v>7</v>
      </c>
      <c r="D152" s="400" t="n">
        <v>1568000090</v>
      </c>
      <c r="E152" s="317" t="inlineStr">
        <is>
          <t>FEDERAL INCOME TAX RECEIVABLE</t>
        </is>
      </c>
      <c r="F152" s="402" t="n">
        <v>361396</v>
      </c>
      <c r="G152" s="400" t="n">
        <v>36310000</v>
      </c>
      <c r="H152" s="400" t="n">
        <v>50601000</v>
      </c>
      <c r="I152" s="317" t="inlineStr">
        <is>
          <t>SV01483524</t>
        </is>
      </c>
      <c r="J152" s="407" t="n">
        <v>45854</v>
      </c>
      <c r="K152" s="355" t="inlineStr">
        <is>
          <t>BDT</t>
        </is>
      </c>
      <c r="L152" s="411" t="n">
        <v>4477168.36</v>
      </c>
    </row>
    <row r="153">
      <c r="A153" s="317" t="inlineStr">
        <is>
          <t>LCOMN_BASE</t>
        </is>
      </c>
      <c r="B153" s="400" t="n">
        <v>2025</v>
      </c>
      <c r="C153" s="400" t="n">
        <v>7</v>
      </c>
      <c r="D153" s="400" t="n">
        <v>1568000090</v>
      </c>
      <c r="E153" s="317" t="inlineStr">
        <is>
          <t>FEDERAL INCOME TAX RECEIVABLE</t>
        </is>
      </c>
      <c r="F153" s="402" t="n">
        <v>360004</v>
      </c>
      <c r="G153" s="400" t="n">
        <v>36320000</v>
      </c>
      <c r="H153" s="400" t="n">
        <v>50101000</v>
      </c>
      <c r="I153" s="317" t="inlineStr">
        <is>
          <t>APAA652113</t>
        </is>
      </c>
      <c r="J153" s="407" t="n">
        <v>45855</v>
      </c>
      <c r="K153" s="355" t="inlineStr">
        <is>
          <t>BDT</t>
        </is>
      </c>
      <c r="L153" s="411" t="n">
        <v>75000</v>
      </c>
    </row>
    <row r="154">
      <c r="A154" s="317" t="inlineStr">
        <is>
          <t>LCOMN_BASE</t>
        </is>
      </c>
      <c r="B154" s="400" t="n">
        <v>2025</v>
      </c>
      <c r="C154" s="400" t="n">
        <v>7</v>
      </c>
      <c r="D154" s="400" t="n">
        <v>1568000090</v>
      </c>
      <c r="E154" s="317" t="inlineStr">
        <is>
          <t>FEDERAL INCOME TAX RECEIVABLE</t>
        </is>
      </c>
      <c r="F154" s="402" t="n">
        <v>360004</v>
      </c>
      <c r="G154" s="400" t="n">
        <v>36320000</v>
      </c>
      <c r="H154" s="400" t="n">
        <v>50401030</v>
      </c>
      <c r="I154" s="317" t="inlineStr">
        <is>
          <t>APAA652113</t>
        </is>
      </c>
      <c r="J154" s="407" t="n">
        <v>45855</v>
      </c>
      <c r="K154" s="355" t="inlineStr">
        <is>
          <t>BDT</t>
        </is>
      </c>
      <c r="L154" s="411" t="n">
        <v>37500</v>
      </c>
    </row>
    <row r="155">
      <c r="A155" s="317" t="inlineStr">
        <is>
          <t>LCOMN_BASE</t>
        </is>
      </c>
      <c r="B155" s="400" t="n">
        <v>2025</v>
      </c>
      <c r="C155" s="400" t="n">
        <v>7</v>
      </c>
      <c r="D155" s="400" t="n">
        <v>1568000090</v>
      </c>
      <c r="E155" s="317" t="inlineStr">
        <is>
          <t>FEDERAL INCOME TAX RECEIVABLE</t>
        </is>
      </c>
      <c r="F155" s="402" t="n">
        <v>364099</v>
      </c>
      <c r="G155" s="400" t="n">
        <v>36240000</v>
      </c>
      <c r="H155" s="400" t="n">
        <v>50992000</v>
      </c>
      <c r="I155" s="400" t="n">
        <v>652091</v>
      </c>
      <c r="J155" s="407" t="n">
        <v>45855</v>
      </c>
      <c r="K155" s="355" t="inlineStr">
        <is>
          <t>BDT</t>
        </is>
      </c>
      <c r="L155" s="411" t="n">
        <v>23315</v>
      </c>
    </row>
    <row r="156">
      <c r="A156" s="317" t="inlineStr">
        <is>
          <t>LCOMN_BASE</t>
        </is>
      </c>
      <c r="B156" s="400" t="n">
        <v>2025</v>
      </c>
      <c r="C156" s="400" t="n">
        <v>7</v>
      </c>
      <c r="D156" s="400" t="n">
        <v>1568000090</v>
      </c>
      <c r="E156" s="317" t="inlineStr">
        <is>
          <t>FEDERAL INCOME TAX RECEIVABLE</t>
        </is>
      </c>
      <c r="F156" s="402" t="n">
        <v>360004</v>
      </c>
      <c r="G156" s="400" t="n">
        <v>36320000</v>
      </c>
      <c r="H156" s="400" t="n">
        <v>50301300</v>
      </c>
      <c r="I156" s="317" t="inlineStr">
        <is>
          <t>APAA652319</t>
        </is>
      </c>
      <c r="J156" s="407" t="n">
        <v>45859</v>
      </c>
      <c r="K156" s="355" t="inlineStr">
        <is>
          <t>BDT</t>
        </is>
      </c>
      <c r="L156" s="411" t="n">
        <v>75000</v>
      </c>
    </row>
    <row r="157">
      <c r="A157" s="317" t="inlineStr">
        <is>
          <t>LCOMN_BASE</t>
        </is>
      </c>
      <c r="B157" s="400" t="n">
        <v>2025</v>
      </c>
      <c r="C157" s="400" t="n">
        <v>7</v>
      </c>
      <c r="D157" s="400" t="n">
        <v>1568000090</v>
      </c>
      <c r="E157" s="317" t="inlineStr">
        <is>
          <t>FEDERAL INCOME TAX RECEIVABLE</t>
        </is>
      </c>
      <c r="F157" s="402" t="n">
        <v>360004</v>
      </c>
      <c r="G157" s="400" t="n">
        <v>36320000</v>
      </c>
      <c r="H157" s="400" t="n">
        <v>50601000</v>
      </c>
      <c r="I157" s="317" t="inlineStr">
        <is>
          <t>SV01485114</t>
        </is>
      </c>
      <c r="J157" s="407" t="n">
        <v>45859</v>
      </c>
      <c r="K157" s="355" t="inlineStr">
        <is>
          <t>BDT</t>
        </is>
      </c>
      <c r="L157" s="411" t="n">
        <v>24872306.5</v>
      </c>
    </row>
    <row r="158">
      <c r="A158" s="317" t="inlineStr">
        <is>
          <t>LCOMN_BASE</t>
        </is>
      </c>
      <c r="B158" s="400" t="n">
        <v>2025</v>
      </c>
      <c r="C158" s="400" t="n">
        <v>7</v>
      </c>
      <c r="D158" s="400" t="n">
        <v>1568000090</v>
      </c>
      <c r="E158" s="317" t="inlineStr">
        <is>
          <t>FEDERAL INCOME TAX RECEIVABLE</t>
        </is>
      </c>
      <c r="F158" s="402" t="n">
        <v>360004</v>
      </c>
      <c r="G158" s="400" t="n">
        <v>36320000</v>
      </c>
      <c r="H158" s="400" t="n">
        <v>50992000</v>
      </c>
      <c r="I158" s="317" t="inlineStr">
        <is>
          <t>APAA652319</t>
        </is>
      </c>
      <c r="J158" s="407" t="n">
        <v>45859</v>
      </c>
      <c r="K158" s="355" t="inlineStr">
        <is>
          <t>BDT</t>
        </is>
      </c>
      <c r="L158" s="411" t="n">
        <v>75000</v>
      </c>
    </row>
    <row r="159">
      <c r="A159" s="317" t="inlineStr">
        <is>
          <t>LCOMN_BASE</t>
        </is>
      </c>
      <c r="B159" s="400" t="n">
        <v>2025</v>
      </c>
      <c r="C159" s="400" t="n">
        <v>7</v>
      </c>
      <c r="D159" s="400" t="n">
        <v>1568000090</v>
      </c>
      <c r="E159" s="317" t="inlineStr">
        <is>
          <t>FEDERAL INCOME TAX RECEIVABLE</t>
        </is>
      </c>
      <c r="F159" s="402" t="n">
        <v>360004</v>
      </c>
      <c r="G159" s="400" t="n">
        <v>36320000</v>
      </c>
      <c r="H159" s="400" t="n">
        <v>36007575</v>
      </c>
      <c r="I159" s="317" t="inlineStr">
        <is>
          <t>APAA652705</t>
        </is>
      </c>
      <c r="J159" s="407" t="n">
        <v>45862</v>
      </c>
      <c r="K159" s="355" t="inlineStr">
        <is>
          <t>BDT</t>
        </is>
      </c>
      <c r="L159" s="411" t="n">
        <v>37500</v>
      </c>
    </row>
    <row r="160">
      <c r="A160" s="317" t="inlineStr">
        <is>
          <t>LCOMN_BASE</t>
        </is>
      </c>
      <c r="B160" s="400" t="n">
        <v>2025</v>
      </c>
      <c r="C160" s="400" t="n">
        <v>7</v>
      </c>
      <c r="D160" s="400" t="n">
        <v>1568000090</v>
      </c>
      <c r="E160" s="317" t="inlineStr">
        <is>
          <t>FEDERAL INCOME TAX RECEIVABLE</t>
        </is>
      </c>
      <c r="F160" s="402" t="n">
        <v>360004</v>
      </c>
      <c r="G160" s="400" t="n">
        <v>36320000</v>
      </c>
      <c r="H160" s="400" t="n">
        <v>50101000</v>
      </c>
      <c r="I160" s="317" t="inlineStr">
        <is>
          <t>APAA653107</t>
        </is>
      </c>
      <c r="J160" s="407" t="n">
        <v>45867</v>
      </c>
      <c r="K160" s="355" t="inlineStr">
        <is>
          <t>BDT</t>
        </is>
      </c>
      <c r="L160" s="411" t="n">
        <v>75000</v>
      </c>
    </row>
    <row r="161">
      <c r="A161" s="317" t="inlineStr">
        <is>
          <t>LCOMN_BASE</t>
        </is>
      </c>
      <c r="B161" s="400" t="n">
        <v>2025</v>
      </c>
      <c r="C161" s="400" t="n">
        <v>7</v>
      </c>
      <c r="D161" s="400" t="n">
        <v>1568000090</v>
      </c>
      <c r="E161" s="317" t="inlineStr">
        <is>
          <t>FEDERAL INCOME TAX RECEIVABLE</t>
        </is>
      </c>
      <c r="F161" s="402" t="n">
        <v>360004</v>
      </c>
      <c r="G161" s="400" t="n">
        <v>36320000</v>
      </c>
      <c r="H161" s="400" t="n">
        <v>50301600</v>
      </c>
      <c r="I161" s="317" t="inlineStr">
        <is>
          <t>APAA653107</t>
        </is>
      </c>
      <c r="J161" s="407" t="n">
        <v>45867</v>
      </c>
      <c r="K161" s="355" t="inlineStr">
        <is>
          <t>BDT</t>
        </is>
      </c>
      <c r="L161" s="411" t="n">
        <v>37500</v>
      </c>
    </row>
    <row r="162">
      <c r="A162" s="317" t="inlineStr">
        <is>
          <t>LCOMN_BASE</t>
        </is>
      </c>
      <c r="B162" s="400" t="n">
        <v>2025</v>
      </c>
      <c r="C162" s="400" t="n">
        <v>7</v>
      </c>
      <c r="D162" s="400" t="n">
        <v>1568000090</v>
      </c>
      <c r="E162" s="317" t="inlineStr">
        <is>
          <t>FEDERAL INCOME TAX RECEIVABLE</t>
        </is>
      </c>
      <c r="F162" s="402" t="n">
        <v>361396</v>
      </c>
      <c r="G162" s="400" t="n">
        <v>36310000</v>
      </c>
      <c r="H162" s="400" t="n">
        <v>50601000</v>
      </c>
      <c r="I162" s="317" t="inlineStr">
        <is>
          <t>SV01488212</t>
        </is>
      </c>
      <c r="J162" s="407" t="n">
        <v>45868</v>
      </c>
      <c r="K162" s="355" t="inlineStr">
        <is>
          <t>BDT</t>
        </is>
      </c>
      <c r="L162" s="411" t="n">
        <v>1972602</v>
      </c>
    </row>
    <row r="163">
      <c r="A163" s="317" t="inlineStr">
        <is>
          <t>LCOMN_BASE</t>
        </is>
      </c>
      <c r="B163" s="400" t="n">
        <v>2025</v>
      </c>
      <c r="C163" s="400" t="n">
        <v>7</v>
      </c>
      <c r="D163" s="400" t="n">
        <v>1568000090</v>
      </c>
      <c r="E163" s="317" t="inlineStr">
        <is>
          <t>FEDERAL INCOME TAX RECEIVABLE</t>
        </is>
      </c>
      <c r="F163" s="402" t="n">
        <v>360004</v>
      </c>
      <c r="G163" s="400" t="n">
        <v>36320000</v>
      </c>
      <c r="H163" s="400" t="n">
        <v>50601000</v>
      </c>
      <c r="I163" s="317" t="inlineStr">
        <is>
          <t>SV01488928</t>
        </is>
      </c>
      <c r="J163" s="407" t="n">
        <v>45869</v>
      </c>
      <c r="K163" s="355" t="inlineStr">
        <is>
          <t>BDT</t>
        </is>
      </c>
      <c r="L163" s="411" t="n">
        <v>132580490</v>
      </c>
    </row>
    <row r="164">
      <c r="A164" s="317" t="inlineStr">
        <is>
          <t>LCOMN_BASE</t>
        </is>
      </c>
      <c r="B164" s="400" t="n">
        <v>2025</v>
      </c>
      <c r="C164" s="400" t="n">
        <v>7</v>
      </c>
      <c r="D164" s="400" t="n">
        <v>1568000090</v>
      </c>
      <c r="E164" s="317" t="inlineStr">
        <is>
          <t>FEDERAL INCOME TAX RECEIVABLE</t>
        </is>
      </c>
      <c r="F164" s="402" t="n">
        <v>360004</v>
      </c>
      <c r="G164" s="400" t="n">
        <v>36320000</v>
      </c>
      <c r="H164" s="400" t="n">
        <v>50601000</v>
      </c>
      <c r="I164" s="400" t="n">
        <v>655042</v>
      </c>
      <c r="J164" s="407" t="n">
        <v>45869</v>
      </c>
      <c r="K164" s="355" t="inlineStr">
        <is>
          <t>BDT</t>
        </is>
      </c>
      <c r="L164" s="411" t="n">
        <v>407.38</v>
      </c>
    </row>
    <row r="165">
      <c r="A165" s="317" t="inlineStr">
        <is>
          <t>LCOMN_BASE</t>
        </is>
      </c>
      <c r="B165" s="400" t="n">
        <v>2025</v>
      </c>
      <c r="C165" s="400" t="n">
        <v>7</v>
      </c>
      <c r="D165" s="400" t="n">
        <v>1568000090</v>
      </c>
      <c r="E165" s="317" t="inlineStr">
        <is>
          <t>FEDERAL INCOME TAX RECEIVABLE</t>
        </is>
      </c>
      <c r="F165" s="402" t="n">
        <v>360004</v>
      </c>
      <c r="G165" s="400" t="n">
        <v>36320000</v>
      </c>
      <c r="H165" s="400" t="n">
        <v>50992000</v>
      </c>
      <c r="I165" s="400" t="n">
        <v>654765</v>
      </c>
      <c r="J165" s="407" t="n">
        <v>45869</v>
      </c>
      <c r="K165" s="355" t="inlineStr">
        <is>
          <t>BDT</t>
        </is>
      </c>
      <c r="L165" s="411" t="n">
        <v>99002.56</v>
      </c>
    </row>
    <row r="166">
      <c r="A166" s="317" t="inlineStr">
        <is>
          <t>LCOMN_BASE</t>
        </is>
      </c>
      <c r="B166" s="400" t="n">
        <v>2025</v>
      </c>
      <c r="C166" s="400" t="n">
        <v>7</v>
      </c>
      <c r="D166" s="400" t="n">
        <v>1568000090</v>
      </c>
      <c r="E166" s="317" t="inlineStr">
        <is>
          <t>FEDERAL INCOME TAX RECEIVABLE</t>
        </is>
      </c>
      <c r="F166" s="402" t="n">
        <v>360004</v>
      </c>
      <c r="G166" s="400" t="n">
        <v>36320000</v>
      </c>
      <c r="H166" s="400" t="n">
        <v>50992000</v>
      </c>
      <c r="I166" s="400" t="n">
        <v>655034</v>
      </c>
      <c r="J166" s="407" t="n">
        <v>45869</v>
      </c>
      <c r="K166" s="355" t="inlineStr">
        <is>
          <t>BDT</t>
        </is>
      </c>
      <c r="L166" s="411" t="n">
        <v>73262</v>
      </c>
    </row>
    <row r="167">
      <c r="A167" s="317" t="inlineStr">
        <is>
          <t>LCOMN_BASE</t>
        </is>
      </c>
      <c r="B167" s="400" t="n">
        <v>2025</v>
      </c>
      <c r="C167" s="400" t="n">
        <v>7</v>
      </c>
      <c r="D167" s="400" t="n">
        <v>1568000090</v>
      </c>
      <c r="E167" s="317" t="inlineStr">
        <is>
          <t>FEDERAL INCOME TAX RECEIVABLE</t>
        </is>
      </c>
      <c r="F167" s="402" t="n">
        <v>364099</v>
      </c>
      <c r="G167" s="400" t="n">
        <v>36240000</v>
      </c>
      <c r="H167" s="400" t="n">
        <v>50992000</v>
      </c>
      <c r="I167" s="400" t="n">
        <v>654729</v>
      </c>
      <c r="J167" s="407" t="n">
        <v>45869</v>
      </c>
      <c r="K167" s="355" t="inlineStr">
        <is>
          <t>BDT</t>
        </is>
      </c>
      <c r="L167" s="411" t="n">
        <v>6833</v>
      </c>
    </row>
    <row r="168">
      <c r="A168" s="317" t="inlineStr">
        <is>
          <t>LCOMN_BASE</t>
        </is>
      </c>
      <c r="B168" s="400" t="n">
        <v>2025</v>
      </c>
      <c r="C168" s="400" t="n">
        <v>8</v>
      </c>
      <c r="D168" s="400" t="n">
        <v>1568000090</v>
      </c>
      <c r="E168" s="317" t="inlineStr">
        <is>
          <t>FEDERAL INCOME TAX RECEIVABLE</t>
        </is>
      </c>
      <c r="F168" s="402" t="n">
        <v>360004</v>
      </c>
      <c r="G168" s="400" t="n">
        <v>36320000</v>
      </c>
      <c r="H168" s="400" t="n">
        <v>50992000</v>
      </c>
      <c r="I168" s="317" t="inlineStr">
        <is>
          <t>APAA655177</t>
        </is>
      </c>
      <c r="J168" s="407" t="n">
        <v>45873</v>
      </c>
      <c r="K168" s="355" t="inlineStr">
        <is>
          <t>BDT</t>
        </is>
      </c>
      <c r="L168" s="411" t="n">
        <v>50000</v>
      </c>
    </row>
    <row r="169">
      <c r="A169" s="317" t="inlineStr">
        <is>
          <t>LCOMN_BASE</t>
        </is>
      </c>
      <c r="B169" s="400" t="n">
        <v>2025</v>
      </c>
      <c r="C169" s="400" t="n">
        <v>8</v>
      </c>
      <c r="D169" s="400" t="n">
        <v>1568000090</v>
      </c>
      <c r="E169" s="317" t="inlineStr">
        <is>
          <t>FEDERAL INCOME TAX RECEIVABLE</t>
        </is>
      </c>
      <c r="F169" s="402" t="n">
        <v>360004</v>
      </c>
      <c r="G169" s="400" t="n">
        <v>36320000</v>
      </c>
      <c r="H169" s="400" t="n">
        <v>50101000</v>
      </c>
      <c r="I169" s="317" t="inlineStr">
        <is>
          <t>APAA656100</t>
        </is>
      </c>
      <c r="J169" s="407" t="n">
        <v>45875</v>
      </c>
      <c r="K169" s="355" t="inlineStr">
        <is>
          <t>BDT</t>
        </is>
      </c>
      <c r="L169" s="411" t="n">
        <v>37500</v>
      </c>
    </row>
    <row r="170">
      <c r="A170" s="317" t="inlineStr">
        <is>
          <t>LCOMN_BASE</t>
        </is>
      </c>
      <c r="B170" s="400" t="n">
        <v>2025</v>
      </c>
      <c r="C170" s="400" t="n">
        <v>8</v>
      </c>
      <c r="D170" s="400" t="n">
        <v>1568000090</v>
      </c>
      <c r="E170" s="317" t="inlineStr">
        <is>
          <t>FEDERAL INCOME TAX RECEIVABLE</t>
        </is>
      </c>
      <c r="F170" s="402" t="n">
        <v>360004</v>
      </c>
      <c r="G170" s="400" t="n">
        <v>36320000</v>
      </c>
      <c r="H170" s="400" t="n">
        <v>50104000</v>
      </c>
      <c r="I170" s="317" t="inlineStr">
        <is>
          <t>APAA656891</t>
        </is>
      </c>
      <c r="J170" s="407" t="n">
        <v>45881</v>
      </c>
      <c r="K170" s="355" t="inlineStr">
        <is>
          <t>BDT</t>
        </is>
      </c>
      <c r="L170" s="411" t="n">
        <v>25000</v>
      </c>
    </row>
    <row r="171">
      <c r="A171" s="317" t="inlineStr">
        <is>
          <t>LCOMN_BASE</t>
        </is>
      </c>
      <c r="B171" s="400" t="n">
        <v>2025</v>
      </c>
      <c r="C171" s="400" t="n">
        <v>8</v>
      </c>
      <c r="D171" s="400" t="n">
        <v>1568000090</v>
      </c>
      <c r="E171" s="317" t="inlineStr">
        <is>
          <t>FEDERAL INCOME TAX RECEIVABLE</t>
        </is>
      </c>
      <c r="F171" s="402" t="n">
        <v>360004</v>
      </c>
      <c r="G171" s="400" t="n">
        <v>36320000</v>
      </c>
      <c r="H171" s="400" t="n">
        <v>50401030</v>
      </c>
      <c r="I171" s="317" t="inlineStr">
        <is>
          <t>APAA656891</t>
        </is>
      </c>
      <c r="J171" s="407" t="n">
        <v>45881</v>
      </c>
      <c r="K171" s="355" t="inlineStr">
        <is>
          <t>BDT</t>
        </is>
      </c>
      <c r="L171" s="411" t="n">
        <v>25000</v>
      </c>
    </row>
    <row r="172">
      <c r="A172" s="317" t="inlineStr">
        <is>
          <t>LCOMN_BASE</t>
        </is>
      </c>
      <c r="B172" s="400" t="n">
        <v>2025</v>
      </c>
      <c r="C172" s="400" t="n">
        <v>8</v>
      </c>
      <c r="D172" s="400" t="n">
        <v>1568000090</v>
      </c>
      <c r="E172" s="317" t="inlineStr">
        <is>
          <t>FEDERAL INCOME TAX RECEIVABLE</t>
        </is>
      </c>
      <c r="F172" s="402" t="n">
        <v>360004</v>
      </c>
      <c r="G172" s="400" t="n">
        <v>36320000</v>
      </c>
      <c r="H172" s="400" t="n">
        <v>50601000</v>
      </c>
      <c r="I172" s="317" t="inlineStr">
        <is>
          <t>SV01492932</t>
        </is>
      </c>
      <c r="J172" s="407" t="n">
        <v>45881</v>
      </c>
      <c r="K172" s="355" t="inlineStr">
        <is>
          <t>BDT</t>
        </is>
      </c>
      <c r="L172" s="411" t="n">
        <v>9630000</v>
      </c>
    </row>
    <row r="173">
      <c r="A173" s="317" t="inlineStr">
        <is>
          <t>LCOMN_BASE</t>
        </is>
      </c>
      <c r="B173" s="400" t="n">
        <v>2025</v>
      </c>
      <c r="C173" s="400" t="n">
        <v>8</v>
      </c>
      <c r="D173" s="400" t="n">
        <v>1568000090</v>
      </c>
      <c r="E173" s="317" t="inlineStr">
        <is>
          <t>FEDERAL INCOME TAX RECEIVABLE</t>
        </is>
      </c>
      <c r="F173" s="402" t="n">
        <v>360004</v>
      </c>
      <c r="G173" s="400" t="n">
        <v>36320000</v>
      </c>
      <c r="H173" s="400" t="n">
        <v>50992000</v>
      </c>
      <c r="I173" s="317" t="inlineStr">
        <is>
          <t>APAA656891</t>
        </is>
      </c>
      <c r="J173" s="407" t="n">
        <v>45881</v>
      </c>
      <c r="K173" s="355" t="inlineStr">
        <is>
          <t>BDT</t>
        </is>
      </c>
      <c r="L173" s="411" t="n">
        <v>3000</v>
      </c>
    </row>
    <row r="174">
      <c r="A174" s="317" t="inlineStr">
        <is>
          <t>LCOMN_BASE</t>
        </is>
      </c>
      <c r="B174" s="400" t="n">
        <v>2025</v>
      </c>
      <c r="C174" s="400" t="n">
        <v>8</v>
      </c>
      <c r="D174" s="400" t="n">
        <v>1568000090</v>
      </c>
      <c r="E174" s="317" t="inlineStr">
        <is>
          <t>FEDERAL INCOME TAX RECEIVABLE</t>
        </is>
      </c>
      <c r="F174" s="402" t="n">
        <v>360004</v>
      </c>
      <c r="G174" s="400" t="n">
        <v>36320000</v>
      </c>
      <c r="H174" s="400" t="n">
        <v>50601000</v>
      </c>
      <c r="I174" s="317" t="inlineStr">
        <is>
          <t>SV01493440</t>
        </is>
      </c>
      <c r="J174" s="407" t="n">
        <v>45882</v>
      </c>
      <c r="K174" s="355" t="inlineStr">
        <is>
          <t>BDT</t>
        </is>
      </c>
      <c r="L174" s="411" t="n">
        <v>5750000</v>
      </c>
    </row>
    <row r="175">
      <c r="A175" s="317" t="inlineStr">
        <is>
          <t>LCOMN_BASE</t>
        </is>
      </c>
      <c r="B175" s="400" t="n">
        <v>2025</v>
      </c>
      <c r="C175" s="400" t="n">
        <v>8</v>
      </c>
      <c r="D175" s="400" t="n">
        <v>1568000090</v>
      </c>
      <c r="E175" s="317" t="inlineStr">
        <is>
          <t>FEDERAL INCOME TAX RECEIVABLE</t>
        </is>
      </c>
      <c r="F175" s="402" t="n">
        <v>360004</v>
      </c>
      <c r="G175" s="400" t="n">
        <v>36320000</v>
      </c>
      <c r="H175" s="400" t="n">
        <v>50992000</v>
      </c>
      <c r="I175" s="317" t="inlineStr">
        <is>
          <t>APAA657321</t>
        </is>
      </c>
      <c r="J175" s="407" t="n">
        <v>45887</v>
      </c>
      <c r="K175" s="355" t="inlineStr">
        <is>
          <t>BDT</t>
        </is>
      </c>
      <c r="L175" s="411" t="n">
        <v>53000</v>
      </c>
    </row>
    <row r="176">
      <c r="A176" s="317" t="inlineStr">
        <is>
          <t>LCOMN_BASE</t>
        </is>
      </c>
      <c r="B176" s="400" t="n">
        <v>2025</v>
      </c>
      <c r="C176" s="400" t="n">
        <v>8</v>
      </c>
      <c r="D176" s="400" t="n">
        <v>1568000090</v>
      </c>
      <c r="E176" s="317" t="inlineStr">
        <is>
          <t>FEDERAL INCOME TAX RECEIVABLE</t>
        </is>
      </c>
      <c r="F176" s="402" t="n">
        <v>360004</v>
      </c>
      <c r="G176" s="400" t="n">
        <v>36320000</v>
      </c>
      <c r="H176" s="400" t="n">
        <v>50601000</v>
      </c>
      <c r="I176" s="317" t="inlineStr">
        <is>
          <t>SV01497828</t>
        </is>
      </c>
      <c r="J176" s="407" t="n">
        <v>45895</v>
      </c>
      <c r="K176" s="355" t="inlineStr">
        <is>
          <t>BDT</t>
        </is>
      </c>
      <c r="L176" s="411" t="n">
        <v>73447746.67</v>
      </c>
    </row>
    <row r="177">
      <c r="A177" s="317" t="inlineStr">
        <is>
          <t>LCOMN_BASE</t>
        </is>
      </c>
      <c r="B177" s="400" t="n">
        <v>2025</v>
      </c>
      <c r="C177" s="400" t="n">
        <v>8</v>
      </c>
      <c r="D177" s="400" t="n">
        <v>1568000090</v>
      </c>
      <c r="E177" s="317" t="inlineStr">
        <is>
          <t>FEDERAL INCOME TAX RECEIVABLE</t>
        </is>
      </c>
      <c r="F177" s="402" t="n">
        <v>361396</v>
      </c>
      <c r="G177" s="400" t="n">
        <v>36310000</v>
      </c>
      <c r="H177" s="400" t="n">
        <v>50601000</v>
      </c>
      <c r="I177" s="317" t="inlineStr">
        <is>
          <t>SV01497828</t>
        </is>
      </c>
      <c r="J177" s="407" t="n">
        <v>45895</v>
      </c>
      <c r="K177" s="355" t="inlineStr">
        <is>
          <t>BDT</t>
        </is>
      </c>
      <c r="L177" s="411" t="n">
        <v>1267441.14</v>
      </c>
    </row>
    <row r="178">
      <c r="A178" s="317" t="inlineStr">
        <is>
          <t>LCOMN_BASE</t>
        </is>
      </c>
      <c r="B178" s="400" t="n">
        <v>2025</v>
      </c>
      <c r="C178" s="400" t="n">
        <v>8</v>
      </c>
      <c r="D178" s="400" t="n">
        <v>1568000090</v>
      </c>
      <c r="E178" s="317" t="inlineStr">
        <is>
          <t>FEDERAL INCOME TAX RECEIVABLE</t>
        </is>
      </c>
      <c r="F178" s="402" t="n">
        <v>360004</v>
      </c>
      <c r="G178" s="400" t="n">
        <v>36320000</v>
      </c>
      <c r="H178" s="400" t="n">
        <v>50101000</v>
      </c>
      <c r="I178" s="317" t="inlineStr">
        <is>
          <t>APAA658158</t>
        </is>
      </c>
      <c r="J178" s="407" t="n">
        <v>45896</v>
      </c>
      <c r="K178" s="355" t="inlineStr">
        <is>
          <t>BDT</t>
        </is>
      </c>
      <c r="L178" s="411" t="n">
        <v>50000</v>
      </c>
    </row>
    <row r="179">
      <c r="A179" s="317" t="inlineStr">
        <is>
          <t>LCOMN_BASE</t>
        </is>
      </c>
      <c r="B179" s="400" t="n">
        <v>2025</v>
      </c>
      <c r="C179" s="400" t="n">
        <v>8</v>
      </c>
      <c r="D179" s="400" t="n">
        <v>1568000090</v>
      </c>
      <c r="E179" s="317" t="inlineStr">
        <is>
          <t>FEDERAL INCOME TAX RECEIVABLE</t>
        </is>
      </c>
      <c r="F179" s="402" t="n">
        <v>360004</v>
      </c>
      <c r="G179" s="400" t="n">
        <v>36320000</v>
      </c>
      <c r="H179" s="400" t="n">
        <v>50601000</v>
      </c>
      <c r="I179" s="317" t="inlineStr">
        <is>
          <t>SV01498315</t>
        </is>
      </c>
      <c r="J179" s="407" t="n">
        <v>45896</v>
      </c>
      <c r="K179" s="355" t="inlineStr">
        <is>
          <t>BDT</t>
        </is>
      </c>
      <c r="L179" s="411" t="n">
        <v>3125000</v>
      </c>
    </row>
    <row r="180">
      <c r="A180" s="317" t="inlineStr">
        <is>
          <t>LCOMN_BASE</t>
        </is>
      </c>
      <c r="B180" s="400" t="n">
        <v>2025</v>
      </c>
      <c r="C180" s="400" t="n">
        <v>8</v>
      </c>
      <c r="D180" s="400" t="n">
        <v>1568000090</v>
      </c>
      <c r="E180" s="317" t="inlineStr">
        <is>
          <t>FEDERAL INCOME TAX RECEIVABLE</t>
        </is>
      </c>
      <c r="F180" s="402" t="n">
        <v>361396</v>
      </c>
      <c r="G180" s="400" t="n">
        <v>36310000</v>
      </c>
      <c r="H180" s="400" t="n">
        <v>50601000</v>
      </c>
      <c r="I180" s="317" t="inlineStr">
        <is>
          <t>SV01498315</t>
        </is>
      </c>
      <c r="J180" s="407" t="n">
        <v>45896</v>
      </c>
      <c r="K180" s="355" t="inlineStr">
        <is>
          <t>BDT</t>
        </is>
      </c>
      <c r="L180" s="411" t="n">
        <v>2890420.75</v>
      </c>
    </row>
    <row r="181">
      <c r="A181" s="317" t="inlineStr">
        <is>
          <t>LCOMN_BASE</t>
        </is>
      </c>
      <c r="B181" s="400" t="n">
        <v>2025</v>
      </c>
      <c r="C181" s="400" t="n">
        <v>8</v>
      </c>
      <c r="D181" s="400" t="n">
        <v>1568000090</v>
      </c>
      <c r="E181" s="317" t="inlineStr">
        <is>
          <t>FEDERAL INCOME TAX RECEIVABLE</t>
        </is>
      </c>
      <c r="F181" s="402" t="n">
        <v>360004</v>
      </c>
      <c r="G181" s="400" t="n">
        <v>36320000</v>
      </c>
      <c r="H181" s="400" t="n">
        <v>50601000</v>
      </c>
      <c r="I181" s="317" t="inlineStr">
        <is>
          <t>SV01499998</t>
        </is>
      </c>
      <c r="J181" s="407" t="n">
        <v>45899</v>
      </c>
      <c r="K181" s="355" t="inlineStr">
        <is>
          <t>BDT</t>
        </is>
      </c>
      <c r="L181" s="411" t="n">
        <v>9803900</v>
      </c>
    </row>
    <row r="182">
      <c r="A182" s="317" t="inlineStr">
        <is>
          <t>LCOMN_BASE</t>
        </is>
      </c>
      <c r="B182" s="400" t="n">
        <v>2025</v>
      </c>
      <c r="C182" s="400" t="n">
        <v>8</v>
      </c>
      <c r="D182" s="400" t="n">
        <v>1568000090</v>
      </c>
      <c r="E182" s="317" t="inlineStr">
        <is>
          <t>FEDERAL INCOME TAX RECEIVABLE</t>
        </is>
      </c>
      <c r="F182" s="402" t="n">
        <v>360004</v>
      </c>
      <c r="G182" s="400" t="n">
        <v>36320000</v>
      </c>
      <c r="H182" s="400" t="n">
        <v>50601000</v>
      </c>
      <c r="I182" s="317" t="inlineStr">
        <is>
          <t>SV01500003</t>
        </is>
      </c>
      <c r="J182" s="407" t="n">
        <v>45900</v>
      </c>
      <c r="K182" s="355" t="inlineStr">
        <is>
          <t>BDT</t>
        </is>
      </c>
      <c r="L182" s="411" t="n">
        <v>25882866.67</v>
      </c>
    </row>
    <row r="183">
      <c r="A183" s="317" t="inlineStr">
        <is>
          <t>LCOMN_BASE</t>
        </is>
      </c>
      <c r="B183" s="400" t="n">
        <v>2025</v>
      </c>
      <c r="C183" s="400" t="n">
        <v>8</v>
      </c>
      <c r="D183" s="400" t="n">
        <v>1568000090</v>
      </c>
      <c r="E183" s="317" t="inlineStr">
        <is>
          <t>FEDERAL INCOME TAX RECEIVABLE</t>
        </is>
      </c>
      <c r="F183" s="402" t="n">
        <v>360004</v>
      </c>
      <c r="G183" s="400" t="n">
        <v>36320000</v>
      </c>
      <c r="H183" s="400" t="n">
        <v>50992000</v>
      </c>
      <c r="I183" s="400" t="n">
        <v>660054</v>
      </c>
      <c r="J183" s="407" t="n">
        <v>45900</v>
      </c>
      <c r="K183" s="355" t="inlineStr">
        <is>
          <t>BDT</t>
        </is>
      </c>
      <c r="L183" s="411" t="n">
        <v>297007.68</v>
      </c>
    </row>
    <row r="184">
      <c r="A184" s="317" t="inlineStr">
        <is>
          <t>LCOMN_BASE</t>
        </is>
      </c>
      <c r="B184" s="400" t="n">
        <v>2025</v>
      </c>
      <c r="C184" s="400" t="n">
        <v>8</v>
      </c>
      <c r="D184" s="400" t="n">
        <v>1568000090</v>
      </c>
      <c r="E184" s="317" t="inlineStr">
        <is>
          <t>FEDERAL INCOME TAX RECEIVABLE</t>
        </is>
      </c>
      <c r="F184" s="402" t="n">
        <v>360004</v>
      </c>
      <c r="G184" s="400" t="n">
        <v>36320000</v>
      </c>
      <c r="H184" s="400" t="n">
        <v>50992000</v>
      </c>
      <c r="I184" s="400" t="n">
        <v>659589</v>
      </c>
      <c r="J184" s="407" t="n">
        <v>45900</v>
      </c>
      <c r="K184" s="355" t="inlineStr">
        <is>
          <t>BDT</t>
        </is>
      </c>
      <c r="L184" s="411" t="n">
        <v>119223</v>
      </c>
    </row>
    <row r="185">
      <c r="A185" s="317" t="inlineStr">
        <is>
          <t>LCOMN_BASE</t>
        </is>
      </c>
      <c r="B185" s="400" t="n">
        <v>2025</v>
      </c>
      <c r="C185" s="400" t="n">
        <v>8</v>
      </c>
      <c r="D185" s="400" t="n">
        <v>1568000090</v>
      </c>
      <c r="E185" s="317" t="inlineStr">
        <is>
          <t>FEDERAL INCOME TAX RECEIVABLE</t>
        </is>
      </c>
      <c r="F185" s="402" t="n">
        <v>360004</v>
      </c>
      <c r="G185" s="400" t="n">
        <v>36320000</v>
      </c>
      <c r="H185" s="400" t="n">
        <v>50992000</v>
      </c>
      <c r="I185" s="400" t="n">
        <v>660530</v>
      </c>
      <c r="J185" s="407" t="n">
        <v>45900</v>
      </c>
      <c r="K185" s="355" t="inlineStr">
        <is>
          <t>BDT</t>
        </is>
      </c>
      <c r="L185" s="411" t="n">
        <v>-67473</v>
      </c>
    </row>
    <row r="186">
      <c r="A186" s="317" t="inlineStr">
        <is>
          <t>LCOMN_BASE</t>
        </is>
      </c>
      <c r="B186" s="400" t="n">
        <v>2025</v>
      </c>
      <c r="C186" s="400" t="n">
        <v>9</v>
      </c>
      <c r="D186" s="400" t="n">
        <v>1568000090</v>
      </c>
      <c r="E186" s="317" t="inlineStr">
        <is>
          <t>FEDERAL INCOME TAX RECEIVABLE</t>
        </is>
      </c>
      <c r="F186" s="402" t="n">
        <v>360004</v>
      </c>
      <c r="G186" s="400" t="n">
        <v>36320000</v>
      </c>
      <c r="H186" s="400" t="n">
        <v>50101000</v>
      </c>
      <c r="I186" s="317" t="inlineStr">
        <is>
          <t>APAA660703</t>
        </is>
      </c>
      <c r="J186" s="407" t="n">
        <v>45904</v>
      </c>
      <c r="K186" s="355" t="inlineStr">
        <is>
          <t>BDT</t>
        </is>
      </c>
      <c r="L186" s="411" t="n">
        <v>50000</v>
      </c>
    </row>
    <row r="187">
      <c r="A187" s="317" t="inlineStr">
        <is>
          <t>LCOMN_BASE</t>
        </is>
      </c>
      <c r="B187" s="400" t="n">
        <v>2025</v>
      </c>
      <c r="C187" s="400" t="n">
        <v>9</v>
      </c>
      <c r="D187" s="400" t="n">
        <v>1568000090</v>
      </c>
      <c r="E187" s="317" t="inlineStr">
        <is>
          <t>FEDERAL INCOME TAX RECEIVABLE</t>
        </is>
      </c>
      <c r="F187" s="402" t="n">
        <v>360004</v>
      </c>
      <c r="G187" s="400" t="n">
        <v>36320000</v>
      </c>
      <c r="H187" s="400" t="n">
        <v>50451000</v>
      </c>
      <c r="I187" s="317" t="inlineStr">
        <is>
          <t>APAA660703</t>
        </is>
      </c>
      <c r="J187" s="407" t="n">
        <v>45904</v>
      </c>
      <c r="K187" s="355" t="inlineStr">
        <is>
          <t>BDT</t>
        </is>
      </c>
      <c r="L187" s="411" t="n">
        <v>25000</v>
      </c>
    </row>
    <row r="188">
      <c r="A188" s="317" t="inlineStr">
        <is>
          <t>LCOMN_BASE</t>
        </is>
      </c>
      <c r="B188" s="400" t="n">
        <v>2025</v>
      </c>
      <c r="C188" s="400" t="n">
        <v>9</v>
      </c>
      <c r="D188" s="400" t="n">
        <v>1568000090</v>
      </c>
      <c r="E188" s="317" t="inlineStr">
        <is>
          <t>FEDERAL INCOME TAX RECEIVABLE</t>
        </is>
      </c>
      <c r="F188" s="402" t="n">
        <v>360004</v>
      </c>
      <c r="G188" s="400" t="n">
        <v>36320000</v>
      </c>
      <c r="H188" s="400" t="n">
        <v>50992000</v>
      </c>
      <c r="I188" s="317" t="inlineStr">
        <is>
          <t>APAA661725</t>
        </is>
      </c>
      <c r="J188" s="407" t="n">
        <v>45911</v>
      </c>
      <c r="K188" s="355" t="inlineStr">
        <is>
          <t>BDT</t>
        </is>
      </c>
      <c r="L188" s="411" t="n">
        <v>50000</v>
      </c>
    </row>
    <row r="189">
      <c r="A189" s="317" t="inlineStr">
        <is>
          <t>LCOMN_BASE</t>
        </is>
      </c>
      <c r="B189" s="400" t="n">
        <v>2025</v>
      </c>
      <c r="C189" s="400" t="n">
        <v>9</v>
      </c>
      <c r="D189" s="400" t="n">
        <v>1568000090</v>
      </c>
      <c r="E189" s="317" t="inlineStr">
        <is>
          <t>FEDERAL INCOME TAX RECEIVABLE</t>
        </is>
      </c>
      <c r="F189" s="402" t="n">
        <v>360004</v>
      </c>
      <c r="G189" s="400" t="n">
        <v>36320000</v>
      </c>
      <c r="H189" s="400" t="n">
        <v>50992000</v>
      </c>
      <c r="I189" s="317" t="inlineStr">
        <is>
          <t>APAA661890</t>
        </is>
      </c>
      <c r="J189" s="407" t="n">
        <v>45914</v>
      </c>
      <c r="K189" s="355" t="inlineStr">
        <is>
          <t>BDT</t>
        </is>
      </c>
      <c r="L189" s="411" t="n">
        <v>50000</v>
      </c>
    </row>
    <row r="190">
      <c r="A190" s="317" t="inlineStr">
        <is>
          <t>LCOMN_BASE</t>
        </is>
      </c>
      <c r="B190" s="400" t="n">
        <v>2025</v>
      </c>
      <c r="C190" s="400" t="n">
        <v>9</v>
      </c>
      <c r="D190" s="400" t="n">
        <v>1568000090</v>
      </c>
      <c r="E190" s="317" t="inlineStr">
        <is>
          <t>FEDERAL INCOME TAX RECEIVABLE</t>
        </is>
      </c>
      <c r="F190" s="402" t="n">
        <v>360004</v>
      </c>
      <c r="G190" s="400" t="n">
        <v>36320000</v>
      </c>
      <c r="H190" s="400" t="n">
        <v>50451000</v>
      </c>
      <c r="I190" s="317" t="inlineStr">
        <is>
          <t>APAA661891</t>
        </is>
      </c>
      <c r="J190" s="407" t="n">
        <v>45915</v>
      </c>
      <c r="K190" s="355" t="inlineStr">
        <is>
          <t>BDT</t>
        </is>
      </c>
      <c r="L190" s="411" t="n">
        <v>25000</v>
      </c>
    </row>
    <row r="191">
      <c r="A191" s="317" t="inlineStr">
        <is>
          <t>LCOMN_BASE</t>
        </is>
      </c>
      <c r="B191" s="400" t="n">
        <v>2025</v>
      </c>
      <c r="C191" s="400" t="n">
        <v>9</v>
      </c>
      <c r="D191" s="400" t="n">
        <v>1568000090</v>
      </c>
      <c r="E191" s="317" t="inlineStr">
        <is>
          <t>FEDERAL INCOME TAX RECEIVABLE</t>
        </is>
      </c>
      <c r="F191" s="402" t="n">
        <v>360004</v>
      </c>
      <c r="G191" s="400" t="n">
        <v>36320000</v>
      </c>
      <c r="H191" s="400" t="n">
        <v>50992000</v>
      </c>
      <c r="I191" s="317" t="inlineStr">
        <is>
          <t>APAA661891</t>
        </is>
      </c>
      <c r="J191" s="407" t="n">
        <v>45915</v>
      </c>
      <c r="K191" s="355" t="inlineStr">
        <is>
          <t>BDT</t>
        </is>
      </c>
      <c r="L191" s="411" t="n">
        <v>25000</v>
      </c>
    </row>
    <row r="192">
      <c r="A192" s="317" t="inlineStr">
        <is>
          <t>LCOMN_BASE</t>
        </is>
      </c>
      <c r="B192" s="400" t="n">
        <v>2025</v>
      </c>
      <c r="C192" s="400" t="n">
        <v>9</v>
      </c>
      <c r="D192" s="400" t="n">
        <v>1568000090</v>
      </c>
      <c r="E192" s="317" t="inlineStr">
        <is>
          <t>FEDERAL INCOME TAX RECEIVABLE</t>
        </is>
      </c>
      <c r="F192" s="402" t="n">
        <v>360004</v>
      </c>
      <c r="G192" s="400" t="n">
        <v>36320000</v>
      </c>
      <c r="H192" s="400" t="n">
        <v>50992000</v>
      </c>
      <c r="I192" s="317" t="inlineStr">
        <is>
          <t>APAA662399</t>
        </is>
      </c>
      <c r="J192" s="407" t="n">
        <v>45922</v>
      </c>
      <c r="K192" s="355" t="inlineStr">
        <is>
          <t>BDT</t>
        </is>
      </c>
      <c r="L192" s="411" t="n">
        <v>37500</v>
      </c>
    </row>
    <row r="193">
      <c r="A193" s="317" t="inlineStr">
        <is>
          <t>LCOMN_BASE</t>
        </is>
      </c>
      <c r="B193" s="400" t="n">
        <v>2025</v>
      </c>
      <c r="C193" s="400" t="n">
        <v>9</v>
      </c>
      <c r="D193" s="400" t="n">
        <v>1568000090</v>
      </c>
      <c r="E193" s="317" t="inlineStr">
        <is>
          <t>FEDERAL INCOME TAX RECEIVABLE</t>
        </is>
      </c>
      <c r="F193" s="402" t="n">
        <v>360004</v>
      </c>
      <c r="G193" s="400" t="n">
        <v>36320000</v>
      </c>
      <c r="H193" s="400" t="n">
        <v>50101000</v>
      </c>
      <c r="I193" s="317" t="inlineStr">
        <is>
          <t>APAA662464</t>
        </is>
      </c>
      <c r="J193" s="407" t="n">
        <v>45923</v>
      </c>
      <c r="K193" s="355" t="inlineStr">
        <is>
          <t>BDT</t>
        </is>
      </c>
      <c r="L193" s="411" t="n">
        <v>75000</v>
      </c>
    </row>
    <row r="194">
      <c r="A194" s="317" t="inlineStr">
        <is>
          <t>LCOMN_BASE</t>
        </is>
      </c>
      <c r="B194" s="400" t="n">
        <v>2025</v>
      </c>
      <c r="C194" s="400" t="n">
        <v>9</v>
      </c>
      <c r="D194" s="400" t="n">
        <v>1568000090</v>
      </c>
      <c r="E194" s="317" t="inlineStr">
        <is>
          <t>FEDERAL INCOME TAX RECEIVABLE</t>
        </is>
      </c>
      <c r="F194" s="402" t="n">
        <v>360004</v>
      </c>
      <c r="G194" s="400" t="n">
        <v>36320000</v>
      </c>
      <c r="H194" s="400" t="n">
        <v>50601000</v>
      </c>
      <c r="I194" s="317" t="inlineStr">
        <is>
          <t>SV01508159</t>
        </is>
      </c>
      <c r="J194" s="407" t="n">
        <v>45923</v>
      </c>
      <c r="K194" s="355" t="inlineStr">
        <is>
          <t>BDT</t>
        </is>
      </c>
      <c r="L194" s="411" t="n">
        <v>37412375</v>
      </c>
    </row>
    <row r="195">
      <c r="A195" s="317" t="inlineStr">
        <is>
          <t>LCOMN_BASE</t>
        </is>
      </c>
      <c r="B195" s="400" t="n">
        <v>2025</v>
      </c>
      <c r="C195" s="400" t="n">
        <v>9</v>
      </c>
      <c r="D195" s="400" t="n">
        <v>1568000090</v>
      </c>
      <c r="E195" s="317" t="inlineStr">
        <is>
          <t>FEDERAL INCOME TAX RECEIVABLE</t>
        </is>
      </c>
      <c r="F195" s="402" t="n">
        <v>361396</v>
      </c>
      <c r="G195" s="400" t="n">
        <v>36310000</v>
      </c>
      <c r="H195" s="400" t="n">
        <v>50601000</v>
      </c>
      <c r="I195" s="317" t="inlineStr">
        <is>
          <t>SV01508159</t>
        </is>
      </c>
      <c r="J195" s="407" t="n">
        <v>45923</v>
      </c>
      <c r="K195" s="355" t="inlineStr">
        <is>
          <t>BDT</t>
        </is>
      </c>
      <c r="L195" s="411" t="n">
        <v>2474375</v>
      </c>
    </row>
    <row r="196">
      <c r="A196" s="317" t="inlineStr">
        <is>
          <t>LCOMN_BASE</t>
        </is>
      </c>
      <c r="B196" s="400" t="n">
        <v>2025</v>
      </c>
      <c r="C196" s="400" t="n">
        <v>9</v>
      </c>
      <c r="D196" s="400" t="n">
        <v>1568000090</v>
      </c>
      <c r="E196" s="317" t="inlineStr">
        <is>
          <t>FEDERAL INCOME TAX RECEIVABLE</t>
        </is>
      </c>
      <c r="F196" s="402" t="n">
        <v>360004</v>
      </c>
      <c r="G196" s="400" t="n">
        <v>36320000</v>
      </c>
      <c r="H196" s="400" t="n">
        <v>36007575</v>
      </c>
      <c r="I196" s="400" t="n">
        <v>663832</v>
      </c>
      <c r="J196" s="407" t="n">
        <v>45930</v>
      </c>
      <c r="K196" s="355" t="inlineStr">
        <is>
          <t>BDT</t>
        </is>
      </c>
      <c r="L196" s="411" t="n">
        <v>0</v>
      </c>
    </row>
    <row r="197">
      <c r="A197" s="317" t="inlineStr">
        <is>
          <t>LCOMN_BASE</t>
        </is>
      </c>
      <c r="B197" s="400" t="n">
        <v>2025</v>
      </c>
      <c r="C197" s="400" t="n">
        <v>9</v>
      </c>
      <c r="D197" s="400" t="n">
        <v>1568000090</v>
      </c>
      <c r="E197" s="317" t="inlineStr">
        <is>
          <t>FEDERAL INCOME TAX RECEIVABLE</t>
        </is>
      </c>
      <c r="F197" s="402" t="n">
        <v>360004</v>
      </c>
      <c r="G197" s="400" t="n">
        <v>36320000</v>
      </c>
      <c r="H197" s="400" t="n">
        <v>50601000</v>
      </c>
      <c r="I197" s="317" t="inlineStr">
        <is>
          <t>SV01510776</t>
        </is>
      </c>
      <c r="J197" s="407" t="n">
        <v>45930</v>
      </c>
      <c r="K197" s="355" t="inlineStr">
        <is>
          <t>BDT</t>
        </is>
      </c>
      <c r="L197" s="411" t="n">
        <v>143122463</v>
      </c>
    </row>
    <row r="198">
      <c r="A198" s="317" t="inlineStr">
        <is>
          <t>LCOMN_BASE</t>
        </is>
      </c>
      <c r="B198" s="400" t="n">
        <v>2025</v>
      </c>
      <c r="C198" s="400" t="n">
        <v>9</v>
      </c>
      <c r="D198" s="400" t="n">
        <v>1568000090</v>
      </c>
      <c r="E198" s="317" t="inlineStr">
        <is>
          <t>FEDERAL INCOME TAX RECEIVABLE</t>
        </is>
      </c>
      <c r="F198" s="402" t="n">
        <v>360004</v>
      </c>
      <c r="G198" s="400" t="n">
        <v>36320000</v>
      </c>
      <c r="H198" s="400" t="n">
        <v>50992000</v>
      </c>
      <c r="I198" s="400" t="n">
        <v>664263</v>
      </c>
      <c r="J198" s="407" t="n">
        <v>45930</v>
      </c>
      <c r="K198" s="355" t="inlineStr">
        <is>
          <t>BDT</t>
        </is>
      </c>
      <c r="L198" s="411" t="n">
        <v>198005.12</v>
      </c>
    </row>
    <row r="199">
      <c r="A199" s="317" t="inlineStr">
        <is>
          <t>LCOMN_BASE</t>
        </is>
      </c>
      <c r="B199" s="400" t="n">
        <v>2025</v>
      </c>
      <c r="C199" s="400" t="n">
        <v>9</v>
      </c>
      <c r="D199" s="400" t="n">
        <v>1568000090</v>
      </c>
      <c r="E199" s="317" t="inlineStr">
        <is>
          <t>FEDERAL INCOME TAX RECEIVABLE</t>
        </is>
      </c>
      <c r="F199" s="402" t="n">
        <v>360004</v>
      </c>
      <c r="G199" s="400" t="n">
        <v>36320000</v>
      </c>
      <c r="H199" s="400" t="n">
        <v>50992000</v>
      </c>
      <c r="I199" s="400" t="n">
        <v>663323</v>
      </c>
      <c r="J199" s="407" t="n">
        <v>45930</v>
      </c>
      <c r="K199" s="355" t="inlineStr">
        <is>
          <t>BDT</t>
        </is>
      </c>
      <c r="L199" s="411" t="n">
        <v>50000</v>
      </c>
    </row>
    <row r="200">
      <c r="A200" s="317" t="inlineStr">
        <is>
          <t>LCOMN_BASE</t>
        </is>
      </c>
      <c r="B200" s="400" t="n">
        <v>2025</v>
      </c>
      <c r="C200" s="400" t="n">
        <v>10</v>
      </c>
      <c r="D200" s="400" t="n">
        <v>1568000090</v>
      </c>
      <c r="E200" s="317" t="inlineStr">
        <is>
          <t>FEDERAL INCOME TAX RECEIVABLE</t>
        </is>
      </c>
      <c r="F200" s="402" t="n">
        <v>360004</v>
      </c>
      <c r="G200" s="400" t="n">
        <v>36320000</v>
      </c>
      <c r="H200" s="400" t="n">
        <v>50101000</v>
      </c>
      <c r="I200" s="317" t="inlineStr">
        <is>
          <t>APAA666215</t>
        </is>
      </c>
      <c r="J200" s="407" t="n">
        <v>45938</v>
      </c>
      <c r="K200" s="355" t="inlineStr">
        <is>
          <t>BDT</t>
        </is>
      </c>
      <c r="L200" s="411" t="n">
        <v>25000</v>
      </c>
    </row>
    <row r="201">
      <c r="A201" s="317" t="inlineStr">
        <is>
          <t>LCOMN_BASE</t>
        </is>
      </c>
      <c r="B201" s="400" t="n">
        <v>2025</v>
      </c>
      <c r="C201" s="400" t="n">
        <v>10</v>
      </c>
      <c r="D201" s="400" t="n">
        <v>1568000090</v>
      </c>
      <c r="E201" s="317" t="inlineStr">
        <is>
          <t>FEDERAL INCOME TAX RECEIVABLE</t>
        </is>
      </c>
      <c r="F201" s="402" t="n">
        <v>360004</v>
      </c>
      <c r="G201" s="400" t="n">
        <v>36320000</v>
      </c>
      <c r="H201" s="400" t="n">
        <v>50992000</v>
      </c>
      <c r="I201" s="317" t="inlineStr">
        <is>
          <t>APAA666999</t>
        </is>
      </c>
      <c r="J201" s="407" t="n">
        <v>45945</v>
      </c>
      <c r="K201" s="355" t="inlineStr">
        <is>
          <t>BDT</t>
        </is>
      </c>
      <c r="L201" s="411" t="n">
        <v>25000</v>
      </c>
    </row>
    <row r="202">
      <c r="A202" s="317" t="inlineStr">
        <is>
          <t>LCOMN_BASE</t>
        </is>
      </c>
      <c r="B202" s="400" t="n">
        <v>2025</v>
      </c>
      <c r="C202" s="400" t="n">
        <v>10</v>
      </c>
      <c r="D202" s="400" t="n">
        <v>1568000090</v>
      </c>
      <c r="E202" s="317" t="inlineStr">
        <is>
          <t>FEDERAL INCOME TAX RECEIVABLE</t>
        </is>
      </c>
      <c r="F202" s="402" t="n">
        <v>360004</v>
      </c>
      <c r="G202" s="400" t="n">
        <v>36320000</v>
      </c>
      <c r="H202" s="400" t="n">
        <v>50992000</v>
      </c>
      <c r="I202" s="317" t="inlineStr">
        <is>
          <t>APAA667125</t>
        </is>
      </c>
      <c r="J202" s="407" t="n">
        <v>45946</v>
      </c>
      <c r="K202" s="355" t="inlineStr">
        <is>
          <t>BDT</t>
        </is>
      </c>
      <c r="L202" s="411" t="n">
        <v>50000</v>
      </c>
    </row>
    <row r="203">
      <c r="A203" s="317" t="inlineStr">
        <is>
          <t>LCOMN_BASE</t>
        </is>
      </c>
      <c r="B203" s="400" t="n">
        <v>2025</v>
      </c>
      <c r="C203" s="400" t="n">
        <v>10</v>
      </c>
      <c r="D203" s="400" t="n">
        <v>1568000090</v>
      </c>
      <c r="E203" s="317" t="inlineStr">
        <is>
          <t>FEDERAL INCOME TAX RECEIVABLE</t>
        </is>
      </c>
      <c r="F203" s="402" t="n">
        <v>360004</v>
      </c>
      <c r="G203" s="400" t="n">
        <v>36320000</v>
      </c>
      <c r="H203" s="400" t="n">
        <v>50451000</v>
      </c>
      <c r="I203" s="317" t="inlineStr">
        <is>
          <t>APAA667581</t>
        </is>
      </c>
      <c r="J203" s="407" t="n">
        <v>45952</v>
      </c>
      <c r="K203" s="355" t="inlineStr">
        <is>
          <t>BDT</t>
        </is>
      </c>
      <c r="L203" s="411" t="n">
        <v>25000</v>
      </c>
    </row>
    <row r="204">
      <c r="A204" s="317" t="inlineStr">
        <is>
          <t>LCOMN_BASE</t>
        </is>
      </c>
      <c r="B204" s="400" t="n">
        <v>2025</v>
      </c>
      <c r="C204" s="400" t="n">
        <v>10</v>
      </c>
      <c r="D204" s="400" t="n">
        <v>1568000090</v>
      </c>
      <c r="E204" s="317" t="inlineStr">
        <is>
          <t>FEDERAL INCOME TAX RECEIVABLE</t>
        </is>
      </c>
      <c r="F204" s="402" t="n">
        <v>360004</v>
      </c>
      <c r="G204" s="400" t="n">
        <v>36320000</v>
      </c>
      <c r="H204" s="400" t="n">
        <v>50101000</v>
      </c>
      <c r="I204" s="317" t="inlineStr">
        <is>
          <t>APAA667706</t>
        </is>
      </c>
      <c r="J204" s="407" t="n">
        <v>45953</v>
      </c>
      <c r="K204" s="355" t="inlineStr">
        <is>
          <t>BDT</t>
        </is>
      </c>
      <c r="L204" s="411" t="n">
        <v>25000</v>
      </c>
    </row>
    <row r="205">
      <c r="A205" s="317" t="inlineStr">
        <is>
          <t>LCOMN_BASE</t>
        </is>
      </c>
      <c r="B205" s="400" t="n">
        <v>2025</v>
      </c>
      <c r="C205" s="400" t="n">
        <v>10</v>
      </c>
      <c r="D205" s="400" t="n">
        <v>1568000090</v>
      </c>
      <c r="E205" s="317" t="inlineStr">
        <is>
          <t>FEDERAL INCOME TAX RECEIVABLE</t>
        </is>
      </c>
      <c r="F205" s="402" t="n">
        <v>360004</v>
      </c>
      <c r="G205" s="400" t="n">
        <v>36320000</v>
      </c>
      <c r="H205" s="400" t="n">
        <v>50102000</v>
      </c>
      <c r="I205" s="317" t="inlineStr">
        <is>
          <t>APAA667706</t>
        </is>
      </c>
      <c r="J205" s="407" t="n">
        <v>45953</v>
      </c>
      <c r="K205" s="355" t="inlineStr">
        <is>
          <t>BDT</t>
        </is>
      </c>
      <c r="L205" s="411" t="n">
        <v>25000</v>
      </c>
    </row>
    <row r="206">
      <c r="A206" s="317" t="inlineStr">
        <is>
          <t>LCOMN_BASE</t>
        </is>
      </c>
      <c r="B206" s="400" t="n">
        <v>2025</v>
      </c>
      <c r="C206" s="400" t="n">
        <v>10</v>
      </c>
      <c r="D206" s="400" t="n">
        <v>1568000090</v>
      </c>
      <c r="E206" s="317" t="inlineStr">
        <is>
          <t>FEDERAL INCOME TAX RECEIVABLE</t>
        </is>
      </c>
      <c r="F206" s="402" t="n">
        <v>360004</v>
      </c>
      <c r="G206" s="400" t="n">
        <v>36320000</v>
      </c>
      <c r="H206" s="400" t="n">
        <v>50104000</v>
      </c>
      <c r="I206" s="317" t="inlineStr">
        <is>
          <t>APAA667706</t>
        </is>
      </c>
      <c r="J206" s="407" t="n">
        <v>45953</v>
      </c>
      <c r="K206" s="355" t="inlineStr">
        <is>
          <t>BDT</t>
        </is>
      </c>
      <c r="L206" s="411" t="n">
        <v>50000</v>
      </c>
    </row>
    <row r="207">
      <c r="A207" s="317" t="inlineStr">
        <is>
          <t>LCOMN_BASE</t>
        </is>
      </c>
      <c r="B207" s="400" t="n">
        <v>2025</v>
      </c>
      <c r="C207" s="400" t="n">
        <v>10</v>
      </c>
      <c r="D207" s="400" t="n">
        <v>1568000090</v>
      </c>
      <c r="E207" s="317" t="inlineStr">
        <is>
          <t>FEDERAL INCOME TAX RECEIVABLE</t>
        </is>
      </c>
      <c r="F207" s="402" t="n">
        <v>360004</v>
      </c>
      <c r="G207" s="400" t="n">
        <v>36320000</v>
      </c>
      <c r="H207" s="400" t="n">
        <v>50601000</v>
      </c>
      <c r="I207" s="317" t="inlineStr">
        <is>
          <t>SV01520677</t>
        </is>
      </c>
      <c r="J207" s="407" t="n">
        <v>45957</v>
      </c>
      <c r="K207" s="355" t="inlineStr">
        <is>
          <t>BDT</t>
        </is>
      </c>
      <c r="L207" s="411" t="n">
        <v>50637159</v>
      </c>
    </row>
    <row r="208">
      <c r="A208" s="317" t="inlineStr">
        <is>
          <t>LCOMN_BASE</t>
        </is>
      </c>
      <c r="B208" s="400" t="n">
        <v>2025</v>
      </c>
      <c r="C208" s="400" t="n">
        <v>10</v>
      </c>
      <c r="D208" s="400" t="n">
        <v>1568000090</v>
      </c>
      <c r="E208" s="317" t="inlineStr">
        <is>
          <t>FEDERAL INCOME TAX RECEIVABLE</t>
        </is>
      </c>
      <c r="F208" s="402" t="n">
        <v>360004</v>
      </c>
      <c r="G208" s="400" t="n">
        <v>36320000</v>
      </c>
      <c r="H208" s="400" t="n">
        <v>50601000</v>
      </c>
      <c r="I208" s="317" t="inlineStr">
        <is>
          <t>SV01521164</t>
        </is>
      </c>
      <c r="J208" s="407" t="n">
        <v>45958</v>
      </c>
      <c r="K208" s="355" t="inlineStr">
        <is>
          <t>BDT</t>
        </is>
      </c>
      <c r="L208" s="411" t="n">
        <v>35069995.5</v>
      </c>
    </row>
    <row r="209">
      <c r="A209" s="317" t="inlineStr">
        <is>
          <t>LCOMN_BASE</t>
        </is>
      </c>
      <c r="B209" s="400" t="n">
        <v>2025</v>
      </c>
      <c r="C209" s="400" t="n">
        <v>10</v>
      </c>
      <c r="D209" s="400" t="n">
        <v>1568000090</v>
      </c>
      <c r="E209" s="317" t="inlineStr">
        <is>
          <t>FEDERAL INCOME TAX RECEIVABLE</t>
        </is>
      </c>
      <c r="F209" s="402" t="n">
        <v>361396</v>
      </c>
      <c r="G209" s="400" t="n">
        <v>36310000</v>
      </c>
      <c r="H209" s="400" t="n">
        <v>50601000</v>
      </c>
      <c r="I209" s="317" t="inlineStr">
        <is>
          <t>SV01521164</t>
        </is>
      </c>
      <c r="J209" s="407" t="n">
        <v>45958</v>
      </c>
      <c r="K209" s="355" t="inlineStr">
        <is>
          <t>BDT</t>
        </is>
      </c>
      <c r="L209" s="411" t="n">
        <v>8430658.789999999</v>
      </c>
    </row>
    <row r="210">
      <c r="A210" s="317" t="inlineStr">
        <is>
          <t>LCOMN_BASE</t>
        </is>
      </c>
      <c r="B210" s="400" t="n">
        <v>2025</v>
      </c>
      <c r="C210" s="400" t="n">
        <v>10</v>
      </c>
      <c r="D210" s="400" t="n">
        <v>1568000090</v>
      </c>
      <c r="E210" s="317" t="inlineStr">
        <is>
          <t>FEDERAL INCOME TAX RECEIVABLE</t>
        </is>
      </c>
      <c r="F210" s="402" t="n">
        <v>360004</v>
      </c>
      <c r="G210" s="400" t="n">
        <v>36320000</v>
      </c>
      <c r="H210" s="400" t="n">
        <v>50101000</v>
      </c>
      <c r="I210" s="317" t="inlineStr">
        <is>
          <t>APAA668401</t>
        </is>
      </c>
      <c r="J210" s="407" t="n">
        <v>45960</v>
      </c>
      <c r="K210" s="355" t="inlineStr">
        <is>
          <t>BDT</t>
        </is>
      </c>
      <c r="L210" s="411" t="n">
        <v>50000</v>
      </c>
    </row>
    <row r="211">
      <c r="A211" s="317" t="inlineStr">
        <is>
          <t>LCOMN_BASE</t>
        </is>
      </c>
      <c r="B211" s="400" t="n">
        <v>2025</v>
      </c>
      <c r="C211" s="400" t="n">
        <v>10</v>
      </c>
      <c r="D211" s="400" t="n">
        <v>1568000090</v>
      </c>
      <c r="E211" s="317" t="inlineStr">
        <is>
          <t>FEDERAL INCOME TAX RECEIVABLE</t>
        </is>
      </c>
      <c r="F211" s="402" t="n">
        <v>360004</v>
      </c>
      <c r="G211" s="400" t="n">
        <v>36320000</v>
      </c>
      <c r="H211" s="400" t="n">
        <v>50451000</v>
      </c>
      <c r="I211" s="317" t="inlineStr">
        <is>
          <t>APAA668401</t>
        </is>
      </c>
      <c r="J211" s="407" t="n">
        <v>45960</v>
      </c>
      <c r="K211" s="355" t="inlineStr">
        <is>
          <t>BDT</t>
        </is>
      </c>
      <c r="L211" s="411" t="n">
        <v>50000</v>
      </c>
    </row>
    <row r="212">
      <c r="A212" s="317" t="inlineStr">
        <is>
          <t>LCOMN_BASE</t>
        </is>
      </c>
      <c r="B212" s="400" t="n">
        <v>2025</v>
      </c>
      <c r="C212" s="400" t="n">
        <v>10</v>
      </c>
      <c r="D212" s="400" t="n">
        <v>1568000090</v>
      </c>
      <c r="E212" s="317" t="inlineStr">
        <is>
          <t>FEDERAL INCOME TAX RECEIVABLE</t>
        </is>
      </c>
      <c r="F212" s="402" t="n">
        <v>360004</v>
      </c>
      <c r="G212" s="400" t="n">
        <v>36320000</v>
      </c>
      <c r="H212" s="400" t="n">
        <v>50601000</v>
      </c>
      <c r="I212" s="317" t="inlineStr">
        <is>
          <t>SV01523189</t>
        </is>
      </c>
      <c r="J212" s="407" t="n">
        <v>45961</v>
      </c>
      <c r="K212" s="355" t="inlineStr">
        <is>
          <t>BDT</t>
        </is>
      </c>
      <c r="L212" s="411" t="n">
        <v>50766870.75</v>
      </c>
    </row>
    <row r="213">
      <c r="A213" s="317" t="inlineStr">
        <is>
          <t>LCOMN_BASE</t>
        </is>
      </c>
      <c r="B213" s="400" t="n">
        <v>2025</v>
      </c>
      <c r="C213" s="400" t="n">
        <v>10</v>
      </c>
      <c r="D213" s="400" t="n">
        <v>1568000090</v>
      </c>
      <c r="E213" s="317" t="inlineStr">
        <is>
          <t>FEDERAL INCOME TAX RECEIVABLE</t>
        </is>
      </c>
      <c r="F213" s="402" t="n">
        <v>360004</v>
      </c>
      <c r="G213" s="400" t="n">
        <v>36320000</v>
      </c>
      <c r="H213" s="400" t="n">
        <v>50601000</v>
      </c>
      <c r="I213" s="400" t="n">
        <v>669517</v>
      </c>
      <c r="J213" s="407" t="n">
        <v>45961</v>
      </c>
      <c r="K213" s="355" t="inlineStr">
        <is>
          <t>BDT</t>
        </is>
      </c>
      <c r="L213" s="411" t="n">
        <v>401886.09</v>
      </c>
    </row>
    <row r="214">
      <c r="A214" s="317" t="inlineStr">
        <is>
          <t>LCOMN_BASE</t>
        </is>
      </c>
      <c r="B214" s="400" t="n">
        <v>2025</v>
      </c>
      <c r="C214" s="400" t="n">
        <v>10</v>
      </c>
      <c r="D214" s="400" t="n">
        <v>1568000090</v>
      </c>
      <c r="E214" s="317" t="inlineStr">
        <is>
          <t>FEDERAL INCOME TAX RECEIVABLE</t>
        </is>
      </c>
      <c r="F214" s="402" t="n">
        <v>360004</v>
      </c>
      <c r="G214" s="400" t="n">
        <v>36320000</v>
      </c>
      <c r="H214" s="400" t="n">
        <v>50992000</v>
      </c>
      <c r="I214" s="400" t="n">
        <v>669548</v>
      </c>
      <c r="J214" s="407" t="n">
        <v>45961</v>
      </c>
      <c r="K214" s="355" t="inlineStr">
        <is>
          <t>BDT</t>
        </is>
      </c>
      <c r="L214" s="411" t="n">
        <v>198005.12</v>
      </c>
    </row>
    <row r="215">
      <c r="A215" s="317" t="inlineStr">
        <is>
          <t>LCOMN_BASE</t>
        </is>
      </c>
      <c r="B215" s="400" t="n">
        <v>2025</v>
      </c>
      <c r="C215" s="400" t="n">
        <v>10</v>
      </c>
      <c r="D215" s="400" t="n">
        <v>1568000090</v>
      </c>
      <c r="E215" s="317" t="inlineStr">
        <is>
          <t>FEDERAL INCOME TAX RECEIVABLE</t>
        </is>
      </c>
      <c r="F215" s="402" t="n">
        <v>360004</v>
      </c>
      <c r="G215" s="400" t="n">
        <v>36320000</v>
      </c>
      <c r="H215" s="400" t="n">
        <v>50992000</v>
      </c>
      <c r="I215" s="400" t="n">
        <v>668913</v>
      </c>
      <c r="J215" s="407" t="n">
        <v>45961</v>
      </c>
      <c r="K215" s="355" t="inlineStr">
        <is>
          <t>BDT</t>
        </is>
      </c>
      <c r="L215" s="411" t="n">
        <v>50000</v>
      </c>
    </row>
    <row r="216">
      <c r="A216" s="317" t="inlineStr">
        <is>
          <t>LCOMN_BASE</t>
        </is>
      </c>
      <c r="B216" s="400" t="n">
        <v>2025</v>
      </c>
      <c r="C216" s="400" t="n">
        <v>10</v>
      </c>
      <c r="D216" s="400" t="n">
        <v>1568000090</v>
      </c>
      <c r="E216" s="317" t="inlineStr">
        <is>
          <t>FEDERAL INCOME TAX RECEIVABLE</t>
        </is>
      </c>
      <c r="F216" s="402" t="n">
        <v>360004</v>
      </c>
      <c r="G216" s="400" t="n">
        <v>36320000</v>
      </c>
      <c r="H216" s="400" t="n">
        <v>50992000</v>
      </c>
      <c r="I216" s="400" t="n">
        <v>669512</v>
      </c>
      <c r="J216" s="407" t="n">
        <v>45961</v>
      </c>
      <c r="K216" s="355" t="inlineStr">
        <is>
          <t>BDT</t>
        </is>
      </c>
      <c r="L216" s="411" t="n">
        <v>45027</v>
      </c>
    </row>
    <row r="217">
      <c r="A217" s="317" t="inlineStr">
        <is>
          <t>LCOMN_BASE</t>
        </is>
      </c>
      <c r="B217" s="400" t="n">
        <v>2025</v>
      </c>
      <c r="C217" s="400" t="n">
        <v>10</v>
      </c>
      <c r="D217" s="400" t="n">
        <v>1568000090</v>
      </c>
      <c r="E217" s="317" t="inlineStr">
        <is>
          <t>FEDERAL INCOME TAX RECEIVABLE</t>
        </is>
      </c>
      <c r="F217" s="402" t="n">
        <v>361396</v>
      </c>
      <c r="G217" s="400" t="n">
        <v>36310000</v>
      </c>
      <c r="H217" s="400" t="n">
        <v>50601000</v>
      </c>
      <c r="I217" s="317" t="inlineStr">
        <is>
          <t>SV01523189</t>
        </is>
      </c>
      <c r="J217" s="407" t="n">
        <v>45961</v>
      </c>
      <c r="K217" s="355" t="inlineStr">
        <is>
          <t>BDT</t>
        </is>
      </c>
      <c r="L217" s="411" t="n">
        <v>5663047.32</v>
      </c>
    </row>
    <row r="218">
      <c r="A218" s="317" t="inlineStr">
        <is>
          <t>LCOMN_BASE</t>
        </is>
      </c>
      <c r="B218" s="400" t="n">
        <v>2025</v>
      </c>
      <c r="C218" s="400" t="n">
        <v>11</v>
      </c>
      <c r="D218" s="400" t="n">
        <v>1568000090</v>
      </c>
      <c r="E218" s="317" t="inlineStr">
        <is>
          <t>FEDERAL INCOME TAX RECEIVABLE</t>
        </is>
      </c>
      <c r="F218" s="402" t="n">
        <v>360004</v>
      </c>
      <c r="G218" s="400" t="n">
        <v>36320000</v>
      </c>
      <c r="H218" s="400" t="n">
        <v>50101000</v>
      </c>
      <c r="I218" s="317" t="inlineStr">
        <is>
          <t>APAA669615</t>
        </is>
      </c>
      <c r="J218" s="407" t="n">
        <v>45963</v>
      </c>
      <c r="K218" s="355" t="inlineStr">
        <is>
          <t>BDT</t>
        </is>
      </c>
      <c r="L218" s="411" t="n">
        <v>25000</v>
      </c>
    </row>
    <row r="219">
      <c r="A219" s="317" t="inlineStr">
        <is>
          <t>LCOMN_BASE</t>
        </is>
      </c>
      <c r="B219" s="400" t="n">
        <v>2025</v>
      </c>
      <c r="C219" s="400" t="n">
        <v>11</v>
      </c>
      <c r="D219" s="400" t="n">
        <v>1568000090</v>
      </c>
      <c r="E219" s="317" t="inlineStr">
        <is>
          <t>FEDERAL INCOME TAX RECEIVABLE</t>
        </is>
      </c>
      <c r="F219" s="402" t="n">
        <v>360004</v>
      </c>
      <c r="G219" s="400" t="n">
        <v>36320000</v>
      </c>
      <c r="H219" s="400" t="n">
        <v>50501000</v>
      </c>
      <c r="I219" s="317" t="inlineStr">
        <is>
          <t>APAA669615</t>
        </is>
      </c>
      <c r="J219" s="407" t="n">
        <v>45963</v>
      </c>
      <c r="K219" s="355" t="inlineStr">
        <is>
          <t>BDT</t>
        </is>
      </c>
      <c r="L219" s="411" t="n">
        <v>50000</v>
      </c>
    </row>
    <row r="220">
      <c r="A220" s="317" t="inlineStr">
        <is>
          <t>LCOMN_BASE</t>
        </is>
      </c>
      <c r="B220" s="400" t="n">
        <v>2025</v>
      </c>
      <c r="C220" s="400" t="n">
        <v>11</v>
      </c>
      <c r="D220" s="400" t="n">
        <v>1568000090</v>
      </c>
      <c r="E220" s="317" t="inlineStr">
        <is>
          <t>FEDERAL INCOME TAX RECEIVABLE</t>
        </is>
      </c>
      <c r="F220" s="402" t="n">
        <v>360004</v>
      </c>
      <c r="G220" s="400" t="n">
        <v>36320000</v>
      </c>
      <c r="H220" s="400" t="n">
        <v>50601000</v>
      </c>
      <c r="I220" s="317" t="inlineStr">
        <is>
          <t>APAA669615</t>
        </is>
      </c>
      <c r="J220" s="407" t="n">
        <v>45963</v>
      </c>
      <c r="K220" s="355" t="inlineStr">
        <is>
          <t>BDT</t>
        </is>
      </c>
      <c r="L220" s="411" t="n">
        <v>25000</v>
      </c>
    </row>
    <row r="221">
      <c r="A221" s="317" t="inlineStr">
        <is>
          <t>LCOMN_BASE</t>
        </is>
      </c>
      <c r="B221" s="400" t="n">
        <v>2025</v>
      </c>
      <c r="C221" s="400" t="n">
        <v>11</v>
      </c>
      <c r="D221" s="400" t="n">
        <v>1568000090</v>
      </c>
      <c r="E221" s="317" t="inlineStr">
        <is>
          <t>FEDERAL INCOME TAX RECEIVABLE</t>
        </is>
      </c>
      <c r="F221" s="402" t="n">
        <v>360004</v>
      </c>
      <c r="G221" s="400" t="n">
        <v>36320000</v>
      </c>
      <c r="H221" s="400" t="n">
        <v>50992000</v>
      </c>
      <c r="I221" s="317" t="inlineStr">
        <is>
          <t>APAA671122</t>
        </is>
      </c>
      <c r="J221" s="407" t="n">
        <v>45967</v>
      </c>
      <c r="K221" s="355" t="inlineStr">
        <is>
          <t>BDT</t>
        </is>
      </c>
      <c r="L221" s="411" t="n">
        <v>25000</v>
      </c>
    </row>
    <row r="222">
      <c r="A222" s="317" t="inlineStr">
        <is>
          <t>LCOMN_BASE</t>
        </is>
      </c>
      <c r="B222" s="400" t="n">
        <v>2025</v>
      </c>
      <c r="C222" s="400" t="n">
        <v>11</v>
      </c>
      <c r="D222" s="400" t="n">
        <v>1568000090</v>
      </c>
      <c r="E222" s="317" t="inlineStr">
        <is>
          <t>FEDERAL INCOME TAX RECEIVABLE</t>
        </is>
      </c>
      <c r="F222" s="402" t="n">
        <v>360004</v>
      </c>
      <c r="G222" s="400" t="n">
        <v>36320000</v>
      </c>
      <c r="H222" s="400" t="n">
        <v>50303000</v>
      </c>
      <c r="I222" s="317" t="inlineStr">
        <is>
          <t>APAA671683</t>
        </is>
      </c>
      <c r="J222" s="407" t="n">
        <v>45971</v>
      </c>
      <c r="K222" s="355" t="inlineStr">
        <is>
          <t>BDT</t>
        </is>
      </c>
      <c r="L222" s="411" t="n">
        <v>25000</v>
      </c>
    </row>
    <row r="223">
      <c r="A223" s="317" t="inlineStr">
        <is>
          <t>LCOMN_BASE</t>
        </is>
      </c>
      <c r="B223" s="400" t="n">
        <v>2025</v>
      </c>
      <c r="C223" s="400" t="n">
        <v>11</v>
      </c>
      <c r="D223" s="400" t="n">
        <v>1568000090</v>
      </c>
      <c r="E223" s="317" t="inlineStr">
        <is>
          <t>FEDERAL INCOME TAX RECEIVABLE</t>
        </is>
      </c>
      <c r="F223" s="402" t="n">
        <v>360004</v>
      </c>
      <c r="G223" s="400" t="n">
        <v>36320000</v>
      </c>
      <c r="H223" s="400" t="n">
        <v>50451000</v>
      </c>
      <c r="I223" s="317" t="inlineStr">
        <is>
          <t>APAA672070</t>
        </is>
      </c>
      <c r="J223" s="407" t="n">
        <v>45974</v>
      </c>
      <c r="K223" s="355" t="inlineStr">
        <is>
          <t>BDT</t>
        </is>
      </c>
      <c r="L223" s="411" t="n">
        <v>25000</v>
      </c>
    </row>
    <row r="224">
      <c r="A224" s="317" t="inlineStr">
        <is>
          <t>LCOMN_BASE</t>
        </is>
      </c>
      <c r="B224" s="400" t="n">
        <v>2025</v>
      </c>
      <c r="C224" s="400" t="n">
        <v>11</v>
      </c>
      <c r="D224" s="400" t="n">
        <v>1568000090</v>
      </c>
      <c r="E224" s="317" t="inlineStr">
        <is>
          <t>FEDERAL INCOME TAX RECEIVABLE</t>
        </is>
      </c>
      <c r="F224" s="402" t="n">
        <v>360004</v>
      </c>
      <c r="G224" s="400" t="n">
        <v>36320000</v>
      </c>
      <c r="H224" s="400" t="n">
        <v>50303010</v>
      </c>
      <c r="I224" s="317" t="inlineStr">
        <is>
          <t>APAA672325</t>
        </is>
      </c>
      <c r="J224" s="407" t="n">
        <v>45978</v>
      </c>
      <c r="K224" s="355" t="inlineStr">
        <is>
          <t>BDT</t>
        </is>
      </c>
      <c r="L224" s="411" t="n">
        <v>50000</v>
      </c>
    </row>
    <row r="225">
      <c r="A225" s="317" t="inlineStr">
        <is>
          <t>LCOMN_BASE</t>
        </is>
      </c>
      <c r="B225" s="400" t="n">
        <v>2025</v>
      </c>
      <c r="C225" s="400" t="n">
        <v>11</v>
      </c>
      <c r="D225" s="400" t="n">
        <v>1568000090</v>
      </c>
      <c r="E225" s="317" t="inlineStr">
        <is>
          <t>FEDERAL INCOME TAX RECEIVABLE</t>
        </is>
      </c>
      <c r="F225" s="402" t="n">
        <v>360004</v>
      </c>
      <c r="G225" s="400" t="n">
        <v>36320000</v>
      </c>
      <c r="H225" s="400" t="n">
        <v>50601000</v>
      </c>
      <c r="I225" s="317" t="inlineStr">
        <is>
          <t>SV01529596</t>
        </is>
      </c>
      <c r="J225" s="407" t="n">
        <v>45978</v>
      </c>
      <c r="K225" s="355" t="inlineStr">
        <is>
          <t>BDT</t>
        </is>
      </c>
      <c r="L225" s="411" t="n">
        <v>27649950</v>
      </c>
    </row>
    <row r="226">
      <c r="A226" s="317" t="inlineStr">
        <is>
          <t>LCOMN_BASE</t>
        </is>
      </c>
      <c r="B226" s="400" t="n">
        <v>2025</v>
      </c>
      <c r="C226" s="400" t="n">
        <v>11</v>
      </c>
      <c r="D226" s="400" t="n">
        <v>1568000090</v>
      </c>
      <c r="E226" s="317" t="inlineStr">
        <is>
          <t>FEDERAL INCOME TAX RECEIVABLE</t>
        </is>
      </c>
      <c r="F226" s="402" t="n">
        <v>361396</v>
      </c>
      <c r="G226" s="400" t="n">
        <v>36310000</v>
      </c>
      <c r="H226" s="400" t="n">
        <v>50601000</v>
      </c>
      <c r="I226" s="317" t="inlineStr">
        <is>
          <t>SV01529596</t>
        </is>
      </c>
      <c r="J226" s="407" t="n">
        <v>45978</v>
      </c>
      <c r="K226" s="355" t="inlineStr">
        <is>
          <t>BDT</t>
        </is>
      </c>
      <c r="L226" s="411" t="n">
        <v>3654961.31</v>
      </c>
    </row>
    <row r="227">
      <c r="A227" s="317" t="inlineStr">
        <is>
          <t>LCOMN_BASE</t>
        </is>
      </c>
      <c r="B227" s="400" t="n">
        <v>2025</v>
      </c>
      <c r="C227" s="400" t="n">
        <v>11</v>
      </c>
      <c r="D227" s="400" t="n">
        <v>1568000090</v>
      </c>
      <c r="E227" s="317" t="inlineStr">
        <is>
          <t>FEDERAL INCOME TAX RECEIVABLE</t>
        </is>
      </c>
      <c r="F227" s="402" t="n">
        <v>360004</v>
      </c>
      <c r="G227" s="400" t="n">
        <v>36320000</v>
      </c>
      <c r="H227" s="400" t="n">
        <v>50101000</v>
      </c>
      <c r="I227" s="317" t="inlineStr">
        <is>
          <t>APAA672502</t>
        </is>
      </c>
      <c r="J227" s="407" t="n">
        <v>45980</v>
      </c>
      <c r="K227" s="355" t="inlineStr">
        <is>
          <t>BDT</t>
        </is>
      </c>
      <c r="L227" s="411" t="n">
        <v>25000</v>
      </c>
    </row>
    <row r="228">
      <c r="A228" s="317" t="inlineStr">
        <is>
          <t>LCOMN_BASE</t>
        </is>
      </c>
      <c r="B228" s="400" t="n">
        <v>2025</v>
      </c>
      <c r="C228" s="400" t="n">
        <v>11</v>
      </c>
      <c r="D228" s="400" t="n">
        <v>1568000090</v>
      </c>
      <c r="E228" s="317" t="inlineStr">
        <is>
          <t>FEDERAL INCOME TAX RECEIVABLE</t>
        </is>
      </c>
      <c r="F228" s="402" t="n">
        <v>360004</v>
      </c>
      <c r="G228" s="400" t="n">
        <v>36320000</v>
      </c>
      <c r="H228" s="400" t="n">
        <v>36050051</v>
      </c>
      <c r="I228" s="317" t="inlineStr">
        <is>
          <t>APAA672623</t>
        </is>
      </c>
      <c r="J228" s="407" t="n">
        <v>45981</v>
      </c>
      <c r="K228" s="355" t="inlineStr">
        <is>
          <t>BDT</t>
        </is>
      </c>
      <c r="L228" s="411" t="n">
        <v>50000</v>
      </c>
    </row>
    <row r="229">
      <c r="A229" s="317" t="inlineStr">
        <is>
          <t>LCOMN_BASE</t>
        </is>
      </c>
      <c r="B229" s="400" t="n">
        <v>2025</v>
      </c>
      <c r="C229" s="400" t="n">
        <v>11</v>
      </c>
      <c r="D229" s="400" t="n">
        <v>1568000090</v>
      </c>
      <c r="E229" s="317" t="inlineStr">
        <is>
          <t>FEDERAL INCOME TAX RECEIVABLE</t>
        </is>
      </c>
      <c r="F229" s="402" t="n">
        <v>360004</v>
      </c>
      <c r="G229" s="400" t="n">
        <v>36320000</v>
      </c>
      <c r="H229" s="400" t="n">
        <v>50701000</v>
      </c>
      <c r="I229" s="317" t="inlineStr">
        <is>
          <t>APAA672623</t>
        </is>
      </c>
      <c r="J229" s="407" t="n">
        <v>45981</v>
      </c>
      <c r="K229" s="355" t="inlineStr">
        <is>
          <t>BDT</t>
        </is>
      </c>
      <c r="L229" s="411" t="n">
        <v>25000</v>
      </c>
    </row>
    <row r="230">
      <c r="A230" s="317" t="inlineStr">
        <is>
          <t>LCOMN_BASE</t>
        </is>
      </c>
      <c r="B230" s="400" t="n">
        <v>2025</v>
      </c>
      <c r="C230" s="400" t="n">
        <v>11</v>
      </c>
      <c r="D230" s="400" t="n">
        <v>1568000090</v>
      </c>
      <c r="E230" s="317" t="inlineStr">
        <is>
          <t>FEDERAL INCOME TAX RECEIVABLE</t>
        </is>
      </c>
      <c r="F230" s="402" t="n">
        <v>360004</v>
      </c>
      <c r="G230" s="400" t="n">
        <v>36320000</v>
      </c>
      <c r="H230" s="400" t="n">
        <v>50101000</v>
      </c>
      <c r="I230" s="317" t="inlineStr">
        <is>
          <t>APAA672878</t>
        </is>
      </c>
      <c r="J230" s="407" t="n">
        <v>45986</v>
      </c>
      <c r="K230" s="355" t="inlineStr">
        <is>
          <t>BDT</t>
        </is>
      </c>
      <c r="L230" s="411" t="n">
        <v>50000</v>
      </c>
    </row>
    <row r="231">
      <c r="A231" s="317" t="inlineStr">
        <is>
          <t>LCOMN_BASE</t>
        </is>
      </c>
      <c r="B231" s="400" t="n">
        <v>2025</v>
      </c>
      <c r="C231" s="400" t="n">
        <v>11</v>
      </c>
      <c r="D231" s="400" t="n">
        <v>1568000090</v>
      </c>
      <c r="E231" s="317" t="inlineStr">
        <is>
          <t>FEDERAL INCOME TAX RECEIVABLE</t>
        </is>
      </c>
      <c r="F231" s="402" t="n">
        <v>360004</v>
      </c>
      <c r="G231" s="400" t="n">
        <v>36320000</v>
      </c>
      <c r="H231" s="400" t="n">
        <v>50601000</v>
      </c>
      <c r="I231" s="317" t="inlineStr">
        <is>
          <t>SV01532856</t>
        </is>
      </c>
      <c r="J231" s="407" t="n">
        <v>45987</v>
      </c>
      <c r="K231" s="355" t="inlineStr">
        <is>
          <t>BDT</t>
        </is>
      </c>
      <c r="L231" s="411" t="n">
        <v>11681250</v>
      </c>
    </row>
    <row r="232">
      <c r="A232" s="317" t="inlineStr">
        <is>
          <t>LCOMN_BASE</t>
        </is>
      </c>
      <c r="B232" s="400" t="n">
        <v>2025</v>
      </c>
      <c r="C232" s="400" t="n">
        <v>11</v>
      </c>
      <c r="D232" s="400" t="n">
        <v>1568000090</v>
      </c>
      <c r="E232" s="317" t="inlineStr">
        <is>
          <t>FEDERAL INCOME TAX RECEIVABLE</t>
        </is>
      </c>
      <c r="F232" s="402" t="n">
        <v>361396</v>
      </c>
      <c r="G232" s="400" t="n">
        <v>36310000</v>
      </c>
      <c r="H232" s="400" t="n">
        <v>50601000</v>
      </c>
      <c r="I232" s="317" t="inlineStr">
        <is>
          <t>SV01532856</t>
        </is>
      </c>
      <c r="J232" s="407" t="n">
        <v>45987</v>
      </c>
      <c r="K232" s="355" t="inlineStr">
        <is>
          <t>BDT</t>
        </is>
      </c>
      <c r="L232" s="411" t="n">
        <v>3765541.49</v>
      </c>
    </row>
    <row r="233">
      <c r="A233" s="317" t="inlineStr">
        <is>
          <t>LCOMN_BASE</t>
        </is>
      </c>
      <c r="B233" s="400" t="n">
        <v>2025</v>
      </c>
      <c r="C233" s="400" t="n">
        <v>11</v>
      </c>
      <c r="D233" s="400" t="n">
        <v>1568000090</v>
      </c>
      <c r="E233" s="317" t="inlineStr">
        <is>
          <t>FEDERAL INCOME TAX RECEIVABLE</t>
        </is>
      </c>
      <c r="F233" s="402" t="n">
        <v>360004</v>
      </c>
      <c r="G233" s="400" t="n">
        <v>36320000</v>
      </c>
      <c r="H233" s="400" t="n">
        <v>50601000</v>
      </c>
      <c r="I233" s="317" t="inlineStr">
        <is>
          <t>SV01534284</t>
        </is>
      </c>
      <c r="J233" s="407" t="n">
        <v>45991</v>
      </c>
      <c r="K233" s="355" t="inlineStr">
        <is>
          <t>BDT</t>
        </is>
      </c>
      <c r="L233" s="411" t="n">
        <v>178329333.75</v>
      </c>
    </row>
    <row r="234">
      <c r="A234" s="317" t="inlineStr">
        <is>
          <t>LCOMN_BASE</t>
        </is>
      </c>
      <c r="B234" s="400" t="n">
        <v>2025</v>
      </c>
      <c r="C234" s="400" t="n">
        <v>11</v>
      </c>
      <c r="D234" s="400" t="n">
        <v>1568000090</v>
      </c>
      <c r="E234" s="317" t="inlineStr">
        <is>
          <t>FEDERAL INCOME TAX RECEIVABLE</t>
        </is>
      </c>
      <c r="F234" s="402" t="n">
        <v>360004</v>
      </c>
      <c r="G234" s="400" t="n">
        <v>36320000</v>
      </c>
      <c r="H234" s="400" t="n">
        <v>50992000</v>
      </c>
      <c r="I234" s="400" t="n">
        <v>674072</v>
      </c>
      <c r="J234" s="407" t="n">
        <v>45991</v>
      </c>
      <c r="K234" s="355" t="inlineStr">
        <is>
          <t>BDT</t>
        </is>
      </c>
      <c r="L234" s="411" t="n">
        <v>198005.12</v>
      </c>
    </row>
    <row r="235">
      <c r="A235" s="317" t="inlineStr">
        <is>
          <t>LCOMN_BASE</t>
        </is>
      </c>
      <c r="B235" s="400" t="n">
        <v>2025</v>
      </c>
      <c r="C235" s="400" t="n">
        <v>11</v>
      </c>
      <c r="D235" s="400" t="n">
        <v>1568000090</v>
      </c>
      <c r="E235" s="317" t="inlineStr">
        <is>
          <t>FEDERAL INCOME TAX RECEIVABLE</t>
        </is>
      </c>
      <c r="F235" s="402" t="n">
        <v>360004</v>
      </c>
      <c r="G235" s="400" t="n">
        <v>36320000</v>
      </c>
      <c r="H235" s="400" t="n">
        <v>50992000</v>
      </c>
      <c r="I235" s="400" t="n">
        <v>674623</v>
      </c>
      <c r="J235" s="407" t="n">
        <v>45991</v>
      </c>
      <c r="K235" s="355" t="inlineStr">
        <is>
          <t>BDT</t>
        </is>
      </c>
      <c r="L235" s="411" t="n">
        <v>51000</v>
      </c>
    </row>
    <row r="236">
      <c r="A236" s="317" t="inlineStr">
        <is>
          <t>LCOMN_BASE</t>
        </is>
      </c>
      <c r="B236" s="400" t="n">
        <v>2025</v>
      </c>
      <c r="C236" s="400" t="n">
        <v>11</v>
      </c>
      <c r="D236" s="400" t="n">
        <v>1568000090</v>
      </c>
      <c r="E236" s="317" t="inlineStr">
        <is>
          <t>FEDERAL INCOME TAX RECEIVABLE</t>
        </is>
      </c>
      <c r="F236" s="402" t="n">
        <v>361396</v>
      </c>
      <c r="G236" s="400" t="n">
        <v>36310000</v>
      </c>
      <c r="H236" s="400" t="n">
        <v>50601000</v>
      </c>
      <c r="I236" s="317" t="inlineStr">
        <is>
          <t>SV01534284</t>
        </is>
      </c>
      <c r="J236" s="407" t="n">
        <v>45991</v>
      </c>
      <c r="K236" s="355" t="inlineStr">
        <is>
          <t>BDT</t>
        </is>
      </c>
      <c r="L236" s="411" t="n">
        <v>11728781.95</v>
      </c>
    </row>
    <row r="237">
      <c r="A237" s="317" t="inlineStr">
        <is>
          <t>LCOMN_BASE</t>
        </is>
      </c>
      <c r="B237" s="400" t="n">
        <v>2025</v>
      </c>
      <c r="C237" s="400" t="n">
        <v>11</v>
      </c>
      <c r="D237" s="400" t="n">
        <v>1568000090</v>
      </c>
      <c r="E237" s="317" t="inlineStr">
        <is>
          <t>FEDERAL INCOME TAX RECEIVABLE</t>
        </is>
      </c>
      <c r="F237" s="402" t="n">
        <v>364099</v>
      </c>
      <c r="G237" s="400" t="n">
        <v>36240000</v>
      </c>
      <c r="H237" s="400" t="n">
        <v>50992000</v>
      </c>
      <c r="I237" s="400" t="n">
        <v>674615</v>
      </c>
      <c r="J237" s="407" t="n">
        <v>45991</v>
      </c>
      <c r="K237" s="355" t="inlineStr">
        <is>
          <t>BDT</t>
        </is>
      </c>
      <c r="L237" s="411" t="n">
        <v>30243</v>
      </c>
    </row>
    <row r="238">
      <c r="A238" s="317" t="inlineStr">
        <is>
          <t>LCOMN_BASE</t>
        </is>
      </c>
      <c r="B238" s="400" t="n">
        <v>2025</v>
      </c>
      <c r="C238" s="400" t="n">
        <v>12</v>
      </c>
      <c r="D238" s="400" t="n">
        <v>1568000090</v>
      </c>
      <c r="E238" s="317" t="inlineStr">
        <is>
          <t>FEDERAL INCOME TAX RECEIVABLE</t>
        </is>
      </c>
      <c r="F238" s="402" t="n">
        <v>360004</v>
      </c>
      <c r="G238" s="400" t="n">
        <v>36320000</v>
      </c>
      <c r="H238" s="400" t="n">
        <v>50701000</v>
      </c>
      <c r="I238" s="317" t="inlineStr">
        <is>
          <t>APAA674213</t>
        </is>
      </c>
      <c r="J238" s="407" t="n">
        <v>45992</v>
      </c>
      <c r="K238" s="355" t="inlineStr">
        <is>
          <t>BDT</t>
        </is>
      </c>
      <c r="L238" s="411" t="n">
        <v>25000</v>
      </c>
    </row>
    <row r="239">
      <c r="A239" s="317" t="inlineStr">
        <is>
          <t>LCOMN_BASE</t>
        </is>
      </c>
      <c r="B239" s="400" t="n">
        <v>2025</v>
      </c>
      <c r="C239" s="400" t="n">
        <v>12</v>
      </c>
      <c r="D239" s="400" t="n">
        <v>1568000090</v>
      </c>
      <c r="E239" s="317" t="inlineStr">
        <is>
          <t>FEDERAL INCOME TAX RECEIVABLE</t>
        </is>
      </c>
      <c r="F239" s="402" t="n">
        <v>360004</v>
      </c>
      <c r="G239" s="400" t="n">
        <v>36320000</v>
      </c>
      <c r="H239" s="400" t="n">
        <v>50102000</v>
      </c>
      <c r="I239" s="317" t="inlineStr">
        <is>
          <t>APAA675681</t>
        </is>
      </c>
      <c r="J239" s="407" t="n">
        <v>45994</v>
      </c>
      <c r="K239" s="355" t="inlineStr">
        <is>
          <t>BDT</t>
        </is>
      </c>
      <c r="L239" s="411" t="n">
        <v>50000</v>
      </c>
    </row>
    <row r="240">
      <c r="A240" s="317" t="inlineStr">
        <is>
          <t>LCOMN_BASE</t>
        </is>
      </c>
      <c r="B240" s="400" t="n">
        <v>2025</v>
      </c>
      <c r="C240" s="400" t="n">
        <v>12</v>
      </c>
      <c r="D240" s="400" t="n">
        <v>1568000090</v>
      </c>
      <c r="E240" s="317" t="inlineStr">
        <is>
          <t>FEDERAL INCOME TAX RECEIVABLE</t>
        </is>
      </c>
      <c r="F240" s="402" t="n">
        <v>360004</v>
      </c>
      <c r="G240" s="400" t="n">
        <v>36320000</v>
      </c>
      <c r="H240" s="400" t="n">
        <v>50103000</v>
      </c>
      <c r="I240" s="317" t="inlineStr">
        <is>
          <t>APAA675410</t>
        </is>
      </c>
      <c r="J240" s="407" t="n">
        <v>45994</v>
      </c>
      <c r="K240" s="355" t="inlineStr">
        <is>
          <t>BDT</t>
        </is>
      </c>
      <c r="L240" s="411" t="n">
        <v>50000</v>
      </c>
    </row>
    <row r="241">
      <c r="A241" s="317" t="inlineStr">
        <is>
          <t>LCOMN_BASE</t>
        </is>
      </c>
      <c r="B241" s="400" t="n">
        <v>2025</v>
      </c>
      <c r="C241" s="400" t="n">
        <v>12</v>
      </c>
      <c r="D241" s="400" t="n">
        <v>1568000090</v>
      </c>
      <c r="E241" s="317" t="inlineStr">
        <is>
          <t>FEDERAL INCOME TAX RECEIVABLE</t>
        </is>
      </c>
      <c r="F241" s="402" t="n">
        <v>361396</v>
      </c>
      <c r="G241" s="400" t="n">
        <v>36310000</v>
      </c>
      <c r="H241" s="400" t="n">
        <v>50601000</v>
      </c>
      <c r="I241" s="317" t="inlineStr">
        <is>
          <t>SV01537941</t>
        </is>
      </c>
      <c r="J241" s="407" t="n">
        <v>46000</v>
      </c>
      <c r="K241" s="355" t="inlineStr">
        <is>
          <t>BDT</t>
        </is>
      </c>
      <c r="L241" s="411" t="n">
        <v>2130882.35</v>
      </c>
    </row>
    <row r="242">
      <c r="A242" s="317" t="inlineStr">
        <is>
          <t>LCOMN_BASE</t>
        </is>
      </c>
      <c r="B242" s="400" t="n">
        <v>2025</v>
      </c>
      <c r="C242" s="400" t="n">
        <v>12</v>
      </c>
      <c r="D242" s="400" t="n">
        <v>1568000090</v>
      </c>
      <c r="E242" s="317" t="inlineStr">
        <is>
          <t>FEDERAL INCOME TAX RECEIVABLE</t>
        </is>
      </c>
      <c r="F242" s="402" t="n">
        <v>361396</v>
      </c>
      <c r="G242" s="400" t="n">
        <v>36310000</v>
      </c>
      <c r="H242" s="400" t="n">
        <v>50601000</v>
      </c>
      <c r="I242" s="317" t="inlineStr">
        <is>
          <t>SV01539379</t>
        </is>
      </c>
      <c r="J242" s="407" t="n">
        <v>46003</v>
      </c>
      <c r="K242" s="355" t="inlineStr">
        <is>
          <t>BDT</t>
        </is>
      </c>
      <c r="L242" s="411" t="n">
        <v>3426870.23</v>
      </c>
    </row>
    <row r="243">
      <c r="A243" s="317" t="inlineStr">
        <is>
          <t>LCOMN_BASE</t>
        </is>
      </c>
      <c r="B243" s="400" t="n">
        <v>2025</v>
      </c>
      <c r="C243" s="400" t="n">
        <v>12</v>
      </c>
      <c r="D243" s="400" t="n">
        <v>1568000090</v>
      </c>
      <c r="E243" s="317" t="inlineStr">
        <is>
          <t>FEDERAL INCOME TAX RECEIVABLE</t>
        </is>
      </c>
      <c r="F243" s="402" t="n">
        <v>360004</v>
      </c>
      <c r="G243" s="400" t="n">
        <v>36320000</v>
      </c>
      <c r="H243" s="400" t="n">
        <v>50992000</v>
      </c>
      <c r="I243" s="317" t="inlineStr">
        <is>
          <t>APAA677581</t>
        </is>
      </c>
      <c r="J243" s="407" t="n">
        <v>46013</v>
      </c>
      <c r="K243" s="355" t="inlineStr">
        <is>
          <t>BDT</t>
        </is>
      </c>
      <c r="L243" s="411" t="n">
        <v>25000</v>
      </c>
    </row>
    <row r="244">
      <c r="A244" s="317" t="inlineStr">
        <is>
          <t>LCOMN_BASE</t>
        </is>
      </c>
      <c r="B244" s="400" t="n">
        <v>2025</v>
      </c>
      <c r="C244" s="400" t="n">
        <v>12</v>
      </c>
      <c r="D244" s="400" t="n">
        <v>1568000090</v>
      </c>
      <c r="E244" s="317" t="inlineStr">
        <is>
          <t>FEDERAL INCOME TAX RECEIVABLE</t>
        </is>
      </c>
      <c r="F244" s="402" t="n">
        <v>361396</v>
      </c>
      <c r="G244" s="400" t="n">
        <v>36310000</v>
      </c>
      <c r="H244" s="400" t="n">
        <v>50601000</v>
      </c>
      <c r="I244" s="317" t="inlineStr">
        <is>
          <t>SV01542705</t>
        </is>
      </c>
      <c r="J244" s="407" t="n">
        <v>46013</v>
      </c>
      <c r="K244" s="355" t="inlineStr">
        <is>
          <t>BDT</t>
        </is>
      </c>
      <c r="L244" s="411" t="n">
        <v>4250991.43</v>
      </c>
    </row>
    <row r="245">
      <c r="A245" s="317" t="inlineStr">
        <is>
          <t>LCOMN_BASE</t>
        </is>
      </c>
      <c r="B245" s="400" t="n">
        <v>2025</v>
      </c>
      <c r="C245" s="400" t="n">
        <v>12</v>
      </c>
      <c r="D245" s="400" t="n">
        <v>1568000090</v>
      </c>
      <c r="E245" s="317" t="inlineStr">
        <is>
          <t>FEDERAL INCOME TAX RECEIVABLE</t>
        </is>
      </c>
      <c r="F245" s="402" t="n">
        <v>360004</v>
      </c>
      <c r="G245" s="400" t="n">
        <v>36320000</v>
      </c>
      <c r="H245" s="400" t="n">
        <v>50601000</v>
      </c>
      <c r="I245" s="317" t="inlineStr">
        <is>
          <t>SV01543152</t>
        </is>
      </c>
      <c r="J245" s="407" t="n">
        <v>46014</v>
      </c>
      <c r="K245" s="355" t="inlineStr">
        <is>
          <t>BDT</t>
        </is>
      </c>
      <c r="L245" s="411" t="n">
        <v>48891484.5</v>
      </c>
    </row>
    <row r="246">
      <c r="A246" s="317" t="inlineStr">
        <is>
          <t>LCOMN_BASE</t>
        </is>
      </c>
      <c r="B246" s="400" t="n">
        <v>2025</v>
      </c>
      <c r="C246" s="400" t="n">
        <v>12</v>
      </c>
      <c r="D246" s="400" t="n">
        <v>1568000090</v>
      </c>
      <c r="E246" s="317" t="inlineStr">
        <is>
          <t>FEDERAL INCOME TAX RECEIVABLE</t>
        </is>
      </c>
      <c r="F246" s="402" t="n">
        <v>361396</v>
      </c>
      <c r="G246" s="400" t="n">
        <v>36310000</v>
      </c>
      <c r="H246" s="400" t="n">
        <v>50601000</v>
      </c>
      <c r="I246" s="317" t="inlineStr">
        <is>
          <t>SV01543152</t>
        </is>
      </c>
      <c r="J246" s="407" t="n">
        <v>46014</v>
      </c>
      <c r="K246" s="355" t="inlineStr">
        <is>
          <t>BDT</t>
        </is>
      </c>
      <c r="L246" s="411" t="n">
        <v>11375638.22</v>
      </c>
    </row>
    <row r="247">
      <c r="A247" s="317" t="inlineStr">
        <is>
          <t>LCOMN_BASE</t>
        </is>
      </c>
      <c r="B247" s="400" t="n">
        <v>2025</v>
      </c>
      <c r="C247" s="400" t="n">
        <v>12</v>
      </c>
      <c r="D247" s="400" t="n">
        <v>1568000090</v>
      </c>
      <c r="E247" s="317" t="inlineStr">
        <is>
          <t>FEDERAL INCOME TAX RECEIVABLE</t>
        </is>
      </c>
      <c r="F247" s="402" t="n">
        <v>360004</v>
      </c>
      <c r="G247" s="400" t="n">
        <v>36320000</v>
      </c>
      <c r="H247" s="400" t="n">
        <v>50601000</v>
      </c>
      <c r="I247" s="317" t="inlineStr">
        <is>
          <t>SV01545651</t>
        </is>
      </c>
      <c r="J247" s="407" t="n">
        <v>46021</v>
      </c>
      <c r="K247" s="355" t="inlineStr">
        <is>
          <t>BDT</t>
        </is>
      </c>
      <c r="L247" s="411" t="n">
        <v>62993801.34</v>
      </c>
    </row>
    <row r="248">
      <c r="A248" s="317" t="inlineStr">
        <is>
          <t>LCOMN_BASE</t>
        </is>
      </c>
      <c r="B248" s="400" t="n">
        <v>2025</v>
      </c>
      <c r="C248" s="400" t="n">
        <v>12</v>
      </c>
      <c r="D248" s="400" t="n">
        <v>1568000090</v>
      </c>
      <c r="E248" s="317" t="inlineStr">
        <is>
          <t>FEDERAL INCOME TAX RECEIVABLE</t>
        </is>
      </c>
      <c r="F248" s="402" t="n">
        <v>361396</v>
      </c>
      <c r="G248" s="400" t="n">
        <v>36310000</v>
      </c>
      <c r="H248" s="400" t="n">
        <v>50601000</v>
      </c>
      <c r="I248" s="317" t="inlineStr">
        <is>
          <t>SV01545651</t>
        </is>
      </c>
      <c r="J248" s="407" t="n">
        <v>46021</v>
      </c>
      <c r="K248" s="355" t="inlineStr">
        <is>
          <t>BDT</t>
        </is>
      </c>
      <c r="L248" s="411" t="n">
        <v>448834.82</v>
      </c>
    </row>
    <row r="249">
      <c r="A249" s="317" t="inlineStr">
        <is>
          <t>LCOMN_BASE</t>
        </is>
      </c>
      <c r="B249" s="400" t="n">
        <v>2025</v>
      </c>
      <c r="C249" s="400" t="n">
        <v>12</v>
      </c>
      <c r="D249" s="400" t="n">
        <v>1568000090</v>
      </c>
      <c r="E249" s="317" t="inlineStr">
        <is>
          <t>FEDERAL INCOME TAX RECEIVABLE</t>
        </is>
      </c>
      <c r="F249" s="402" t="n">
        <v>360004</v>
      </c>
      <c r="G249" s="400" t="n">
        <v>36320000</v>
      </c>
      <c r="H249" s="400" t="n">
        <v>50303000</v>
      </c>
      <c r="I249" s="400" t="n">
        <v>680610</v>
      </c>
      <c r="J249" s="407" t="n">
        <v>46022</v>
      </c>
      <c r="K249" s="355" t="inlineStr">
        <is>
          <t>BDT</t>
        </is>
      </c>
      <c r="L249" s="411" t="n">
        <v>-50000</v>
      </c>
    </row>
    <row r="250">
      <c r="A250" s="317" t="inlineStr">
        <is>
          <t>LCOMN_BASE</t>
        </is>
      </c>
      <c r="B250" s="400" t="n">
        <v>2025</v>
      </c>
      <c r="C250" s="400" t="n">
        <v>12</v>
      </c>
      <c r="D250" s="400" t="n">
        <v>1568000090</v>
      </c>
      <c r="E250" s="317" t="inlineStr">
        <is>
          <t>FEDERAL INCOME TAX RECEIVABLE</t>
        </is>
      </c>
      <c r="F250" s="402" t="n">
        <v>360004</v>
      </c>
      <c r="G250" s="400" t="n">
        <v>36320000</v>
      </c>
      <c r="H250" s="400" t="n">
        <v>50601000</v>
      </c>
      <c r="I250" s="317" t="inlineStr">
        <is>
          <t>SV01546249</t>
        </is>
      </c>
      <c r="J250" s="407" t="n">
        <v>46022</v>
      </c>
      <c r="K250" s="355" t="inlineStr">
        <is>
          <t>BDT</t>
        </is>
      </c>
      <c r="L250" s="411" t="n">
        <v>124968746.1</v>
      </c>
    </row>
    <row r="251">
      <c r="A251" s="317" t="inlineStr">
        <is>
          <t>LCOMN_BASE</t>
        </is>
      </c>
      <c r="B251" s="400" t="n">
        <v>2025</v>
      </c>
      <c r="C251" s="400" t="n">
        <v>12</v>
      </c>
      <c r="D251" s="400" t="n">
        <v>1568000090</v>
      </c>
      <c r="E251" s="317" t="inlineStr">
        <is>
          <t>FEDERAL INCOME TAX RECEIVABLE</t>
        </is>
      </c>
      <c r="F251" s="402" t="n">
        <v>360004</v>
      </c>
      <c r="G251" s="400" t="n">
        <v>36320000</v>
      </c>
      <c r="H251" s="400" t="n">
        <v>50601000</v>
      </c>
      <c r="I251" s="400" t="n">
        <v>679216</v>
      </c>
      <c r="J251" s="407" t="n">
        <v>46022</v>
      </c>
      <c r="K251" s="355" t="inlineStr">
        <is>
          <t>BDT</t>
        </is>
      </c>
      <c r="L251" s="411" t="n">
        <v>27330275.14</v>
      </c>
    </row>
    <row r="252">
      <c r="A252" s="317" t="inlineStr">
        <is>
          <t>LCOMN_BASE</t>
        </is>
      </c>
      <c r="B252" s="400" t="n">
        <v>2025</v>
      </c>
      <c r="C252" s="400" t="n">
        <v>12</v>
      </c>
      <c r="D252" s="400" t="n">
        <v>1568000090</v>
      </c>
      <c r="E252" s="317" t="inlineStr">
        <is>
          <t>FEDERAL INCOME TAX RECEIVABLE</t>
        </is>
      </c>
      <c r="F252" s="402" t="n">
        <v>360004</v>
      </c>
      <c r="G252" s="400" t="n">
        <v>36320000</v>
      </c>
      <c r="H252" s="400" t="n">
        <v>50992000</v>
      </c>
      <c r="I252" s="400" t="n">
        <v>679612</v>
      </c>
      <c r="J252" s="407" t="n">
        <v>46022</v>
      </c>
      <c r="K252" s="355" t="inlineStr">
        <is>
          <t>BDT</t>
        </is>
      </c>
      <c r="L252" s="411" t="n">
        <v>198005.12</v>
      </c>
    </row>
    <row r="253">
      <c r="A253" s="317" t="inlineStr">
        <is>
          <t>LCOMN_BASE</t>
        </is>
      </c>
      <c r="B253" s="400" t="n">
        <v>2025</v>
      </c>
      <c r="C253" s="400" t="n">
        <v>12</v>
      </c>
      <c r="D253" s="400" t="n">
        <v>1568000090</v>
      </c>
      <c r="E253" s="317" t="inlineStr">
        <is>
          <t>FEDERAL INCOME TAX RECEIVABLE</t>
        </is>
      </c>
      <c r="F253" s="402" t="n">
        <v>360004</v>
      </c>
      <c r="G253" s="400" t="n">
        <v>36320000</v>
      </c>
      <c r="H253" s="400" t="n">
        <v>50992000</v>
      </c>
      <c r="I253" s="400" t="n">
        <v>678614</v>
      </c>
      <c r="J253" s="407" t="n">
        <v>46022</v>
      </c>
      <c r="K253" s="355" t="inlineStr">
        <is>
          <t>BDT</t>
        </is>
      </c>
      <c r="L253" s="411" t="n">
        <v>25000</v>
      </c>
    </row>
    <row r="254">
      <c r="A254" s="317" t="inlineStr">
        <is>
          <t>LCOMN_BASE</t>
        </is>
      </c>
      <c r="B254" s="400" t="n">
        <v>2025</v>
      </c>
      <c r="C254" s="400" t="n">
        <v>12</v>
      </c>
      <c r="D254" s="400" t="n">
        <v>1568000090</v>
      </c>
      <c r="E254" s="317" t="inlineStr">
        <is>
          <t>FEDERAL INCOME TAX RECEIVABLE</t>
        </is>
      </c>
      <c r="F254" s="402" t="n">
        <v>360004</v>
      </c>
      <c r="G254" s="400" t="n">
        <v>36320000</v>
      </c>
      <c r="H254" s="400" t="n">
        <v>50992000</v>
      </c>
      <c r="I254" s="400" t="n">
        <v>680597</v>
      </c>
      <c r="J254" s="407" t="n">
        <v>46022</v>
      </c>
      <c r="K254" s="355" t="inlineStr">
        <is>
          <t>BDT</t>
        </is>
      </c>
      <c r="L254" s="411" t="n">
        <v>-1017688579.29</v>
      </c>
    </row>
    <row r="255">
      <c r="A255" s="317" t="inlineStr">
        <is>
          <t>LCOMN_BASE</t>
        </is>
      </c>
      <c r="B255" s="400" t="n">
        <v>2025</v>
      </c>
      <c r="C255" s="400" t="n">
        <v>12</v>
      </c>
      <c r="D255" s="400" t="n">
        <v>1568000090</v>
      </c>
      <c r="E255" s="317" t="inlineStr">
        <is>
          <t>FEDERAL INCOME TAX RECEIVABLE</t>
        </is>
      </c>
      <c r="F255" s="402" t="n">
        <v>361396</v>
      </c>
      <c r="G255" s="400" t="n">
        <v>36310000</v>
      </c>
      <c r="H255" s="400" t="n">
        <v>50601000</v>
      </c>
      <c r="I255" s="317" t="inlineStr">
        <is>
          <t>SV01546249</t>
        </is>
      </c>
      <c r="J255" s="407" t="n">
        <v>46022</v>
      </c>
      <c r="K255" s="355" t="inlineStr">
        <is>
          <t>BDT</t>
        </is>
      </c>
      <c r="L255" s="411" t="n">
        <v>713677.85</v>
      </c>
    </row>
  </sheetData>
  <pageMargins left="0.7" right="0.7" top="0.75" bottom="0.75" header="0.3" footer="0.3"/>
  <pageSetup orientation="landscape" fitToHeight="0" fitToWidth="1"/>
</worksheet>
</file>

<file path=xl/worksheets/sheet7.xml><?xml version="1.0" encoding="utf-8"?>
<worksheet xmlns="http://schemas.openxmlformats.org/spreadsheetml/2006/main">
  <sheetPr>
    <tabColor rgb="002E75B6"/>
    <outlinePr summaryBelow="1" summaryRight="1"/>
    <pageSetUpPr fitToPage="1"/>
  </sheetPr>
  <dimension ref="A1:I237"/>
  <sheetViews>
    <sheetView showGridLines="0" tabSelected="0" topLeftCell="A10" zoomScale="85" zoomScaleNormal="85" workbookViewId="0">
      <pane ySplit="13" topLeftCell="A14" activePane="bottomLeft" state="frozen"/>
      <selection pane="bottomLeft" activeCell="H15" sqref="H15"/>
    </sheetView>
  </sheetViews>
  <sheetFormatPr baseColWidth="8" defaultRowHeight="14.5"/>
  <cols>
    <col width="13" customWidth="1" min="1" max="1"/>
    <col width="14" bestFit="1" customWidth="1" min="2" max="2"/>
    <col width="13" bestFit="1" customWidth="1" min="3" max="3"/>
    <col width="30" bestFit="1" customWidth="1" min="4" max="4"/>
    <col width="18" bestFit="1" customWidth="1" min="5" max="5"/>
    <col width="17" bestFit="1" customWidth="1" style="72" min="6" max="6"/>
    <col width="17" bestFit="1" customWidth="1" style="72" min="7" max="8"/>
    <col width="17" customWidth="1" min="8" max="8"/>
    <col width="42" bestFit="1" customWidth="1" min="9" max="9"/>
  </cols>
  <sheetData>
    <row r="1">
      <c r="A1" s="302" t="inlineStr">
        <is>
          <t>Nurul Faruk Hasan &amp; Co</t>
        </is>
      </c>
    </row>
    <row r="2">
      <c r="A2" s="303" t="inlineStr">
        <is>
          <t>Chartered Accountants</t>
        </is>
      </c>
    </row>
    <row r="4" ht="15.5" customHeight="1">
      <c r="A4" s="304" t="inlineStr">
        <is>
          <t>Client name: American Life Insurance Company, Bangladesh Branch (MetLife)</t>
        </is>
      </c>
      <c r="B4" s="66" t="n"/>
      <c r="C4" s="66" t="n"/>
      <c r="D4" s="66" t="n"/>
      <c r="E4" s="68" t="n"/>
    </row>
    <row r="5" ht="15.5" customHeight="1">
      <c r="A5" s="304" t="inlineStr">
        <is>
          <t>Accounting period: 01 January 2025 to 31 December 2025</t>
        </is>
      </c>
      <c r="B5" s="66" t="n"/>
      <c r="C5" s="66" t="n"/>
      <c r="D5" s="66" t="n"/>
      <c r="E5" s="67" t="n"/>
    </row>
    <row r="6" ht="15.5" customHeight="1">
      <c r="A6" s="305" t="inlineStr">
        <is>
          <t>Prepared by: Md. Tamzid</t>
        </is>
      </c>
      <c r="B6" s="66" t="n"/>
      <c r="C6" s="66" t="n"/>
      <c r="D6" s="66" t="n"/>
      <c r="G6" s="357" t="inlineStr">
        <is>
          <t>Date: 25 February 2026</t>
        </is>
      </c>
    </row>
    <row r="7" ht="15.5" customHeight="1">
      <c r="A7" s="305" t="inlineStr">
        <is>
          <t>Reviewed by: Ranti Saha</t>
        </is>
      </c>
      <c r="B7" s="66" t="n"/>
      <c r="C7" s="66" t="n"/>
      <c r="D7" s="66" t="n"/>
      <c r="G7" s="357" t="inlineStr">
        <is>
          <t>Date: 25 February 2026</t>
        </is>
      </c>
    </row>
    <row r="8" ht="15.5" customHeight="1">
      <c r="A8" s="305" t="inlineStr">
        <is>
          <t>Further reviewed by: Faruk Uddin Ahammed, FCA</t>
        </is>
      </c>
      <c r="B8" s="67" t="n"/>
      <c r="C8" s="67" t="n"/>
      <c r="D8" s="67" t="n"/>
      <c r="G8" s="357" t="inlineStr">
        <is>
          <t>Date: 04 March 2026</t>
        </is>
      </c>
    </row>
    <row r="9">
      <c r="A9" s="325" t="inlineStr">
        <is>
          <t>Subject: Breakup of selected TDS withheld against different organizations</t>
        </is>
      </c>
    </row>
    <row r="13" ht="26" customHeight="1">
      <c r="A13" s="311" t="inlineStr">
        <is>
          <t>Date</t>
        </is>
      </c>
      <c r="B13" s="311" t="inlineStr">
        <is>
          <t>Journal Id</t>
        </is>
      </c>
      <c r="C13" s="311" t="inlineStr">
        <is>
          <t>Account</t>
        </is>
      </c>
      <c r="D13" s="311" t="inlineStr">
        <is>
          <t>Account Description</t>
        </is>
      </c>
      <c r="E13" s="311" t="inlineStr">
        <is>
          <t>Line Description</t>
        </is>
      </c>
      <c r="F13" s="351" t="inlineStr">
        <is>
          <t>DR</t>
        </is>
      </c>
      <c r="G13" s="351" t="inlineStr">
        <is>
          <t>(CR)</t>
        </is>
      </c>
      <c r="H13" s="351" t="inlineStr">
        <is>
          <t>Amount</t>
        </is>
      </c>
      <c r="I13" s="311" t="inlineStr">
        <is>
          <t>ET Checking</t>
        </is>
      </c>
    </row>
    <row r="14">
      <c r="A14" s="407" t="n">
        <v>45712</v>
      </c>
      <c r="B14" s="317" t="inlineStr">
        <is>
          <t xml:space="preserve">SJ01430072 </t>
        </is>
      </c>
      <c r="C14" s="317" t="inlineStr">
        <is>
          <t>1568000020</t>
        </is>
      </c>
      <c r="D14" s="317" t="inlineStr">
        <is>
          <t>Sus Asst St Bd A/R Dispty</t>
        </is>
      </c>
      <c r="E14" s="317" t="inlineStr">
        <is>
          <t>BME6QART0205</t>
        </is>
      </c>
      <c r="F14" s="411" t="n">
        <v>251162885.31</v>
      </c>
      <c r="G14" s="411" t="n">
        <v>0</v>
      </c>
      <c r="H14" s="411" t="n">
        <v>251162885.31</v>
      </c>
      <c r="I14" s="314" t="n"/>
    </row>
    <row r="15">
      <c r="A15" s="407" t="n">
        <v>45712</v>
      </c>
      <c r="B15" s="317" t="inlineStr">
        <is>
          <t xml:space="preserve">SJ01430072 </t>
        </is>
      </c>
      <c r="C15" s="317" t="inlineStr">
        <is>
          <t>4390000086</t>
        </is>
      </c>
      <c r="D15" s="317" t="inlineStr">
        <is>
          <t>Int Income Cash-CDs &lt; 1 Yr</t>
        </is>
      </c>
      <c r="E15" s="317" t="inlineStr">
        <is>
          <t>BME6QART0205</t>
        </is>
      </c>
      <c r="F15" s="411" t="n">
        <v>0</v>
      </c>
      <c r="G15" s="411" t="n">
        <v>-6649408.17</v>
      </c>
      <c r="H15" s="411" t="n">
        <v>-6649408.17</v>
      </c>
      <c r="I15" s="314" t="n"/>
    </row>
    <row r="16">
      <c r="A16" s="407" t="n">
        <v>45712</v>
      </c>
      <c r="B16" s="317" t="inlineStr">
        <is>
          <t xml:space="preserve">SJ01430072 </t>
        </is>
      </c>
      <c r="C16" s="317" t="inlineStr">
        <is>
          <t>1080000600</t>
        </is>
      </c>
      <c r="D16" s="317" t="inlineStr">
        <is>
          <t>Cash-CDs Maturing in &lt; 1 Year</t>
        </is>
      </c>
      <c r="E16" s="317" t="inlineStr">
        <is>
          <t>BME6QART0205</t>
        </is>
      </c>
      <c r="F16" s="411" t="n">
        <v>0</v>
      </c>
      <c r="G16" s="411" t="n">
        <v>-244513477.14</v>
      </c>
      <c r="H16" s="411" t="n">
        <v>-244513477.14</v>
      </c>
      <c r="I16" s="314" t="n"/>
    </row>
    <row r="17">
      <c r="A17" s="407" t="n">
        <v>45716</v>
      </c>
      <c r="B17" s="317" t="inlineStr">
        <is>
          <t xml:space="preserve">SJ01432133 </t>
        </is>
      </c>
      <c r="C17" s="317" t="inlineStr">
        <is>
          <t>4390000086</t>
        </is>
      </c>
      <c r="D17" s="317" t="inlineStr">
        <is>
          <t>Int Income Cash-CDs &lt; 1 Yr</t>
        </is>
      </c>
      <c r="E17" s="317" t="inlineStr">
        <is>
          <t>BME6QART0205</t>
        </is>
      </c>
      <c r="F17" s="411" t="n">
        <v>6649408.17</v>
      </c>
      <c r="G17" s="411" t="n">
        <v>0</v>
      </c>
      <c r="H17" s="411" t="n">
        <v>6649408.17</v>
      </c>
      <c r="I17" s="314" t="n"/>
    </row>
    <row r="18">
      <c r="A18" s="407" t="n">
        <v>45716</v>
      </c>
      <c r="B18" s="317" t="inlineStr">
        <is>
          <t xml:space="preserve">SJ01432133 </t>
        </is>
      </c>
      <c r="C18" s="317" t="inlineStr">
        <is>
          <t>1080000600</t>
        </is>
      </c>
      <c r="D18" s="317" t="inlineStr">
        <is>
          <t>Cash-CDs Maturing in &lt; 1 Year</t>
        </is>
      </c>
      <c r="E18" s="317" t="inlineStr">
        <is>
          <t>BME6QART0205</t>
        </is>
      </c>
      <c r="F18" s="411" t="n">
        <v>0</v>
      </c>
      <c r="G18" s="411" t="n">
        <v>-244513477.14</v>
      </c>
      <c r="H18" s="411" t="n">
        <v>-244513477.14</v>
      </c>
      <c r="I18" s="314" t="n"/>
    </row>
    <row r="19">
      <c r="A19" s="407" t="n">
        <v>45716</v>
      </c>
      <c r="B19" s="317" t="inlineStr">
        <is>
          <t xml:space="preserve">SJ01432133 </t>
        </is>
      </c>
      <c r="C19" s="317" t="inlineStr">
        <is>
          <t>1568000020</t>
        </is>
      </c>
      <c r="D19" s="317" t="inlineStr">
        <is>
          <t>Sus Asst St Bd A/R Dispty</t>
        </is>
      </c>
      <c r="E19" s="317" t="inlineStr">
        <is>
          <t>BME6QART0205</t>
        </is>
      </c>
      <c r="F19" s="411" t="n">
        <v>0</v>
      </c>
      <c r="G19" s="411" t="n">
        <v>-251162885.31</v>
      </c>
      <c r="H19" s="411" t="n">
        <v>-251162885.31</v>
      </c>
      <c r="I19" s="314" t="n"/>
    </row>
    <row r="20">
      <c r="A20" s="407" t="n">
        <v>45716</v>
      </c>
      <c r="B20" s="317" t="inlineStr">
        <is>
          <t xml:space="preserve">SJ01432133 </t>
        </is>
      </c>
      <c r="C20" s="317" t="inlineStr">
        <is>
          <t>4390000086</t>
        </is>
      </c>
      <c r="D20" s="317" t="inlineStr">
        <is>
          <t>Int Income Cash-CDs &lt; 1 Yr</t>
        </is>
      </c>
      <c r="E20" s="317" t="inlineStr">
        <is>
          <t>BME6QART0205</t>
        </is>
      </c>
      <c r="F20" s="411" t="n">
        <v>0</v>
      </c>
      <c r="G20" s="411" t="n">
        <v>-6798829.84</v>
      </c>
      <c r="H20" s="411" t="n">
        <v>-6798829.84</v>
      </c>
      <c r="I20" s="314" t="n"/>
    </row>
    <row r="21">
      <c r="A21" s="407" t="n">
        <v>45716</v>
      </c>
      <c r="B21" s="317" t="inlineStr">
        <is>
          <t xml:space="preserve">SJ01432133 </t>
        </is>
      </c>
      <c r="C21" s="317" t="inlineStr">
        <is>
          <t>1080000600</t>
        </is>
      </c>
      <c r="D21" s="317" t="inlineStr">
        <is>
          <t>Cash-CDs Maturing in &lt; 1 Year</t>
        </is>
      </c>
      <c r="E21" s="317" t="inlineStr">
        <is>
          <t>BME6QART0205</t>
        </is>
      </c>
      <c r="F21" s="411" t="n">
        <v>244513477.14</v>
      </c>
      <c r="G21" s="411" t="n">
        <v>0</v>
      </c>
      <c r="H21" s="411" t="n">
        <v>244513477.14</v>
      </c>
      <c r="I21" s="314" t="n"/>
    </row>
    <row r="22">
      <c r="A22" s="407" t="n">
        <v>45716</v>
      </c>
      <c r="B22" s="317" t="inlineStr">
        <is>
          <t xml:space="preserve">SJ01432133 </t>
        </is>
      </c>
      <c r="C22" s="317" t="inlineStr">
        <is>
          <t>1568000020</t>
        </is>
      </c>
      <c r="D22" s="317" t="inlineStr">
        <is>
          <t>Sus Asst St Bd A/R Dispty</t>
        </is>
      </c>
      <c r="E22" s="317" t="inlineStr">
        <is>
          <t>BME6QART0205</t>
        </is>
      </c>
      <c r="F22" s="411" t="n">
        <v>251312306.98</v>
      </c>
      <c r="G22" s="411" t="n">
        <v>0</v>
      </c>
      <c r="H22" s="411" t="n">
        <v>251312306.98</v>
      </c>
      <c r="I22" s="314" t="n"/>
    </row>
    <row r="23">
      <c r="A23" s="412" t="n">
        <v>45716</v>
      </c>
      <c r="B23" s="359" t="inlineStr">
        <is>
          <t xml:space="preserve">SV01432137 </t>
        </is>
      </c>
      <c r="C23" s="359" t="inlineStr">
        <is>
          <t>1568000090</t>
        </is>
      </c>
      <c r="D23" s="359" t="inlineStr">
        <is>
          <t>FEDERAL INCOME TAX RECEIVABLE</t>
        </is>
      </c>
      <c r="E23" s="359" t="inlineStr">
        <is>
          <t>BME6QART0-Cash</t>
        </is>
      </c>
      <c r="F23" s="413" t="n">
        <v>1359765.97</v>
      </c>
      <c r="G23" s="413" t="n">
        <v>0</v>
      </c>
      <c r="H23" s="413" t="n">
        <v>1359765.97</v>
      </c>
      <c r="I23" s="361" t="inlineStr">
        <is>
          <t>Tested under investement FDR_Encashment &amp; Renewal</t>
        </is>
      </c>
    </row>
    <row r="24">
      <c r="A24" s="407" t="n">
        <v>45716</v>
      </c>
      <c r="B24" s="317" t="inlineStr">
        <is>
          <t xml:space="preserve">SV01432137 </t>
        </is>
      </c>
      <c r="C24" s="317" t="inlineStr">
        <is>
          <t>1568000020</t>
        </is>
      </c>
      <c r="D24" s="317" t="inlineStr">
        <is>
          <t>Sus Asst St Bd A/R Dispty</t>
        </is>
      </c>
      <c r="E24" s="317" t="inlineStr">
        <is>
          <t>BME6QART0-Cash</t>
        </is>
      </c>
      <c r="F24" s="411" t="n">
        <v>0</v>
      </c>
      <c r="G24" s="411" t="n">
        <v>-1359765.97</v>
      </c>
      <c r="H24" s="411" t="n">
        <v>-1359765.97</v>
      </c>
      <c r="I24" s="314" t="n"/>
    </row>
    <row r="25">
      <c r="A25" s="407" t="n">
        <v>45716</v>
      </c>
      <c r="B25" s="317" t="inlineStr">
        <is>
          <t xml:space="preserve">SV01432137 </t>
        </is>
      </c>
      <c r="C25" s="317" t="inlineStr">
        <is>
          <t>1568000020</t>
        </is>
      </c>
      <c r="D25" s="317" t="inlineStr">
        <is>
          <t>Sus Asst St Bd A/R Dispty</t>
        </is>
      </c>
      <c r="E25" s="317" t="inlineStr">
        <is>
          <t>BME6QART0-Cash</t>
        </is>
      </c>
      <c r="F25" s="411" t="n">
        <v>0</v>
      </c>
      <c r="G25" s="411" t="n">
        <v>-230</v>
      </c>
      <c r="H25" s="411" t="n">
        <v>-230</v>
      </c>
      <c r="I25" s="314" t="n"/>
    </row>
    <row r="26">
      <c r="A26" s="407" t="n">
        <v>45716</v>
      </c>
      <c r="B26" s="317" t="inlineStr">
        <is>
          <t xml:space="preserve">SV01432137 </t>
        </is>
      </c>
      <c r="C26" s="317" t="inlineStr">
        <is>
          <t>1568000020</t>
        </is>
      </c>
      <c r="D26" s="317" t="inlineStr">
        <is>
          <t>Sus Asst St Bd A/R Dispty</t>
        </is>
      </c>
      <c r="E26" s="317" t="inlineStr">
        <is>
          <t>BME6QART0-Cash</t>
        </is>
      </c>
      <c r="F26" s="411" t="n">
        <v>0</v>
      </c>
      <c r="G26" s="411" t="n">
        <v>-249952311.01</v>
      </c>
      <c r="H26" s="411" t="n">
        <v>-249952311.01</v>
      </c>
      <c r="I26" s="314" t="n"/>
    </row>
    <row r="27">
      <c r="A27" s="407" t="n">
        <v>45716</v>
      </c>
      <c r="B27" s="317" t="inlineStr">
        <is>
          <t xml:space="preserve">SV01432137 </t>
        </is>
      </c>
      <c r="C27" s="317" t="inlineStr">
        <is>
          <t>1568000150</t>
        </is>
      </c>
      <c r="D27" s="317" t="inlineStr">
        <is>
          <t>cash match suspense</t>
        </is>
      </c>
      <c r="E27" s="317" t="inlineStr">
        <is>
          <t>BME6QART0-Cash</t>
        </is>
      </c>
      <c r="F27" s="411" t="n">
        <v>249952311.01</v>
      </c>
      <c r="G27" s="411" t="n">
        <v>0</v>
      </c>
      <c r="H27" s="411" t="n">
        <v>249952311.01</v>
      </c>
      <c r="I27" s="314" t="n"/>
    </row>
    <row r="28">
      <c r="A28" s="407" t="n">
        <v>45716</v>
      </c>
      <c r="B28" s="317" t="inlineStr">
        <is>
          <t xml:space="preserve">SV01432137 </t>
        </is>
      </c>
      <c r="C28" s="317" t="inlineStr">
        <is>
          <t>4430005300</t>
        </is>
      </c>
      <c r="D28" s="317" t="inlineStr">
        <is>
          <t>Inv Exp and Taxes O/T RE</t>
        </is>
      </c>
      <c r="E28" s="317" t="inlineStr">
        <is>
          <t>BME6QART0-Cash</t>
        </is>
      </c>
      <c r="F28" s="411" t="n">
        <v>230</v>
      </c>
      <c r="G28" s="411" t="n">
        <v>0</v>
      </c>
      <c r="H28" s="411" t="n">
        <v>230</v>
      </c>
      <c r="I28" s="314" t="n"/>
    </row>
    <row r="29">
      <c r="A29" s="407" t="n">
        <v>45783</v>
      </c>
      <c r="B29" s="317" t="inlineStr">
        <is>
          <t xml:space="preserve">SJ01456993 </t>
        </is>
      </c>
      <c r="C29" s="317" t="inlineStr">
        <is>
          <t>1170000200</t>
        </is>
      </c>
      <c r="D29" s="317" t="inlineStr">
        <is>
          <t>Bonds Short Term</t>
        </is>
      </c>
      <c r="E29" s="317" t="inlineStr">
        <is>
          <t>BME6P3KF4205</t>
        </is>
      </c>
      <c r="F29" s="411" t="n">
        <v>0</v>
      </c>
      <c r="G29" s="411" t="n">
        <v>-291088019.84</v>
      </c>
      <c r="H29" s="411" t="n">
        <v>-291088019.84</v>
      </c>
      <c r="I29" s="314" t="n"/>
    </row>
    <row r="30">
      <c r="A30" s="407" t="n">
        <v>45783</v>
      </c>
      <c r="B30" s="317" t="inlineStr">
        <is>
          <t xml:space="preserve">SJ01456993 </t>
        </is>
      </c>
      <c r="C30" s="317" t="inlineStr">
        <is>
          <t>4390000052</t>
        </is>
      </c>
      <c r="D30" s="317" t="inlineStr">
        <is>
          <t>Int Rec From Bonds St</t>
        </is>
      </c>
      <c r="E30" s="317" t="inlineStr">
        <is>
          <t>BME6P3KF4205</t>
        </is>
      </c>
      <c r="F30" s="411" t="n">
        <v>0</v>
      </c>
      <c r="G30" s="411" t="n">
        <v>-15645981.07</v>
      </c>
      <c r="H30" s="411" t="n">
        <v>-15645981.07</v>
      </c>
      <c r="I30" s="314" t="n"/>
    </row>
    <row r="31">
      <c r="A31" s="407" t="n">
        <v>45783</v>
      </c>
      <c r="B31" s="317" t="inlineStr">
        <is>
          <t xml:space="preserve">SJ01456993 </t>
        </is>
      </c>
      <c r="C31" s="317" t="inlineStr">
        <is>
          <t>1568000040</t>
        </is>
      </c>
      <c r="D31" s="317" t="inlineStr">
        <is>
          <t>Sus Asst Lt Bd A/R Dispty</t>
        </is>
      </c>
      <c r="E31" s="317" t="inlineStr">
        <is>
          <t>BME6P3KF4205</t>
        </is>
      </c>
      <c r="F31" s="411" t="n">
        <v>306734000.91</v>
      </c>
      <c r="G31" s="411" t="n">
        <v>0</v>
      </c>
      <c r="H31" s="411" t="n">
        <v>306734000.91</v>
      </c>
      <c r="I31" s="314" t="n"/>
    </row>
    <row r="32">
      <c r="A32" s="407" t="n">
        <v>45790</v>
      </c>
      <c r="B32" s="317" t="inlineStr">
        <is>
          <t xml:space="preserve">SJ01459380 </t>
        </is>
      </c>
      <c r="C32" s="317" t="inlineStr">
        <is>
          <t>4390000052</t>
        </is>
      </c>
      <c r="D32" s="317" t="inlineStr">
        <is>
          <t>Int Rec From Bonds St</t>
        </is>
      </c>
      <c r="E32" s="317" t="inlineStr">
        <is>
          <t>BME6P3KF4205</t>
        </is>
      </c>
      <c r="F32" s="411" t="n">
        <v>0</v>
      </c>
      <c r="G32" s="411" t="n">
        <v>-15178579</v>
      </c>
      <c r="H32" s="411" t="n">
        <v>-15178579</v>
      </c>
      <c r="I32" s="314" t="n"/>
    </row>
    <row r="33">
      <c r="A33" s="407" t="n">
        <v>45790</v>
      </c>
      <c r="B33" s="317" t="inlineStr">
        <is>
          <t xml:space="preserve">SJ01459380 </t>
        </is>
      </c>
      <c r="C33" s="317" t="inlineStr">
        <is>
          <t>1568000040</t>
        </is>
      </c>
      <c r="D33" s="317" t="inlineStr">
        <is>
          <t>Sus Asst Lt Bd A/R Dispty</t>
        </is>
      </c>
      <c r="E33" s="317" t="inlineStr">
        <is>
          <t>BME6P3KF4205</t>
        </is>
      </c>
      <c r="F33" s="411" t="n">
        <v>306266598.84</v>
      </c>
      <c r="G33" s="411" t="n">
        <v>0</v>
      </c>
      <c r="H33" s="411" t="n">
        <v>306266598.84</v>
      </c>
      <c r="I33" s="314" t="n"/>
    </row>
    <row r="34">
      <c r="A34" s="407" t="n">
        <v>45790</v>
      </c>
      <c r="B34" s="317" t="inlineStr">
        <is>
          <t xml:space="preserve">SJ01459380 </t>
        </is>
      </c>
      <c r="C34" s="317" t="inlineStr">
        <is>
          <t>1568000040</t>
        </is>
      </c>
      <c r="D34" s="317" t="inlineStr">
        <is>
          <t>Sus Asst Lt Bd A/R Dispty</t>
        </is>
      </c>
      <c r="E34" s="317" t="inlineStr">
        <is>
          <t>BME6P3KF4205</t>
        </is>
      </c>
      <c r="F34" s="411" t="n">
        <v>0</v>
      </c>
      <c r="G34" s="411" t="n">
        <v>-306734000.91</v>
      </c>
      <c r="H34" s="411" t="n">
        <v>-306734000.91</v>
      </c>
      <c r="I34" s="314" t="n"/>
    </row>
    <row r="35">
      <c r="A35" s="407" t="n">
        <v>45790</v>
      </c>
      <c r="B35" s="317" t="inlineStr">
        <is>
          <t xml:space="preserve">SJ01459380 </t>
        </is>
      </c>
      <c r="C35" s="317" t="inlineStr">
        <is>
          <t>1170000200</t>
        </is>
      </c>
      <c r="D35" s="317" t="inlineStr">
        <is>
          <t>Bonds Short Term</t>
        </is>
      </c>
      <c r="E35" s="317" t="inlineStr">
        <is>
          <t>BME6P3KF4205</t>
        </is>
      </c>
      <c r="F35" s="411" t="n">
        <v>0</v>
      </c>
      <c r="G35" s="411" t="n">
        <v>-291088019.84</v>
      </c>
      <c r="H35" s="411" t="n">
        <v>-291088019.84</v>
      </c>
      <c r="I35" s="314" t="n"/>
    </row>
    <row r="36">
      <c r="A36" s="407" t="n">
        <v>45790</v>
      </c>
      <c r="B36" s="317" t="inlineStr">
        <is>
          <t xml:space="preserve">SJ01459380 </t>
        </is>
      </c>
      <c r="C36" s="317" t="inlineStr">
        <is>
          <t>4390000052</t>
        </is>
      </c>
      <c r="D36" s="317" t="inlineStr">
        <is>
          <t>Int Rec From Bonds St</t>
        </is>
      </c>
      <c r="E36" s="317" t="inlineStr">
        <is>
          <t>BME6P3KF4205</t>
        </is>
      </c>
      <c r="F36" s="411" t="n">
        <v>15645981.07</v>
      </c>
      <c r="G36" s="411" t="n">
        <v>0</v>
      </c>
      <c r="H36" s="411" t="n">
        <v>15645981.07</v>
      </c>
      <c r="I36" s="314" t="n"/>
    </row>
    <row r="37">
      <c r="A37" s="407" t="n">
        <v>45790</v>
      </c>
      <c r="B37" s="317" t="inlineStr">
        <is>
          <t xml:space="preserve">SJ01459380 </t>
        </is>
      </c>
      <c r="C37" s="317" t="inlineStr">
        <is>
          <t>1170000200</t>
        </is>
      </c>
      <c r="D37" s="317" t="inlineStr">
        <is>
          <t>Bonds Short Term</t>
        </is>
      </c>
      <c r="E37" s="317" t="inlineStr">
        <is>
          <t>BME6P3KF4205</t>
        </is>
      </c>
      <c r="F37" s="411" t="n">
        <v>291088019.84</v>
      </c>
      <c r="G37" s="411" t="n">
        <v>0</v>
      </c>
      <c r="H37" s="411" t="n">
        <v>291088019.84</v>
      </c>
      <c r="I37" s="314" t="n"/>
    </row>
    <row r="38">
      <c r="A38" s="407" t="n">
        <v>45790</v>
      </c>
      <c r="B38" s="317" t="inlineStr">
        <is>
          <t xml:space="preserve">SV01459387 </t>
        </is>
      </c>
      <c r="C38" s="317" t="inlineStr">
        <is>
          <t>1568000040</t>
        </is>
      </c>
      <c r="D38" s="317" t="inlineStr">
        <is>
          <t>Sus Asst Lt Bd A/R Dispty</t>
        </is>
      </c>
      <c r="E38" s="317" t="inlineStr">
        <is>
          <t>BME6P3KF4-Cash</t>
        </is>
      </c>
      <c r="F38" s="411" t="n">
        <v>0</v>
      </c>
      <c r="G38" s="411" t="n">
        <v>-100000</v>
      </c>
      <c r="H38" s="411" t="n">
        <v>-100000</v>
      </c>
      <c r="I38" s="314" t="n"/>
    </row>
    <row r="39">
      <c r="A39" s="407" t="n">
        <v>45790</v>
      </c>
      <c r="B39" s="317" t="inlineStr">
        <is>
          <t xml:space="preserve">SV01459387 </t>
        </is>
      </c>
      <c r="C39" s="317" t="inlineStr">
        <is>
          <t>1568000040</t>
        </is>
      </c>
      <c r="D39" s="317" t="inlineStr">
        <is>
          <t>Sus Asst Lt Bd A/R Dispty</t>
        </is>
      </c>
      <c r="E39" s="317" t="inlineStr">
        <is>
          <t>BME6P3KF4-Cash</t>
        </is>
      </c>
      <c r="F39" s="411" t="n">
        <v>0</v>
      </c>
      <c r="G39" s="411" t="n">
        <v>-3035716</v>
      </c>
      <c r="H39" s="411" t="n">
        <v>-3035716</v>
      </c>
      <c r="I39" s="314" t="n"/>
    </row>
    <row r="40">
      <c r="A40" s="407" t="n">
        <v>45790</v>
      </c>
      <c r="B40" s="317" t="inlineStr">
        <is>
          <t xml:space="preserve">SV01459387 </t>
        </is>
      </c>
      <c r="C40" s="317" t="inlineStr">
        <is>
          <t>1568000040</t>
        </is>
      </c>
      <c r="D40" s="317" t="inlineStr">
        <is>
          <t>Sus Asst Lt Bd A/R Dispty</t>
        </is>
      </c>
      <c r="E40" s="317" t="inlineStr">
        <is>
          <t>BME6P3KF4-Cash</t>
        </is>
      </c>
      <c r="F40" s="411" t="n">
        <v>0</v>
      </c>
      <c r="G40" s="411" t="n">
        <v>-303130882.84</v>
      </c>
      <c r="H40" s="411" t="n">
        <v>-303130882.84</v>
      </c>
      <c r="I40" s="314" t="n"/>
    </row>
    <row r="41">
      <c r="A41" s="412" t="n">
        <v>45790</v>
      </c>
      <c r="B41" s="359" t="inlineStr">
        <is>
          <t xml:space="preserve">SV01459387 </t>
        </is>
      </c>
      <c r="C41" s="359" t="inlineStr">
        <is>
          <t>1568000090</t>
        </is>
      </c>
      <c r="D41" s="359" t="inlineStr">
        <is>
          <t>FEDERAL INCOME TAX RECEIVABLE</t>
        </is>
      </c>
      <c r="E41" s="359" t="inlineStr">
        <is>
          <t>BME6P3KF4-Cash</t>
        </is>
      </c>
      <c r="F41" s="413" t="n">
        <v>3035716</v>
      </c>
      <c r="G41" s="413" t="n">
        <v>0</v>
      </c>
      <c r="H41" s="413" t="n">
        <v>3035716</v>
      </c>
      <c r="I41" s="361" t="inlineStr">
        <is>
          <t>Tested under investement FDR_Encashment &amp; Renewal</t>
        </is>
      </c>
    </row>
    <row r="42">
      <c r="A42" s="407" t="n">
        <v>45790</v>
      </c>
      <c r="B42" s="317" t="inlineStr">
        <is>
          <t xml:space="preserve">SV01459387 </t>
        </is>
      </c>
      <c r="C42" s="317" t="inlineStr">
        <is>
          <t>4430005300</t>
        </is>
      </c>
      <c r="D42" s="317" t="inlineStr">
        <is>
          <t>Inv Exp and Taxes O/T RE</t>
        </is>
      </c>
      <c r="E42" s="317" t="inlineStr">
        <is>
          <t>BME6P3KF4-Cash</t>
        </is>
      </c>
      <c r="F42" s="411" t="n">
        <v>100000</v>
      </c>
      <c r="G42" s="411" t="n">
        <v>0</v>
      </c>
      <c r="H42" s="411" t="n">
        <v>100000</v>
      </c>
      <c r="I42" s="314" t="n"/>
    </row>
    <row r="43">
      <c r="A43" s="407" t="n">
        <v>45790</v>
      </c>
      <c r="B43" s="317" t="inlineStr">
        <is>
          <t xml:space="preserve">SV01459387 </t>
        </is>
      </c>
      <c r="C43" s="317" t="inlineStr">
        <is>
          <t>1012603028</t>
        </is>
      </c>
      <c r="D43" s="317" t="inlineStr">
        <is>
          <t>SCB Saadiq SND A/C</t>
        </is>
      </c>
      <c r="E43" s="317" t="inlineStr">
        <is>
          <t>BME6P3KF4-Cash</t>
        </is>
      </c>
      <c r="F43" s="411" t="n">
        <v>303130882.84</v>
      </c>
      <c r="G43" s="411" t="n">
        <v>0</v>
      </c>
      <c r="H43" s="411" t="n">
        <v>303130882.84</v>
      </c>
      <c r="I43" s="314" t="n"/>
    </row>
    <row r="44">
      <c r="A44" s="407" t="n">
        <v>45819</v>
      </c>
      <c r="B44" s="317" t="inlineStr">
        <is>
          <t xml:space="preserve">SJ01470497 </t>
        </is>
      </c>
      <c r="C44" s="317" t="inlineStr">
        <is>
          <t>1170000200</t>
        </is>
      </c>
      <c r="D44" s="317" t="inlineStr">
        <is>
          <t>Bonds Short Term</t>
        </is>
      </c>
      <c r="E44" s="317" t="inlineStr">
        <is>
          <t>BME6QARX1205</t>
        </is>
      </c>
      <c r="F44" s="411" t="n">
        <v>0</v>
      </c>
      <c r="G44" s="411" t="n">
        <v>-255833333.34</v>
      </c>
      <c r="H44" s="411" t="n">
        <v>-255833333.34</v>
      </c>
      <c r="I44" s="314" t="n"/>
    </row>
    <row r="45">
      <c r="A45" s="407" t="n">
        <v>45819</v>
      </c>
      <c r="B45" s="317" t="inlineStr">
        <is>
          <t xml:space="preserve">SJ01470497 </t>
        </is>
      </c>
      <c r="C45" s="317" t="inlineStr">
        <is>
          <t>4390000052</t>
        </is>
      </c>
      <c r="D45" s="317" t="inlineStr">
        <is>
          <t>Int Rec From Bonds St</t>
        </is>
      </c>
      <c r="E45" s="317" t="inlineStr">
        <is>
          <t>BME6QARX1205</t>
        </is>
      </c>
      <c r="F45" s="411" t="n">
        <v>0</v>
      </c>
      <c r="G45" s="411" t="n">
        <v>-15477916.67</v>
      </c>
      <c r="H45" s="411" t="n">
        <v>-15477916.67</v>
      </c>
      <c r="I45" s="314" t="n"/>
    </row>
    <row r="46">
      <c r="A46" s="407" t="n">
        <v>45819</v>
      </c>
      <c r="B46" s="317" t="inlineStr">
        <is>
          <t xml:space="preserve">SJ01470497 </t>
        </is>
      </c>
      <c r="C46" s="317" t="inlineStr">
        <is>
          <t>1568000040</t>
        </is>
      </c>
      <c r="D46" s="317" t="inlineStr">
        <is>
          <t>Sus Asst Lt Bd A/R Dispty</t>
        </is>
      </c>
      <c r="E46" s="317" t="inlineStr">
        <is>
          <t>BME6QARX1205</t>
        </is>
      </c>
      <c r="F46" s="411" t="n">
        <v>271311250.01</v>
      </c>
      <c r="G46" s="411" t="n">
        <v>0</v>
      </c>
      <c r="H46" s="411" t="n">
        <v>271311250.01</v>
      </c>
      <c r="I46" s="314" t="n"/>
    </row>
    <row r="47">
      <c r="A47" s="407" t="n">
        <v>45835</v>
      </c>
      <c r="B47" s="317" t="inlineStr">
        <is>
          <t xml:space="preserve">SJ01476447 </t>
        </is>
      </c>
      <c r="C47" s="317" t="inlineStr">
        <is>
          <t>1170000200</t>
        </is>
      </c>
      <c r="D47" s="317" t="inlineStr">
        <is>
          <t>Bonds Short Term</t>
        </is>
      </c>
      <c r="E47" s="317" t="inlineStr">
        <is>
          <t>BME6QARX1205</t>
        </is>
      </c>
      <c r="F47" s="411" t="n">
        <v>255833333.34</v>
      </c>
      <c r="G47" s="411" t="n">
        <v>0</v>
      </c>
      <c r="H47" s="411" t="n">
        <v>255833333.34</v>
      </c>
      <c r="I47" s="314" t="n"/>
    </row>
    <row r="48">
      <c r="A48" s="407" t="n">
        <v>45835</v>
      </c>
      <c r="B48" s="317" t="inlineStr">
        <is>
          <t xml:space="preserve">SJ01476447 </t>
        </is>
      </c>
      <c r="C48" s="317" t="inlineStr">
        <is>
          <t>1568000040</t>
        </is>
      </c>
      <c r="D48" s="317" t="inlineStr">
        <is>
          <t>Sus Asst Lt Bd A/R Dispty</t>
        </is>
      </c>
      <c r="E48" s="317" t="inlineStr">
        <is>
          <t>BME6QARX1205</t>
        </is>
      </c>
      <c r="F48" s="411" t="n">
        <v>271464537.04</v>
      </c>
      <c r="G48" s="411" t="n">
        <v>0</v>
      </c>
      <c r="H48" s="411" t="n">
        <v>271464537.04</v>
      </c>
      <c r="I48" s="314" t="n"/>
    </row>
    <row r="49">
      <c r="A49" s="407" t="n">
        <v>45835</v>
      </c>
      <c r="B49" s="317" t="inlineStr">
        <is>
          <t xml:space="preserve">SJ01476447 </t>
        </is>
      </c>
      <c r="C49" s="317" t="inlineStr">
        <is>
          <t>4390000052</t>
        </is>
      </c>
      <c r="D49" s="317" t="inlineStr">
        <is>
          <t>Int Rec From Bonds St</t>
        </is>
      </c>
      <c r="E49" s="317" t="inlineStr">
        <is>
          <t>BME6QARX1205</t>
        </is>
      </c>
      <c r="F49" s="411" t="n">
        <v>15477916.67</v>
      </c>
      <c r="G49" s="411" t="n">
        <v>0</v>
      </c>
      <c r="H49" s="411" t="n">
        <v>15477916.67</v>
      </c>
      <c r="I49" s="314" t="n"/>
    </row>
    <row r="50">
      <c r="A50" s="407" t="n">
        <v>45835</v>
      </c>
      <c r="B50" s="317" t="inlineStr">
        <is>
          <t xml:space="preserve">SJ01476447 </t>
        </is>
      </c>
      <c r="C50" s="317" t="inlineStr">
        <is>
          <t>1170000200</t>
        </is>
      </c>
      <c r="D50" s="317" t="inlineStr">
        <is>
          <t>Bonds Short Term</t>
        </is>
      </c>
      <c r="E50" s="317" t="inlineStr">
        <is>
          <t>BME6QARX1205</t>
        </is>
      </c>
      <c r="F50" s="411" t="n">
        <v>0</v>
      </c>
      <c r="G50" s="411" t="n">
        <v>-255833333.34</v>
      </c>
      <c r="H50" s="411" t="n">
        <v>-255833333.34</v>
      </c>
      <c r="I50" s="314" t="n"/>
    </row>
    <row r="51">
      <c r="A51" s="407" t="n">
        <v>45835</v>
      </c>
      <c r="B51" s="317" t="inlineStr">
        <is>
          <t xml:space="preserve">SJ01476447 </t>
        </is>
      </c>
      <c r="C51" s="317" t="inlineStr">
        <is>
          <t>1568000040</t>
        </is>
      </c>
      <c r="D51" s="317" t="inlineStr">
        <is>
          <t>Sus Asst Lt Bd A/R Dispty</t>
        </is>
      </c>
      <c r="E51" s="317" t="inlineStr">
        <is>
          <t>BME6QARX1205</t>
        </is>
      </c>
      <c r="F51" s="411" t="n">
        <v>0</v>
      </c>
      <c r="G51" s="411" t="n">
        <v>-271311250.01</v>
      </c>
      <c r="H51" s="411" t="n">
        <v>-271311250.01</v>
      </c>
      <c r="I51" s="314" t="n"/>
    </row>
    <row r="52">
      <c r="A52" s="407" t="n">
        <v>45835</v>
      </c>
      <c r="B52" s="317" t="inlineStr">
        <is>
          <t xml:space="preserve">SJ01476447 </t>
        </is>
      </c>
      <c r="C52" s="317" t="inlineStr">
        <is>
          <t>4390000052</t>
        </is>
      </c>
      <c r="D52" s="317" t="inlineStr">
        <is>
          <t>Int Rec From Bonds St</t>
        </is>
      </c>
      <c r="E52" s="317" t="inlineStr">
        <is>
          <t>BME6QARX1205</t>
        </is>
      </c>
      <c r="F52" s="411" t="n">
        <v>0</v>
      </c>
      <c r="G52" s="411" t="n">
        <v>-15631203.7</v>
      </c>
      <c r="H52" s="411" t="n">
        <v>-15631203.7</v>
      </c>
      <c r="I52" s="314" t="n"/>
    </row>
    <row r="53">
      <c r="A53" s="407" t="n">
        <v>45835</v>
      </c>
      <c r="B53" s="317" t="inlineStr">
        <is>
          <t xml:space="preserve">SV01476448 </t>
        </is>
      </c>
      <c r="C53" s="317" t="inlineStr">
        <is>
          <t>1568000040</t>
        </is>
      </c>
      <c r="D53" s="317" t="inlineStr">
        <is>
          <t>Sus Asst Lt Bd A/R Dispty</t>
        </is>
      </c>
      <c r="E53" s="317" t="inlineStr">
        <is>
          <t>BME6QARX1-Cash</t>
        </is>
      </c>
      <c r="F53" s="411" t="n">
        <v>0</v>
      </c>
      <c r="G53" s="411" t="n">
        <v>-268238296.3</v>
      </c>
      <c r="H53" s="411" t="n">
        <v>-268238296.3</v>
      </c>
      <c r="I53" s="314" t="n"/>
    </row>
    <row r="54">
      <c r="A54" s="412" t="n">
        <v>45835</v>
      </c>
      <c r="B54" s="359" t="inlineStr">
        <is>
          <t xml:space="preserve">SV01476448 </t>
        </is>
      </c>
      <c r="C54" s="359" t="inlineStr">
        <is>
          <t>1568000090</t>
        </is>
      </c>
      <c r="D54" s="359" t="inlineStr">
        <is>
          <t>FEDERAL INCOME TAX RECEIVABLE</t>
        </is>
      </c>
      <c r="E54" s="359" t="inlineStr">
        <is>
          <t>BME6QARX1-Cash</t>
        </is>
      </c>
      <c r="F54" s="413" t="n">
        <v>3126240.74</v>
      </c>
      <c r="G54" s="413" t="n">
        <v>0</v>
      </c>
      <c r="H54" s="413" t="n">
        <v>3126240.74</v>
      </c>
      <c r="I54" s="361" t="inlineStr">
        <is>
          <t>Tested under investement FDR_Encashment &amp; Renewal</t>
        </is>
      </c>
    </row>
    <row r="55">
      <c r="A55" s="407" t="n">
        <v>45835</v>
      </c>
      <c r="B55" s="317" t="inlineStr">
        <is>
          <t xml:space="preserve">SV01476448 </t>
        </is>
      </c>
      <c r="C55" s="317" t="inlineStr">
        <is>
          <t>4430005300</t>
        </is>
      </c>
      <c r="D55" s="317" t="inlineStr">
        <is>
          <t>Inv Exp and Taxes O/T RE</t>
        </is>
      </c>
      <c r="E55" s="317" t="inlineStr">
        <is>
          <t>BME6QARX1-Cash</t>
        </is>
      </c>
      <c r="F55" s="411" t="n">
        <v>100000</v>
      </c>
      <c r="G55" s="411" t="n">
        <v>0</v>
      </c>
      <c r="H55" s="411" t="n">
        <v>100000</v>
      </c>
      <c r="I55" s="314" t="n"/>
    </row>
    <row r="56">
      <c r="A56" s="407" t="n">
        <v>45835</v>
      </c>
      <c r="B56" s="317" t="inlineStr">
        <is>
          <t xml:space="preserve">SV01476448 </t>
        </is>
      </c>
      <c r="C56" s="317" t="inlineStr">
        <is>
          <t>1012605030</t>
        </is>
      </c>
      <c r="D56" s="317" t="inlineStr">
        <is>
          <t>BANK ASIA LTD - 00336001069</t>
        </is>
      </c>
      <c r="E56" s="317" t="inlineStr">
        <is>
          <t>BME6QARX1-Cash</t>
        </is>
      </c>
      <c r="F56" s="411" t="n">
        <v>268238296.3</v>
      </c>
      <c r="G56" s="411" t="n">
        <v>0</v>
      </c>
      <c r="H56" s="411" t="n">
        <v>268238296.3</v>
      </c>
      <c r="I56" s="314" t="n"/>
    </row>
    <row r="57">
      <c r="A57" s="407" t="n">
        <v>45835</v>
      </c>
      <c r="B57" s="317" t="inlineStr">
        <is>
          <t xml:space="preserve">SV01476448 </t>
        </is>
      </c>
      <c r="C57" s="317" t="inlineStr">
        <is>
          <t>1568000040</t>
        </is>
      </c>
      <c r="D57" s="317" t="inlineStr">
        <is>
          <t>Sus Asst Lt Bd A/R Dispty</t>
        </is>
      </c>
      <c r="E57" s="317" t="inlineStr">
        <is>
          <t>BME6QARX1-Cash</t>
        </is>
      </c>
      <c r="F57" s="411" t="n">
        <v>0</v>
      </c>
      <c r="G57" s="411" t="n">
        <v>-3126240.74</v>
      </c>
      <c r="H57" s="411" t="n">
        <v>-3126240.74</v>
      </c>
      <c r="I57" s="314" t="n"/>
    </row>
    <row r="58">
      <c r="A58" s="407" t="n">
        <v>45835</v>
      </c>
      <c r="B58" s="317" t="inlineStr">
        <is>
          <t xml:space="preserve">SV01476448 </t>
        </is>
      </c>
      <c r="C58" s="317" t="inlineStr">
        <is>
          <t>1568000040</t>
        </is>
      </c>
      <c r="D58" s="317" t="inlineStr">
        <is>
          <t>Sus Asst Lt Bd A/R Dispty</t>
        </is>
      </c>
      <c r="E58" s="317" t="inlineStr">
        <is>
          <t>BME6QARX1-Cash</t>
        </is>
      </c>
      <c r="F58" s="411" t="n">
        <v>0</v>
      </c>
      <c r="G58" s="411" t="n">
        <v>-100000</v>
      </c>
      <c r="H58" s="411" t="n">
        <v>-100000</v>
      </c>
      <c r="I58" s="314" t="n"/>
    </row>
    <row r="59">
      <c r="A59" s="407" t="n">
        <v>45840</v>
      </c>
      <c r="B59" s="317" t="inlineStr">
        <is>
          <t xml:space="preserve">SJ01477867 </t>
        </is>
      </c>
      <c r="C59" s="317" t="inlineStr">
        <is>
          <t>1170000200</t>
        </is>
      </c>
      <c r="D59" s="317" t="inlineStr">
        <is>
          <t>Bonds Short Term</t>
        </is>
      </c>
      <c r="E59" s="317" t="inlineStr">
        <is>
          <t>BME6SLS55205</t>
        </is>
      </c>
      <c r="F59" s="411" t="n">
        <v>0</v>
      </c>
      <c r="G59" s="411" t="n">
        <v>-250353590.44</v>
      </c>
      <c r="H59" s="411" t="n">
        <v>-250353590.44</v>
      </c>
      <c r="I59" s="314" t="n"/>
    </row>
    <row r="60">
      <c r="A60" s="407" t="n">
        <v>45840</v>
      </c>
      <c r="B60" s="317" t="inlineStr">
        <is>
          <t xml:space="preserve">SJ01477867 </t>
        </is>
      </c>
      <c r="C60" s="317" t="inlineStr">
        <is>
          <t>4390000052</t>
        </is>
      </c>
      <c r="D60" s="317" t="inlineStr">
        <is>
          <t>Int Rec From Bonds St</t>
        </is>
      </c>
      <c r="E60" s="317" t="inlineStr">
        <is>
          <t>BME6SLS55205</t>
        </is>
      </c>
      <c r="F60" s="411" t="n">
        <v>0</v>
      </c>
      <c r="G60" s="411" t="n">
        <v>-15021215.43</v>
      </c>
      <c r="H60" s="411" t="n">
        <v>-15021215.43</v>
      </c>
      <c r="I60" s="314" t="n"/>
    </row>
    <row r="61">
      <c r="A61" s="407" t="n">
        <v>45840</v>
      </c>
      <c r="B61" s="317" t="inlineStr">
        <is>
          <t xml:space="preserve">SJ01477867 </t>
        </is>
      </c>
      <c r="C61" s="317" t="inlineStr">
        <is>
          <t>1568000040</t>
        </is>
      </c>
      <c r="D61" s="317" t="inlineStr">
        <is>
          <t>Sus Asst Lt Bd A/R Dispty</t>
        </is>
      </c>
      <c r="E61" s="317" t="inlineStr">
        <is>
          <t>BME6SLS55205</t>
        </is>
      </c>
      <c r="F61" s="411" t="n">
        <v>265374805.87</v>
      </c>
      <c r="G61" s="411" t="n">
        <v>0</v>
      </c>
      <c r="H61" s="411" t="n">
        <v>265374805.87</v>
      </c>
      <c r="I61" s="314" t="n"/>
    </row>
    <row r="62">
      <c r="A62" s="407" t="n">
        <v>45854</v>
      </c>
      <c r="B62" s="317" t="inlineStr">
        <is>
          <t xml:space="preserve">SV01483524 </t>
        </is>
      </c>
      <c r="C62" s="317" t="inlineStr">
        <is>
          <t>1568000040</t>
        </is>
      </c>
      <c r="D62" s="317" t="inlineStr">
        <is>
          <t>Sus Asst Lt Bd A/R Dispty</t>
        </is>
      </c>
      <c r="E62" s="317" t="inlineStr">
        <is>
          <t>BME6SLS55-Cash</t>
        </is>
      </c>
      <c r="F62" s="411" t="n">
        <v>0</v>
      </c>
      <c r="G62" s="411" t="n">
        <v>-262370562.78</v>
      </c>
      <c r="H62" s="411" t="n">
        <v>-262370562.78</v>
      </c>
      <c r="I62" s="314" t="n"/>
    </row>
    <row r="63">
      <c r="A63" s="407" t="n">
        <v>45854</v>
      </c>
      <c r="B63" s="317" t="inlineStr">
        <is>
          <t xml:space="preserve">SV01483524 </t>
        </is>
      </c>
      <c r="C63" s="317" t="inlineStr">
        <is>
          <t>1568000040</t>
        </is>
      </c>
      <c r="D63" s="317" t="inlineStr">
        <is>
          <t>Sus Asst Lt Bd A/R Dispty</t>
        </is>
      </c>
      <c r="E63" s="317" t="inlineStr">
        <is>
          <t>BME6SLS55-Cash</t>
        </is>
      </c>
      <c r="F63" s="411" t="n">
        <v>0</v>
      </c>
      <c r="G63" s="411" t="n">
        <v>-3004243.09</v>
      </c>
      <c r="H63" s="411" t="n">
        <v>-3004243.09</v>
      </c>
      <c r="I63" s="314" t="n"/>
    </row>
    <row r="64">
      <c r="A64" s="412" t="n">
        <v>45854</v>
      </c>
      <c r="B64" s="359" t="inlineStr">
        <is>
          <t xml:space="preserve">SV01483524 </t>
        </is>
      </c>
      <c r="C64" s="359" t="inlineStr">
        <is>
          <t>1568000090</t>
        </is>
      </c>
      <c r="D64" s="359" t="inlineStr">
        <is>
          <t>FEDERAL INCOME TAX RECEIVABLE</t>
        </is>
      </c>
      <c r="E64" s="359" t="inlineStr">
        <is>
          <t>BME6SLS55-Cash</t>
        </is>
      </c>
      <c r="F64" s="413" t="n">
        <v>3004243.09</v>
      </c>
      <c r="G64" s="413" t="n">
        <v>0</v>
      </c>
      <c r="H64" s="413" t="n">
        <v>3004243.09</v>
      </c>
      <c r="I64" s="361" t="inlineStr">
        <is>
          <t>Tested under investement FDR_Encashment &amp; Renewal</t>
        </is>
      </c>
    </row>
    <row r="65">
      <c r="A65" s="407" t="n">
        <v>45854</v>
      </c>
      <c r="B65" s="317" t="inlineStr">
        <is>
          <t xml:space="preserve">SV01483524 </t>
        </is>
      </c>
      <c r="C65" s="317" t="inlineStr">
        <is>
          <t>1568000150</t>
        </is>
      </c>
      <c r="D65" s="317" t="inlineStr">
        <is>
          <t>cash match suspense</t>
        </is>
      </c>
      <c r="E65" s="317" t="inlineStr">
        <is>
          <t>BME6SLS55-Cash</t>
        </is>
      </c>
      <c r="F65" s="411" t="n">
        <v>262370562.78</v>
      </c>
      <c r="G65" s="411" t="n">
        <v>0</v>
      </c>
      <c r="H65" s="411" t="n">
        <v>262370562.78</v>
      </c>
      <c r="I65" s="314" t="n"/>
    </row>
    <row r="66">
      <c r="A66" s="407" t="n">
        <v>45819</v>
      </c>
      <c r="B66" s="317" t="inlineStr">
        <is>
          <t xml:space="preserve">SJ01470497 </t>
        </is>
      </c>
      <c r="C66" s="317" t="inlineStr">
        <is>
          <t>1568000040</t>
        </is>
      </c>
      <c r="D66" s="317" t="inlineStr">
        <is>
          <t>Sus Asst Lt Bd A/R Dispty</t>
        </is>
      </c>
      <c r="E66" s="317" t="inlineStr">
        <is>
          <t>BME6RHQF5205</t>
        </is>
      </c>
      <c r="F66" s="411" t="n">
        <v>141773759.23</v>
      </c>
      <c r="G66" s="411" t="n">
        <v>0</v>
      </c>
      <c r="H66" s="411" t="n">
        <v>141773759.23</v>
      </c>
      <c r="I66" s="314" t="n"/>
    </row>
    <row r="67">
      <c r="A67" s="407" t="n">
        <v>45819</v>
      </c>
      <c r="B67" s="317" t="inlineStr">
        <is>
          <t xml:space="preserve">SJ01470497 </t>
        </is>
      </c>
      <c r="C67" s="317" t="inlineStr">
        <is>
          <t>4390000052</t>
        </is>
      </c>
      <c r="D67" s="317" t="inlineStr">
        <is>
          <t>Int Rec From Bonds St</t>
        </is>
      </c>
      <c r="E67" s="317" t="inlineStr">
        <is>
          <t>BME6RHQF5205</t>
        </is>
      </c>
      <c r="F67" s="411" t="n">
        <v>0</v>
      </c>
      <c r="G67" s="411" t="n">
        <v>-7688764.23</v>
      </c>
      <c r="H67" s="411" t="n">
        <v>-7688764.23</v>
      </c>
      <c r="I67" s="314" t="n"/>
    </row>
    <row r="68">
      <c r="A68" s="407" t="n">
        <v>45819</v>
      </c>
      <c r="B68" s="317" t="inlineStr">
        <is>
          <t xml:space="preserve">SJ01470497 </t>
        </is>
      </c>
      <c r="C68" s="317" t="inlineStr">
        <is>
          <t>1170000200</t>
        </is>
      </c>
      <c r="D68" s="317" t="inlineStr">
        <is>
          <t>Bonds Short Term</t>
        </is>
      </c>
      <c r="E68" s="317" t="inlineStr">
        <is>
          <t>BME6RHQF5205</t>
        </is>
      </c>
      <c r="F68" s="411" t="n">
        <v>0</v>
      </c>
      <c r="G68" s="411" t="n">
        <v>-134084995</v>
      </c>
      <c r="H68" s="411" t="n">
        <v>-134084995</v>
      </c>
      <c r="I68" s="314" t="n"/>
    </row>
    <row r="69">
      <c r="A69" s="407" t="n">
        <v>45838</v>
      </c>
      <c r="B69" s="317" t="inlineStr">
        <is>
          <t xml:space="preserve">SJ01477344 </t>
        </is>
      </c>
      <c r="C69" s="317" t="inlineStr">
        <is>
          <t>1170000200</t>
        </is>
      </c>
      <c r="D69" s="317" t="inlineStr">
        <is>
          <t>Bonds Short Term</t>
        </is>
      </c>
      <c r="E69" s="317" t="inlineStr">
        <is>
          <t>BME6RHQF5205</t>
        </is>
      </c>
      <c r="F69" s="411" t="n">
        <v>134084995</v>
      </c>
      <c r="G69" s="411" t="n">
        <v>0</v>
      </c>
      <c r="H69" s="411" t="n">
        <v>134084995</v>
      </c>
      <c r="I69" s="314" t="n"/>
    </row>
    <row r="70">
      <c r="A70" s="407" t="n">
        <v>45838</v>
      </c>
      <c r="B70" s="317" t="inlineStr">
        <is>
          <t xml:space="preserve">SJ01477344 </t>
        </is>
      </c>
      <c r="C70" s="317" t="inlineStr">
        <is>
          <t>1170000200</t>
        </is>
      </c>
      <c r="D70" s="317" t="inlineStr">
        <is>
          <t>Bonds Short Term</t>
        </is>
      </c>
      <c r="E70" s="317" t="inlineStr">
        <is>
          <t>BME6RHQF5205</t>
        </is>
      </c>
      <c r="F70" s="411" t="n">
        <v>0</v>
      </c>
      <c r="G70" s="411" t="n">
        <v>-134084995</v>
      </c>
      <c r="H70" s="411" t="n">
        <v>-134084995</v>
      </c>
      <c r="I70" s="314" t="n"/>
    </row>
    <row r="71">
      <c r="A71" s="407" t="n">
        <v>45838</v>
      </c>
      <c r="B71" s="317" t="inlineStr">
        <is>
          <t xml:space="preserve">SJ01477344 </t>
        </is>
      </c>
      <c r="C71" s="317" t="inlineStr">
        <is>
          <t>1568000040</t>
        </is>
      </c>
      <c r="D71" s="317" t="inlineStr">
        <is>
          <t>Sus Asst Lt Bd A/R Dispty</t>
        </is>
      </c>
      <c r="E71" s="317" t="inlineStr">
        <is>
          <t>BME6RHQF5205</t>
        </is>
      </c>
      <c r="F71" s="411" t="n">
        <v>141880547.63</v>
      </c>
      <c r="G71" s="411" t="n">
        <v>0</v>
      </c>
      <c r="H71" s="411" t="n">
        <v>141880547.63</v>
      </c>
      <c r="I71" s="314" t="n"/>
    </row>
    <row r="72">
      <c r="A72" s="407" t="n">
        <v>45838</v>
      </c>
      <c r="B72" s="317" t="inlineStr">
        <is>
          <t xml:space="preserve">SJ01477344 </t>
        </is>
      </c>
      <c r="C72" s="317" t="inlineStr">
        <is>
          <t>4390000052</t>
        </is>
      </c>
      <c r="D72" s="317" t="inlineStr">
        <is>
          <t>Int Rec From Bonds St</t>
        </is>
      </c>
      <c r="E72" s="317" t="inlineStr">
        <is>
          <t>BME6RHQF5205</t>
        </is>
      </c>
      <c r="F72" s="411" t="n">
        <v>7688764.23</v>
      </c>
      <c r="G72" s="411" t="n">
        <v>0</v>
      </c>
      <c r="H72" s="411" t="n">
        <v>7688764.23</v>
      </c>
      <c r="I72" s="314" t="n"/>
    </row>
    <row r="73">
      <c r="A73" s="407" t="n">
        <v>45838</v>
      </c>
      <c r="B73" s="317" t="inlineStr">
        <is>
          <t xml:space="preserve">SJ01477344 </t>
        </is>
      </c>
      <c r="C73" s="317" t="inlineStr">
        <is>
          <t>1568000040</t>
        </is>
      </c>
      <c r="D73" s="317" t="inlineStr">
        <is>
          <t>Sus Asst Lt Bd A/R Dispty</t>
        </is>
      </c>
      <c r="E73" s="317" t="inlineStr">
        <is>
          <t>BME6RHQF5205</t>
        </is>
      </c>
      <c r="F73" s="411" t="n">
        <v>0</v>
      </c>
      <c r="G73" s="411" t="n">
        <v>-141773759.23</v>
      </c>
      <c r="H73" s="411" t="n">
        <v>-141773759.23</v>
      </c>
      <c r="I73" s="314" t="n"/>
    </row>
    <row r="74">
      <c r="A74" s="407" t="n">
        <v>45838</v>
      </c>
      <c r="B74" s="317" t="inlineStr">
        <is>
          <t xml:space="preserve">SJ01477344 </t>
        </is>
      </c>
      <c r="C74" s="317" t="inlineStr">
        <is>
          <t>4390000052</t>
        </is>
      </c>
      <c r="D74" s="317" t="inlineStr">
        <is>
          <t>Int Rec From Bonds St</t>
        </is>
      </c>
      <c r="E74" s="317" t="inlineStr">
        <is>
          <t>BME6RHQF5205</t>
        </is>
      </c>
      <c r="F74" s="411" t="n">
        <v>0</v>
      </c>
      <c r="G74" s="411" t="n">
        <v>-7795552.63</v>
      </c>
      <c r="H74" s="411" t="n">
        <v>-7795552.63</v>
      </c>
      <c r="I74" s="314" t="n"/>
    </row>
    <row r="75">
      <c r="A75" s="412" t="n">
        <v>45838</v>
      </c>
      <c r="B75" s="359" t="inlineStr">
        <is>
          <t xml:space="preserve">SV01477351 </t>
        </is>
      </c>
      <c r="C75" s="359" t="inlineStr">
        <is>
          <t>1568000090</t>
        </is>
      </c>
      <c r="D75" s="359" t="inlineStr">
        <is>
          <t>FEDERAL INCOME TAX RECEIVABLE</t>
        </is>
      </c>
      <c r="E75" s="359" t="inlineStr">
        <is>
          <t>BME6RHQF5-Cash</t>
        </is>
      </c>
      <c r="F75" s="413" t="n">
        <v>1559110.53</v>
      </c>
      <c r="G75" s="413" t="n">
        <v>0</v>
      </c>
      <c r="H75" s="413" t="n">
        <v>1559110.53</v>
      </c>
      <c r="I75" s="361" t="inlineStr">
        <is>
          <t>Tested under investement FDR_Encashment &amp; Renewal</t>
        </is>
      </c>
    </row>
    <row r="76">
      <c r="A76" s="407" t="n">
        <v>45838</v>
      </c>
      <c r="B76" s="317" t="inlineStr">
        <is>
          <t xml:space="preserve">SV01477351 </t>
        </is>
      </c>
      <c r="C76" s="317" t="inlineStr">
        <is>
          <t>1568000150</t>
        </is>
      </c>
      <c r="D76" s="317" t="inlineStr">
        <is>
          <t>cash match suspense</t>
        </is>
      </c>
      <c r="E76" s="317" t="inlineStr">
        <is>
          <t>BME6RHQF5-Cash</t>
        </is>
      </c>
      <c r="F76" s="411" t="n">
        <v>140321437.1</v>
      </c>
      <c r="G76" s="411" t="n">
        <v>0</v>
      </c>
      <c r="H76" s="411" t="n">
        <v>140321437.1</v>
      </c>
      <c r="I76" s="314" t="n"/>
    </row>
    <row r="77">
      <c r="A77" s="407" t="n">
        <v>45838</v>
      </c>
      <c r="B77" s="317" t="inlineStr">
        <is>
          <t xml:space="preserve">SV01477351 </t>
        </is>
      </c>
      <c r="C77" s="317" t="inlineStr">
        <is>
          <t>1568000040</t>
        </is>
      </c>
      <c r="D77" s="317" t="inlineStr">
        <is>
          <t>Sus Asst Lt Bd A/R Dispty</t>
        </is>
      </c>
      <c r="E77" s="317" t="inlineStr">
        <is>
          <t>BME6RHQF5-Cash</t>
        </is>
      </c>
      <c r="F77" s="411" t="n">
        <v>0</v>
      </c>
      <c r="G77" s="411" t="n">
        <v>-1559110.53</v>
      </c>
      <c r="H77" s="411" t="n">
        <v>-1559110.53</v>
      </c>
      <c r="I77" s="314" t="n"/>
    </row>
    <row r="78">
      <c r="A78" s="407" t="n">
        <v>45838</v>
      </c>
      <c r="B78" s="317" t="inlineStr">
        <is>
          <t xml:space="preserve">SV01477351 </t>
        </is>
      </c>
      <c r="C78" s="317" t="inlineStr">
        <is>
          <t>1568000040</t>
        </is>
      </c>
      <c r="D78" s="317" t="inlineStr">
        <is>
          <t>Sus Asst Lt Bd A/R Dispty</t>
        </is>
      </c>
      <c r="E78" s="317" t="inlineStr">
        <is>
          <t>BME6RHQF5-Cash</t>
        </is>
      </c>
      <c r="F78" s="411" t="n">
        <v>0</v>
      </c>
      <c r="G78" s="411" t="n">
        <v>-140321437.1</v>
      </c>
      <c r="H78" s="411" t="n">
        <v>-140321437.1</v>
      </c>
      <c r="I78" s="314" t="n"/>
    </row>
    <row r="79">
      <c r="A79" s="407" t="n">
        <v>45883</v>
      </c>
      <c r="B79" s="317" t="inlineStr">
        <is>
          <t xml:space="preserve">SJ01493858 </t>
        </is>
      </c>
      <c r="C79" s="317" t="inlineStr">
        <is>
          <t>1170000200</t>
        </is>
      </c>
      <c r="D79" s="317" t="inlineStr">
        <is>
          <t>Bonds Short Term</t>
        </is>
      </c>
      <c r="E79" s="317" t="inlineStr">
        <is>
          <t>BME6VS0U1205</t>
        </is>
      </c>
      <c r="F79" s="411" t="n">
        <v>0</v>
      </c>
      <c r="G79" s="411" t="n">
        <v>-500000000</v>
      </c>
      <c r="H79" s="411" t="n">
        <v>-500000000</v>
      </c>
      <c r="I79" s="314" t="n"/>
    </row>
    <row r="80">
      <c r="A80" s="407" t="n">
        <v>45883</v>
      </c>
      <c r="B80" s="317" t="inlineStr">
        <is>
          <t xml:space="preserve">SJ01493858 </t>
        </is>
      </c>
      <c r="C80" s="317" t="inlineStr">
        <is>
          <t>1568000040</t>
        </is>
      </c>
      <c r="D80" s="317" t="inlineStr">
        <is>
          <t>Sus Asst Lt Bd A/R Dispty</t>
        </is>
      </c>
      <c r="E80" s="317" t="inlineStr">
        <is>
          <t>BME6VS0U1205</t>
        </is>
      </c>
      <c r="F80" s="411" t="n">
        <v>527805555.56</v>
      </c>
      <c r="G80" s="411" t="n">
        <v>0</v>
      </c>
      <c r="H80" s="411" t="n">
        <v>527805555.56</v>
      </c>
      <c r="I80" s="314" t="n"/>
    </row>
    <row r="81">
      <c r="A81" s="407" t="n">
        <v>45883</v>
      </c>
      <c r="B81" s="317" t="inlineStr">
        <is>
          <t xml:space="preserve">SJ01493858 </t>
        </is>
      </c>
      <c r="C81" s="317" t="inlineStr">
        <is>
          <t>4390000052</t>
        </is>
      </c>
      <c r="D81" s="317" t="inlineStr">
        <is>
          <t>Int Rec From Bonds St</t>
        </is>
      </c>
      <c r="E81" s="317" t="inlineStr">
        <is>
          <t>BME6VS0U1205</t>
        </is>
      </c>
      <c r="F81" s="411" t="n">
        <v>0</v>
      </c>
      <c r="G81" s="411" t="n">
        <v>-27805555.56</v>
      </c>
      <c r="H81" s="411" t="n">
        <v>-27805555.56</v>
      </c>
      <c r="I81" s="314" t="n"/>
    </row>
    <row r="82">
      <c r="A82" s="407" t="n">
        <v>45895</v>
      </c>
      <c r="B82" s="317" t="inlineStr">
        <is>
          <t xml:space="preserve">SJ01497825 </t>
        </is>
      </c>
      <c r="C82" s="317" t="inlineStr">
        <is>
          <t>4390000052</t>
        </is>
      </c>
      <c r="D82" s="317" t="inlineStr">
        <is>
          <t>Int Rec From Bonds St</t>
        </is>
      </c>
      <c r="E82" s="317" t="inlineStr">
        <is>
          <t>BME6VS0U1205</t>
        </is>
      </c>
      <c r="F82" s="411" t="n">
        <v>0</v>
      </c>
      <c r="G82" s="411" t="n">
        <v>-27958333.33</v>
      </c>
      <c r="H82" s="411" t="n">
        <v>-27958333.33</v>
      </c>
      <c r="I82" s="314" t="n"/>
    </row>
    <row r="83">
      <c r="A83" s="407" t="n">
        <v>45895</v>
      </c>
      <c r="B83" s="317" t="inlineStr">
        <is>
          <t xml:space="preserve">SJ01497825 </t>
        </is>
      </c>
      <c r="C83" s="317" t="inlineStr">
        <is>
          <t>1170000200</t>
        </is>
      </c>
      <c r="D83" s="317" t="inlineStr">
        <is>
          <t>Bonds Short Term</t>
        </is>
      </c>
      <c r="E83" s="317" t="inlineStr">
        <is>
          <t>BME6VS0U1205</t>
        </is>
      </c>
      <c r="F83" s="411" t="n">
        <v>500000000</v>
      </c>
      <c r="G83" s="411" t="n">
        <v>0</v>
      </c>
      <c r="H83" s="411" t="n">
        <v>500000000</v>
      </c>
      <c r="I83" s="314" t="n"/>
    </row>
    <row r="84">
      <c r="A84" s="407" t="n">
        <v>45895</v>
      </c>
      <c r="B84" s="317" t="inlineStr">
        <is>
          <t xml:space="preserve">SJ01497825 </t>
        </is>
      </c>
      <c r="C84" s="317" t="inlineStr">
        <is>
          <t>1568000040</t>
        </is>
      </c>
      <c r="D84" s="317" t="inlineStr">
        <is>
          <t>Sus Asst Lt Bd A/R Dispty</t>
        </is>
      </c>
      <c r="E84" s="317" t="inlineStr">
        <is>
          <t>BME6VS0U1205</t>
        </is>
      </c>
      <c r="F84" s="411" t="n">
        <v>527958333.33</v>
      </c>
      <c r="G84" s="411" t="n">
        <v>0</v>
      </c>
      <c r="H84" s="411" t="n">
        <v>527958333.33</v>
      </c>
      <c r="I84" s="314" t="n"/>
    </row>
    <row r="85">
      <c r="A85" s="407" t="n">
        <v>45895</v>
      </c>
      <c r="B85" s="317" t="inlineStr">
        <is>
          <t xml:space="preserve">SJ01497825 </t>
        </is>
      </c>
      <c r="C85" s="317" t="inlineStr">
        <is>
          <t>4390000052</t>
        </is>
      </c>
      <c r="D85" s="317" t="inlineStr">
        <is>
          <t>Int Rec From Bonds St</t>
        </is>
      </c>
      <c r="E85" s="317" t="inlineStr">
        <is>
          <t>BME6VS0U1205</t>
        </is>
      </c>
      <c r="F85" s="411" t="n">
        <v>27805555.56</v>
      </c>
      <c r="G85" s="411" t="n">
        <v>0</v>
      </c>
      <c r="H85" s="411" t="n">
        <v>27805555.56</v>
      </c>
      <c r="I85" s="314" t="n"/>
    </row>
    <row r="86">
      <c r="A86" s="407" t="n">
        <v>45895</v>
      </c>
      <c r="B86" s="317" t="inlineStr">
        <is>
          <t xml:space="preserve">SJ01497825 </t>
        </is>
      </c>
      <c r="C86" s="317" t="inlineStr">
        <is>
          <t>1568000040</t>
        </is>
      </c>
      <c r="D86" s="317" t="inlineStr">
        <is>
          <t>Sus Asst Lt Bd A/R Dispty</t>
        </is>
      </c>
      <c r="E86" s="317" t="inlineStr">
        <is>
          <t>BME6VS0U1205</t>
        </is>
      </c>
      <c r="F86" s="411" t="n">
        <v>0</v>
      </c>
      <c r="G86" s="411" t="n">
        <v>-527805555.56</v>
      </c>
      <c r="H86" s="411" t="n">
        <v>-527805555.56</v>
      </c>
      <c r="I86" s="314" t="n"/>
    </row>
    <row r="87">
      <c r="A87" s="407" t="n">
        <v>45895</v>
      </c>
      <c r="B87" s="317" t="inlineStr">
        <is>
          <t xml:space="preserve">SJ01497825 </t>
        </is>
      </c>
      <c r="C87" s="317" t="inlineStr">
        <is>
          <t>1170000200</t>
        </is>
      </c>
      <c r="D87" s="317" t="inlineStr">
        <is>
          <t>Bonds Short Term</t>
        </is>
      </c>
      <c r="E87" s="317" t="inlineStr">
        <is>
          <t>BME6VS0U1205</t>
        </is>
      </c>
      <c r="F87" s="411" t="n">
        <v>0</v>
      </c>
      <c r="G87" s="411" t="n">
        <v>-500000000</v>
      </c>
      <c r="H87" s="411" t="n">
        <v>-500000000</v>
      </c>
      <c r="I87" s="314" t="n"/>
    </row>
    <row r="88">
      <c r="A88" s="412" t="n">
        <v>45895</v>
      </c>
      <c r="B88" s="359" t="inlineStr">
        <is>
          <t xml:space="preserve">SV01497828 </t>
        </is>
      </c>
      <c r="C88" s="359" t="inlineStr">
        <is>
          <t>1568000090</t>
        </is>
      </c>
      <c r="D88" s="359" t="inlineStr">
        <is>
          <t>FEDERAL INCOME TAX RECEIVABLE</t>
        </is>
      </c>
      <c r="E88" s="359" t="inlineStr">
        <is>
          <t>BME6VS0U1-Cash</t>
        </is>
      </c>
      <c r="F88" s="413" t="n">
        <v>5591666.67</v>
      </c>
      <c r="G88" s="413" t="n">
        <v>0</v>
      </c>
      <c r="H88" s="413" t="n">
        <v>5591666.67</v>
      </c>
      <c r="I88" s="361" t="inlineStr">
        <is>
          <t>Tested under investement FDR_Encashment &amp; Renewal</t>
        </is>
      </c>
    </row>
    <row r="89">
      <c r="A89" s="407" t="n">
        <v>45895</v>
      </c>
      <c r="B89" s="317" t="inlineStr">
        <is>
          <t xml:space="preserve">SV01497828 </t>
        </is>
      </c>
      <c r="C89" s="317" t="inlineStr">
        <is>
          <t>1568000150</t>
        </is>
      </c>
      <c r="D89" s="317" t="inlineStr">
        <is>
          <t>cash match suspense</t>
        </is>
      </c>
      <c r="E89" s="317" t="inlineStr">
        <is>
          <t>BME6VS0U1-Cash</t>
        </is>
      </c>
      <c r="F89" s="411" t="n">
        <v>522366666.66</v>
      </c>
      <c r="G89" s="411" t="n">
        <v>0</v>
      </c>
      <c r="H89" s="411" t="n">
        <v>522366666.66</v>
      </c>
      <c r="I89" s="314" t="n"/>
    </row>
    <row r="90">
      <c r="A90" s="407" t="n">
        <v>45895</v>
      </c>
      <c r="B90" s="317" t="inlineStr">
        <is>
          <t xml:space="preserve">SV01497828 </t>
        </is>
      </c>
      <c r="C90" s="317" t="inlineStr">
        <is>
          <t>1568000040</t>
        </is>
      </c>
      <c r="D90" s="317" t="inlineStr">
        <is>
          <t>Sus Asst Lt Bd A/R Dispty</t>
        </is>
      </c>
      <c r="E90" s="317" t="inlineStr">
        <is>
          <t>BME6VS0U1-Cash</t>
        </is>
      </c>
      <c r="F90" s="411" t="n">
        <v>0</v>
      </c>
      <c r="G90" s="411" t="n">
        <v>-522366666.66</v>
      </c>
      <c r="H90" s="411" t="n">
        <v>-522366666.66</v>
      </c>
      <c r="I90" s="314" t="n"/>
    </row>
    <row r="91">
      <c r="A91" s="407" t="n">
        <v>45895</v>
      </c>
      <c r="B91" s="317" t="inlineStr">
        <is>
          <t xml:space="preserve">SV01497828 </t>
        </is>
      </c>
      <c r="C91" s="317" t="inlineStr">
        <is>
          <t>1568000040</t>
        </is>
      </c>
      <c r="D91" s="317" t="inlineStr">
        <is>
          <t>Sus Asst Lt Bd A/R Dispty</t>
        </is>
      </c>
      <c r="E91" s="317" t="inlineStr">
        <is>
          <t>BME6VS0U1-Cash</t>
        </is>
      </c>
      <c r="F91" s="411" t="n">
        <v>0</v>
      </c>
      <c r="G91" s="411" t="n">
        <v>-5591666.67</v>
      </c>
      <c r="H91" s="411" t="n">
        <v>-5591666.67</v>
      </c>
      <c r="I91" s="314" t="n"/>
    </row>
    <row r="92">
      <c r="A92" s="407" t="n">
        <v>45950</v>
      </c>
      <c r="B92" s="317" t="inlineStr">
        <is>
          <t xml:space="preserve">SJ01518188 </t>
        </is>
      </c>
      <c r="C92" s="317" t="inlineStr">
        <is>
          <t>4390000052</t>
        </is>
      </c>
      <c r="D92" s="317" t="inlineStr">
        <is>
          <t>Int Rec From Bonds St</t>
        </is>
      </c>
      <c r="E92" s="317" t="inlineStr">
        <is>
          <t>BME718YH8205</t>
        </is>
      </c>
      <c r="F92" s="411" t="n">
        <v>0</v>
      </c>
      <c r="G92" s="411" t="n">
        <v>-14324972.22</v>
      </c>
      <c r="H92" s="411" t="n">
        <v>-14324972.22</v>
      </c>
      <c r="I92" s="314" t="n"/>
    </row>
    <row r="93">
      <c r="A93" s="407" t="n">
        <v>45950</v>
      </c>
      <c r="B93" s="317" t="inlineStr">
        <is>
          <t xml:space="preserve">SJ01518188 </t>
        </is>
      </c>
      <c r="C93" s="317" t="inlineStr">
        <is>
          <t>1170000200</t>
        </is>
      </c>
      <c r="D93" s="317" t="inlineStr">
        <is>
          <t>Bonds Short Term</t>
        </is>
      </c>
      <c r="E93" s="317" t="inlineStr">
        <is>
          <t>BME718YH8205</t>
        </is>
      </c>
      <c r="F93" s="411" t="n">
        <v>0</v>
      </c>
      <c r="G93" s="411" t="n">
        <v>-268000000</v>
      </c>
      <c r="H93" s="411" t="n">
        <v>-268000000</v>
      </c>
      <c r="I93" s="314" t="n"/>
    </row>
    <row r="94">
      <c r="A94" s="407" t="n">
        <v>45950</v>
      </c>
      <c r="B94" s="317" t="inlineStr">
        <is>
          <t xml:space="preserve">SJ01518188 </t>
        </is>
      </c>
      <c r="C94" s="317" t="inlineStr">
        <is>
          <t>1568000040</t>
        </is>
      </c>
      <c r="D94" s="317" t="inlineStr">
        <is>
          <t>Sus Asst Lt Bd A/R Dispty</t>
        </is>
      </c>
      <c r="E94" s="317" t="inlineStr">
        <is>
          <t>BME718YH8205</t>
        </is>
      </c>
      <c r="F94" s="411" t="n">
        <v>282324972.22</v>
      </c>
      <c r="G94" s="411" t="n">
        <v>0</v>
      </c>
      <c r="H94" s="411" t="n">
        <v>282324972.22</v>
      </c>
      <c r="I94" s="314" t="n"/>
    </row>
    <row r="95">
      <c r="A95" s="407" t="n">
        <v>45958</v>
      </c>
      <c r="B95" s="317" t="inlineStr">
        <is>
          <t xml:space="preserve">SJ01521166 </t>
        </is>
      </c>
      <c r="C95" s="317" t="inlineStr">
        <is>
          <t>1170000200</t>
        </is>
      </c>
      <c r="D95" s="317" t="inlineStr">
        <is>
          <t>Bonds Short Term</t>
        </is>
      </c>
      <c r="E95" s="317" t="inlineStr">
        <is>
          <t>BME718YH8205</t>
        </is>
      </c>
      <c r="F95" s="411" t="n">
        <v>0</v>
      </c>
      <c r="G95" s="411" t="n">
        <v>-268000000</v>
      </c>
      <c r="H95" s="411" t="n">
        <v>-268000000</v>
      </c>
      <c r="I95" s="314" t="n"/>
    </row>
    <row r="96">
      <c r="A96" s="407" t="n">
        <v>45958</v>
      </c>
      <c r="B96" s="317" t="inlineStr">
        <is>
          <t xml:space="preserve">SJ01521166 </t>
        </is>
      </c>
      <c r="C96" s="317" t="inlineStr">
        <is>
          <t>1568000040</t>
        </is>
      </c>
      <c r="D96" s="317" t="inlineStr">
        <is>
          <t>Sus Asst Lt Bd A/R Dispty</t>
        </is>
      </c>
      <c r="E96" s="317" t="inlineStr">
        <is>
          <t>BME718YH8205</t>
        </is>
      </c>
      <c r="F96" s="411" t="n">
        <v>282565055.56</v>
      </c>
      <c r="G96" s="411" t="n">
        <v>0</v>
      </c>
      <c r="H96" s="411" t="n">
        <v>282565055.56</v>
      </c>
      <c r="I96" s="314" t="n"/>
    </row>
    <row r="97">
      <c r="A97" s="407" t="n">
        <v>45958</v>
      </c>
      <c r="B97" s="317" t="inlineStr">
        <is>
          <t xml:space="preserve">SJ01521166 </t>
        </is>
      </c>
      <c r="C97" s="317" t="inlineStr">
        <is>
          <t>1170000200</t>
        </is>
      </c>
      <c r="D97" s="317" t="inlineStr">
        <is>
          <t>Bonds Short Term</t>
        </is>
      </c>
      <c r="E97" s="317" t="inlineStr">
        <is>
          <t>BME718YH8205</t>
        </is>
      </c>
      <c r="F97" s="411" t="n">
        <v>268000000</v>
      </c>
      <c r="G97" s="411" t="n">
        <v>0</v>
      </c>
      <c r="H97" s="411" t="n">
        <v>268000000</v>
      </c>
      <c r="I97" s="314" t="n"/>
    </row>
    <row r="98">
      <c r="A98" s="407" t="n">
        <v>45958</v>
      </c>
      <c r="B98" s="317" t="inlineStr">
        <is>
          <t xml:space="preserve">SJ01521166 </t>
        </is>
      </c>
      <c r="C98" s="317" t="inlineStr">
        <is>
          <t>4390000052</t>
        </is>
      </c>
      <c r="D98" s="317" t="inlineStr">
        <is>
          <t>Int Rec From Bonds St</t>
        </is>
      </c>
      <c r="E98" s="317" t="inlineStr">
        <is>
          <t>BME718YH8205</t>
        </is>
      </c>
      <c r="F98" s="411" t="n">
        <v>14324972.22</v>
      </c>
      <c r="G98" s="411" t="n">
        <v>0</v>
      </c>
      <c r="H98" s="411" t="n">
        <v>14324972.22</v>
      </c>
      <c r="I98" s="314" t="n"/>
    </row>
    <row r="99">
      <c r="A99" s="407" t="n">
        <v>45958</v>
      </c>
      <c r="B99" s="317" t="inlineStr">
        <is>
          <t xml:space="preserve">SJ01521166 </t>
        </is>
      </c>
      <c r="C99" s="317" t="inlineStr">
        <is>
          <t>4390000052</t>
        </is>
      </c>
      <c r="D99" s="317" t="inlineStr">
        <is>
          <t>Int Rec From Bonds St</t>
        </is>
      </c>
      <c r="E99" s="317" t="inlineStr">
        <is>
          <t>BME718YH8205</t>
        </is>
      </c>
      <c r="F99" s="411" t="n">
        <v>0</v>
      </c>
      <c r="G99" s="411" t="n">
        <v>-14565055.56</v>
      </c>
      <c r="H99" s="411" t="n">
        <v>-14565055.56</v>
      </c>
      <c r="I99" s="314" t="n"/>
    </row>
    <row r="100">
      <c r="A100" s="407" t="n">
        <v>45958</v>
      </c>
      <c r="B100" s="317" t="inlineStr">
        <is>
          <t xml:space="preserve">SJ01521166 </t>
        </is>
      </c>
      <c r="C100" s="317" t="inlineStr">
        <is>
          <t>1568000040</t>
        </is>
      </c>
      <c r="D100" s="317" t="inlineStr">
        <is>
          <t>Sus Asst Lt Bd A/R Dispty</t>
        </is>
      </c>
      <c r="E100" s="317" t="inlineStr">
        <is>
          <t>BME718YH8205</t>
        </is>
      </c>
      <c r="F100" s="411" t="n">
        <v>0</v>
      </c>
      <c r="G100" s="411" t="n">
        <v>-282324972.22</v>
      </c>
      <c r="H100" s="411" t="n">
        <v>-282324972.22</v>
      </c>
      <c r="I100" s="314" t="n"/>
    </row>
    <row r="101">
      <c r="A101" s="412" t="n">
        <v>45958</v>
      </c>
      <c r="B101" s="359" t="inlineStr">
        <is>
          <t xml:space="preserve">SV01521164 </t>
        </is>
      </c>
      <c r="C101" s="359" t="inlineStr">
        <is>
          <t>1568000090</t>
        </is>
      </c>
      <c r="D101" s="359" t="inlineStr">
        <is>
          <t>FEDERAL INCOME TAX RECEIVABLE</t>
        </is>
      </c>
      <c r="E101" s="359" t="inlineStr">
        <is>
          <t>BME718YH8-Cash</t>
        </is>
      </c>
      <c r="F101" s="413" t="n">
        <v>2913011.11</v>
      </c>
      <c r="G101" s="413" t="n">
        <v>0</v>
      </c>
      <c r="H101" s="413" t="n">
        <v>2913011.11</v>
      </c>
      <c r="I101" s="361" t="inlineStr">
        <is>
          <t>Tested under investement FDR_Encashment &amp; Renewal</t>
        </is>
      </c>
    </row>
    <row r="102">
      <c r="A102" s="407" t="n">
        <v>45958</v>
      </c>
      <c r="B102" s="317" t="inlineStr">
        <is>
          <t xml:space="preserve">SV01521164 </t>
        </is>
      </c>
      <c r="C102" s="317" t="inlineStr">
        <is>
          <t>4430005300</t>
        </is>
      </c>
      <c r="D102" s="317" t="inlineStr">
        <is>
          <t>Inv Exp and Taxes O/T RE</t>
        </is>
      </c>
      <c r="E102" s="317" t="inlineStr">
        <is>
          <t>BME718YH8-Cash</t>
        </is>
      </c>
      <c r="F102" s="411" t="n">
        <v>50000</v>
      </c>
      <c r="G102" s="411" t="n">
        <v>0</v>
      </c>
      <c r="H102" s="411" t="n">
        <v>50000</v>
      </c>
      <c r="I102" s="314" t="n"/>
    </row>
    <row r="103">
      <c r="A103" s="407" t="n">
        <v>45958</v>
      </c>
      <c r="B103" s="317" t="inlineStr">
        <is>
          <t xml:space="preserve">SV01521164 </t>
        </is>
      </c>
      <c r="C103" s="317" t="inlineStr">
        <is>
          <t>1568000040</t>
        </is>
      </c>
      <c r="D103" s="317" t="inlineStr">
        <is>
          <t>Sus Asst Lt Bd A/R Dispty</t>
        </is>
      </c>
      <c r="E103" s="317" t="inlineStr">
        <is>
          <t>BME718YH8-Cash</t>
        </is>
      </c>
      <c r="F103" s="411" t="n">
        <v>0</v>
      </c>
      <c r="G103" s="411" t="n">
        <v>-279602044.45</v>
      </c>
      <c r="H103" s="411" t="n">
        <v>-279602044.45</v>
      </c>
      <c r="I103" s="314" t="n"/>
    </row>
    <row r="104">
      <c r="A104" s="407" t="n">
        <v>45958</v>
      </c>
      <c r="B104" s="317" t="inlineStr">
        <is>
          <t xml:space="preserve">SV01521164 </t>
        </is>
      </c>
      <c r="C104" s="317" t="inlineStr">
        <is>
          <t>1568000040</t>
        </is>
      </c>
      <c r="D104" s="317" t="inlineStr">
        <is>
          <t>Sus Asst Lt Bd A/R Dispty</t>
        </is>
      </c>
      <c r="E104" s="317" t="inlineStr">
        <is>
          <t>BME718YH8-Cash</t>
        </is>
      </c>
      <c r="F104" s="411" t="n">
        <v>0</v>
      </c>
      <c r="G104" s="411" t="n">
        <v>-50000</v>
      </c>
      <c r="H104" s="411" t="n">
        <v>-50000</v>
      </c>
      <c r="I104" s="314" t="n"/>
    </row>
    <row r="105">
      <c r="A105" s="407" t="n">
        <v>45958</v>
      </c>
      <c r="B105" s="317" t="inlineStr">
        <is>
          <t xml:space="preserve">SV01521164 </t>
        </is>
      </c>
      <c r="C105" s="317" t="inlineStr">
        <is>
          <t>1568000040</t>
        </is>
      </c>
      <c r="D105" s="317" t="inlineStr">
        <is>
          <t>Sus Asst Lt Bd A/R Dispty</t>
        </is>
      </c>
      <c r="E105" s="317" t="inlineStr">
        <is>
          <t>BME718YH8-Cash</t>
        </is>
      </c>
      <c r="F105" s="411" t="n">
        <v>0</v>
      </c>
      <c r="G105" s="411" t="n">
        <v>-2913011.11</v>
      </c>
      <c r="H105" s="411" t="n">
        <v>-2913011.11</v>
      </c>
      <c r="I105" s="314" t="n"/>
    </row>
    <row r="106">
      <c r="A106" s="407" t="n">
        <v>45958</v>
      </c>
      <c r="B106" s="317" t="inlineStr">
        <is>
          <t xml:space="preserve">SV01521164 </t>
        </is>
      </c>
      <c r="C106" s="317" t="inlineStr">
        <is>
          <t>1568000150</t>
        </is>
      </c>
      <c r="D106" s="317" t="inlineStr">
        <is>
          <t>cash match suspense</t>
        </is>
      </c>
      <c r="E106" s="317" t="inlineStr">
        <is>
          <t>BME718YH8-Cash</t>
        </is>
      </c>
      <c r="F106" s="411" t="n">
        <v>279602044.45</v>
      </c>
      <c r="G106" s="411" t="n">
        <v>0</v>
      </c>
      <c r="H106" s="411" t="n">
        <v>279602044.45</v>
      </c>
      <c r="I106" s="314" t="n"/>
    </row>
    <row r="107">
      <c r="A107" s="407" t="n">
        <v>45982</v>
      </c>
      <c r="B107" s="317" t="inlineStr">
        <is>
          <t xml:space="preserve">SJ01531494 </t>
        </is>
      </c>
      <c r="C107" s="317" t="inlineStr">
        <is>
          <t>4390000052</t>
        </is>
      </c>
      <c r="D107" s="317" t="inlineStr">
        <is>
          <t>Int Rec From Bonds St</t>
        </is>
      </c>
      <c r="E107" s="317" t="inlineStr">
        <is>
          <t>BME74CGF0205</t>
        </is>
      </c>
      <c r="F107" s="411" t="n">
        <v>0</v>
      </c>
      <c r="G107" s="411" t="n">
        <v>-15067991.44</v>
      </c>
      <c r="H107" s="411" t="n">
        <v>-15067991.44</v>
      </c>
      <c r="I107" s="314" t="n"/>
    </row>
    <row r="108">
      <c r="A108" s="407" t="n">
        <v>45982</v>
      </c>
      <c r="B108" s="317" t="inlineStr">
        <is>
          <t xml:space="preserve">SJ01531494 </t>
        </is>
      </c>
      <c r="C108" s="317" t="inlineStr">
        <is>
          <t>1170000200</t>
        </is>
      </c>
      <c r="D108" s="317" t="inlineStr">
        <is>
          <t>Bonds Short Term</t>
        </is>
      </c>
      <c r="E108" s="317" t="inlineStr">
        <is>
          <t>BME74CGF0205</t>
        </is>
      </c>
      <c r="F108" s="411" t="n">
        <v>0</v>
      </c>
      <c r="G108" s="411" t="n">
        <v>-273963480.73</v>
      </c>
      <c r="H108" s="411" t="n">
        <v>-273963480.73</v>
      </c>
      <c r="I108" s="314" t="n"/>
    </row>
    <row r="109">
      <c r="A109" s="407" t="n">
        <v>45982</v>
      </c>
      <c r="B109" s="317" t="inlineStr">
        <is>
          <t xml:space="preserve">SJ01531494 </t>
        </is>
      </c>
      <c r="C109" s="317" t="inlineStr">
        <is>
          <t>1568000040</t>
        </is>
      </c>
      <c r="D109" s="317" t="inlineStr">
        <is>
          <t>Sus Asst Lt Bd A/R Dispty</t>
        </is>
      </c>
      <c r="E109" s="317" t="inlineStr">
        <is>
          <t>BME74CGF0205</t>
        </is>
      </c>
      <c r="F109" s="411" t="n">
        <v>289031472.17</v>
      </c>
      <c r="G109" s="411" t="n">
        <v>0</v>
      </c>
      <c r="H109" s="411" t="n">
        <v>289031472.17</v>
      </c>
      <c r="I109" s="314" t="n"/>
    </row>
    <row r="110">
      <c r="A110" s="407" t="n">
        <v>45991</v>
      </c>
      <c r="B110" s="317" t="inlineStr">
        <is>
          <t xml:space="preserve">SJ01534283 </t>
        </is>
      </c>
      <c r="C110" s="317" t="inlineStr">
        <is>
          <t>1170000200</t>
        </is>
      </c>
      <c r="D110" s="317" t="inlineStr">
        <is>
          <t>Bonds Short Term</t>
        </is>
      </c>
      <c r="E110" s="317" t="inlineStr">
        <is>
          <t>BME74CGF0205</t>
        </is>
      </c>
      <c r="F110" s="411" t="n">
        <v>0</v>
      </c>
      <c r="G110" s="411" t="n">
        <v>-273963480.73</v>
      </c>
      <c r="H110" s="411" t="n">
        <v>-273963480.73</v>
      </c>
      <c r="I110" s="314" t="n"/>
    </row>
    <row r="111">
      <c r="A111" s="407" t="n">
        <v>45991</v>
      </c>
      <c r="B111" s="317" t="inlineStr">
        <is>
          <t xml:space="preserve">SJ01534283 </t>
        </is>
      </c>
      <c r="C111" s="317" t="inlineStr">
        <is>
          <t>1568000040</t>
        </is>
      </c>
      <c r="D111" s="317" t="inlineStr">
        <is>
          <t>Sus Asst Lt Bd A/R Dispty</t>
        </is>
      </c>
      <c r="E111" s="317" t="inlineStr">
        <is>
          <t>BME74CGF0205</t>
        </is>
      </c>
      <c r="F111" s="411" t="n">
        <v>0</v>
      </c>
      <c r="G111" s="411" t="n">
        <v>-289031472.17</v>
      </c>
      <c r="H111" s="411" t="n">
        <v>-289031472.17</v>
      </c>
      <c r="I111" s="314" t="n"/>
    </row>
    <row r="112">
      <c r="A112" s="407" t="n">
        <v>45991</v>
      </c>
      <c r="B112" s="317" t="inlineStr">
        <is>
          <t xml:space="preserve">SJ01534283 </t>
        </is>
      </c>
      <c r="C112" s="317" t="inlineStr">
        <is>
          <t>4390000052</t>
        </is>
      </c>
      <c r="D112" s="317" t="inlineStr">
        <is>
          <t>Int Rec From Bonds St</t>
        </is>
      </c>
      <c r="E112" s="317" t="inlineStr">
        <is>
          <t>BME74CGF0205</t>
        </is>
      </c>
      <c r="F112" s="411" t="n">
        <v>0</v>
      </c>
      <c r="G112" s="411" t="n">
        <v>-14283854</v>
      </c>
      <c r="H112" s="411" t="n">
        <v>-14283854</v>
      </c>
      <c r="I112" s="314" t="n"/>
    </row>
    <row r="113">
      <c r="A113" s="407" t="n">
        <v>45991</v>
      </c>
      <c r="B113" s="317" t="inlineStr">
        <is>
          <t xml:space="preserve">SJ01534283 </t>
        </is>
      </c>
      <c r="C113" s="317" t="inlineStr">
        <is>
          <t>1170000200</t>
        </is>
      </c>
      <c r="D113" s="317" t="inlineStr">
        <is>
          <t>Bonds Short Term</t>
        </is>
      </c>
      <c r="E113" s="317" t="inlineStr">
        <is>
          <t>BME74CGF0205</t>
        </is>
      </c>
      <c r="F113" s="411" t="n">
        <v>273963480.73</v>
      </c>
      <c r="G113" s="411" t="n">
        <v>0</v>
      </c>
      <c r="H113" s="411" t="n">
        <v>273963480.73</v>
      </c>
      <c r="I113" s="314" t="n"/>
    </row>
    <row r="114">
      <c r="A114" s="407" t="n">
        <v>45991</v>
      </c>
      <c r="B114" s="317" t="inlineStr">
        <is>
          <t xml:space="preserve">SJ01534283 </t>
        </is>
      </c>
      <c r="C114" s="317" t="inlineStr">
        <is>
          <t>1568000040</t>
        </is>
      </c>
      <c r="D114" s="317" t="inlineStr">
        <is>
          <t>Sus Asst Lt Bd A/R Dispty</t>
        </is>
      </c>
      <c r="E114" s="317" t="inlineStr">
        <is>
          <t>BME74CGF0205</t>
        </is>
      </c>
      <c r="F114" s="411" t="n">
        <v>288247334.73</v>
      </c>
      <c r="G114" s="411" t="n">
        <v>0</v>
      </c>
      <c r="H114" s="411" t="n">
        <v>288247334.73</v>
      </c>
      <c r="I114" s="314" t="n"/>
    </row>
    <row r="115">
      <c r="A115" s="407" t="n">
        <v>45991</v>
      </c>
      <c r="B115" s="317" t="inlineStr">
        <is>
          <t xml:space="preserve">SJ01534283 </t>
        </is>
      </c>
      <c r="C115" s="317" t="inlineStr">
        <is>
          <t>4390000052</t>
        </is>
      </c>
      <c r="D115" s="317" t="inlineStr">
        <is>
          <t>Int Rec From Bonds St</t>
        </is>
      </c>
      <c r="E115" s="317" t="inlineStr">
        <is>
          <t>BME74CGF0205</t>
        </is>
      </c>
      <c r="F115" s="411" t="n">
        <v>15067991.44</v>
      </c>
      <c r="G115" s="411" t="n">
        <v>0</v>
      </c>
      <c r="H115" s="411" t="n">
        <v>15067991.44</v>
      </c>
      <c r="I115" s="314" t="n"/>
    </row>
    <row r="116">
      <c r="A116" s="407" t="n">
        <v>45991</v>
      </c>
      <c r="B116" s="317" t="inlineStr">
        <is>
          <t xml:space="preserve">SV01534284 </t>
        </is>
      </c>
      <c r="C116" s="317" t="inlineStr">
        <is>
          <t>1012603028</t>
        </is>
      </c>
      <c r="D116" s="317" t="inlineStr">
        <is>
          <t>SCB Saadiq SND A/C</t>
        </is>
      </c>
      <c r="E116" s="317" t="inlineStr">
        <is>
          <t>BME74CGF0-Cash</t>
        </is>
      </c>
      <c r="F116" s="411" t="n">
        <v>285340563.73</v>
      </c>
      <c r="G116" s="411" t="n">
        <v>0</v>
      </c>
      <c r="H116" s="411" t="n">
        <v>285340563.73</v>
      </c>
      <c r="I116" s="314" t="n"/>
    </row>
    <row r="117">
      <c r="A117" s="407" t="n">
        <v>45991</v>
      </c>
      <c r="B117" s="317" t="inlineStr">
        <is>
          <t xml:space="preserve">SV01534284 </t>
        </is>
      </c>
      <c r="C117" s="317" t="inlineStr">
        <is>
          <t>1568000040</t>
        </is>
      </c>
      <c r="D117" s="317" t="inlineStr">
        <is>
          <t>Sus Asst Lt Bd A/R Dispty</t>
        </is>
      </c>
      <c r="E117" s="317" t="inlineStr">
        <is>
          <t>BME74CGF0-Cash</t>
        </is>
      </c>
      <c r="F117" s="411" t="n">
        <v>0</v>
      </c>
      <c r="G117" s="411" t="n">
        <v>-285340563.73</v>
      </c>
      <c r="H117" s="411" t="n">
        <v>-285340563.73</v>
      </c>
      <c r="I117" s="314" t="n"/>
    </row>
    <row r="118">
      <c r="A118" s="412" t="n">
        <v>45991</v>
      </c>
      <c r="B118" s="359" t="inlineStr">
        <is>
          <t xml:space="preserve">SV01534284 </t>
        </is>
      </c>
      <c r="C118" s="359" t="inlineStr">
        <is>
          <t>1568000090</t>
        </is>
      </c>
      <c r="D118" s="359" t="inlineStr">
        <is>
          <t>FEDERAL INCOME TAX RECEIVABLE</t>
        </is>
      </c>
      <c r="E118" s="359" t="inlineStr">
        <is>
          <t>BME74CGF0-Cash</t>
        </is>
      </c>
      <c r="F118" s="413" t="n">
        <v>2856771</v>
      </c>
      <c r="G118" s="413" t="n">
        <v>0</v>
      </c>
      <c r="H118" s="413" t="n">
        <v>2856771</v>
      </c>
      <c r="I118" s="361" t="inlineStr">
        <is>
          <t>Tested under investement FDR_Encashment &amp; Renewal</t>
        </is>
      </c>
    </row>
    <row r="119">
      <c r="A119" s="407" t="n">
        <v>45991</v>
      </c>
      <c r="B119" s="317" t="inlineStr">
        <is>
          <t xml:space="preserve">SV01534284 </t>
        </is>
      </c>
      <c r="C119" s="317" t="inlineStr">
        <is>
          <t>1568000040</t>
        </is>
      </c>
      <c r="D119" s="317" t="inlineStr">
        <is>
          <t>Sus Asst Lt Bd A/R Dispty</t>
        </is>
      </c>
      <c r="E119" s="317" t="inlineStr">
        <is>
          <t>BME74CGF0-Cash</t>
        </is>
      </c>
      <c r="F119" s="411" t="n">
        <v>0</v>
      </c>
      <c r="G119" s="411" t="n">
        <v>-50000</v>
      </c>
      <c r="H119" s="411" t="n">
        <v>-50000</v>
      </c>
      <c r="I119" s="314" t="n"/>
    </row>
    <row r="120">
      <c r="A120" s="407" t="n">
        <v>45991</v>
      </c>
      <c r="B120" s="317" t="inlineStr">
        <is>
          <t xml:space="preserve">SV01534284 </t>
        </is>
      </c>
      <c r="C120" s="317" t="inlineStr">
        <is>
          <t>1568000040</t>
        </is>
      </c>
      <c r="D120" s="317" t="inlineStr">
        <is>
          <t>Sus Asst Lt Bd A/R Dispty</t>
        </is>
      </c>
      <c r="E120" s="317" t="inlineStr">
        <is>
          <t>BME74CGF0-Cash</t>
        </is>
      </c>
      <c r="F120" s="411" t="n">
        <v>0</v>
      </c>
      <c r="G120" s="411" t="n">
        <v>-2856771</v>
      </c>
      <c r="H120" s="411" t="n">
        <v>-2856771</v>
      </c>
      <c r="I120" s="314" t="n"/>
    </row>
    <row r="121">
      <c r="A121" s="407" t="n">
        <v>45991</v>
      </c>
      <c r="B121" s="317" t="inlineStr">
        <is>
          <t xml:space="preserve">SV01534284 </t>
        </is>
      </c>
      <c r="C121" s="317" t="inlineStr">
        <is>
          <t>4430005300</t>
        </is>
      </c>
      <c r="D121" s="317" t="inlineStr">
        <is>
          <t>Inv Exp and Taxes O/T RE</t>
        </is>
      </c>
      <c r="E121" s="317" t="inlineStr">
        <is>
          <t>BME74CGF0-Cash</t>
        </is>
      </c>
      <c r="F121" s="411" t="n">
        <v>50000</v>
      </c>
      <c r="G121" s="411" t="n">
        <v>0</v>
      </c>
      <c r="H121" s="411" t="n">
        <v>50000</v>
      </c>
      <c r="I121" s="314" t="n"/>
    </row>
    <row r="122">
      <c r="A122" s="407" t="n">
        <v>45998</v>
      </c>
      <c r="B122" s="317" t="inlineStr">
        <is>
          <t xml:space="preserve">SJ01537509 </t>
        </is>
      </c>
      <c r="C122" s="317" t="inlineStr">
        <is>
          <t>1170000200</t>
        </is>
      </c>
      <c r="D122" s="317" t="inlineStr">
        <is>
          <t>Bonds Short Term</t>
        </is>
      </c>
      <c r="E122" s="317" t="inlineStr">
        <is>
          <t>BME76D188205</t>
        </is>
      </c>
      <c r="F122" s="411" t="n">
        <v>0</v>
      </c>
      <c r="G122" s="411" t="n">
        <v>-240084488.46</v>
      </c>
      <c r="H122" s="411" t="n">
        <v>-240084488.46</v>
      </c>
      <c r="I122" s="314" t="n"/>
    </row>
    <row r="123">
      <c r="A123" s="407" t="n">
        <v>45998</v>
      </c>
      <c r="B123" s="317" t="inlineStr">
        <is>
          <t xml:space="preserve">SJ01537509 </t>
        </is>
      </c>
      <c r="C123" s="317" t="inlineStr">
        <is>
          <t>4390000052</t>
        </is>
      </c>
      <c r="D123" s="317" t="inlineStr">
        <is>
          <t>Int Rec From Bonds St</t>
        </is>
      </c>
      <c r="E123" s="317" t="inlineStr">
        <is>
          <t>BME76D188205</t>
        </is>
      </c>
      <c r="F123" s="411" t="n">
        <v>0</v>
      </c>
      <c r="G123" s="411" t="n">
        <v>-14405069.31</v>
      </c>
      <c r="H123" s="411" t="n">
        <v>-14405069.31</v>
      </c>
      <c r="I123" s="314" t="n"/>
    </row>
    <row r="124">
      <c r="A124" s="407" t="n">
        <v>45998</v>
      </c>
      <c r="B124" s="317" t="inlineStr">
        <is>
          <t xml:space="preserve">SJ01537509 </t>
        </is>
      </c>
      <c r="C124" s="317" t="inlineStr">
        <is>
          <t>1568000040</t>
        </is>
      </c>
      <c r="D124" s="317" t="inlineStr">
        <is>
          <t>Sus Asst Lt Bd A/R Dispty</t>
        </is>
      </c>
      <c r="E124" s="317" t="inlineStr">
        <is>
          <t>BME76D188205</t>
        </is>
      </c>
      <c r="F124" s="411" t="n">
        <v>254489557.77</v>
      </c>
      <c r="G124" s="411" t="n">
        <v>0</v>
      </c>
      <c r="H124" s="411" t="n">
        <v>254489557.77</v>
      </c>
      <c r="I124" s="314" t="n"/>
    </row>
    <row r="125">
      <c r="A125" s="407" t="n">
        <v>46002</v>
      </c>
      <c r="B125" s="317" t="inlineStr">
        <is>
          <t xml:space="preserve">SV01538918 </t>
        </is>
      </c>
      <c r="C125" s="317" t="inlineStr">
        <is>
          <t>4430005300</t>
        </is>
      </c>
      <c r="D125" s="317" t="inlineStr">
        <is>
          <t>Inv Exp and Taxes O/T RE</t>
        </is>
      </c>
      <c r="E125" s="317" t="inlineStr">
        <is>
          <t>BME76D188-Cash</t>
        </is>
      </c>
      <c r="F125" s="411" t="n">
        <v>50000</v>
      </c>
      <c r="G125" s="411" t="n">
        <v>0</v>
      </c>
      <c r="H125" s="411" t="n">
        <v>50000</v>
      </c>
      <c r="I125" s="314" t="n"/>
    </row>
    <row r="126">
      <c r="A126" s="407" t="n">
        <v>46002</v>
      </c>
      <c r="B126" s="317" t="inlineStr">
        <is>
          <t xml:space="preserve">SV01538918 </t>
        </is>
      </c>
      <c r="C126" s="317" t="inlineStr">
        <is>
          <t>1568000040</t>
        </is>
      </c>
      <c r="D126" s="317" t="inlineStr">
        <is>
          <t>Sus Asst Lt Bd A/R Dispty</t>
        </is>
      </c>
      <c r="E126" s="317" t="inlineStr">
        <is>
          <t>BME76D188-Cash</t>
        </is>
      </c>
      <c r="F126" s="411" t="n">
        <v>0</v>
      </c>
      <c r="G126" s="411" t="n">
        <v>-50000</v>
      </c>
      <c r="H126" s="411" t="n">
        <v>-50000</v>
      </c>
      <c r="I126" s="314" t="n"/>
    </row>
    <row r="127">
      <c r="A127" s="412" t="n">
        <v>46003</v>
      </c>
      <c r="B127" s="359" t="inlineStr">
        <is>
          <t xml:space="preserve">SV01539379 </t>
        </is>
      </c>
      <c r="C127" s="359" t="inlineStr">
        <is>
          <t>1568000090</t>
        </is>
      </c>
      <c r="D127" s="359" t="inlineStr">
        <is>
          <t>FEDERAL INCOME TAX RECEIVABLE</t>
        </is>
      </c>
      <c r="E127" s="359" t="inlineStr">
        <is>
          <t>BME76D188-Cash</t>
        </is>
      </c>
      <c r="F127" s="413" t="n">
        <v>2881013.86</v>
      </c>
      <c r="G127" s="413" t="n">
        <v>0</v>
      </c>
      <c r="H127" s="413" t="n">
        <v>2881013.86</v>
      </c>
      <c r="I127" s="361" t="inlineStr">
        <is>
          <t>Tested under investement FDR_Encashment &amp; Renewal</t>
        </is>
      </c>
    </row>
    <row r="128">
      <c r="A128" s="407" t="n">
        <v>46003</v>
      </c>
      <c r="B128" s="317" t="inlineStr">
        <is>
          <t xml:space="preserve">SV01539379 </t>
        </is>
      </c>
      <c r="C128" s="317" t="inlineStr">
        <is>
          <t>1568000040</t>
        </is>
      </c>
      <c r="D128" s="317" t="inlineStr">
        <is>
          <t>Sus Asst Lt Bd A/R Dispty</t>
        </is>
      </c>
      <c r="E128" s="317" t="inlineStr">
        <is>
          <t>BME76D188-Cash</t>
        </is>
      </c>
      <c r="F128" s="411" t="n">
        <v>0</v>
      </c>
      <c r="G128" s="411" t="n">
        <v>-2881013.86</v>
      </c>
      <c r="H128" s="411" t="n">
        <v>-2881013.86</v>
      </c>
      <c r="I128" s="314" t="n"/>
    </row>
    <row r="129">
      <c r="A129" s="407" t="n">
        <v>46003</v>
      </c>
      <c r="B129" s="317" t="inlineStr">
        <is>
          <t xml:space="preserve">SV01539379 </t>
        </is>
      </c>
      <c r="C129" s="317" t="inlineStr">
        <is>
          <t>1012603028</t>
        </is>
      </c>
      <c r="D129" s="317" t="inlineStr">
        <is>
          <t>SCB Saadiq SND A/C</t>
        </is>
      </c>
      <c r="E129" s="317" t="inlineStr">
        <is>
          <t>BME76D188-Cash</t>
        </is>
      </c>
      <c r="F129" s="411" t="n">
        <v>251558543.91</v>
      </c>
      <c r="G129" s="411" t="n">
        <v>0</v>
      </c>
      <c r="H129" s="411" t="n">
        <v>251558543.91</v>
      </c>
      <c r="I129" s="314" t="n"/>
    </row>
    <row r="130">
      <c r="A130" s="407" t="n">
        <v>46003</v>
      </c>
      <c r="B130" s="317" t="inlineStr">
        <is>
          <t xml:space="preserve">SV01539379 </t>
        </is>
      </c>
      <c r="C130" s="317" t="inlineStr">
        <is>
          <t>1568000040</t>
        </is>
      </c>
      <c r="D130" s="317" t="inlineStr">
        <is>
          <t>Sus Asst Lt Bd A/R Dispty</t>
        </is>
      </c>
      <c r="E130" s="317" t="inlineStr">
        <is>
          <t>BME76D188-Cash</t>
        </is>
      </c>
      <c r="F130" s="411" t="n">
        <v>0</v>
      </c>
      <c r="G130" s="411" t="n">
        <v>-251558543.91</v>
      </c>
      <c r="H130" s="411" t="n">
        <v>-251558543.91</v>
      </c>
      <c r="I130" s="314" t="n"/>
    </row>
    <row r="131">
      <c r="A131" s="407" t="n">
        <v>46008</v>
      </c>
      <c r="B131" s="317" t="inlineStr">
        <is>
          <t xml:space="preserve">SJ01541080 </t>
        </is>
      </c>
      <c r="C131" s="317" t="inlineStr">
        <is>
          <t>1568000040</t>
        </is>
      </c>
      <c r="D131" s="317" t="inlineStr">
        <is>
          <t>Sus Asst Lt Bd A/R Dispty</t>
        </is>
      </c>
      <c r="E131" s="317" t="inlineStr">
        <is>
          <t>BME76XR37205</t>
        </is>
      </c>
      <c r="F131" s="411" t="n">
        <v>329893511.4</v>
      </c>
      <c r="G131" s="411" t="n">
        <v>0</v>
      </c>
      <c r="H131" s="411" t="n">
        <v>329893511.4</v>
      </c>
      <c r="I131" s="314" t="n"/>
    </row>
    <row r="132">
      <c r="A132" s="407" t="n">
        <v>46008</v>
      </c>
      <c r="B132" s="317" t="inlineStr">
        <is>
          <t xml:space="preserve">SJ01541080 </t>
        </is>
      </c>
      <c r="C132" s="317" t="inlineStr">
        <is>
          <t>1170000200</t>
        </is>
      </c>
      <c r="D132" s="317" t="inlineStr">
        <is>
          <t>Bonds Short Term</t>
        </is>
      </c>
      <c r="E132" s="317" t="inlineStr">
        <is>
          <t>BME76XR37205</t>
        </is>
      </c>
      <c r="F132" s="411" t="n">
        <v>0</v>
      </c>
      <c r="G132" s="411" t="n">
        <v>-312967201.9</v>
      </c>
      <c r="H132" s="411" t="n">
        <v>-312967201.9</v>
      </c>
      <c r="I132" s="314" t="n"/>
    </row>
    <row r="133">
      <c r="A133" s="407" t="n">
        <v>46008</v>
      </c>
      <c r="B133" s="317" t="inlineStr">
        <is>
          <t xml:space="preserve">SJ01541080 </t>
        </is>
      </c>
      <c r="C133" s="317" t="inlineStr">
        <is>
          <t>4390000052</t>
        </is>
      </c>
      <c r="D133" s="317" t="inlineStr">
        <is>
          <t>Int Rec From Bonds St</t>
        </is>
      </c>
      <c r="E133" s="317" t="inlineStr">
        <is>
          <t>BME76XR37205</t>
        </is>
      </c>
      <c r="F133" s="411" t="n">
        <v>0</v>
      </c>
      <c r="G133" s="411" t="n">
        <v>-16926309.5</v>
      </c>
      <c r="H133" s="411" t="n">
        <v>-16926309.5</v>
      </c>
      <c r="I133" s="314" t="n"/>
    </row>
    <row r="134">
      <c r="A134" s="407" t="n">
        <v>46014</v>
      </c>
      <c r="B134" s="317" t="inlineStr">
        <is>
          <t xml:space="preserve">SJ01543154 </t>
        </is>
      </c>
      <c r="C134" s="317" t="inlineStr">
        <is>
          <t>1568000040</t>
        </is>
      </c>
      <c r="D134" s="317" t="inlineStr">
        <is>
          <t>Sus Asst Lt Bd A/R Dispty</t>
        </is>
      </c>
      <c r="E134" s="317" t="inlineStr">
        <is>
          <t>BME76XR37205</t>
        </is>
      </c>
      <c r="F134" s="411" t="n">
        <v>329944600.8</v>
      </c>
      <c r="G134" s="411" t="n">
        <v>0</v>
      </c>
      <c r="H134" s="411" t="n">
        <v>329944600.8</v>
      </c>
      <c r="I134" s="314" t="n"/>
    </row>
    <row r="135">
      <c r="A135" s="407" t="n">
        <v>46014</v>
      </c>
      <c r="B135" s="317" t="inlineStr">
        <is>
          <t xml:space="preserve">SJ01543154 </t>
        </is>
      </c>
      <c r="C135" s="317" t="inlineStr">
        <is>
          <t>1568000040</t>
        </is>
      </c>
      <c r="D135" s="317" t="inlineStr">
        <is>
          <t>Sus Asst Lt Bd A/R Dispty</t>
        </is>
      </c>
      <c r="E135" s="317" t="inlineStr">
        <is>
          <t>BME76XR37205</t>
        </is>
      </c>
      <c r="F135" s="411" t="n">
        <v>0</v>
      </c>
      <c r="G135" s="411" t="n">
        <v>-329893511.4</v>
      </c>
      <c r="H135" s="411" t="n">
        <v>-329893511.4</v>
      </c>
      <c r="I135" s="314" t="n"/>
    </row>
    <row r="136">
      <c r="A136" s="407" t="n">
        <v>46014</v>
      </c>
      <c r="B136" s="317" t="inlineStr">
        <is>
          <t xml:space="preserve">SJ01543154 </t>
        </is>
      </c>
      <c r="C136" s="317" t="inlineStr">
        <is>
          <t>4390000052</t>
        </is>
      </c>
      <c r="D136" s="317" t="inlineStr">
        <is>
          <t>Int Rec From Bonds St</t>
        </is>
      </c>
      <c r="E136" s="317" t="inlineStr">
        <is>
          <t>BME76XR37205</t>
        </is>
      </c>
      <c r="F136" s="411" t="n">
        <v>0</v>
      </c>
      <c r="G136" s="411" t="n">
        <v>-16977398.9</v>
      </c>
      <c r="H136" s="411" t="n">
        <v>-16977398.9</v>
      </c>
      <c r="I136" s="314" t="n"/>
    </row>
    <row r="137">
      <c r="A137" s="407" t="n">
        <v>46014</v>
      </c>
      <c r="B137" s="317" t="inlineStr">
        <is>
          <t xml:space="preserve">SJ01543154 </t>
        </is>
      </c>
      <c r="C137" s="317" t="inlineStr">
        <is>
          <t>1170000200</t>
        </is>
      </c>
      <c r="D137" s="317" t="inlineStr">
        <is>
          <t>Bonds Short Term</t>
        </is>
      </c>
      <c r="E137" s="317" t="inlineStr">
        <is>
          <t>BME76XR37205</t>
        </is>
      </c>
      <c r="F137" s="411" t="n">
        <v>0</v>
      </c>
      <c r="G137" s="411" t="n">
        <v>-312967201.9</v>
      </c>
      <c r="H137" s="411" t="n">
        <v>-312967201.9</v>
      </c>
      <c r="I137" s="314" t="n"/>
    </row>
    <row r="138">
      <c r="A138" s="407" t="n">
        <v>46014</v>
      </c>
      <c r="B138" s="317" t="inlineStr">
        <is>
          <t xml:space="preserve">SJ01543154 </t>
        </is>
      </c>
      <c r="C138" s="317" t="inlineStr">
        <is>
          <t>1170000200</t>
        </is>
      </c>
      <c r="D138" s="317" t="inlineStr">
        <is>
          <t>Bonds Short Term</t>
        </is>
      </c>
      <c r="E138" s="317" t="inlineStr">
        <is>
          <t>BME76XR37205</t>
        </is>
      </c>
      <c r="F138" s="411" t="n">
        <v>312967201.9</v>
      </c>
      <c r="G138" s="411" t="n">
        <v>0</v>
      </c>
      <c r="H138" s="411" t="n">
        <v>312967201.9</v>
      </c>
      <c r="I138" s="314" t="n"/>
    </row>
    <row r="139">
      <c r="A139" s="407" t="n">
        <v>46014</v>
      </c>
      <c r="B139" s="317" t="inlineStr">
        <is>
          <t xml:space="preserve">SJ01543154 </t>
        </is>
      </c>
      <c r="C139" s="317" t="inlineStr">
        <is>
          <t>4390000052</t>
        </is>
      </c>
      <c r="D139" s="317" t="inlineStr">
        <is>
          <t>Int Rec From Bonds St</t>
        </is>
      </c>
      <c r="E139" s="317" t="inlineStr">
        <is>
          <t>BME76XR37205</t>
        </is>
      </c>
      <c r="F139" s="411" t="n">
        <v>16926309.5</v>
      </c>
      <c r="G139" s="411" t="n">
        <v>0</v>
      </c>
      <c r="H139" s="411" t="n">
        <v>16926309.5</v>
      </c>
      <c r="I139" s="314" t="n"/>
    </row>
    <row r="140">
      <c r="A140" s="412" t="n">
        <v>46014</v>
      </c>
      <c r="B140" s="359" t="inlineStr">
        <is>
          <t xml:space="preserve">SV01543152 </t>
        </is>
      </c>
      <c r="C140" s="359" t="inlineStr">
        <is>
          <t>1568000090</t>
        </is>
      </c>
      <c r="D140" s="359" t="inlineStr">
        <is>
          <t>FEDERAL INCOME TAX RECEIVABLE</t>
        </is>
      </c>
      <c r="E140" s="359" t="inlineStr">
        <is>
          <t>BME76XR37-Cash</t>
        </is>
      </c>
      <c r="F140" s="413" t="n">
        <v>3395479.78</v>
      </c>
      <c r="G140" s="413" t="n">
        <v>0</v>
      </c>
      <c r="H140" s="413" t="n">
        <v>3395479.78</v>
      </c>
      <c r="I140" s="361" t="inlineStr">
        <is>
          <t>Tested under investement FDR_Encashment &amp; Renewal</t>
        </is>
      </c>
    </row>
    <row r="141">
      <c r="A141" s="407" t="n">
        <v>46014</v>
      </c>
      <c r="B141" s="317" t="inlineStr">
        <is>
          <t xml:space="preserve">SV01543152 </t>
        </is>
      </c>
      <c r="C141" s="317" t="inlineStr">
        <is>
          <t>1568000150</t>
        </is>
      </c>
      <c r="D141" s="317" t="inlineStr">
        <is>
          <t>cash match suspense</t>
        </is>
      </c>
      <c r="E141" s="317" t="inlineStr">
        <is>
          <t>BME76XR37-Cash</t>
        </is>
      </c>
      <c r="F141" s="411" t="n">
        <v>326549121.02</v>
      </c>
      <c r="G141" s="411" t="n">
        <v>0</v>
      </c>
      <c r="H141" s="411" t="n">
        <v>326549121.02</v>
      </c>
      <c r="I141" s="314" t="n"/>
    </row>
    <row r="142">
      <c r="A142" s="407" t="n">
        <v>46014</v>
      </c>
      <c r="B142" s="317" t="inlineStr">
        <is>
          <t xml:space="preserve">SV01543152 </t>
        </is>
      </c>
      <c r="C142" s="317" t="inlineStr">
        <is>
          <t>1568000040</t>
        </is>
      </c>
      <c r="D142" s="317" t="inlineStr">
        <is>
          <t>Sus Asst Lt Bd A/R Dispty</t>
        </is>
      </c>
      <c r="E142" s="317" t="inlineStr">
        <is>
          <t>BME76XR37-Cash</t>
        </is>
      </c>
      <c r="F142" s="411" t="n">
        <v>0</v>
      </c>
      <c r="G142" s="411" t="n">
        <v>-3395479.78</v>
      </c>
      <c r="H142" s="411" t="n">
        <v>-3395479.78</v>
      </c>
      <c r="I142" s="314" t="n"/>
    </row>
    <row r="143">
      <c r="A143" s="407" t="n">
        <v>46014</v>
      </c>
      <c r="B143" s="317" t="inlineStr">
        <is>
          <t xml:space="preserve">SV01543152 </t>
        </is>
      </c>
      <c r="C143" s="317" t="inlineStr">
        <is>
          <t>1568000040</t>
        </is>
      </c>
      <c r="D143" s="317" t="inlineStr">
        <is>
          <t>Sus Asst Lt Bd A/R Dispty</t>
        </is>
      </c>
      <c r="E143" s="317" t="inlineStr">
        <is>
          <t>BME76XR37-Cash</t>
        </is>
      </c>
      <c r="F143" s="411" t="n">
        <v>0</v>
      </c>
      <c r="G143" s="411" t="n">
        <v>-326549121.02</v>
      </c>
      <c r="H143" s="411" t="n">
        <v>-326549121.02</v>
      </c>
      <c r="I143" s="314" t="n"/>
    </row>
    <row r="144">
      <c r="A144" s="407" t="n">
        <v>45761</v>
      </c>
      <c r="B144" s="317" t="inlineStr">
        <is>
          <t xml:space="preserve">SJ01449176 </t>
        </is>
      </c>
      <c r="C144" s="317" t="inlineStr">
        <is>
          <t>1568000040</t>
        </is>
      </c>
      <c r="D144" s="317" t="inlineStr">
        <is>
          <t>Sus Asst Lt Bd A/R Dispty</t>
        </is>
      </c>
      <c r="E144" s="317" t="inlineStr">
        <is>
          <t>BME6MBR96205</t>
        </is>
      </c>
      <c r="F144" s="411" t="n">
        <v>525958333.33</v>
      </c>
      <c r="G144" s="411" t="n">
        <v>0</v>
      </c>
      <c r="H144" s="411" t="n">
        <v>525958333.33</v>
      </c>
      <c r="I144" s="314" t="n"/>
    </row>
    <row r="145">
      <c r="A145" s="407" t="n">
        <v>45761</v>
      </c>
      <c r="B145" s="317" t="inlineStr">
        <is>
          <t xml:space="preserve">SJ01449176 </t>
        </is>
      </c>
      <c r="C145" s="317" t="inlineStr">
        <is>
          <t>1170000200</t>
        </is>
      </c>
      <c r="D145" s="317" t="inlineStr">
        <is>
          <t>Bonds Short Term</t>
        </is>
      </c>
      <c r="E145" s="317" t="inlineStr">
        <is>
          <t>BME6MBR96205</t>
        </is>
      </c>
      <c r="F145" s="411" t="n">
        <v>0</v>
      </c>
      <c r="G145" s="411" t="n">
        <v>-500000000</v>
      </c>
      <c r="H145" s="411" t="n">
        <v>-500000000</v>
      </c>
      <c r="I145" s="314" t="n"/>
    </row>
    <row r="146">
      <c r="A146" s="407" t="n">
        <v>45761</v>
      </c>
      <c r="B146" s="317" t="inlineStr">
        <is>
          <t xml:space="preserve">SJ01449176 </t>
        </is>
      </c>
      <c r="C146" s="317" t="inlineStr">
        <is>
          <t>4390000052</t>
        </is>
      </c>
      <c r="D146" s="317" t="inlineStr">
        <is>
          <t>Int Rec From Bonds St</t>
        </is>
      </c>
      <c r="E146" s="317" t="inlineStr">
        <is>
          <t>BME6MBR96205</t>
        </is>
      </c>
      <c r="F146" s="411" t="n">
        <v>0</v>
      </c>
      <c r="G146" s="411" t="n">
        <v>-25958333.33</v>
      </c>
      <c r="H146" s="411" t="n">
        <v>-25958333.33</v>
      </c>
      <c r="I146" s="314" t="n"/>
    </row>
    <row r="147">
      <c r="A147" s="407" t="n">
        <v>45775</v>
      </c>
      <c r="B147" s="317" t="inlineStr">
        <is>
          <t xml:space="preserve">SJ01454235 </t>
        </is>
      </c>
      <c r="C147" s="317" t="inlineStr">
        <is>
          <t>1568000040</t>
        </is>
      </c>
      <c r="D147" s="317" t="inlineStr">
        <is>
          <t>Sus Asst Lt Bd A/R Dispty</t>
        </is>
      </c>
      <c r="E147" s="317" t="inlineStr">
        <is>
          <t>BME6MBR96205</t>
        </is>
      </c>
      <c r="F147" s="411" t="n">
        <v>526250000</v>
      </c>
      <c r="G147" s="411" t="n">
        <v>0</v>
      </c>
      <c r="H147" s="411" t="n">
        <v>526250000</v>
      </c>
      <c r="I147" s="314" t="n"/>
    </row>
    <row r="148">
      <c r="A148" s="407" t="n">
        <v>45775</v>
      </c>
      <c r="B148" s="317" t="inlineStr">
        <is>
          <t xml:space="preserve">SJ01454235 </t>
        </is>
      </c>
      <c r="C148" s="317" t="inlineStr">
        <is>
          <t>1170000200</t>
        </is>
      </c>
      <c r="D148" s="317" t="inlineStr">
        <is>
          <t>Bonds Short Term</t>
        </is>
      </c>
      <c r="E148" s="317" t="inlineStr">
        <is>
          <t>BME6MBR96205</t>
        </is>
      </c>
      <c r="F148" s="411" t="n">
        <v>0</v>
      </c>
      <c r="G148" s="411" t="n">
        <v>-500000000</v>
      </c>
      <c r="H148" s="411" t="n">
        <v>-500000000</v>
      </c>
      <c r="I148" s="314" t="n"/>
    </row>
    <row r="149">
      <c r="A149" s="407" t="n">
        <v>45775</v>
      </c>
      <c r="B149" s="317" t="inlineStr">
        <is>
          <t xml:space="preserve">SJ01454235 </t>
        </is>
      </c>
      <c r="C149" s="317" t="inlineStr">
        <is>
          <t>1568000040</t>
        </is>
      </c>
      <c r="D149" s="317" t="inlineStr">
        <is>
          <t>Sus Asst Lt Bd A/R Dispty</t>
        </is>
      </c>
      <c r="E149" s="317" t="inlineStr">
        <is>
          <t>BME6MBR96205</t>
        </is>
      </c>
      <c r="F149" s="411" t="n">
        <v>0</v>
      </c>
      <c r="G149" s="411" t="n">
        <v>-525958333.33</v>
      </c>
      <c r="H149" s="411" t="n">
        <v>-525958333.33</v>
      </c>
      <c r="I149" s="314" t="n"/>
    </row>
    <row r="150">
      <c r="A150" s="407" t="n">
        <v>45775</v>
      </c>
      <c r="B150" s="317" t="inlineStr">
        <is>
          <t xml:space="preserve">SJ01454235 </t>
        </is>
      </c>
      <c r="C150" s="317" t="inlineStr">
        <is>
          <t>4390000052</t>
        </is>
      </c>
      <c r="D150" s="317" t="inlineStr">
        <is>
          <t>Int Rec From Bonds St</t>
        </is>
      </c>
      <c r="E150" s="317" t="inlineStr">
        <is>
          <t>BME6MBR96205</t>
        </is>
      </c>
      <c r="F150" s="411" t="n">
        <v>25958333.33</v>
      </c>
      <c r="G150" s="411" t="n">
        <v>0</v>
      </c>
      <c r="H150" s="411" t="n">
        <v>25958333.33</v>
      </c>
      <c r="I150" s="314" t="n"/>
    </row>
    <row r="151">
      <c r="A151" s="407" t="n">
        <v>45775</v>
      </c>
      <c r="B151" s="317" t="inlineStr">
        <is>
          <t xml:space="preserve">SJ01454235 </t>
        </is>
      </c>
      <c r="C151" s="317" t="inlineStr">
        <is>
          <t>4390000052</t>
        </is>
      </c>
      <c r="D151" s="317" t="inlineStr">
        <is>
          <t>Int Rec From Bonds St</t>
        </is>
      </c>
      <c r="E151" s="317" t="inlineStr">
        <is>
          <t>BME6MBR96205</t>
        </is>
      </c>
      <c r="F151" s="411" t="n">
        <v>0</v>
      </c>
      <c r="G151" s="411" t="n">
        <v>-26250000</v>
      </c>
      <c r="H151" s="411" t="n">
        <v>-26250000</v>
      </c>
      <c r="I151" s="314" t="n"/>
    </row>
    <row r="152">
      <c r="A152" s="407" t="n">
        <v>45775</v>
      </c>
      <c r="B152" s="317" t="inlineStr">
        <is>
          <t xml:space="preserve">SJ01454235 </t>
        </is>
      </c>
      <c r="C152" s="317" t="inlineStr">
        <is>
          <t>1170000200</t>
        </is>
      </c>
      <c r="D152" s="317" t="inlineStr">
        <is>
          <t>Bonds Short Term</t>
        </is>
      </c>
      <c r="E152" s="317" t="inlineStr">
        <is>
          <t>BME6MBR96205</t>
        </is>
      </c>
      <c r="F152" s="411" t="n">
        <v>500000000</v>
      </c>
      <c r="G152" s="411" t="n">
        <v>0</v>
      </c>
      <c r="H152" s="411" t="n">
        <v>500000000</v>
      </c>
      <c r="I152" s="314" t="n"/>
    </row>
    <row r="153">
      <c r="A153" s="407" t="n">
        <v>45775</v>
      </c>
      <c r="B153" s="317" t="inlineStr">
        <is>
          <t xml:space="preserve">SV01454236 </t>
        </is>
      </c>
      <c r="C153" s="317" t="inlineStr">
        <is>
          <t>1012603018</t>
        </is>
      </c>
      <c r="D153" s="317" t="inlineStr">
        <is>
          <t>Brac Bank Std A/C</t>
        </is>
      </c>
      <c r="E153" s="317" t="inlineStr">
        <is>
          <t>BME6MBR96-Cash</t>
        </is>
      </c>
      <c r="F153" s="411" t="n">
        <v>521000000</v>
      </c>
      <c r="G153" s="411" t="n">
        <v>0</v>
      </c>
      <c r="H153" s="411" t="n">
        <v>521000000</v>
      </c>
      <c r="I153" s="314" t="n"/>
    </row>
    <row r="154">
      <c r="A154" s="412" t="n">
        <v>45775</v>
      </c>
      <c r="B154" s="359" t="inlineStr">
        <is>
          <t xml:space="preserve">SV01454236 </t>
        </is>
      </c>
      <c r="C154" s="359" t="inlineStr">
        <is>
          <t>1568000090</t>
        </is>
      </c>
      <c r="D154" s="359" t="inlineStr">
        <is>
          <t>FEDERAL INCOME TAX RECEIVABLE</t>
        </is>
      </c>
      <c r="E154" s="359" t="inlineStr">
        <is>
          <t>BME6MBR96-Cash</t>
        </is>
      </c>
      <c r="F154" s="413" t="n">
        <v>5250000</v>
      </c>
      <c r="G154" s="413" t="n">
        <v>0</v>
      </c>
      <c r="H154" s="413" t="n">
        <v>5250000</v>
      </c>
      <c r="I154" s="361" t="inlineStr">
        <is>
          <t>Tested under investement FDR_Encashment &amp; Renewal</t>
        </is>
      </c>
    </row>
    <row r="155">
      <c r="A155" s="407" t="n">
        <v>45775</v>
      </c>
      <c r="B155" s="317" t="inlineStr">
        <is>
          <t xml:space="preserve">SV01454236 </t>
        </is>
      </c>
      <c r="C155" s="317" t="inlineStr">
        <is>
          <t>1568000040</t>
        </is>
      </c>
      <c r="D155" s="317" t="inlineStr">
        <is>
          <t>Sus Asst Lt Bd A/R Dispty</t>
        </is>
      </c>
      <c r="E155" s="317" t="inlineStr">
        <is>
          <t>BME6MBR96-Cash</t>
        </is>
      </c>
      <c r="F155" s="411" t="n">
        <v>0</v>
      </c>
      <c r="G155" s="411" t="n">
        <v>-521000000</v>
      </c>
      <c r="H155" s="411" t="n">
        <v>-521000000</v>
      </c>
      <c r="I155" s="314" t="n"/>
    </row>
    <row r="156">
      <c r="A156" s="407" t="n">
        <v>45775</v>
      </c>
      <c r="B156" s="317" t="inlineStr">
        <is>
          <t xml:space="preserve">SV01454236 </t>
        </is>
      </c>
      <c r="C156" s="317" t="inlineStr">
        <is>
          <t>1568000040</t>
        </is>
      </c>
      <c r="D156" s="317" t="inlineStr">
        <is>
          <t>Sus Asst Lt Bd A/R Dispty</t>
        </is>
      </c>
      <c r="E156" s="317" t="inlineStr">
        <is>
          <t>BME6MBR96-Cash</t>
        </is>
      </c>
      <c r="F156" s="411" t="n">
        <v>0</v>
      </c>
      <c r="G156" s="411" t="n">
        <v>-5250000</v>
      </c>
      <c r="H156" s="411" t="n">
        <v>-5250000</v>
      </c>
      <c r="I156" s="314" t="n"/>
    </row>
    <row r="157">
      <c r="A157" s="407" t="n">
        <v>45730</v>
      </c>
      <c r="B157" s="317" t="inlineStr">
        <is>
          <t xml:space="preserve">SJ01437721 </t>
        </is>
      </c>
      <c r="C157" s="317" t="inlineStr">
        <is>
          <t>1170000200</t>
        </is>
      </c>
      <c r="D157" s="317" t="inlineStr">
        <is>
          <t>Bonds Short Term</t>
        </is>
      </c>
      <c r="E157" s="317" t="inlineStr">
        <is>
          <t>BME6PNXT6205</t>
        </is>
      </c>
      <c r="F157" s="411" t="n">
        <v>0</v>
      </c>
      <c r="G157" s="411" t="n">
        <v>-250000000</v>
      </c>
      <c r="H157" s="411" t="n">
        <v>-250000000</v>
      </c>
      <c r="I157" s="314" t="n"/>
    </row>
    <row r="158">
      <c r="A158" s="407" t="n">
        <v>45730</v>
      </c>
      <c r="B158" s="317" t="inlineStr">
        <is>
          <t xml:space="preserve">SJ01437721 </t>
        </is>
      </c>
      <c r="C158" s="317" t="inlineStr">
        <is>
          <t>4390000052</t>
        </is>
      </c>
      <c r="D158" s="317" t="inlineStr">
        <is>
          <t>Int Rec From Bonds St</t>
        </is>
      </c>
      <c r="E158" s="317" t="inlineStr">
        <is>
          <t>BME6PNXT6205</t>
        </is>
      </c>
      <c r="F158" s="411" t="n">
        <v>0</v>
      </c>
      <c r="G158" s="411" t="n">
        <v>-8333333.33</v>
      </c>
      <c r="H158" s="411" t="n">
        <v>-8333333.33</v>
      </c>
      <c r="I158" s="314" t="n"/>
    </row>
    <row r="159">
      <c r="A159" s="407" t="n">
        <v>45730</v>
      </c>
      <c r="B159" s="317" t="inlineStr">
        <is>
          <t xml:space="preserve">SJ01437721 </t>
        </is>
      </c>
      <c r="C159" s="317" t="inlineStr">
        <is>
          <t>1568000020</t>
        </is>
      </c>
      <c r="D159" s="317" t="inlineStr">
        <is>
          <t>Sus Asst St Bd A/R Dispty</t>
        </is>
      </c>
      <c r="E159" s="317" t="inlineStr">
        <is>
          <t>BME6PNXT6205</t>
        </is>
      </c>
      <c r="F159" s="411" t="n">
        <v>258333333.33</v>
      </c>
      <c r="G159" s="411" t="n">
        <v>0</v>
      </c>
      <c r="H159" s="411" t="n">
        <v>258333333.33</v>
      </c>
      <c r="I159" s="314" t="n"/>
    </row>
    <row r="160">
      <c r="A160" s="407" t="n">
        <v>45737</v>
      </c>
      <c r="B160" s="317" t="inlineStr">
        <is>
          <t xml:space="preserve">SV01439952 </t>
        </is>
      </c>
      <c r="C160" s="317" t="inlineStr">
        <is>
          <t>1568000020</t>
        </is>
      </c>
      <c r="D160" s="317" t="inlineStr">
        <is>
          <t>Sus Asst St Bd A/R Dispty</t>
        </is>
      </c>
      <c r="E160" s="317" t="inlineStr">
        <is>
          <t>BME6PNXT6-Cash</t>
        </is>
      </c>
      <c r="F160" s="411" t="n">
        <v>0</v>
      </c>
      <c r="G160" s="411" t="n">
        <v>-256616666.66</v>
      </c>
      <c r="H160" s="411" t="n">
        <v>-256616666.66</v>
      </c>
      <c r="I160" s="314" t="n"/>
    </row>
    <row r="161">
      <c r="A161" s="407" t="n">
        <v>45737</v>
      </c>
      <c r="B161" s="317" t="inlineStr">
        <is>
          <t xml:space="preserve">SV01439952 </t>
        </is>
      </c>
      <c r="C161" s="317" t="inlineStr">
        <is>
          <t>1568000020</t>
        </is>
      </c>
      <c r="D161" s="317" t="inlineStr">
        <is>
          <t>Sus Asst St Bd A/R Dispty</t>
        </is>
      </c>
      <c r="E161" s="317" t="inlineStr">
        <is>
          <t>BME6PNXT6-Cash</t>
        </is>
      </c>
      <c r="F161" s="411" t="n">
        <v>0</v>
      </c>
      <c r="G161" s="411" t="n">
        <v>-1666666.67</v>
      </c>
      <c r="H161" s="411" t="n">
        <v>-1666666.67</v>
      </c>
      <c r="I161" s="314" t="n"/>
    </row>
    <row r="162">
      <c r="A162" s="407" t="n">
        <v>45737</v>
      </c>
      <c r="B162" s="317" t="inlineStr">
        <is>
          <t xml:space="preserve">SV01439952 </t>
        </is>
      </c>
      <c r="C162" s="317" t="inlineStr">
        <is>
          <t>1012601358</t>
        </is>
      </c>
      <c r="D162" s="317" t="inlineStr">
        <is>
          <t>PRIME BANK-11831070043094</t>
        </is>
      </c>
      <c r="E162" s="317" t="inlineStr">
        <is>
          <t>BME6PNXT6-Cash</t>
        </is>
      </c>
      <c r="F162" s="411" t="n">
        <v>256616666.66</v>
      </c>
      <c r="G162" s="411" t="n">
        <v>0</v>
      </c>
      <c r="H162" s="411" t="n">
        <v>256616666.66</v>
      </c>
      <c r="I162" s="314" t="n"/>
    </row>
    <row r="163">
      <c r="A163" s="407" t="n">
        <v>45737</v>
      </c>
      <c r="B163" s="317" t="inlineStr">
        <is>
          <t xml:space="preserve">SV01439952 </t>
        </is>
      </c>
      <c r="C163" s="317" t="inlineStr">
        <is>
          <t>1568000020</t>
        </is>
      </c>
      <c r="D163" s="317" t="inlineStr">
        <is>
          <t>Sus Asst St Bd A/R Dispty</t>
        </is>
      </c>
      <c r="E163" s="317" t="inlineStr">
        <is>
          <t>BME6PNXT6-Cash</t>
        </is>
      </c>
      <c r="F163" s="411" t="n">
        <v>0</v>
      </c>
      <c r="G163" s="411" t="n">
        <v>-50000</v>
      </c>
      <c r="H163" s="411" t="n">
        <v>-50000</v>
      </c>
      <c r="I163" s="314" t="n"/>
    </row>
    <row r="164">
      <c r="A164" s="407" t="n">
        <v>45737</v>
      </c>
      <c r="B164" s="317" t="inlineStr">
        <is>
          <t xml:space="preserve">SV01439952 </t>
        </is>
      </c>
      <c r="C164" s="317" t="inlineStr">
        <is>
          <t>4430005300</t>
        </is>
      </c>
      <c r="D164" s="317" t="inlineStr">
        <is>
          <t>Inv Exp and Taxes O/T RE</t>
        </is>
      </c>
      <c r="E164" s="317" t="inlineStr">
        <is>
          <t>BME6PNXT6-Cash</t>
        </is>
      </c>
      <c r="F164" s="411" t="n">
        <v>50000</v>
      </c>
      <c r="G164" s="411" t="n">
        <v>0</v>
      </c>
      <c r="H164" s="411" t="n">
        <v>50000</v>
      </c>
      <c r="I164" s="314" t="n"/>
    </row>
    <row r="165">
      <c r="A165" s="412" t="n">
        <v>45737</v>
      </c>
      <c r="B165" s="359" t="inlineStr">
        <is>
          <t xml:space="preserve">SV01439952 </t>
        </is>
      </c>
      <c r="C165" s="359" t="inlineStr">
        <is>
          <t>1568000090</t>
        </is>
      </c>
      <c r="D165" s="359" t="inlineStr">
        <is>
          <t>FEDERAL INCOME TAX RECEIVABLE</t>
        </is>
      </c>
      <c r="E165" s="359" t="inlineStr">
        <is>
          <t>BME6PNXT6-Cash</t>
        </is>
      </c>
      <c r="F165" s="413" t="n">
        <v>1666666.67</v>
      </c>
      <c r="G165" s="413" t="n">
        <v>0</v>
      </c>
      <c r="H165" s="413" t="n">
        <v>1666666.67</v>
      </c>
      <c r="I165" s="361" t="inlineStr">
        <is>
          <t>Tested under investement FDR_Encashment &amp; Renewal</t>
        </is>
      </c>
    </row>
    <row r="166">
      <c r="A166" s="407" t="n">
        <v>45888</v>
      </c>
      <c r="B166" s="317" t="inlineStr">
        <is>
          <t xml:space="preserve">SJ01495266 </t>
        </is>
      </c>
      <c r="C166" s="317" t="inlineStr">
        <is>
          <t>1568000040</t>
        </is>
      </c>
      <c r="D166" s="317" t="inlineStr">
        <is>
          <t>Sus Asst Lt Bd A/R Dispty</t>
        </is>
      </c>
      <c r="E166" s="317" t="inlineStr">
        <is>
          <t>BME1BW8X11</t>
        </is>
      </c>
      <c r="F166" s="411" t="n">
        <v>173673000</v>
      </c>
      <c r="G166" s="411" t="n">
        <v>0</v>
      </c>
      <c r="H166" s="411" t="n">
        <v>173673000</v>
      </c>
      <c r="I166" s="314" t="n"/>
    </row>
    <row r="167">
      <c r="A167" s="407" t="n">
        <v>45888</v>
      </c>
      <c r="B167" s="317" t="inlineStr">
        <is>
          <t xml:space="preserve">SJ01495266 </t>
        </is>
      </c>
      <c r="C167" s="400" t="n">
        <v>4310000014</v>
      </c>
      <c r="D167" s="317" t="inlineStr">
        <is>
          <t>Int Rec From Lt Bonds - Oth</t>
        </is>
      </c>
      <c r="E167" s="317" t="inlineStr">
        <is>
          <t>BME1BW8X11</t>
        </is>
      </c>
      <c r="F167" s="411" t="n">
        <v>0</v>
      </c>
      <c r="G167" s="411" t="n">
        <v>-173673000</v>
      </c>
      <c r="H167" s="411" t="n">
        <v>-173673000</v>
      </c>
      <c r="I167" s="314" t="n"/>
    </row>
    <row r="168">
      <c r="A168" s="407" t="n">
        <v>45888</v>
      </c>
      <c r="B168" s="317" t="inlineStr">
        <is>
          <t xml:space="preserve">SJ01495266 </t>
        </is>
      </c>
      <c r="C168" s="317" t="inlineStr">
        <is>
          <t>1113002100</t>
        </is>
      </c>
      <c r="D168" s="317" t="inlineStr">
        <is>
          <t>Bonds Lt Afs Unaff Pur.</t>
        </is>
      </c>
      <c r="E168" s="317" t="inlineStr">
        <is>
          <t>BME1BW8X1205</t>
        </is>
      </c>
      <c r="F168" s="411" t="n">
        <v>0</v>
      </c>
      <c r="G168" s="411" t="n">
        <v>-4140000000</v>
      </c>
      <c r="H168" s="411" t="n">
        <v>-4140000000</v>
      </c>
      <c r="I168" s="314" t="n"/>
    </row>
    <row r="169">
      <c r="A169" s="407" t="n">
        <v>45888</v>
      </c>
      <c r="B169" s="317" t="inlineStr">
        <is>
          <t xml:space="preserve">SJ01495266 </t>
        </is>
      </c>
      <c r="C169" s="317" t="inlineStr">
        <is>
          <t>1568000040</t>
        </is>
      </c>
      <c r="D169" s="317" t="inlineStr">
        <is>
          <t>Sus Asst Lt Bd A/R Dispty</t>
        </is>
      </c>
      <c r="E169" s="317" t="inlineStr">
        <is>
          <t>BME1BW8X1205</t>
        </is>
      </c>
      <c r="F169" s="411" t="n">
        <v>4140000000</v>
      </c>
      <c r="G169" s="411" t="n">
        <v>0</v>
      </c>
      <c r="H169" s="411" t="n">
        <v>4140000000</v>
      </c>
      <c r="I169" s="314" t="n"/>
    </row>
    <row r="170">
      <c r="A170" s="412" t="n">
        <v>45895</v>
      </c>
      <c r="B170" s="359" t="inlineStr">
        <is>
          <t xml:space="preserve">SV01497828 </t>
        </is>
      </c>
      <c r="C170" s="359" t="inlineStr">
        <is>
          <t>1568000090</t>
        </is>
      </c>
      <c r="D170" s="359" t="inlineStr">
        <is>
          <t>FEDERAL INCOME TAX RECEIVABLE</t>
        </is>
      </c>
      <c r="E170" s="359" t="inlineStr">
        <is>
          <t>BME1BW8X1-Cash</t>
        </is>
      </c>
      <c r="F170" s="413" t="n">
        <v>17367300</v>
      </c>
      <c r="G170" s="413" t="n">
        <v>0</v>
      </c>
      <c r="H170" s="413" t="n">
        <v>17367300</v>
      </c>
      <c r="I170" s="361" t="inlineStr">
        <is>
          <t>Tested under investement Bond_Encashment</t>
        </is>
      </c>
    </row>
    <row r="171">
      <c r="A171" s="407" t="n">
        <v>45895</v>
      </c>
      <c r="B171" s="317" t="inlineStr">
        <is>
          <t xml:space="preserve">SV01497828 </t>
        </is>
      </c>
      <c r="C171" s="317" t="inlineStr">
        <is>
          <t>1012601433</t>
        </is>
      </c>
      <c r="D171" s="317" t="inlineStr">
        <is>
          <t>SCB 32512478602</t>
        </is>
      </c>
      <c r="E171" s="317" t="inlineStr">
        <is>
          <t>BME1BW8X1-Cash</t>
        </is>
      </c>
      <c r="F171" s="411" t="n">
        <v>4140000000</v>
      </c>
      <c r="G171" s="411" t="n">
        <v>0</v>
      </c>
      <c r="H171" s="411" t="n">
        <v>4140000000</v>
      </c>
      <c r="I171" s="314" t="n"/>
    </row>
    <row r="172">
      <c r="A172" s="407" t="n">
        <v>45895</v>
      </c>
      <c r="B172" s="317" t="inlineStr">
        <is>
          <t xml:space="preserve">SV01497828 </t>
        </is>
      </c>
      <c r="C172" s="317" t="inlineStr">
        <is>
          <t>1012601433</t>
        </is>
      </c>
      <c r="D172" s="317" t="inlineStr">
        <is>
          <t>SCB 32512478602</t>
        </is>
      </c>
      <c r="E172" s="317" t="inlineStr">
        <is>
          <t>BME1BW8X1-Cash</t>
        </is>
      </c>
      <c r="F172" s="411" t="n">
        <v>156305700</v>
      </c>
      <c r="G172" s="411" t="n">
        <v>0</v>
      </c>
      <c r="H172" s="411" t="n">
        <v>156305700</v>
      </c>
      <c r="I172" s="314" t="n"/>
    </row>
    <row r="173">
      <c r="A173" s="407" t="n">
        <v>45895</v>
      </c>
      <c r="B173" s="317" t="inlineStr">
        <is>
          <t xml:space="preserve">SV01497828 </t>
        </is>
      </c>
      <c r="C173" s="317" t="inlineStr">
        <is>
          <t>1568000040</t>
        </is>
      </c>
      <c r="D173" s="317" t="inlineStr">
        <is>
          <t>Sus Asst Lt Bd A/R Dispty</t>
        </is>
      </c>
      <c r="E173" s="317" t="inlineStr">
        <is>
          <t>BME1BW8X1-Cash</t>
        </is>
      </c>
      <c r="F173" s="411" t="n">
        <v>0</v>
      </c>
      <c r="G173" s="411" t="n">
        <v>-4140000000</v>
      </c>
      <c r="H173" s="411" t="n">
        <v>-4140000000</v>
      </c>
      <c r="I173" s="314" t="n"/>
    </row>
    <row r="174">
      <c r="A174" s="407" t="n">
        <v>45895</v>
      </c>
      <c r="B174" s="317" t="inlineStr">
        <is>
          <t xml:space="preserve">SV01497828 </t>
        </is>
      </c>
      <c r="C174" s="317" t="inlineStr">
        <is>
          <t>1568000040</t>
        </is>
      </c>
      <c r="D174" s="317" t="inlineStr">
        <is>
          <t>Sus Asst Lt Bd A/R Dispty</t>
        </is>
      </c>
      <c r="E174" s="317" t="inlineStr">
        <is>
          <t>BME1BW8X1-Cash</t>
        </is>
      </c>
      <c r="F174" s="411" t="n">
        <v>0</v>
      </c>
      <c r="G174" s="411" t="n">
        <v>-156305700</v>
      </c>
      <c r="H174" s="411" t="n">
        <v>-156305700</v>
      </c>
      <c r="I174" s="314" t="n"/>
    </row>
    <row r="175">
      <c r="A175" s="407" t="n">
        <v>45895</v>
      </c>
      <c r="B175" s="317" t="inlineStr">
        <is>
          <t xml:space="preserve">SV01497828 </t>
        </is>
      </c>
      <c r="C175" s="317" t="inlineStr">
        <is>
          <t>1568000040</t>
        </is>
      </c>
      <c r="D175" s="317" t="inlineStr">
        <is>
          <t>Sus Asst Lt Bd A/R Dispty</t>
        </is>
      </c>
      <c r="E175" s="317" t="inlineStr">
        <is>
          <t>BME1BW8X1-Cash</t>
        </is>
      </c>
      <c r="F175" s="411" t="n">
        <v>0</v>
      </c>
      <c r="G175" s="411" t="n">
        <v>-17367300</v>
      </c>
      <c r="H175" s="411" t="n">
        <v>-17367300</v>
      </c>
      <c r="I175" s="314" t="n"/>
    </row>
    <row r="176">
      <c r="A176" s="407" t="n">
        <v>45776</v>
      </c>
      <c r="B176" s="317" t="inlineStr">
        <is>
          <t xml:space="preserve">SJ01454654 </t>
        </is>
      </c>
      <c r="C176" s="317" t="inlineStr">
        <is>
          <t>1568000040</t>
        </is>
      </c>
      <c r="D176" s="317" t="inlineStr">
        <is>
          <t>Sus Asst Lt Bd A/R Dispty</t>
        </is>
      </c>
      <c r="E176" s="317" t="inlineStr">
        <is>
          <t>BME3USLG71</t>
        </is>
      </c>
      <c r="F176" s="411" t="n">
        <v>157528000</v>
      </c>
      <c r="G176" s="411" t="n">
        <v>0</v>
      </c>
      <c r="H176" s="411" t="n">
        <v>157528000</v>
      </c>
      <c r="I176" s="314" t="n"/>
    </row>
    <row r="177">
      <c r="A177" s="407" t="n">
        <v>45776</v>
      </c>
      <c r="B177" s="317" t="inlineStr">
        <is>
          <t xml:space="preserve">SJ01454654 </t>
        </is>
      </c>
      <c r="C177" s="317" t="inlineStr">
        <is>
          <t>4310000014</t>
        </is>
      </c>
      <c r="D177" s="317" t="inlineStr">
        <is>
          <t>Int Rec From Lt Bonds - Oth</t>
        </is>
      </c>
      <c r="E177" s="317" t="inlineStr">
        <is>
          <t>BME3USLG71</t>
        </is>
      </c>
      <c r="F177" s="411" t="n">
        <v>0</v>
      </c>
      <c r="G177" s="411" t="n">
        <v>-157528000</v>
      </c>
      <c r="H177" s="411" t="n">
        <v>-157528000</v>
      </c>
      <c r="I177" s="314" t="n"/>
    </row>
    <row r="178">
      <c r="A178" s="407" t="n">
        <v>45776</v>
      </c>
      <c r="B178" s="317" t="inlineStr">
        <is>
          <t xml:space="preserve">SJ01454654 </t>
        </is>
      </c>
      <c r="C178" s="317" t="inlineStr">
        <is>
          <t>1113002100</t>
        </is>
      </c>
      <c r="D178" s="317" t="inlineStr">
        <is>
          <t>Bonds Lt Afs Unaff Pur.</t>
        </is>
      </c>
      <c r="E178" s="317" t="inlineStr">
        <is>
          <t>BME3USLG7205</t>
        </is>
      </c>
      <c r="F178" s="411" t="n">
        <v>0</v>
      </c>
      <c r="G178" s="411" t="n">
        <v>-3880000000</v>
      </c>
      <c r="H178" s="411" t="n">
        <v>-3880000000</v>
      </c>
      <c r="I178" s="314" t="n"/>
    </row>
    <row r="179">
      <c r="A179" s="407" t="n">
        <v>45776</v>
      </c>
      <c r="B179" s="317" t="inlineStr">
        <is>
          <t xml:space="preserve">SJ01454654 </t>
        </is>
      </c>
      <c r="C179" s="317" t="inlineStr">
        <is>
          <t>1568000040</t>
        </is>
      </c>
      <c r="D179" s="317" t="inlineStr">
        <is>
          <t>Sus Asst Lt Bd A/R Dispty</t>
        </is>
      </c>
      <c r="E179" s="317" t="inlineStr">
        <is>
          <t>BME3USLG7205</t>
        </is>
      </c>
      <c r="F179" s="411" t="n">
        <v>3880000000</v>
      </c>
      <c r="G179" s="411" t="n">
        <v>0</v>
      </c>
      <c r="H179" s="411" t="n">
        <v>3880000000</v>
      </c>
      <c r="I179" s="314" t="n"/>
    </row>
    <row r="180">
      <c r="A180" s="412" t="n">
        <v>45777</v>
      </c>
      <c r="B180" s="359" t="inlineStr">
        <is>
          <t xml:space="preserve">SV01456727 </t>
        </is>
      </c>
      <c r="C180" s="359" t="inlineStr">
        <is>
          <t>1568000090</t>
        </is>
      </c>
      <c r="D180" s="359" t="inlineStr">
        <is>
          <t>FEDERAL INCOME TAX RECEIVABLE</t>
        </is>
      </c>
      <c r="E180" s="359" t="inlineStr">
        <is>
          <t>BME3USLG7-Cash</t>
        </is>
      </c>
      <c r="F180" s="413" t="n">
        <v>7876400</v>
      </c>
      <c r="G180" s="413" t="n">
        <v>0</v>
      </c>
      <c r="H180" s="413" t="n">
        <v>7876400</v>
      </c>
      <c r="I180" s="361" t="inlineStr">
        <is>
          <t>Tested under investement Bond_Encashment</t>
        </is>
      </c>
    </row>
    <row r="181">
      <c r="A181" s="407" t="n">
        <v>45777</v>
      </c>
      <c r="B181" s="317" t="inlineStr">
        <is>
          <t xml:space="preserve">SV01456727 </t>
        </is>
      </c>
      <c r="C181" s="317" t="inlineStr">
        <is>
          <t>1012601433</t>
        </is>
      </c>
      <c r="D181" s="317" t="inlineStr">
        <is>
          <t>SCB 32512478602</t>
        </is>
      </c>
      <c r="E181" s="317" t="inlineStr">
        <is>
          <t>BME3USLG7-Cash</t>
        </is>
      </c>
      <c r="F181" s="411" t="n">
        <v>3880000000</v>
      </c>
      <c r="G181" s="411" t="n">
        <v>0</v>
      </c>
      <c r="H181" s="411" t="n">
        <v>3880000000</v>
      </c>
      <c r="I181" s="314" t="n"/>
    </row>
    <row r="182">
      <c r="A182" s="407" t="n">
        <v>45777</v>
      </c>
      <c r="B182" s="317" t="inlineStr">
        <is>
          <t xml:space="preserve">SV01456727 </t>
        </is>
      </c>
      <c r="C182" s="317" t="inlineStr">
        <is>
          <t>1568000040</t>
        </is>
      </c>
      <c r="D182" s="317" t="inlineStr">
        <is>
          <t>Sus Asst Lt Bd A/R Dispty</t>
        </is>
      </c>
      <c r="E182" s="317" t="inlineStr">
        <is>
          <t>BME3USLG7-Cash</t>
        </is>
      </c>
      <c r="F182" s="411" t="n">
        <v>0</v>
      </c>
      <c r="G182" s="411" t="n">
        <v>-7876400</v>
      </c>
      <c r="H182" s="411" t="n">
        <v>-7876400</v>
      </c>
      <c r="I182" s="314" t="n"/>
    </row>
    <row r="183">
      <c r="A183" s="407" t="n">
        <v>45777</v>
      </c>
      <c r="B183" s="317" t="inlineStr">
        <is>
          <t xml:space="preserve">SV01456727 </t>
        </is>
      </c>
      <c r="C183" s="317" t="inlineStr">
        <is>
          <t>1012601433</t>
        </is>
      </c>
      <c r="D183" s="317" t="inlineStr">
        <is>
          <t>SCB 32512478602</t>
        </is>
      </c>
      <c r="E183" s="317" t="inlineStr">
        <is>
          <t>BME3USLG7-Cash</t>
        </is>
      </c>
      <c r="F183" s="411" t="n">
        <v>149651600</v>
      </c>
      <c r="G183" s="411" t="n">
        <v>0</v>
      </c>
      <c r="H183" s="411" t="n">
        <v>149651600</v>
      </c>
      <c r="I183" s="314" t="n"/>
    </row>
    <row r="184">
      <c r="A184" s="407" t="n">
        <v>45777</v>
      </c>
      <c r="B184" s="317" t="inlineStr">
        <is>
          <t xml:space="preserve">SV01456727 </t>
        </is>
      </c>
      <c r="C184" s="317" t="inlineStr">
        <is>
          <t>1568000040</t>
        </is>
      </c>
      <c r="D184" s="317" t="inlineStr">
        <is>
          <t>Sus Asst Lt Bd A/R Dispty</t>
        </is>
      </c>
      <c r="E184" s="317" t="inlineStr">
        <is>
          <t>BME3USLG7-Cash</t>
        </is>
      </c>
      <c r="F184" s="411" t="n">
        <v>0</v>
      </c>
      <c r="G184" s="411" t="n">
        <v>-3880000000</v>
      </c>
      <c r="H184" s="411" t="n">
        <v>-3880000000</v>
      </c>
      <c r="I184" s="314" t="n"/>
    </row>
    <row r="185">
      <c r="A185" s="407" t="n">
        <v>45777</v>
      </c>
      <c r="B185" s="317" t="inlineStr">
        <is>
          <t xml:space="preserve">SV01456727 </t>
        </is>
      </c>
      <c r="C185" s="317" t="inlineStr">
        <is>
          <t>1568000040</t>
        </is>
      </c>
      <c r="D185" s="317" t="inlineStr">
        <is>
          <t>Sus Asst Lt Bd A/R Dispty</t>
        </is>
      </c>
      <c r="E185" s="317" t="inlineStr">
        <is>
          <t>BME3USLG7-Cash</t>
        </is>
      </c>
      <c r="F185" s="411" t="n">
        <v>0</v>
      </c>
      <c r="G185" s="411" t="n">
        <v>-149651600</v>
      </c>
      <c r="H185" s="411" t="n">
        <v>-149651600</v>
      </c>
      <c r="I185" s="314" t="n"/>
    </row>
    <row r="186">
      <c r="A186" s="407" t="n">
        <v>45721</v>
      </c>
      <c r="B186" s="317" t="inlineStr">
        <is>
          <t xml:space="preserve">SJ01434004 </t>
        </is>
      </c>
      <c r="C186" s="317" t="inlineStr">
        <is>
          <t>1113002100</t>
        </is>
      </c>
      <c r="D186" s="317" t="inlineStr">
        <is>
          <t>Bonds Lt Afs Unaff Pur.</t>
        </is>
      </c>
      <c r="E186" s="317" t="inlineStr">
        <is>
          <t>BME5KXKN8205</t>
        </is>
      </c>
      <c r="F186" s="411" t="n">
        <v>0</v>
      </c>
      <c r="G186" s="411" t="n">
        <v>-50900000</v>
      </c>
      <c r="H186" s="411" t="n">
        <v>-50900000</v>
      </c>
      <c r="I186" s="314" t="n"/>
    </row>
    <row r="187">
      <c r="A187" s="407" t="n">
        <v>45721</v>
      </c>
      <c r="B187" s="317" t="inlineStr">
        <is>
          <t xml:space="preserve">SJ01434004 </t>
        </is>
      </c>
      <c r="C187" s="317" t="inlineStr">
        <is>
          <t>1568000040</t>
        </is>
      </c>
      <c r="D187" s="317" t="inlineStr">
        <is>
          <t>Sus Asst Lt Bd A/R Dispty</t>
        </is>
      </c>
      <c r="E187" s="317" t="inlineStr">
        <is>
          <t>BME5KXKN8205</t>
        </is>
      </c>
      <c r="F187" s="411" t="n">
        <v>1949100000</v>
      </c>
      <c r="G187" s="411" t="n">
        <v>0</v>
      </c>
      <c r="H187" s="411" t="n">
        <v>1949100000</v>
      </c>
      <c r="I187" s="314" t="n"/>
    </row>
    <row r="188">
      <c r="A188" s="407" t="n">
        <v>45721</v>
      </c>
      <c r="B188" s="317" t="inlineStr">
        <is>
          <t xml:space="preserve">SJ01434004 </t>
        </is>
      </c>
      <c r="C188" s="317" t="inlineStr">
        <is>
          <t>1113002100</t>
        </is>
      </c>
      <c r="D188" s="317" t="inlineStr">
        <is>
          <t>Bonds Lt Afs Unaff Pur.</t>
        </is>
      </c>
      <c r="E188" s="317" t="inlineStr">
        <is>
          <t>BME5KXKN8205</t>
        </is>
      </c>
      <c r="F188" s="411" t="n">
        <v>0</v>
      </c>
      <c r="G188" s="411" t="n">
        <v>-1949100000</v>
      </c>
      <c r="H188" s="411" t="n">
        <v>-1949100000</v>
      </c>
      <c r="I188" s="314" t="n"/>
    </row>
    <row r="189">
      <c r="A189" s="407" t="n">
        <v>45721</v>
      </c>
      <c r="B189" s="317" t="inlineStr">
        <is>
          <t xml:space="preserve">SJ01434004 </t>
        </is>
      </c>
      <c r="C189" s="317" t="inlineStr">
        <is>
          <t>1568000040</t>
        </is>
      </c>
      <c r="D189" s="317" t="inlineStr">
        <is>
          <t>Sus Asst Lt Bd A/R Dispty</t>
        </is>
      </c>
      <c r="E189" s="317" t="inlineStr">
        <is>
          <t>BME5KXKN8205</t>
        </is>
      </c>
      <c r="F189" s="411" t="n">
        <v>50900000</v>
      </c>
      <c r="G189" s="411" t="n">
        <v>0</v>
      </c>
      <c r="H189" s="411" t="n">
        <v>50900000</v>
      </c>
      <c r="I189" s="314" t="n"/>
    </row>
    <row r="190">
      <c r="A190" s="407" t="n">
        <v>45727</v>
      </c>
      <c r="B190" s="317" t="inlineStr">
        <is>
          <t xml:space="preserve">SV01436234 </t>
        </is>
      </c>
      <c r="C190" s="317" t="inlineStr">
        <is>
          <t>1568000040</t>
        </is>
      </c>
      <c r="D190" s="317" t="inlineStr">
        <is>
          <t>Sus Asst Lt Bd A/R Dispty</t>
        </is>
      </c>
      <c r="E190" s="317" t="inlineStr">
        <is>
          <t>BME5KXKN8-Cash</t>
        </is>
      </c>
      <c r="F190" s="411" t="n">
        <v>0</v>
      </c>
      <c r="G190" s="411" t="n">
        <v>-3912818.25</v>
      </c>
      <c r="H190" s="411" t="n">
        <v>-3912818.25</v>
      </c>
      <c r="I190" s="314" t="n"/>
    </row>
    <row r="191">
      <c r="A191" s="407" t="n">
        <v>45727</v>
      </c>
      <c r="B191" s="317" t="inlineStr">
        <is>
          <t xml:space="preserve">SV01436234 </t>
        </is>
      </c>
      <c r="C191" s="317" t="inlineStr">
        <is>
          <t>1568000040</t>
        </is>
      </c>
      <c r="D191" s="317" t="inlineStr">
        <is>
          <t>Sus Asst Lt Bd A/R Dispty</t>
        </is>
      </c>
      <c r="E191" s="317" t="inlineStr">
        <is>
          <t>BME5KXKN8-Cash</t>
        </is>
      </c>
      <c r="F191" s="411" t="n">
        <v>0</v>
      </c>
      <c r="G191" s="411" t="n">
        <v>-1949100000</v>
      </c>
      <c r="H191" s="411" t="n">
        <v>-1949100000</v>
      </c>
      <c r="I191" s="314" t="n"/>
    </row>
    <row r="192">
      <c r="A192" s="407" t="n">
        <v>45727</v>
      </c>
      <c r="B192" s="317" t="inlineStr">
        <is>
          <t xml:space="preserve">SV01436234 </t>
        </is>
      </c>
      <c r="C192" s="317" t="inlineStr">
        <is>
          <t>1568000040</t>
        </is>
      </c>
      <c r="D192" s="317" t="inlineStr">
        <is>
          <t>Sus Asst Lt Bd A/R Dispty</t>
        </is>
      </c>
      <c r="E192" s="317" t="inlineStr">
        <is>
          <t>BME5KXKN8-Cash</t>
        </is>
      </c>
      <c r="F192" s="411" t="n">
        <v>0</v>
      </c>
      <c r="G192" s="411" t="n">
        <v>-74343546.75</v>
      </c>
      <c r="H192" s="411" t="n">
        <v>-74343546.75</v>
      </c>
      <c r="I192" s="314" t="n"/>
    </row>
    <row r="193">
      <c r="A193" s="407" t="n">
        <v>45727</v>
      </c>
      <c r="B193" s="317" t="inlineStr">
        <is>
          <t xml:space="preserve">SV01436234 </t>
        </is>
      </c>
      <c r="C193" s="317" t="inlineStr">
        <is>
          <t>1012601433</t>
        </is>
      </c>
      <c r="D193" s="317" t="inlineStr">
        <is>
          <t>SCB 32512478602</t>
        </is>
      </c>
      <c r="E193" s="317" t="inlineStr">
        <is>
          <t>BME5KXKN8-Cash</t>
        </is>
      </c>
      <c r="F193" s="411" t="n">
        <v>50900000</v>
      </c>
      <c r="G193" s="411" t="n">
        <v>0</v>
      </c>
      <c r="H193" s="411" t="n">
        <v>50900000</v>
      </c>
      <c r="I193" s="314" t="n"/>
    </row>
    <row r="194">
      <c r="A194" s="407" t="n">
        <v>45727</v>
      </c>
      <c r="B194" s="317" t="inlineStr">
        <is>
          <t xml:space="preserve">SV01436234 </t>
        </is>
      </c>
      <c r="C194" s="317" t="inlineStr">
        <is>
          <t>1012601433</t>
        </is>
      </c>
      <c r="D194" s="317" t="inlineStr">
        <is>
          <t>SCB 32512478602</t>
        </is>
      </c>
      <c r="E194" s="317" t="inlineStr">
        <is>
          <t>BME5KXKN8-Cash</t>
        </is>
      </c>
      <c r="F194" s="411" t="n">
        <v>74343546.75</v>
      </c>
      <c r="G194" s="411" t="n">
        <v>0</v>
      </c>
      <c r="H194" s="411" t="n">
        <v>74343546.75</v>
      </c>
      <c r="I194" s="314" t="n"/>
    </row>
    <row r="195">
      <c r="A195" s="407" t="n">
        <v>45727</v>
      </c>
      <c r="B195" s="317" t="inlineStr">
        <is>
          <t xml:space="preserve">SV01436234 </t>
        </is>
      </c>
      <c r="C195" s="317" t="inlineStr">
        <is>
          <t>1012601433</t>
        </is>
      </c>
      <c r="D195" s="317" t="inlineStr">
        <is>
          <t>SCB 32512478602</t>
        </is>
      </c>
      <c r="E195" s="317" t="inlineStr">
        <is>
          <t>BME5KXKN8-Cash</t>
        </is>
      </c>
      <c r="F195" s="411" t="n">
        <v>1949100000</v>
      </c>
      <c r="G195" s="411" t="n">
        <v>0</v>
      </c>
      <c r="H195" s="411" t="n">
        <v>1949100000</v>
      </c>
      <c r="I195" s="314" t="n"/>
    </row>
    <row r="196">
      <c r="A196" s="407" t="n">
        <v>45727</v>
      </c>
      <c r="B196" s="317" t="inlineStr">
        <is>
          <t xml:space="preserve">SV01436234 </t>
        </is>
      </c>
      <c r="C196" s="317" t="inlineStr">
        <is>
          <t>1012601433</t>
        </is>
      </c>
      <c r="D196" s="317" t="inlineStr">
        <is>
          <t>SCB 32512478602</t>
        </is>
      </c>
      <c r="E196" s="317" t="inlineStr">
        <is>
          <t>BME5KXKN8-Cash</t>
        </is>
      </c>
      <c r="F196" s="411" t="n">
        <v>1941453.25</v>
      </c>
      <c r="G196" s="411" t="n">
        <v>0</v>
      </c>
      <c r="H196" s="411" t="n">
        <v>1941453.25</v>
      </c>
      <c r="I196" s="314" t="n"/>
    </row>
    <row r="197">
      <c r="A197" s="412" t="n">
        <v>45727</v>
      </c>
      <c r="B197" s="359" t="inlineStr">
        <is>
          <t xml:space="preserve">SV01436234 </t>
        </is>
      </c>
      <c r="C197" s="359" t="inlineStr">
        <is>
          <t>1568000090</t>
        </is>
      </c>
      <c r="D197" s="359" t="inlineStr">
        <is>
          <t>FEDERAL INCOME TAX RECEIVABLE</t>
        </is>
      </c>
      <c r="E197" s="359" t="inlineStr">
        <is>
          <t>BME5KXKN8-Cash</t>
        </is>
      </c>
      <c r="F197" s="413" t="n">
        <v>102181.75</v>
      </c>
      <c r="G197" s="413" t="n">
        <v>0</v>
      </c>
      <c r="H197" s="413" t="n">
        <v>102181.75</v>
      </c>
      <c r="I197" s="361" t="inlineStr">
        <is>
          <t>Tested under investement Bond_Encashment</t>
        </is>
      </c>
    </row>
    <row r="198">
      <c r="A198" s="412" t="n">
        <v>45727</v>
      </c>
      <c r="B198" s="359" t="inlineStr">
        <is>
          <t xml:space="preserve">SV01436234 </t>
        </is>
      </c>
      <c r="C198" s="359" t="inlineStr">
        <is>
          <t>1568000090</t>
        </is>
      </c>
      <c r="D198" s="359" t="inlineStr">
        <is>
          <t>FEDERAL INCOME TAX RECEIVABLE</t>
        </is>
      </c>
      <c r="E198" s="359" t="inlineStr">
        <is>
          <t>BME5KXKN8-Cash</t>
        </is>
      </c>
      <c r="F198" s="413" t="n">
        <v>3912818.25</v>
      </c>
      <c r="G198" s="413" t="n">
        <v>0</v>
      </c>
      <c r="H198" s="413" t="n">
        <v>3912818.25</v>
      </c>
      <c r="I198" s="361" t="inlineStr">
        <is>
          <t>Tested under investement Bond_Encashment</t>
        </is>
      </c>
    </row>
    <row r="199">
      <c r="A199" s="407" t="n">
        <v>45727</v>
      </c>
      <c r="B199" s="317" t="inlineStr">
        <is>
          <t xml:space="preserve">SV01436234 </t>
        </is>
      </c>
      <c r="C199" s="317" t="inlineStr">
        <is>
          <t>1568000040</t>
        </is>
      </c>
      <c r="D199" s="317" t="inlineStr">
        <is>
          <t>Sus Asst Lt Bd A/R Dispty</t>
        </is>
      </c>
      <c r="E199" s="317" t="inlineStr">
        <is>
          <t>BME5KXKN8-Cash</t>
        </is>
      </c>
      <c r="F199" s="411" t="n">
        <v>0</v>
      </c>
      <c r="G199" s="411" t="n">
        <v>-102181.75</v>
      </c>
      <c r="H199" s="411" t="n">
        <v>-102181.75</v>
      </c>
      <c r="I199" s="314" t="n"/>
    </row>
    <row r="200">
      <c r="A200" s="407" t="n">
        <v>45727</v>
      </c>
      <c r="B200" s="317" t="inlineStr">
        <is>
          <t xml:space="preserve">SV01436234 </t>
        </is>
      </c>
      <c r="C200" s="317" t="inlineStr">
        <is>
          <t>1568000040</t>
        </is>
      </c>
      <c r="D200" s="317" t="inlineStr">
        <is>
          <t>Sus Asst Lt Bd A/R Dispty</t>
        </is>
      </c>
      <c r="E200" s="317" t="inlineStr">
        <is>
          <t>BME5KXKN8-Cash</t>
        </is>
      </c>
      <c r="F200" s="411" t="n">
        <v>0</v>
      </c>
      <c r="G200" s="411" t="n">
        <v>-50900000</v>
      </c>
      <c r="H200" s="411" t="n">
        <v>-50900000</v>
      </c>
      <c r="I200" s="314" t="n"/>
    </row>
    <row r="201">
      <c r="A201" s="407" t="n">
        <v>45727</v>
      </c>
      <c r="B201" s="317" t="inlineStr">
        <is>
          <t xml:space="preserve">SV01436234 </t>
        </is>
      </c>
      <c r="C201" s="317" t="inlineStr">
        <is>
          <t>1568000040</t>
        </is>
      </c>
      <c r="D201" s="317" t="inlineStr">
        <is>
          <t>Sus Asst Lt Bd A/R Dispty</t>
        </is>
      </c>
      <c r="E201" s="317" t="inlineStr">
        <is>
          <t>BME5KXKN8-Cash</t>
        </is>
      </c>
      <c r="F201" s="411" t="n">
        <v>0</v>
      </c>
      <c r="G201" s="411" t="n">
        <v>-1941453.25</v>
      </c>
      <c r="H201" s="411" t="n">
        <v>-1941453.25</v>
      </c>
      <c r="I201" s="314" t="n"/>
    </row>
    <row r="202">
      <c r="A202" s="407" t="n">
        <v>45769</v>
      </c>
      <c r="B202" s="317" t="inlineStr">
        <is>
          <t xml:space="preserve">SJ01452132 </t>
        </is>
      </c>
      <c r="C202" s="317" t="inlineStr">
        <is>
          <t>1113002100</t>
        </is>
      </c>
      <c r="D202" s="317" t="inlineStr">
        <is>
          <t>Bonds Lt Afs Unaff Pur.</t>
        </is>
      </c>
      <c r="E202" s="317" t="inlineStr">
        <is>
          <t>Y2R35M2R0205</t>
        </is>
      </c>
      <c r="F202" s="411" t="n">
        <v>0</v>
      </c>
      <c r="G202" s="411" t="n">
        <v>-1635000000</v>
      </c>
      <c r="H202" s="411" t="n">
        <v>-1635000000</v>
      </c>
      <c r="I202" s="314" t="n"/>
    </row>
    <row r="203">
      <c r="A203" s="407" t="n">
        <v>45769</v>
      </c>
      <c r="B203" s="317" t="inlineStr">
        <is>
          <t xml:space="preserve">SJ01452132 </t>
        </is>
      </c>
      <c r="C203" s="317" t="inlineStr">
        <is>
          <t>1568000040</t>
        </is>
      </c>
      <c r="D203" s="317" t="inlineStr">
        <is>
          <t>Sus Asst Lt Bd A/R Dispty</t>
        </is>
      </c>
      <c r="E203" s="317" t="inlineStr">
        <is>
          <t>Y2R35M2R0205</t>
        </is>
      </c>
      <c r="F203" s="411" t="n">
        <v>1635000000</v>
      </c>
      <c r="G203" s="411" t="n">
        <v>0</v>
      </c>
      <c r="H203" s="411" t="n">
        <v>1635000000</v>
      </c>
      <c r="I203" s="314" t="n"/>
    </row>
    <row r="204">
      <c r="A204" s="412" t="n">
        <v>45777</v>
      </c>
      <c r="B204" s="359" t="inlineStr">
        <is>
          <t xml:space="preserve">SV01456727 </t>
        </is>
      </c>
      <c r="C204" s="359" t="inlineStr">
        <is>
          <t>1568000090</t>
        </is>
      </c>
      <c r="D204" s="359" t="inlineStr">
        <is>
          <t>FEDERAL INCOME TAX RECEIVABLE</t>
        </is>
      </c>
      <c r="E204" s="359" t="inlineStr">
        <is>
          <t>Y2R35M2R0-Cash</t>
        </is>
      </c>
      <c r="F204" s="413" t="n">
        <v>4381800</v>
      </c>
      <c r="G204" s="413" t="n">
        <v>0</v>
      </c>
      <c r="H204" s="413" t="n">
        <v>4381800</v>
      </c>
      <c r="I204" s="361" t="inlineStr">
        <is>
          <t>Tested under investement Bond_Encashment</t>
        </is>
      </c>
    </row>
    <row r="205">
      <c r="A205" s="407" t="n">
        <v>45777</v>
      </c>
      <c r="B205" s="317" t="inlineStr">
        <is>
          <t xml:space="preserve">SV01456727 </t>
        </is>
      </c>
      <c r="C205" s="317" t="inlineStr">
        <is>
          <t>1012601433</t>
        </is>
      </c>
      <c r="D205" s="317" t="inlineStr">
        <is>
          <t>SCB 32512478602</t>
        </is>
      </c>
      <c r="E205" s="317" t="inlineStr">
        <is>
          <t>Y2R35M2R0-Cash</t>
        </is>
      </c>
      <c r="F205" s="411" t="n">
        <v>1635000000</v>
      </c>
      <c r="G205" s="411" t="n">
        <v>0</v>
      </c>
      <c r="H205" s="411" t="n">
        <v>1635000000</v>
      </c>
      <c r="I205" s="314" t="n"/>
    </row>
    <row r="206">
      <c r="A206" s="407" t="n">
        <v>45777</v>
      </c>
      <c r="B206" s="317" t="inlineStr">
        <is>
          <t xml:space="preserve">SV01456727 </t>
        </is>
      </c>
      <c r="C206" s="317" t="inlineStr">
        <is>
          <t>1012601433</t>
        </is>
      </c>
      <c r="D206" s="317" t="inlineStr">
        <is>
          <t>SCB 32512478602</t>
        </is>
      </c>
      <c r="E206" s="317" t="inlineStr">
        <is>
          <t>Y2R35M2R0-Cash</t>
        </is>
      </c>
      <c r="F206" s="411" t="n">
        <v>83254200</v>
      </c>
      <c r="G206" s="411" t="n">
        <v>0</v>
      </c>
      <c r="H206" s="411" t="n">
        <v>83254200</v>
      </c>
      <c r="I206" s="314" t="n"/>
    </row>
    <row r="207">
      <c r="A207" s="407" t="n">
        <v>45777</v>
      </c>
      <c r="B207" s="317" t="inlineStr">
        <is>
          <t xml:space="preserve">SV01456727 </t>
        </is>
      </c>
      <c r="C207" s="317" t="inlineStr">
        <is>
          <t>1568000040</t>
        </is>
      </c>
      <c r="D207" s="317" t="inlineStr">
        <is>
          <t>Sus Asst Lt Bd A/R Dispty</t>
        </is>
      </c>
      <c r="E207" s="317" t="inlineStr">
        <is>
          <t>Y2R35M2R0-Cash</t>
        </is>
      </c>
      <c r="F207" s="411" t="n">
        <v>0</v>
      </c>
      <c r="G207" s="411" t="n">
        <v>-83254200</v>
      </c>
      <c r="H207" s="411" t="n">
        <v>-83254200</v>
      </c>
      <c r="I207" s="314" t="n"/>
    </row>
    <row r="208">
      <c r="A208" s="407" t="n">
        <v>45777</v>
      </c>
      <c r="B208" s="317" t="inlineStr">
        <is>
          <t xml:space="preserve">SV01456727 </t>
        </is>
      </c>
      <c r="C208" s="317" t="inlineStr">
        <is>
          <t>1568000040</t>
        </is>
      </c>
      <c r="D208" s="317" t="inlineStr">
        <is>
          <t>Sus Asst Lt Bd A/R Dispty</t>
        </is>
      </c>
      <c r="E208" s="317" t="inlineStr">
        <is>
          <t>Y2R35M2R0-Cash</t>
        </is>
      </c>
      <c r="F208" s="411" t="n">
        <v>0</v>
      </c>
      <c r="G208" s="411" t="n">
        <v>-4381800</v>
      </c>
      <c r="H208" s="411" t="n">
        <v>-4381800</v>
      </c>
      <c r="I208" s="314" t="n"/>
    </row>
    <row r="209">
      <c r="A209" s="407" t="n">
        <v>45777</v>
      </c>
      <c r="B209" s="317" t="inlineStr">
        <is>
          <t xml:space="preserve">SV01456727 </t>
        </is>
      </c>
      <c r="C209" s="317" t="inlineStr">
        <is>
          <t>1568000040</t>
        </is>
      </c>
      <c r="D209" s="317" t="inlineStr">
        <is>
          <t>Sus Asst Lt Bd A/R Dispty</t>
        </is>
      </c>
      <c r="E209" s="317" t="inlineStr">
        <is>
          <t>Y2R35M2R0-Cash</t>
        </is>
      </c>
      <c r="F209" s="411" t="n">
        <v>0</v>
      </c>
      <c r="G209" s="411" t="n">
        <v>-1635000000</v>
      </c>
      <c r="H209" s="411" t="n">
        <v>-1635000000</v>
      </c>
      <c r="I209" s="314" t="n"/>
    </row>
    <row r="210">
      <c r="A210" s="407" t="n">
        <v>45875</v>
      </c>
      <c r="B210" s="317" t="inlineStr">
        <is>
          <t xml:space="preserve">SJ01491105 </t>
        </is>
      </c>
      <c r="C210" s="317" t="inlineStr">
        <is>
          <t>1113002100</t>
        </is>
      </c>
      <c r="D210" s="317" t="inlineStr">
        <is>
          <t>Bonds Lt Afs Unaff Pur.</t>
        </is>
      </c>
      <c r="E210" s="317" t="inlineStr">
        <is>
          <t>BME1T2HR1200</t>
        </is>
      </c>
      <c r="F210" s="411" t="n">
        <v>0</v>
      </c>
      <c r="G210" s="411" t="n">
        <v>-519519172.34</v>
      </c>
      <c r="H210" s="411" t="n">
        <v>-519519172.34</v>
      </c>
      <c r="I210" s="314" t="n"/>
    </row>
    <row r="211">
      <c r="A211" s="407" t="n">
        <v>45875</v>
      </c>
      <c r="B211" s="317" t="inlineStr">
        <is>
          <t xml:space="preserve">SJ01491105 </t>
        </is>
      </c>
      <c r="C211" s="317" t="inlineStr">
        <is>
          <t>1568000040</t>
        </is>
      </c>
      <c r="D211" s="317" t="inlineStr">
        <is>
          <t>Sus Asst Lt Bd A/R Dispty</t>
        </is>
      </c>
      <c r="E211" s="317" t="inlineStr">
        <is>
          <t>BME1T2HR1200</t>
        </is>
      </c>
      <c r="F211" s="411" t="n">
        <v>507017114.45</v>
      </c>
      <c r="G211" s="411" t="n">
        <v>0</v>
      </c>
      <c r="H211" s="411" t="n">
        <v>507017114.45</v>
      </c>
      <c r="I211" s="314" t="n"/>
    </row>
    <row r="212">
      <c r="A212" s="407" t="n">
        <v>45875</v>
      </c>
      <c r="B212" s="317" t="inlineStr">
        <is>
          <t xml:space="preserve">SJ01491105 </t>
        </is>
      </c>
      <c r="C212" s="317" t="inlineStr">
        <is>
          <t>4310000014</t>
        </is>
      </c>
      <c r="D212" s="317" t="inlineStr">
        <is>
          <t>Int Rec From Lt Bonds - Oth</t>
        </is>
      </c>
      <c r="E212" s="317" t="inlineStr">
        <is>
          <t>BME1T2HR1200</t>
        </is>
      </c>
      <c r="F212" s="411" t="n">
        <v>0</v>
      </c>
      <c r="G212" s="411" t="n">
        <v>-1603181.25</v>
      </c>
      <c r="H212" s="411" t="n">
        <v>-1603181.25</v>
      </c>
      <c r="I212" s="314" t="n"/>
    </row>
    <row r="213">
      <c r="A213" s="407" t="n">
        <v>45875</v>
      </c>
      <c r="B213" s="317" t="inlineStr">
        <is>
          <t xml:space="preserve">SJ01491105 </t>
        </is>
      </c>
      <c r="C213" s="317" t="inlineStr">
        <is>
          <t>4510000041</t>
        </is>
      </c>
      <c r="D213" s="317" t="inlineStr">
        <is>
          <t>Other Bonds Lt Loss On Sale</t>
        </is>
      </c>
      <c r="E213" s="317" t="inlineStr">
        <is>
          <t>BME1T2HR1200</t>
        </is>
      </c>
      <c r="F213" s="411" t="n">
        <v>14105239.14</v>
      </c>
      <c r="G213" s="411" t="n">
        <v>0</v>
      </c>
      <c r="H213" s="411" t="n">
        <v>14105239.14</v>
      </c>
      <c r="I213" s="314" t="n"/>
    </row>
    <row r="214">
      <c r="A214" s="407" t="n">
        <v>45880</v>
      </c>
      <c r="B214" s="317" t="inlineStr">
        <is>
          <t xml:space="preserve">SJ01492712 </t>
        </is>
      </c>
      <c r="C214" s="317" t="inlineStr">
        <is>
          <t>4310000014</t>
        </is>
      </c>
      <c r="D214" s="317" t="inlineStr">
        <is>
          <t>Int Rec From Lt Bonds - Oth</t>
        </is>
      </c>
      <c r="E214" s="317" t="inlineStr">
        <is>
          <t>BME1T2HR1200</t>
        </is>
      </c>
      <c r="F214" s="411" t="n">
        <v>0</v>
      </c>
      <c r="G214" s="411" t="n">
        <v>-1290279.38</v>
      </c>
      <c r="H214" s="411" t="n">
        <v>-1290279.38</v>
      </c>
      <c r="I214" s="314" t="n"/>
    </row>
    <row r="215">
      <c r="A215" s="407" t="n">
        <v>45880</v>
      </c>
      <c r="B215" s="317" t="inlineStr">
        <is>
          <t xml:space="preserve">SJ01492712 </t>
        </is>
      </c>
      <c r="C215" s="317" t="inlineStr">
        <is>
          <t>4510000041</t>
        </is>
      </c>
      <c r="D215" s="317" t="inlineStr">
        <is>
          <t>Other Bonds Lt Loss On Sale</t>
        </is>
      </c>
      <c r="E215" s="317" t="inlineStr">
        <is>
          <t>BME1T2HR1200</t>
        </is>
      </c>
      <c r="F215" s="411" t="n">
        <v>2563621.46</v>
      </c>
      <c r="G215" s="411" t="n">
        <v>0</v>
      </c>
      <c r="H215" s="411" t="n">
        <v>2563621.46</v>
      </c>
      <c r="I215" s="314" t="n"/>
    </row>
    <row r="216">
      <c r="A216" s="407" t="n">
        <v>45880</v>
      </c>
      <c r="B216" s="317" t="inlineStr">
        <is>
          <t xml:space="preserve">SJ01492712 </t>
        </is>
      </c>
      <c r="C216" s="317" t="inlineStr">
        <is>
          <t>1568000040</t>
        </is>
      </c>
      <c r="D216" s="317" t="inlineStr">
        <is>
          <t>Sus Asst Lt Bd A/R Dispty</t>
        </is>
      </c>
      <c r="E216" s="317" t="inlineStr">
        <is>
          <t>BME1T2HR1200</t>
        </is>
      </c>
      <c r="F216" s="411" t="n">
        <v>299535843.38</v>
      </c>
      <c r="G216" s="411" t="n">
        <v>0</v>
      </c>
      <c r="H216" s="411" t="n">
        <v>299535843.38</v>
      </c>
      <c r="I216" s="314" t="n"/>
    </row>
    <row r="217">
      <c r="A217" s="407" t="n">
        <v>45880</v>
      </c>
      <c r="B217" s="317" t="inlineStr">
        <is>
          <t xml:space="preserve">SJ01492712 </t>
        </is>
      </c>
      <c r="C217" s="317" t="inlineStr">
        <is>
          <t>1113002100</t>
        </is>
      </c>
      <c r="D217" s="317" t="inlineStr">
        <is>
          <t>Bonds Lt Afs Unaff Pur.</t>
        </is>
      </c>
      <c r="E217" s="317" t="inlineStr">
        <is>
          <t>BME1T2HR1200</t>
        </is>
      </c>
      <c r="F217" s="411" t="n">
        <v>0</v>
      </c>
      <c r="G217" s="411" t="n">
        <v>-300809185.46</v>
      </c>
      <c r="H217" s="411" t="n">
        <v>-300809185.46</v>
      </c>
      <c r="I217" s="314" t="n"/>
    </row>
    <row r="218">
      <c r="A218" s="407" t="n">
        <v>45898</v>
      </c>
      <c r="B218" s="317" t="inlineStr">
        <is>
          <t xml:space="preserve">SJ01499226 </t>
        </is>
      </c>
      <c r="C218" s="317" t="inlineStr">
        <is>
          <t>4510000041</t>
        </is>
      </c>
      <c r="D218" s="317" t="inlineStr">
        <is>
          <t>Other Bonds Lt Loss On Sale</t>
        </is>
      </c>
      <c r="E218" s="317" t="inlineStr">
        <is>
          <t>BME1T2HR1200</t>
        </is>
      </c>
      <c r="F218" s="411" t="n">
        <v>1980685.49</v>
      </c>
      <c r="G218" s="411" t="n">
        <v>0</v>
      </c>
      <c r="H218" s="411" t="n">
        <v>1980685.49</v>
      </c>
      <c r="I218" s="314" t="n"/>
    </row>
    <row r="219">
      <c r="A219" s="407" t="n">
        <v>45898</v>
      </c>
      <c r="B219" s="317" t="inlineStr">
        <is>
          <t xml:space="preserve">SJ01499226 </t>
        </is>
      </c>
      <c r="C219" s="317" t="inlineStr">
        <is>
          <t>4510000041</t>
        </is>
      </c>
      <c r="D219" s="317" t="inlineStr">
        <is>
          <t>Other Bonds Lt Loss On Sale</t>
        </is>
      </c>
      <c r="E219" s="317" t="inlineStr">
        <is>
          <t>BME1T2HR1200</t>
        </is>
      </c>
      <c r="F219" s="411" t="n">
        <v>3396.23</v>
      </c>
      <c r="G219" s="411" t="n">
        <v>0</v>
      </c>
      <c r="H219" s="411" t="n">
        <v>3396.23</v>
      </c>
      <c r="I219" s="314" t="n"/>
    </row>
    <row r="220">
      <c r="A220" s="407" t="n">
        <v>45898</v>
      </c>
      <c r="B220" s="317" t="inlineStr">
        <is>
          <t xml:space="preserve">SJ01499226 </t>
        </is>
      </c>
      <c r="C220" s="317" t="inlineStr">
        <is>
          <t>1113002100</t>
        </is>
      </c>
      <c r="D220" s="317" t="inlineStr">
        <is>
          <t>Bonds Lt Afs Unaff Pur.</t>
        </is>
      </c>
      <c r="E220" s="317" t="inlineStr">
        <is>
          <t>BME1T2HR1200</t>
        </is>
      </c>
      <c r="F220" s="411" t="n">
        <v>0</v>
      </c>
      <c r="G220" s="411" t="n">
        <v>-294778286.69</v>
      </c>
      <c r="H220" s="411" t="n">
        <v>-294778286.69</v>
      </c>
      <c r="I220" s="314" t="n"/>
    </row>
    <row r="221">
      <c r="A221" s="407" t="n">
        <v>45898</v>
      </c>
      <c r="B221" s="317" t="inlineStr">
        <is>
          <t xml:space="preserve">SJ01499226 </t>
        </is>
      </c>
      <c r="C221" s="317" t="inlineStr">
        <is>
          <t>1113002100</t>
        </is>
      </c>
      <c r="D221" s="317" t="inlineStr">
        <is>
          <t>Bonds Lt Afs Unaff Pur.</t>
        </is>
      </c>
      <c r="E221" s="317" t="inlineStr">
        <is>
          <t>BME1T2HR1200</t>
        </is>
      </c>
      <c r="F221" s="411" t="n">
        <v>0</v>
      </c>
      <c r="G221" s="411" t="n">
        <v>-505449.73</v>
      </c>
      <c r="H221" s="411" t="n">
        <v>-505449.73</v>
      </c>
      <c r="I221" s="314" t="n"/>
    </row>
    <row r="222">
      <c r="A222" s="407" t="n">
        <v>45898</v>
      </c>
      <c r="B222" s="317" t="inlineStr">
        <is>
          <t xml:space="preserve">SJ01499226 </t>
        </is>
      </c>
      <c r="C222" s="317" t="inlineStr">
        <is>
          <t>4310000014</t>
        </is>
      </c>
      <c r="D222" s="317" t="inlineStr">
        <is>
          <t>Int Rec From Lt Bonds - Oth</t>
        </is>
      </c>
      <c r="E222" s="317" t="inlineStr">
        <is>
          <t>BME1T2HR1200</t>
        </is>
      </c>
      <c r="F222" s="411" t="n">
        <v>0</v>
      </c>
      <c r="G222" s="411" t="n">
        <v>-2345557.5</v>
      </c>
      <c r="H222" s="411" t="n">
        <v>-2345557.5</v>
      </c>
      <c r="I222" s="314" t="n"/>
    </row>
    <row r="223">
      <c r="A223" s="407" t="n">
        <v>45898</v>
      </c>
      <c r="B223" s="317" t="inlineStr">
        <is>
          <t xml:space="preserve">SJ01499226 </t>
        </is>
      </c>
      <c r="C223" s="317" t="inlineStr">
        <is>
          <t>4310000014</t>
        </is>
      </c>
      <c r="D223" s="317" t="inlineStr">
        <is>
          <t>Int Rec From Lt Bonds - Oth</t>
        </is>
      </c>
      <c r="E223" s="317" t="inlineStr">
        <is>
          <t>BME1T2HR1200</t>
        </is>
      </c>
      <c r="F223" s="411" t="n">
        <v>0</v>
      </c>
      <c r="G223" s="411" t="n">
        <v>-4021.88</v>
      </c>
      <c r="H223" s="411" t="n">
        <v>-4021.88</v>
      </c>
      <c r="I223" s="314" t="n"/>
    </row>
    <row r="224">
      <c r="A224" s="407" t="n">
        <v>45898</v>
      </c>
      <c r="B224" s="317" t="inlineStr">
        <is>
          <t xml:space="preserve">SJ01499226 </t>
        </is>
      </c>
      <c r="C224" s="317" t="inlineStr">
        <is>
          <t>1568000040</t>
        </is>
      </c>
      <c r="D224" s="317" t="inlineStr">
        <is>
          <t>Sus Asst Lt Bd A/R Dispty</t>
        </is>
      </c>
      <c r="E224" s="317" t="inlineStr">
        <is>
          <t>BME1T2HR1200</t>
        </is>
      </c>
      <c r="F224" s="411" t="n">
        <v>295143158.7</v>
      </c>
      <c r="G224" s="411" t="n">
        <v>0</v>
      </c>
      <c r="H224" s="411" t="n">
        <v>295143158.7</v>
      </c>
      <c r="I224" s="314" t="n"/>
    </row>
    <row r="225">
      <c r="A225" s="407" t="n">
        <v>45898</v>
      </c>
      <c r="B225" s="317" t="inlineStr">
        <is>
          <t xml:space="preserve">SJ01499226 </t>
        </is>
      </c>
      <c r="C225" s="317" t="inlineStr">
        <is>
          <t>1568000040</t>
        </is>
      </c>
      <c r="D225" s="317" t="inlineStr">
        <is>
          <t>Sus Asst Lt Bd A/R Dispty</t>
        </is>
      </c>
      <c r="E225" s="317" t="inlineStr">
        <is>
          <t>BME1T2HR1200</t>
        </is>
      </c>
      <c r="F225" s="411" t="n">
        <v>506075.38</v>
      </c>
      <c r="G225" s="411" t="n">
        <v>0</v>
      </c>
      <c r="H225" s="411" t="n">
        <v>506075.38</v>
      </c>
      <c r="I225" s="314" t="n"/>
    </row>
    <row r="226">
      <c r="A226" s="407" t="n">
        <v>45859</v>
      </c>
      <c r="B226" s="317" t="inlineStr">
        <is>
          <t xml:space="preserve">SV01485114 </t>
        </is>
      </c>
      <c r="C226" s="317" t="inlineStr">
        <is>
          <t>1012601433</t>
        </is>
      </c>
      <c r="D226" s="317" t="inlineStr">
        <is>
          <t>SCB 32512478602</t>
        </is>
      </c>
      <c r="E226" s="317" t="inlineStr">
        <is>
          <t>BME1T2HR1-Cash</t>
        </is>
      </c>
      <c r="F226" s="411" t="n">
        <v>37850571</v>
      </c>
      <c r="G226" s="411" t="n">
        <v>0</v>
      </c>
      <c r="H226" s="411" t="n">
        <v>37850571</v>
      </c>
      <c r="I226" s="314" t="n"/>
    </row>
    <row r="227">
      <c r="A227" s="407" t="n">
        <v>45859</v>
      </c>
      <c r="B227" s="317" t="inlineStr">
        <is>
          <t xml:space="preserve">SV01485114 </t>
        </is>
      </c>
      <c r="C227" s="317" t="inlineStr">
        <is>
          <t>1568000040</t>
        </is>
      </c>
      <c r="D227" s="317" t="inlineStr">
        <is>
          <t>Sus Asst Lt Bd A/R Dispty</t>
        </is>
      </c>
      <c r="E227" s="317" t="inlineStr">
        <is>
          <t>BME1T2HR1-Cash</t>
        </is>
      </c>
      <c r="F227" s="411" t="n">
        <v>0</v>
      </c>
      <c r="G227" s="411" t="n">
        <v>-37850571</v>
      </c>
      <c r="H227" s="411" t="n">
        <v>-37850571</v>
      </c>
      <c r="I227" s="314" t="n"/>
    </row>
    <row r="228">
      <c r="A228" s="407" t="n">
        <v>45859</v>
      </c>
      <c r="B228" s="317" t="inlineStr">
        <is>
          <t xml:space="preserve">SV01485114 </t>
        </is>
      </c>
      <c r="C228" s="317" t="inlineStr">
        <is>
          <t>1568000040</t>
        </is>
      </c>
      <c r="D228" s="317" t="inlineStr">
        <is>
          <t>Sus Asst Lt Bd A/R Dispty</t>
        </is>
      </c>
      <c r="E228" s="317" t="inlineStr">
        <is>
          <t>BME1T2HR1-Cash</t>
        </is>
      </c>
      <c r="F228" s="411" t="n">
        <v>0</v>
      </c>
      <c r="G228" s="411" t="n">
        <v>-4205619</v>
      </c>
      <c r="H228" s="411" t="n">
        <v>-4205619</v>
      </c>
      <c r="I228" s="314" t="n"/>
    </row>
    <row r="229">
      <c r="A229" s="412" t="n">
        <v>45859</v>
      </c>
      <c r="B229" s="359" t="inlineStr">
        <is>
          <t xml:space="preserve">SV01485114 </t>
        </is>
      </c>
      <c r="C229" s="359" t="inlineStr">
        <is>
          <t>1568000090</t>
        </is>
      </c>
      <c r="D229" s="359" t="inlineStr">
        <is>
          <t>FEDERAL INCOME TAX RECEIVABLE</t>
        </is>
      </c>
      <c r="E229" s="359" t="inlineStr">
        <is>
          <t>BME1T2HR1-Cash</t>
        </is>
      </c>
      <c r="F229" s="413" t="n">
        <v>4205619</v>
      </c>
      <c r="G229" s="413" t="n">
        <v>0</v>
      </c>
      <c r="H229" s="413" t="n">
        <v>4205619</v>
      </c>
      <c r="I229" s="361" t="inlineStr">
        <is>
          <t>Tested under investement Bond_Encashment</t>
        </is>
      </c>
    </row>
    <row r="230">
      <c r="A230" s="407" t="n">
        <v>45881</v>
      </c>
      <c r="B230" s="317" t="inlineStr">
        <is>
          <t xml:space="preserve">SV01492932 </t>
        </is>
      </c>
      <c r="C230" s="317" t="inlineStr">
        <is>
          <t>1012601433</t>
        </is>
      </c>
      <c r="D230" s="317" t="inlineStr">
        <is>
          <t>SCB 32512478602</t>
        </is>
      </c>
      <c r="E230" s="317" t="inlineStr">
        <is>
          <t>BME1T2HR1-Cash</t>
        </is>
      </c>
      <c r="F230" s="411" t="n">
        <v>507017114.45</v>
      </c>
      <c r="G230" s="411" t="n">
        <v>0</v>
      </c>
      <c r="H230" s="411" t="n">
        <v>507017114.45</v>
      </c>
      <c r="I230" s="314" t="n"/>
    </row>
    <row r="231">
      <c r="A231" s="407" t="n">
        <v>45881</v>
      </c>
      <c r="B231" s="317" t="inlineStr">
        <is>
          <t xml:space="preserve">SV01492932 </t>
        </is>
      </c>
      <c r="C231" s="317" t="inlineStr">
        <is>
          <t>1568000040</t>
        </is>
      </c>
      <c r="D231" s="317" t="inlineStr">
        <is>
          <t>Sus Asst Lt Bd A/R Dispty</t>
        </is>
      </c>
      <c r="E231" s="317" t="inlineStr">
        <is>
          <t>BME1T2HR1-Cash</t>
        </is>
      </c>
      <c r="F231" s="411" t="n">
        <v>0</v>
      </c>
      <c r="G231" s="411" t="n">
        <v>-507017114.45</v>
      </c>
      <c r="H231" s="411" t="n">
        <v>-507017114.45</v>
      </c>
      <c r="I231" s="314" t="n"/>
    </row>
    <row r="232">
      <c r="A232" s="407" t="n">
        <v>45881</v>
      </c>
      <c r="B232" s="317" t="inlineStr">
        <is>
          <t xml:space="preserve">SV01492932 </t>
        </is>
      </c>
      <c r="C232" s="317" t="inlineStr">
        <is>
          <t>1568000040</t>
        </is>
      </c>
      <c r="D232" s="317" t="inlineStr">
        <is>
          <t>Sus Asst Lt Bd A/R Dispty</t>
        </is>
      </c>
      <c r="E232" s="317" t="inlineStr">
        <is>
          <t>BME1T2HR1-Cash</t>
        </is>
      </c>
      <c r="F232" s="411" t="n">
        <v>0</v>
      </c>
      <c r="G232" s="411" t="n">
        <v>-299535843.38</v>
      </c>
      <c r="H232" s="411" t="n">
        <v>-299535843.38</v>
      </c>
      <c r="I232" s="314" t="n"/>
    </row>
    <row r="233">
      <c r="A233" s="407" t="n">
        <v>45881</v>
      </c>
      <c r="B233" s="317" t="inlineStr">
        <is>
          <t xml:space="preserve">SV01492932 </t>
        </is>
      </c>
      <c r="C233" s="317" t="inlineStr">
        <is>
          <t>1012601433</t>
        </is>
      </c>
      <c r="D233" s="317" t="inlineStr">
        <is>
          <t>SCB 32512478602</t>
        </is>
      </c>
      <c r="E233" s="317" t="inlineStr">
        <is>
          <t>BME1T2HR1-Cash</t>
        </is>
      </c>
      <c r="F233" s="411" t="n">
        <v>299535843.38</v>
      </c>
      <c r="G233" s="411" t="n">
        <v>0</v>
      </c>
      <c r="H233" s="411" t="n">
        <v>299535843.38</v>
      </c>
      <c r="I233" s="314" t="n"/>
    </row>
    <row r="234">
      <c r="A234" s="407" t="n">
        <v>45900</v>
      </c>
      <c r="B234" s="317" t="inlineStr">
        <is>
          <t xml:space="preserve">SV01500003 </t>
        </is>
      </c>
      <c r="C234" s="400" t="n">
        <v>1568000040</v>
      </c>
      <c r="D234" s="317" t="inlineStr">
        <is>
          <t>Sus Asst Lt Bd A/R Dispty</t>
        </is>
      </c>
      <c r="E234" s="317" t="inlineStr">
        <is>
          <t>BME1T2HR1-Cash</t>
        </is>
      </c>
      <c r="F234" s="411" t="n">
        <v>0</v>
      </c>
      <c r="G234" s="411" t="n">
        <v>-295143158.7</v>
      </c>
      <c r="H234" s="411" t="n">
        <v>-295143158.7</v>
      </c>
      <c r="I234" s="314" t="n"/>
    </row>
    <row r="235">
      <c r="A235" s="407" t="n">
        <v>45900</v>
      </c>
      <c r="B235" s="317" t="inlineStr">
        <is>
          <t xml:space="preserve">SV01500003 </t>
        </is>
      </c>
      <c r="C235" s="317" t="inlineStr">
        <is>
          <t>1568000040</t>
        </is>
      </c>
      <c r="D235" s="317" t="inlineStr">
        <is>
          <t>Sus Asst Lt Bd A/R Dispty</t>
        </is>
      </c>
      <c r="E235" s="317" t="inlineStr">
        <is>
          <t>BME1T2HR1-Cash</t>
        </is>
      </c>
      <c r="F235" s="411" t="n">
        <v>0</v>
      </c>
      <c r="G235" s="411" t="n">
        <v>-506075.38</v>
      </c>
      <c r="H235" s="411" t="n">
        <v>-506075.38</v>
      </c>
      <c r="I235" s="314" t="n"/>
    </row>
    <row r="236">
      <c r="A236" s="407" t="n">
        <v>45900</v>
      </c>
      <c r="B236" s="317" t="inlineStr">
        <is>
          <t xml:space="preserve">SV01500003 </t>
        </is>
      </c>
      <c r="C236" s="317" t="inlineStr">
        <is>
          <t>1012601433</t>
        </is>
      </c>
      <c r="D236" s="317" t="inlineStr">
        <is>
          <t>SCB 32512478602</t>
        </is>
      </c>
      <c r="E236" s="317" t="inlineStr">
        <is>
          <t>BME1T2HR1-Cash</t>
        </is>
      </c>
      <c r="F236" s="411" t="n">
        <v>506075.38</v>
      </c>
      <c r="G236" s="411" t="n">
        <v>0</v>
      </c>
      <c r="H236" s="411" t="n">
        <v>506075.38</v>
      </c>
      <c r="I236" s="314" t="n"/>
    </row>
    <row r="237">
      <c r="A237" s="407" t="n">
        <v>45900</v>
      </c>
      <c r="B237" s="317" t="inlineStr">
        <is>
          <t xml:space="preserve">SV01500003 </t>
        </is>
      </c>
      <c r="C237" s="317" t="inlineStr">
        <is>
          <t>1012601433</t>
        </is>
      </c>
      <c r="D237" s="317" t="inlineStr">
        <is>
          <t>SCB 32512478602</t>
        </is>
      </c>
      <c r="E237" s="317" t="inlineStr">
        <is>
          <t>BME1T2HR1-Cash</t>
        </is>
      </c>
      <c r="F237" s="411" t="n">
        <v>295143158.7</v>
      </c>
      <c r="G237" s="411" t="n">
        <v>0</v>
      </c>
      <c r="H237" s="411" t="n">
        <v>295143158.7</v>
      </c>
      <c r="I237" s="314" t="n"/>
    </row>
  </sheetData>
  <autoFilter ref="A13:I237"/>
  <pageMargins left="0.7" right="0.7" top="0.75" bottom="0.75" header="0.3" footer="0.3"/>
  <pageSetup orientation="landscape" fitToHeight="0" fitToWidth="1"/>
</worksheet>
</file>

<file path=xl/worksheets/sheet8.xml><?xml version="1.0" encoding="utf-8"?>
<worksheet xmlns="http://schemas.openxmlformats.org/spreadsheetml/2006/main">
  <sheetPr>
    <tabColor rgb="002E75B6"/>
    <outlinePr summaryBelow="1" summaryRight="1"/>
    <pageSetUpPr fitToPage="1"/>
  </sheetPr>
  <dimension ref="A1:G46"/>
  <sheetViews>
    <sheetView showGridLines="0" tabSelected="0" topLeftCell="A5" zoomScale="93" workbookViewId="0">
      <selection activeCell="A11" sqref="A11"/>
    </sheetView>
  </sheetViews>
  <sheetFormatPr baseColWidth="8" defaultRowHeight="14.5"/>
  <cols>
    <col width="48" bestFit="1" customWidth="1" min="1" max="1"/>
    <col width="18" bestFit="1" customWidth="1" min="2" max="2"/>
    <col width="44" bestFit="1" customWidth="1" min="3" max="3"/>
    <col width="16" bestFit="1" customWidth="1" min="4" max="4"/>
    <col width="12" bestFit="1" customWidth="1" min="5" max="5"/>
  </cols>
  <sheetData>
    <row r="1">
      <c r="A1" s="302" t="inlineStr">
        <is>
          <t>Nurul Faruk Hasan &amp; Co</t>
        </is>
      </c>
    </row>
    <row r="2">
      <c r="A2" s="303" t="inlineStr">
        <is>
          <t>Chartered Accountants</t>
        </is>
      </c>
    </row>
    <row r="4" ht="15.5" customHeight="1">
      <c r="A4" s="304" t="inlineStr">
        <is>
          <t>Client name: American Life Insurance Company, Bangladesh Branch (MetLife)</t>
        </is>
      </c>
      <c r="B4" s="66" t="n"/>
      <c r="C4" s="66" t="n"/>
      <c r="D4" s="66" t="n"/>
      <c r="E4" s="68" t="n"/>
    </row>
    <row r="5" ht="15.5" customHeight="1">
      <c r="A5" s="304" t="inlineStr">
        <is>
          <t>Accounting period: 01 January 2025 to 31 December 2025</t>
        </is>
      </c>
      <c r="B5" s="66" t="n"/>
      <c r="C5" s="66" t="n"/>
      <c r="D5" s="66" t="n"/>
      <c r="E5" s="67" t="n"/>
    </row>
    <row r="6" ht="15.5" customHeight="1">
      <c r="A6" s="305" t="inlineStr">
        <is>
          <t>Prepared by: Md. Tamzid</t>
        </is>
      </c>
      <c r="B6" s="66" t="n"/>
      <c r="C6" s="66" t="n"/>
      <c r="D6" s="66" t="n"/>
      <c r="G6" s="305" t="inlineStr">
        <is>
          <t>Date: 25 February 2026</t>
        </is>
      </c>
    </row>
    <row r="7" ht="15.5" customHeight="1">
      <c r="A7" s="305" t="inlineStr">
        <is>
          <t>Reviewed by: Ranti Saha</t>
        </is>
      </c>
      <c r="B7" s="66" t="n"/>
      <c r="C7" s="66" t="n"/>
      <c r="D7" s="66" t="n"/>
      <c r="G7" s="305" t="inlineStr">
        <is>
          <t>Date: 25 February 2026</t>
        </is>
      </c>
    </row>
    <row r="8" ht="15.5" customHeight="1">
      <c r="A8" s="305" t="inlineStr">
        <is>
          <t>Further reviewed by: Faruk Uddin Ahammed, FCA</t>
        </is>
      </c>
      <c r="B8" s="67" t="n"/>
      <c r="C8" s="67" t="n"/>
      <c r="D8" s="67" t="n"/>
      <c r="G8" s="305" t="inlineStr">
        <is>
          <t>Date: 04 March 2026</t>
        </is>
      </c>
    </row>
    <row r="9">
      <c r="A9" s="325" t="inlineStr">
        <is>
          <t>Subject: Break up of tax paid for 2024</t>
        </is>
      </c>
    </row>
    <row r="12" ht="26" customHeight="1">
      <c r="A12" s="311" t="inlineStr">
        <is>
          <t>Particulars</t>
        </is>
      </c>
      <c r="B12" s="311" t="inlineStr">
        <is>
          <t>Amount paid</t>
        </is>
      </c>
      <c r="C12" s="311" t="inlineStr">
        <is>
          <t>Checked with</t>
        </is>
      </c>
      <c r="D12" s="311" t="inlineStr">
        <is>
          <t>Submission Date</t>
        </is>
      </c>
      <c r="E12" s="311" t="inlineStr">
        <is>
          <t>Remarks</t>
        </is>
      </c>
    </row>
    <row r="13">
      <c r="A13" s="345" t="inlineStr">
        <is>
          <t>3rd Installment 2025-2026</t>
        </is>
      </c>
      <c r="B13" s="402" t="n">
        <v>530000000</v>
      </c>
      <c r="C13" s="314" t="inlineStr">
        <is>
          <t>Tax Challan/Money receipt of tax submission</t>
        </is>
      </c>
      <c r="D13" s="407" t="n">
        <v>45320</v>
      </c>
      <c r="E13" s="317" t="n"/>
    </row>
    <row r="14">
      <c r="A14" s="345" t="inlineStr">
        <is>
          <t>4th Installment 2025-2026</t>
        </is>
      </c>
      <c r="B14" s="402" t="n">
        <v>651500000</v>
      </c>
      <c r="C14" s="314" t="inlineStr">
        <is>
          <t>Tax Challan/Money receipt of tax submission</t>
        </is>
      </c>
      <c r="D14" s="407" t="n">
        <v>45455</v>
      </c>
      <c r="E14" s="362" t="n"/>
    </row>
    <row r="15">
      <c r="A15" s="322" t="inlineStr">
        <is>
          <t>Balance</t>
        </is>
      </c>
      <c r="B15" s="405">
        <f>SUM(B13:B14)</f>
        <v/>
      </c>
      <c r="C15" s="331" t="n"/>
      <c r="D15" s="409" t="n"/>
      <c r="E15" s="322" t="n"/>
    </row>
    <row r="16">
      <c r="A16" s="355" t="inlineStr">
        <is>
          <t>Additional Tax Demand from ADR for the year 2018</t>
        </is>
      </c>
      <c r="B16" s="400" t="n">
        <v>41958324</v>
      </c>
      <c r="C16" s="363" t="inlineStr">
        <is>
          <t>Checked with ADR for the year 2018</t>
        </is>
      </c>
      <c r="D16" s="408" t="n"/>
      <c r="E16" s="317" t="n"/>
    </row>
    <row r="17">
      <c r="A17" s="355" t="inlineStr">
        <is>
          <t>Deposit Govt. Treasury for the Appellate Tribunal of AY: 2021:22</t>
        </is>
      </c>
      <c r="B17" s="400" t="n">
        <v>9137724</v>
      </c>
      <c r="C17" s="363" t="inlineStr">
        <is>
          <t>Checked with Deposit of Tribunal Money</t>
        </is>
      </c>
      <c r="D17" s="408" t="n"/>
      <c r="E17" s="317" t="n"/>
    </row>
    <row r="18">
      <c r="A18" s="317" t="inlineStr">
        <is>
          <t>Excess Payment</t>
        </is>
      </c>
      <c r="B18" s="402" t="n">
        <v>-200010091</v>
      </c>
      <c r="C18" s="314" t="inlineStr">
        <is>
          <t>As per Tax Return 2023 under "39 Deficit or Excess (refundable)"</t>
        </is>
      </c>
      <c r="D18" s="408" t="n"/>
      <c r="E18" s="317">
        <f>Remarks!A3</f>
        <v/>
      </c>
    </row>
    <row r="19">
      <c r="A19" s="322" t="inlineStr">
        <is>
          <t>Total Tax paid for prior years</t>
        </is>
      </c>
      <c r="B19" s="405">
        <f>SUM(B15:B18)</f>
        <v/>
      </c>
      <c r="C19" s="331" t="inlineStr">
        <is>
          <t>Checked with Financial Statements</t>
        </is>
      </c>
      <c r="D19" s="409" t="n"/>
      <c r="E19" s="322" t="n"/>
    </row>
    <row r="20">
      <c r="A20" s="322" t="inlineStr">
        <is>
          <t>Amount Shown in FS</t>
        </is>
      </c>
      <c r="B20" s="405">
        <f>'Top sheet'!D28</f>
        <v/>
      </c>
      <c r="C20" s="331" t="n"/>
      <c r="D20" s="409" t="n"/>
      <c r="E20" s="322" t="n"/>
    </row>
    <row r="21">
      <c r="A21" s="322" t="inlineStr">
        <is>
          <t>Difference</t>
        </is>
      </c>
      <c r="B21" s="405">
        <f>B19-B20</f>
        <v/>
      </c>
      <c r="C21" s="331" t="n"/>
      <c r="D21" s="409" t="n"/>
      <c r="E21" s="322" t="n"/>
    </row>
    <row r="22">
      <c r="A22" s="7" t="n"/>
      <c r="B22" s="6" t="n"/>
    </row>
    <row r="23">
      <c r="A23" s="7" t="n"/>
      <c r="B23" s="6" t="n"/>
    </row>
    <row r="25">
      <c r="A25" s="336" t="inlineStr">
        <is>
          <t>Conclusion:</t>
        </is>
      </c>
      <c r="B25" s="5" t="n"/>
    </row>
    <row r="26">
      <c r="A26" s="337" t="inlineStr">
        <is>
          <t>No exception noted</t>
        </is>
      </c>
    </row>
    <row r="46">
      <c r="A46" s="364" t="inlineStr">
        <is>
          <t>Since the amount falls below the CTT threshold, the difference has been considered immaterial and has been disregarded.</t>
        </is>
      </c>
    </row>
  </sheetData>
  <pageMargins left="0.7" right="0.7" top="0.75" bottom="0.75" header="0.3" footer="0.3"/>
  <pageSetup orientation="landscape" fitToHeight="0" fitToWidth="1"/>
</worksheet>
</file>

<file path=xl/worksheets/sheet9.xml><?xml version="1.0" encoding="utf-8"?>
<worksheet xmlns="http://schemas.openxmlformats.org/spreadsheetml/2006/main">
  <sheetPr>
    <tabColor rgb="00548235"/>
    <outlinePr summaryBelow="1" summaryRight="1"/>
    <pageSetUpPr fitToPage="1"/>
  </sheetPr>
  <dimension ref="A1:P74"/>
  <sheetViews>
    <sheetView showGridLines="0" tabSelected="0" zoomScaleNormal="100" workbookViewId="0">
      <selection activeCell="A1" sqref="A1"/>
    </sheetView>
  </sheetViews>
  <sheetFormatPr baseColWidth="8" defaultRowHeight="14.5"/>
  <cols>
    <col width="12" bestFit="1" customWidth="1" min="14" max="14"/>
    <col width="14.26953125" bestFit="1" customWidth="1" min="15" max="15"/>
    <col width="12.6328125" bestFit="1" customWidth="1" min="16" max="16"/>
  </cols>
  <sheetData>
    <row r="1">
      <c r="A1" s="302" t="inlineStr">
        <is>
          <t>Nurul Faruk Hasan &amp; Co</t>
        </is>
      </c>
    </row>
    <row r="2">
      <c r="A2" s="303" t="inlineStr">
        <is>
          <t>Chartered Accountants</t>
        </is>
      </c>
    </row>
    <row r="4" ht="15.5" customHeight="1">
      <c r="A4" s="304" t="inlineStr">
        <is>
          <t>Client name: American Life Insurance Company, Bangladesh Branch (MetLife)</t>
        </is>
      </c>
      <c r="B4" s="66" t="n"/>
      <c r="C4" s="66" t="n"/>
      <c r="D4" s="66" t="n"/>
      <c r="E4" s="68" t="n"/>
    </row>
    <row r="5" ht="15.5" customHeight="1">
      <c r="A5" s="304" t="inlineStr">
        <is>
          <t>Accounting period: 01 January 2025 to 31 December 2025</t>
        </is>
      </c>
      <c r="B5" s="66" t="n"/>
      <c r="C5" s="66" t="n"/>
      <c r="D5" s="66" t="n"/>
      <c r="E5" s="67" t="n"/>
    </row>
    <row r="6" ht="15.5" customHeight="1">
      <c r="A6" s="305" t="inlineStr">
        <is>
          <t>Prepared by: Md. Tamzid</t>
        </is>
      </c>
      <c r="B6" s="66" t="n"/>
      <c r="C6" s="66" t="n"/>
      <c r="D6" s="66" t="n"/>
      <c r="G6" s="305" t="inlineStr">
        <is>
          <t>Date: 25 February 2026</t>
        </is>
      </c>
    </row>
    <row r="7" ht="15.5" customHeight="1">
      <c r="A7" s="305" t="inlineStr">
        <is>
          <t>Reviewed by: Ranti Saha</t>
        </is>
      </c>
      <c r="B7" s="66" t="n"/>
      <c r="C7" s="66" t="n"/>
      <c r="D7" s="66" t="n"/>
      <c r="G7" s="305" t="inlineStr">
        <is>
          <t>Date: 25 February 2026</t>
        </is>
      </c>
    </row>
    <row r="8" ht="15.5" customHeight="1">
      <c r="A8" s="305" t="inlineStr">
        <is>
          <t>Further reviewed by: Faruk Uddin Ahammed, FCA</t>
        </is>
      </c>
      <c r="B8" s="67" t="n"/>
      <c r="C8" s="67" t="n"/>
      <c r="D8" s="67" t="n"/>
      <c r="G8" s="305" t="inlineStr">
        <is>
          <t>Date: 04 March 2026</t>
        </is>
      </c>
    </row>
    <row r="9">
      <c r="A9" s="325" t="inlineStr">
        <is>
          <t>Subject: Provision of Income Tax Act 2023 and Provision of Income Tax Ordinance 1984</t>
        </is>
      </c>
    </row>
    <row r="10">
      <c r="A10" s="325" t="inlineStr">
        <is>
          <t>Purpose: To ensure whether management complies the local regulation</t>
        </is>
      </c>
    </row>
    <row r="12" ht="15" customHeight="1" thickBot="1">
      <c r="A12" s="365" t="inlineStr">
        <is>
          <t>According to the provision of the 4th schedule of Insurance Act, an insurer shall select the higher one of the following two methods for determining the profit of the insurer.</t>
        </is>
      </c>
    </row>
    <row r="13" ht="15" customHeight="1" thickBot="1">
      <c r="B13" s="366" t="n">
        <v>1</v>
      </c>
      <c r="C13" s="367" t="inlineStr">
        <is>
          <t>Total income based on "Gross External Incomings"</t>
        </is>
      </c>
      <c r="D13" s="81" t="n"/>
      <c r="E13" s="81" t="n"/>
      <c r="F13" s="81" t="n"/>
      <c r="G13" s="82" t="n"/>
    </row>
    <row r="14" ht="15" customHeight="1" thickBot="1">
      <c r="B14" s="366" t="n">
        <v>2</v>
      </c>
      <c r="C14" s="367" t="inlineStr">
        <is>
          <t>Total income based on "Actuarial Valuation"</t>
        </is>
      </c>
      <c r="D14" s="81" t="n"/>
      <c r="E14" s="81" t="n"/>
      <c r="F14" s="81" t="n"/>
      <c r="G14" s="82" t="n"/>
    </row>
    <row r="15" ht="15" customHeight="1" thickBot="1"/>
    <row r="16" ht="15" customHeight="1" thickBot="1">
      <c r="A16" s="368" t="inlineStr">
        <is>
          <t>Fourth schedule, Income Tax Act 2023.</t>
        </is>
      </c>
      <c r="B16" s="81" t="n"/>
      <c r="C16" s="81" t="n"/>
      <c r="D16" s="81" t="n"/>
      <c r="E16" s="81" t="n"/>
      <c r="F16" s="81" t="n"/>
      <c r="G16" s="82" t="n"/>
      <c r="I16" s="368" t="inlineStr">
        <is>
          <t>Fourth schedule, Income Tax Ordinance 1984.</t>
        </is>
      </c>
      <c r="J16" s="81" t="n"/>
      <c r="K16" s="81" t="n"/>
      <c r="L16" s="81" t="n"/>
      <c r="M16" s="81" t="n"/>
      <c r="N16" s="82" t="n"/>
    </row>
    <row r="17">
      <c r="O17" s="72" t="n"/>
    </row>
    <row r="18">
      <c r="O18" s="72" t="n"/>
      <c r="P18" s="5" t="n"/>
    </row>
    <row r="19">
      <c r="O19" s="72" t="n"/>
    </row>
    <row r="20">
      <c r="O20" s="72" t="n"/>
    </row>
    <row r="21">
      <c r="O21" s="72" t="n"/>
    </row>
    <row r="22">
      <c r="O22" s="72" t="n"/>
    </row>
    <row r="23">
      <c r="O23" s="72" t="n"/>
    </row>
    <row r="24">
      <c r="O24" s="5" t="n"/>
    </row>
    <row r="25">
      <c r="O25" s="5" t="n"/>
    </row>
    <row r="26">
      <c r="O26" s="72" t="n"/>
    </row>
    <row r="27">
      <c r="O27" s="5" t="n"/>
    </row>
    <row r="28">
      <c r="O28" s="72" t="n"/>
    </row>
    <row r="29">
      <c r="O29" s="72" t="n"/>
    </row>
    <row r="73">
      <c r="A73" s="336" t="inlineStr">
        <is>
          <t>Conclusion:</t>
        </is>
      </c>
    </row>
    <row r="74">
      <c r="A74" s="337" t="inlineStr">
        <is>
          <t>As per ET's checking during the audit, ET did not note any departure from the provision of the regulation.</t>
        </is>
      </c>
    </row>
  </sheetData>
  <pageMargins left="0.7" right="0.7" top="0.75" bottom="0.75" header="0.3" footer="0.3"/>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548235"/>
    <outlinePr summaryBelow="1" summaryRight="1"/>
    <pageSetUpPr fitToPage="1"/>
  </sheetPr>
  <dimension ref="A1:Y64"/>
  <sheetViews>
    <sheetView showGridLines="0" tabSelected="0" zoomScale="82" zoomScaleNormal="90" workbookViewId="0">
      <selection activeCell="A1" sqref="A1"/>
    </sheetView>
  </sheetViews>
  <sheetFormatPr baseColWidth="8" defaultRowHeight="14.5"/>
  <cols>
    <col width="8" customWidth="1" min="1" max="1"/>
    <col width="30" customWidth="1" min="2" max="2"/>
    <col width="18" bestFit="1" customWidth="1" min="7" max="7"/>
    <col width="40" customWidth="1" min="8" max="8"/>
  </cols>
  <sheetData>
    <row r="1">
      <c r="A1" s="302" t="inlineStr">
        <is>
          <t>Nurul Faruk Hasan &amp; Co</t>
        </is>
      </c>
    </row>
    <row r="2">
      <c r="A2" s="303" t="inlineStr">
        <is>
          <t>Chartered Accountants</t>
        </is>
      </c>
    </row>
    <row r="4" ht="15.5" customHeight="1">
      <c r="A4" s="304" t="inlineStr">
        <is>
          <t>Client name: American Life Insurance Company, Bangladesh Branch (MetLife)</t>
        </is>
      </c>
      <c r="B4" s="66" t="n"/>
      <c r="C4" s="66" t="n"/>
      <c r="D4" s="66" t="n"/>
      <c r="E4" s="68" t="n"/>
    </row>
    <row r="5" ht="15.5" customHeight="1">
      <c r="A5" s="304" t="inlineStr">
        <is>
          <t>Accounting period: 01 January 2025 to 31 December 2025</t>
        </is>
      </c>
      <c r="B5" s="66" t="n"/>
      <c r="C5" s="66" t="n"/>
      <c r="D5" s="66" t="n"/>
      <c r="E5" s="67" t="n"/>
    </row>
    <row r="6" ht="15.5" customHeight="1">
      <c r="A6" s="305" t="inlineStr">
        <is>
          <t>Prepared by: Md. Tamzid</t>
        </is>
      </c>
      <c r="B6" s="66" t="n"/>
      <c r="C6" s="66" t="n"/>
      <c r="D6" s="66" t="n"/>
      <c r="G6" s="305" t="inlineStr">
        <is>
          <t>Date: 25 February 2026</t>
        </is>
      </c>
    </row>
    <row r="7" ht="15.5" customHeight="1">
      <c r="A7" s="305" t="inlineStr">
        <is>
          <t>Reviewed by: Ranti Saha</t>
        </is>
      </c>
      <c r="B7" s="66" t="n"/>
      <c r="C7" s="66" t="n"/>
      <c r="D7" s="66" t="n"/>
      <c r="G7" s="305" t="inlineStr">
        <is>
          <t>Date: 25 February 2026</t>
        </is>
      </c>
    </row>
    <row r="8" ht="15.5" customHeight="1">
      <c r="A8" s="305" t="inlineStr">
        <is>
          <t>Further reviewed by: Faruk Uddin Ahammed, FCA</t>
        </is>
      </c>
      <c r="B8" s="67" t="n"/>
      <c r="C8" s="67" t="n"/>
      <c r="D8" s="67" t="n"/>
      <c r="G8" s="305" t="inlineStr">
        <is>
          <t>Date: 04 March 2026</t>
        </is>
      </c>
    </row>
    <row r="9">
      <c r="A9" s="325" t="inlineStr">
        <is>
          <t>Subject: Comparison of two methods mentioned in the Income Tax Ordinance 1984</t>
        </is>
      </c>
      <c r="G9" s="7" t="n"/>
    </row>
    <row r="10">
      <c r="A10" s="325" t="inlineStr">
        <is>
          <t>Purpose: To ensure whether management complies the local regulation</t>
        </is>
      </c>
      <c r="G10" s="7" t="n"/>
    </row>
    <row r="11">
      <c r="G11" s="7" t="n"/>
    </row>
    <row r="12" ht="15" customHeight="1" thickBot="1">
      <c r="A12" s="365" t="inlineStr">
        <is>
          <t>ET has checked the income tax return for the year end 31 December 2022</t>
        </is>
      </c>
    </row>
    <row r="13" ht="26" customHeight="1" thickBot="1">
      <c r="A13" s="311" t="inlineStr">
        <is>
          <t>Sl no</t>
        </is>
      </c>
      <c r="B13" s="311" t="inlineStr">
        <is>
          <t>Particulars</t>
        </is>
      </c>
      <c r="C13" s="311" t="n"/>
      <c r="D13" s="311" t="n"/>
      <c r="E13" s="311" t="n"/>
      <c r="F13" s="311" t="n"/>
      <c r="G13" s="311" t="inlineStr">
        <is>
          <t>Amount</t>
        </is>
      </c>
      <c r="H13" s="311" t="n"/>
    </row>
    <row r="14" ht="15" customHeight="1" thickBot="1">
      <c r="A14" s="400" t="n">
        <v>1</v>
      </c>
      <c r="B14" s="314" t="inlineStr">
        <is>
          <t>Total income based on "Gross External Incomings"</t>
        </is>
      </c>
      <c r="C14" s="317" t="n"/>
      <c r="D14" s="317" t="n"/>
      <c r="E14" s="317" t="n"/>
      <c r="F14" s="317" t="n"/>
      <c r="G14" s="402" t="n">
        <v>6033367859</v>
      </c>
      <c r="H14" s="317" t="n"/>
    </row>
    <row r="15" ht="15" customHeight="1" thickBot="1">
      <c r="A15" s="400" t="n">
        <v>2</v>
      </c>
      <c r="B15" s="314" t="inlineStr">
        <is>
          <t>Total income based on "Actuarial Valuation"</t>
        </is>
      </c>
      <c r="C15" s="317" t="n"/>
      <c r="D15" s="317" t="n"/>
      <c r="E15" s="317" t="n"/>
      <c r="F15" s="317" t="n"/>
      <c r="G15" s="402" t="n">
        <v>5595885983</v>
      </c>
      <c r="H15" s="317" t="n"/>
    </row>
    <row r="16" ht="15" customHeight="1" thickBot="1">
      <c r="A16" s="322" t="n"/>
      <c r="B16" s="331" t="inlineStr">
        <is>
          <t>Higher of above two</t>
        </is>
      </c>
      <c r="C16" s="322" t="n"/>
      <c r="D16" s="322" t="n"/>
      <c r="E16" s="322" t="n"/>
      <c r="F16" s="322" t="n"/>
      <c r="G16" s="406">
        <f>MAX(G14,G15)</f>
        <v/>
      </c>
      <c r="H16" s="322" t="inlineStr">
        <is>
          <t>Check "Comparison of two methods" below</t>
        </is>
      </c>
    </row>
    <row r="18" ht="15" customHeight="1" thickBot="1"/>
    <row r="19">
      <c r="A19" s="369" t="inlineStr">
        <is>
          <t>Based on ET's checking, it appears that the method of calculating total income using "Gross External Incomings" results in a higher tax liability compared to the "Actuarial Valuation" method. Therefore, it is preferable to make provisions for taxes based on the income determined under the Gross External Incomings method.</t>
        </is>
      </c>
      <c r="B19" s="370" t="n"/>
      <c r="C19" s="370" t="n"/>
      <c r="D19" s="370" t="n"/>
      <c r="E19" s="370" t="n"/>
      <c r="F19" s="370" t="n"/>
      <c r="G19" s="370" t="n"/>
      <c r="H19" s="370" t="n"/>
      <c r="I19" s="370" t="n"/>
      <c r="J19" s="370" t="n"/>
      <c r="K19" s="370" t="n"/>
      <c r="L19" s="370" t="n"/>
      <c r="M19" s="370" t="n"/>
      <c r="N19" s="370" t="n"/>
      <c r="O19" s="370" t="n"/>
      <c r="P19" s="370" t="n"/>
      <c r="Q19" s="370" t="n"/>
      <c r="R19" s="370" t="n"/>
      <c r="S19" s="172" t="n"/>
    </row>
    <row r="20" ht="15" customHeight="1" thickBot="1">
      <c r="A20" s="25" t="n"/>
      <c r="B20" s="185" t="n"/>
      <c r="C20" s="185" t="n"/>
      <c r="D20" s="185" t="n"/>
      <c r="E20" s="185" t="n"/>
      <c r="F20" s="185" t="n"/>
      <c r="G20" s="185" t="n"/>
      <c r="H20" s="185" t="n"/>
      <c r="I20" s="185" t="n"/>
      <c r="J20" s="185" t="n"/>
      <c r="K20" s="185" t="n"/>
      <c r="L20" s="185" t="n"/>
      <c r="M20" s="185" t="n"/>
      <c r="N20" s="185" t="n"/>
      <c r="O20" s="185" t="n"/>
      <c r="P20" s="185" t="n"/>
      <c r="Q20" s="185" t="n"/>
      <c r="R20" s="185" t="n"/>
      <c r="S20" s="181" t="n"/>
    </row>
    <row r="22">
      <c r="A22" s="310" t="inlineStr">
        <is>
          <t>Comparison of two methods:</t>
        </is>
      </c>
      <c r="J22" s="371" t="inlineStr">
        <is>
          <t>Total income based on "Actuarial Valuation"</t>
        </is>
      </c>
      <c r="Y22" s="371" t="inlineStr">
        <is>
          <t>Total income based on "Gross External Incomings"</t>
        </is>
      </c>
    </row>
    <row r="44">
      <c r="J44" s="371" t="inlineStr">
        <is>
          <t>Actuarial valuation report to confirm the surplus:</t>
        </is>
      </c>
    </row>
    <row r="63">
      <c r="A63" s="336" t="inlineStr">
        <is>
          <t>Conclusion:</t>
        </is>
      </c>
    </row>
    <row r="64">
      <c r="A64" s="337" t="inlineStr">
        <is>
          <t>As per ET's checking during the audit, ET did not note any departure from the provision of the regulation.</t>
        </is>
      </c>
    </row>
  </sheetData>
  <mergeCells count="1">
    <mergeCell ref="A19:S20"/>
  </mergeCells>
  <pageMargins left="0.7" right="0.7" top="0.75" bottom="0.75" header="0.3" footer="0.3"/>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tabColor rgb="00548235"/>
    <outlinePr summaryBelow="1" summaryRight="1"/>
    <pageSetUpPr fitToPage="1"/>
  </sheetPr>
  <dimension ref="A1:L180"/>
  <sheetViews>
    <sheetView showGridLines="0" tabSelected="0" topLeftCell="A104" workbookViewId="0">
      <pane ySplit="13" topLeftCell="A14" activePane="bottomLeft" state="frozen"/>
      <selection pane="bottomLeft" activeCell="A1" sqref="A1"/>
    </sheetView>
  </sheetViews>
  <sheetFormatPr baseColWidth="8" defaultRowHeight="14.5"/>
  <cols>
    <col width="14" customWidth="1" min="1" max="1"/>
    <col width="12" bestFit="1" customWidth="1" min="2" max="2"/>
    <col width="11" bestFit="1" customWidth="1" min="3" max="3"/>
    <col width="13" customWidth="1" min="4" max="4"/>
    <col width="32" bestFit="1" customWidth="1" min="5" max="5"/>
    <col width="10" customWidth="1" min="6" max="6"/>
    <col width="15" customWidth="1" min="7" max="7"/>
    <col width="11" bestFit="1" customWidth="1" min="8" max="8"/>
    <col width="13" customWidth="1" min="9" max="9"/>
    <col width="14" customWidth="1" min="10" max="10"/>
    <col width="9" bestFit="1" customWidth="1" min="11" max="11"/>
    <col width="20" bestFit="1" customWidth="1" min="12" max="12"/>
  </cols>
  <sheetData>
    <row r="1">
      <c r="A1" s="302" t="inlineStr">
        <is>
          <t>Nurul Faruk Hasan &amp; Co</t>
        </is>
      </c>
    </row>
    <row r="2">
      <c r="A2" s="303" t="inlineStr">
        <is>
          <t>Chartered Accountants</t>
        </is>
      </c>
    </row>
    <row r="4" ht="15.5" customHeight="1">
      <c r="A4" s="304" t="inlineStr">
        <is>
          <t>Client name: American Life Insurance Company, Bangladesh Branch (MetLife)</t>
        </is>
      </c>
      <c r="B4" s="66" t="n"/>
      <c r="C4" s="66" t="n"/>
      <c r="D4" s="66" t="n"/>
      <c r="E4" s="68" t="n"/>
    </row>
    <row r="5" ht="15.5" customHeight="1">
      <c r="A5" s="304" t="inlineStr">
        <is>
          <t>Accounting period: 01 January 2025 to 31 December 2025</t>
        </is>
      </c>
      <c r="B5" s="66" t="n"/>
      <c r="C5" s="66" t="n"/>
      <c r="D5" s="66" t="n"/>
      <c r="E5" s="67" t="n"/>
    </row>
    <row r="6" ht="15.5" customHeight="1">
      <c r="A6" s="305" t="inlineStr">
        <is>
          <t>Prepared by: Md. Tamzid</t>
        </is>
      </c>
      <c r="B6" s="66" t="n"/>
      <c r="C6" s="66" t="n"/>
      <c r="D6" s="66" t="n"/>
      <c r="G6" s="305" t="inlineStr">
        <is>
          <t>Date: 25 February 2026</t>
        </is>
      </c>
      <c r="H6" s="69" t="n"/>
    </row>
    <row r="7" ht="15.5" customHeight="1">
      <c r="A7" s="305" t="inlineStr">
        <is>
          <t>Reviewed by: Ranti Saha</t>
        </is>
      </c>
      <c r="B7" s="66" t="n"/>
      <c r="C7" s="66" t="n"/>
      <c r="D7" s="66" t="n"/>
      <c r="G7" s="305" t="inlineStr">
        <is>
          <t>Date: 25 February 2026</t>
        </is>
      </c>
      <c r="H7" s="69" t="n"/>
    </row>
    <row r="8" ht="15.5" customHeight="1">
      <c r="A8" s="305" t="inlineStr">
        <is>
          <t>Further reviewed by: Faruk Uddin Ahammed, FCA</t>
        </is>
      </c>
      <c r="B8" s="67" t="n"/>
      <c r="C8" s="67" t="n"/>
      <c r="D8" s="67" t="n"/>
      <c r="G8" s="305" t="inlineStr">
        <is>
          <t>Date: 04 March 2026</t>
        </is>
      </c>
      <c r="H8" s="69" t="n"/>
    </row>
    <row r="9">
      <c r="A9" s="325" t="inlineStr">
        <is>
          <t>Subject: Transaction during the year</t>
        </is>
      </c>
    </row>
    <row r="12" ht="15" customHeight="1" thickBot="1">
      <c r="A12" s="371" t="inlineStr">
        <is>
          <t>GL Code:</t>
        </is>
      </c>
      <c r="B12" s="371" t="n">
        <v>2700000020</v>
      </c>
    </row>
    <row r="13" ht="26" customHeight="1" thickTop="1">
      <c r="A13" s="311" t="inlineStr">
        <is>
          <t>LEDGER</t>
        </is>
      </c>
      <c r="B13" s="311" t="inlineStr">
        <is>
          <t>FISCAL_YEAR</t>
        </is>
      </c>
      <c r="C13" s="311" t="inlineStr">
        <is>
          <t>ACCOUNTING_PERIOD</t>
        </is>
      </c>
      <c r="D13" s="311" t="inlineStr">
        <is>
          <t>ACCOUNT</t>
        </is>
      </c>
      <c r="E13" s="311" t="inlineStr">
        <is>
          <t>DESCR</t>
        </is>
      </c>
      <c r="F13" s="311" t="inlineStr">
        <is>
          <t>PRODUCT</t>
        </is>
      </c>
      <c r="G13" s="311" t="inlineStr">
        <is>
          <t>OPERATING_UNIT</t>
        </is>
      </c>
      <c r="H13" s="311" t="inlineStr">
        <is>
          <t>DEPTID</t>
        </is>
      </c>
      <c r="I13" s="311" t="inlineStr">
        <is>
          <t>JOURNAL_ID</t>
        </is>
      </c>
      <c r="J13" s="311" t="inlineStr">
        <is>
          <t>JOURNAL_DATE</t>
        </is>
      </c>
      <c r="K13" s="311" t="inlineStr">
        <is>
          <t>FOREIGN_CURRENCY</t>
        </is>
      </c>
      <c r="L13" s="311" t="inlineStr">
        <is>
          <t>Sum of FOREIGN_AMOUNT</t>
        </is>
      </c>
    </row>
    <row r="14" ht="26.5" customHeight="1">
      <c r="A14" s="317" t="inlineStr">
        <is>
          <t>LSTAT_BASE</t>
        </is>
      </c>
      <c r="B14" s="400" t="n">
        <v>2025</v>
      </c>
      <c r="C14" s="400" t="n">
        <v>12</v>
      </c>
      <c r="D14" s="400" t="n">
        <v>2700000020</v>
      </c>
      <c r="E14" s="317" t="inlineStr">
        <is>
          <t>Fgnn Tx Curr Due &amp; Accr Operat</t>
        </is>
      </c>
      <c r="F14" s="400" t="n">
        <v>360004</v>
      </c>
      <c r="G14" s="400" t="n">
        <v>36320000</v>
      </c>
      <c r="H14" s="400" t="n">
        <v>50992000</v>
      </c>
      <c r="I14" s="400" t="n">
        <v>680598</v>
      </c>
      <c r="J14" s="407" t="n">
        <v>46022</v>
      </c>
      <c r="K14" s="355" t="inlineStr">
        <is>
          <t>BDT</t>
        </is>
      </c>
      <c r="L14" s="411" t="n">
        <v>-3646339.1</v>
      </c>
    </row>
    <row r="15" ht="26.5" customHeight="1">
      <c r="A15" s="317" t="inlineStr">
        <is>
          <t>LSTAT_BASE</t>
        </is>
      </c>
      <c r="B15" s="400" t="n">
        <v>2025</v>
      </c>
      <c r="C15" s="400" t="n">
        <v>12</v>
      </c>
      <c r="D15" s="400" t="n">
        <v>2700000020</v>
      </c>
      <c r="E15" s="317" t="inlineStr">
        <is>
          <t>Fgnn Tx Curr Due &amp; Accr Operat</t>
        </is>
      </c>
      <c r="F15" s="400" t="n">
        <v>361096</v>
      </c>
      <c r="G15" s="400" t="n">
        <v>36310000</v>
      </c>
      <c r="H15" s="400" t="n">
        <v>50992000</v>
      </c>
      <c r="I15" s="400" t="n">
        <v>680598</v>
      </c>
      <c r="J15" s="407" t="n">
        <v>46022</v>
      </c>
      <c r="K15" s="355" t="inlineStr">
        <is>
          <t>BDT</t>
        </is>
      </c>
      <c r="L15" s="411" t="n">
        <v>779691960.1</v>
      </c>
    </row>
    <row r="16" ht="26.5" customHeight="1">
      <c r="A16" s="317" t="inlineStr">
        <is>
          <t>LSTAT_BASE</t>
        </is>
      </c>
      <c r="B16" s="400" t="n">
        <v>2025</v>
      </c>
      <c r="C16" s="400" t="n">
        <v>12</v>
      </c>
      <c r="D16" s="400" t="n">
        <v>2700000020</v>
      </c>
      <c r="E16" s="317" t="inlineStr">
        <is>
          <t>Fgnn Tx Curr Due &amp; Accr Operat</t>
        </is>
      </c>
      <c r="F16" s="400" t="n">
        <v>361099</v>
      </c>
      <c r="G16" s="400" t="n">
        <v>36320000</v>
      </c>
      <c r="H16" s="400" t="n">
        <v>50992000</v>
      </c>
      <c r="I16" s="400" t="n">
        <v>680598</v>
      </c>
      <c r="J16" s="407" t="n">
        <v>46022</v>
      </c>
      <c r="K16" s="355" t="inlineStr">
        <is>
          <t>BDT</t>
        </is>
      </c>
      <c r="L16" s="411" t="n">
        <v>-4800352.77</v>
      </c>
    </row>
    <row r="17" ht="26.5" customHeight="1">
      <c r="A17" s="317" t="inlineStr">
        <is>
          <t>LSTAT_BASE</t>
        </is>
      </c>
      <c r="B17" s="400" t="n">
        <v>2025</v>
      </c>
      <c r="C17" s="400" t="n">
        <v>12</v>
      </c>
      <c r="D17" s="400" t="n">
        <v>2700000020</v>
      </c>
      <c r="E17" s="317" t="inlineStr">
        <is>
          <t>Fgnn Tx Curr Due &amp; Accr Operat</t>
        </is>
      </c>
      <c r="F17" s="400" t="n">
        <v>361396</v>
      </c>
      <c r="G17" s="400" t="n">
        <v>36310000</v>
      </c>
      <c r="H17" s="400" t="n">
        <v>50992000</v>
      </c>
      <c r="I17" s="400" t="n">
        <v>680598</v>
      </c>
      <c r="J17" s="407" t="n">
        <v>46022</v>
      </c>
      <c r="K17" s="355" t="inlineStr">
        <is>
          <t>BDT</t>
        </is>
      </c>
      <c r="L17" s="411" t="n">
        <v>29218267.31</v>
      </c>
    </row>
    <row r="18" ht="26.5" customHeight="1">
      <c r="A18" s="317" t="inlineStr">
        <is>
          <t>LSTAT_BASE</t>
        </is>
      </c>
      <c r="B18" s="400" t="n">
        <v>2025</v>
      </c>
      <c r="C18" s="400" t="n">
        <v>12</v>
      </c>
      <c r="D18" s="400" t="n">
        <v>2700000020</v>
      </c>
      <c r="E18" s="317" t="inlineStr">
        <is>
          <t>Fgnn Tx Curr Due &amp; Accr Operat</t>
        </is>
      </c>
      <c r="F18" s="400" t="n">
        <v>363099</v>
      </c>
      <c r="G18" s="400" t="n">
        <v>36230000</v>
      </c>
      <c r="H18" s="400" t="n">
        <v>50992000</v>
      </c>
      <c r="I18" s="400" t="n">
        <v>680598</v>
      </c>
      <c r="J18" s="407" t="n">
        <v>46022</v>
      </c>
      <c r="K18" s="355" t="inlineStr">
        <is>
          <t>BDT</t>
        </is>
      </c>
      <c r="L18" s="411" t="n">
        <v>112909446.3</v>
      </c>
    </row>
    <row r="19" ht="26.5" customHeight="1">
      <c r="A19" s="317" t="inlineStr">
        <is>
          <t>LSTAT_BASE</t>
        </is>
      </c>
      <c r="B19" s="400" t="n">
        <v>2025</v>
      </c>
      <c r="C19" s="400" t="n">
        <v>12</v>
      </c>
      <c r="D19" s="400" t="n">
        <v>2700000020</v>
      </c>
      <c r="E19" s="317" t="inlineStr">
        <is>
          <t>Fgnn Tx Curr Due &amp; Accr Operat</t>
        </is>
      </c>
      <c r="F19" s="400" t="n">
        <v>364399</v>
      </c>
      <c r="G19" s="400" t="n">
        <v>36400000</v>
      </c>
      <c r="H19" s="400" t="n">
        <v>50992000</v>
      </c>
      <c r="I19" s="400" t="n">
        <v>680598</v>
      </c>
      <c r="J19" s="407" t="n">
        <v>46022</v>
      </c>
      <c r="K19" s="355" t="inlineStr">
        <is>
          <t>BDT</t>
        </is>
      </c>
      <c r="L19" s="411" t="n">
        <v>10945383.52</v>
      </c>
    </row>
    <row r="20" ht="26.5" customHeight="1">
      <c r="A20" s="317" t="inlineStr">
        <is>
          <t>LCOMN_BASE</t>
        </is>
      </c>
      <c r="B20" s="400" t="n">
        <v>2025</v>
      </c>
      <c r="C20" s="400" t="n">
        <v>1</v>
      </c>
      <c r="D20" s="400" t="n">
        <v>2700000020</v>
      </c>
      <c r="E20" s="317" t="inlineStr">
        <is>
          <t>Fgnn Tx Curr Due &amp; Accr Operat</t>
        </is>
      </c>
      <c r="F20" s="400" t="n">
        <v>360004</v>
      </c>
      <c r="G20" s="400" t="n">
        <v>36320000</v>
      </c>
      <c r="H20" s="400" t="n">
        <v>50992000</v>
      </c>
      <c r="I20" s="400" t="n">
        <v>625223</v>
      </c>
      <c r="J20" s="407" t="n">
        <v>45688</v>
      </c>
      <c r="K20" s="355" t="inlineStr">
        <is>
          <t>BDT</t>
        </is>
      </c>
      <c r="L20" s="411" t="n">
        <v>-43533618</v>
      </c>
    </row>
    <row r="21" ht="26.5" customHeight="1">
      <c r="A21" s="317" t="inlineStr">
        <is>
          <t>LCOMN_BASE</t>
        </is>
      </c>
      <c r="B21" s="400" t="n">
        <v>2025</v>
      </c>
      <c r="C21" s="400" t="n">
        <v>1</v>
      </c>
      <c r="D21" s="400" t="n">
        <v>2700000020</v>
      </c>
      <c r="E21" s="317" t="inlineStr">
        <is>
          <t>Fgnn Tx Curr Due &amp; Accr Operat</t>
        </is>
      </c>
      <c r="F21" s="400" t="n">
        <v>361096</v>
      </c>
      <c r="G21" s="400" t="n">
        <v>36310000</v>
      </c>
      <c r="H21" s="400" t="n">
        <v>50992000</v>
      </c>
      <c r="I21" s="400" t="n">
        <v>625223</v>
      </c>
      <c r="J21" s="407" t="n">
        <v>45688</v>
      </c>
      <c r="K21" s="355" t="inlineStr">
        <is>
          <t>BDT</t>
        </is>
      </c>
      <c r="L21" s="411" t="n">
        <v>-3630732</v>
      </c>
    </row>
    <row r="22" ht="26.5" customHeight="1">
      <c r="A22" s="317" t="inlineStr">
        <is>
          <t>LCOMN_BASE</t>
        </is>
      </c>
      <c r="B22" s="400" t="n">
        <v>2025</v>
      </c>
      <c r="C22" s="400" t="n">
        <v>1</v>
      </c>
      <c r="D22" s="400" t="n">
        <v>2700000020</v>
      </c>
      <c r="E22" s="317" t="inlineStr">
        <is>
          <t>Fgnn Tx Curr Due &amp; Accr Operat</t>
        </is>
      </c>
      <c r="F22" s="400" t="n">
        <v>361099</v>
      </c>
      <c r="G22" s="400" t="n">
        <v>36320000</v>
      </c>
      <c r="H22" s="400" t="n">
        <v>50992000</v>
      </c>
      <c r="I22" s="400" t="n">
        <v>625223</v>
      </c>
      <c r="J22" s="407" t="n">
        <v>45688</v>
      </c>
      <c r="K22" s="355" t="inlineStr">
        <is>
          <t>BDT</t>
        </is>
      </c>
      <c r="L22" s="411" t="n">
        <v>-58797445</v>
      </c>
    </row>
    <row r="23" ht="26.5" customHeight="1">
      <c r="A23" s="317" t="inlineStr">
        <is>
          <t>LCOMN_BASE</t>
        </is>
      </c>
      <c r="B23" s="400" t="n">
        <v>2025</v>
      </c>
      <c r="C23" s="400" t="n">
        <v>1</v>
      </c>
      <c r="D23" s="400" t="n">
        <v>2700000020</v>
      </c>
      <c r="E23" s="317" t="inlineStr">
        <is>
          <t>Fgnn Tx Curr Due &amp; Accr Operat</t>
        </is>
      </c>
      <c r="F23" s="400" t="n">
        <v>361396</v>
      </c>
      <c r="G23" s="400" t="n">
        <v>36310000</v>
      </c>
      <c r="H23" s="400" t="n">
        <v>50992000</v>
      </c>
      <c r="I23" s="400" t="n">
        <v>625223</v>
      </c>
      <c r="J23" s="407" t="n">
        <v>45688</v>
      </c>
      <c r="K23" s="355" t="inlineStr">
        <is>
          <t>BDT</t>
        </is>
      </c>
      <c r="L23" s="411" t="n">
        <v>4169222</v>
      </c>
    </row>
    <row r="24" ht="26.5" customHeight="1">
      <c r="A24" s="317" t="inlineStr">
        <is>
          <t>LCOMN_BASE</t>
        </is>
      </c>
      <c r="B24" s="400" t="n">
        <v>2025</v>
      </c>
      <c r="C24" s="400" t="n">
        <v>1</v>
      </c>
      <c r="D24" s="400" t="n">
        <v>2700000020</v>
      </c>
      <c r="E24" s="317" t="inlineStr">
        <is>
          <t>Fgnn Tx Curr Due &amp; Accr Operat</t>
        </is>
      </c>
      <c r="F24" s="400" t="n">
        <v>363099</v>
      </c>
      <c r="G24" s="400" t="n">
        <v>36230000</v>
      </c>
      <c r="H24" s="400" t="n">
        <v>50992000</v>
      </c>
      <c r="I24" s="400" t="n">
        <v>625223</v>
      </c>
      <c r="J24" s="407" t="n">
        <v>45688</v>
      </c>
      <c r="K24" s="355" t="inlineStr">
        <is>
          <t>BDT</t>
        </is>
      </c>
      <c r="L24" s="411" t="n">
        <v>-1836985</v>
      </c>
    </row>
    <row r="25" ht="26.5" customHeight="1">
      <c r="A25" s="317" t="inlineStr">
        <is>
          <t>LCOMN_BASE</t>
        </is>
      </c>
      <c r="B25" s="400" t="n">
        <v>2025</v>
      </c>
      <c r="C25" s="400" t="n">
        <v>1</v>
      </c>
      <c r="D25" s="400" t="n">
        <v>2700000020</v>
      </c>
      <c r="E25" s="317" t="inlineStr">
        <is>
          <t>Fgnn Tx Curr Due &amp; Accr Operat</t>
        </is>
      </c>
      <c r="F25" s="400" t="n">
        <v>364399</v>
      </c>
      <c r="G25" s="400" t="n">
        <v>36400000</v>
      </c>
      <c r="H25" s="400" t="n">
        <v>50992000</v>
      </c>
      <c r="I25" s="400" t="n">
        <v>625223</v>
      </c>
      <c r="J25" s="407" t="n">
        <v>45688</v>
      </c>
      <c r="K25" s="355" t="inlineStr">
        <is>
          <t>BDT</t>
        </is>
      </c>
      <c r="L25" s="411" t="n">
        <v>2372483</v>
      </c>
    </row>
    <row r="26" ht="26.5" customHeight="1">
      <c r="A26" s="317" t="inlineStr">
        <is>
          <t>LCOMN_BASE</t>
        </is>
      </c>
      <c r="B26" s="400" t="n">
        <v>2025</v>
      </c>
      <c r="C26" s="400" t="n">
        <v>2</v>
      </c>
      <c r="D26" s="400" t="n">
        <v>2700000020</v>
      </c>
      <c r="E26" s="317" t="inlineStr">
        <is>
          <t>Fgnn Tx Curr Due &amp; Accr Operat</t>
        </is>
      </c>
      <c r="F26" s="400" t="n">
        <v>360004</v>
      </c>
      <c r="G26" s="400" t="n">
        <v>36320000</v>
      </c>
      <c r="H26" s="400" t="n">
        <v>50992000</v>
      </c>
      <c r="I26" s="400" t="n">
        <v>625223</v>
      </c>
      <c r="J26" s="407" t="n">
        <v>45689</v>
      </c>
      <c r="K26" s="355" t="inlineStr">
        <is>
          <t>BDT</t>
        </is>
      </c>
      <c r="L26" s="411" t="n">
        <v>43533618</v>
      </c>
    </row>
    <row r="27" ht="26.5" customHeight="1">
      <c r="A27" s="317" t="inlineStr">
        <is>
          <t>LCOMN_BASE</t>
        </is>
      </c>
      <c r="B27" s="400" t="n">
        <v>2025</v>
      </c>
      <c r="C27" s="400" t="n">
        <v>2</v>
      </c>
      <c r="D27" s="400" t="n">
        <v>2700000020</v>
      </c>
      <c r="E27" s="317" t="inlineStr">
        <is>
          <t>Fgnn Tx Curr Due &amp; Accr Operat</t>
        </is>
      </c>
      <c r="F27" s="400" t="n">
        <v>360004</v>
      </c>
      <c r="G27" s="400" t="n">
        <v>36320000</v>
      </c>
      <c r="H27" s="400" t="n">
        <v>50992000</v>
      </c>
      <c r="I27" s="400" t="n">
        <v>630203</v>
      </c>
      <c r="J27" s="407" t="n">
        <v>45716</v>
      </c>
      <c r="K27" s="355" t="inlineStr">
        <is>
          <t>BDT</t>
        </is>
      </c>
      <c r="L27" s="411" t="n">
        <v>-114269867</v>
      </c>
    </row>
    <row r="28" ht="26.5" customHeight="1">
      <c r="A28" s="317" t="inlineStr">
        <is>
          <t>LCOMN_BASE</t>
        </is>
      </c>
      <c r="B28" s="400" t="n">
        <v>2025</v>
      </c>
      <c r="C28" s="400" t="n">
        <v>2</v>
      </c>
      <c r="D28" s="400" t="n">
        <v>2700000020</v>
      </c>
      <c r="E28" s="317" t="inlineStr">
        <is>
          <t>Fgnn Tx Curr Due &amp; Accr Operat</t>
        </is>
      </c>
      <c r="F28" s="400" t="n">
        <v>361096</v>
      </c>
      <c r="G28" s="400" t="n">
        <v>36310000</v>
      </c>
      <c r="H28" s="400" t="n">
        <v>50992000</v>
      </c>
      <c r="I28" s="400" t="n">
        <v>625223</v>
      </c>
      <c r="J28" s="407" t="n">
        <v>45689</v>
      </c>
      <c r="K28" s="355" t="inlineStr">
        <is>
          <t>BDT</t>
        </is>
      </c>
      <c r="L28" s="411" t="n">
        <v>3630732</v>
      </c>
    </row>
    <row r="29" ht="26.5" customHeight="1">
      <c r="A29" s="317" t="inlineStr">
        <is>
          <t>LCOMN_BASE</t>
        </is>
      </c>
      <c r="B29" s="400" t="n">
        <v>2025</v>
      </c>
      <c r="C29" s="400" t="n">
        <v>2</v>
      </c>
      <c r="D29" s="400" t="n">
        <v>2700000020</v>
      </c>
      <c r="E29" s="317" t="inlineStr">
        <is>
          <t>Fgnn Tx Curr Due &amp; Accr Operat</t>
        </is>
      </c>
      <c r="F29" s="400" t="n">
        <v>361096</v>
      </c>
      <c r="G29" s="400" t="n">
        <v>36310000</v>
      </c>
      <c r="H29" s="400" t="n">
        <v>50992000</v>
      </c>
      <c r="I29" s="400" t="n">
        <v>630203</v>
      </c>
      <c r="J29" s="407" t="n">
        <v>45716</v>
      </c>
      <c r="K29" s="355" t="inlineStr">
        <is>
          <t>BDT</t>
        </is>
      </c>
      <c r="L29" s="411" t="n">
        <v>-71538421</v>
      </c>
    </row>
    <row r="30" ht="26.5" customHeight="1">
      <c r="A30" s="317" t="inlineStr">
        <is>
          <t>LCOMN_BASE</t>
        </is>
      </c>
      <c r="B30" s="400" t="n">
        <v>2025</v>
      </c>
      <c r="C30" s="400" t="n">
        <v>2</v>
      </c>
      <c r="D30" s="400" t="n">
        <v>2700000020</v>
      </c>
      <c r="E30" s="317" t="inlineStr">
        <is>
          <t>Fgnn Tx Curr Due &amp; Accr Operat</t>
        </is>
      </c>
      <c r="F30" s="400" t="n">
        <v>361099</v>
      </c>
      <c r="G30" s="400" t="n">
        <v>36320000</v>
      </c>
      <c r="H30" s="400" t="n">
        <v>50992000</v>
      </c>
      <c r="I30" s="400" t="n">
        <v>625223</v>
      </c>
      <c r="J30" s="407" t="n">
        <v>45689</v>
      </c>
      <c r="K30" s="355" t="inlineStr">
        <is>
          <t>BDT</t>
        </is>
      </c>
      <c r="L30" s="411" t="n">
        <v>58797445</v>
      </c>
    </row>
    <row r="31" ht="26.5" customHeight="1">
      <c r="A31" s="317" t="inlineStr">
        <is>
          <t>LCOMN_BASE</t>
        </is>
      </c>
      <c r="B31" s="400" t="n">
        <v>2025</v>
      </c>
      <c r="C31" s="400" t="n">
        <v>2</v>
      </c>
      <c r="D31" s="400" t="n">
        <v>2700000020</v>
      </c>
      <c r="E31" s="317" t="inlineStr">
        <is>
          <t>Fgnn Tx Curr Due &amp; Accr Operat</t>
        </is>
      </c>
      <c r="F31" s="400" t="n">
        <v>361099</v>
      </c>
      <c r="G31" s="400" t="n">
        <v>36320000</v>
      </c>
      <c r="H31" s="400" t="n">
        <v>50992000</v>
      </c>
      <c r="I31" s="400" t="n">
        <v>630203</v>
      </c>
      <c r="J31" s="407" t="n">
        <v>45716</v>
      </c>
      <c r="K31" s="355" t="inlineStr">
        <is>
          <t>BDT</t>
        </is>
      </c>
      <c r="L31" s="411" t="n">
        <v>-147998904</v>
      </c>
    </row>
    <row r="32" ht="26.5" customHeight="1">
      <c r="A32" s="317" t="inlineStr">
        <is>
          <t>LCOMN_BASE</t>
        </is>
      </c>
      <c r="B32" s="400" t="n">
        <v>2025</v>
      </c>
      <c r="C32" s="400" t="n">
        <v>2</v>
      </c>
      <c r="D32" s="400" t="n">
        <v>2700000020</v>
      </c>
      <c r="E32" s="317" t="inlineStr">
        <is>
          <t>Fgnn Tx Curr Due &amp; Accr Operat</t>
        </is>
      </c>
      <c r="F32" s="400" t="n">
        <v>361396</v>
      </c>
      <c r="G32" s="400" t="n">
        <v>36310000</v>
      </c>
      <c r="H32" s="400" t="n">
        <v>50992000</v>
      </c>
      <c r="I32" s="400" t="n">
        <v>625223</v>
      </c>
      <c r="J32" s="407" t="n">
        <v>45689</v>
      </c>
      <c r="K32" s="355" t="inlineStr">
        <is>
          <t>BDT</t>
        </is>
      </c>
      <c r="L32" s="411" t="n">
        <v>-4169222</v>
      </c>
    </row>
    <row r="33" ht="26.5" customHeight="1">
      <c r="A33" s="317" t="inlineStr">
        <is>
          <t>LCOMN_BASE</t>
        </is>
      </c>
      <c r="B33" s="400" t="n">
        <v>2025</v>
      </c>
      <c r="C33" s="400" t="n">
        <v>2</v>
      </c>
      <c r="D33" s="400" t="n">
        <v>2700000020</v>
      </c>
      <c r="E33" s="317" t="inlineStr">
        <is>
          <t>Fgnn Tx Curr Due &amp; Accr Operat</t>
        </is>
      </c>
      <c r="F33" s="400" t="n">
        <v>361396</v>
      </c>
      <c r="G33" s="400" t="n">
        <v>36310000</v>
      </c>
      <c r="H33" s="400" t="n">
        <v>50992000</v>
      </c>
      <c r="I33" s="400" t="n">
        <v>630203</v>
      </c>
      <c r="J33" s="407" t="n">
        <v>45716</v>
      </c>
      <c r="K33" s="355" t="inlineStr">
        <is>
          <t>BDT</t>
        </is>
      </c>
      <c r="L33" s="411" t="n">
        <v>3619306</v>
      </c>
    </row>
    <row r="34" ht="26.5" customHeight="1">
      <c r="A34" s="317" t="inlineStr">
        <is>
          <t>LCOMN_BASE</t>
        </is>
      </c>
      <c r="B34" s="400" t="n">
        <v>2025</v>
      </c>
      <c r="C34" s="400" t="n">
        <v>2</v>
      </c>
      <c r="D34" s="400" t="n">
        <v>2700000020</v>
      </c>
      <c r="E34" s="317" t="inlineStr">
        <is>
          <t>Fgnn Tx Curr Due &amp; Accr Operat</t>
        </is>
      </c>
      <c r="F34" s="400" t="n">
        <v>363099</v>
      </c>
      <c r="G34" s="400" t="n">
        <v>36230000</v>
      </c>
      <c r="H34" s="400" t="n">
        <v>50992000</v>
      </c>
      <c r="I34" s="400" t="n">
        <v>625223</v>
      </c>
      <c r="J34" s="407" t="n">
        <v>45689</v>
      </c>
      <c r="K34" s="355" t="inlineStr">
        <is>
          <t>BDT</t>
        </is>
      </c>
      <c r="L34" s="411" t="n">
        <v>1836985</v>
      </c>
    </row>
    <row r="35" ht="26.5" customHeight="1">
      <c r="A35" s="317" t="inlineStr">
        <is>
          <t>LCOMN_BASE</t>
        </is>
      </c>
      <c r="B35" s="400" t="n">
        <v>2025</v>
      </c>
      <c r="C35" s="400" t="n">
        <v>2</v>
      </c>
      <c r="D35" s="400" t="n">
        <v>2700000020</v>
      </c>
      <c r="E35" s="317" t="inlineStr">
        <is>
          <t>Fgnn Tx Curr Due &amp; Accr Operat</t>
        </is>
      </c>
      <c r="F35" s="400" t="n">
        <v>363099</v>
      </c>
      <c r="G35" s="400" t="n">
        <v>36230000</v>
      </c>
      <c r="H35" s="400" t="n">
        <v>50992000</v>
      </c>
      <c r="I35" s="400" t="n">
        <v>630203</v>
      </c>
      <c r="J35" s="407" t="n">
        <v>45716</v>
      </c>
      <c r="K35" s="355" t="inlineStr">
        <is>
          <t>BDT</t>
        </is>
      </c>
      <c r="L35" s="411" t="n">
        <v>-7468811</v>
      </c>
    </row>
    <row r="36" ht="26.5" customHeight="1">
      <c r="A36" s="317" t="inlineStr">
        <is>
          <t>LCOMN_BASE</t>
        </is>
      </c>
      <c r="B36" s="400" t="n">
        <v>2025</v>
      </c>
      <c r="C36" s="400" t="n">
        <v>2</v>
      </c>
      <c r="D36" s="400" t="n">
        <v>2700000020</v>
      </c>
      <c r="E36" s="317" t="inlineStr">
        <is>
          <t>Fgnn Tx Curr Due &amp; Accr Operat</t>
        </is>
      </c>
      <c r="F36" s="400" t="n">
        <v>364399</v>
      </c>
      <c r="G36" s="400" t="n">
        <v>36400000</v>
      </c>
      <c r="H36" s="400" t="n">
        <v>50992000</v>
      </c>
      <c r="I36" s="400" t="n">
        <v>625223</v>
      </c>
      <c r="J36" s="407" t="n">
        <v>45689</v>
      </c>
      <c r="K36" s="355" t="inlineStr">
        <is>
          <t>BDT</t>
        </is>
      </c>
      <c r="L36" s="411" t="n">
        <v>-2372483</v>
      </c>
    </row>
    <row r="37" ht="26.5" customHeight="1">
      <c r="A37" s="317" t="inlineStr">
        <is>
          <t>LCOMN_BASE</t>
        </is>
      </c>
      <c r="B37" s="400" t="n">
        <v>2025</v>
      </c>
      <c r="C37" s="400" t="n">
        <v>2</v>
      </c>
      <c r="D37" s="400" t="n">
        <v>2700000020</v>
      </c>
      <c r="E37" s="317" t="inlineStr">
        <is>
          <t>Fgnn Tx Curr Due &amp; Accr Operat</t>
        </is>
      </c>
      <c r="F37" s="400" t="n">
        <v>364399</v>
      </c>
      <c r="G37" s="400" t="n">
        <v>36400000</v>
      </c>
      <c r="H37" s="400" t="n">
        <v>50992000</v>
      </c>
      <c r="I37" s="400" t="n">
        <v>630203</v>
      </c>
      <c r="J37" s="407" t="n">
        <v>45716</v>
      </c>
      <c r="K37" s="355" t="inlineStr">
        <is>
          <t>BDT</t>
        </is>
      </c>
      <c r="L37" s="411" t="n">
        <v>5751767</v>
      </c>
    </row>
    <row r="38" ht="26.5" customHeight="1">
      <c r="A38" s="317" t="inlineStr">
        <is>
          <t>LCOMN_BASE</t>
        </is>
      </c>
      <c r="B38" s="400" t="n">
        <v>2025</v>
      </c>
      <c r="C38" s="400" t="n">
        <v>3</v>
      </c>
      <c r="D38" s="400" t="n">
        <v>2700000020</v>
      </c>
      <c r="E38" s="317" t="inlineStr">
        <is>
          <t>Fgnn Tx Curr Due &amp; Accr Operat</t>
        </is>
      </c>
      <c r="F38" s="400" t="n">
        <v>360004</v>
      </c>
      <c r="G38" s="400" t="n">
        <v>36320000</v>
      </c>
      <c r="H38" s="400" t="n">
        <v>50992000</v>
      </c>
      <c r="I38" s="400" t="n">
        <v>630203</v>
      </c>
      <c r="J38" s="407" t="n">
        <v>45717</v>
      </c>
      <c r="K38" s="355" t="inlineStr">
        <is>
          <t>BDT</t>
        </is>
      </c>
      <c r="L38" s="411" t="n">
        <v>114269867</v>
      </c>
    </row>
    <row r="39" ht="26.5" customHeight="1">
      <c r="A39" s="317" t="inlineStr">
        <is>
          <t>LCOMN_BASE</t>
        </is>
      </c>
      <c r="B39" s="400" t="n">
        <v>2025</v>
      </c>
      <c r="C39" s="400" t="n">
        <v>3</v>
      </c>
      <c r="D39" s="400" t="n">
        <v>2700000020</v>
      </c>
      <c r="E39" s="317" t="inlineStr">
        <is>
          <t>Fgnn Tx Curr Due &amp; Accr Operat</t>
        </is>
      </c>
      <c r="F39" s="400" t="n">
        <v>360004</v>
      </c>
      <c r="G39" s="400" t="n">
        <v>36320000</v>
      </c>
      <c r="H39" s="400" t="n">
        <v>50992000</v>
      </c>
      <c r="I39" s="400" t="n">
        <v>635839</v>
      </c>
      <c r="J39" s="407" t="n">
        <v>45747</v>
      </c>
      <c r="K39" s="355" t="inlineStr">
        <is>
          <t>BDT</t>
        </is>
      </c>
      <c r="L39" s="411" t="n">
        <v>-195735870</v>
      </c>
    </row>
    <row r="40" ht="26.5" customHeight="1">
      <c r="A40" s="317" t="inlineStr">
        <is>
          <t>LCOMN_BASE</t>
        </is>
      </c>
      <c r="B40" s="400" t="n">
        <v>2025</v>
      </c>
      <c r="C40" s="400" t="n">
        <v>3</v>
      </c>
      <c r="D40" s="400" t="n">
        <v>2700000020</v>
      </c>
      <c r="E40" s="317" t="inlineStr">
        <is>
          <t>Fgnn Tx Curr Due &amp; Accr Operat</t>
        </is>
      </c>
      <c r="F40" s="400" t="n">
        <v>361096</v>
      </c>
      <c r="G40" s="400" t="n">
        <v>36310000</v>
      </c>
      <c r="H40" s="400" t="n">
        <v>50992000</v>
      </c>
      <c r="I40" s="400" t="n">
        <v>630203</v>
      </c>
      <c r="J40" s="407" t="n">
        <v>45717</v>
      </c>
      <c r="K40" s="355" t="inlineStr">
        <is>
          <t>BDT</t>
        </is>
      </c>
      <c r="L40" s="411" t="n">
        <v>71538421</v>
      </c>
    </row>
    <row r="41" ht="26.5" customHeight="1">
      <c r="A41" s="317" t="inlineStr">
        <is>
          <t>LCOMN_BASE</t>
        </is>
      </c>
      <c r="B41" s="400" t="n">
        <v>2025</v>
      </c>
      <c r="C41" s="400" t="n">
        <v>3</v>
      </c>
      <c r="D41" s="400" t="n">
        <v>2700000020</v>
      </c>
      <c r="E41" s="317" t="inlineStr">
        <is>
          <t>Fgnn Tx Curr Due &amp; Accr Operat</t>
        </is>
      </c>
      <c r="F41" s="400" t="n">
        <v>361096</v>
      </c>
      <c r="G41" s="400" t="n">
        <v>36310000</v>
      </c>
      <c r="H41" s="400" t="n">
        <v>50992000</v>
      </c>
      <c r="I41" s="400" t="n">
        <v>635839</v>
      </c>
      <c r="J41" s="407" t="n">
        <v>45747</v>
      </c>
      <c r="K41" s="355" t="inlineStr">
        <is>
          <t>BDT</t>
        </is>
      </c>
      <c r="L41" s="411" t="n">
        <v>-184904642</v>
      </c>
    </row>
    <row r="42" ht="26.5" customHeight="1">
      <c r="A42" s="317" t="inlineStr">
        <is>
          <t>LCOMN_BASE</t>
        </is>
      </c>
      <c r="B42" s="400" t="n">
        <v>2025</v>
      </c>
      <c r="C42" s="400" t="n">
        <v>3</v>
      </c>
      <c r="D42" s="400" t="n">
        <v>2700000020</v>
      </c>
      <c r="E42" s="317" t="inlineStr">
        <is>
          <t>Fgnn Tx Curr Due &amp; Accr Operat</t>
        </is>
      </c>
      <c r="F42" s="400" t="n">
        <v>361099</v>
      </c>
      <c r="G42" s="400" t="n">
        <v>36320000</v>
      </c>
      <c r="H42" s="400" t="n">
        <v>50992000</v>
      </c>
      <c r="I42" s="400" t="n">
        <v>630203</v>
      </c>
      <c r="J42" s="407" t="n">
        <v>45717</v>
      </c>
      <c r="K42" s="355" t="inlineStr">
        <is>
          <t>BDT</t>
        </is>
      </c>
      <c r="L42" s="411" t="n">
        <v>147998904</v>
      </c>
    </row>
    <row r="43" ht="26.5" customHeight="1">
      <c r="A43" s="317" t="inlineStr">
        <is>
          <t>LCOMN_BASE</t>
        </is>
      </c>
      <c r="B43" s="400" t="n">
        <v>2025</v>
      </c>
      <c r="C43" s="400" t="n">
        <v>3</v>
      </c>
      <c r="D43" s="400" t="n">
        <v>2700000020</v>
      </c>
      <c r="E43" s="317" t="inlineStr">
        <is>
          <t>Fgnn Tx Curr Due &amp; Accr Operat</t>
        </is>
      </c>
      <c r="F43" s="400" t="n">
        <v>361099</v>
      </c>
      <c r="G43" s="400" t="n">
        <v>36320000</v>
      </c>
      <c r="H43" s="400" t="n">
        <v>50992000</v>
      </c>
      <c r="I43" s="400" t="n">
        <v>635839</v>
      </c>
      <c r="J43" s="407" t="n">
        <v>45747</v>
      </c>
      <c r="K43" s="355" t="inlineStr">
        <is>
          <t>BDT</t>
        </is>
      </c>
      <c r="L43" s="411" t="n">
        <v>-248248899</v>
      </c>
    </row>
    <row r="44" ht="26.5" customHeight="1">
      <c r="A44" s="317" t="inlineStr">
        <is>
          <t>LCOMN_BASE</t>
        </is>
      </c>
      <c r="B44" s="400" t="n">
        <v>2025</v>
      </c>
      <c r="C44" s="400" t="n">
        <v>3</v>
      </c>
      <c r="D44" s="400" t="n">
        <v>2700000020</v>
      </c>
      <c r="E44" s="317" t="inlineStr">
        <is>
          <t>Fgnn Tx Curr Due &amp; Accr Operat</t>
        </is>
      </c>
      <c r="F44" s="400" t="n">
        <v>361396</v>
      </c>
      <c r="G44" s="400" t="n">
        <v>36310000</v>
      </c>
      <c r="H44" s="400" t="n">
        <v>50992000</v>
      </c>
      <c r="I44" s="400" t="n">
        <v>630203</v>
      </c>
      <c r="J44" s="407" t="n">
        <v>45717</v>
      </c>
      <c r="K44" s="355" t="inlineStr">
        <is>
          <t>BDT</t>
        </is>
      </c>
      <c r="L44" s="411" t="n">
        <v>-3619306</v>
      </c>
    </row>
    <row r="45" ht="26.5" customHeight="1">
      <c r="A45" s="317" t="inlineStr">
        <is>
          <t>LCOMN_BASE</t>
        </is>
      </c>
      <c r="B45" s="400" t="n">
        <v>2025</v>
      </c>
      <c r="C45" s="400" t="n">
        <v>3</v>
      </c>
      <c r="D45" s="400" t="n">
        <v>2700000020</v>
      </c>
      <c r="E45" s="317" t="inlineStr">
        <is>
          <t>Fgnn Tx Curr Due &amp; Accr Operat</t>
        </is>
      </c>
      <c r="F45" s="400" t="n">
        <v>361396</v>
      </c>
      <c r="G45" s="400" t="n">
        <v>36310000</v>
      </c>
      <c r="H45" s="400" t="n">
        <v>50992000</v>
      </c>
      <c r="I45" s="400" t="n">
        <v>635839</v>
      </c>
      <c r="J45" s="407" t="n">
        <v>45747</v>
      </c>
      <c r="K45" s="355" t="inlineStr">
        <is>
          <t>BDT</t>
        </is>
      </c>
      <c r="L45" s="411" t="n">
        <v>805054</v>
      </c>
    </row>
    <row r="46" ht="26.5" customHeight="1">
      <c r="A46" s="317" t="inlineStr">
        <is>
          <t>LCOMN_BASE</t>
        </is>
      </c>
      <c r="B46" s="400" t="n">
        <v>2025</v>
      </c>
      <c r="C46" s="400" t="n">
        <v>3</v>
      </c>
      <c r="D46" s="400" t="n">
        <v>2700000020</v>
      </c>
      <c r="E46" s="317" t="inlineStr">
        <is>
          <t>Fgnn Tx Curr Due &amp; Accr Operat</t>
        </is>
      </c>
      <c r="F46" s="400" t="n">
        <v>363099</v>
      </c>
      <c r="G46" s="400" t="n">
        <v>36230000</v>
      </c>
      <c r="H46" s="400" t="n">
        <v>50992000</v>
      </c>
      <c r="I46" s="400" t="n">
        <v>630203</v>
      </c>
      <c r="J46" s="407" t="n">
        <v>45717</v>
      </c>
      <c r="K46" s="355" t="inlineStr">
        <is>
          <t>BDT</t>
        </is>
      </c>
      <c r="L46" s="411" t="n">
        <v>7468811</v>
      </c>
    </row>
    <row r="47" ht="26.5" customHeight="1">
      <c r="A47" s="317" t="inlineStr">
        <is>
          <t>LCOMN_BASE</t>
        </is>
      </c>
      <c r="B47" s="400" t="n">
        <v>2025</v>
      </c>
      <c r="C47" s="400" t="n">
        <v>3</v>
      </c>
      <c r="D47" s="400" t="n">
        <v>2700000020</v>
      </c>
      <c r="E47" s="317" t="inlineStr">
        <is>
          <t>Fgnn Tx Curr Due &amp; Accr Operat</t>
        </is>
      </c>
      <c r="F47" s="400" t="n">
        <v>363099</v>
      </c>
      <c r="G47" s="400" t="n">
        <v>36230000</v>
      </c>
      <c r="H47" s="400" t="n">
        <v>50992000</v>
      </c>
      <c r="I47" s="400" t="n">
        <v>635839</v>
      </c>
      <c r="J47" s="407" t="n">
        <v>45747</v>
      </c>
      <c r="K47" s="355" t="inlineStr">
        <is>
          <t>BDT</t>
        </is>
      </c>
      <c r="L47" s="411" t="n">
        <v>-44805588</v>
      </c>
    </row>
    <row r="48" ht="26.5" customHeight="1">
      <c r="A48" s="317" t="inlineStr">
        <is>
          <t>LCOMN_BASE</t>
        </is>
      </c>
      <c r="B48" s="400" t="n">
        <v>2025</v>
      </c>
      <c r="C48" s="400" t="n">
        <v>3</v>
      </c>
      <c r="D48" s="400" t="n">
        <v>2700000020</v>
      </c>
      <c r="E48" s="317" t="inlineStr">
        <is>
          <t>Fgnn Tx Curr Due &amp; Accr Operat</t>
        </is>
      </c>
      <c r="F48" s="400" t="n">
        <v>364399</v>
      </c>
      <c r="G48" s="400" t="n">
        <v>36400000</v>
      </c>
      <c r="H48" s="400" t="n">
        <v>50992000</v>
      </c>
      <c r="I48" s="400" t="n">
        <v>630203</v>
      </c>
      <c r="J48" s="407" t="n">
        <v>45717</v>
      </c>
      <c r="K48" s="355" t="inlineStr">
        <is>
          <t>BDT</t>
        </is>
      </c>
      <c r="L48" s="411" t="n">
        <v>-5751767</v>
      </c>
    </row>
    <row r="49" ht="26.5" customHeight="1">
      <c r="A49" s="317" t="inlineStr">
        <is>
          <t>LCOMN_BASE</t>
        </is>
      </c>
      <c r="B49" s="400" t="n">
        <v>2025</v>
      </c>
      <c r="C49" s="400" t="n">
        <v>3</v>
      </c>
      <c r="D49" s="400" t="n">
        <v>2700000020</v>
      </c>
      <c r="E49" s="317" t="inlineStr">
        <is>
          <t>Fgnn Tx Curr Due &amp; Accr Operat</t>
        </is>
      </c>
      <c r="F49" s="400" t="n">
        <v>364399</v>
      </c>
      <c r="G49" s="400" t="n">
        <v>36400000</v>
      </c>
      <c r="H49" s="400" t="n">
        <v>50992000</v>
      </c>
      <c r="I49" s="400" t="n">
        <v>635839</v>
      </c>
      <c r="J49" s="407" t="n">
        <v>45747</v>
      </c>
      <c r="K49" s="355" t="inlineStr">
        <is>
          <t>BDT</t>
        </is>
      </c>
      <c r="L49" s="411" t="n">
        <v>14408558</v>
      </c>
    </row>
    <row r="50" ht="26.5" customHeight="1">
      <c r="A50" s="317" t="inlineStr">
        <is>
          <t>LCOMN_BASE</t>
        </is>
      </c>
      <c r="B50" s="400" t="n">
        <v>2025</v>
      </c>
      <c r="C50" s="400" t="n">
        <v>4</v>
      </c>
      <c r="D50" s="400" t="n">
        <v>2700000020</v>
      </c>
      <c r="E50" s="317" t="inlineStr">
        <is>
          <t>Fgnn Tx Curr Due &amp; Accr Operat</t>
        </is>
      </c>
      <c r="F50" s="400" t="n">
        <v>360004</v>
      </c>
      <c r="G50" s="400" t="n">
        <v>36320000</v>
      </c>
      <c r="H50" s="400" t="n">
        <v>50992000</v>
      </c>
      <c r="I50" s="400" t="n">
        <v>635839</v>
      </c>
      <c r="J50" s="407" t="n">
        <v>45748</v>
      </c>
      <c r="K50" s="355" t="inlineStr">
        <is>
          <t>BDT</t>
        </is>
      </c>
      <c r="L50" s="411" t="n">
        <v>195735870</v>
      </c>
    </row>
    <row r="51" ht="26.5" customHeight="1">
      <c r="A51" s="317" t="inlineStr">
        <is>
          <t>LCOMN_BASE</t>
        </is>
      </c>
      <c r="B51" s="400" t="n">
        <v>2025</v>
      </c>
      <c r="C51" s="400" t="n">
        <v>4</v>
      </c>
      <c r="D51" s="400" t="n">
        <v>2700000020</v>
      </c>
      <c r="E51" s="317" t="inlineStr">
        <is>
          <t>Fgnn Tx Curr Due &amp; Accr Operat</t>
        </is>
      </c>
      <c r="F51" s="400" t="n">
        <v>360004</v>
      </c>
      <c r="G51" s="400" t="n">
        <v>36320000</v>
      </c>
      <c r="H51" s="400" t="n">
        <v>50992000</v>
      </c>
      <c r="I51" s="400" t="n">
        <v>641054</v>
      </c>
      <c r="J51" s="407" t="n">
        <v>45777</v>
      </c>
      <c r="K51" s="355" t="inlineStr">
        <is>
          <t>BDT</t>
        </is>
      </c>
      <c r="L51" s="411" t="n">
        <v>-273576440</v>
      </c>
    </row>
    <row r="52" ht="26.5" customHeight="1">
      <c r="A52" s="317" t="inlineStr">
        <is>
          <t>LCOMN_BASE</t>
        </is>
      </c>
      <c r="B52" s="400" t="n">
        <v>2025</v>
      </c>
      <c r="C52" s="400" t="n">
        <v>4</v>
      </c>
      <c r="D52" s="400" t="n">
        <v>2700000020</v>
      </c>
      <c r="E52" s="317" t="inlineStr">
        <is>
          <t>Fgnn Tx Curr Due &amp; Accr Operat</t>
        </is>
      </c>
      <c r="F52" s="400" t="n">
        <v>361096</v>
      </c>
      <c r="G52" s="400" t="n">
        <v>36310000</v>
      </c>
      <c r="H52" s="400" t="n">
        <v>50992000</v>
      </c>
      <c r="I52" s="400" t="n">
        <v>635839</v>
      </c>
      <c r="J52" s="407" t="n">
        <v>45748</v>
      </c>
      <c r="K52" s="355" t="inlineStr">
        <is>
          <t>BDT</t>
        </is>
      </c>
      <c r="L52" s="411" t="n">
        <v>184904642</v>
      </c>
    </row>
    <row r="53" ht="26.5" customHeight="1">
      <c r="A53" s="317" t="inlineStr">
        <is>
          <t>LCOMN_BASE</t>
        </is>
      </c>
      <c r="B53" s="400" t="n">
        <v>2025</v>
      </c>
      <c r="C53" s="400" t="n">
        <v>4</v>
      </c>
      <c r="D53" s="400" t="n">
        <v>2700000020</v>
      </c>
      <c r="E53" s="317" t="inlineStr">
        <is>
          <t>Fgnn Tx Curr Due &amp; Accr Operat</t>
        </is>
      </c>
      <c r="F53" s="400" t="n">
        <v>361096</v>
      </c>
      <c r="G53" s="400" t="n">
        <v>36310000</v>
      </c>
      <c r="H53" s="400" t="n">
        <v>50992000</v>
      </c>
      <c r="I53" s="400" t="n">
        <v>641054</v>
      </c>
      <c r="J53" s="407" t="n">
        <v>45777</v>
      </c>
      <c r="K53" s="355" t="inlineStr">
        <is>
          <t>BDT</t>
        </is>
      </c>
      <c r="L53" s="411" t="n">
        <v>-283229670</v>
      </c>
    </row>
    <row r="54" ht="26.5" customHeight="1">
      <c r="A54" s="317" t="inlineStr">
        <is>
          <t>LCOMN_BASE</t>
        </is>
      </c>
      <c r="B54" s="400" t="n">
        <v>2025</v>
      </c>
      <c r="C54" s="400" t="n">
        <v>4</v>
      </c>
      <c r="D54" s="400" t="n">
        <v>2700000020</v>
      </c>
      <c r="E54" s="317" t="inlineStr">
        <is>
          <t>Fgnn Tx Curr Due &amp; Accr Operat</t>
        </is>
      </c>
      <c r="F54" s="400" t="n">
        <v>361099</v>
      </c>
      <c r="G54" s="400" t="n">
        <v>36320000</v>
      </c>
      <c r="H54" s="400" t="n">
        <v>50992000</v>
      </c>
      <c r="I54" s="400" t="n">
        <v>635839</v>
      </c>
      <c r="J54" s="407" t="n">
        <v>45748</v>
      </c>
      <c r="K54" s="355" t="inlineStr">
        <is>
          <t>BDT</t>
        </is>
      </c>
      <c r="L54" s="411" t="n">
        <v>248248899</v>
      </c>
    </row>
    <row r="55" ht="26.5" customHeight="1">
      <c r="A55" s="317" t="inlineStr">
        <is>
          <t>LCOMN_BASE</t>
        </is>
      </c>
      <c r="B55" s="400" t="n">
        <v>2025</v>
      </c>
      <c r="C55" s="400" t="n">
        <v>4</v>
      </c>
      <c r="D55" s="400" t="n">
        <v>2700000020</v>
      </c>
      <c r="E55" s="317" t="inlineStr">
        <is>
          <t>Fgnn Tx Curr Due &amp; Accr Operat</t>
        </is>
      </c>
      <c r="F55" s="400" t="n">
        <v>361099</v>
      </c>
      <c r="G55" s="400" t="n">
        <v>36320000</v>
      </c>
      <c r="H55" s="400" t="n">
        <v>50992000</v>
      </c>
      <c r="I55" s="400" t="n">
        <v>641054</v>
      </c>
      <c r="J55" s="407" t="n">
        <v>45777</v>
      </c>
      <c r="K55" s="355" t="inlineStr">
        <is>
          <t>BDT</t>
        </is>
      </c>
      <c r="L55" s="411" t="n">
        <v>-355036137</v>
      </c>
    </row>
    <row r="56" ht="26.5" customHeight="1">
      <c r="A56" s="317" t="inlineStr">
        <is>
          <t>LCOMN_BASE</t>
        </is>
      </c>
      <c r="B56" s="400" t="n">
        <v>2025</v>
      </c>
      <c r="C56" s="400" t="n">
        <v>4</v>
      </c>
      <c r="D56" s="400" t="n">
        <v>2700000020</v>
      </c>
      <c r="E56" s="317" t="inlineStr">
        <is>
          <t>Fgnn Tx Curr Due &amp; Accr Operat</t>
        </is>
      </c>
      <c r="F56" s="400" t="n">
        <v>361396</v>
      </c>
      <c r="G56" s="400" t="n">
        <v>36310000</v>
      </c>
      <c r="H56" s="400" t="n">
        <v>50992000</v>
      </c>
      <c r="I56" s="400" t="n">
        <v>635839</v>
      </c>
      <c r="J56" s="407" t="n">
        <v>45748</v>
      </c>
      <c r="K56" s="355" t="inlineStr">
        <is>
          <t>BDT</t>
        </is>
      </c>
      <c r="L56" s="411" t="n">
        <v>-805054</v>
      </c>
    </row>
    <row r="57" ht="26.5" customHeight="1">
      <c r="A57" s="317" t="inlineStr">
        <is>
          <t>LCOMN_BASE</t>
        </is>
      </c>
      <c r="B57" s="400" t="n">
        <v>2025</v>
      </c>
      <c r="C57" s="400" t="n">
        <v>4</v>
      </c>
      <c r="D57" s="400" t="n">
        <v>2700000020</v>
      </c>
      <c r="E57" s="317" t="inlineStr">
        <is>
          <t>Fgnn Tx Curr Due &amp; Accr Operat</t>
        </is>
      </c>
      <c r="F57" s="400" t="n">
        <v>361396</v>
      </c>
      <c r="G57" s="400" t="n">
        <v>36310000</v>
      </c>
      <c r="H57" s="400" t="n">
        <v>50992000</v>
      </c>
      <c r="I57" s="400" t="n">
        <v>641054</v>
      </c>
      <c r="J57" s="407" t="n">
        <v>45777</v>
      </c>
      <c r="K57" s="355" t="inlineStr">
        <is>
          <t>BDT</t>
        </is>
      </c>
      <c r="L57" s="411" t="n">
        <v>-1010741</v>
      </c>
    </row>
    <row r="58" ht="26.5" customHeight="1">
      <c r="A58" s="317" t="inlineStr">
        <is>
          <t>LCOMN_BASE</t>
        </is>
      </c>
      <c r="B58" s="400" t="n">
        <v>2025</v>
      </c>
      <c r="C58" s="400" t="n">
        <v>4</v>
      </c>
      <c r="D58" s="400" t="n">
        <v>2700000020</v>
      </c>
      <c r="E58" s="317" t="inlineStr">
        <is>
          <t>Fgnn Tx Curr Due &amp; Accr Operat</t>
        </is>
      </c>
      <c r="F58" s="400" t="n">
        <v>363099</v>
      </c>
      <c r="G58" s="400" t="n">
        <v>36230000</v>
      </c>
      <c r="H58" s="400" t="n">
        <v>50992000</v>
      </c>
      <c r="I58" s="400" t="n">
        <v>635839</v>
      </c>
      <c r="J58" s="407" t="n">
        <v>45748</v>
      </c>
      <c r="K58" s="355" t="inlineStr">
        <is>
          <t>BDT</t>
        </is>
      </c>
      <c r="L58" s="411" t="n">
        <v>44805588</v>
      </c>
    </row>
    <row r="59" ht="26.5" customHeight="1">
      <c r="A59" s="317" t="inlineStr">
        <is>
          <t>LCOMN_BASE</t>
        </is>
      </c>
      <c r="B59" s="400" t="n">
        <v>2025</v>
      </c>
      <c r="C59" s="400" t="n">
        <v>4</v>
      </c>
      <c r="D59" s="400" t="n">
        <v>2700000020</v>
      </c>
      <c r="E59" s="317" t="inlineStr">
        <is>
          <t>Fgnn Tx Curr Due &amp; Accr Operat</t>
        </is>
      </c>
      <c r="F59" s="400" t="n">
        <v>363099</v>
      </c>
      <c r="G59" s="400" t="n">
        <v>36230000</v>
      </c>
      <c r="H59" s="400" t="n">
        <v>50992000</v>
      </c>
      <c r="I59" s="400" t="n">
        <v>641054</v>
      </c>
      <c r="J59" s="407" t="n">
        <v>45777</v>
      </c>
      <c r="K59" s="355" t="inlineStr">
        <is>
          <t>BDT</t>
        </is>
      </c>
      <c r="L59" s="411" t="n">
        <v>-56455575</v>
      </c>
    </row>
    <row r="60" ht="26.5" customHeight="1">
      <c r="A60" s="317" t="inlineStr">
        <is>
          <t>LCOMN_BASE</t>
        </is>
      </c>
      <c r="B60" s="400" t="n">
        <v>2025</v>
      </c>
      <c r="C60" s="400" t="n">
        <v>4</v>
      </c>
      <c r="D60" s="400" t="n">
        <v>2700000020</v>
      </c>
      <c r="E60" s="317" t="inlineStr">
        <is>
          <t>Fgnn Tx Curr Due &amp; Accr Operat</t>
        </is>
      </c>
      <c r="F60" s="400" t="n">
        <v>364399</v>
      </c>
      <c r="G60" s="400" t="n">
        <v>36400000</v>
      </c>
      <c r="H60" s="400" t="n">
        <v>50992000</v>
      </c>
      <c r="I60" s="400" t="n">
        <v>635839</v>
      </c>
      <c r="J60" s="407" t="n">
        <v>45748</v>
      </c>
      <c r="K60" s="355" t="inlineStr">
        <is>
          <t>BDT</t>
        </is>
      </c>
      <c r="L60" s="411" t="n">
        <v>-14408558</v>
      </c>
    </row>
    <row r="61" ht="26.5" customHeight="1">
      <c r="A61" s="317" t="inlineStr">
        <is>
          <t>LCOMN_BASE</t>
        </is>
      </c>
      <c r="B61" s="400" t="n">
        <v>2025</v>
      </c>
      <c r="C61" s="400" t="n">
        <v>4</v>
      </c>
      <c r="D61" s="400" t="n">
        <v>2700000020</v>
      </c>
      <c r="E61" s="317" t="inlineStr">
        <is>
          <t>Fgnn Tx Curr Due &amp; Accr Operat</t>
        </is>
      </c>
      <c r="F61" s="400" t="n">
        <v>364399</v>
      </c>
      <c r="G61" s="400" t="n">
        <v>36400000</v>
      </c>
      <c r="H61" s="400" t="n">
        <v>50992000</v>
      </c>
      <c r="I61" s="400" t="n">
        <v>641054</v>
      </c>
      <c r="J61" s="407" t="n">
        <v>45777</v>
      </c>
      <c r="K61" s="355" t="inlineStr">
        <is>
          <t>BDT</t>
        </is>
      </c>
      <c r="L61" s="411" t="n">
        <v>13255251</v>
      </c>
    </row>
    <row r="62" ht="26.5" customHeight="1">
      <c r="A62" s="317" t="inlineStr">
        <is>
          <t>LCOMN_BASE</t>
        </is>
      </c>
      <c r="B62" s="400" t="n">
        <v>2025</v>
      </c>
      <c r="C62" s="400" t="n">
        <v>5</v>
      </c>
      <c r="D62" s="400" t="n">
        <v>2700000020</v>
      </c>
      <c r="E62" s="317" t="inlineStr">
        <is>
          <t>Fgnn Tx Curr Due &amp; Accr Operat</t>
        </is>
      </c>
      <c r="F62" s="400" t="n">
        <v>360004</v>
      </c>
      <c r="G62" s="400" t="n">
        <v>36320000</v>
      </c>
      <c r="H62" s="400" t="n">
        <v>50992000</v>
      </c>
      <c r="I62" s="400" t="n">
        <v>641054</v>
      </c>
      <c r="J62" s="407" t="n">
        <v>45778</v>
      </c>
      <c r="K62" s="355" t="inlineStr">
        <is>
          <t>BDT</t>
        </is>
      </c>
      <c r="L62" s="411" t="n">
        <v>273576440</v>
      </c>
    </row>
    <row r="63" ht="26.5" customHeight="1">
      <c r="A63" s="317" t="inlineStr">
        <is>
          <t>LCOMN_BASE</t>
        </is>
      </c>
      <c r="B63" s="400" t="n">
        <v>2025</v>
      </c>
      <c r="C63" s="400" t="n">
        <v>5</v>
      </c>
      <c r="D63" s="400" t="n">
        <v>2700000020</v>
      </c>
      <c r="E63" s="317" t="inlineStr">
        <is>
          <t>Fgnn Tx Curr Due &amp; Accr Operat</t>
        </is>
      </c>
      <c r="F63" s="400" t="n">
        <v>360004</v>
      </c>
      <c r="G63" s="400" t="n">
        <v>36320000</v>
      </c>
      <c r="H63" s="400" t="n">
        <v>50992000</v>
      </c>
      <c r="I63" s="400" t="n">
        <v>645952</v>
      </c>
      <c r="J63" s="407" t="n">
        <v>45808</v>
      </c>
      <c r="K63" s="355" t="inlineStr">
        <is>
          <t>BDT</t>
        </is>
      </c>
      <c r="L63" s="411" t="n">
        <v>-356004843</v>
      </c>
    </row>
    <row r="64" ht="26.5" customHeight="1">
      <c r="A64" s="317" t="inlineStr">
        <is>
          <t>LCOMN_BASE</t>
        </is>
      </c>
      <c r="B64" s="400" t="n">
        <v>2025</v>
      </c>
      <c r="C64" s="400" t="n">
        <v>5</v>
      </c>
      <c r="D64" s="400" t="n">
        <v>2700000020</v>
      </c>
      <c r="E64" s="317" t="inlineStr">
        <is>
          <t>Fgnn Tx Curr Due &amp; Accr Operat</t>
        </is>
      </c>
      <c r="F64" s="400" t="n">
        <v>361096</v>
      </c>
      <c r="G64" s="400" t="n">
        <v>36310000</v>
      </c>
      <c r="H64" s="400" t="n">
        <v>50992000</v>
      </c>
      <c r="I64" s="400" t="n">
        <v>641054</v>
      </c>
      <c r="J64" s="407" t="n">
        <v>45778</v>
      </c>
      <c r="K64" s="355" t="inlineStr">
        <is>
          <t>BDT</t>
        </is>
      </c>
      <c r="L64" s="411" t="n">
        <v>283229670</v>
      </c>
    </row>
    <row r="65" ht="26.5" customHeight="1">
      <c r="A65" s="317" t="inlineStr">
        <is>
          <t>LCOMN_BASE</t>
        </is>
      </c>
      <c r="B65" s="400" t="n">
        <v>2025</v>
      </c>
      <c r="C65" s="400" t="n">
        <v>5</v>
      </c>
      <c r="D65" s="400" t="n">
        <v>2700000020</v>
      </c>
      <c r="E65" s="317" t="inlineStr">
        <is>
          <t>Fgnn Tx Curr Due &amp; Accr Operat</t>
        </is>
      </c>
      <c r="F65" s="400" t="n">
        <v>361096</v>
      </c>
      <c r="G65" s="400" t="n">
        <v>36310000</v>
      </c>
      <c r="H65" s="400" t="n">
        <v>50992000</v>
      </c>
      <c r="I65" s="400" t="n">
        <v>645952</v>
      </c>
      <c r="J65" s="407" t="n">
        <v>45808</v>
      </c>
      <c r="K65" s="355" t="inlineStr">
        <is>
          <t>BDT</t>
        </is>
      </c>
      <c r="L65" s="411" t="n">
        <v>-352677880</v>
      </c>
    </row>
    <row r="66" ht="26.5" customHeight="1">
      <c r="A66" s="317" t="inlineStr">
        <is>
          <t>LCOMN_BASE</t>
        </is>
      </c>
      <c r="B66" s="400" t="n">
        <v>2025</v>
      </c>
      <c r="C66" s="400" t="n">
        <v>5</v>
      </c>
      <c r="D66" s="400" t="n">
        <v>2700000020</v>
      </c>
      <c r="E66" s="317" t="inlineStr">
        <is>
          <t>Fgnn Tx Curr Due &amp; Accr Operat</t>
        </is>
      </c>
      <c r="F66" s="400" t="n">
        <v>361099</v>
      </c>
      <c r="G66" s="400" t="n">
        <v>36320000</v>
      </c>
      <c r="H66" s="400" t="n">
        <v>50992000</v>
      </c>
      <c r="I66" s="400" t="n">
        <v>641054</v>
      </c>
      <c r="J66" s="407" t="n">
        <v>45778</v>
      </c>
      <c r="K66" s="355" t="inlineStr">
        <is>
          <t>BDT</t>
        </is>
      </c>
      <c r="L66" s="411" t="n">
        <v>355036137</v>
      </c>
    </row>
    <row r="67" ht="26.5" customHeight="1">
      <c r="A67" s="317" t="inlineStr">
        <is>
          <t>LCOMN_BASE</t>
        </is>
      </c>
      <c r="B67" s="400" t="n">
        <v>2025</v>
      </c>
      <c r="C67" s="400" t="n">
        <v>5</v>
      </c>
      <c r="D67" s="400" t="n">
        <v>2700000020</v>
      </c>
      <c r="E67" s="317" t="inlineStr">
        <is>
          <t>Fgnn Tx Curr Due &amp; Accr Operat</t>
        </is>
      </c>
      <c r="F67" s="400" t="n">
        <v>361099</v>
      </c>
      <c r="G67" s="400" t="n">
        <v>36320000</v>
      </c>
      <c r="H67" s="400" t="n">
        <v>50992000</v>
      </c>
      <c r="I67" s="400" t="n">
        <v>645952</v>
      </c>
      <c r="J67" s="407" t="n">
        <v>45808</v>
      </c>
      <c r="K67" s="355" t="inlineStr">
        <is>
          <t>BDT</t>
        </is>
      </c>
      <c r="L67" s="411" t="n">
        <v>-453192348</v>
      </c>
    </row>
    <row r="68" ht="26.5" customHeight="1">
      <c r="A68" s="317" t="inlineStr">
        <is>
          <t>LCOMN_BASE</t>
        </is>
      </c>
      <c r="B68" s="400" t="n">
        <v>2025</v>
      </c>
      <c r="C68" s="400" t="n">
        <v>5</v>
      </c>
      <c r="D68" s="400" t="n">
        <v>2700000020</v>
      </c>
      <c r="E68" s="317" t="inlineStr">
        <is>
          <t>Fgnn Tx Curr Due &amp; Accr Operat</t>
        </is>
      </c>
      <c r="F68" s="400" t="n">
        <v>361396</v>
      </c>
      <c r="G68" s="400" t="n">
        <v>36310000</v>
      </c>
      <c r="H68" s="400" t="n">
        <v>50992000</v>
      </c>
      <c r="I68" s="400" t="n">
        <v>641054</v>
      </c>
      <c r="J68" s="407" t="n">
        <v>45778</v>
      </c>
      <c r="K68" s="355" t="inlineStr">
        <is>
          <t>BDT</t>
        </is>
      </c>
      <c r="L68" s="411" t="n">
        <v>1010741</v>
      </c>
    </row>
    <row r="69" ht="26.5" customHeight="1">
      <c r="A69" s="317" t="inlineStr">
        <is>
          <t>LCOMN_BASE</t>
        </is>
      </c>
      <c r="B69" s="400" t="n">
        <v>2025</v>
      </c>
      <c r="C69" s="400" t="n">
        <v>5</v>
      </c>
      <c r="D69" s="400" t="n">
        <v>2700000020</v>
      </c>
      <c r="E69" s="317" t="inlineStr">
        <is>
          <t>Fgnn Tx Curr Due &amp; Accr Operat</t>
        </is>
      </c>
      <c r="F69" s="400" t="n">
        <v>361396</v>
      </c>
      <c r="G69" s="400" t="n">
        <v>36310000</v>
      </c>
      <c r="H69" s="400" t="n">
        <v>50992000</v>
      </c>
      <c r="I69" s="400" t="n">
        <v>645952</v>
      </c>
      <c r="J69" s="407" t="n">
        <v>45808</v>
      </c>
      <c r="K69" s="355" t="inlineStr">
        <is>
          <t>BDT</t>
        </is>
      </c>
      <c r="L69" s="411" t="n">
        <v>-3152034</v>
      </c>
    </row>
    <row r="70" ht="26.5" customHeight="1">
      <c r="A70" s="317" t="inlineStr">
        <is>
          <t>LCOMN_BASE</t>
        </is>
      </c>
      <c r="B70" s="400" t="n">
        <v>2025</v>
      </c>
      <c r="C70" s="400" t="n">
        <v>5</v>
      </c>
      <c r="D70" s="400" t="n">
        <v>2700000020</v>
      </c>
      <c r="E70" s="317" t="inlineStr">
        <is>
          <t>Fgnn Tx Curr Due &amp; Accr Operat</t>
        </is>
      </c>
      <c r="F70" s="400" t="n">
        <v>363099</v>
      </c>
      <c r="G70" s="400" t="n">
        <v>36230000</v>
      </c>
      <c r="H70" s="400" t="n">
        <v>50992000</v>
      </c>
      <c r="I70" s="400" t="n">
        <v>641054</v>
      </c>
      <c r="J70" s="407" t="n">
        <v>45778</v>
      </c>
      <c r="K70" s="355" t="inlineStr">
        <is>
          <t>BDT</t>
        </is>
      </c>
      <c r="L70" s="411" t="n">
        <v>56455575</v>
      </c>
    </row>
    <row r="71" ht="26.5" customHeight="1">
      <c r="A71" s="317" t="inlineStr">
        <is>
          <t>LCOMN_BASE</t>
        </is>
      </c>
      <c r="B71" s="400" t="n">
        <v>2025</v>
      </c>
      <c r="C71" s="400" t="n">
        <v>5</v>
      </c>
      <c r="D71" s="400" t="n">
        <v>2700000020</v>
      </c>
      <c r="E71" s="317" t="inlineStr">
        <is>
          <t>Fgnn Tx Curr Due &amp; Accr Operat</t>
        </is>
      </c>
      <c r="F71" s="400" t="n">
        <v>363099</v>
      </c>
      <c r="G71" s="400" t="n">
        <v>36230000</v>
      </c>
      <c r="H71" s="400" t="n">
        <v>50992000</v>
      </c>
      <c r="I71" s="400" t="n">
        <v>645952</v>
      </c>
      <c r="J71" s="407" t="n">
        <v>45808</v>
      </c>
      <c r="K71" s="355" t="inlineStr">
        <is>
          <t>BDT</t>
        </is>
      </c>
      <c r="L71" s="411" t="n">
        <v>-101651615</v>
      </c>
    </row>
    <row r="72" ht="26.5" customHeight="1">
      <c r="A72" s="317" t="inlineStr">
        <is>
          <t>LCOMN_BASE</t>
        </is>
      </c>
      <c r="B72" s="400" t="n">
        <v>2025</v>
      </c>
      <c r="C72" s="400" t="n">
        <v>5</v>
      </c>
      <c r="D72" s="400" t="n">
        <v>2700000020</v>
      </c>
      <c r="E72" s="317" t="inlineStr">
        <is>
          <t>Fgnn Tx Curr Due &amp; Accr Operat</t>
        </is>
      </c>
      <c r="F72" s="400" t="n">
        <v>364399</v>
      </c>
      <c r="G72" s="400" t="n">
        <v>36400000</v>
      </c>
      <c r="H72" s="400" t="n">
        <v>50992000</v>
      </c>
      <c r="I72" s="400" t="n">
        <v>641054</v>
      </c>
      <c r="J72" s="407" t="n">
        <v>45778</v>
      </c>
      <c r="K72" s="355" t="inlineStr">
        <is>
          <t>BDT</t>
        </is>
      </c>
      <c r="L72" s="411" t="n">
        <v>-13255251</v>
      </c>
    </row>
    <row r="73" ht="26.5" customHeight="1">
      <c r="A73" s="317" t="inlineStr">
        <is>
          <t>LCOMN_BASE</t>
        </is>
      </c>
      <c r="B73" s="400" t="n">
        <v>2025</v>
      </c>
      <c r="C73" s="400" t="n">
        <v>5</v>
      </c>
      <c r="D73" s="400" t="n">
        <v>2700000020</v>
      </c>
      <c r="E73" s="317" t="inlineStr">
        <is>
          <t>Fgnn Tx Curr Due &amp; Accr Operat</t>
        </is>
      </c>
      <c r="F73" s="400" t="n">
        <v>364399</v>
      </c>
      <c r="G73" s="400" t="n">
        <v>36400000</v>
      </c>
      <c r="H73" s="400" t="n">
        <v>50992000</v>
      </c>
      <c r="I73" s="400" t="n">
        <v>645952</v>
      </c>
      <c r="J73" s="407" t="n">
        <v>45808</v>
      </c>
      <c r="K73" s="355" t="inlineStr">
        <is>
          <t>BDT</t>
        </is>
      </c>
      <c r="L73" s="411" t="n">
        <v>12837764</v>
      </c>
    </row>
    <row r="74" ht="26.5" customHeight="1">
      <c r="A74" s="317" t="inlineStr">
        <is>
          <t>LCOMN_BASE</t>
        </is>
      </c>
      <c r="B74" s="400" t="n">
        <v>2025</v>
      </c>
      <c r="C74" s="400" t="n">
        <v>6</v>
      </c>
      <c r="D74" s="400" t="n">
        <v>2700000020</v>
      </c>
      <c r="E74" s="317" t="inlineStr">
        <is>
          <t>Fgnn Tx Curr Due &amp; Accr Operat</t>
        </is>
      </c>
      <c r="F74" s="400" t="n">
        <v>360004</v>
      </c>
      <c r="G74" s="400" t="n">
        <v>36320000</v>
      </c>
      <c r="H74" s="400" t="n">
        <v>50992000</v>
      </c>
      <c r="I74" s="400" t="n">
        <v>645952</v>
      </c>
      <c r="J74" s="407" t="n">
        <v>45809</v>
      </c>
      <c r="K74" s="355" t="inlineStr">
        <is>
          <t>BDT</t>
        </is>
      </c>
      <c r="L74" s="411" t="n">
        <v>356004843</v>
      </c>
    </row>
    <row r="75" ht="26.5" customHeight="1">
      <c r="A75" s="317" t="inlineStr">
        <is>
          <t>LCOMN_BASE</t>
        </is>
      </c>
      <c r="B75" s="400" t="n">
        <v>2025</v>
      </c>
      <c r="C75" s="400" t="n">
        <v>6</v>
      </c>
      <c r="D75" s="400" t="n">
        <v>2700000020</v>
      </c>
      <c r="E75" s="317" t="inlineStr">
        <is>
          <t>Fgnn Tx Curr Due &amp; Accr Operat</t>
        </is>
      </c>
      <c r="F75" s="400" t="n">
        <v>360004</v>
      </c>
      <c r="G75" s="400" t="n">
        <v>36320000</v>
      </c>
      <c r="H75" s="400" t="n">
        <v>50992000</v>
      </c>
      <c r="I75" s="400" t="n">
        <v>651288</v>
      </c>
      <c r="J75" s="407" t="n">
        <v>45838</v>
      </c>
      <c r="K75" s="355" t="inlineStr">
        <is>
          <t>BDT</t>
        </is>
      </c>
      <c r="L75" s="411" t="n">
        <v>-421429730</v>
      </c>
    </row>
    <row r="76" ht="26.5" customHeight="1">
      <c r="A76" s="317" t="inlineStr">
        <is>
          <t>LCOMN_BASE</t>
        </is>
      </c>
      <c r="B76" s="400" t="n">
        <v>2025</v>
      </c>
      <c r="C76" s="400" t="n">
        <v>6</v>
      </c>
      <c r="D76" s="400" t="n">
        <v>2700000020</v>
      </c>
      <c r="E76" s="317" t="inlineStr">
        <is>
          <t>Fgnn Tx Curr Due &amp; Accr Operat</t>
        </is>
      </c>
      <c r="F76" s="400" t="n">
        <v>361096</v>
      </c>
      <c r="G76" s="400" t="n">
        <v>36310000</v>
      </c>
      <c r="H76" s="400" t="n">
        <v>50992000</v>
      </c>
      <c r="I76" s="400" t="n">
        <v>645952</v>
      </c>
      <c r="J76" s="407" t="n">
        <v>45809</v>
      </c>
      <c r="K76" s="355" t="inlineStr">
        <is>
          <t>BDT</t>
        </is>
      </c>
      <c r="L76" s="411" t="n">
        <v>352677880</v>
      </c>
    </row>
    <row r="77" ht="26.5" customHeight="1">
      <c r="A77" s="317" t="inlineStr">
        <is>
          <t>LCOMN_BASE</t>
        </is>
      </c>
      <c r="B77" s="400" t="n">
        <v>2025</v>
      </c>
      <c r="C77" s="400" t="n">
        <v>6</v>
      </c>
      <c r="D77" s="400" t="n">
        <v>2700000020</v>
      </c>
      <c r="E77" s="317" t="inlineStr">
        <is>
          <t>Fgnn Tx Curr Due &amp; Accr Operat</t>
        </is>
      </c>
      <c r="F77" s="400" t="n">
        <v>361096</v>
      </c>
      <c r="G77" s="400" t="n">
        <v>36310000</v>
      </c>
      <c r="H77" s="400" t="n">
        <v>50992000</v>
      </c>
      <c r="I77" s="400" t="n">
        <v>651288</v>
      </c>
      <c r="J77" s="407" t="n">
        <v>45838</v>
      </c>
      <c r="K77" s="355" t="inlineStr">
        <is>
          <t>BDT</t>
        </is>
      </c>
      <c r="L77" s="411" t="n">
        <v>-469937722</v>
      </c>
    </row>
    <row r="78" ht="26.5" customHeight="1">
      <c r="A78" s="317" t="inlineStr">
        <is>
          <t>LCOMN_BASE</t>
        </is>
      </c>
      <c r="B78" s="400" t="n">
        <v>2025</v>
      </c>
      <c r="C78" s="400" t="n">
        <v>6</v>
      </c>
      <c r="D78" s="400" t="n">
        <v>2700000020</v>
      </c>
      <c r="E78" s="317" t="inlineStr">
        <is>
          <t>Fgnn Tx Curr Due &amp; Accr Operat</t>
        </is>
      </c>
      <c r="F78" s="400" t="n">
        <v>361099</v>
      </c>
      <c r="G78" s="400" t="n">
        <v>36320000</v>
      </c>
      <c r="H78" s="400" t="n">
        <v>50992000</v>
      </c>
      <c r="I78" s="400" t="n">
        <v>645952</v>
      </c>
      <c r="J78" s="407" t="n">
        <v>45809</v>
      </c>
      <c r="K78" s="355" t="inlineStr">
        <is>
          <t>BDT</t>
        </is>
      </c>
      <c r="L78" s="411" t="n">
        <v>453192348</v>
      </c>
    </row>
    <row r="79" ht="26.5" customHeight="1">
      <c r="A79" s="317" t="inlineStr">
        <is>
          <t>LCOMN_BASE</t>
        </is>
      </c>
      <c r="B79" s="400" t="n">
        <v>2025</v>
      </c>
      <c r="C79" s="400" t="n">
        <v>6</v>
      </c>
      <c r="D79" s="400" t="n">
        <v>2700000020</v>
      </c>
      <c r="E79" s="317" t="inlineStr">
        <is>
          <t>Fgnn Tx Curr Due &amp; Accr Operat</t>
        </is>
      </c>
      <c r="F79" s="400" t="n">
        <v>361099</v>
      </c>
      <c r="G79" s="400" t="n">
        <v>36320000</v>
      </c>
      <c r="H79" s="400" t="n">
        <v>50992000</v>
      </c>
      <c r="I79" s="400" t="n">
        <v>651288</v>
      </c>
      <c r="J79" s="407" t="n">
        <v>45838</v>
      </c>
      <c r="K79" s="355" t="inlineStr">
        <is>
          <t>BDT</t>
        </is>
      </c>
      <c r="L79" s="411" t="n">
        <v>-562838679</v>
      </c>
    </row>
    <row r="80" ht="26.5" customHeight="1">
      <c r="A80" s="317" t="inlineStr">
        <is>
          <t>LCOMN_BASE</t>
        </is>
      </c>
      <c r="B80" s="400" t="n">
        <v>2025</v>
      </c>
      <c r="C80" s="400" t="n">
        <v>6</v>
      </c>
      <c r="D80" s="400" t="n">
        <v>2700000020</v>
      </c>
      <c r="E80" s="317" t="inlineStr">
        <is>
          <t>Fgnn Tx Curr Due &amp; Accr Operat</t>
        </is>
      </c>
      <c r="F80" s="400" t="n">
        <v>361396</v>
      </c>
      <c r="G80" s="400" t="n">
        <v>36310000</v>
      </c>
      <c r="H80" s="400" t="n">
        <v>50992000</v>
      </c>
      <c r="I80" s="400" t="n">
        <v>645952</v>
      </c>
      <c r="J80" s="407" t="n">
        <v>45809</v>
      </c>
      <c r="K80" s="355" t="inlineStr">
        <is>
          <t>BDT</t>
        </is>
      </c>
      <c r="L80" s="411" t="n">
        <v>3152034</v>
      </c>
    </row>
    <row r="81" ht="26.5" customHeight="1">
      <c r="A81" s="317" t="inlineStr">
        <is>
          <t>LCOMN_BASE</t>
        </is>
      </c>
      <c r="B81" s="400" t="n">
        <v>2025</v>
      </c>
      <c r="C81" s="400" t="n">
        <v>6</v>
      </c>
      <c r="D81" s="400" t="n">
        <v>2700000020</v>
      </c>
      <c r="E81" s="317" t="inlineStr">
        <is>
          <t>Fgnn Tx Curr Due &amp; Accr Operat</t>
        </is>
      </c>
      <c r="F81" s="400" t="n">
        <v>361396</v>
      </c>
      <c r="G81" s="400" t="n">
        <v>36310000</v>
      </c>
      <c r="H81" s="400" t="n">
        <v>50992000</v>
      </c>
      <c r="I81" s="400" t="n">
        <v>651288</v>
      </c>
      <c r="J81" s="407" t="n">
        <v>45838</v>
      </c>
      <c r="K81" s="355" t="inlineStr">
        <is>
          <t>BDT</t>
        </is>
      </c>
      <c r="L81" s="411" t="n">
        <v>-6578859</v>
      </c>
    </row>
    <row r="82" ht="26.5" customHeight="1">
      <c r="A82" s="317" t="inlineStr">
        <is>
          <t>LCOMN_BASE</t>
        </is>
      </c>
      <c r="B82" s="400" t="n">
        <v>2025</v>
      </c>
      <c r="C82" s="400" t="n">
        <v>6</v>
      </c>
      <c r="D82" s="400" t="n">
        <v>2700000020</v>
      </c>
      <c r="E82" s="317" t="inlineStr">
        <is>
          <t>Fgnn Tx Curr Due &amp; Accr Operat</t>
        </is>
      </c>
      <c r="F82" s="400" t="n">
        <v>363099</v>
      </c>
      <c r="G82" s="400" t="n">
        <v>36230000</v>
      </c>
      <c r="H82" s="400" t="n">
        <v>50992000</v>
      </c>
      <c r="I82" s="400" t="n">
        <v>645952</v>
      </c>
      <c r="J82" s="407" t="n">
        <v>45809</v>
      </c>
      <c r="K82" s="355" t="inlineStr">
        <is>
          <t>BDT</t>
        </is>
      </c>
      <c r="L82" s="411" t="n">
        <v>101651615</v>
      </c>
    </row>
    <row r="83" ht="26.5" customHeight="1">
      <c r="A83" s="317" t="inlineStr">
        <is>
          <t>LCOMN_BASE</t>
        </is>
      </c>
      <c r="B83" s="400" t="n">
        <v>2025</v>
      </c>
      <c r="C83" s="400" t="n">
        <v>6</v>
      </c>
      <c r="D83" s="400" t="n">
        <v>2700000020</v>
      </c>
      <c r="E83" s="317" t="inlineStr">
        <is>
          <t>Fgnn Tx Curr Due &amp; Accr Operat</t>
        </is>
      </c>
      <c r="F83" s="400" t="n">
        <v>363099</v>
      </c>
      <c r="G83" s="400" t="n">
        <v>36230000</v>
      </c>
      <c r="H83" s="400" t="n">
        <v>50992000</v>
      </c>
      <c r="I83" s="400" t="n">
        <v>651288</v>
      </c>
      <c r="J83" s="407" t="n">
        <v>45838</v>
      </c>
      <c r="K83" s="355" t="inlineStr">
        <is>
          <t>BDT</t>
        </is>
      </c>
      <c r="L83" s="411" t="n">
        <v>-136462558</v>
      </c>
    </row>
    <row r="84" ht="26.5" customHeight="1">
      <c r="A84" s="317" t="inlineStr">
        <is>
          <t>LCOMN_BASE</t>
        </is>
      </c>
      <c r="B84" s="400" t="n">
        <v>2025</v>
      </c>
      <c r="C84" s="400" t="n">
        <v>6</v>
      </c>
      <c r="D84" s="400" t="n">
        <v>2700000020</v>
      </c>
      <c r="E84" s="317" t="inlineStr">
        <is>
          <t>Fgnn Tx Curr Due &amp; Accr Operat</t>
        </is>
      </c>
      <c r="F84" s="400" t="n">
        <v>364399</v>
      </c>
      <c r="G84" s="400" t="n">
        <v>36400000</v>
      </c>
      <c r="H84" s="400" t="n">
        <v>50992000</v>
      </c>
      <c r="I84" s="400" t="n">
        <v>645952</v>
      </c>
      <c r="J84" s="407" t="n">
        <v>45809</v>
      </c>
      <c r="K84" s="355" t="inlineStr">
        <is>
          <t>BDT</t>
        </is>
      </c>
      <c r="L84" s="411" t="n">
        <v>-12837764</v>
      </c>
    </row>
    <row r="85" ht="26.5" customHeight="1">
      <c r="A85" s="317" t="inlineStr">
        <is>
          <t>LCOMN_BASE</t>
        </is>
      </c>
      <c r="B85" s="400" t="n">
        <v>2025</v>
      </c>
      <c r="C85" s="400" t="n">
        <v>6</v>
      </c>
      <c r="D85" s="400" t="n">
        <v>2700000020</v>
      </c>
      <c r="E85" s="317" t="inlineStr">
        <is>
          <t>Fgnn Tx Curr Due &amp; Accr Operat</t>
        </is>
      </c>
      <c r="F85" s="400" t="n">
        <v>364399</v>
      </c>
      <c r="G85" s="400" t="n">
        <v>36400000</v>
      </c>
      <c r="H85" s="400" t="n">
        <v>50992000</v>
      </c>
      <c r="I85" s="400" t="n">
        <v>651288</v>
      </c>
      <c r="J85" s="407" t="n">
        <v>45838</v>
      </c>
      <c r="K85" s="355" t="inlineStr">
        <is>
          <t>BDT</t>
        </is>
      </c>
      <c r="L85" s="411" t="n">
        <v>12763381</v>
      </c>
    </row>
    <row r="86" ht="26.5" customHeight="1">
      <c r="A86" s="317" t="inlineStr">
        <is>
          <t>LCOMN_BASE</t>
        </is>
      </c>
      <c r="B86" s="400" t="n">
        <v>2025</v>
      </c>
      <c r="C86" s="400" t="n">
        <v>7</v>
      </c>
      <c r="D86" s="400" t="n">
        <v>2700000020</v>
      </c>
      <c r="E86" s="317" t="inlineStr">
        <is>
          <t>Fgnn Tx Curr Due &amp; Accr Operat</t>
        </is>
      </c>
      <c r="F86" s="400" t="n">
        <v>360004</v>
      </c>
      <c r="G86" s="400" t="n">
        <v>36320000</v>
      </c>
      <c r="H86" s="400" t="n">
        <v>50992000</v>
      </c>
      <c r="I86" s="400" t="n">
        <v>651288</v>
      </c>
      <c r="J86" s="407" t="n">
        <v>45839</v>
      </c>
      <c r="K86" s="355" t="inlineStr">
        <is>
          <t>BDT</t>
        </is>
      </c>
      <c r="L86" s="411" t="n">
        <v>421429730</v>
      </c>
    </row>
    <row r="87" ht="26.5" customHeight="1">
      <c r="A87" s="317" t="inlineStr">
        <is>
          <t>LCOMN_BASE</t>
        </is>
      </c>
      <c r="B87" s="400" t="n">
        <v>2025</v>
      </c>
      <c r="C87" s="400" t="n">
        <v>7</v>
      </c>
      <c r="D87" s="400" t="n">
        <v>2700000020</v>
      </c>
      <c r="E87" s="317" t="inlineStr">
        <is>
          <t>Fgnn Tx Curr Due &amp; Accr Operat</t>
        </is>
      </c>
      <c r="F87" s="400" t="n">
        <v>360004</v>
      </c>
      <c r="G87" s="400" t="n">
        <v>36320000</v>
      </c>
      <c r="H87" s="400" t="n">
        <v>50992000</v>
      </c>
      <c r="I87" s="400" t="n">
        <v>656368</v>
      </c>
      <c r="J87" s="407" t="n">
        <v>45869</v>
      </c>
      <c r="K87" s="355" t="inlineStr">
        <is>
          <t>BDT</t>
        </is>
      </c>
      <c r="L87" s="411" t="n">
        <v>-502967192</v>
      </c>
    </row>
    <row r="88" ht="26.5" customHeight="1">
      <c r="A88" s="317" t="inlineStr">
        <is>
          <t>LCOMN_BASE</t>
        </is>
      </c>
      <c r="B88" s="400" t="n">
        <v>2025</v>
      </c>
      <c r="C88" s="400" t="n">
        <v>7</v>
      </c>
      <c r="D88" s="400" t="n">
        <v>2700000020</v>
      </c>
      <c r="E88" s="317" t="inlineStr">
        <is>
          <t>Fgnn Tx Curr Due &amp; Accr Operat</t>
        </is>
      </c>
      <c r="F88" s="400" t="n">
        <v>361096</v>
      </c>
      <c r="G88" s="400" t="n">
        <v>36310000</v>
      </c>
      <c r="H88" s="400" t="n">
        <v>50992000</v>
      </c>
      <c r="I88" s="400" t="n">
        <v>651288</v>
      </c>
      <c r="J88" s="407" t="n">
        <v>45839</v>
      </c>
      <c r="K88" s="355" t="inlineStr">
        <is>
          <t>BDT</t>
        </is>
      </c>
      <c r="L88" s="411" t="n">
        <v>469937722</v>
      </c>
    </row>
    <row r="89" ht="26.5" customHeight="1">
      <c r="A89" s="317" t="inlineStr">
        <is>
          <t>LCOMN_BASE</t>
        </is>
      </c>
      <c r="B89" s="400" t="n">
        <v>2025</v>
      </c>
      <c r="C89" s="400" t="n">
        <v>7</v>
      </c>
      <c r="D89" s="400" t="n">
        <v>2700000020</v>
      </c>
      <c r="E89" s="317" t="inlineStr">
        <is>
          <t>Fgnn Tx Curr Due &amp; Accr Operat</t>
        </is>
      </c>
      <c r="F89" s="400" t="n">
        <v>361096</v>
      </c>
      <c r="G89" s="400" t="n">
        <v>36310000</v>
      </c>
      <c r="H89" s="400" t="n">
        <v>50992000</v>
      </c>
      <c r="I89" s="400" t="n">
        <v>656368</v>
      </c>
      <c r="J89" s="407" t="n">
        <v>45869</v>
      </c>
      <c r="K89" s="355" t="inlineStr">
        <is>
          <t>BDT</t>
        </is>
      </c>
      <c r="L89" s="411" t="n">
        <v>-565079709</v>
      </c>
    </row>
    <row r="90" ht="26.5" customHeight="1">
      <c r="A90" s="317" t="inlineStr">
        <is>
          <t>LCOMN_BASE</t>
        </is>
      </c>
      <c r="B90" s="400" t="n">
        <v>2025</v>
      </c>
      <c r="C90" s="400" t="n">
        <v>7</v>
      </c>
      <c r="D90" s="400" t="n">
        <v>2700000020</v>
      </c>
      <c r="E90" s="317" t="inlineStr">
        <is>
          <t>Fgnn Tx Curr Due &amp; Accr Operat</t>
        </is>
      </c>
      <c r="F90" s="400" t="n">
        <v>361099</v>
      </c>
      <c r="G90" s="400" t="n">
        <v>36320000</v>
      </c>
      <c r="H90" s="400" t="n">
        <v>50992000</v>
      </c>
      <c r="I90" s="400" t="n">
        <v>651288</v>
      </c>
      <c r="J90" s="407" t="n">
        <v>45839</v>
      </c>
      <c r="K90" s="355" t="inlineStr">
        <is>
          <t>BDT</t>
        </is>
      </c>
      <c r="L90" s="411" t="n">
        <v>562838679</v>
      </c>
    </row>
    <row r="91" ht="26.5" customHeight="1">
      <c r="A91" s="317" t="inlineStr">
        <is>
          <t>LCOMN_BASE</t>
        </is>
      </c>
      <c r="B91" s="400" t="n">
        <v>2025</v>
      </c>
      <c r="C91" s="400" t="n">
        <v>7</v>
      </c>
      <c r="D91" s="400" t="n">
        <v>2700000020</v>
      </c>
      <c r="E91" s="317" t="inlineStr">
        <is>
          <t>Fgnn Tx Curr Due &amp; Accr Operat</t>
        </is>
      </c>
      <c r="F91" s="400" t="n">
        <v>361099</v>
      </c>
      <c r="G91" s="400" t="n">
        <v>36320000</v>
      </c>
      <c r="H91" s="400" t="n">
        <v>50992000</v>
      </c>
      <c r="I91" s="400" t="n">
        <v>656368</v>
      </c>
      <c r="J91" s="407" t="n">
        <v>45869</v>
      </c>
      <c r="K91" s="355" t="inlineStr">
        <is>
          <t>BDT</t>
        </is>
      </c>
      <c r="L91" s="411" t="n">
        <v>-665438598</v>
      </c>
    </row>
    <row r="92" ht="26.5" customHeight="1">
      <c r="A92" s="317" t="inlineStr">
        <is>
          <t>LCOMN_BASE</t>
        </is>
      </c>
      <c r="B92" s="400" t="n">
        <v>2025</v>
      </c>
      <c r="C92" s="400" t="n">
        <v>7</v>
      </c>
      <c r="D92" s="400" t="n">
        <v>2700000020</v>
      </c>
      <c r="E92" s="317" t="inlineStr">
        <is>
          <t>Fgnn Tx Curr Due &amp; Accr Operat</t>
        </is>
      </c>
      <c r="F92" s="400" t="n">
        <v>361396</v>
      </c>
      <c r="G92" s="400" t="n">
        <v>36310000</v>
      </c>
      <c r="H92" s="400" t="n">
        <v>50992000</v>
      </c>
      <c r="I92" s="400" t="n">
        <v>651288</v>
      </c>
      <c r="J92" s="407" t="n">
        <v>45839</v>
      </c>
      <c r="K92" s="355" t="inlineStr">
        <is>
          <t>BDT</t>
        </is>
      </c>
      <c r="L92" s="411" t="n">
        <v>6578859</v>
      </c>
    </row>
    <row r="93" ht="26.5" customHeight="1">
      <c r="A93" s="317" t="inlineStr">
        <is>
          <t>LCOMN_BASE</t>
        </is>
      </c>
      <c r="B93" s="400" t="n">
        <v>2025</v>
      </c>
      <c r="C93" s="400" t="n">
        <v>7</v>
      </c>
      <c r="D93" s="400" t="n">
        <v>2700000020</v>
      </c>
      <c r="E93" s="317" t="inlineStr">
        <is>
          <t>Fgnn Tx Curr Due &amp; Accr Operat</t>
        </is>
      </c>
      <c r="F93" s="400" t="n">
        <v>361396</v>
      </c>
      <c r="G93" s="400" t="n">
        <v>36310000</v>
      </c>
      <c r="H93" s="400" t="n">
        <v>50992000</v>
      </c>
      <c r="I93" s="400" t="n">
        <v>656368</v>
      </c>
      <c r="J93" s="407" t="n">
        <v>45869</v>
      </c>
      <c r="K93" s="355" t="inlineStr">
        <is>
          <t>BDT</t>
        </is>
      </c>
      <c r="L93" s="411" t="n">
        <v>-13121571</v>
      </c>
    </row>
    <row r="94" ht="26.5" customHeight="1">
      <c r="A94" s="317" t="inlineStr">
        <is>
          <t>LCOMN_BASE</t>
        </is>
      </c>
      <c r="B94" s="400" t="n">
        <v>2025</v>
      </c>
      <c r="C94" s="400" t="n">
        <v>7</v>
      </c>
      <c r="D94" s="400" t="n">
        <v>2700000020</v>
      </c>
      <c r="E94" s="317" t="inlineStr">
        <is>
          <t>Fgnn Tx Curr Due &amp; Accr Operat</t>
        </is>
      </c>
      <c r="F94" s="400" t="n">
        <v>363099</v>
      </c>
      <c r="G94" s="400" t="n">
        <v>36230000</v>
      </c>
      <c r="H94" s="400" t="n">
        <v>50992000</v>
      </c>
      <c r="I94" s="400" t="n">
        <v>651288</v>
      </c>
      <c r="J94" s="407" t="n">
        <v>45839</v>
      </c>
      <c r="K94" s="355" t="inlineStr">
        <is>
          <t>BDT</t>
        </is>
      </c>
      <c r="L94" s="411" t="n">
        <v>136462558</v>
      </c>
    </row>
    <row r="95" ht="26.5" customHeight="1">
      <c r="A95" s="317" t="inlineStr">
        <is>
          <t>LCOMN_BASE</t>
        </is>
      </c>
      <c r="B95" s="400" t="n">
        <v>2025</v>
      </c>
      <c r="C95" s="400" t="n">
        <v>7</v>
      </c>
      <c r="D95" s="400" t="n">
        <v>2700000020</v>
      </c>
      <c r="E95" s="317" t="inlineStr">
        <is>
          <t>Fgnn Tx Curr Due &amp; Accr Operat</t>
        </is>
      </c>
      <c r="F95" s="400" t="n">
        <v>363099</v>
      </c>
      <c r="G95" s="400" t="n">
        <v>36230000</v>
      </c>
      <c r="H95" s="400" t="n">
        <v>50992000</v>
      </c>
      <c r="I95" s="400" t="n">
        <v>656368</v>
      </c>
      <c r="J95" s="407" t="n">
        <v>45869</v>
      </c>
      <c r="K95" s="355" t="inlineStr">
        <is>
          <t>BDT</t>
        </is>
      </c>
      <c r="L95" s="411" t="n">
        <v>-135798022</v>
      </c>
    </row>
    <row r="96" ht="26.5" customHeight="1">
      <c r="A96" s="317" t="inlineStr">
        <is>
          <t>LCOMN_BASE</t>
        </is>
      </c>
      <c r="B96" s="400" t="n">
        <v>2025</v>
      </c>
      <c r="C96" s="400" t="n">
        <v>7</v>
      </c>
      <c r="D96" s="400" t="n">
        <v>2700000020</v>
      </c>
      <c r="E96" s="317" t="inlineStr">
        <is>
          <t>Fgnn Tx Curr Due &amp; Accr Operat</t>
        </is>
      </c>
      <c r="F96" s="400" t="n">
        <v>364399</v>
      </c>
      <c r="G96" s="400" t="n">
        <v>36400000</v>
      </c>
      <c r="H96" s="400" t="n">
        <v>50992000</v>
      </c>
      <c r="I96" s="400" t="n">
        <v>651288</v>
      </c>
      <c r="J96" s="407" t="n">
        <v>45839</v>
      </c>
      <c r="K96" s="355" t="inlineStr">
        <is>
          <t>BDT</t>
        </is>
      </c>
      <c r="L96" s="411" t="n">
        <v>-12763381</v>
      </c>
    </row>
    <row r="97" ht="26.5" customHeight="1">
      <c r="A97" s="317" t="inlineStr">
        <is>
          <t>LCOMN_BASE</t>
        </is>
      </c>
      <c r="B97" s="400" t="n">
        <v>2025</v>
      </c>
      <c r="C97" s="400" t="n">
        <v>7</v>
      </c>
      <c r="D97" s="400" t="n">
        <v>2700000020</v>
      </c>
      <c r="E97" s="317" t="inlineStr">
        <is>
          <t>Fgnn Tx Curr Due &amp; Accr Operat</t>
        </is>
      </c>
      <c r="F97" s="400" t="n">
        <v>364399</v>
      </c>
      <c r="G97" s="400" t="n">
        <v>36400000</v>
      </c>
      <c r="H97" s="400" t="n">
        <v>50992000</v>
      </c>
      <c r="I97" s="400" t="n">
        <v>656368</v>
      </c>
      <c r="J97" s="407" t="n">
        <v>45869</v>
      </c>
      <c r="K97" s="355" t="inlineStr">
        <is>
          <t>BDT</t>
        </is>
      </c>
      <c r="L97" s="411" t="n">
        <v>11713009</v>
      </c>
    </row>
    <row r="98" ht="26.5" customHeight="1">
      <c r="A98" s="317" t="inlineStr">
        <is>
          <t>LCOMN_BASE</t>
        </is>
      </c>
      <c r="B98" s="400" t="n">
        <v>2025</v>
      </c>
      <c r="C98" s="400" t="n">
        <v>8</v>
      </c>
      <c r="D98" s="400" t="n">
        <v>2700000020</v>
      </c>
      <c r="E98" s="317" t="inlineStr">
        <is>
          <t>Fgnn Tx Curr Due &amp; Accr Operat</t>
        </is>
      </c>
      <c r="F98" s="400" t="n">
        <v>360004</v>
      </c>
      <c r="G98" s="400" t="n">
        <v>36320000</v>
      </c>
      <c r="H98" s="400" t="n">
        <v>50992000</v>
      </c>
      <c r="I98" s="400" t="n">
        <v>656368</v>
      </c>
      <c r="J98" s="407" t="n">
        <v>45870</v>
      </c>
      <c r="K98" s="355" t="inlineStr">
        <is>
          <t>BDT</t>
        </is>
      </c>
      <c r="L98" s="411" t="n">
        <v>502967192</v>
      </c>
    </row>
    <row r="99" ht="26.5" customHeight="1">
      <c r="A99" s="317" t="inlineStr">
        <is>
          <t>LCOMN_BASE</t>
        </is>
      </c>
      <c r="B99" s="400" t="n">
        <v>2025</v>
      </c>
      <c r="C99" s="400" t="n">
        <v>8</v>
      </c>
      <c r="D99" s="400" t="n">
        <v>2700000020</v>
      </c>
      <c r="E99" s="317" t="inlineStr">
        <is>
          <t>Fgnn Tx Curr Due &amp; Accr Operat</t>
        </is>
      </c>
      <c r="F99" s="400" t="n">
        <v>360004</v>
      </c>
      <c r="G99" s="400" t="n">
        <v>36320000</v>
      </c>
      <c r="H99" s="400" t="n">
        <v>50992000</v>
      </c>
      <c r="I99" s="400" t="n">
        <v>661434</v>
      </c>
      <c r="J99" s="407" t="n">
        <v>45900</v>
      </c>
      <c r="K99" s="355" t="inlineStr">
        <is>
          <t>BDT</t>
        </is>
      </c>
      <c r="L99" s="411" t="n">
        <v>-583218112</v>
      </c>
    </row>
    <row r="100" ht="26.5" customHeight="1">
      <c r="A100" s="317" t="inlineStr">
        <is>
          <t>LCOMN_BASE</t>
        </is>
      </c>
      <c r="B100" s="400" t="n">
        <v>2025</v>
      </c>
      <c r="C100" s="400" t="n">
        <v>8</v>
      </c>
      <c r="D100" s="400" t="n">
        <v>2700000020</v>
      </c>
      <c r="E100" s="317" t="inlineStr">
        <is>
          <t>Fgnn Tx Curr Due &amp; Accr Operat</t>
        </is>
      </c>
      <c r="F100" s="400" t="n">
        <v>361096</v>
      </c>
      <c r="G100" s="400" t="n">
        <v>36310000</v>
      </c>
      <c r="H100" s="400" t="n">
        <v>50992000</v>
      </c>
      <c r="I100" s="400" t="n">
        <v>656368</v>
      </c>
      <c r="J100" s="407" t="n">
        <v>45870</v>
      </c>
      <c r="K100" s="355" t="inlineStr">
        <is>
          <t>BDT</t>
        </is>
      </c>
      <c r="L100" s="411" t="n">
        <v>565079709</v>
      </c>
    </row>
    <row r="101" ht="26.5" customHeight="1">
      <c r="A101" s="317" t="inlineStr">
        <is>
          <t>LCOMN_BASE</t>
        </is>
      </c>
      <c r="B101" s="400" t="n">
        <v>2025</v>
      </c>
      <c r="C101" s="400" t="n">
        <v>8</v>
      </c>
      <c r="D101" s="400" t="n">
        <v>2700000020</v>
      </c>
      <c r="E101" s="317" t="inlineStr">
        <is>
          <t>Fgnn Tx Curr Due &amp; Accr Operat</t>
        </is>
      </c>
      <c r="F101" s="400" t="n">
        <v>361096</v>
      </c>
      <c r="G101" s="400" t="n">
        <v>36310000</v>
      </c>
      <c r="H101" s="400" t="n">
        <v>50992000</v>
      </c>
      <c r="I101" s="400" t="n">
        <v>661434</v>
      </c>
      <c r="J101" s="407" t="n">
        <v>45900</v>
      </c>
      <c r="K101" s="355" t="inlineStr">
        <is>
          <t>BDT</t>
        </is>
      </c>
      <c r="L101" s="411" t="n">
        <v>-646332425</v>
      </c>
    </row>
    <row r="102" ht="26.5" customHeight="1">
      <c r="A102" s="317" t="inlineStr">
        <is>
          <t>LCOMN_BASE</t>
        </is>
      </c>
      <c r="B102" s="400" t="n">
        <v>2025</v>
      </c>
      <c r="C102" s="400" t="n">
        <v>8</v>
      </c>
      <c r="D102" s="400" t="n">
        <v>2700000020</v>
      </c>
      <c r="E102" s="317" t="inlineStr">
        <is>
          <t>Fgnn Tx Curr Due &amp; Accr Operat</t>
        </is>
      </c>
      <c r="F102" s="400" t="n">
        <v>361099</v>
      </c>
      <c r="G102" s="400" t="n">
        <v>36320000</v>
      </c>
      <c r="H102" s="400" t="n">
        <v>50992000</v>
      </c>
      <c r="I102" s="400" t="n">
        <v>656368</v>
      </c>
      <c r="J102" s="407" t="n">
        <v>45870</v>
      </c>
      <c r="K102" s="355" t="inlineStr">
        <is>
          <t>BDT</t>
        </is>
      </c>
      <c r="L102" s="411" t="n">
        <v>665438598</v>
      </c>
    </row>
    <row r="103" ht="26.5" customHeight="1">
      <c r="A103" s="317" t="inlineStr">
        <is>
          <t>LCOMN_BASE</t>
        </is>
      </c>
      <c r="B103" s="400" t="n">
        <v>2025</v>
      </c>
      <c r="C103" s="400" t="n">
        <v>8</v>
      </c>
      <c r="D103" s="400" t="n">
        <v>2700000020</v>
      </c>
      <c r="E103" s="317" t="inlineStr">
        <is>
          <t>Fgnn Tx Curr Due &amp; Accr Operat</t>
        </is>
      </c>
      <c r="F103" s="400" t="n">
        <v>361099</v>
      </c>
      <c r="G103" s="400" t="n">
        <v>36320000</v>
      </c>
      <c r="H103" s="400" t="n">
        <v>50992000</v>
      </c>
      <c r="I103" s="400" t="n">
        <v>661434</v>
      </c>
      <c r="J103" s="407" t="n">
        <v>45900</v>
      </c>
      <c r="K103" s="355" t="inlineStr">
        <is>
          <t>BDT</t>
        </is>
      </c>
      <c r="L103" s="411" t="n">
        <v>-765678560</v>
      </c>
    </row>
    <row r="104" ht="26.5" customHeight="1">
      <c r="A104" s="317" t="inlineStr">
        <is>
          <t>LCOMN_BASE</t>
        </is>
      </c>
      <c r="B104" s="400" t="n">
        <v>2025</v>
      </c>
      <c r="C104" s="400" t="n">
        <v>8</v>
      </c>
      <c r="D104" s="400" t="n">
        <v>2700000020</v>
      </c>
      <c r="E104" s="317" t="inlineStr">
        <is>
          <t>Fgnn Tx Curr Due &amp; Accr Operat</t>
        </is>
      </c>
      <c r="F104" s="400" t="n">
        <v>361396</v>
      </c>
      <c r="G104" s="400" t="n">
        <v>36310000</v>
      </c>
      <c r="H104" s="400" t="n">
        <v>50992000</v>
      </c>
      <c r="I104" s="400" t="n">
        <v>656368</v>
      </c>
      <c r="J104" s="407" t="n">
        <v>45870</v>
      </c>
      <c r="K104" s="355" t="inlineStr">
        <is>
          <t>BDT</t>
        </is>
      </c>
      <c r="L104" s="411" t="n">
        <v>13121571</v>
      </c>
    </row>
    <row r="105" ht="26.5" customHeight="1">
      <c r="A105" s="317" t="inlineStr">
        <is>
          <t>LCOMN_BASE</t>
        </is>
      </c>
      <c r="B105" s="400" t="n">
        <v>2025</v>
      </c>
      <c r="C105" s="400" t="n">
        <v>8</v>
      </c>
      <c r="D105" s="400" t="n">
        <v>2700000020</v>
      </c>
      <c r="E105" s="317" t="inlineStr">
        <is>
          <t>Fgnn Tx Curr Due &amp; Accr Operat</t>
        </is>
      </c>
      <c r="F105" s="400" t="n">
        <v>361396</v>
      </c>
      <c r="G105" s="400" t="n">
        <v>36310000</v>
      </c>
      <c r="H105" s="400" t="n">
        <v>50992000</v>
      </c>
      <c r="I105" s="400" t="n">
        <v>661434</v>
      </c>
      <c r="J105" s="407" t="n">
        <v>45900</v>
      </c>
      <c r="K105" s="355" t="inlineStr">
        <is>
          <t>BDT</t>
        </is>
      </c>
      <c r="L105" s="411" t="n">
        <v>-15856459</v>
      </c>
    </row>
    <row r="106" ht="26.5" customHeight="1">
      <c r="A106" s="317" t="inlineStr">
        <is>
          <t>LCOMN_BASE</t>
        </is>
      </c>
      <c r="B106" s="400" t="n">
        <v>2025</v>
      </c>
      <c r="C106" s="400" t="n">
        <v>8</v>
      </c>
      <c r="D106" s="400" t="n">
        <v>2700000020</v>
      </c>
      <c r="E106" s="317" t="inlineStr">
        <is>
          <t>Fgnn Tx Curr Due &amp; Accr Operat</t>
        </is>
      </c>
      <c r="F106" s="400" t="n">
        <v>363099</v>
      </c>
      <c r="G106" s="400" t="n">
        <v>36230000</v>
      </c>
      <c r="H106" s="400" t="n">
        <v>50992000</v>
      </c>
      <c r="I106" s="400" t="n">
        <v>656368</v>
      </c>
      <c r="J106" s="407" t="n">
        <v>45870</v>
      </c>
      <c r="K106" s="355" t="inlineStr">
        <is>
          <t>BDT</t>
        </is>
      </c>
      <c r="L106" s="411" t="n">
        <v>135798022</v>
      </c>
    </row>
    <row r="107" ht="26.5" customHeight="1">
      <c r="A107" s="317" t="inlineStr">
        <is>
          <t>LCOMN_BASE</t>
        </is>
      </c>
      <c r="B107" s="400" t="n">
        <v>2025</v>
      </c>
      <c r="C107" s="400" t="n">
        <v>8</v>
      </c>
      <c r="D107" s="400" t="n">
        <v>2700000020</v>
      </c>
      <c r="E107" s="317" t="inlineStr">
        <is>
          <t>Fgnn Tx Curr Due &amp; Accr Operat</t>
        </is>
      </c>
      <c r="F107" s="400" t="n">
        <v>363099</v>
      </c>
      <c r="G107" s="400" t="n">
        <v>36230000</v>
      </c>
      <c r="H107" s="400" t="n">
        <v>50992000</v>
      </c>
      <c r="I107" s="400" t="n">
        <v>661434</v>
      </c>
      <c r="J107" s="407" t="n">
        <v>45900</v>
      </c>
      <c r="K107" s="355" t="inlineStr">
        <is>
          <t>BDT</t>
        </is>
      </c>
      <c r="L107" s="411" t="n">
        <v>-164490561</v>
      </c>
    </row>
    <row r="108" ht="26.5" customHeight="1">
      <c r="A108" s="317" t="inlineStr">
        <is>
          <t>LCOMN_BASE</t>
        </is>
      </c>
      <c r="B108" s="400" t="n">
        <v>2025</v>
      </c>
      <c r="C108" s="400" t="n">
        <v>8</v>
      </c>
      <c r="D108" s="400" t="n">
        <v>2700000020</v>
      </c>
      <c r="E108" s="317" t="inlineStr">
        <is>
          <t>Fgnn Tx Curr Due &amp; Accr Operat</t>
        </is>
      </c>
      <c r="F108" s="400" t="n">
        <v>364399</v>
      </c>
      <c r="G108" s="400" t="n">
        <v>36400000</v>
      </c>
      <c r="H108" s="400" t="n">
        <v>50992000</v>
      </c>
      <c r="I108" s="400" t="n">
        <v>656368</v>
      </c>
      <c r="J108" s="407" t="n">
        <v>45870</v>
      </c>
      <c r="K108" s="355" t="inlineStr">
        <is>
          <t>BDT</t>
        </is>
      </c>
      <c r="L108" s="411" t="n">
        <v>-11713009</v>
      </c>
    </row>
    <row r="109" ht="26.5" customHeight="1">
      <c r="A109" s="317" t="inlineStr">
        <is>
          <t>LCOMN_BASE</t>
        </is>
      </c>
      <c r="B109" s="400" t="n">
        <v>2025</v>
      </c>
      <c r="C109" s="400" t="n">
        <v>8</v>
      </c>
      <c r="D109" s="400" t="n">
        <v>2700000020</v>
      </c>
      <c r="E109" s="317" t="inlineStr">
        <is>
          <t>Fgnn Tx Curr Due &amp; Accr Operat</t>
        </is>
      </c>
      <c r="F109" s="400" t="n">
        <v>364399</v>
      </c>
      <c r="G109" s="400" t="n">
        <v>36400000</v>
      </c>
      <c r="H109" s="400" t="n">
        <v>50992000</v>
      </c>
      <c r="I109" s="400" t="n">
        <v>661434</v>
      </c>
      <c r="J109" s="407" t="n">
        <v>45900</v>
      </c>
      <c r="K109" s="355" t="inlineStr">
        <is>
          <t>BDT</t>
        </is>
      </c>
      <c r="L109" s="411" t="n">
        <v>11204877</v>
      </c>
    </row>
    <row r="110" ht="26.5" customHeight="1">
      <c r="A110" s="317" t="inlineStr">
        <is>
          <t>LCOMN_BASE</t>
        </is>
      </c>
      <c r="B110" s="400" t="n">
        <v>2025</v>
      </c>
      <c r="C110" s="400" t="n">
        <v>9</v>
      </c>
      <c r="D110" s="400" t="n">
        <v>2700000020</v>
      </c>
      <c r="E110" s="317" t="inlineStr">
        <is>
          <t>Fgnn Tx Curr Due &amp; Accr Operat</t>
        </is>
      </c>
      <c r="F110" s="400" t="n">
        <v>360004</v>
      </c>
      <c r="G110" s="400" t="n">
        <v>36320000</v>
      </c>
      <c r="H110" s="400" t="n">
        <v>50992000</v>
      </c>
      <c r="I110" s="400" t="n">
        <v>661434</v>
      </c>
      <c r="J110" s="407" t="n">
        <v>45901</v>
      </c>
      <c r="K110" s="355" t="inlineStr">
        <is>
          <t>BDT</t>
        </is>
      </c>
      <c r="L110" s="411" t="n">
        <v>583218112</v>
      </c>
    </row>
    <row r="111" ht="26.5" customHeight="1">
      <c r="A111" s="317" t="inlineStr">
        <is>
          <t>LCOMN_BASE</t>
        </is>
      </c>
      <c r="B111" s="400" t="n">
        <v>2025</v>
      </c>
      <c r="C111" s="400" t="n">
        <v>9</v>
      </c>
      <c r="D111" s="400" t="n">
        <v>2700000020</v>
      </c>
      <c r="E111" s="317" t="inlineStr">
        <is>
          <t>Fgnn Tx Curr Due &amp; Accr Operat</t>
        </is>
      </c>
      <c r="F111" s="400" t="n">
        <v>360004</v>
      </c>
      <c r="G111" s="400" t="n">
        <v>36320000</v>
      </c>
      <c r="H111" s="400" t="n">
        <v>50992000</v>
      </c>
      <c r="I111" s="400" t="n">
        <v>666176</v>
      </c>
      <c r="J111" s="407" t="n">
        <v>45930</v>
      </c>
      <c r="K111" s="355" t="inlineStr">
        <is>
          <t>BDT</t>
        </is>
      </c>
      <c r="L111" s="411" t="n">
        <v>-667155129</v>
      </c>
    </row>
    <row r="112" ht="26.5" customHeight="1">
      <c r="A112" s="317" t="inlineStr">
        <is>
          <t>LCOMN_BASE</t>
        </is>
      </c>
      <c r="B112" s="400" t="n">
        <v>2025</v>
      </c>
      <c r="C112" s="400" t="n">
        <v>9</v>
      </c>
      <c r="D112" s="400" t="n">
        <v>2700000020</v>
      </c>
      <c r="E112" s="317" t="inlineStr">
        <is>
          <t>Fgnn Tx Curr Due &amp; Accr Operat</t>
        </is>
      </c>
      <c r="F112" s="400" t="n">
        <v>361096</v>
      </c>
      <c r="G112" s="400" t="n">
        <v>36310000</v>
      </c>
      <c r="H112" s="400" t="n">
        <v>50992000</v>
      </c>
      <c r="I112" s="400" t="n">
        <v>661434</v>
      </c>
      <c r="J112" s="407" t="n">
        <v>45901</v>
      </c>
      <c r="K112" s="355" t="inlineStr">
        <is>
          <t>BDT</t>
        </is>
      </c>
      <c r="L112" s="411" t="n">
        <v>646332425</v>
      </c>
    </row>
    <row r="113" ht="26.5" customHeight="1">
      <c r="A113" s="317" t="inlineStr">
        <is>
          <t>LCOMN_BASE</t>
        </is>
      </c>
      <c r="B113" s="400" t="n">
        <v>2025</v>
      </c>
      <c r="C113" s="400" t="n">
        <v>9</v>
      </c>
      <c r="D113" s="400" t="n">
        <v>2700000020</v>
      </c>
      <c r="E113" s="317" t="inlineStr">
        <is>
          <t>Fgnn Tx Curr Due &amp; Accr Operat</t>
        </is>
      </c>
      <c r="F113" s="400" t="n">
        <v>361096</v>
      </c>
      <c r="G113" s="400" t="n">
        <v>36310000</v>
      </c>
      <c r="H113" s="400" t="n">
        <v>50992000</v>
      </c>
      <c r="I113" s="400" t="n">
        <v>666176</v>
      </c>
      <c r="J113" s="407" t="n">
        <v>45930</v>
      </c>
      <c r="K113" s="355" t="inlineStr">
        <is>
          <t>BDT</t>
        </is>
      </c>
      <c r="L113" s="411" t="n">
        <v>-737968408</v>
      </c>
    </row>
    <row r="114" ht="26.5" customHeight="1">
      <c r="A114" s="317" t="inlineStr">
        <is>
          <t>LCOMN_BASE</t>
        </is>
      </c>
      <c r="B114" s="400" t="n">
        <v>2025</v>
      </c>
      <c r="C114" s="400" t="n">
        <v>9</v>
      </c>
      <c r="D114" s="400" t="n">
        <v>2700000020</v>
      </c>
      <c r="E114" s="317" t="inlineStr">
        <is>
          <t>Fgnn Tx Curr Due &amp; Accr Operat</t>
        </is>
      </c>
      <c r="F114" s="400" t="n">
        <v>361099</v>
      </c>
      <c r="G114" s="400" t="n">
        <v>36320000</v>
      </c>
      <c r="H114" s="400" t="n">
        <v>50992000</v>
      </c>
      <c r="I114" s="400" t="n">
        <v>661434</v>
      </c>
      <c r="J114" s="407" t="n">
        <v>45901</v>
      </c>
      <c r="K114" s="355" t="inlineStr">
        <is>
          <t>BDT</t>
        </is>
      </c>
      <c r="L114" s="411" t="n">
        <v>765678560</v>
      </c>
    </row>
    <row r="115" ht="26.5" customHeight="1">
      <c r="A115" s="317" t="inlineStr">
        <is>
          <t>LCOMN_BASE</t>
        </is>
      </c>
      <c r="B115" s="400" t="n">
        <v>2025</v>
      </c>
      <c r="C115" s="400" t="n">
        <v>9</v>
      </c>
      <c r="D115" s="400" t="n">
        <v>2700000020</v>
      </c>
      <c r="E115" s="317" t="inlineStr">
        <is>
          <t>Fgnn Tx Curr Due &amp; Accr Operat</t>
        </is>
      </c>
      <c r="F115" s="400" t="n">
        <v>361099</v>
      </c>
      <c r="G115" s="400" t="n">
        <v>36320000</v>
      </c>
      <c r="H115" s="400" t="n">
        <v>50992000</v>
      </c>
      <c r="I115" s="400" t="n">
        <v>666176</v>
      </c>
      <c r="J115" s="407" t="n">
        <v>45930</v>
      </c>
      <c r="K115" s="355" t="inlineStr">
        <is>
          <t>BDT</t>
        </is>
      </c>
      <c r="L115" s="411" t="n">
        <v>-889316155</v>
      </c>
    </row>
    <row r="116" ht="26.5" customHeight="1">
      <c r="A116" s="317" t="inlineStr">
        <is>
          <t>LCOMN_BASE</t>
        </is>
      </c>
      <c r="B116" s="400" t="n">
        <v>2025</v>
      </c>
      <c r="C116" s="400" t="n">
        <v>9</v>
      </c>
      <c r="D116" s="400" t="n">
        <v>2700000020</v>
      </c>
      <c r="E116" s="317" t="inlineStr">
        <is>
          <t>Fgnn Tx Curr Due &amp; Accr Operat</t>
        </is>
      </c>
      <c r="F116" s="400" t="n">
        <v>361396</v>
      </c>
      <c r="G116" s="400" t="n">
        <v>36310000</v>
      </c>
      <c r="H116" s="400" t="n">
        <v>50992000</v>
      </c>
      <c r="I116" s="400" t="n">
        <v>661434</v>
      </c>
      <c r="J116" s="407" t="n">
        <v>45901</v>
      </c>
      <c r="K116" s="355" t="inlineStr">
        <is>
          <t>BDT</t>
        </is>
      </c>
      <c r="L116" s="411" t="n">
        <v>15856459</v>
      </c>
    </row>
    <row r="117" ht="26.5" customHeight="1">
      <c r="A117" s="317" t="inlineStr">
        <is>
          <t>LCOMN_BASE</t>
        </is>
      </c>
      <c r="B117" s="400" t="n">
        <v>2025</v>
      </c>
      <c r="C117" s="400" t="n">
        <v>9</v>
      </c>
      <c r="D117" s="400" t="n">
        <v>2700000020</v>
      </c>
      <c r="E117" s="317" t="inlineStr">
        <is>
          <t>Fgnn Tx Curr Due &amp; Accr Operat</t>
        </is>
      </c>
      <c r="F117" s="400" t="n">
        <v>361396</v>
      </c>
      <c r="G117" s="400" t="n">
        <v>36310000</v>
      </c>
      <c r="H117" s="400" t="n">
        <v>50992000</v>
      </c>
      <c r="I117" s="400" t="n">
        <v>666176</v>
      </c>
      <c r="J117" s="407" t="n">
        <v>45930</v>
      </c>
      <c r="K117" s="355" t="inlineStr">
        <is>
          <t>BDT</t>
        </is>
      </c>
      <c r="L117" s="411" t="n">
        <v>-17200263</v>
      </c>
    </row>
    <row r="118" ht="26.5" customHeight="1">
      <c r="A118" s="317" t="inlineStr">
        <is>
          <t>LCOMN_BASE</t>
        </is>
      </c>
      <c r="B118" s="400" t="n">
        <v>2025</v>
      </c>
      <c r="C118" s="400" t="n">
        <v>9</v>
      </c>
      <c r="D118" s="400" t="n">
        <v>2700000020</v>
      </c>
      <c r="E118" s="317" t="inlineStr">
        <is>
          <t>Fgnn Tx Curr Due &amp; Accr Operat</t>
        </is>
      </c>
      <c r="F118" s="400" t="n">
        <v>363099</v>
      </c>
      <c r="G118" s="400" t="n">
        <v>36230000</v>
      </c>
      <c r="H118" s="400" t="n">
        <v>50992000</v>
      </c>
      <c r="I118" s="400" t="n">
        <v>661434</v>
      </c>
      <c r="J118" s="407" t="n">
        <v>45901</v>
      </c>
      <c r="K118" s="355" t="inlineStr">
        <is>
          <t>BDT</t>
        </is>
      </c>
      <c r="L118" s="411" t="n">
        <v>164490561</v>
      </c>
    </row>
    <row r="119" ht="26.5" customHeight="1">
      <c r="A119" s="317" t="inlineStr">
        <is>
          <t>LCOMN_BASE</t>
        </is>
      </c>
      <c r="B119" s="400" t="n">
        <v>2025</v>
      </c>
      <c r="C119" s="400" t="n">
        <v>9</v>
      </c>
      <c r="D119" s="400" t="n">
        <v>2700000020</v>
      </c>
      <c r="E119" s="317" t="inlineStr">
        <is>
          <t>Fgnn Tx Curr Due &amp; Accr Operat</t>
        </is>
      </c>
      <c r="F119" s="400" t="n">
        <v>363099</v>
      </c>
      <c r="G119" s="400" t="n">
        <v>36230000</v>
      </c>
      <c r="H119" s="400" t="n">
        <v>50992000</v>
      </c>
      <c r="I119" s="400" t="n">
        <v>666176</v>
      </c>
      <c r="J119" s="407" t="n">
        <v>45930</v>
      </c>
      <c r="K119" s="355" t="inlineStr">
        <is>
          <t>BDT</t>
        </is>
      </c>
      <c r="L119" s="411" t="n">
        <v>-235418786</v>
      </c>
    </row>
    <row r="120" ht="26.5" customHeight="1">
      <c r="A120" s="317" t="inlineStr">
        <is>
          <t>LCOMN_BASE</t>
        </is>
      </c>
      <c r="B120" s="400" t="n">
        <v>2025</v>
      </c>
      <c r="C120" s="400" t="n">
        <v>9</v>
      </c>
      <c r="D120" s="400" t="n">
        <v>2700000020</v>
      </c>
      <c r="E120" s="317" t="inlineStr">
        <is>
          <t>Fgnn Tx Curr Due &amp; Accr Operat</t>
        </is>
      </c>
      <c r="F120" s="400" t="n">
        <v>364399</v>
      </c>
      <c r="G120" s="400" t="n">
        <v>36400000</v>
      </c>
      <c r="H120" s="400" t="n">
        <v>50992000</v>
      </c>
      <c r="I120" s="400" t="n">
        <v>661434</v>
      </c>
      <c r="J120" s="407" t="n">
        <v>45901</v>
      </c>
      <c r="K120" s="355" t="inlineStr">
        <is>
          <t>BDT</t>
        </is>
      </c>
      <c r="L120" s="411" t="n">
        <v>-11204877</v>
      </c>
    </row>
    <row r="121" ht="26.5" customHeight="1">
      <c r="A121" s="317" t="inlineStr">
        <is>
          <t>LCOMN_BASE</t>
        </is>
      </c>
      <c r="B121" s="400" t="n">
        <v>2025</v>
      </c>
      <c r="C121" s="400" t="n">
        <v>9</v>
      </c>
      <c r="D121" s="400" t="n">
        <v>2700000020</v>
      </c>
      <c r="E121" s="317" t="inlineStr">
        <is>
          <t>Fgnn Tx Curr Due &amp; Accr Operat</t>
        </is>
      </c>
      <c r="F121" s="400" t="n">
        <v>364399</v>
      </c>
      <c r="G121" s="400" t="n">
        <v>36400000</v>
      </c>
      <c r="H121" s="400" t="n">
        <v>50992000</v>
      </c>
      <c r="I121" s="400" t="n">
        <v>666176</v>
      </c>
      <c r="J121" s="407" t="n">
        <v>45930</v>
      </c>
      <c r="K121" s="355" t="inlineStr">
        <is>
          <t>BDT</t>
        </is>
      </c>
      <c r="L121" s="411" t="n">
        <v>8488836</v>
      </c>
    </row>
    <row r="122" ht="26.5" customHeight="1">
      <c r="A122" s="317" t="inlineStr">
        <is>
          <t>LCOMN_BASE</t>
        </is>
      </c>
      <c r="B122" s="400" t="n">
        <v>2025</v>
      </c>
      <c r="C122" s="400" t="n">
        <v>10</v>
      </c>
      <c r="D122" s="400" t="n">
        <v>2700000020</v>
      </c>
      <c r="E122" s="317" t="inlineStr">
        <is>
          <t>Fgnn Tx Curr Due &amp; Accr Operat</t>
        </is>
      </c>
      <c r="F122" s="400" t="n">
        <v>360004</v>
      </c>
      <c r="G122" s="400" t="n">
        <v>36320000</v>
      </c>
      <c r="H122" s="400" t="n">
        <v>50992000</v>
      </c>
      <c r="I122" s="400" t="n">
        <v>666176</v>
      </c>
      <c r="J122" s="407" t="n">
        <v>45931</v>
      </c>
      <c r="K122" s="355" t="inlineStr">
        <is>
          <t>BDT</t>
        </is>
      </c>
      <c r="L122" s="411" t="n">
        <v>667155129</v>
      </c>
    </row>
    <row r="123" ht="26.5" customHeight="1">
      <c r="A123" s="317" t="inlineStr">
        <is>
          <t>LCOMN_BASE</t>
        </is>
      </c>
      <c r="B123" s="400" t="n">
        <v>2025</v>
      </c>
      <c r="C123" s="400" t="n">
        <v>10</v>
      </c>
      <c r="D123" s="400" t="n">
        <v>2700000020</v>
      </c>
      <c r="E123" s="317" t="inlineStr">
        <is>
          <t>Fgnn Tx Curr Due &amp; Accr Operat</t>
        </is>
      </c>
      <c r="F123" s="400" t="n">
        <v>360004</v>
      </c>
      <c r="G123" s="400" t="n">
        <v>36320000</v>
      </c>
      <c r="H123" s="400" t="n">
        <v>50992000</v>
      </c>
      <c r="I123" s="400" t="n">
        <v>671792</v>
      </c>
      <c r="J123" s="407" t="n">
        <v>45961</v>
      </c>
      <c r="K123" s="355" t="inlineStr">
        <is>
          <t>BDT</t>
        </is>
      </c>
      <c r="L123" s="411" t="n">
        <v>-752594653</v>
      </c>
    </row>
    <row r="124" ht="26.5" customHeight="1">
      <c r="A124" s="317" t="inlineStr">
        <is>
          <t>LCOMN_BASE</t>
        </is>
      </c>
      <c r="B124" s="400" t="n">
        <v>2025</v>
      </c>
      <c r="C124" s="400" t="n">
        <v>10</v>
      </c>
      <c r="D124" s="400" t="n">
        <v>2700000020</v>
      </c>
      <c r="E124" s="317" t="inlineStr">
        <is>
          <t>Fgnn Tx Curr Due &amp; Accr Operat</t>
        </is>
      </c>
      <c r="F124" s="400" t="n">
        <v>361096</v>
      </c>
      <c r="G124" s="400" t="n">
        <v>36310000</v>
      </c>
      <c r="H124" s="400" t="n">
        <v>50992000</v>
      </c>
      <c r="I124" s="400" t="n">
        <v>666176</v>
      </c>
      <c r="J124" s="407" t="n">
        <v>45931</v>
      </c>
      <c r="K124" s="355" t="inlineStr">
        <is>
          <t>BDT</t>
        </is>
      </c>
      <c r="L124" s="411" t="n">
        <v>737968408</v>
      </c>
    </row>
    <row r="125" ht="26.5" customHeight="1">
      <c r="A125" s="317" t="inlineStr">
        <is>
          <t>LCOMN_BASE</t>
        </is>
      </c>
      <c r="B125" s="400" t="n">
        <v>2025</v>
      </c>
      <c r="C125" s="400" t="n">
        <v>10</v>
      </c>
      <c r="D125" s="400" t="n">
        <v>2700000020</v>
      </c>
      <c r="E125" s="317" t="inlineStr">
        <is>
          <t>Fgnn Tx Curr Due &amp; Accr Operat</t>
        </is>
      </c>
      <c r="F125" s="400" t="n">
        <v>361096</v>
      </c>
      <c r="G125" s="400" t="n">
        <v>36310000</v>
      </c>
      <c r="H125" s="400" t="n">
        <v>50992000</v>
      </c>
      <c r="I125" s="400" t="n">
        <v>671792</v>
      </c>
      <c r="J125" s="407" t="n">
        <v>45961</v>
      </c>
      <c r="K125" s="355" t="inlineStr">
        <is>
          <t>BDT</t>
        </is>
      </c>
      <c r="L125" s="411" t="n">
        <v>-818078151</v>
      </c>
    </row>
    <row r="126" ht="26.5" customHeight="1">
      <c r="A126" s="317" t="inlineStr">
        <is>
          <t>LCOMN_BASE</t>
        </is>
      </c>
      <c r="B126" s="400" t="n">
        <v>2025</v>
      </c>
      <c r="C126" s="400" t="n">
        <v>10</v>
      </c>
      <c r="D126" s="400" t="n">
        <v>2700000020</v>
      </c>
      <c r="E126" s="317" t="inlineStr">
        <is>
          <t>Fgnn Tx Curr Due &amp; Accr Operat</t>
        </is>
      </c>
      <c r="F126" s="400" t="n">
        <v>361099</v>
      </c>
      <c r="G126" s="400" t="n">
        <v>36320000</v>
      </c>
      <c r="H126" s="400" t="n">
        <v>50992000</v>
      </c>
      <c r="I126" s="400" t="n">
        <v>666176</v>
      </c>
      <c r="J126" s="407" t="n">
        <v>45931</v>
      </c>
      <c r="K126" s="355" t="inlineStr">
        <is>
          <t>BDT</t>
        </is>
      </c>
      <c r="L126" s="411" t="n">
        <v>889316155</v>
      </c>
    </row>
    <row r="127" ht="26.5" customHeight="1">
      <c r="A127" s="317" t="inlineStr">
        <is>
          <t>LCOMN_BASE</t>
        </is>
      </c>
      <c r="B127" s="400" t="n">
        <v>2025</v>
      </c>
      <c r="C127" s="400" t="n">
        <v>10</v>
      </c>
      <c r="D127" s="400" t="n">
        <v>2700000020</v>
      </c>
      <c r="E127" s="317" t="inlineStr">
        <is>
          <t>Fgnn Tx Curr Due &amp; Accr Operat</t>
        </is>
      </c>
      <c r="F127" s="400" t="n">
        <v>361099</v>
      </c>
      <c r="G127" s="400" t="n">
        <v>36320000</v>
      </c>
      <c r="H127" s="400" t="n">
        <v>50992000</v>
      </c>
      <c r="I127" s="400" t="n">
        <v>671792</v>
      </c>
      <c r="J127" s="407" t="n">
        <v>45961</v>
      </c>
      <c r="K127" s="355" t="inlineStr">
        <is>
          <t>BDT</t>
        </is>
      </c>
      <c r="L127" s="411" t="n">
        <v>-997718430</v>
      </c>
    </row>
    <row r="128" ht="26.5" customHeight="1">
      <c r="A128" s="317" t="inlineStr">
        <is>
          <t>LCOMN_BASE</t>
        </is>
      </c>
      <c r="B128" s="400" t="n">
        <v>2025</v>
      </c>
      <c r="C128" s="400" t="n">
        <v>10</v>
      </c>
      <c r="D128" s="400" t="n">
        <v>2700000020</v>
      </c>
      <c r="E128" s="317" t="inlineStr">
        <is>
          <t>Fgnn Tx Curr Due &amp; Accr Operat</t>
        </is>
      </c>
      <c r="F128" s="400" t="n">
        <v>361396</v>
      </c>
      <c r="G128" s="400" t="n">
        <v>36310000</v>
      </c>
      <c r="H128" s="400" t="n">
        <v>50992000</v>
      </c>
      <c r="I128" s="400" t="n">
        <v>666176</v>
      </c>
      <c r="J128" s="407" t="n">
        <v>45931</v>
      </c>
      <c r="K128" s="355" t="inlineStr">
        <is>
          <t>BDT</t>
        </is>
      </c>
      <c r="L128" s="411" t="n">
        <v>17200263</v>
      </c>
    </row>
    <row r="129" ht="26.5" customHeight="1">
      <c r="A129" s="317" t="inlineStr">
        <is>
          <t>LCOMN_BASE</t>
        </is>
      </c>
      <c r="B129" s="400" t="n">
        <v>2025</v>
      </c>
      <c r="C129" s="400" t="n">
        <v>10</v>
      </c>
      <c r="D129" s="400" t="n">
        <v>2700000020</v>
      </c>
      <c r="E129" s="317" t="inlineStr">
        <is>
          <t>Fgnn Tx Curr Due &amp; Accr Operat</t>
        </is>
      </c>
      <c r="F129" s="400" t="n">
        <v>361396</v>
      </c>
      <c r="G129" s="400" t="n">
        <v>36310000</v>
      </c>
      <c r="H129" s="400" t="n">
        <v>50992000</v>
      </c>
      <c r="I129" s="400" t="n">
        <v>671792</v>
      </c>
      <c r="J129" s="407" t="n">
        <v>45961</v>
      </c>
      <c r="K129" s="355" t="inlineStr">
        <is>
          <t>BDT</t>
        </is>
      </c>
      <c r="L129" s="411" t="n">
        <v>-20278150</v>
      </c>
    </row>
    <row r="130" ht="26.5" customHeight="1">
      <c r="A130" s="317" t="inlineStr">
        <is>
          <t>LCOMN_BASE</t>
        </is>
      </c>
      <c r="B130" s="400" t="n">
        <v>2025</v>
      </c>
      <c r="C130" s="400" t="n">
        <v>10</v>
      </c>
      <c r="D130" s="400" t="n">
        <v>2700000020</v>
      </c>
      <c r="E130" s="317" t="inlineStr">
        <is>
          <t>Fgnn Tx Curr Due &amp; Accr Operat</t>
        </is>
      </c>
      <c r="F130" s="400" t="n">
        <v>363099</v>
      </c>
      <c r="G130" s="400" t="n">
        <v>36230000</v>
      </c>
      <c r="H130" s="400" t="n">
        <v>50992000</v>
      </c>
      <c r="I130" s="400" t="n">
        <v>666176</v>
      </c>
      <c r="J130" s="407" t="n">
        <v>45931</v>
      </c>
      <c r="K130" s="355" t="inlineStr">
        <is>
          <t>BDT</t>
        </is>
      </c>
      <c r="L130" s="411" t="n">
        <v>235418786</v>
      </c>
    </row>
    <row r="131" ht="26.5" customHeight="1">
      <c r="A131" s="317" t="inlineStr">
        <is>
          <t>LCOMN_BASE</t>
        </is>
      </c>
      <c r="B131" s="400" t="n">
        <v>2025</v>
      </c>
      <c r="C131" s="400" t="n">
        <v>10</v>
      </c>
      <c r="D131" s="400" t="n">
        <v>2700000020</v>
      </c>
      <c r="E131" s="317" t="inlineStr">
        <is>
          <t>Fgnn Tx Curr Due &amp; Accr Operat</t>
        </is>
      </c>
      <c r="F131" s="400" t="n">
        <v>363099</v>
      </c>
      <c r="G131" s="400" t="n">
        <v>36230000</v>
      </c>
      <c r="H131" s="400" t="n">
        <v>50992000</v>
      </c>
      <c r="I131" s="400" t="n">
        <v>671792</v>
      </c>
      <c r="J131" s="407" t="n">
        <v>45961</v>
      </c>
      <c r="K131" s="355" t="inlineStr">
        <is>
          <t>BDT</t>
        </is>
      </c>
      <c r="L131" s="411" t="n">
        <v>-237725468</v>
      </c>
    </row>
    <row r="132" ht="26.5" customHeight="1">
      <c r="A132" s="317" t="inlineStr">
        <is>
          <t>LCOMN_BASE</t>
        </is>
      </c>
      <c r="B132" s="400" t="n">
        <v>2025</v>
      </c>
      <c r="C132" s="400" t="n">
        <v>10</v>
      </c>
      <c r="D132" s="400" t="n">
        <v>2700000020</v>
      </c>
      <c r="E132" s="317" t="inlineStr">
        <is>
          <t>Fgnn Tx Curr Due &amp; Accr Operat</t>
        </is>
      </c>
      <c r="F132" s="400" t="n">
        <v>364399</v>
      </c>
      <c r="G132" s="400" t="n">
        <v>36400000</v>
      </c>
      <c r="H132" s="400" t="n">
        <v>50992000</v>
      </c>
      <c r="I132" s="400" t="n">
        <v>666176</v>
      </c>
      <c r="J132" s="407" t="n">
        <v>45931</v>
      </c>
      <c r="K132" s="355" t="inlineStr">
        <is>
          <t>BDT</t>
        </is>
      </c>
      <c r="L132" s="411" t="n">
        <v>-8488836</v>
      </c>
    </row>
    <row r="133" ht="26.5" customHeight="1">
      <c r="A133" s="317" t="inlineStr">
        <is>
          <t>LCOMN_BASE</t>
        </is>
      </c>
      <c r="B133" s="400" t="n">
        <v>2025</v>
      </c>
      <c r="C133" s="400" t="n">
        <v>10</v>
      </c>
      <c r="D133" s="400" t="n">
        <v>2700000020</v>
      </c>
      <c r="E133" s="317" t="inlineStr">
        <is>
          <t>Fgnn Tx Curr Due &amp; Accr Operat</t>
        </is>
      </c>
      <c r="F133" s="400" t="n">
        <v>364399</v>
      </c>
      <c r="G133" s="400" t="n">
        <v>36400000</v>
      </c>
      <c r="H133" s="400" t="n">
        <v>50992000</v>
      </c>
      <c r="I133" s="400" t="n">
        <v>671792</v>
      </c>
      <c r="J133" s="407" t="n">
        <v>45961</v>
      </c>
      <c r="K133" s="355" t="inlineStr">
        <is>
          <t>BDT</t>
        </is>
      </c>
      <c r="L133" s="411" t="n">
        <v>6948897</v>
      </c>
    </row>
    <row r="134" ht="26.5" customHeight="1">
      <c r="A134" s="317" t="inlineStr">
        <is>
          <t>LCOMN_BASE</t>
        </is>
      </c>
      <c r="B134" s="400" t="n">
        <v>2025</v>
      </c>
      <c r="C134" s="400" t="n">
        <v>11</v>
      </c>
      <c r="D134" s="400" t="n">
        <v>2700000020</v>
      </c>
      <c r="E134" s="317" t="inlineStr">
        <is>
          <t>Fgnn Tx Curr Due &amp; Accr Operat</t>
        </is>
      </c>
      <c r="F134" s="400" t="n">
        <v>360004</v>
      </c>
      <c r="G134" s="400" t="n">
        <v>36320000</v>
      </c>
      <c r="H134" s="400" t="n">
        <v>50992000</v>
      </c>
      <c r="I134" s="400" t="n">
        <v>671792</v>
      </c>
      <c r="J134" s="407" t="n">
        <v>45962</v>
      </c>
      <c r="K134" s="355" t="inlineStr">
        <is>
          <t>BDT</t>
        </is>
      </c>
      <c r="L134" s="411" t="n">
        <v>752594653</v>
      </c>
    </row>
    <row r="135" ht="26.5" customHeight="1">
      <c r="A135" s="317" t="inlineStr">
        <is>
          <t>LCOMN_BASE</t>
        </is>
      </c>
      <c r="B135" s="400" t="n">
        <v>2025</v>
      </c>
      <c r="C135" s="400" t="n">
        <v>11</v>
      </c>
      <c r="D135" s="400" t="n">
        <v>2700000020</v>
      </c>
      <c r="E135" s="317" t="inlineStr">
        <is>
          <t>Fgnn Tx Curr Due &amp; Accr Operat</t>
        </is>
      </c>
      <c r="F135" s="400" t="n">
        <v>360004</v>
      </c>
      <c r="G135" s="400" t="n">
        <v>36320000</v>
      </c>
      <c r="H135" s="400" t="n">
        <v>50992000</v>
      </c>
      <c r="I135" s="400" t="n">
        <v>676183</v>
      </c>
      <c r="J135" s="407" t="n">
        <v>45991</v>
      </c>
      <c r="K135" s="355" t="inlineStr">
        <is>
          <t>BDT</t>
        </is>
      </c>
      <c r="L135" s="411" t="n">
        <v>-833652502</v>
      </c>
    </row>
    <row r="136" ht="26.5" customHeight="1">
      <c r="A136" s="317" t="inlineStr">
        <is>
          <t>LCOMN_BASE</t>
        </is>
      </c>
      <c r="B136" s="400" t="n">
        <v>2025</v>
      </c>
      <c r="C136" s="400" t="n">
        <v>11</v>
      </c>
      <c r="D136" s="400" t="n">
        <v>2700000020</v>
      </c>
      <c r="E136" s="317" t="inlineStr">
        <is>
          <t>Fgnn Tx Curr Due &amp; Accr Operat</t>
        </is>
      </c>
      <c r="F136" s="400" t="n">
        <v>361096</v>
      </c>
      <c r="G136" s="400" t="n">
        <v>36310000</v>
      </c>
      <c r="H136" s="400" t="n">
        <v>50992000</v>
      </c>
      <c r="I136" s="400" t="n">
        <v>671792</v>
      </c>
      <c r="J136" s="407" t="n">
        <v>45962</v>
      </c>
      <c r="K136" s="355" t="inlineStr">
        <is>
          <t>BDT</t>
        </is>
      </c>
      <c r="L136" s="411" t="n">
        <v>818078151</v>
      </c>
    </row>
    <row r="137" ht="26.5" customHeight="1">
      <c r="A137" s="317" t="inlineStr">
        <is>
          <t>LCOMN_BASE</t>
        </is>
      </c>
      <c r="B137" s="400" t="n">
        <v>2025</v>
      </c>
      <c r="C137" s="400" t="n">
        <v>11</v>
      </c>
      <c r="D137" s="400" t="n">
        <v>2700000020</v>
      </c>
      <c r="E137" s="317" t="inlineStr">
        <is>
          <t>Fgnn Tx Curr Due &amp; Accr Operat</t>
        </is>
      </c>
      <c r="F137" s="400" t="n">
        <v>361096</v>
      </c>
      <c r="G137" s="400" t="n">
        <v>36310000</v>
      </c>
      <c r="H137" s="400" t="n">
        <v>50992000</v>
      </c>
      <c r="I137" s="400" t="n">
        <v>676183</v>
      </c>
      <c r="J137" s="407" t="n">
        <v>45991</v>
      </c>
      <c r="K137" s="355" t="inlineStr">
        <is>
          <t>BDT</t>
        </is>
      </c>
      <c r="L137" s="411" t="n">
        <v>-851459269</v>
      </c>
    </row>
    <row r="138" ht="26.5" customHeight="1">
      <c r="A138" s="317" t="inlineStr">
        <is>
          <t>LCOMN_BASE</t>
        </is>
      </c>
      <c r="B138" s="400" t="n">
        <v>2025</v>
      </c>
      <c r="C138" s="400" t="n">
        <v>11</v>
      </c>
      <c r="D138" s="400" t="n">
        <v>2700000020</v>
      </c>
      <c r="E138" s="317" t="inlineStr">
        <is>
          <t>Fgnn Tx Curr Due &amp; Accr Operat</t>
        </is>
      </c>
      <c r="F138" s="400" t="n">
        <v>361099</v>
      </c>
      <c r="G138" s="400" t="n">
        <v>36320000</v>
      </c>
      <c r="H138" s="400" t="n">
        <v>50992000</v>
      </c>
      <c r="I138" s="400" t="n">
        <v>671792</v>
      </c>
      <c r="J138" s="407" t="n">
        <v>45962</v>
      </c>
      <c r="K138" s="355" t="inlineStr">
        <is>
          <t>BDT</t>
        </is>
      </c>
      <c r="L138" s="411" t="n">
        <v>997718430</v>
      </c>
    </row>
    <row r="139" ht="26.5" customHeight="1">
      <c r="A139" s="317" t="inlineStr">
        <is>
          <t>LCOMN_BASE</t>
        </is>
      </c>
      <c r="B139" s="400" t="n">
        <v>2025</v>
      </c>
      <c r="C139" s="400" t="n">
        <v>11</v>
      </c>
      <c r="D139" s="400" t="n">
        <v>2700000020</v>
      </c>
      <c r="E139" s="317" t="inlineStr">
        <is>
          <t>Fgnn Tx Curr Due &amp; Accr Operat</t>
        </is>
      </c>
      <c r="F139" s="400" t="n">
        <v>361099</v>
      </c>
      <c r="G139" s="400" t="n">
        <v>36320000</v>
      </c>
      <c r="H139" s="400" t="n">
        <v>50992000</v>
      </c>
      <c r="I139" s="400" t="n">
        <v>676183</v>
      </c>
      <c r="J139" s="407" t="n">
        <v>45991</v>
      </c>
      <c r="K139" s="355" t="inlineStr">
        <is>
          <t>BDT</t>
        </is>
      </c>
      <c r="L139" s="411" t="n">
        <v>-1076642726</v>
      </c>
    </row>
    <row r="140" ht="26.5" customHeight="1">
      <c r="A140" s="317" t="inlineStr">
        <is>
          <t>LCOMN_BASE</t>
        </is>
      </c>
      <c r="B140" s="400" t="n">
        <v>2025</v>
      </c>
      <c r="C140" s="400" t="n">
        <v>11</v>
      </c>
      <c r="D140" s="400" t="n">
        <v>2700000020</v>
      </c>
      <c r="E140" s="317" t="inlineStr">
        <is>
          <t>Fgnn Tx Curr Due &amp; Accr Operat</t>
        </is>
      </c>
      <c r="F140" s="400" t="n">
        <v>361396</v>
      </c>
      <c r="G140" s="400" t="n">
        <v>36310000</v>
      </c>
      <c r="H140" s="400" t="n">
        <v>50992000</v>
      </c>
      <c r="I140" s="400" t="n">
        <v>671792</v>
      </c>
      <c r="J140" s="407" t="n">
        <v>45962</v>
      </c>
      <c r="K140" s="355" t="inlineStr">
        <is>
          <t>BDT</t>
        </is>
      </c>
      <c r="L140" s="411" t="n">
        <v>20278150</v>
      </c>
    </row>
    <row r="141" ht="26.5" customHeight="1">
      <c r="A141" s="317" t="inlineStr">
        <is>
          <t>LCOMN_BASE</t>
        </is>
      </c>
      <c r="B141" s="400" t="n">
        <v>2025</v>
      </c>
      <c r="C141" s="400" t="n">
        <v>11</v>
      </c>
      <c r="D141" s="400" t="n">
        <v>2700000020</v>
      </c>
      <c r="E141" s="317" t="inlineStr">
        <is>
          <t>Fgnn Tx Curr Due &amp; Accr Operat</t>
        </is>
      </c>
      <c r="F141" s="400" t="n">
        <v>361396</v>
      </c>
      <c r="G141" s="400" t="n">
        <v>36310000</v>
      </c>
      <c r="H141" s="400" t="n">
        <v>50992000</v>
      </c>
      <c r="I141" s="400" t="n">
        <v>676183</v>
      </c>
      <c r="J141" s="407" t="n">
        <v>45991</v>
      </c>
      <c r="K141" s="355" t="inlineStr">
        <is>
          <t>BDT</t>
        </is>
      </c>
      <c r="L141" s="411" t="n">
        <v>-8360845</v>
      </c>
    </row>
    <row r="142" ht="26.5" customHeight="1">
      <c r="A142" s="317" t="inlineStr">
        <is>
          <t>LCOMN_BASE</t>
        </is>
      </c>
      <c r="B142" s="400" t="n">
        <v>2025</v>
      </c>
      <c r="C142" s="400" t="n">
        <v>11</v>
      </c>
      <c r="D142" s="400" t="n">
        <v>2700000020</v>
      </c>
      <c r="E142" s="317" t="inlineStr">
        <is>
          <t>Fgnn Tx Curr Due &amp; Accr Operat</t>
        </is>
      </c>
      <c r="F142" s="400" t="n">
        <v>363099</v>
      </c>
      <c r="G142" s="400" t="n">
        <v>36230000</v>
      </c>
      <c r="H142" s="400" t="n">
        <v>50992000</v>
      </c>
      <c r="I142" s="400" t="n">
        <v>671792</v>
      </c>
      <c r="J142" s="407" t="n">
        <v>45962</v>
      </c>
      <c r="K142" s="355" t="inlineStr">
        <is>
          <t>BDT</t>
        </is>
      </c>
      <c r="L142" s="411" t="n">
        <v>237725468</v>
      </c>
    </row>
    <row r="143" ht="26.5" customHeight="1">
      <c r="A143" s="317" t="inlineStr">
        <is>
          <t>LCOMN_BASE</t>
        </is>
      </c>
      <c r="B143" s="400" t="n">
        <v>2025</v>
      </c>
      <c r="C143" s="400" t="n">
        <v>11</v>
      </c>
      <c r="D143" s="400" t="n">
        <v>2700000020</v>
      </c>
      <c r="E143" s="317" t="inlineStr">
        <is>
          <t>Fgnn Tx Curr Due &amp; Accr Operat</t>
        </is>
      </c>
      <c r="F143" s="400" t="n">
        <v>363099</v>
      </c>
      <c r="G143" s="400" t="n">
        <v>36230000</v>
      </c>
      <c r="H143" s="400" t="n">
        <v>50992000</v>
      </c>
      <c r="I143" s="400" t="n">
        <v>676183</v>
      </c>
      <c r="J143" s="407" t="n">
        <v>45991</v>
      </c>
      <c r="K143" s="355" t="inlineStr">
        <is>
          <t>BDT</t>
        </is>
      </c>
      <c r="L143" s="411" t="n">
        <v>-289501871</v>
      </c>
    </row>
    <row r="144" ht="26.5" customHeight="1">
      <c r="A144" s="317" t="inlineStr">
        <is>
          <t>LCOMN_BASE</t>
        </is>
      </c>
      <c r="B144" s="400" t="n">
        <v>2025</v>
      </c>
      <c r="C144" s="400" t="n">
        <v>11</v>
      </c>
      <c r="D144" s="400" t="n">
        <v>2700000020</v>
      </c>
      <c r="E144" s="317" t="inlineStr">
        <is>
          <t>Fgnn Tx Curr Due &amp; Accr Operat</t>
        </is>
      </c>
      <c r="F144" s="400" t="n">
        <v>364399</v>
      </c>
      <c r="G144" s="400" t="n">
        <v>36400000</v>
      </c>
      <c r="H144" s="400" t="n">
        <v>50992000</v>
      </c>
      <c r="I144" s="400" t="n">
        <v>671792</v>
      </c>
      <c r="J144" s="407" t="n">
        <v>45962</v>
      </c>
      <c r="K144" s="355" t="inlineStr">
        <is>
          <t>BDT</t>
        </is>
      </c>
      <c r="L144" s="411" t="n">
        <v>-6948897</v>
      </c>
    </row>
    <row r="145" ht="26.5" customHeight="1">
      <c r="A145" s="317" t="inlineStr">
        <is>
          <t>LCOMN_BASE</t>
        </is>
      </c>
      <c r="B145" s="400" t="n">
        <v>2025</v>
      </c>
      <c r="C145" s="400" t="n">
        <v>11</v>
      </c>
      <c r="D145" s="400" t="n">
        <v>2700000020</v>
      </c>
      <c r="E145" s="317" t="inlineStr">
        <is>
          <t>Fgnn Tx Curr Due &amp; Accr Operat</t>
        </is>
      </c>
      <c r="F145" s="400" t="n">
        <v>364399</v>
      </c>
      <c r="G145" s="400" t="n">
        <v>36400000</v>
      </c>
      <c r="H145" s="400" t="n">
        <v>50992000</v>
      </c>
      <c r="I145" s="400" t="n">
        <v>676183</v>
      </c>
      <c r="J145" s="407" t="n">
        <v>45991</v>
      </c>
      <c r="K145" s="355" t="inlineStr">
        <is>
          <t>BDT</t>
        </is>
      </c>
      <c r="L145" s="411" t="n">
        <v>6155281</v>
      </c>
    </row>
    <row r="146" ht="26.5" customHeight="1">
      <c r="A146" s="317" t="inlineStr">
        <is>
          <t>LCOMN_BASE</t>
        </is>
      </c>
      <c r="B146" s="400" t="n">
        <v>2025</v>
      </c>
      <c r="C146" s="400" t="n">
        <v>12</v>
      </c>
      <c r="D146" s="400" t="n">
        <v>2700000020</v>
      </c>
      <c r="E146" s="317" t="inlineStr">
        <is>
          <t>Fgnn Tx Curr Due &amp; Accr Operat</t>
        </is>
      </c>
      <c r="F146" s="400" t="n">
        <v>360004</v>
      </c>
      <c r="G146" s="400" t="n">
        <v>36320000</v>
      </c>
      <c r="H146" s="400" t="n">
        <v>50992000</v>
      </c>
      <c r="I146" s="400" t="n">
        <v>676183</v>
      </c>
      <c r="J146" s="407" t="n">
        <v>45992</v>
      </c>
      <c r="K146" s="355" t="inlineStr">
        <is>
          <t>BDT</t>
        </is>
      </c>
      <c r="L146" s="411" t="n">
        <v>833652502</v>
      </c>
    </row>
    <row r="147" ht="26.5" customHeight="1">
      <c r="A147" s="317" t="inlineStr">
        <is>
          <t>LCOMN_BASE</t>
        </is>
      </c>
      <c r="B147" s="400" t="n">
        <v>2025</v>
      </c>
      <c r="C147" s="400" t="n">
        <v>12</v>
      </c>
      <c r="D147" s="400" t="n">
        <v>2700000020</v>
      </c>
      <c r="E147" s="317" t="inlineStr">
        <is>
          <t>Fgnn Tx Curr Due &amp; Accr Operat</t>
        </is>
      </c>
      <c r="F147" s="400" t="n">
        <v>360004</v>
      </c>
      <c r="G147" s="400" t="n">
        <v>36320000</v>
      </c>
      <c r="H147" s="400" t="n">
        <v>50992000</v>
      </c>
      <c r="I147" s="400" t="n">
        <v>680597</v>
      </c>
      <c r="J147" s="407" t="n">
        <v>46022</v>
      </c>
      <c r="K147" s="355" t="inlineStr">
        <is>
          <t>BDT</t>
        </is>
      </c>
      <c r="L147" s="411" t="n">
        <v>2413890999.05</v>
      </c>
    </row>
    <row r="148" ht="26.5" customHeight="1">
      <c r="A148" s="317" t="inlineStr">
        <is>
          <t>LCOMN_BASE</t>
        </is>
      </c>
      <c r="B148" s="400" t="n">
        <v>2025</v>
      </c>
      <c r="C148" s="400" t="n">
        <v>12</v>
      </c>
      <c r="D148" s="400" t="n">
        <v>2700000020</v>
      </c>
      <c r="E148" s="317" t="inlineStr">
        <is>
          <t>Fgnn Tx Curr Due &amp; Accr Operat</t>
        </is>
      </c>
      <c r="F148" s="400" t="n">
        <v>360004</v>
      </c>
      <c r="G148" s="400" t="n">
        <v>36320000</v>
      </c>
      <c r="H148" s="400" t="n">
        <v>50992000</v>
      </c>
      <c r="I148" s="400" t="n">
        <v>680592</v>
      </c>
      <c r="J148" s="407" t="n">
        <v>46022</v>
      </c>
      <c r="K148" s="355" t="inlineStr">
        <is>
          <t>BDT</t>
        </is>
      </c>
      <c r="L148" s="411" t="n">
        <v>0</v>
      </c>
    </row>
    <row r="149" ht="26.5" customHeight="1">
      <c r="A149" s="317" t="inlineStr">
        <is>
          <t>LCOMN_BASE</t>
        </is>
      </c>
      <c r="B149" s="400" t="n">
        <v>2025</v>
      </c>
      <c r="C149" s="400" t="n">
        <v>12</v>
      </c>
      <c r="D149" s="400" t="n">
        <v>2700000020</v>
      </c>
      <c r="E149" s="317" t="inlineStr">
        <is>
          <t>Fgnn Tx Curr Due &amp; Accr Operat</t>
        </is>
      </c>
      <c r="F149" s="400" t="n">
        <v>360004</v>
      </c>
      <c r="G149" s="400" t="n">
        <v>36320000</v>
      </c>
      <c r="H149" s="400" t="n">
        <v>50992000</v>
      </c>
      <c r="I149" s="400" t="n">
        <v>681737</v>
      </c>
      <c r="J149" s="407" t="n">
        <v>46022</v>
      </c>
      <c r="K149" s="355" t="inlineStr">
        <is>
          <t>BDT</t>
        </is>
      </c>
      <c r="L149" s="411" t="n">
        <v>-952823993</v>
      </c>
    </row>
    <row r="150" ht="26.5" customHeight="1">
      <c r="A150" s="317" t="inlineStr">
        <is>
          <t>LCOMN_BASE</t>
        </is>
      </c>
      <c r="B150" s="400" t="n">
        <v>2025</v>
      </c>
      <c r="C150" s="400" t="n">
        <v>12</v>
      </c>
      <c r="D150" s="400" t="n">
        <v>2700000020</v>
      </c>
      <c r="E150" s="317" t="inlineStr">
        <is>
          <t>Fgnn Tx Curr Due &amp; Accr Operat</t>
        </is>
      </c>
      <c r="F150" s="400" t="n">
        <v>361096</v>
      </c>
      <c r="G150" s="400" t="n">
        <v>36310000</v>
      </c>
      <c r="H150" s="400" t="n">
        <v>50992000</v>
      </c>
      <c r="I150" s="400" t="n">
        <v>676183</v>
      </c>
      <c r="J150" s="407" t="n">
        <v>45992</v>
      </c>
      <c r="K150" s="355" t="inlineStr">
        <is>
          <t>BDT</t>
        </is>
      </c>
      <c r="L150" s="411" t="n">
        <v>851459269</v>
      </c>
    </row>
    <row r="151" ht="26.5" customHeight="1">
      <c r="A151" s="317" t="inlineStr">
        <is>
          <t>LCOMN_BASE</t>
        </is>
      </c>
      <c r="B151" s="400" t="n">
        <v>2025</v>
      </c>
      <c r="C151" s="400" t="n">
        <v>12</v>
      </c>
      <c r="D151" s="400" t="n">
        <v>2700000020</v>
      </c>
      <c r="E151" s="317" t="inlineStr">
        <is>
          <t>Fgnn Tx Curr Due &amp; Accr Operat</t>
        </is>
      </c>
      <c r="F151" s="400" t="n">
        <v>361096</v>
      </c>
      <c r="G151" s="400" t="n">
        <v>36310000</v>
      </c>
      <c r="H151" s="400" t="n">
        <v>50992000</v>
      </c>
      <c r="I151" s="400" t="n">
        <v>680592</v>
      </c>
      <c r="J151" s="407" t="n">
        <v>46022</v>
      </c>
      <c r="K151" s="355" t="inlineStr">
        <is>
          <t>BDT</t>
        </is>
      </c>
      <c r="L151" s="411" t="n">
        <v>0</v>
      </c>
    </row>
    <row r="152" ht="26.5" customHeight="1">
      <c r="A152" s="317" t="inlineStr">
        <is>
          <t>LCOMN_BASE</t>
        </is>
      </c>
      <c r="B152" s="400" t="n">
        <v>2025</v>
      </c>
      <c r="C152" s="400" t="n">
        <v>12</v>
      </c>
      <c r="D152" s="400" t="n">
        <v>2700000020</v>
      </c>
      <c r="E152" s="317" t="inlineStr">
        <is>
          <t>Fgnn Tx Curr Due &amp; Accr Operat</t>
        </is>
      </c>
      <c r="F152" s="400" t="n">
        <v>361096</v>
      </c>
      <c r="G152" s="400" t="n">
        <v>36310000</v>
      </c>
      <c r="H152" s="400" t="n">
        <v>50992000</v>
      </c>
      <c r="I152" s="400" t="n">
        <v>681737</v>
      </c>
      <c r="J152" s="407" t="n">
        <v>46022</v>
      </c>
      <c r="K152" s="355" t="inlineStr">
        <is>
          <t>BDT</t>
        </is>
      </c>
      <c r="L152" s="411" t="n">
        <v>-667986661</v>
      </c>
    </row>
    <row r="153" ht="26.5" customHeight="1">
      <c r="A153" s="317" t="inlineStr">
        <is>
          <t>LCOMN_BASE</t>
        </is>
      </c>
      <c r="B153" s="400" t="n">
        <v>2025</v>
      </c>
      <c r="C153" s="400" t="n">
        <v>12</v>
      </c>
      <c r="D153" s="400" t="n">
        <v>2700000020</v>
      </c>
      <c r="E153" s="317" t="inlineStr">
        <is>
          <t>Fgnn Tx Curr Due &amp; Accr Operat</t>
        </is>
      </c>
      <c r="F153" s="400" t="n">
        <v>361099</v>
      </c>
      <c r="G153" s="400" t="n">
        <v>36320000</v>
      </c>
      <c r="H153" s="400" t="n">
        <v>50992000</v>
      </c>
      <c r="I153" s="400" t="n">
        <v>676183</v>
      </c>
      <c r="J153" s="407" t="n">
        <v>45992</v>
      </c>
      <c r="K153" s="355" t="inlineStr">
        <is>
          <t>BDT</t>
        </is>
      </c>
      <c r="L153" s="411" t="n">
        <v>1076642726</v>
      </c>
    </row>
    <row r="154" ht="26.5" customHeight="1">
      <c r="A154" s="317" t="inlineStr">
        <is>
          <t>LCOMN_BASE</t>
        </is>
      </c>
      <c r="B154" s="400" t="n">
        <v>2025</v>
      </c>
      <c r="C154" s="400" t="n">
        <v>12</v>
      </c>
      <c r="D154" s="400" t="n">
        <v>2700000020</v>
      </c>
      <c r="E154" s="317" t="inlineStr">
        <is>
          <t>Fgnn Tx Curr Due &amp; Accr Operat</t>
        </is>
      </c>
      <c r="F154" s="400" t="n">
        <v>361099</v>
      </c>
      <c r="G154" s="400" t="n">
        <v>36320000</v>
      </c>
      <c r="H154" s="400" t="n">
        <v>50992000</v>
      </c>
      <c r="I154" s="400" t="n">
        <v>680592</v>
      </c>
      <c r="J154" s="407" t="n">
        <v>46022</v>
      </c>
      <c r="K154" s="355" t="inlineStr">
        <is>
          <t>BDT</t>
        </is>
      </c>
      <c r="L154" s="411" t="n">
        <v>0</v>
      </c>
    </row>
    <row r="155" ht="26.5" customHeight="1">
      <c r="A155" s="317" t="inlineStr">
        <is>
          <t>LCOMN_BASE</t>
        </is>
      </c>
      <c r="B155" s="400" t="n">
        <v>2025</v>
      </c>
      <c r="C155" s="400" t="n">
        <v>12</v>
      </c>
      <c r="D155" s="400" t="n">
        <v>2700000020</v>
      </c>
      <c r="E155" s="317" t="inlineStr">
        <is>
          <t>Fgnn Tx Curr Due &amp; Accr Operat</t>
        </is>
      </c>
      <c r="F155" s="400" t="n">
        <v>361099</v>
      </c>
      <c r="G155" s="400" t="n">
        <v>36320000</v>
      </c>
      <c r="H155" s="400" t="n">
        <v>50992000</v>
      </c>
      <c r="I155" s="400" t="n">
        <v>681737</v>
      </c>
      <c r="J155" s="407" t="n">
        <v>46022</v>
      </c>
      <c r="K155" s="355" t="inlineStr">
        <is>
          <t>BDT</t>
        </is>
      </c>
      <c r="L155" s="411" t="n">
        <v>-986537189</v>
      </c>
    </row>
    <row r="156" ht="26.5" customHeight="1">
      <c r="A156" s="317" t="inlineStr">
        <is>
          <t>LCOMN_BASE</t>
        </is>
      </c>
      <c r="B156" s="400" t="n">
        <v>2025</v>
      </c>
      <c r="C156" s="400" t="n">
        <v>12</v>
      </c>
      <c r="D156" s="400" t="n">
        <v>2700000020</v>
      </c>
      <c r="E156" s="317" t="inlineStr">
        <is>
          <t>Fgnn Tx Curr Due &amp; Accr Operat</t>
        </is>
      </c>
      <c r="F156" s="400" t="n">
        <v>361396</v>
      </c>
      <c r="G156" s="400" t="n">
        <v>36310000</v>
      </c>
      <c r="H156" s="400" t="n">
        <v>50992000</v>
      </c>
      <c r="I156" s="400" t="n">
        <v>676183</v>
      </c>
      <c r="J156" s="407" t="n">
        <v>45992</v>
      </c>
      <c r="K156" s="355" t="inlineStr">
        <is>
          <t>BDT</t>
        </is>
      </c>
      <c r="L156" s="411" t="n">
        <v>8360845</v>
      </c>
    </row>
    <row r="157" ht="26.5" customHeight="1">
      <c r="A157" s="317" t="inlineStr">
        <is>
          <t>LCOMN_BASE</t>
        </is>
      </c>
      <c r="B157" s="400" t="n">
        <v>2025</v>
      </c>
      <c r="C157" s="400" t="n">
        <v>12</v>
      </c>
      <c r="D157" s="400" t="n">
        <v>2700000020</v>
      </c>
      <c r="E157" s="317" t="inlineStr">
        <is>
          <t>Fgnn Tx Curr Due &amp; Accr Operat</t>
        </is>
      </c>
      <c r="F157" s="400" t="n">
        <v>361396</v>
      </c>
      <c r="G157" s="400" t="n">
        <v>36310000</v>
      </c>
      <c r="H157" s="400" t="n">
        <v>50992000</v>
      </c>
      <c r="I157" s="400" t="n">
        <v>680592</v>
      </c>
      <c r="J157" s="407" t="n">
        <v>46022</v>
      </c>
      <c r="K157" s="355" t="inlineStr">
        <is>
          <t>BDT</t>
        </is>
      </c>
      <c r="L157" s="411" t="n">
        <v>0</v>
      </c>
    </row>
    <row r="158" ht="26.5" customHeight="1">
      <c r="A158" s="317" t="inlineStr">
        <is>
          <t>LCOMN_BASE</t>
        </is>
      </c>
      <c r="B158" s="400" t="n">
        <v>2025</v>
      </c>
      <c r="C158" s="400" t="n">
        <v>12</v>
      </c>
      <c r="D158" s="400" t="n">
        <v>2700000020</v>
      </c>
      <c r="E158" s="317" t="inlineStr">
        <is>
          <t>Fgnn Tx Curr Due &amp; Accr Operat</t>
        </is>
      </c>
      <c r="F158" s="400" t="n">
        <v>361396</v>
      </c>
      <c r="G158" s="400" t="n">
        <v>36310000</v>
      </c>
      <c r="H158" s="400" t="n">
        <v>50992000</v>
      </c>
      <c r="I158" s="400" t="n">
        <v>681737</v>
      </c>
      <c r="J158" s="407" t="n">
        <v>46022</v>
      </c>
      <c r="K158" s="355" t="inlineStr">
        <is>
          <t>BDT</t>
        </is>
      </c>
      <c r="L158" s="411" t="n">
        <v>-31455942</v>
      </c>
    </row>
    <row r="159" ht="26.5" customHeight="1">
      <c r="A159" s="317" t="inlineStr">
        <is>
          <t>LCOMN_BASE</t>
        </is>
      </c>
      <c r="B159" s="400" t="n">
        <v>2025</v>
      </c>
      <c r="C159" s="400" t="n">
        <v>12</v>
      </c>
      <c r="D159" s="400" t="n">
        <v>2700000020</v>
      </c>
      <c r="E159" s="317" t="inlineStr">
        <is>
          <t>Fgnn Tx Curr Due &amp; Accr Operat</t>
        </is>
      </c>
      <c r="F159" s="400" t="n">
        <v>363099</v>
      </c>
      <c r="G159" s="400" t="n">
        <v>36230000</v>
      </c>
      <c r="H159" s="400" t="n">
        <v>50992000</v>
      </c>
      <c r="I159" s="400" t="n">
        <v>676183</v>
      </c>
      <c r="J159" s="407" t="n">
        <v>45992</v>
      </c>
      <c r="K159" s="355" t="inlineStr">
        <is>
          <t>BDT</t>
        </is>
      </c>
      <c r="L159" s="411" t="n">
        <v>289501871</v>
      </c>
    </row>
    <row r="160" ht="26.5" customHeight="1">
      <c r="A160" s="317" t="inlineStr">
        <is>
          <t>LCOMN_BASE</t>
        </is>
      </c>
      <c r="B160" s="400" t="n">
        <v>2025</v>
      </c>
      <c r="C160" s="400" t="n">
        <v>12</v>
      </c>
      <c r="D160" s="400" t="n">
        <v>2700000020</v>
      </c>
      <c r="E160" s="317" t="inlineStr">
        <is>
          <t>Fgnn Tx Curr Due &amp; Accr Operat</t>
        </is>
      </c>
      <c r="F160" s="400" t="n">
        <v>363099</v>
      </c>
      <c r="G160" s="400" t="n">
        <v>36230000</v>
      </c>
      <c r="H160" s="400" t="n">
        <v>50992000</v>
      </c>
      <c r="I160" s="400" t="n">
        <v>680592</v>
      </c>
      <c r="J160" s="407" t="n">
        <v>46022</v>
      </c>
      <c r="K160" s="355" t="inlineStr">
        <is>
          <t>BDT</t>
        </is>
      </c>
      <c r="L160" s="411" t="n">
        <v>0</v>
      </c>
    </row>
    <row r="161" ht="26.5" customHeight="1">
      <c r="A161" s="317" t="inlineStr">
        <is>
          <t>LCOMN_BASE</t>
        </is>
      </c>
      <c r="B161" s="400" t="n">
        <v>2025</v>
      </c>
      <c r="C161" s="400" t="n">
        <v>12</v>
      </c>
      <c r="D161" s="400" t="n">
        <v>2700000020</v>
      </c>
      <c r="E161" s="317" t="inlineStr">
        <is>
          <t>Fgnn Tx Curr Due &amp; Accr Operat</t>
        </is>
      </c>
      <c r="F161" s="400" t="n">
        <v>363099</v>
      </c>
      <c r="G161" s="400" t="n">
        <v>36230000</v>
      </c>
      <c r="H161" s="400" t="n">
        <v>50992000</v>
      </c>
      <c r="I161" s="400" t="n">
        <v>681737</v>
      </c>
      <c r="J161" s="407" t="n">
        <v>46022</v>
      </c>
      <c r="K161" s="355" t="inlineStr">
        <is>
          <t>BDT</t>
        </is>
      </c>
      <c r="L161" s="411" t="n">
        <v>-197813153</v>
      </c>
    </row>
    <row r="162" ht="26.5" customHeight="1">
      <c r="A162" s="317" t="inlineStr">
        <is>
          <t>LCOMN_BASE</t>
        </is>
      </c>
      <c r="B162" s="400" t="n">
        <v>2025</v>
      </c>
      <c r="C162" s="400" t="n">
        <v>12</v>
      </c>
      <c r="D162" s="400" t="n">
        <v>2700000020</v>
      </c>
      <c r="E162" s="317" t="inlineStr">
        <is>
          <t>Fgnn Tx Curr Due &amp; Accr Operat</t>
        </is>
      </c>
      <c r="F162" s="400" t="n">
        <v>364399</v>
      </c>
      <c r="G162" s="400" t="n">
        <v>36400000</v>
      </c>
      <c r="H162" s="400" t="n">
        <v>50992000</v>
      </c>
      <c r="I162" s="400" t="n">
        <v>676183</v>
      </c>
      <c r="J162" s="407" t="n">
        <v>45992</v>
      </c>
      <c r="K162" s="355" t="inlineStr">
        <is>
          <t>BDT</t>
        </is>
      </c>
      <c r="L162" s="411" t="n">
        <v>-6155281</v>
      </c>
    </row>
    <row r="163" ht="26.5" customHeight="1">
      <c r="A163" s="317" t="inlineStr">
        <is>
          <t>LCOMN_BASE</t>
        </is>
      </c>
      <c r="B163" s="400" t="n">
        <v>2025</v>
      </c>
      <c r="C163" s="400" t="n">
        <v>12</v>
      </c>
      <c r="D163" s="400" t="n">
        <v>2700000020</v>
      </c>
      <c r="E163" s="317" t="inlineStr">
        <is>
          <t>Fgnn Tx Curr Due &amp; Accr Operat</t>
        </is>
      </c>
      <c r="F163" s="400" t="n">
        <v>364399</v>
      </c>
      <c r="G163" s="400" t="n">
        <v>36400000</v>
      </c>
      <c r="H163" s="400" t="n">
        <v>50992000</v>
      </c>
      <c r="I163" s="400" t="n">
        <v>680592</v>
      </c>
      <c r="J163" s="414" t="n">
        <v>46022</v>
      </c>
      <c r="K163" s="355" t="inlineStr">
        <is>
          <t>BDT</t>
        </is>
      </c>
      <c r="L163" s="411" t="n">
        <v>0</v>
      </c>
    </row>
    <row r="164" ht="26.5" customHeight="1">
      <c r="A164" s="317" t="inlineStr">
        <is>
          <t>LCOMN_BASE</t>
        </is>
      </c>
      <c r="B164" s="400" t="n">
        <v>2025</v>
      </c>
      <c r="C164" s="400" t="n">
        <v>12</v>
      </c>
      <c r="D164" s="400" t="n">
        <v>2700000020</v>
      </c>
      <c r="E164" s="317" t="inlineStr">
        <is>
          <t>Fgnn Tx Curr Due &amp; Accr Operat</t>
        </is>
      </c>
      <c r="F164" s="400" t="n">
        <v>364399</v>
      </c>
      <c r="G164" s="400" t="n">
        <v>36400000</v>
      </c>
      <c r="H164" s="400" t="n">
        <v>50992000</v>
      </c>
      <c r="I164" s="400" t="n">
        <v>681737</v>
      </c>
      <c r="J164" s="407" t="n">
        <v>46022</v>
      </c>
      <c r="K164" s="355" t="inlineStr">
        <is>
          <t>BDT</t>
        </is>
      </c>
      <c r="L164" s="411" t="n">
        <v>108998373</v>
      </c>
    </row>
    <row r="165" ht="26.5" customHeight="1">
      <c r="A165" s="317" t="inlineStr">
        <is>
          <t>LCOMN_BASE</t>
        </is>
      </c>
      <c r="B165" s="400" t="n">
        <v>2025</v>
      </c>
      <c r="C165" s="400" t="n">
        <v>12</v>
      </c>
      <c r="D165" s="400" t="n">
        <v>2700000020</v>
      </c>
      <c r="E165" s="317" t="inlineStr">
        <is>
          <t>Fgnn Tx Curr Due &amp; Accr Operat</t>
        </is>
      </c>
      <c r="F165" s="400" t="n">
        <v>364399</v>
      </c>
      <c r="G165" s="400" t="n">
        <v>36400000</v>
      </c>
      <c r="H165" s="400" t="n">
        <v>50992000</v>
      </c>
      <c r="I165" s="400" t="n">
        <v>681737</v>
      </c>
      <c r="J165" s="407" t="n">
        <v>46022</v>
      </c>
      <c r="K165" s="355" t="inlineStr">
        <is>
          <t>BDT</t>
        </is>
      </c>
      <c r="L165" s="411" t="n">
        <v>-392186615.826291</v>
      </c>
    </row>
    <row r="166">
      <c r="A166" s="322" t="n"/>
      <c r="B166" s="322" t="n"/>
      <c r="C166" s="322" t="n"/>
      <c r="D166" s="322" t="inlineStr">
        <is>
          <t>Total</t>
        </is>
      </c>
      <c r="E166" s="322" t="n"/>
      <c r="F166" s="322" t="n"/>
      <c r="G166" s="322" t="n"/>
      <c r="H166" s="322" t="n"/>
      <c r="I166" s="322" t="n"/>
      <c r="J166" s="409" t="n"/>
      <c r="K166" s="322" t="n"/>
      <c r="L166" s="415">
        <f>SUM(L14:L165)</f>
        <v/>
      </c>
    </row>
    <row r="169" ht="15" customHeight="1" thickBot="1">
      <c r="A169" s="371" t="inlineStr">
        <is>
          <t>GL Code:</t>
        </is>
      </c>
      <c r="B169" s="371" t="n">
        <v>1568000094</v>
      </c>
    </row>
    <row r="170" ht="26" customHeight="1" thickTop="1">
      <c r="A170" s="311" t="inlineStr">
        <is>
          <t>LEDGER</t>
        </is>
      </c>
      <c r="B170" s="311" t="inlineStr">
        <is>
          <t>FISCAL_YEAR</t>
        </is>
      </c>
      <c r="C170" s="311" t="inlineStr">
        <is>
          <t>ACCOUNTING_PERIOD</t>
        </is>
      </c>
      <c r="D170" s="311" t="inlineStr">
        <is>
          <t>ACCOUNT</t>
        </is>
      </c>
      <c r="E170" s="311" t="inlineStr">
        <is>
          <t>DESCR</t>
        </is>
      </c>
      <c r="F170" s="311" t="inlineStr">
        <is>
          <t>PRODUCT</t>
        </is>
      </c>
      <c r="G170" s="311" t="inlineStr">
        <is>
          <t>OPERATING_UNIT</t>
        </is>
      </c>
      <c r="H170" s="311" t="inlineStr">
        <is>
          <t>DEPTID</t>
        </is>
      </c>
      <c r="I170" s="311" t="inlineStr">
        <is>
          <t>JOURNAL_ID</t>
        </is>
      </c>
      <c r="J170" s="311" t="inlineStr">
        <is>
          <t>JOURNAL_DATE</t>
        </is>
      </c>
      <c r="K170" s="311" t="inlineStr">
        <is>
          <t>FOREIGN_CURRENCY</t>
        </is>
      </c>
      <c r="L170" s="311" t="inlineStr">
        <is>
          <t>Sum of FOREIGN_AMOUNT</t>
        </is>
      </c>
    </row>
    <row r="171" ht="26.5" customHeight="1">
      <c r="A171" s="317" t="inlineStr">
        <is>
          <t>LSTAT_BASE</t>
        </is>
      </c>
      <c r="B171" s="400" t="n">
        <v>2025</v>
      </c>
      <c r="C171" s="400" t="n">
        <v>5</v>
      </c>
      <c r="D171" s="400" t="n">
        <v>1568000094</v>
      </c>
      <c r="E171" s="317" t="inlineStr">
        <is>
          <t>INTL INCOME TAX RECEIVABLE</t>
        </is>
      </c>
      <c r="F171" s="400" t="n">
        <v>360004</v>
      </c>
      <c r="G171" s="400" t="n">
        <v>36320000</v>
      </c>
      <c r="H171" s="400" t="n">
        <v>50992000</v>
      </c>
      <c r="I171" s="400" t="n">
        <v>642178</v>
      </c>
      <c r="J171" s="407" t="n">
        <v>45808</v>
      </c>
      <c r="K171" s="355" t="inlineStr">
        <is>
          <t>BDT</t>
        </is>
      </c>
      <c r="L171" s="411" t="n">
        <v>-37242</v>
      </c>
    </row>
    <row r="172" ht="26.5" customHeight="1">
      <c r="A172" s="317" t="inlineStr">
        <is>
          <t>LCOMN_BASE</t>
        </is>
      </c>
      <c r="B172" s="400" t="n">
        <v>2025</v>
      </c>
      <c r="C172" s="400" t="n">
        <v>3</v>
      </c>
      <c r="D172" s="400" t="n">
        <v>1568000094</v>
      </c>
      <c r="E172" s="317" t="inlineStr">
        <is>
          <t>INTL INCOME TAX RECEIVABLE</t>
        </is>
      </c>
      <c r="F172" s="400" t="n">
        <v>360004</v>
      </c>
      <c r="G172" s="400" t="n">
        <v>36320000</v>
      </c>
      <c r="H172" s="400" t="n">
        <v>50992000</v>
      </c>
      <c r="I172" s="400" t="n">
        <v>633120</v>
      </c>
      <c r="J172" s="407" t="n">
        <v>45747</v>
      </c>
      <c r="K172" s="355" t="inlineStr">
        <is>
          <t>BDT</t>
        </is>
      </c>
      <c r="L172" s="411" t="n">
        <v>530000000</v>
      </c>
    </row>
    <row r="173" ht="26.5" customHeight="1">
      <c r="A173" s="317" t="inlineStr">
        <is>
          <t>LCOMN_BASE</t>
        </is>
      </c>
      <c r="B173" s="400" t="n">
        <v>2025</v>
      </c>
      <c r="C173" s="400" t="n">
        <v>5</v>
      </c>
      <c r="D173" s="400" t="n">
        <v>1568000094</v>
      </c>
      <c r="E173" s="317" t="inlineStr">
        <is>
          <t>INTL INCOME TAX RECEIVABLE</t>
        </is>
      </c>
      <c r="F173" s="400" t="n">
        <v>360004</v>
      </c>
      <c r="G173" s="400" t="n">
        <v>36320000</v>
      </c>
      <c r="H173" s="400" t="n">
        <v>50992000</v>
      </c>
      <c r="I173" s="400" t="n">
        <v>642181</v>
      </c>
      <c r="J173" s="407" t="n">
        <v>45808</v>
      </c>
      <c r="K173" s="355" t="inlineStr">
        <is>
          <t>BDT</t>
        </is>
      </c>
      <c r="L173" s="411" t="n">
        <v>37242</v>
      </c>
    </row>
    <row r="174" ht="26.5" customHeight="1">
      <c r="A174" s="317" t="inlineStr">
        <is>
          <t>LCOMN_BASE</t>
        </is>
      </c>
      <c r="B174" s="400" t="n">
        <v>2025</v>
      </c>
      <c r="C174" s="400" t="n">
        <v>6</v>
      </c>
      <c r="D174" s="400" t="n">
        <v>1568000094</v>
      </c>
      <c r="E174" s="317" t="inlineStr">
        <is>
          <t>INTL INCOME TAX RECEIVABLE</t>
        </is>
      </c>
      <c r="F174" s="400" t="n">
        <v>360004</v>
      </c>
      <c r="G174" s="400" t="n">
        <v>36320000</v>
      </c>
      <c r="H174" s="400" t="n">
        <v>50992000</v>
      </c>
      <c r="I174" s="400" t="n">
        <v>648846</v>
      </c>
      <c r="J174" s="407" t="n">
        <v>45838</v>
      </c>
      <c r="K174" s="355" t="inlineStr">
        <is>
          <t>BDT</t>
        </is>
      </c>
      <c r="L174" s="411" t="n">
        <v>651500000</v>
      </c>
    </row>
    <row r="175" ht="26.5" customHeight="1">
      <c r="A175" s="317" t="inlineStr">
        <is>
          <t>LCOMN_BASE</t>
        </is>
      </c>
      <c r="B175" s="400" t="n">
        <v>2025</v>
      </c>
      <c r="C175" s="400" t="n">
        <v>7</v>
      </c>
      <c r="D175" s="400" t="n">
        <v>1568000094</v>
      </c>
      <c r="E175" s="317" t="inlineStr">
        <is>
          <t>INTL INCOME TAX RECEIVABLE</t>
        </is>
      </c>
      <c r="F175" s="400" t="n">
        <v>360004</v>
      </c>
      <c r="G175" s="400" t="n">
        <v>36320000</v>
      </c>
      <c r="H175" s="400" t="n">
        <v>50992000</v>
      </c>
      <c r="I175" s="400" t="n">
        <v>654821</v>
      </c>
      <c r="J175" s="407" t="n">
        <v>45869</v>
      </c>
      <c r="K175" s="355" t="inlineStr">
        <is>
          <t>BDT</t>
        </is>
      </c>
      <c r="L175" s="411" t="n">
        <v>41958324</v>
      </c>
    </row>
    <row r="176" ht="26.5" customHeight="1">
      <c r="A176" s="317" t="inlineStr">
        <is>
          <t>LCOMN_BASE</t>
        </is>
      </c>
      <c r="B176" s="400" t="n">
        <v>2025</v>
      </c>
      <c r="C176" s="400" t="n">
        <v>9</v>
      </c>
      <c r="D176" s="400" t="n">
        <v>1568000094</v>
      </c>
      <c r="E176" s="317" t="inlineStr">
        <is>
          <t>INTL INCOME TAX RECEIVABLE</t>
        </is>
      </c>
      <c r="F176" s="400" t="n">
        <v>360004</v>
      </c>
      <c r="G176" s="400" t="n">
        <v>36320000</v>
      </c>
      <c r="H176" s="400" t="n">
        <v>50992000</v>
      </c>
      <c r="I176" s="400" t="n">
        <v>664227</v>
      </c>
      <c r="J176" s="407" t="n">
        <v>45930</v>
      </c>
      <c r="K176" s="355" t="inlineStr">
        <is>
          <t>BDT</t>
        </is>
      </c>
      <c r="L176" s="411" t="n">
        <v>92000000</v>
      </c>
    </row>
    <row r="177" ht="26.5" customHeight="1">
      <c r="A177" s="317" t="inlineStr">
        <is>
          <t>LCOMN_BASE</t>
        </is>
      </c>
      <c r="B177" s="400" t="n">
        <v>2025</v>
      </c>
      <c r="C177" s="400" t="n">
        <v>9</v>
      </c>
      <c r="D177" s="400" t="n">
        <v>1568000094</v>
      </c>
      <c r="E177" s="317" t="inlineStr">
        <is>
          <t>INTL INCOME TAX RECEIVABLE</t>
        </is>
      </c>
      <c r="F177" s="400" t="n">
        <v>360004</v>
      </c>
      <c r="G177" s="400" t="n">
        <v>36320000</v>
      </c>
      <c r="H177" s="400" t="n">
        <v>50992000</v>
      </c>
      <c r="I177" s="400" t="n">
        <v>665692</v>
      </c>
      <c r="J177" s="407" t="n">
        <v>45930</v>
      </c>
      <c r="K177" s="355" t="inlineStr">
        <is>
          <t>BDT</t>
        </is>
      </c>
      <c r="L177" s="411" t="n">
        <v>9137724</v>
      </c>
    </row>
    <row r="178" ht="26.5" customHeight="1">
      <c r="A178" s="317" t="inlineStr">
        <is>
          <t>LCOMN_BASE</t>
        </is>
      </c>
      <c r="B178" s="400" t="n">
        <v>2025</v>
      </c>
      <c r="C178" s="400" t="n">
        <v>12</v>
      </c>
      <c r="D178" s="400" t="n">
        <v>1568000094</v>
      </c>
      <c r="E178" s="317" t="inlineStr">
        <is>
          <t>INTL INCOME TAX RECEIVABLE</t>
        </is>
      </c>
      <c r="F178" s="400" t="n">
        <v>360004</v>
      </c>
      <c r="G178" s="400" t="n">
        <v>36320000</v>
      </c>
      <c r="H178" s="400" t="n">
        <v>50992000</v>
      </c>
      <c r="I178" s="400" t="n">
        <v>680597</v>
      </c>
      <c r="J178" s="407" t="n">
        <v>46022</v>
      </c>
      <c r="K178" s="355" t="inlineStr">
        <is>
          <t>BDT</t>
        </is>
      </c>
      <c r="L178" s="411" t="n">
        <v>-1396202419.76</v>
      </c>
    </row>
    <row r="179" ht="26.5" customHeight="1">
      <c r="A179" s="317" t="inlineStr">
        <is>
          <t>LCOMN_BASE</t>
        </is>
      </c>
      <c r="B179" s="400" t="n">
        <v>2025</v>
      </c>
      <c r="C179" s="400" t="n">
        <v>12</v>
      </c>
      <c r="D179" s="400" t="n">
        <v>1568000094</v>
      </c>
      <c r="E179" s="317" t="inlineStr">
        <is>
          <t>INTL INCOME TAX RECEIVABLE</t>
        </is>
      </c>
      <c r="F179" s="400" t="n">
        <v>360004</v>
      </c>
      <c r="G179" s="400" t="n">
        <v>36320000</v>
      </c>
      <c r="H179" s="400" t="n">
        <v>50992000</v>
      </c>
      <c r="I179" s="400" t="n">
        <v>680592</v>
      </c>
      <c r="J179" s="407" t="n">
        <v>46022</v>
      </c>
      <c r="K179" s="355" t="inlineStr">
        <is>
          <t>BDT</t>
        </is>
      </c>
      <c r="L179" s="411" t="n">
        <v>-41958324.8</v>
      </c>
    </row>
    <row r="180">
      <c r="A180" s="322" t="n"/>
      <c r="B180" s="322" t="n"/>
      <c r="C180" s="322" t="n"/>
      <c r="D180" s="322" t="inlineStr">
        <is>
          <t>Total</t>
        </is>
      </c>
      <c r="E180" s="322" t="n"/>
      <c r="F180" s="322" t="n"/>
      <c r="G180" s="322" t="n"/>
      <c r="H180" s="322" t="n"/>
      <c r="I180" s="322" t="n"/>
      <c r="J180" s="409" t="n"/>
      <c r="K180" s="322" t="n"/>
      <c r="L180" s="416">
        <f>SUM(L171:L179)</f>
        <v/>
      </c>
    </row>
  </sheetData>
  <pageMargins left="0.7" right="0.7" top="0.75" bottom="0.75" header="0.3" footer="0.3"/>
  <pageSetup orientation="landscape" fitToHeight="0" fitToWidth="1"/>
</worksheet>
</file>

<file path=xl/worksheets/sheet12.xml><?xml version="1.0" encoding="utf-8"?>
<worksheet xmlns="http://schemas.openxmlformats.org/spreadsheetml/2006/main">
  <sheetPr>
    <tabColor rgb="00808080"/>
    <outlinePr summaryBelow="1" summaryRight="1"/>
    <pageSetUpPr fitToPage="1"/>
  </sheetPr>
  <dimension ref="A1:N336"/>
  <sheetViews>
    <sheetView tabSelected="0" topLeftCell="A319" workbookViewId="0">
      <pane ySplit="11" topLeftCell="A12" activePane="bottomLeft" state="frozen"/>
      <selection pane="bottomLeft" activeCell="J336" sqref="J336"/>
    </sheetView>
  </sheetViews>
  <sheetFormatPr baseColWidth="8" defaultRowHeight="14.5"/>
  <cols>
    <col width="4.81640625" bestFit="1" customWidth="1" min="1" max="1"/>
    <col width="6.36328125" bestFit="1" customWidth="1" min="2" max="2"/>
    <col width="6.90625" bestFit="1" customWidth="1" min="3" max="3"/>
    <col width="10.81640625" bestFit="1" customWidth="1" min="4" max="4"/>
    <col width="30" bestFit="1" customWidth="1" min="5" max="5"/>
    <col width="7.6328125" bestFit="1" customWidth="1" min="6" max="6"/>
    <col width="9.08984375" bestFit="1" customWidth="1" min="7" max="7"/>
    <col width="8.81640625" bestFit="1" customWidth="1" min="8" max="8"/>
    <col width="16.7265625" bestFit="1" customWidth="1" min="9" max="9"/>
    <col width="11.36328125" bestFit="1" customWidth="1" min="11" max="11"/>
    <col width="10.453125" bestFit="1" customWidth="1" style="55" min="12" max="12"/>
    <col width="11.1796875" bestFit="1" customWidth="1" min="13" max="13"/>
    <col width="5.08984375" bestFit="1" customWidth="1" min="14" max="14"/>
  </cols>
  <sheetData>
    <row r="1">
      <c r="A1" s="302" t="inlineStr">
        <is>
          <t>Nurul Faruk Hasan &amp; Co</t>
        </is>
      </c>
    </row>
    <row r="2">
      <c r="A2" s="303" t="inlineStr">
        <is>
          <t>Chartered Accountants</t>
        </is>
      </c>
    </row>
    <row r="4" ht="15.5" customHeight="1">
      <c r="A4" s="304" t="inlineStr">
        <is>
          <t>Client name: American Life Insurance Company, Bangladesh Branch (MetLife)</t>
        </is>
      </c>
      <c r="B4" s="66" t="n"/>
      <c r="C4" s="66" t="n"/>
      <c r="D4" s="68" t="n"/>
    </row>
    <row r="5" ht="15.5" customHeight="1">
      <c r="A5" s="304" t="inlineStr">
        <is>
          <t>Accounting period: 01 January 2024 to 31 December 2024</t>
        </is>
      </c>
      <c r="B5" s="66" t="n"/>
      <c r="C5" s="66" t="n"/>
      <c r="D5" s="67" t="n"/>
    </row>
    <row r="6" ht="15.5" customHeight="1">
      <c r="A6" s="305" t="inlineStr">
        <is>
          <t>Prepared by: Md. Tamzid</t>
        </is>
      </c>
      <c r="B6" s="66" t="n"/>
      <c r="C6" s="66" t="n"/>
      <c r="F6" s="305" t="inlineStr">
        <is>
          <t>Date: 25 February 2025</t>
        </is>
      </c>
    </row>
    <row r="7" ht="15.5" customHeight="1">
      <c r="A7" s="305" t="inlineStr">
        <is>
          <t>Reviewed by: Ranti Saha</t>
        </is>
      </c>
      <c r="B7" s="66" t="n"/>
      <c r="C7" s="66" t="n"/>
      <c r="F7" s="305" t="inlineStr">
        <is>
          <t>Date: 25 February 2025</t>
        </is>
      </c>
    </row>
    <row r="8" ht="15.5" customHeight="1">
      <c r="A8" s="305" t="inlineStr">
        <is>
          <t>Further reviewed by: Faruk Uddin Ahammed, FCA</t>
        </is>
      </c>
      <c r="B8" s="67" t="n"/>
      <c r="C8" s="67" t="n"/>
      <c r="F8" s="305" t="inlineStr">
        <is>
          <t>Date: 04 March 2025</t>
        </is>
      </c>
    </row>
    <row r="9">
      <c r="A9" s="325" t="inlineStr">
        <is>
          <t>Subject: GL of incoem tax provision</t>
        </is>
      </c>
    </row>
    <row r="10" ht="15" customHeight="1" thickBot="1"/>
    <row r="11" ht="26" customHeight="1" thickTop="1">
      <c r="A11" s="311" t="inlineStr">
        <is>
          <t>Year</t>
        </is>
      </c>
      <c r="B11" s="311" t="inlineStr">
        <is>
          <t>Period</t>
        </is>
      </c>
      <c r="C11" s="311" t="inlineStr">
        <is>
          <t>Source</t>
        </is>
      </c>
      <c r="D11" s="311" t="inlineStr">
        <is>
          <t>Account</t>
        </is>
      </c>
      <c r="E11" s="311" t="inlineStr">
        <is>
          <t>Descr</t>
        </is>
      </c>
      <c r="F11" s="311" t="inlineStr">
        <is>
          <t>Product</t>
        </is>
      </c>
      <c r="G11" s="311" t="inlineStr">
        <is>
          <t>Oper Unit</t>
        </is>
      </c>
      <c r="H11" s="311" t="inlineStr">
        <is>
          <t>Dept</t>
        </is>
      </c>
      <c r="I11" s="351" t="inlineStr">
        <is>
          <t>Sum Amount</t>
        </is>
      </c>
      <c r="J11" s="311" t="inlineStr">
        <is>
          <t>Currency</t>
        </is>
      </c>
      <c r="K11" s="311" t="inlineStr">
        <is>
          <t>Journal ID</t>
        </is>
      </c>
      <c r="L11" s="375" t="inlineStr">
        <is>
          <t>Date</t>
        </is>
      </c>
      <c r="M11" s="375" t="inlineStr">
        <is>
          <t>Ref</t>
        </is>
      </c>
      <c r="N11" s="311" t="inlineStr">
        <is>
          <t>Type</t>
        </is>
      </c>
    </row>
    <row r="12">
      <c r="A12" s="400" t="n">
        <v>2022</v>
      </c>
      <c r="B12" s="400" t="n">
        <v>1</v>
      </c>
      <c r="C12" s="400" t="n">
        <v>387</v>
      </c>
      <c r="D12" s="400" t="n">
        <v>1568000090</v>
      </c>
      <c r="E12" s="317" t="inlineStr">
        <is>
          <t>FEDERAL INCOME TAX RECEIVABLE</t>
        </is>
      </c>
      <c r="F12" s="400" t="n">
        <v>360004</v>
      </c>
      <c r="G12" s="400" t="n">
        <v>36320000</v>
      </c>
      <c r="H12" s="400" t="n">
        <v>50601000</v>
      </c>
      <c r="I12" s="376" t="n">
        <v>110496.1</v>
      </c>
      <c r="J12" s="317" t="inlineStr">
        <is>
          <t>BDT</t>
        </is>
      </c>
      <c r="K12" s="317" t="inlineStr">
        <is>
          <t>SV01021451</t>
        </is>
      </c>
      <c r="L12" s="407" t="n">
        <v>44587</v>
      </c>
      <c r="M12" s="377" t="n"/>
      <c r="N12" s="317" t="inlineStr">
        <is>
          <t>A</t>
        </is>
      </c>
    </row>
    <row r="13">
      <c r="A13" s="400" t="n">
        <v>2022</v>
      </c>
      <c r="B13" s="400" t="n">
        <v>1</v>
      </c>
      <c r="C13" s="400" t="n">
        <v>387</v>
      </c>
      <c r="D13" s="400" t="n">
        <v>1568000090</v>
      </c>
      <c r="E13" s="317" t="inlineStr">
        <is>
          <t>FEDERAL INCOME TAX RECEIVABLE</t>
        </is>
      </c>
      <c r="F13" s="400" t="n">
        <v>360004</v>
      </c>
      <c r="G13" s="400" t="n">
        <v>36320000</v>
      </c>
      <c r="H13" s="400" t="n">
        <v>50601000</v>
      </c>
      <c r="I13" s="376" t="n">
        <v>2730000</v>
      </c>
      <c r="J13" s="317" t="inlineStr">
        <is>
          <t>BDT</t>
        </is>
      </c>
      <c r="K13" s="317" t="inlineStr">
        <is>
          <t>SV01016883</t>
        </is>
      </c>
      <c r="L13" s="407" t="n">
        <v>44574</v>
      </c>
      <c r="M13" s="377" t="n"/>
      <c r="N13" s="317" t="inlineStr">
        <is>
          <t>A</t>
        </is>
      </c>
    </row>
    <row r="14">
      <c r="A14" s="400" t="n">
        <v>2022</v>
      </c>
      <c r="B14" s="400" t="n">
        <v>1</v>
      </c>
      <c r="C14" s="400" t="n">
        <v>387</v>
      </c>
      <c r="D14" s="400" t="n">
        <v>1568000090</v>
      </c>
      <c r="E14" s="317" t="inlineStr">
        <is>
          <t>FEDERAL INCOME TAX RECEIVABLE</t>
        </is>
      </c>
      <c r="F14" s="400" t="n">
        <v>360004</v>
      </c>
      <c r="G14" s="400" t="n">
        <v>36320000</v>
      </c>
      <c r="H14" s="400" t="n">
        <v>50601000</v>
      </c>
      <c r="I14" s="376" t="n">
        <v>3720351.62</v>
      </c>
      <c r="J14" s="317" t="inlineStr">
        <is>
          <t>BDT</t>
        </is>
      </c>
      <c r="K14" s="317" t="inlineStr">
        <is>
          <t>SV01016410</t>
        </is>
      </c>
      <c r="L14" s="407" t="n">
        <v>44573</v>
      </c>
      <c r="M14" s="377" t="n"/>
      <c r="N14" s="317" t="inlineStr">
        <is>
          <t>A</t>
        </is>
      </c>
    </row>
    <row r="15">
      <c r="A15" s="400" t="n">
        <v>2022</v>
      </c>
      <c r="B15" s="400" t="n">
        <v>1</v>
      </c>
      <c r="C15" s="400" t="n">
        <v>387</v>
      </c>
      <c r="D15" s="400" t="n">
        <v>1568000090</v>
      </c>
      <c r="E15" s="317" t="inlineStr">
        <is>
          <t>FEDERAL INCOME TAX RECEIVABLE</t>
        </is>
      </c>
      <c r="F15" s="400" t="n">
        <v>360004</v>
      </c>
      <c r="G15" s="400" t="n">
        <v>36320000</v>
      </c>
      <c r="H15" s="400" t="n">
        <v>50601000</v>
      </c>
      <c r="I15" s="376" t="n">
        <v>24582740.75</v>
      </c>
      <c r="J15" s="317" t="inlineStr">
        <is>
          <t>BDT</t>
        </is>
      </c>
      <c r="K15" s="317" t="inlineStr">
        <is>
          <t>SV01020021</t>
        </is>
      </c>
      <c r="L15" s="407" t="n">
        <v>44582</v>
      </c>
      <c r="M15" s="377" t="n"/>
      <c r="N15" s="317" t="inlineStr">
        <is>
          <t>A</t>
        </is>
      </c>
    </row>
    <row r="16">
      <c r="A16" s="400" t="n">
        <v>2022</v>
      </c>
      <c r="B16" s="400" t="n">
        <v>1</v>
      </c>
      <c r="C16" s="400" t="n">
        <v>387</v>
      </c>
      <c r="D16" s="400" t="n">
        <v>1568000090</v>
      </c>
      <c r="E16" s="317" t="inlineStr">
        <is>
          <t>FEDERAL INCOME TAX RECEIVABLE</t>
        </is>
      </c>
      <c r="F16" s="400" t="n">
        <v>360004</v>
      </c>
      <c r="G16" s="400" t="n">
        <v>36320000</v>
      </c>
      <c r="H16" s="400" t="n">
        <v>50601000</v>
      </c>
      <c r="I16" s="376" t="n">
        <v>44846770.61</v>
      </c>
      <c r="J16" s="317" t="inlineStr">
        <is>
          <t>BDT</t>
        </is>
      </c>
      <c r="K16" s="317" t="inlineStr">
        <is>
          <t>SV01023081</t>
        </is>
      </c>
      <c r="L16" s="407" t="n">
        <v>44592</v>
      </c>
      <c r="M16" s="377" t="n"/>
      <c r="N16" s="317" t="inlineStr">
        <is>
          <t>A</t>
        </is>
      </c>
    </row>
    <row r="17">
      <c r="A17" s="400" t="n">
        <v>2022</v>
      </c>
      <c r="B17" s="400" t="n">
        <v>1</v>
      </c>
      <c r="C17" s="400" t="n">
        <v>387</v>
      </c>
      <c r="D17" s="400" t="n">
        <v>1568000090</v>
      </c>
      <c r="E17" s="317" t="inlineStr">
        <is>
          <t>FEDERAL INCOME TAX RECEIVABLE</t>
        </is>
      </c>
      <c r="F17" s="400" t="n">
        <v>361396</v>
      </c>
      <c r="G17" s="400" t="n">
        <v>36310000</v>
      </c>
      <c r="H17" s="400" t="n">
        <v>50601000</v>
      </c>
      <c r="I17" s="376" t="n">
        <v>527261.84</v>
      </c>
      <c r="J17" s="317" t="inlineStr">
        <is>
          <t>BDT</t>
        </is>
      </c>
      <c r="K17" s="317" t="inlineStr">
        <is>
          <t>SV01023081</t>
        </is>
      </c>
      <c r="L17" s="407" t="n">
        <v>44592</v>
      </c>
      <c r="M17" s="377" t="n"/>
      <c r="N17" s="317" t="inlineStr">
        <is>
          <t>A</t>
        </is>
      </c>
    </row>
    <row r="18">
      <c r="A18" s="400" t="n">
        <v>2022</v>
      </c>
      <c r="B18" s="400" t="n">
        <v>1</v>
      </c>
      <c r="C18" s="317" t="inlineStr">
        <is>
          <t>B06</t>
        </is>
      </c>
      <c r="D18" s="400" t="n">
        <v>1568000090</v>
      </c>
      <c r="E18" s="317" t="inlineStr">
        <is>
          <t>FEDERAL INCOME TAX RECEIVABLE</t>
        </is>
      </c>
      <c r="F18" s="400" t="n">
        <v>360004</v>
      </c>
      <c r="G18" s="400" t="n">
        <v>36320000</v>
      </c>
      <c r="H18" s="400" t="n">
        <v>50992000</v>
      </c>
      <c r="I18" s="376" t="n">
        <v>90961.64999999999</v>
      </c>
      <c r="J18" s="317" t="inlineStr">
        <is>
          <t>BDT</t>
        </is>
      </c>
      <c r="K18" s="317" t="inlineStr">
        <is>
          <t>0000435762</t>
        </is>
      </c>
      <c r="L18" s="407" t="n">
        <v>44592</v>
      </c>
      <c r="M18" s="377" t="n"/>
      <c r="N18" s="317" t="inlineStr">
        <is>
          <t>A</t>
        </is>
      </c>
    </row>
    <row r="19">
      <c r="A19" s="400" t="n">
        <v>2022</v>
      </c>
      <c r="B19" s="400" t="n">
        <v>1</v>
      </c>
      <c r="C19" s="317" t="inlineStr">
        <is>
          <t>B07</t>
        </is>
      </c>
      <c r="D19" s="400" t="n">
        <v>1568000090</v>
      </c>
      <c r="E19" s="317" t="inlineStr">
        <is>
          <t>FEDERAL INCOME TAX RECEIVABLE</t>
        </is>
      </c>
      <c r="F19" s="400" t="n">
        <v>360004</v>
      </c>
      <c r="G19" s="400" t="n">
        <v>36320000</v>
      </c>
      <c r="H19" s="400" t="n">
        <v>50992000</v>
      </c>
      <c r="I19" s="376" t="n">
        <v>75000</v>
      </c>
      <c r="J19" s="317" t="inlineStr">
        <is>
          <t>BDT</t>
        </is>
      </c>
      <c r="K19" s="317" t="inlineStr">
        <is>
          <t>0000436696</t>
        </is>
      </c>
      <c r="L19" s="407" t="n">
        <v>44592</v>
      </c>
      <c r="M19" s="377" t="n"/>
      <c r="N19" s="317" t="inlineStr">
        <is>
          <t>A</t>
        </is>
      </c>
    </row>
    <row r="20">
      <c r="A20" s="400" t="n">
        <v>2022</v>
      </c>
      <c r="B20" s="400" t="n">
        <v>1</v>
      </c>
      <c r="C20" s="317" t="inlineStr">
        <is>
          <t>B14</t>
        </is>
      </c>
      <c r="D20" s="400" t="n">
        <v>1568000090</v>
      </c>
      <c r="E20" s="317" t="inlineStr">
        <is>
          <t>FEDERAL INCOME TAX RECEIVABLE</t>
        </is>
      </c>
      <c r="F20" s="400" t="n">
        <v>360004</v>
      </c>
      <c r="G20" s="400" t="n">
        <v>36320000</v>
      </c>
      <c r="H20" s="400" t="n">
        <v>50601000</v>
      </c>
      <c r="I20" s="376" t="n">
        <v>32.43</v>
      </c>
      <c r="J20" s="317" t="inlineStr">
        <is>
          <t>BDT</t>
        </is>
      </c>
      <c r="K20" s="317" t="inlineStr">
        <is>
          <t>0000436377</t>
        </is>
      </c>
      <c r="L20" s="407" t="n">
        <v>44592</v>
      </c>
      <c r="M20" s="377" t="n"/>
      <c r="N20" s="317" t="inlineStr">
        <is>
          <t>A</t>
        </is>
      </c>
    </row>
    <row r="21">
      <c r="A21" s="400" t="n">
        <v>2022</v>
      </c>
      <c r="B21" s="400" t="n">
        <v>1</v>
      </c>
      <c r="C21" s="317" t="inlineStr">
        <is>
          <t>B15</t>
        </is>
      </c>
      <c r="D21" s="400" t="n">
        <v>7180000005</v>
      </c>
      <c r="E21" s="317" t="inlineStr">
        <is>
          <t>Fgn Exp Curr Operations</t>
        </is>
      </c>
      <c r="F21" s="400" t="n">
        <v>360004</v>
      </c>
      <c r="G21" s="400" t="n">
        <v>36320000</v>
      </c>
      <c r="H21" s="400" t="n">
        <v>50992000</v>
      </c>
      <c r="I21" s="376" t="n">
        <v>63668171</v>
      </c>
      <c r="J21" s="317" t="inlineStr">
        <is>
          <t>BDT</t>
        </is>
      </c>
      <c r="K21" s="317" t="inlineStr">
        <is>
          <t>0000437911</t>
        </is>
      </c>
      <c r="L21" s="407" t="n">
        <v>44592</v>
      </c>
      <c r="M21" s="377" t="n"/>
      <c r="N21" s="317" t="inlineStr">
        <is>
          <t>E</t>
        </is>
      </c>
    </row>
    <row r="22">
      <c r="A22" s="400" t="n">
        <v>2022</v>
      </c>
      <c r="B22" s="400" t="n">
        <v>1</v>
      </c>
      <c r="C22" s="317" t="inlineStr">
        <is>
          <t>B15</t>
        </is>
      </c>
      <c r="D22" s="400" t="n">
        <v>7180000005</v>
      </c>
      <c r="E22" s="317" t="inlineStr">
        <is>
          <t>Fgn Exp Curr Operations</t>
        </is>
      </c>
      <c r="F22" s="400" t="n">
        <v>361096</v>
      </c>
      <c r="G22" s="400" t="n">
        <v>36310000</v>
      </c>
      <c r="H22" s="400" t="n">
        <v>50992000</v>
      </c>
      <c r="I22" s="376" t="n">
        <v>74947401</v>
      </c>
      <c r="J22" s="317" t="inlineStr">
        <is>
          <t>BDT</t>
        </is>
      </c>
      <c r="K22" s="317" t="inlineStr">
        <is>
          <t>0000437911</t>
        </is>
      </c>
      <c r="L22" s="407" t="n">
        <v>44592</v>
      </c>
      <c r="M22" s="377" t="n"/>
      <c r="N22" s="317" t="inlineStr">
        <is>
          <t>E</t>
        </is>
      </c>
    </row>
    <row r="23">
      <c r="A23" s="400" t="n">
        <v>2022</v>
      </c>
      <c r="B23" s="400" t="n">
        <v>1</v>
      </c>
      <c r="C23" s="317" t="inlineStr">
        <is>
          <t>B15</t>
        </is>
      </c>
      <c r="D23" s="400" t="n">
        <v>7180000005</v>
      </c>
      <c r="E23" s="317" t="inlineStr">
        <is>
          <t>Fgn Exp Curr Operations</t>
        </is>
      </c>
      <c r="F23" s="400" t="n">
        <v>361099</v>
      </c>
      <c r="G23" s="400" t="n">
        <v>36320000</v>
      </c>
      <c r="H23" s="400" t="n">
        <v>50992000</v>
      </c>
      <c r="I23" s="376" t="n">
        <v>62896373</v>
      </c>
      <c r="J23" s="317" t="inlineStr">
        <is>
          <t>BDT</t>
        </is>
      </c>
      <c r="K23" s="317" t="inlineStr">
        <is>
          <t>0000437911</t>
        </is>
      </c>
      <c r="L23" s="407" t="n">
        <v>44592</v>
      </c>
      <c r="M23" s="377" t="n"/>
      <c r="N23" s="317" t="inlineStr">
        <is>
          <t>E</t>
        </is>
      </c>
    </row>
    <row r="24">
      <c r="A24" s="400" t="n">
        <v>2022</v>
      </c>
      <c r="B24" s="400" t="n">
        <v>1</v>
      </c>
      <c r="C24" s="317" t="inlineStr">
        <is>
          <t>B15</t>
        </is>
      </c>
      <c r="D24" s="400" t="n">
        <v>7180000005</v>
      </c>
      <c r="E24" s="317" t="inlineStr">
        <is>
          <t>Fgn Exp Curr Operations</t>
        </is>
      </c>
      <c r="F24" s="400" t="n">
        <v>361396</v>
      </c>
      <c r="G24" s="400" t="n">
        <v>36310000</v>
      </c>
      <c r="H24" s="400" t="n">
        <v>50992000</v>
      </c>
      <c r="I24" s="376" t="n">
        <v>-1706200</v>
      </c>
      <c r="J24" s="317" t="inlineStr">
        <is>
          <t>BDT</t>
        </is>
      </c>
      <c r="K24" s="317" t="inlineStr">
        <is>
          <t>0000437911</t>
        </is>
      </c>
      <c r="L24" s="407" t="n">
        <v>44592</v>
      </c>
      <c r="M24" s="377" t="n"/>
      <c r="N24" s="317" t="inlineStr">
        <is>
          <t>E</t>
        </is>
      </c>
    </row>
    <row r="25">
      <c r="A25" s="400" t="n">
        <v>2022</v>
      </c>
      <c r="B25" s="400" t="n">
        <v>1</v>
      </c>
      <c r="C25" s="317" t="inlineStr">
        <is>
          <t>B15</t>
        </is>
      </c>
      <c r="D25" s="400" t="n">
        <v>7180000005</v>
      </c>
      <c r="E25" s="317" t="inlineStr">
        <is>
          <t>Fgn Exp Curr Operations</t>
        </is>
      </c>
      <c r="F25" s="400" t="n">
        <v>363099</v>
      </c>
      <c r="G25" s="400" t="n">
        <v>36230000</v>
      </c>
      <c r="H25" s="400" t="n">
        <v>50992000</v>
      </c>
      <c r="I25" s="376" t="n">
        <v>2862747</v>
      </c>
      <c r="J25" s="317" t="inlineStr">
        <is>
          <t>BDT</t>
        </is>
      </c>
      <c r="K25" s="317" t="inlineStr">
        <is>
          <t>0000437911</t>
        </is>
      </c>
      <c r="L25" s="407" t="n">
        <v>44592</v>
      </c>
      <c r="M25" s="377" t="n"/>
      <c r="N25" s="317" t="inlineStr">
        <is>
          <t>E</t>
        </is>
      </c>
    </row>
    <row r="26">
      <c r="A26" s="400" t="n">
        <v>2022</v>
      </c>
      <c r="B26" s="400" t="n">
        <v>1</v>
      </c>
      <c r="C26" s="317" t="inlineStr">
        <is>
          <t>B15</t>
        </is>
      </c>
      <c r="D26" s="400" t="n">
        <v>7180000005</v>
      </c>
      <c r="E26" s="317" t="inlineStr">
        <is>
          <t>Fgn Exp Curr Operations</t>
        </is>
      </c>
      <c r="F26" s="400" t="n">
        <v>364399</v>
      </c>
      <c r="G26" s="400" t="n">
        <v>36400000</v>
      </c>
      <c r="H26" s="400" t="n">
        <v>50992000</v>
      </c>
      <c r="I26" s="376" t="n">
        <v>5706102</v>
      </c>
      <c r="J26" s="317" t="inlineStr">
        <is>
          <t>BDT</t>
        </is>
      </c>
      <c r="K26" s="317" t="inlineStr">
        <is>
          <t>0000437911</t>
        </is>
      </c>
      <c r="L26" s="407" t="n">
        <v>44592</v>
      </c>
      <c r="M26" s="377" t="n"/>
      <c r="N26" s="317" t="inlineStr">
        <is>
          <t>E</t>
        </is>
      </c>
    </row>
    <row r="27">
      <c r="A27" s="400" t="n">
        <v>2022</v>
      </c>
      <c r="B27" s="400" t="n">
        <v>2</v>
      </c>
      <c r="C27" s="400" t="n">
        <v>387</v>
      </c>
      <c r="D27" s="400" t="n">
        <v>1568000090</v>
      </c>
      <c r="E27" s="317" t="inlineStr">
        <is>
          <t>FEDERAL INCOME TAX RECEIVABLE</t>
        </is>
      </c>
      <c r="F27" s="400" t="n">
        <v>360004</v>
      </c>
      <c r="G27" s="400" t="n">
        <v>36320000</v>
      </c>
      <c r="H27" s="400" t="n">
        <v>50601000</v>
      </c>
      <c r="I27" s="376" t="n">
        <v>1554764.52</v>
      </c>
      <c r="J27" s="317" t="inlineStr">
        <is>
          <t>BDT</t>
        </is>
      </c>
      <c r="K27" s="317" t="inlineStr">
        <is>
          <t>SV01027890</t>
        </is>
      </c>
      <c r="L27" s="407" t="n">
        <v>44605</v>
      </c>
      <c r="M27" s="377" t="n"/>
      <c r="N27" s="317" t="inlineStr">
        <is>
          <t>A</t>
        </is>
      </c>
    </row>
    <row r="28">
      <c r="A28" s="400" t="n">
        <v>2022</v>
      </c>
      <c r="B28" s="400" t="n">
        <v>2</v>
      </c>
      <c r="C28" s="400" t="n">
        <v>387</v>
      </c>
      <c r="D28" s="400" t="n">
        <v>1568000090</v>
      </c>
      <c r="E28" s="317" t="inlineStr">
        <is>
          <t>FEDERAL INCOME TAX RECEIVABLE</t>
        </is>
      </c>
      <c r="F28" s="400" t="n">
        <v>360004</v>
      </c>
      <c r="G28" s="400" t="n">
        <v>36320000</v>
      </c>
      <c r="H28" s="400" t="n">
        <v>50601000</v>
      </c>
      <c r="I28" s="376" t="n">
        <v>6881194.96</v>
      </c>
      <c r="J28" s="317" t="inlineStr">
        <is>
          <t>BDT</t>
        </is>
      </c>
      <c r="K28" s="317" t="inlineStr">
        <is>
          <t>SV01030470</t>
        </is>
      </c>
      <c r="L28" s="407" t="n">
        <v>44614</v>
      </c>
      <c r="M28" s="377" t="n"/>
      <c r="N28" s="317" t="inlineStr">
        <is>
          <t>A</t>
        </is>
      </c>
    </row>
    <row r="29">
      <c r="A29" s="400" t="n">
        <v>2022</v>
      </c>
      <c r="B29" s="400" t="n">
        <v>2</v>
      </c>
      <c r="C29" s="400" t="n">
        <v>387</v>
      </c>
      <c r="D29" s="400" t="n">
        <v>1568000090</v>
      </c>
      <c r="E29" s="317" t="inlineStr">
        <is>
          <t>FEDERAL INCOME TAX RECEIVABLE</t>
        </is>
      </c>
      <c r="F29" s="400" t="n">
        <v>360004</v>
      </c>
      <c r="G29" s="400" t="n">
        <v>36320000</v>
      </c>
      <c r="H29" s="400" t="n">
        <v>50601000</v>
      </c>
      <c r="I29" s="376" t="n">
        <v>8911761.25</v>
      </c>
      <c r="J29" s="317" t="inlineStr">
        <is>
          <t>BDT</t>
        </is>
      </c>
      <c r="K29" s="317" t="inlineStr">
        <is>
          <t>SV01032585</t>
        </is>
      </c>
      <c r="L29" s="407" t="n">
        <v>44620</v>
      </c>
      <c r="M29" s="377" t="n"/>
      <c r="N29" s="317" t="inlineStr">
        <is>
          <t>A</t>
        </is>
      </c>
    </row>
    <row r="30">
      <c r="A30" s="400" t="n">
        <v>2022</v>
      </c>
      <c r="B30" s="400" t="n">
        <v>2</v>
      </c>
      <c r="C30" s="400" t="n">
        <v>387</v>
      </c>
      <c r="D30" s="400" t="n">
        <v>1568000090</v>
      </c>
      <c r="E30" s="317" t="inlineStr">
        <is>
          <t>FEDERAL INCOME TAX RECEIVABLE</t>
        </is>
      </c>
      <c r="F30" s="400" t="n">
        <v>360004</v>
      </c>
      <c r="G30" s="400" t="n">
        <v>36320000</v>
      </c>
      <c r="H30" s="400" t="n">
        <v>50601000</v>
      </c>
      <c r="I30" s="376" t="n">
        <v>22569650</v>
      </c>
      <c r="J30" s="317" t="inlineStr">
        <is>
          <t>BDT</t>
        </is>
      </c>
      <c r="K30" s="317" t="inlineStr">
        <is>
          <t>SV01032582</t>
        </is>
      </c>
      <c r="L30" s="407" t="n">
        <v>44619</v>
      </c>
      <c r="M30" s="377" t="n"/>
      <c r="N30" s="317" t="inlineStr">
        <is>
          <t>A</t>
        </is>
      </c>
    </row>
    <row r="31">
      <c r="A31" s="400" t="n">
        <v>2022</v>
      </c>
      <c r="B31" s="400" t="n">
        <v>2</v>
      </c>
      <c r="C31" s="400" t="n">
        <v>387</v>
      </c>
      <c r="D31" s="400" t="n">
        <v>1568000090</v>
      </c>
      <c r="E31" s="317" t="inlineStr">
        <is>
          <t>FEDERAL INCOME TAX RECEIVABLE</t>
        </is>
      </c>
      <c r="F31" s="400" t="n">
        <v>361396</v>
      </c>
      <c r="G31" s="400" t="n">
        <v>36310000</v>
      </c>
      <c r="H31" s="400" t="n">
        <v>50601000</v>
      </c>
      <c r="I31" s="376" t="n">
        <v>104956.5</v>
      </c>
      <c r="J31" s="317" t="inlineStr">
        <is>
          <t>BDT</t>
        </is>
      </c>
      <c r="K31" s="317" t="inlineStr">
        <is>
          <t>SV01030968</t>
        </is>
      </c>
      <c r="L31" s="407" t="n">
        <v>44615</v>
      </c>
      <c r="M31" s="377" t="n"/>
      <c r="N31" s="317" t="inlineStr">
        <is>
          <t>A</t>
        </is>
      </c>
    </row>
    <row r="32">
      <c r="A32" s="400" t="n">
        <v>2022</v>
      </c>
      <c r="B32" s="400" t="n">
        <v>2</v>
      </c>
      <c r="C32" s="400" t="n">
        <v>387</v>
      </c>
      <c r="D32" s="400" t="n">
        <v>1568000090</v>
      </c>
      <c r="E32" s="317" t="inlineStr">
        <is>
          <t>FEDERAL INCOME TAX RECEIVABLE</t>
        </is>
      </c>
      <c r="F32" s="400" t="n">
        <v>361396</v>
      </c>
      <c r="G32" s="400" t="n">
        <v>36310000</v>
      </c>
      <c r="H32" s="400" t="n">
        <v>50601000</v>
      </c>
      <c r="I32" s="376" t="n">
        <v>212340.62</v>
      </c>
      <c r="J32" s="317" t="inlineStr">
        <is>
          <t>BDT</t>
        </is>
      </c>
      <c r="K32" s="317" t="inlineStr">
        <is>
          <t>SV01032582</t>
        </is>
      </c>
      <c r="L32" s="407" t="n">
        <v>44619</v>
      </c>
      <c r="M32" s="377" t="n"/>
      <c r="N32" s="317" t="inlineStr">
        <is>
          <t>A</t>
        </is>
      </c>
    </row>
    <row r="33">
      <c r="A33" s="400" t="n">
        <v>2022</v>
      </c>
      <c r="B33" s="400" t="n">
        <v>2</v>
      </c>
      <c r="C33" s="400" t="n">
        <v>387</v>
      </c>
      <c r="D33" s="400" t="n">
        <v>1568000090</v>
      </c>
      <c r="E33" s="317" t="inlineStr">
        <is>
          <t>FEDERAL INCOME TAX RECEIVABLE</t>
        </is>
      </c>
      <c r="F33" s="400" t="n">
        <v>361396</v>
      </c>
      <c r="G33" s="400" t="n">
        <v>36310000</v>
      </c>
      <c r="H33" s="400" t="n">
        <v>50601000</v>
      </c>
      <c r="I33" s="376" t="n">
        <v>243752.15</v>
      </c>
      <c r="J33" s="317" t="inlineStr">
        <is>
          <t>BDT</t>
        </is>
      </c>
      <c r="K33" s="317" t="inlineStr">
        <is>
          <t>SV01030470</t>
        </is>
      </c>
      <c r="L33" s="407" t="n">
        <v>44614</v>
      </c>
      <c r="M33" s="377" t="n"/>
      <c r="N33" s="317" t="inlineStr">
        <is>
          <t>A</t>
        </is>
      </c>
    </row>
    <row r="34">
      <c r="A34" s="400" t="n">
        <v>2022</v>
      </c>
      <c r="B34" s="400" t="n">
        <v>2</v>
      </c>
      <c r="C34" s="400" t="n">
        <v>387</v>
      </c>
      <c r="D34" s="400" t="n">
        <v>1568000090</v>
      </c>
      <c r="E34" s="317" t="inlineStr">
        <is>
          <t>FEDERAL INCOME TAX RECEIVABLE</t>
        </is>
      </c>
      <c r="F34" s="400" t="n">
        <v>361396</v>
      </c>
      <c r="G34" s="400" t="n">
        <v>36310000</v>
      </c>
      <c r="H34" s="400" t="n">
        <v>50601000</v>
      </c>
      <c r="I34" s="376" t="n">
        <v>367245.92</v>
      </c>
      <c r="J34" s="317" t="inlineStr">
        <is>
          <t>BDT</t>
        </is>
      </c>
      <c r="K34" s="317" t="inlineStr">
        <is>
          <t>SV01027890</t>
        </is>
      </c>
      <c r="L34" s="407" t="n">
        <v>44605</v>
      </c>
      <c r="M34" s="377" t="n"/>
      <c r="N34" s="317" t="inlineStr">
        <is>
          <t>A</t>
        </is>
      </c>
    </row>
    <row r="35">
      <c r="A35" s="400" t="n">
        <v>2022</v>
      </c>
      <c r="B35" s="400" t="n">
        <v>2</v>
      </c>
      <c r="C35" s="400" t="n">
        <v>387</v>
      </c>
      <c r="D35" s="400" t="n">
        <v>1568000090</v>
      </c>
      <c r="E35" s="317" t="inlineStr">
        <is>
          <t>FEDERAL INCOME TAX RECEIVABLE</t>
        </is>
      </c>
      <c r="F35" s="400" t="n">
        <v>361396</v>
      </c>
      <c r="G35" s="400" t="n">
        <v>36310000</v>
      </c>
      <c r="H35" s="400" t="n">
        <v>50601000</v>
      </c>
      <c r="I35" s="376" t="n">
        <v>384414.29</v>
      </c>
      <c r="J35" s="317" t="inlineStr">
        <is>
          <t>BDT</t>
        </is>
      </c>
      <c r="K35" s="317" t="inlineStr">
        <is>
          <t>SV01032585</t>
        </is>
      </c>
      <c r="L35" s="407" t="n">
        <v>44620</v>
      </c>
      <c r="M35" s="377" t="n"/>
      <c r="N35" s="317" t="inlineStr">
        <is>
          <t>A</t>
        </is>
      </c>
    </row>
    <row r="36">
      <c r="A36" s="400" t="n">
        <v>2022</v>
      </c>
      <c r="B36" s="400" t="n">
        <v>2</v>
      </c>
      <c r="C36" s="317" t="inlineStr">
        <is>
          <t>B06</t>
        </is>
      </c>
      <c r="D36" s="400" t="n">
        <v>1568000090</v>
      </c>
      <c r="E36" s="317" t="inlineStr">
        <is>
          <t>FEDERAL INCOME TAX RECEIVABLE</t>
        </is>
      </c>
      <c r="F36" s="400" t="n">
        <v>360004</v>
      </c>
      <c r="G36" s="400" t="n">
        <v>36320000</v>
      </c>
      <c r="H36" s="400" t="n">
        <v>50992000</v>
      </c>
      <c r="I36" s="376" t="n">
        <v>90961.64999999999</v>
      </c>
      <c r="J36" s="317" t="inlineStr">
        <is>
          <t>BDT</t>
        </is>
      </c>
      <c r="K36" s="317" t="inlineStr">
        <is>
          <t>0000440397</t>
        </is>
      </c>
      <c r="L36" s="407" t="n">
        <v>44620</v>
      </c>
      <c r="M36" s="377" t="n"/>
      <c r="N36" s="317" t="inlineStr">
        <is>
          <t>A</t>
        </is>
      </c>
    </row>
    <row r="37">
      <c r="A37" s="400" t="n">
        <v>2022</v>
      </c>
      <c r="B37" s="400" t="n">
        <v>2</v>
      </c>
      <c r="C37" s="317" t="inlineStr">
        <is>
          <t>B06</t>
        </is>
      </c>
      <c r="D37" s="400" t="n">
        <v>1568000090</v>
      </c>
      <c r="E37" s="317" t="inlineStr">
        <is>
          <t>FEDERAL INCOME TAX RECEIVABLE</t>
        </is>
      </c>
      <c r="F37" s="400" t="n">
        <v>364099</v>
      </c>
      <c r="G37" s="400" t="n">
        <v>36240000</v>
      </c>
      <c r="H37" s="400" t="n">
        <v>50992000</v>
      </c>
      <c r="I37" s="376" t="n">
        <v>10807.96</v>
      </c>
      <c r="J37" s="317" t="inlineStr">
        <is>
          <t>BDT</t>
        </is>
      </c>
      <c r="K37" s="317" t="inlineStr">
        <is>
          <t>0000441401</t>
        </is>
      </c>
      <c r="L37" s="407" t="n">
        <v>44620</v>
      </c>
      <c r="M37" s="377" t="n"/>
      <c r="N37" s="317" t="inlineStr">
        <is>
          <t>A</t>
        </is>
      </c>
    </row>
    <row r="38">
      <c r="A38" s="400" t="n">
        <v>2022</v>
      </c>
      <c r="B38" s="400" t="n">
        <v>2</v>
      </c>
      <c r="C38" s="317" t="inlineStr">
        <is>
          <t>B07</t>
        </is>
      </c>
      <c r="D38" s="400" t="n">
        <v>1568000090</v>
      </c>
      <c r="E38" s="317" t="inlineStr">
        <is>
          <t>FEDERAL INCOME TAX RECEIVABLE</t>
        </is>
      </c>
      <c r="F38" s="400" t="n">
        <v>360004</v>
      </c>
      <c r="G38" s="400" t="n">
        <v>36320000</v>
      </c>
      <c r="H38" s="400" t="n">
        <v>50992000</v>
      </c>
      <c r="I38" s="376" t="n">
        <v>75000</v>
      </c>
      <c r="J38" s="317" t="inlineStr">
        <is>
          <t>BDT</t>
        </is>
      </c>
      <c r="K38" s="317" t="inlineStr">
        <is>
          <t>0000441092</t>
        </is>
      </c>
      <c r="L38" s="407" t="n">
        <v>44620</v>
      </c>
      <c r="M38" s="377" t="n"/>
      <c r="N38" s="317" t="inlineStr">
        <is>
          <t>A</t>
        </is>
      </c>
    </row>
    <row r="39">
      <c r="A39" s="400" t="n">
        <v>2022</v>
      </c>
      <c r="B39" s="400" t="n">
        <v>2</v>
      </c>
      <c r="C39" s="317" t="inlineStr">
        <is>
          <t>B15</t>
        </is>
      </c>
      <c r="D39" s="400" t="n">
        <v>7180000005</v>
      </c>
      <c r="E39" s="317" t="inlineStr">
        <is>
          <t>Fgn Exp Curr Operations</t>
        </is>
      </c>
      <c r="F39" s="400" t="n">
        <v>360004</v>
      </c>
      <c r="G39" s="400" t="n">
        <v>36320000</v>
      </c>
      <c r="H39" s="400" t="n">
        <v>50992000</v>
      </c>
      <c r="I39" s="376" t="n">
        <v>-63668171</v>
      </c>
      <c r="J39" s="317" t="inlineStr">
        <is>
          <t>BDT</t>
        </is>
      </c>
      <c r="K39" s="317" t="inlineStr">
        <is>
          <t>0000437911</t>
        </is>
      </c>
      <c r="L39" s="407" t="n">
        <v>44593</v>
      </c>
      <c r="M39" s="377" t="n"/>
      <c r="N39" s="317" t="inlineStr">
        <is>
          <t>E</t>
        </is>
      </c>
    </row>
    <row r="40">
      <c r="A40" s="400" t="n">
        <v>2022</v>
      </c>
      <c r="B40" s="400" t="n">
        <v>2</v>
      </c>
      <c r="C40" s="317" t="inlineStr">
        <is>
          <t>B15</t>
        </is>
      </c>
      <c r="D40" s="400" t="n">
        <v>7180000005</v>
      </c>
      <c r="E40" s="317" t="inlineStr">
        <is>
          <t>Fgn Exp Curr Operations</t>
        </is>
      </c>
      <c r="F40" s="400" t="n">
        <v>360004</v>
      </c>
      <c r="G40" s="400" t="n">
        <v>36320000</v>
      </c>
      <c r="H40" s="400" t="n">
        <v>50992000</v>
      </c>
      <c r="I40" s="376" t="n">
        <v>121698935</v>
      </c>
      <c r="J40" s="317" t="inlineStr">
        <is>
          <t>BDT</t>
        </is>
      </c>
      <c r="K40" s="317" t="inlineStr">
        <is>
          <t>0000442498</t>
        </is>
      </c>
      <c r="L40" s="407" t="n">
        <v>44620</v>
      </c>
      <c r="M40" s="377" t="n"/>
      <c r="N40" s="317" t="inlineStr">
        <is>
          <t>E</t>
        </is>
      </c>
    </row>
    <row r="41">
      <c r="A41" s="400" t="n">
        <v>2022</v>
      </c>
      <c r="B41" s="400" t="n">
        <v>2</v>
      </c>
      <c r="C41" s="317" t="inlineStr">
        <is>
          <t>B15</t>
        </is>
      </c>
      <c r="D41" s="400" t="n">
        <v>7180000005</v>
      </c>
      <c r="E41" s="317" t="inlineStr">
        <is>
          <t>Fgn Exp Curr Operations</t>
        </is>
      </c>
      <c r="F41" s="400" t="n">
        <v>361096</v>
      </c>
      <c r="G41" s="400" t="n">
        <v>36310000</v>
      </c>
      <c r="H41" s="400" t="n">
        <v>50992000</v>
      </c>
      <c r="I41" s="376" t="n">
        <v>-74947401</v>
      </c>
      <c r="J41" s="317" t="inlineStr">
        <is>
          <t>BDT</t>
        </is>
      </c>
      <c r="K41" s="317" t="inlineStr">
        <is>
          <t>0000437911</t>
        </is>
      </c>
      <c r="L41" s="407" t="n">
        <v>44593</v>
      </c>
      <c r="M41" s="377" t="n"/>
      <c r="N41" s="317" t="inlineStr">
        <is>
          <t>E</t>
        </is>
      </c>
    </row>
    <row r="42">
      <c r="A42" s="400" t="n">
        <v>2022</v>
      </c>
      <c r="B42" s="400" t="n">
        <v>2</v>
      </c>
      <c r="C42" s="317" t="inlineStr">
        <is>
          <t>B15</t>
        </is>
      </c>
      <c r="D42" s="400" t="n">
        <v>7180000005</v>
      </c>
      <c r="E42" s="317" t="inlineStr">
        <is>
          <t>Fgn Exp Curr Operations</t>
        </is>
      </c>
      <c r="F42" s="400" t="n">
        <v>361096</v>
      </c>
      <c r="G42" s="400" t="n">
        <v>36310000</v>
      </c>
      <c r="H42" s="400" t="n">
        <v>50992000</v>
      </c>
      <c r="I42" s="376" t="n">
        <v>161690350</v>
      </c>
      <c r="J42" s="317" t="inlineStr">
        <is>
          <t>BDT</t>
        </is>
      </c>
      <c r="K42" s="317" t="inlineStr">
        <is>
          <t>0000442498</t>
        </is>
      </c>
      <c r="L42" s="407" t="n">
        <v>44620</v>
      </c>
      <c r="M42" s="377" t="n"/>
      <c r="N42" s="317" t="inlineStr">
        <is>
          <t>E</t>
        </is>
      </c>
    </row>
    <row r="43">
      <c r="A43" s="400" t="n">
        <v>2022</v>
      </c>
      <c r="B43" s="400" t="n">
        <v>2</v>
      </c>
      <c r="C43" s="317" t="inlineStr">
        <is>
          <t>B15</t>
        </is>
      </c>
      <c r="D43" s="400" t="n">
        <v>7180000005</v>
      </c>
      <c r="E43" s="317" t="inlineStr">
        <is>
          <t>Fgn Exp Curr Operations</t>
        </is>
      </c>
      <c r="F43" s="400" t="n">
        <v>361099</v>
      </c>
      <c r="G43" s="400" t="n">
        <v>36320000</v>
      </c>
      <c r="H43" s="400" t="n">
        <v>50992000</v>
      </c>
      <c r="I43" s="376" t="n">
        <v>-62896373</v>
      </c>
      <c r="J43" s="317" t="inlineStr">
        <is>
          <t>BDT</t>
        </is>
      </c>
      <c r="K43" s="317" t="inlineStr">
        <is>
          <t>0000437911</t>
        </is>
      </c>
      <c r="L43" s="407" t="n">
        <v>44593</v>
      </c>
      <c r="M43" s="377" t="n"/>
      <c r="N43" s="317" t="inlineStr">
        <is>
          <t>E</t>
        </is>
      </c>
    </row>
    <row r="44">
      <c r="A44" s="400" t="n">
        <v>2022</v>
      </c>
      <c r="B44" s="400" t="n">
        <v>2</v>
      </c>
      <c r="C44" s="317" t="inlineStr">
        <is>
          <t>B15</t>
        </is>
      </c>
      <c r="D44" s="400" t="n">
        <v>7180000005</v>
      </c>
      <c r="E44" s="317" t="inlineStr">
        <is>
          <t>Fgn Exp Curr Operations</t>
        </is>
      </c>
      <c r="F44" s="400" t="n">
        <v>361099</v>
      </c>
      <c r="G44" s="400" t="n">
        <v>36320000</v>
      </c>
      <c r="H44" s="400" t="n">
        <v>50992000</v>
      </c>
      <c r="I44" s="376" t="n">
        <v>143119448</v>
      </c>
      <c r="J44" s="317" t="inlineStr">
        <is>
          <t>BDT</t>
        </is>
      </c>
      <c r="K44" s="317" t="inlineStr">
        <is>
          <t>0000442498</t>
        </is>
      </c>
      <c r="L44" s="407" t="n">
        <v>44620</v>
      </c>
      <c r="M44" s="377" t="n"/>
      <c r="N44" s="317" t="inlineStr">
        <is>
          <t>E</t>
        </is>
      </c>
    </row>
    <row r="45">
      <c r="A45" s="400" t="n">
        <v>2022</v>
      </c>
      <c r="B45" s="400" t="n">
        <v>2</v>
      </c>
      <c r="C45" s="317" t="inlineStr">
        <is>
          <t>B15</t>
        </is>
      </c>
      <c r="D45" s="400" t="n">
        <v>7180000005</v>
      </c>
      <c r="E45" s="317" t="inlineStr">
        <is>
          <t>Fgn Exp Curr Operations</t>
        </is>
      </c>
      <c r="F45" s="400" t="n">
        <v>361396</v>
      </c>
      <c r="G45" s="400" t="n">
        <v>36310000</v>
      </c>
      <c r="H45" s="400" t="n">
        <v>50992000</v>
      </c>
      <c r="I45" s="376" t="n">
        <v>-14643202</v>
      </c>
      <c r="J45" s="317" t="inlineStr">
        <is>
          <t>BDT</t>
        </is>
      </c>
      <c r="K45" s="317" t="inlineStr">
        <is>
          <t>0000442498</t>
        </is>
      </c>
      <c r="L45" s="407" t="n">
        <v>44620</v>
      </c>
      <c r="M45" s="377" t="n"/>
      <c r="N45" s="317" t="inlineStr">
        <is>
          <t>E</t>
        </is>
      </c>
    </row>
    <row r="46">
      <c r="A46" s="400" t="n">
        <v>2022</v>
      </c>
      <c r="B46" s="400" t="n">
        <v>2</v>
      </c>
      <c r="C46" s="317" t="inlineStr">
        <is>
          <t>B15</t>
        </is>
      </c>
      <c r="D46" s="400" t="n">
        <v>7180000005</v>
      </c>
      <c r="E46" s="317" t="inlineStr">
        <is>
          <t>Fgn Exp Curr Operations</t>
        </is>
      </c>
      <c r="F46" s="400" t="n">
        <v>361396</v>
      </c>
      <c r="G46" s="400" t="n">
        <v>36310000</v>
      </c>
      <c r="H46" s="400" t="n">
        <v>50992000</v>
      </c>
      <c r="I46" s="376" t="n">
        <v>1706200</v>
      </c>
      <c r="J46" s="317" t="inlineStr">
        <is>
          <t>BDT</t>
        </is>
      </c>
      <c r="K46" s="317" t="inlineStr">
        <is>
          <t>0000437911</t>
        </is>
      </c>
      <c r="L46" s="407" t="n">
        <v>44593</v>
      </c>
      <c r="M46" s="377" t="n"/>
      <c r="N46" s="317" t="inlineStr">
        <is>
          <t>E</t>
        </is>
      </c>
    </row>
    <row r="47">
      <c r="A47" s="400" t="n">
        <v>2022</v>
      </c>
      <c r="B47" s="400" t="n">
        <v>2</v>
      </c>
      <c r="C47" s="317" t="inlineStr">
        <is>
          <t>B15</t>
        </is>
      </c>
      <c r="D47" s="400" t="n">
        <v>7180000005</v>
      </c>
      <c r="E47" s="317" t="inlineStr">
        <is>
          <t>Fgn Exp Curr Operations</t>
        </is>
      </c>
      <c r="F47" s="400" t="n">
        <v>363099</v>
      </c>
      <c r="G47" s="400" t="n">
        <v>36230000</v>
      </c>
      <c r="H47" s="400" t="n">
        <v>50992000</v>
      </c>
      <c r="I47" s="376" t="n">
        <v>-2862747</v>
      </c>
      <c r="J47" s="317" t="inlineStr">
        <is>
          <t>BDT</t>
        </is>
      </c>
      <c r="K47" s="317" t="inlineStr">
        <is>
          <t>0000437911</t>
        </is>
      </c>
      <c r="L47" s="407" t="n">
        <v>44593</v>
      </c>
      <c r="M47" s="377" t="n"/>
      <c r="N47" s="317" t="inlineStr">
        <is>
          <t>E</t>
        </is>
      </c>
    </row>
    <row r="48">
      <c r="A48" s="400" t="n">
        <v>2022</v>
      </c>
      <c r="B48" s="400" t="n">
        <v>2</v>
      </c>
      <c r="C48" s="317" t="inlineStr">
        <is>
          <t>B15</t>
        </is>
      </c>
      <c r="D48" s="400" t="n">
        <v>7180000005</v>
      </c>
      <c r="E48" s="317" t="inlineStr">
        <is>
          <t>Fgn Exp Curr Operations</t>
        </is>
      </c>
      <c r="F48" s="400" t="n">
        <v>363099</v>
      </c>
      <c r="G48" s="400" t="n">
        <v>36230000</v>
      </c>
      <c r="H48" s="400" t="n">
        <v>50992000</v>
      </c>
      <c r="I48" s="376" t="n">
        <v>32490715</v>
      </c>
      <c r="J48" s="317" t="inlineStr">
        <is>
          <t>BDT</t>
        </is>
      </c>
      <c r="K48" s="317" t="inlineStr">
        <is>
          <t>0000442498</t>
        </is>
      </c>
      <c r="L48" s="407" t="n">
        <v>44620</v>
      </c>
      <c r="M48" s="377" t="n"/>
      <c r="N48" s="317" t="inlineStr">
        <is>
          <t>E</t>
        </is>
      </c>
    </row>
    <row r="49">
      <c r="A49" s="400" t="n">
        <v>2022</v>
      </c>
      <c r="B49" s="400" t="n">
        <v>2</v>
      </c>
      <c r="C49" s="317" t="inlineStr">
        <is>
          <t>B15</t>
        </is>
      </c>
      <c r="D49" s="400" t="n">
        <v>7180000005</v>
      </c>
      <c r="E49" s="317" t="inlineStr">
        <is>
          <t>Fgn Exp Curr Operations</t>
        </is>
      </c>
      <c r="F49" s="400" t="n">
        <v>364399</v>
      </c>
      <c r="G49" s="400" t="n">
        <v>36400000</v>
      </c>
      <c r="H49" s="400" t="n">
        <v>50992000</v>
      </c>
      <c r="I49" s="376" t="n">
        <v>-5706102</v>
      </c>
      <c r="J49" s="317" t="inlineStr">
        <is>
          <t>BDT</t>
        </is>
      </c>
      <c r="K49" s="317" t="inlineStr">
        <is>
          <t>0000437911</t>
        </is>
      </c>
      <c r="L49" s="407" t="n">
        <v>44593</v>
      </c>
      <c r="M49" s="377" t="n"/>
      <c r="N49" s="317" t="inlineStr">
        <is>
          <t>E</t>
        </is>
      </c>
    </row>
    <row r="50">
      <c r="A50" s="400" t="n">
        <v>2022</v>
      </c>
      <c r="B50" s="400" t="n">
        <v>2</v>
      </c>
      <c r="C50" s="317" t="inlineStr">
        <is>
          <t>B15</t>
        </is>
      </c>
      <c r="D50" s="400" t="n">
        <v>7180000005</v>
      </c>
      <c r="E50" s="317" t="inlineStr">
        <is>
          <t>Fgn Exp Curr Operations</t>
        </is>
      </c>
      <c r="F50" s="400" t="n">
        <v>364399</v>
      </c>
      <c r="G50" s="400" t="n">
        <v>36400000</v>
      </c>
      <c r="H50" s="400" t="n">
        <v>50992000</v>
      </c>
      <c r="I50" s="376" t="n">
        <v>13703772</v>
      </c>
      <c r="J50" s="317" t="inlineStr">
        <is>
          <t>BDT</t>
        </is>
      </c>
      <c r="K50" s="317" t="inlineStr">
        <is>
          <t>0000442498</t>
        </is>
      </c>
      <c r="L50" s="407" t="n">
        <v>44620</v>
      </c>
      <c r="M50" s="377" t="n"/>
      <c r="N50" s="317" t="inlineStr">
        <is>
          <t>E</t>
        </is>
      </c>
    </row>
    <row r="51">
      <c r="A51" s="400" t="n">
        <v>2022</v>
      </c>
      <c r="B51" s="400" t="n">
        <v>3</v>
      </c>
      <c r="C51" s="400" t="n">
        <v>387</v>
      </c>
      <c r="D51" s="400" t="n">
        <v>1568000090</v>
      </c>
      <c r="E51" s="317" t="inlineStr">
        <is>
          <t>FEDERAL INCOME TAX RECEIVABLE</t>
        </is>
      </c>
      <c r="F51" s="400" t="n">
        <v>360004</v>
      </c>
      <c r="G51" s="400" t="n">
        <v>36320000</v>
      </c>
      <c r="H51" s="400" t="n">
        <v>50601000</v>
      </c>
      <c r="I51" s="376" t="n">
        <v>511250</v>
      </c>
      <c r="J51" s="317" t="inlineStr">
        <is>
          <t>BDT</t>
        </is>
      </c>
      <c r="K51" s="317" t="inlineStr">
        <is>
          <t>SV01041569</t>
        </is>
      </c>
      <c r="L51" s="407" t="n">
        <v>44645</v>
      </c>
      <c r="M51" s="377" t="n"/>
      <c r="N51" s="317" t="inlineStr">
        <is>
          <t>A</t>
        </is>
      </c>
    </row>
    <row r="52">
      <c r="A52" s="400" t="n">
        <v>2022</v>
      </c>
      <c r="B52" s="400" t="n">
        <v>3</v>
      </c>
      <c r="C52" s="400" t="n">
        <v>387</v>
      </c>
      <c r="D52" s="400" t="n">
        <v>1568000090</v>
      </c>
      <c r="E52" s="317" t="inlineStr">
        <is>
          <t>FEDERAL INCOME TAX RECEIVABLE</t>
        </is>
      </c>
      <c r="F52" s="400" t="n">
        <v>360004</v>
      </c>
      <c r="G52" s="400" t="n">
        <v>36320000</v>
      </c>
      <c r="H52" s="400" t="n">
        <v>50601000</v>
      </c>
      <c r="I52" s="376" t="n">
        <v>1140018</v>
      </c>
      <c r="J52" s="317" t="inlineStr">
        <is>
          <t>BDT</t>
        </is>
      </c>
      <c r="K52" s="317" t="inlineStr">
        <is>
          <t>SV01044089</t>
        </is>
      </c>
      <c r="L52" s="407" t="n">
        <v>44651</v>
      </c>
      <c r="M52" s="377" t="n"/>
      <c r="N52" s="317" t="inlineStr">
        <is>
          <t>A</t>
        </is>
      </c>
    </row>
    <row r="53">
      <c r="A53" s="400" t="n">
        <v>2022</v>
      </c>
      <c r="B53" s="400" t="n">
        <v>3</v>
      </c>
      <c r="C53" s="400" t="n">
        <v>387</v>
      </c>
      <c r="D53" s="400" t="n">
        <v>1568000090</v>
      </c>
      <c r="E53" s="317" t="inlineStr">
        <is>
          <t>FEDERAL INCOME TAX RECEIVABLE</t>
        </is>
      </c>
      <c r="F53" s="400" t="n">
        <v>360004</v>
      </c>
      <c r="G53" s="400" t="n">
        <v>36320000</v>
      </c>
      <c r="H53" s="400" t="n">
        <v>50601000</v>
      </c>
      <c r="I53" s="376" t="n">
        <v>5762075</v>
      </c>
      <c r="J53" s="317" t="inlineStr">
        <is>
          <t>BDT</t>
        </is>
      </c>
      <c r="K53" s="317" t="inlineStr">
        <is>
          <t>SV01039967</t>
        </is>
      </c>
      <c r="L53" s="407" t="n">
        <v>44641</v>
      </c>
      <c r="M53" s="377" t="n"/>
      <c r="N53" s="317" t="inlineStr">
        <is>
          <t>A</t>
        </is>
      </c>
    </row>
    <row r="54">
      <c r="A54" s="400" t="n">
        <v>2022</v>
      </c>
      <c r="B54" s="400" t="n">
        <v>3</v>
      </c>
      <c r="C54" s="400" t="n">
        <v>387</v>
      </c>
      <c r="D54" s="400" t="n">
        <v>1568000090</v>
      </c>
      <c r="E54" s="317" t="inlineStr">
        <is>
          <t>FEDERAL INCOME TAX RECEIVABLE</t>
        </is>
      </c>
      <c r="F54" s="400" t="n">
        <v>360004</v>
      </c>
      <c r="G54" s="400" t="n">
        <v>36320000</v>
      </c>
      <c r="H54" s="400" t="n">
        <v>50601000</v>
      </c>
      <c r="I54" s="376" t="n">
        <v>12059100</v>
      </c>
      <c r="J54" s="317" t="inlineStr">
        <is>
          <t>BDT</t>
        </is>
      </c>
      <c r="K54" s="317" t="inlineStr">
        <is>
          <t>SV01037601</t>
        </is>
      </c>
      <c r="L54" s="407" t="n">
        <v>44632</v>
      </c>
      <c r="M54" s="377" t="n"/>
      <c r="N54" s="317" t="inlineStr">
        <is>
          <t>A</t>
        </is>
      </c>
    </row>
    <row r="55">
      <c r="A55" s="400" t="n">
        <v>2022</v>
      </c>
      <c r="B55" s="400" t="n">
        <v>3</v>
      </c>
      <c r="C55" s="400" t="n">
        <v>387</v>
      </c>
      <c r="D55" s="400" t="n">
        <v>1568000090</v>
      </c>
      <c r="E55" s="317" t="inlineStr">
        <is>
          <t>FEDERAL INCOME TAX RECEIVABLE</t>
        </is>
      </c>
      <c r="F55" s="400" t="n">
        <v>360004</v>
      </c>
      <c r="G55" s="400" t="n">
        <v>36320000</v>
      </c>
      <c r="H55" s="400" t="n">
        <v>50601000</v>
      </c>
      <c r="I55" s="376" t="n">
        <v>44909892.25</v>
      </c>
      <c r="J55" s="317" t="inlineStr">
        <is>
          <t>BDT</t>
        </is>
      </c>
      <c r="K55" s="317" t="inlineStr">
        <is>
          <t>SV01043265</t>
        </is>
      </c>
      <c r="L55" s="407" t="n">
        <v>44650</v>
      </c>
      <c r="M55" s="377" t="n"/>
      <c r="N55" s="317" t="inlineStr">
        <is>
          <t>A</t>
        </is>
      </c>
    </row>
    <row r="56">
      <c r="A56" s="400" t="n">
        <v>2022</v>
      </c>
      <c r="B56" s="400" t="n">
        <v>3</v>
      </c>
      <c r="C56" s="400" t="n">
        <v>387</v>
      </c>
      <c r="D56" s="400" t="n">
        <v>1568000090</v>
      </c>
      <c r="E56" s="317" t="inlineStr">
        <is>
          <t>FEDERAL INCOME TAX RECEIVABLE</t>
        </is>
      </c>
      <c r="F56" s="400" t="n">
        <v>361396</v>
      </c>
      <c r="G56" s="400" t="n">
        <v>36310000</v>
      </c>
      <c r="H56" s="400" t="n">
        <v>50601000</v>
      </c>
      <c r="I56" s="376" t="n">
        <v>149047</v>
      </c>
      <c r="J56" s="317" t="inlineStr">
        <is>
          <t>BDT</t>
        </is>
      </c>
      <c r="K56" s="317" t="inlineStr">
        <is>
          <t>SV01043265</t>
        </is>
      </c>
      <c r="L56" s="407" t="n">
        <v>44650</v>
      </c>
      <c r="M56" s="377" t="n"/>
      <c r="N56" s="317" t="inlineStr">
        <is>
          <t>A</t>
        </is>
      </c>
    </row>
    <row r="57">
      <c r="A57" s="400" t="n">
        <v>2022</v>
      </c>
      <c r="B57" s="400" t="n">
        <v>3</v>
      </c>
      <c r="C57" s="400" t="n">
        <v>387</v>
      </c>
      <c r="D57" s="400" t="n">
        <v>1568000090</v>
      </c>
      <c r="E57" s="317" t="inlineStr">
        <is>
          <t>FEDERAL INCOME TAX RECEIVABLE</t>
        </is>
      </c>
      <c r="F57" s="400" t="n">
        <v>361396</v>
      </c>
      <c r="G57" s="400" t="n">
        <v>36310000</v>
      </c>
      <c r="H57" s="400" t="n">
        <v>50601000</v>
      </c>
      <c r="I57" s="376" t="n">
        <v>1122053.6</v>
      </c>
      <c r="J57" s="317" t="inlineStr">
        <is>
          <t>BDT</t>
        </is>
      </c>
      <c r="K57" s="317" t="inlineStr">
        <is>
          <t>SV01039967</t>
        </is>
      </c>
      <c r="L57" s="407" t="n">
        <v>44641</v>
      </c>
      <c r="M57" s="377" t="n"/>
      <c r="N57" s="317" t="inlineStr">
        <is>
          <t>A</t>
        </is>
      </c>
    </row>
    <row r="58">
      <c r="A58" s="400" t="n">
        <v>2022</v>
      </c>
      <c r="B58" s="400" t="n">
        <v>3</v>
      </c>
      <c r="C58" s="317" t="inlineStr">
        <is>
          <t>B06</t>
        </is>
      </c>
      <c r="D58" s="400" t="n">
        <v>1568000090</v>
      </c>
      <c r="E58" s="317" t="inlineStr">
        <is>
          <t>FEDERAL INCOME TAX RECEIVABLE</t>
        </is>
      </c>
      <c r="F58" s="400" t="n">
        <v>360004</v>
      </c>
      <c r="G58" s="400" t="n">
        <v>36320000</v>
      </c>
      <c r="H58" s="400" t="n">
        <v>50992000</v>
      </c>
      <c r="I58" s="376" t="n">
        <v>90961.64999999999</v>
      </c>
      <c r="J58" s="317" t="inlineStr">
        <is>
          <t>BDT</t>
        </is>
      </c>
      <c r="K58" s="317" t="inlineStr">
        <is>
          <t>0000445709</t>
        </is>
      </c>
      <c r="L58" s="407" t="n">
        <v>44651</v>
      </c>
      <c r="M58" s="377" t="n"/>
      <c r="N58" s="317" t="inlineStr">
        <is>
          <t>A</t>
        </is>
      </c>
    </row>
    <row r="59">
      <c r="A59" s="400" t="n">
        <v>2022</v>
      </c>
      <c r="B59" s="400" t="n">
        <v>3</v>
      </c>
      <c r="C59" s="317" t="inlineStr">
        <is>
          <t>B06</t>
        </is>
      </c>
      <c r="D59" s="400" t="n">
        <v>7180000005</v>
      </c>
      <c r="E59" s="317" t="inlineStr">
        <is>
          <t>Fgn Exp Curr Operations</t>
        </is>
      </c>
      <c r="F59" s="400" t="n">
        <v>360004</v>
      </c>
      <c r="G59" s="400" t="n">
        <v>36320000</v>
      </c>
      <c r="H59" s="400" t="n">
        <v>50992000</v>
      </c>
      <c r="I59" s="376" t="n">
        <v>187518025</v>
      </c>
      <c r="J59" s="317" t="inlineStr">
        <is>
          <t>BDT</t>
        </is>
      </c>
      <c r="K59" s="317" t="inlineStr">
        <is>
          <t>0000447572</t>
        </is>
      </c>
      <c r="L59" s="407" t="n">
        <v>44651</v>
      </c>
      <c r="M59" s="377" t="n"/>
      <c r="N59" s="317" t="inlineStr">
        <is>
          <t>E</t>
        </is>
      </c>
    </row>
    <row r="60">
      <c r="A60" s="400" t="n">
        <v>2022</v>
      </c>
      <c r="B60" s="400" t="n">
        <v>3</v>
      </c>
      <c r="C60" s="317" t="inlineStr">
        <is>
          <t>B06</t>
        </is>
      </c>
      <c r="D60" s="400" t="n">
        <v>7180000005</v>
      </c>
      <c r="E60" s="317" t="inlineStr">
        <is>
          <t>Fgn Exp Curr Operations</t>
        </is>
      </c>
      <c r="F60" s="400" t="n">
        <v>361096</v>
      </c>
      <c r="G60" s="400" t="n">
        <v>36310000</v>
      </c>
      <c r="H60" s="400" t="n">
        <v>50992000</v>
      </c>
      <c r="I60" s="376" t="n">
        <v>191629330</v>
      </c>
      <c r="J60" s="317" t="inlineStr">
        <is>
          <t>BDT</t>
        </is>
      </c>
      <c r="K60" s="317" t="inlineStr">
        <is>
          <t>0000447572</t>
        </is>
      </c>
      <c r="L60" s="407" t="n">
        <v>44651</v>
      </c>
      <c r="M60" s="377" t="n"/>
      <c r="N60" s="317" t="inlineStr">
        <is>
          <t>E</t>
        </is>
      </c>
    </row>
    <row r="61">
      <c r="A61" s="400" t="n">
        <v>2022</v>
      </c>
      <c r="B61" s="400" t="n">
        <v>3</v>
      </c>
      <c r="C61" s="317" t="inlineStr">
        <is>
          <t>B06</t>
        </is>
      </c>
      <c r="D61" s="400" t="n">
        <v>7180000005</v>
      </c>
      <c r="E61" s="317" t="inlineStr">
        <is>
          <t>Fgn Exp Curr Operations</t>
        </is>
      </c>
      <c r="F61" s="400" t="n">
        <v>361099</v>
      </c>
      <c r="G61" s="400" t="n">
        <v>36320000</v>
      </c>
      <c r="H61" s="400" t="n">
        <v>50992000</v>
      </c>
      <c r="I61" s="376" t="n">
        <v>216797844</v>
      </c>
      <c r="J61" s="317" t="inlineStr">
        <is>
          <t>BDT</t>
        </is>
      </c>
      <c r="K61" s="317" t="inlineStr">
        <is>
          <t>0000447572</t>
        </is>
      </c>
      <c r="L61" s="407" t="n">
        <v>44651</v>
      </c>
      <c r="M61" s="377" t="n"/>
      <c r="N61" s="317" t="inlineStr">
        <is>
          <t>E</t>
        </is>
      </c>
    </row>
    <row r="62">
      <c r="A62" s="400" t="n">
        <v>2022</v>
      </c>
      <c r="B62" s="400" t="n">
        <v>3</v>
      </c>
      <c r="C62" s="317" t="inlineStr">
        <is>
          <t>B06</t>
        </is>
      </c>
      <c r="D62" s="400" t="n">
        <v>7180000005</v>
      </c>
      <c r="E62" s="317" t="inlineStr">
        <is>
          <t>Fgn Exp Curr Operations</t>
        </is>
      </c>
      <c r="F62" s="400" t="n">
        <v>361396</v>
      </c>
      <c r="G62" s="400" t="n">
        <v>36310000</v>
      </c>
      <c r="H62" s="400" t="n">
        <v>50992000</v>
      </c>
      <c r="I62" s="376" t="n">
        <v>-20740596</v>
      </c>
      <c r="J62" s="317" t="inlineStr">
        <is>
          <t>BDT</t>
        </is>
      </c>
      <c r="K62" s="317" t="inlineStr">
        <is>
          <t>0000447572</t>
        </is>
      </c>
      <c r="L62" s="407" t="n">
        <v>44651</v>
      </c>
      <c r="M62" s="377" t="n"/>
      <c r="N62" s="317" t="inlineStr">
        <is>
          <t>E</t>
        </is>
      </c>
    </row>
    <row r="63">
      <c r="A63" s="400" t="n">
        <v>2022</v>
      </c>
      <c r="B63" s="400" t="n">
        <v>3</v>
      </c>
      <c r="C63" s="317" t="inlineStr">
        <is>
          <t>B06</t>
        </is>
      </c>
      <c r="D63" s="400" t="n">
        <v>7180000005</v>
      </c>
      <c r="E63" s="317" t="inlineStr">
        <is>
          <t>Fgn Exp Curr Operations</t>
        </is>
      </c>
      <c r="F63" s="400" t="n">
        <v>363099</v>
      </c>
      <c r="G63" s="400" t="n">
        <v>36230000</v>
      </c>
      <c r="H63" s="400" t="n">
        <v>50992000</v>
      </c>
      <c r="I63" s="376" t="n">
        <v>51507377</v>
      </c>
      <c r="J63" s="317" t="inlineStr">
        <is>
          <t>BDT</t>
        </is>
      </c>
      <c r="K63" s="317" t="inlineStr">
        <is>
          <t>0000447572</t>
        </is>
      </c>
      <c r="L63" s="407" t="n">
        <v>44651</v>
      </c>
      <c r="M63" s="377" t="n"/>
      <c r="N63" s="317" t="inlineStr">
        <is>
          <t>E</t>
        </is>
      </c>
    </row>
    <row r="64">
      <c r="A64" s="400" t="n">
        <v>2022</v>
      </c>
      <c r="B64" s="400" t="n">
        <v>3</v>
      </c>
      <c r="C64" s="317" t="inlineStr">
        <is>
          <t>B06</t>
        </is>
      </c>
      <c r="D64" s="400" t="n">
        <v>7180000005</v>
      </c>
      <c r="E64" s="317" t="inlineStr">
        <is>
          <t>Fgn Exp Curr Operations</t>
        </is>
      </c>
      <c r="F64" s="400" t="n">
        <v>364399</v>
      </c>
      <c r="G64" s="400" t="n">
        <v>36400000</v>
      </c>
      <c r="H64" s="400" t="n">
        <v>50992000</v>
      </c>
      <c r="I64" s="376" t="n">
        <v>18517601</v>
      </c>
      <c r="J64" s="317" t="inlineStr">
        <is>
          <t>BDT</t>
        </is>
      </c>
      <c r="K64" s="317" t="inlineStr">
        <is>
          <t>0000447572</t>
        </is>
      </c>
      <c r="L64" s="407" t="n">
        <v>44651</v>
      </c>
      <c r="M64" s="377" t="n"/>
      <c r="N64" s="317" t="inlineStr">
        <is>
          <t>E</t>
        </is>
      </c>
    </row>
    <row r="65">
      <c r="A65" s="400" t="n">
        <v>2022</v>
      </c>
      <c r="B65" s="400" t="n">
        <v>3</v>
      </c>
      <c r="C65" s="317" t="inlineStr">
        <is>
          <t>B07</t>
        </is>
      </c>
      <c r="D65" s="400" t="n">
        <v>1568000094</v>
      </c>
      <c r="E65" s="317" t="inlineStr">
        <is>
          <t>INTL INCOME TAX RECEIVABLE</t>
        </is>
      </c>
      <c r="F65" s="400" t="n">
        <v>360004</v>
      </c>
      <c r="G65" s="400" t="n">
        <v>36320000</v>
      </c>
      <c r="H65" s="400" t="n">
        <v>50992000</v>
      </c>
      <c r="I65" s="376" t="n">
        <v>846000000</v>
      </c>
      <c r="J65" s="317" t="inlineStr">
        <is>
          <t>BDT</t>
        </is>
      </c>
      <c r="K65" s="317" t="inlineStr">
        <is>
          <t>0000445923</t>
        </is>
      </c>
      <c r="L65" s="407" t="n">
        <v>44651</v>
      </c>
      <c r="M65" s="377" t="n"/>
      <c r="N65" s="317" t="inlineStr">
        <is>
          <t>A</t>
        </is>
      </c>
    </row>
    <row r="66">
      <c r="A66" s="400" t="n">
        <v>2022</v>
      </c>
      <c r="B66" s="400" t="n">
        <v>3</v>
      </c>
      <c r="C66" s="317" t="inlineStr">
        <is>
          <t>B15</t>
        </is>
      </c>
      <c r="D66" s="400" t="n">
        <v>7180000005</v>
      </c>
      <c r="E66" s="317" t="inlineStr">
        <is>
          <t>Fgn Exp Curr Operations</t>
        </is>
      </c>
      <c r="F66" s="400" t="n">
        <v>360004</v>
      </c>
      <c r="G66" s="400" t="n">
        <v>36320000</v>
      </c>
      <c r="H66" s="400" t="n">
        <v>50992000</v>
      </c>
      <c r="I66" s="376" t="n">
        <v>-121698935</v>
      </c>
      <c r="J66" s="317" t="inlineStr">
        <is>
          <t>BDT</t>
        </is>
      </c>
      <c r="K66" s="317" t="inlineStr">
        <is>
          <t>0000442498</t>
        </is>
      </c>
      <c r="L66" s="407" t="n">
        <v>44621</v>
      </c>
      <c r="M66" s="377" t="n"/>
      <c r="N66" s="317" t="inlineStr">
        <is>
          <t>E</t>
        </is>
      </c>
    </row>
    <row r="67">
      <c r="A67" s="400" t="n">
        <v>2022</v>
      </c>
      <c r="B67" s="400" t="n">
        <v>3</v>
      </c>
      <c r="C67" s="317" t="inlineStr">
        <is>
          <t>B15</t>
        </is>
      </c>
      <c r="D67" s="400" t="n">
        <v>7180000005</v>
      </c>
      <c r="E67" s="317" t="inlineStr">
        <is>
          <t>Fgn Exp Curr Operations</t>
        </is>
      </c>
      <c r="F67" s="400" t="n">
        <v>361096</v>
      </c>
      <c r="G67" s="400" t="n">
        <v>36310000</v>
      </c>
      <c r="H67" s="400" t="n">
        <v>50992000</v>
      </c>
      <c r="I67" s="376" t="n">
        <v>-161690350</v>
      </c>
      <c r="J67" s="317" t="inlineStr">
        <is>
          <t>BDT</t>
        </is>
      </c>
      <c r="K67" s="317" t="inlineStr">
        <is>
          <t>0000442498</t>
        </is>
      </c>
      <c r="L67" s="407" t="n">
        <v>44621</v>
      </c>
      <c r="M67" s="377" t="n"/>
      <c r="N67" s="317" t="inlineStr">
        <is>
          <t>E</t>
        </is>
      </c>
    </row>
    <row r="68">
      <c r="A68" s="400" t="n">
        <v>2022</v>
      </c>
      <c r="B68" s="400" t="n">
        <v>3</v>
      </c>
      <c r="C68" s="317" t="inlineStr">
        <is>
          <t>B15</t>
        </is>
      </c>
      <c r="D68" s="400" t="n">
        <v>7180000005</v>
      </c>
      <c r="E68" s="317" t="inlineStr">
        <is>
          <t>Fgn Exp Curr Operations</t>
        </is>
      </c>
      <c r="F68" s="400" t="n">
        <v>361099</v>
      </c>
      <c r="G68" s="400" t="n">
        <v>36320000</v>
      </c>
      <c r="H68" s="400" t="n">
        <v>50992000</v>
      </c>
      <c r="I68" s="376" t="n">
        <v>-143119448</v>
      </c>
      <c r="J68" s="317" t="inlineStr">
        <is>
          <t>BDT</t>
        </is>
      </c>
      <c r="K68" s="317" t="inlineStr">
        <is>
          <t>0000442498</t>
        </is>
      </c>
      <c r="L68" s="407" t="n">
        <v>44621</v>
      </c>
      <c r="M68" s="377" t="n"/>
      <c r="N68" s="317" t="inlineStr">
        <is>
          <t>E</t>
        </is>
      </c>
    </row>
    <row r="69">
      <c r="A69" s="400" t="n">
        <v>2022</v>
      </c>
      <c r="B69" s="400" t="n">
        <v>3</v>
      </c>
      <c r="C69" s="317" t="inlineStr">
        <is>
          <t>B15</t>
        </is>
      </c>
      <c r="D69" s="400" t="n">
        <v>7180000005</v>
      </c>
      <c r="E69" s="317" t="inlineStr">
        <is>
          <t>Fgn Exp Curr Operations</t>
        </is>
      </c>
      <c r="F69" s="400" t="n">
        <v>361396</v>
      </c>
      <c r="G69" s="400" t="n">
        <v>36310000</v>
      </c>
      <c r="H69" s="400" t="n">
        <v>50992000</v>
      </c>
      <c r="I69" s="376" t="n">
        <v>14643202</v>
      </c>
      <c r="J69" s="317" t="inlineStr">
        <is>
          <t>BDT</t>
        </is>
      </c>
      <c r="K69" s="317" t="inlineStr">
        <is>
          <t>0000442498</t>
        </is>
      </c>
      <c r="L69" s="407" t="n">
        <v>44621</v>
      </c>
      <c r="M69" s="377" t="n"/>
      <c r="N69" s="317" t="inlineStr">
        <is>
          <t>E</t>
        </is>
      </c>
    </row>
    <row r="70">
      <c r="A70" s="400" t="n">
        <v>2022</v>
      </c>
      <c r="B70" s="400" t="n">
        <v>3</v>
      </c>
      <c r="C70" s="317" t="inlineStr">
        <is>
          <t>B15</t>
        </is>
      </c>
      <c r="D70" s="400" t="n">
        <v>7180000005</v>
      </c>
      <c r="E70" s="317" t="inlineStr">
        <is>
          <t>Fgn Exp Curr Operations</t>
        </is>
      </c>
      <c r="F70" s="400" t="n">
        <v>363099</v>
      </c>
      <c r="G70" s="400" t="n">
        <v>36230000</v>
      </c>
      <c r="H70" s="400" t="n">
        <v>50992000</v>
      </c>
      <c r="I70" s="376" t="n">
        <v>-32490715</v>
      </c>
      <c r="J70" s="317" t="inlineStr">
        <is>
          <t>BDT</t>
        </is>
      </c>
      <c r="K70" s="317" t="inlineStr">
        <is>
          <t>0000442498</t>
        </is>
      </c>
      <c r="L70" s="407" t="n">
        <v>44621</v>
      </c>
      <c r="M70" s="377" t="n"/>
      <c r="N70" s="317" t="inlineStr">
        <is>
          <t>E</t>
        </is>
      </c>
    </row>
    <row r="71">
      <c r="A71" s="400" t="n">
        <v>2022</v>
      </c>
      <c r="B71" s="400" t="n">
        <v>3</v>
      </c>
      <c r="C71" s="317" t="inlineStr">
        <is>
          <t>B15</t>
        </is>
      </c>
      <c r="D71" s="400" t="n">
        <v>7180000005</v>
      </c>
      <c r="E71" s="317" t="inlineStr">
        <is>
          <t>Fgn Exp Curr Operations</t>
        </is>
      </c>
      <c r="F71" s="400" t="n">
        <v>364399</v>
      </c>
      <c r="G71" s="400" t="n">
        <v>36400000</v>
      </c>
      <c r="H71" s="400" t="n">
        <v>50992000</v>
      </c>
      <c r="I71" s="376" t="n">
        <v>-13703772</v>
      </c>
      <c r="J71" s="317" t="inlineStr">
        <is>
          <t>BDT</t>
        </is>
      </c>
      <c r="K71" s="317" t="inlineStr">
        <is>
          <t>0000442498</t>
        </is>
      </c>
      <c r="L71" s="407" t="n">
        <v>44621</v>
      </c>
      <c r="M71" s="377" t="n"/>
      <c r="N71" s="317" t="inlineStr">
        <is>
          <t>E</t>
        </is>
      </c>
    </row>
    <row r="72">
      <c r="A72" s="400" t="n">
        <v>2022</v>
      </c>
      <c r="B72" s="400" t="n">
        <v>4</v>
      </c>
      <c r="C72" s="400" t="n">
        <v>387</v>
      </c>
      <c r="D72" s="400" t="n">
        <v>1568000090</v>
      </c>
      <c r="E72" s="317" t="inlineStr">
        <is>
          <t>FEDERAL INCOME TAX RECEIVABLE</t>
        </is>
      </c>
      <c r="F72" s="400" t="n">
        <v>360004</v>
      </c>
      <c r="G72" s="400" t="n">
        <v>36320000</v>
      </c>
      <c r="H72" s="400" t="n">
        <v>50601000</v>
      </c>
      <c r="I72" s="376" t="n">
        <v>26703347</v>
      </c>
      <c r="J72" s="317" t="inlineStr">
        <is>
          <t>BDT</t>
        </is>
      </c>
      <c r="K72" s="317" t="inlineStr">
        <is>
          <t>SV01051513</t>
        </is>
      </c>
      <c r="L72" s="407" t="n">
        <v>44672</v>
      </c>
      <c r="M72" s="377" t="n"/>
      <c r="N72" s="317" t="inlineStr">
        <is>
          <t>A</t>
        </is>
      </c>
    </row>
    <row r="73">
      <c r="A73" s="400" t="n">
        <v>2022</v>
      </c>
      <c r="B73" s="400" t="n">
        <v>4</v>
      </c>
      <c r="C73" s="400" t="n">
        <v>387</v>
      </c>
      <c r="D73" s="400" t="n">
        <v>1568000090</v>
      </c>
      <c r="E73" s="317" t="inlineStr">
        <is>
          <t>FEDERAL INCOME TAX RECEIVABLE</t>
        </is>
      </c>
      <c r="F73" s="400" t="n">
        <v>360004</v>
      </c>
      <c r="G73" s="400" t="n">
        <v>36320000</v>
      </c>
      <c r="H73" s="400" t="n">
        <v>50601000</v>
      </c>
      <c r="I73" s="376" t="n">
        <v>30924083.75</v>
      </c>
      <c r="J73" s="317" t="inlineStr">
        <is>
          <t>BDT</t>
        </is>
      </c>
      <c r="K73" s="317" t="inlineStr">
        <is>
          <t>SV01055275</t>
        </is>
      </c>
      <c r="L73" s="407" t="n">
        <v>44681</v>
      </c>
      <c r="M73" s="377" t="n"/>
      <c r="N73" s="317" t="inlineStr">
        <is>
          <t>A</t>
        </is>
      </c>
    </row>
    <row r="74">
      <c r="A74" s="400" t="n">
        <v>2022</v>
      </c>
      <c r="B74" s="400" t="n">
        <v>4</v>
      </c>
      <c r="C74" s="400" t="n">
        <v>387</v>
      </c>
      <c r="D74" s="400" t="n">
        <v>1568000090</v>
      </c>
      <c r="E74" s="317" t="inlineStr">
        <is>
          <t>FEDERAL INCOME TAX RECEIVABLE</t>
        </is>
      </c>
      <c r="F74" s="400" t="n">
        <v>361396</v>
      </c>
      <c r="G74" s="400" t="n">
        <v>36310000</v>
      </c>
      <c r="H74" s="400" t="n">
        <v>50601000</v>
      </c>
      <c r="I74" s="376" t="n">
        <v>141468.75</v>
      </c>
      <c r="J74" s="317" t="inlineStr">
        <is>
          <t>BDT</t>
        </is>
      </c>
      <c r="K74" s="317" t="inlineStr">
        <is>
          <t>SV01048105</t>
        </is>
      </c>
      <c r="L74" s="407" t="n">
        <v>44663</v>
      </c>
      <c r="M74" s="377" t="n"/>
      <c r="N74" s="317" t="inlineStr">
        <is>
          <t>A</t>
        </is>
      </c>
    </row>
    <row r="75">
      <c r="A75" s="400" t="n">
        <v>2022</v>
      </c>
      <c r="B75" s="400" t="n">
        <v>4</v>
      </c>
      <c r="C75" s="400" t="n">
        <v>387</v>
      </c>
      <c r="D75" s="400" t="n">
        <v>1568000090</v>
      </c>
      <c r="E75" s="317" t="inlineStr">
        <is>
          <t>FEDERAL INCOME TAX RECEIVABLE</t>
        </is>
      </c>
      <c r="F75" s="400" t="n">
        <v>361396</v>
      </c>
      <c r="G75" s="400" t="n">
        <v>36310000</v>
      </c>
      <c r="H75" s="400" t="n">
        <v>50601000</v>
      </c>
      <c r="I75" s="376" t="n">
        <v>745012.62</v>
      </c>
      <c r="J75" s="317" t="inlineStr">
        <is>
          <t>BDT</t>
        </is>
      </c>
      <c r="K75" s="317" t="inlineStr">
        <is>
          <t>SV01055275</t>
        </is>
      </c>
      <c r="L75" s="407" t="n">
        <v>44681</v>
      </c>
      <c r="M75" s="377" t="n"/>
      <c r="N75" s="317" t="inlineStr">
        <is>
          <t>A</t>
        </is>
      </c>
    </row>
    <row r="76">
      <c r="A76" s="400" t="n">
        <v>2022</v>
      </c>
      <c r="B76" s="400" t="n">
        <v>4</v>
      </c>
      <c r="C76" s="400" t="n">
        <v>387</v>
      </c>
      <c r="D76" s="400" t="n">
        <v>1568000090</v>
      </c>
      <c r="E76" s="317" t="inlineStr">
        <is>
          <t>FEDERAL INCOME TAX RECEIVABLE</t>
        </is>
      </c>
      <c r="F76" s="400" t="n">
        <v>361396</v>
      </c>
      <c r="G76" s="400" t="n">
        <v>36310000</v>
      </c>
      <c r="H76" s="400" t="n">
        <v>50601000</v>
      </c>
      <c r="I76" s="376" t="n">
        <v>1024325.22</v>
      </c>
      <c r="J76" s="317" t="inlineStr">
        <is>
          <t>BDT</t>
        </is>
      </c>
      <c r="K76" s="317" t="inlineStr">
        <is>
          <t>SV01051513</t>
        </is>
      </c>
      <c r="L76" s="407" t="n">
        <v>44672</v>
      </c>
      <c r="M76" s="377" t="n"/>
      <c r="N76" s="317" t="inlineStr">
        <is>
          <t>A</t>
        </is>
      </c>
    </row>
    <row r="77">
      <c r="A77" s="400" t="n">
        <v>2022</v>
      </c>
      <c r="B77" s="400" t="n">
        <v>4</v>
      </c>
      <c r="C77" s="317" t="inlineStr">
        <is>
          <t>B06</t>
        </is>
      </c>
      <c r="D77" s="400" t="n">
        <v>1568000090</v>
      </c>
      <c r="E77" s="317" t="inlineStr">
        <is>
          <t>FEDERAL INCOME TAX RECEIVABLE</t>
        </is>
      </c>
      <c r="F77" s="400" t="n">
        <v>360004</v>
      </c>
      <c r="G77" s="400" t="n">
        <v>36320000</v>
      </c>
      <c r="H77" s="400" t="n">
        <v>50992000</v>
      </c>
      <c r="I77" s="376" t="n">
        <v>90961.64999999999</v>
      </c>
      <c r="J77" s="317" t="inlineStr">
        <is>
          <t>BDT</t>
        </is>
      </c>
      <c r="K77" s="317" t="inlineStr">
        <is>
          <t>0000450970</t>
        </is>
      </c>
      <c r="L77" s="407" t="n">
        <v>44681</v>
      </c>
      <c r="M77" s="377" t="n"/>
      <c r="N77" s="317" t="inlineStr">
        <is>
          <t>A</t>
        </is>
      </c>
    </row>
    <row r="78">
      <c r="A78" s="400" t="n">
        <v>2022</v>
      </c>
      <c r="B78" s="400" t="n">
        <v>4</v>
      </c>
      <c r="C78" s="317" t="inlineStr">
        <is>
          <t>B06</t>
        </is>
      </c>
      <c r="D78" s="400" t="n">
        <v>7180000005</v>
      </c>
      <c r="E78" s="317" t="inlineStr">
        <is>
          <t>Fgn Exp Curr Operations</t>
        </is>
      </c>
      <c r="F78" s="400" t="n">
        <v>360004</v>
      </c>
      <c r="G78" s="400" t="n">
        <v>36320000</v>
      </c>
      <c r="H78" s="400" t="n">
        <v>50992000</v>
      </c>
      <c r="I78" s="376" t="n">
        <v>-187518025</v>
      </c>
      <c r="J78" s="317" t="inlineStr">
        <is>
          <t>BDT</t>
        </is>
      </c>
      <c r="K78" s="317" t="inlineStr">
        <is>
          <t>0000447572</t>
        </is>
      </c>
      <c r="L78" s="407" t="n">
        <v>44652</v>
      </c>
      <c r="M78" s="377" t="n"/>
      <c r="N78" s="317" t="inlineStr">
        <is>
          <t>E</t>
        </is>
      </c>
    </row>
    <row r="79">
      <c r="A79" s="400" t="n">
        <v>2022</v>
      </c>
      <c r="B79" s="400" t="n">
        <v>4</v>
      </c>
      <c r="C79" s="317" t="inlineStr">
        <is>
          <t>B06</t>
        </is>
      </c>
      <c r="D79" s="400" t="n">
        <v>7180000005</v>
      </c>
      <c r="E79" s="317" t="inlineStr">
        <is>
          <t>Fgn Exp Curr Operations</t>
        </is>
      </c>
      <c r="F79" s="400" t="n">
        <v>360004</v>
      </c>
      <c r="G79" s="400" t="n">
        <v>36320000</v>
      </c>
      <c r="H79" s="400" t="n">
        <v>50992000</v>
      </c>
      <c r="I79" s="376" t="n">
        <v>249429977</v>
      </c>
      <c r="J79" s="317" t="inlineStr">
        <is>
          <t>BDT</t>
        </is>
      </c>
      <c r="K79" s="317" t="inlineStr">
        <is>
          <t>0000452514</t>
        </is>
      </c>
      <c r="L79" s="407" t="n">
        <v>44681</v>
      </c>
      <c r="M79" s="377" t="n"/>
      <c r="N79" s="317" t="inlineStr">
        <is>
          <t>E</t>
        </is>
      </c>
    </row>
    <row r="80">
      <c r="A80" s="400" t="n">
        <v>2022</v>
      </c>
      <c r="B80" s="400" t="n">
        <v>4</v>
      </c>
      <c r="C80" s="317" t="inlineStr">
        <is>
          <t>B06</t>
        </is>
      </c>
      <c r="D80" s="400" t="n">
        <v>7180000005</v>
      </c>
      <c r="E80" s="317" t="inlineStr">
        <is>
          <t>Fgn Exp Curr Operations</t>
        </is>
      </c>
      <c r="F80" s="400" t="n">
        <v>361096</v>
      </c>
      <c r="G80" s="400" t="n">
        <v>36310000</v>
      </c>
      <c r="H80" s="400" t="n">
        <v>50992000</v>
      </c>
      <c r="I80" s="376" t="n">
        <v>-191629330</v>
      </c>
      <c r="J80" s="317" t="inlineStr">
        <is>
          <t>BDT</t>
        </is>
      </c>
      <c r="K80" s="317" t="inlineStr">
        <is>
          <t>0000447572</t>
        </is>
      </c>
      <c r="L80" s="407" t="n">
        <v>44652</v>
      </c>
      <c r="M80" s="377" t="n"/>
      <c r="N80" s="317" t="inlineStr">
        <is>
          <t>E</t>
        </is>
      </c>
    </row>
    <row r="81">
      <c r="A81" s="400" t="n">
        <v>2022</v>
      </c>
      <c r="B81" s="400" t="n">
        <v>4</v>
      </c>
      <c r="C81" s="317" t="inlineStr">
        <is>
          <t>B06</t>
        </is>
      </c>
      <c r="D81" s="400" t="n">
        <v>7180000005</v>
      </c>
      <c r="E81" s="317" t="inlineStr">
        <is>
          <t>Fgn Exp Curr Operations</t>
        </is>
      </c>
      <c r="F81" s="400" t="n">
        <v>361096</v>
      </c>
      <c r="G81" s="400" t="n">
        <v>36310000</v>
      </c>
      <c r="H81" s="400" t="n">
        <v>50992000</v>
      </c>
      <c r="I81" s="376" t="n">
        <v>312015759</v>
      </c>
      <c r="J81" s="317" t="inlineStr">
        <is>
          <t>BDT</t>
        </is>
      </c>
      <c r="K81" s="317" t="inlineStr">
        <is>
          <t>0000452514</t>
        </is>
      </c>
      <c r="L81" s="407" t="n">
        <v>44681</v>
      </c>
      <c r="M81" s="377" t="n"/>
      <c r="N81" s="317" t="inlineStr">
        <is>
          <t>E</t>
        </is>
      </c>
    </row>
    <row r="82">
      <c r="A82" s="400" t="n">
        <v>2022</v>
      </c>
      <c r="B82" s="400" t="n">
        <v>4</v>
      </c>
      <c r="C82" s="317" t="inlineStr">
        <is>
          <t>B06</t>
        </is>
      </c>
      <c r="D82" s="400" t="n">
        <v>7180000005</v>
      </c>
      <c r="E82" s="317" t="inlineStr">
        <is>
          <t>Fgn Exp Curr Operations</t>
        </is>
      </c>
      <c r="F82" s="400" t="n">
        <v>361099</v>
      </c>
      <c r="G82" s="400" t="n">
        <v>36320000</v>
      </c>
      <c r="H82" s="400" t="n">
        <v>50992000</v>
      </c>
      <c r="I82" s="376" t="n">
        <v>-216797844</v>
      </c>
      <c r="J82" s="317" t="inlineStr">
        <is>
          <t>BDT</t>
        </is>
      </c>
      <c r="K82" s="317" t="inlineStr">
        <is>
          <t>0000447572</t>
        </is>
      </c>
      <c r="L82" s="407" t="n">
        <v>44652</v>
      </c>
      <c r="M82" s="377" t="n"/>
      <c r="N82" s="317" t="inlineStr">
        <is>
          <t>E</t>
        </is>
      </c>
    </row>
    <row r="83">
      <c r="A83" s="400" t="n">
        <v>2022</v>
      </c>
      <c r="B83" s="400" t="n">
        <v>4</v>
      </c>
      <c r="C83" s="317" t="inlineStr">
        <is>
          <t>B06</t>
        </is>
      </c>
      <c r="D83" s="400" t="n">
        <v>7180000005</v>
      </c>
      <c r="E83" s="317" t="inlineStr">
        <is>
          <t>Fgn Exp Curr Operations</t>
        </is>
      </c>
      <c r="F83" s="400" t="n">
        <v>361099</v>
      </c>
      <c r="G83" s="400" t="n">
        <v>36320000</v>
      </c>
      <c r="H83" s="400" t="n">
        <v>50992000</v>
      </c>
      <c r="I83" s="376" t="n">
        <v>293801673</v>
      </c>
      <c r="J83" s="317" t="inlineStr">
        <is>
          <t>BDT</t>
        </is>
      </c>
      <c r="K83" s="317" t="inlineStr">
        <is>
          <t>0000452514</t>
        </is>
      </c>
      <c r="L83" s="407" t="n">
        <v>44681</v>
      </c>
      <c r="M83" s="377" t="n"/>
      <c r="N83" s="317" t="inlineStr">
        <is>
          <t>E</t>
        </is>
      </c>
    </row>
    <row r="84">
      <c r="A84" s="400" t="n">
        <v>2022</v>
      </c>
      <c r="B84" s="400" t="n">
        <v>4</v>
      </c>
      <c r="C84" s="317" t="inlineStr">
        <is>
          <t>B06</t>
        </is>
      </c>
      <c r="D84" s="400" t="n">
        <v>7180000005</v>
      </c>
      <c r="E84" s="317" t="inlineStr">
        <is>
          <t>Fgn Exp Curr Operations</t>
        </is>
      </c>
      <c r="F84" s="400" t="n">
        <v>361396</v>
      </c>
      <c r="G84" s="400" t="n">
        <v>36310000</v>
      </c>
      <c r="H84" s="400" t="n">
        <v>50992000</v>
      </c>
      <c r="I84" s="376" t="n">
        <v>-18974916</v>
      </c>
      <c r="J84" s="317" t="inlineStr">
        <is>
          <t>BDT</t>
        </is>
      </c>
      <c r="K84" s="317" t="inlineStr">
        <is>
          <t>0000452514</t>
        </is>
      </c>
      <c r="L84" s="407" t="n">
        <v>44681</v>
      </c>
      <c r="M84" s="377" t="n"/>
      <c r="N84" s="317" t="inlineStr">
        <is>
          <t>E</t>
        </is>
      </c>
    </row>
    <row r="85">
      <c r="A85" s="400" t="n">
        <v>2022</v>
      </c>
      <c r="B85" s="400" t="n">
        <v>4</v>
      </c>
      <c r="C85" s="317" t="inlineStr">
        <is>
          <t>B06</t>
        </is>
      </c>
      <c r="D85" s="400" t="n">
        <v>7180000005</v>
      </c>
      <c r="E85" s="317" t="inlineStr">
        <is>
          <t>Fgn Exp Curr Operations</t>
        </is>
      </c>
      <c r="F85" s="400" t="n">
        <v>361396</v>
      </c>
      <c r="G85" s="400" t="n">
        <v>36310000</v>
      </c>
      <c r="H85" s="400" t="n">
        <v>50992000</v>
      </c>
      <c r="I85" s="376" t="n">
        <v>20740596</v>
      </c>
      <c r="J85" s="317" t="inlineStr">
        <is>
          <t>BDT</t>
        </is>
      </c>
      <c r="K85" s="317" t="inlineStr">
        <is>
          <t>0000447572</t>
        </is>
      </c>
      <c r="L85" s="407" t="n">
        <v>44652</v>
      </c>
      <c r="M85" s="377" t="n"/>
      <c r="N85" s="317" t="inlineStr">
        <is>
          <t>E</t>
        </is>
      </c>
    </row>
    <row r="86">
      <c r="A86" s="400" t="n">
        <v>2022</v>
      </c>
      <c r="B86" s="400" t="n">
        <v>4</v>
      </c>
      <c r="C86" s="317" t="inlineStr">
        <is>
          <t>B06</t>
        </is>
      </c>
      <c r="D86" s="400" t="n">
        <v>7180000005</v>
      </c>
      <c r="E86" s="317" t="inlineStr">
        <is>
          <t>Fgn Exp Curr Operations</t>
        </is>
      </c>
      <c r="F86" s="400" t="n">
        <v>363099</v>
      </c>
      <c r="G86" s="400" t="n">
        <v>36230000</v>
      </c>
      <c r="H86" s="400" t="n">
        <v>50992000</v>
      </c>
      <c r="I86" s="376" t="n">
        <v>-51507377</v>
      </c>
      <c r="J86" s="317" t="inlineStr">
        <is>
          <t>BDT</t>
        </is>
      </c>
      <c r="K86" s="317" t="inlineStr">
        <is>
          <t>0000447572</t>
        </is>
      </c>
      <c r="L86" s="407" t="n">
        <v>44652</v>
      </c>
      <c r="M86" s="377" t="n"/>
      <c r="N86" s="317" t="inlineStr">
        <is>
          <t>E</t>
        </is>
      </c>
    </row>
    <row r="87">
      <c r="A87" s="400" t="n">
        <v>2022</v>
      </c>
      <c r="B87" s="400" t="n">
        <v>4</v>
      </c>
      <c r="C87" s="317" t="inlineStr">
        <is>
          <t>B06</t>
        </is>
      </c>
      <c r="D87" s="400" t="n">
        <v>7180000005</v>
      </c>
      <c r="E87" s="317" t="inlineStr">
        <is>
          <t>Fgn Exp Curr Operations</t>
        </is>
      </c>
      <c r="F87" s="400" t="n">
        <v>363099</v>
      </c>
      <c r="G87" s="400" t="n">
        <v>36230000</v>
      </c>
      <c r="H87" s="400" t="n">
        <v>50992000</v>
      </c>
      <c r="I87" s="376" t="n">
        <v>43928493</v>
      </c>
      <c r="J87" s="317" t="inlineStr">
        <is>
          <t>BDT</t>
        </is>
      </c>
      <c r="K87" s="317" t="inlineStr">
        <is>
          <t>0000452514</t>
        </is>
      </c>
      <c r="L87" s="407" t="n">
        <v>44681</v>
      </c>
      <c r="M87" s="377" t="n"/>
      <c r="N87" s="317" t="inlineStr">
        <is>
          <t>E</t>
        </is>
      </c>
    </row>
    <row r="88">
      <c r="A88" s="400" t="n">
        <v>2022</v>
      </c>
      <c r="B88" s="400" t="n">
        <v>4</v>
      </c>
      <c r="C88" s="317" t="inlineStr">
        <is>
          <t>B06</t>
        </is>
      </c>
      <c r="D88" s="400" t="n">
        <v>7180000005</v>
      </c>
      <c r="E88" s="317" t="inlineStr">
        <is>
          <t>Fgn Exp Curr Operations</t>
        </is>
      </c>
      <c r="F88" s="400" t="n">
        <v>364399</v>
      </c>
      <c r="G88" s="400" t="n">
        <v>36400000</v>
      </c>
      <c r="H88" s="400" t="n">
        <v>50992000</v>
      </c>
      <c r="I88" s="376" t="n">
        <v>-18517601</v>
      </c>
      <c r="J88" s="317" t="inlineStr">
        <is>
          <t>BDT</t>
        </is>
      </c>
      <c r="K88" s="317" t="inlineStr">
        <is>
          <t>0000447572</t>
        </is>
      </c>
      <c r="L88" s="407" t="n">
        <v>44652</v>
      </c>
      <c r="M88" s="377" t="n"/>
      <c r="N88" s="317" t="inlineStr">
        <is>
          <t>E</t>
        </is>
      </c>
    </row>
    <row r="89">
      <c r="A89" s="400" t="n">
        <v>2022</v>
      </c>
      <c r="B89" s="400" t="n">
        <v>4</v>
      </c>
      <c r="C89" s="317" t="inlineStr">
        <is>
          <t>B06</t>
        </is>
      </c>
      <c r="D89" s="400" t="n">
        <v>7180000005</v>
      </c>
      <c r="E89" s="317" t="inlineStr">
        <is>
          <t>Fgn Exp Curr Operations</t>
        </is>
      </c>
      <c r="F89" s="400" t="n">
        <v>364399</v>
      </c>
      <c r="G89" s="400" t="n">
        <v>36400000</v>
      </c>
      <c r="H89" s="400" t="n">
        <v>50992000</v>
      </c>
      <c r="I89" s="376" t="n">
        <v>21334990</v>
      </c>
      <c r="J89" s="317" t="inlineStr">
        <is>
          <t>BDT</t>
        </is>
      </c>
      <c r="K89" s="317" t="inlineStr">
        <is>
          <t>0000452514</t>
        </is>
      </c>
      <c r="L89" s="407" t="n">
        <v>44681</v>
      </c>
      <c r="M89" s="377" t="n"/>
      <c r="N89" s="317" t="inlineStr">
        <is>
          <t>E</t>
        </is>
      </c>
    </row>
    <row r="90">
      <c r="A90" s="400" t="n">
        <v>2022</v>
      </c>
      <c r="B90" s="400" t="n">
        <v>4</v>
      </c>
      <c r="C90" s="317" t="inlineStr">
        <is>
          <t>B07</t>
        </is>
      </c>
      <c r="D90" s="400" t="n">
        <v>1568000090</v>
      </c>
      <c r="E90" s="317" t="inlineStr">
        <is>
          <t>FEDERAL INCOME TAX RECEIVABLE</t>
        </is>
      </c>
      <c r="F90" s="400" t="n">
        <v>360004</v>
      </c>
      <c r="G90" s="400" t="n">
        <v>36320000</v>
      </c>
      <c r="H90" s="400" t="n">
        <v>50992000</v>
      </c>
      <c r="I90" s="376" t="n">
        <v>37500</v>
      </c>
      <c r="J90" s="317" t="inlineStr">
        <is>
          <t>BDT</t>
        </is>
      </c>
      <c r="K90" s="317" t="inlineStr">
        <is>
          <t>0000451042</t>
        </is>
      </c>
      <c r="L90" s="407" t="n">
        <v>44681</v>
      </c>
      <c r="M90" s="377" t="n"/>
      <c r="N90" s="317" t="inlineStr">
        <is>
          <t>A</t>
        </is>
      </c>
    </row>
    <row r="91">
      <c r="A91" s="400" t="n">
        <v>2022</v>
      </c>
      <c r="B91" s="400" t="n">
        <v>5</v>
      </c>
      <c r="C91" s="400" t="n">
        <v>387</v>
      </c>
      <c r="D91" s="400" t="n">
        <v>1568000090</v>
      </c>
      <c r="E91" s="317" t="inlineStr">
        <is>
          <t>FEDERAL INCOME TAX RECEIVABLE</t>
        </is>
      </c>
      <c r="F91" s="400" t="n">
        <v>360004</v>
      </c>
      <c r="G91" s="400" t="n">
        <v>36320000</v>
      </c>
      <c r="H91" s="400" t="n">
        <v>50601000</v>
      </c>
      <c r="I91" s="376" t="n">
        <v>7107825</v>
      </c>
      <c r="J91" s="317" t="inlineStr">
        <is>
          <t>BDT</t>
        </is>
      </c>
      <c r="K91" s="317" t="inlineStr">
        <is>
          <t>SV01061913</t>
        </is>
      </c>
      <c r="L91" s="407" t="n">
        <v>44704</v>
      </c>
      <c r="M91" s="377" t="n"/>
      <c r="N91" s="317" t="inlineStr">
        <is>
          <t>A</t>
        </is>
      </c>
    </row>
    <row r="92">
      <c r="A92" s="400" t="n">
        <v>2022</v>
      </c>
      <c r="B92" s="400" t="n">
        <v>5</v>
      </c>
      <c r="C92" s="400" t="n">
        <v>387</v>
      </c>
      <c r="D92" s="400" t="n">
        <v>1568000090</v>
      </c>
      <c r="E92" s="317" t="inlineStr">
        <is>
          <t>FEDERAL INCOME TAX RECEIVABLE</t>
        </is>
      </c>
      <c r="F92" s="400" t="n">
        <v>360004</v>
      </c>
      <c r="G92" s="400" t="n">
        <v>36320000</v>
      </c>
      <c r="H92" s="400" t="n">
        <v>50601000</v>
      </c>
      <c r="I92" s="376" t="n">
        <v>16521295.66</v>
      </c>
      <c r="J92" s="317" t="inlineStr">
        <is>
          <t>BDT</t>
        </is>
      </c>
      <c r="K92" s="317" t="inlineStr">
        <is>
          <t>SV01059840</t>
        </is>
      </c>
      <c r="L92" s="407" t="n">
        <v>44697</v>
      </c>
      <c r="M92" s="377" t="n"/>
      <c r="N92" s="317" t="inlineStr">
        <is>
          <t>A</t>
        </is>
      </c>
    </row>
    <row r="93">
      <c r="A93" s="400" t="n">
        <v>2022</v>
      </c>
      <c r="B93" s="400" t="n">
        <v>5</v>
      </c>
      <c r="C93" s="400" t="n">
        <v>387</v>
      </c>
      <c r="D93" s="400" t="n">
        <v>1568000090</v>
      </c>
      <c r="E93" s="317" t="inlineStr">
        <is>
          <t>FEDERAL INCOME TAX RECEIVABLE</t>
        </is>
      </c>
      <c r="F93" s="400" t="n">
        <v>360004</v>
      </c>
      <c r="G93" s="400" t="n">
        <v>36320000</v>
      </c>
      <c r="H93" s="400" t="n">
        <v>50601000</v>
      </c>
      <c r="I93" s="376" t="n">
        <v>59143715.5</v>
      </c>
      <c r="J93" s="317" t="inlineStr">
        <is>
          <t>BDT</t>
        </is>
      </c>
      <c r="K93" s="317" t="inlineStr">
        <is>
          <t>SV01065393</t>
        </is>
      </c>
      <c r="L93" s="407" t="n">
        <v>44712</v>
      </c>
      <c r="M93" s="377" t="n"/>
      <c r="N93" s="317" t="inlineStr">
        <is>
          <t>A</t>
        </is>
      </c>
    </row>
    <row r="94">
      <c r="A94" s="400" t="n">
        <v>2022</v>
      </c>
      <c r="B94" s="400" t="n">
        <v>5</v>
      </c>
      <c r="C94" s="400" t="n">
        <v>387</v>
      </c>
      <c r="D94" s="400" t="n">
        <v>1568000090</v>
      </c>
      <c r="E94" s="317" t="inlineStr">
        <is>
          <t>FEDERAL INCOME TAX RECEIVABLE</t>
        </is>
      </c>
      <c r="F94" s="400" t="n">
        <v>361396</v>
      </c>
      <c r="G94" s="400" t="n">
        <v>36310000</v>
      </c>
      <c r="H94" s="400" t="n">
        <v>50601000</v>
      </c>
      <c r="I94" s="376" t="n">
        <v>334778.69</v>
      </c>
      <c r="J94" s="317" t="inlineStr">
        <is>
          <t>BDT</t>
        </is>
      </c>
      <c r="K94" s="317" t="inlineStr">
        <is>
          <t>SV01065393</t>
        </is>
      </c>
      <c r="L94" s="407" t="n">
        <v>44712</v>
      </c>
      <c r="M94" s="377" t="n"/>
      <c r="N94" s="317" t="inlineStr">
        <is>
          <t>A</t>
        </is>
      </c>
    </row>
    <row r="95">
      <c r="A95" s="400" t="n">
        <v>2022</v>
      </c>
      <c r="B95" s="400" t="n">
        <v>5</v>
      </c>
      <c r="C95" s="400" t="n">
        <v>387</v>
      </c>
      <c r="D95" s="400" t="n">
        <v>1568000090</v>
      </c>
      <c r="E95" s="317" t="inlineStr">
        <is>
          <t>FEDERAL INCOME TAX RECEIVABLE</t>
        </is>
      </c>
      <c r="F95" s="400" t="n">
        <v>361396</v>
      </c>
      <c r="G95" s="400" t="n">
        <v>36310000</v>
      </c>
      <c r="H95" s="400" t="n">
        <v>50601000</v>
      </c>
      <c r="I95" s="376" t="n">
        <v>735186.89</v>
      </c>
      <c r="J95" s="317" t="inlineStr">
        <is>
          <t>BDT</t>
        </is>
      </c>
      <c r="K95" s="317" t="inlineStr">
        <is>
          <t>SV01061913</t>
        </is>
      </c>
      <c r="L95" s="407" t="n">
        <v>44704</v>
      </c>
      <c r="M95" s="377" t="n"/>
      <c r="N95" s="317" t="inlineStr">
        <is>
          <t>A</t>
        </is>
      </c>
    </row>
    <row r="96">
      <c r="A96" s="400" t="n">
        <v>2022</v>
      </c>
      <c r="B96" s="400" t="n">
        <v>5</v>
      </c>
      <c r="C96" s="400" t="n">
        <v>387</v>
      </c>
      <c r="D96" s="400" t="n">
        <v>1568000090</v>
      </c>
      <c r="E96" s="317" t="inlineStr">
        <is>
          <t>FEDERAL INCOME TAX RECEIVABLE</t>
        </is>
      </c>
      <c r="F96" s="400" t="n">
        <v>361396</v>
      </c>
      <c r="G96" s="400" t="n">
        <v>36310000</v>
      </c>
      <c r="H96" s="400" t="n">
        <v>50601000</v>
      </c>
      <c r="I96" s="376" t="n">
        <v>895535.49</v>
      </c>
      <c r="J96" s="317" t="inlineStr">
        <is>
          <t>BDT</t>
        </is>
      </c>
      <c r="K96" s="317" t="inlineStr">
        <is>
          <t>SV01059840</t>
        </is>
      </c>
      <c r="L96" s="407" t="n">
        <v>44697</v>
      </c>
      <c r="M96" s="377" t="n"/>
      <c r="N96" s="317" t="inlineStr">
        <is>
          <t>A</t>
        </is>
      </c>
    </row>
    <row r="97">
      <c r="A97" s="400" t="n">
        <v>2022</v>
      </c>
      <c r="B97" s="400" t="n">
        <v>5</v>
      </c>
      <c r="C97" s="317" t="inlineStr">
        <is>
          <t>B06</t>
        </is>
      </c>
      <c r="D97" s="400" t="n">
        <v>1568000090</v>
      </c>
      <c r="E97" s="317" t="inlineStr">
        <is>
          <t>FEDERAL INCOME TAX RECEIVABLE</t>
        </is>
      </c>
      <c r="F97" s="400" t="n">
        <v>360004</v>
      </c>
      <c r="G97" s="400" t="n">
        <v>36320000</v>
      </c>
      <c r="H97" s="400" t="n">
        <v>50992000</v>
      </c>
      <c r="I97" s="376" t="n">
        <v>90961.64999999999</v>
      </c>
      <c r="J97" s="317" t="inlineStr">
        <is>
          <t>BDT</t>
        </is>
      </c>
      <c r="K97" s="317" t="inlineStr">
        <is>
          <t>0000455057</t>
        </is>
      </c>
      <c r="L97" s="407" t="n">
        <v>44712</v>
      </c>
      <c r="M97" s="377" t="n"/>
      <c r="N97" s="317" t="inlineStr">
        <is>
          <t>A</t>
        </is>
      </c>
    </row>
    <row r="98">
      <c r="A98" s="400" t="n">
        <v>2022</v>
      </c>
      <c r="B98" s="400" t="n">
        <v>5</v>
      </c>
      <c r="C98" s="317" t="inlineStr">
        <is>
          <t>B06</t>
        </is>
      </c>
      <c r="D98" s="400" t="n">
        <v>7180000005</v>
      </c>
      <c r="E98" s="317" t="inlineStr">
        <is>
          <t>Fgn Exp Curr Operations</t>
        </is>
      </c>
      <c r="F98" s="400" t="n">
        <v>360004</v>
      </c>
      <c r="G98" s="400" t="n">
        <v>36320000</v>
      </c>
      <c r="H98" s="400" t="n">
        <v>50992000</v>
      </c>
      <c r="I98" s="376" t="n">
        <v>-249429977</v>
      </c>
      <c r="J98" s="317" t="inlineStr">
        <is>
          <t>BDT</t>
        </is>
      </c>
      <c r="K98" s="317" t="inlineStr">
        <is>
          <t>0000452514</t>
        </is>
      </c>
      <c r="L98" s="407" t="n">
        <v>44682</v>
      </c>
      <c r="M98" s="377" t="n"/>
      <c r="N98" s="317" t="inlineStr">
        <is>
          <t>E</t>
        </is>
      </c>
    </row>
    <row r="99">
      <c r="A99" s="400" t="n">
        <v>2022</v>
      </c>
      <c r="B99" s="400" t="n">
        <v>5</v>
      </c>
      <c r="C99" s="317" t="inlineStr">
        <is>
          <t>B06</t>
        </is>
      </c>
      <c r="D99" s="400" t="n">
        <v>7180000005</v>
      </c>
      <c r="E99" s="317" t="inlineStr">
        <is>
          <t>Fgn Exp Curr Operations</t>
        </is>
      </c>
      <c r="F99" s="400" t="n">
        <v>361096</v>
      </c>
      <c r="G99" s="400" t="n">
        <v>36310000</v>
      </c>
      <c r="H99" s="400" t="n">
        <v>50992000</v>
      </c>
      <c r="I99" s="376" t="n">
        <v>-312015759</v>
      </c>
      <c r="J99" s="317" t="inlineStr">
        <is>
          <t>BDT</t>
        </is>
      </c>
      <c r="K99" s="317" t="inlineStr">
        <is>
          <t>0000452514</t>
        </is>
      </c>
      <c r="L99" s="407" t="n">
        <v>44682</v>
      </c>
      <c r="M99" s="377" t="n"/>
      <c r="N99" s="317" t="inlineStr">
        <is>
          <t>E</t>
        </is>
      </c>
    </row>
    <row r="100">
      <c r="A100" s="400" t="n">
        <v>2022</v>
      </c>
      <c r="B100" s="400" t="n">
        <v>5</v>
      </c>
      <c r="C100" s="317" t="inlineStr">
        <is>
          <t>B06</t>
        </is>
      </c>
      <c r="D100" s="400" t="n">
        <v>7180000005</v>
      </c>
      <c r="E100" s="317" t="inlineStr">
        <is>
          <t>Fgn Exp Curr Operations</t>
        </is>
      </c>
      <c r="F100" s="400" t="n">
        <v>361099</v>
      </c>
      <c r="G100" s="400" t="n">
        <v>36320000</v>
      </c>
      <c r="H100" s="400" t="n">
        <v>50992000</v>
      </c>
      <c r="I100" s="376" t="n">
        <v>-293801673</v>
      </c>
      <c r="J100" s="317" t="inlineStr">
        <is>
          <t>BDT</t>
        </is>
      </c>
      <c r="K100" s="317" t="inlineStr">
        <is>
          <t>0000452514</t>
        </is>
      </c>
      <c r="L100" s="407" t="n">
        <v>44682</v>
      </c>
      <c r="M100" s="377" t="n"/>
      <c r="N100" s="317" t="inlineStr">
        <is>
          <t>E</t>
        </is>
      </c>
    </row>
    <row r="101">
      <c r="A101" s="400" t="n">
        <v>2022</v>
      </c>
      <c r="B101" s="400" t="n">
        <v>5</v>
      </c>
      <c r="C101" s="317" t="inlineStr">
        <is>
          <t>B06</t>
        </is>
      </c>
      <c r="D101" s="400" t="n">
        <v>7180000005</v>
      </c>
      <c r="E101" s="317" t="inlineStr">
        <is>
          <t>Fgn Exp Curr Operations</t>
        </is>
      </c>
      <c r="F101" s="400" t="n">
        <v>361396</v>
      </c>
      <c r="G101" s="400" t="n">
        <v>36310000</v>
      </c>
      <c r="H101" s="400" t="n">
        <v>50992000</v>
      </c>
      <c r="I101" s="376" t="n">
        <v>18974916</v>
      </c>
      <c r="J101" s="317" t="inlineStr">
        <is>
          <t>BDT</t>
        </is>
      </c>
      <c r="K101" s="317" t="inlineStr">
        <is>
          <t>0000452514</t>
        </is>
      </c>
      <c r="L101" s="407" t="n">
        <v>44682</v>
      </c>
      <c r="M101" s="377" t="n"/>
      <c r="N101" s="317" t="inlineStr">
        <is>
          <t>E</t>
        </is>
      </c>
    </row>
    <row r="102">
      <c r="A102" s="400" t="n">
        <v>2022</v>
      </c>
      <c r="B102" s="400" t="n">
        <v>5</v>
      </c>
      <c r="C102" s="317" t="inlineStr">
        <is>
          <t>B06</t>
        </is>
      </c>
      <c r="D102" s="400" t="n">
        <v>7180000005</v>
      </c>
      <c r="E102" s="317" t="inlineStr">
        <is>
          <t>Fgn Exp Curr Operations</t>
        </is>
      </c>
      <c r="F102" s="400" t="n">
        <v>363099</v>
      </c>
      <c r="G102" s="400" t="n">
        <v>36230000</v>
      </c>
      <c r="H102" s="400" t="n">
        <v>50992000</v>
      </c>
      <c r="I102" s="376" t="n">
        <v>-43928493</v>
      </c>
      <c r="J102" s="317" t="inlineStr">
        <is>
          <t>BDT</t>
        </is>
      </c>
      <c r="K102" s="317" t="inlineStr">
        <is>
          <t>0000452514</t>
        </is>
      </c>
      <c r="L102" s="407" t="n">
        <v>44682</v>
      </c>
      <c r="M102" s="377" t="n"/>
      <c r="N102" s="317" t="inlineStr">
        <is>
          <t>E</t>
        </is>
      </c>
    </row>
    <row r="103">
      <c r="A103" s="400" t="n">
        <v>2022</v>
      </c>
      <c r="B103" s="400" t="n">
        <v>5</v>
      </c>
      <c r="C103" s="317" t="inlineStr">
        <is>
          <t>B06</t>
        </is>
      </c>
      <c r="D103" s="400" t="n">
        <v>7180000005</v>
      </c>
      <c r="E103" s="317" t="inlineStr">
        <is>
          <t>Fgn Exp Curr Operations</t>
        </is>
      </c>
      <c r="F103" s="400" t="n">
        <v>364399</v>
      </c>
      <c r="G103" s="400" t="n">
        <v>36400000</v>
      </c>
      <c r="H103" s="400" t="n">
        <v>50992000</v>
      </c>
      <c r="I103" s="376" t="n">
        <v>-21334990</v>
      </c>
      <c r="J103" s="317" t="inlineStr">
        <is>
          <t>BDT</t>
        </is>
      </c>
      <c r="K103" s="317" t="inlineStr">
        <is>
          <t>0000452514</t>
        </is>
      </c>
      <c r="L103" s="407" t="n">
        <v>44682</v>
      </c>
      <c r="M103" s="377" t="n"/>
      <c r="N103" s="317" t="inlineStr">
        <is>
          <t>E</t>
        </is>
      </c>
    </row>
    <row r="104">
      <c r="A104" s="400" t="n">
        <v>2022</v>
      </c>
      <c r="B104" s="400" t="n">
        <v>5</v>
      </c>
      <c r="C104" s="317" t="inlineStr">
        <is>
          <t>B15</t>
        </is>
      </c>
      <c r="D104" s="400" t="n">
        <v>7180000005</v>
      </c>
      <c r="E104" s="317" t="inlineStr">
        <is>
          <t>Fgn Exp Curr Operations</t>
        </is>
      </c>
      <c r="F104" s="400" t="n">
        <v>360004</v>
      </c>
      <c r="G104" s="400" t="n">
        <v>36320000</v>
      </c>
      <c r="H104" s="400" t="n">
        <v>50992000</v>
      </c>
      <c r="I104" s="376" t="n">
        <v>316248687</v>
      </c>
      <c r="J104" s="317" t="inlineStr">
        <is>
          <t>BDT</t>
        </is>
      </c>
      <c r="K104" s="317" t="inlineStr">
        <is>
          <t>0000457627</t>
        </is>
      </c>
      <c r="L104" s="407" t="n">
        <v>44712</v>
      </c>
      <c r="M104" s="377" t="n"/>
      <c r="N104" s="317" t="inlineStr">
        <is>
          <t>E</t>
        </is>
      </c>
    </row>
    <row r="105">
      <c r="A105" s="400" t="n">
        <v>2022</v>
      </c>
      <c r="B105" s="400" t="n">
        <v>5</v>
      </c>
      <c r="C105" s="317" t="inlineStr">
        <is>
          <t>B15</t>
        </is>
      </c>
      <c r="D105" s="400" t="n">
        <v>7180000005</v>
      </c>
      <c r="E105" s="317" t="inlineStr">
        <is>
          <t>Fgn Exp Curr Operations</t>
        </is>
      </c>
      <c r="F105" s="400" t="n">
        <v>361096</v>
      </c>
      <c r="G105" s="400" t="n">
        <v>36310000</v>
      </c>
      <c r="H105" s="400" t="n">
        <v>50992000</v>
      </c>
      <c r="I105" s="376" t="n">
        <v>412533911</v>
      </c>
      <c r="J105" s="317" t="inlineStr">
        <is>
          <t>BDT</t>
        </is>
      </c>
      <c r="K105" s="317" t="inlineStr">
        <is>
          <t>0000457627</t>
        </is>
      </c>
      <c r="L105" s="407" t="n">
        <v>44712</v>
      </c>
      <c r="M105" s="377" t="n"/>
      <c r="N105" s="317" t="inlineStr">
        <is>
          <t>E</t>
        </is>
      </c>
    </row>
    <row r="106">
      <c r="A106" s="400" t="n">
        <v>2022</v>
      </c>
      <c r="B106" s="400" t="n">
        <v>5</v>
      </c>
      <c r="C106" s="317" t="inlineStr">
        <is>
          <t>B15</t>
        </is>
      </c>
      <c r="D106" s="400" t="n">
        <v>7180000005</v>
      </c>
      <c r="E106" s="317" t="inlineStr">
        <is>
          <t>Fgn Exp Curr Operations</t>
        </is>
      </c>
      <c r="F106" s="400" t="n">
        <v>361099</v>
      </c>
      <c r="G106" s="400" t="n">
        <v>36320000</v>
      </c>
      <c r="H106" s="400" t="n">
        <v>50992000</v>
      </c>
      <c r="I106" s="376" t="n">
        <v>293801673</v>
      </c>
      <c r="J106" s="317" t="inlineStr">
        <is>
          <t>BDT</t>
        </is>
      </c>
      <c r="K106" s="317" t="inlineStr">
        <is>
          <t>0000457627</t>
        </is>
      </c>
      <c r="L106" s="407" t="n">
        <v>44712</v>
      </c>
      <c r="M106" s="377" t="n"/>
      <c r="N106" s="317" t="inlineStr">
        <is>
          <t>E</t>
        </is>
      </c>
    </row>
    <row r="107">
      <c r="A107" s="400" t="n">
        <v>2022</v>
      </c>
      <c r="B107" s="400" t="n">
        <v>5</v>
      </c>
      <c r="C107" s="317" t="inlineStr">
        <is>
          <t>B15</t>
        </is>
      </c>
      <c r="D107" s="400" t="n">
        <v>7180000005</v>
      </c>
      <c r="E107" s="317" t="inlineStr">
        <is>
          <t>Fgn Exp Curr Operations</t>
        </is>
      </c>
      <c r="F107" s="400" t="n">
        <v>361396</v>
      </c>
      <c r="G107" s="400" t="n">
        <v>36310000</v>
      </c>
      <c r="H107" s="400" t="n">
        <v>50992000</v>
      </c>
      <c r="I107" s="376" t="n">
        <v>-19260539</v>
      </c>
      <c r="J107" s="317" t="inlineStr">
        <is>
          <t>BDT</t>
        </is>
      </c>
      <c r="K107" s="317" t="inlineStr">
        <is>
          <t>0000457627</t>
        </is>
      </c>
      <c r="L107" s="407" t="n">
        <v>44712</v>
      </c>
      <c r="M107" s="377" t="n"/>
      <c r="N107" s="317" t="inlineStr">
        <is>
          <t>E</t>
        </is>
      </c>
    </row>
    <row r="108">
      <c r="A108" s="400" t="n">
        <v>2022</v>
      </c>
      <c r="B108" s="400" t="n">
        <v>5</v>
      </c>
      <c r="C108" s="317" t="inlineStr">
        <is>
          <t>B15</t>
        </is>
      </c>
      <c r="D108" s="400" t="n">
        <v>7180000005</v>
      </c>
      <c r="E108" s="317" t="inlineStr">
        <is>
          <t>Fgn Exp Curr Operations</t>
        </is>
      </c>
      <c r="F108" s="400" t="n">
        <v>363099</v>
      </c>
      <c r="G108" s="400" t="n">
        <v>36230000</v>
      </c>
      <c r="H108" s="400" t="n">
        <v>50992000</v>
      </c>
      <c r="I108" s="376" t="n">
        <v>78866566</v>
      </c>
      <c r="J108" s="317" t="inlineStr">
        <is>
          <t>BDT</t>
        </is>
      </c>
      <c r="K108" s="317" t="inlineStr">
        <is>
          <t>0000457627</t>
        </is>
      </c>
      <c r="L108" s="407" t="n">
        <v>44712</v>
      </c>
      <c r="M108" s="377" t="n"/>
      <c r="N108" s="317" t="inlineStr">
        <is>
          <t>E</t>
        </is>
      </c>
    </row>
    <row r="109">
      <c r="A109" s="400" t="n">
        <v>2022</v>
      </c>
      <c r="B109" s="400" t="n">
        <v>5</v>
      </c>
      <c r="C109" s="317" t="inlineStr">
        <is>
          <t>B15</t>
        </is>
      </c>
      <c r="D109" s="400" t="n">
        <v>7180000005</v>
      </c>
      <c r="E109" s="317" t="inlineStr">
        <is>
          <t>Fgn Exp Curr Operations</t>
        </is>
      </c>
      <c r="F109" s="400" t="n">
        <v>364399</v>
      </c>
      <c r="G109" s="400" t="n">
        <v>36400000</v>
      </c>
      <c r="H109" s="400" t="n">
        <v>50992000</v>
      </c>
      <c r="I109" s="376" t="n">
        <v>24449330</v>
      </c>
      <c r="J109" s="317" t="inlineStr">
        <is>
          <t>BDT</t>
        </is>
      </c>
      <c r="K109" s="317" t="inlineStr">
        <is>
          <t>0000457627</t>
        </is>
      </c>
      <c r="L109" s="407" t="n">
        <v>44712</v>
      </c>
      <c r="M109" s="377" t="n"/>
      <c r="N109" s="317" t="inlineStr">
        <is>
          <t>E</t>
        </is>
      </c>
    </row>
    <row r="110">
      <c r="A110" s="400" t="n">
        <v>2022</v>
      </c>
      <c r="B110" s="400" t="n">
        <v>6</v>
      </c>
      <c r="C110" s="400" t="n">
        <v>387</v>
      </c>
      <c r="D110" s="400" t="n">
        <v>1568000090</v>
      </c>
      <c r="E110" s="317" t="inlineStr">
        <is>
          <t>FEDERAL INCOME TAX RECEIVABLE</t>
        </is>
      </c>
      <c r="F110" s="400" t="n">
        <v>360004</v>
      </c>
      <c r="G110" s="400" t="n">
        <v>36320000</v>
      </c>
      <c r="H110" s="400" t="n">
        <v>50601000</v>
      </c>
      <c r="I110" s="376" t="n">
        <v>562915</v>
      </c>
      <c r="J110" s="317" t="inlineStr">
        <is>
          <t>BDT</t>
        </is>
      </c>
      <c r="K110" s="317" t="inlineStr">
        <is>
          <t>SV01070053</t>
        </is>
      </c>
      <c r="L110" s="407" t="n">
        <v>44725</v>
      </c>
      <c r="M110" s="377" t="n"/>
      <c r="N110" s="317" t="inlineStr">
        <is>
          <t>A</t>
        </is>
      </c>
    </row>
    <row r="111">
      <c r="A111" s="400" t="n">
        <v>2022</v>
      </c>
      <c r="B111" s="400" t="n">
        <v>6</v>
      </c>
      <c r="C111" s="400" t="n">
        <v>387</v>
      </c>
      <c r="D111" s="400" t="n">
        <v>1568000090</v>
      </c>
      <c r="E111" s="317" t="inlineStr">
        <is>
          <t>FEDERAL INCOME TAX RECEIVABLE</t>
        </is>
      </c>
      <c r="F111" s="400" t="n">
        <v>360004</v>
      </c>
      <c r="G111" s="400" t="n">
        <v>36320000</v>
      </c>
      <c r="H111" s="400" t="n">
        <v>50601000</v>
      </c>
      <c r="I111" s="376" t="n">
        <v>15332536.5</v>
      </c>
      <c r="J111" s="317" t="inlineStr">
        <is>
          <t>BDT</t>
        </is>
      </c>
      <c r="K111" s="317" t="inlineStr">
        <is>
          <t>SV01073319</t>
        </is>
      </c>
      <c r="L111" s="407" t="n">
        <v>44734</v>
      </c>
      <c r="M111" s="377" t="n"/>
      <c r="N111" s="317" t="inlineStr">
        <is>
          <t>A</t>
        </is>
      </c>
    </row>
    <row r="112">
      <c r="A112" s="400" t="n">
        <v>2022</v>
      </c>
      <c r="B112" s="400" t="n">
        <v>6</v>
      </c>
      <c r="C112" s="400" t="n">
        <v>387</v>
      </c>
      <c r="D112" s="400" t="n">
        <v>1568000090</v>
      </c>
      <c r="E112" s="317" t="inlineStr">
        <is>
          <t>FEDERAL INCOME TAX RECEIVABLE</t>
        </is>
      </c>
      <c r="F112" s="400" t="n">
        <v>360004</v>
      </c>
      <c r="G112" s="400" t="n">
        <v>36320000</v>
      </c>
      <c r="H112" s="400" t="n">
        <v>50601000</v>
      </c>
      <c r="I112" s="376" t="n">
        <v>20985119.33</v>
      </c>
      <c r="J112" s="317" t="inlineStr">
        <is>
          <t>BDT</t>
        </is>
      </c>
      <c r="K112" s="317" t="inlineStr">
        <is>
          <t>SV01076440</t>
        </is>
      </c>
      <c r="L112" s="407" t="n">
        <v>44742</v>
      </c>
      <c r="M112" s="377" t="n"/>
      <c r="N112" s="317" t="inlineStr">
        <is>
          <t>A</t>
        </is>
      </c>
    </row>
    <row r="113">
      <c r="A113" s="400" t="n">
        <v>2022</v>
      </c>
      <c r="B113" s="400" t="n">
        <v>6</v>
      </c>
      <c r="C113" s="400" t="n">
        <v>387</v>
      </c>
      <c r="D113" s="400" t="n">
        <v>1568000090</v>
      </c>
      <c r="E113" s="317" t="inlineStr">
        <is>
          <t>FEDERAL INCOME TAX RECEIVABLE</t>
        </is>
      </c>
      <c r="F113" s="400" t="n">
        <v>361396</v>
      </c>
      <c r="G113" s="400" t="n">
        <v>36310000</v>
      </c>
      <c r="H113" s="400" t="n">
        <v>50601000</v>
      </c>
      <c r="I113" s="376" t="n">
        <v>706314.11</v>
      </c>
      <c r="J113" s="317" t="inlineStr">
        <is>
          <t>BDT</t>
        </is>
      </c>
      <c r="K113" s="317" t="inlineStr">
        <is>
          <t>SV01073319</t>
        </is>
      </c>
      <c r="L113" s="407" t="n">
        <v>44734</v>
      </c>
      <c r="M113" s="377" t="n"/>
      <c r="N113" s="317" t="inlineStr">
        <is>
          <t>A</t>
        </is>
      </c>
    </row>
    <row r="114">
      <c r="A114" s="400" t="n">
        <v>2022</v>
      </c>
      <c r="B114" s="400" t="n">
        <v>6</v>
      </c>
      <c r="C114" s="400" t="n">
        <v>387</v>
      </c>
      <c r="D114" s="400" t="n">
        <v>1568000090</v>
      </c>
      <c r="E114" s="317" t="inlineStr">
        <is>
          <t>FEDERAL INCOME TAX RECEIVABLE</t>
        </is>
      </c>
      <c r="F114" s="400" t="n">
        <v>361396</v>
      </c>
      <c r="G114" s="400" t="n">
        <v>36310000</v>
      </c>
      <c r="H114" s="400" t="n">
        <v>50601000</v>
      </c>
      <c r="I114" s="376" t="n">
        <v>2753567.76</v>
      </c>
      <c r="J114" s="317" t="inlineStr">
        <is>
          <t>BDT</t>
        </is>
      </c>
      <c r="K114" s="317" t="inlineStr">
        <is>
          <t>SV01076440</t>
        </is>
      </c>
      <c r="L114" s="407" t="n">
        <v>44742</v>
      </c>
      <c r="M114" s="377" t="n"/>
      <c r="N114" s="317" t="inlineStr">
        <is>
          <t>A</t>
        </is>
      </c>
    </row>
    <row r="115">
      <c r="A115" s="400" t="n">
        <v>2022</v>
      </c>
      <c r="B115" s="400" t="n">
        <v>6</v>
      </c>
      <c r="C115" s="317" t="inlineStr">
        <is>
          <t>B06</t>
        </is>
      </c>
      <c r="D115" s="400" t="n">
        <v>1568000090</v>
      </c>
      <c r="E115" s="317" t="inlineStr">
        <is>
          <t>FEDERAL INCOME TAX RECEIVABLE</t>
        </is>
      </c>
      <c r="F115" s="400" t="n">
        <v>360004</v>
      </c>
      <c r="G115" s="400" t="n">
        <v>36320000</v>
      </c>
      <c r="H115" s="400" t="n">
        <v>50992000</v>
      </c>
      <c r="I115" s="376" t="n">
        <v>90961.64999999999</v>
      </c>
      <c r="J115" s="317" t="inlineStr">
        <is>
          <t>BDT</t>
        </is>
      </c>
      <c r="K115" s="317" t="inlineStr">
        <is>
          <t>0000461854</t>
        </is>
      </c>
      <c r="L115" s="407" t="n">
        <v>44742</v>
      </c>
      <c r="M115" s="377" t="n"/>
      <c r="N115" s="317" t="inlineStr">
        <is>
          <t>A</t>
        </is>
      </c>
    </row>
    <row r="116">
      <c r="A116" s="400" t="n">
        <v>2022</v>
      </c>
      <c r="B116" s="400" t="n">
        <v>6</v>
      </c>
      <c r="C116" s="317" t="inlineStr">
        <is>
          <t>B07</t>
        </is>
      </c>
      <c r="D116" s="400" t="n">
        <v>1568000090</v>
      </c>
      <c r="E116" s="317" t="inlineStr">
        <is>
          <t>FEDERAL INCOME TAX RECEIVABLE</t>
        </is>
      </c>
      <c r="F116" s="400" t="n">
        <v>360004</v>
      </c>
      <c r="G116" s="400" t="n">
        <v>36320000</v>
      </c>
      <c r="H116" s="400" t="n">
        <v>50992000</v>
      </c>
      <c r="I116" s="376" t="n">
        <v>112500</v>
      </c>
      <c r="J116" s="317" t="inlineStr">
        <is>
          <t>BDT</t>
        </is>
      </c>
      <c r="K116" s="317" t="inlineStr">
        <is>
          <t>0000461705</t>
        </is>
      </c>
      <c r="L116" s="407" t="n">
        <v>44742</v>
      </c>
      <c r="M116" s="377" t="n"/>
      <c r="N116" s="317" t="inlineStr">
        <is>
          <t>A</t>
        </is>
      </c>
    </row>
    <row r="117">
      <c r="A117" s="400" t="n">
        <v>2022</v>
      </c>
      <c r="B117" s="400" t="n">
        <v>6</v>
      </c>
      <c r="C117" s="317" t="inlineStr">
        <is>
          <t>B07</t>
        </is>
      </c>
      <c r="D117" s="400" t="n">
        <v>1568000094</v>
      </c>
      <c r="E117" s="317" t="inlineStr">
        <is>
          <t>INTL INCOME TAX RECEIVABLE</t>
        </is>
      </c>
      <c r="F117" s="400" t="n">
        <v>360004</v>
      </c>
      <c r="G117" s="400" t="n">
        <v>36320000</v>
      </c>
      <c r="H117" s="400" t="n">
        <v>50992000</v>
      </c>
      <c r="I117" s="376" t="n">
        <v>350000000</v>
      </c>
      <c r="J117" s="317" t="inlineStr">
        <is>
          <t>BDT</t>
        </is>
      </c>
      <c r="K117" s="317" t="inlineStr">
        <is>
          <t>0000461950</t>
        </is>
      </c>
      <c r="L117" s="407" t="n">
        <v>44742</v>
      </c>
      <c r="M117" s="377" t="n"/>
      <c r="N117" s="317" t="inlineStr">
        <is>
          <t>A</t>
        </is>
      </c>
    </row>
    <row r="118">
      <c r="A118" s="400" t="n">
        <v>2022</v>
      </c>
      <c r="B118" s="400" t="n">
        <v>6</v>
      </c>
      <c r="C118" s="317" t="inlineStr">
        <is>
          <t>B14</t>
        </is>
      </c>
      <c r="D118" s="400" t="n">
        <v>1568000090</v>
      </c>
      <c r="E118" s="317" t="inlineStr">
        <is>
          <t>FEDERAL INCOME TAX RECEIVABLE</t>
        </is>
      </c>
      <c r="F118" s="400" t="n">
        <v>360004</v>
      </c>
      <c r="G118" s="400" t="n">
        <v>36320000</v>
      </c>
      <c r="H118" s="400" t="n">
        <v>50601000</v>
      </c>
      <c r="I118" s="376" t="n">
        <v>748000</v>
      </c>
      <c r="J118" s="317" t="inlineStr">
        <is>
          <t>BDT</t>
        </is>
      </c>
      <c r="K118" s="317" t="inlineStr">
        <is>
          <t>0000463394</t>
        </is>
      </c>
      <c r="L118" s="407" t="n">
        <v>44742</v>
      </c>
      <c r="M118" s="377" t="inlineStr">
        <is>
          <t>BRSK0A227</t>
        </is>
      </c>
      <c r="N118" s="317" t="inlineStr">
        <is>
          <t>A</t>
        </is>
      </c>
    </row>
    <row r="119">
      <c r="A119" s="400" t="n">
        <v>2022</v>
      </c>
      <c r="B119" s="400" t="n">
        <v>6</v>
      </c>
      <c r="C119" s="317" t="inlineStr">
        <is>
          <t>B14</t>
        </is>
      </c>
      <c r="D119" s="400" t="n">
        <v>1568000090</v>
      </c>
      <c r="E119" s="317" t="inlineStr">
        <is>
          <t>FEDERAL INCOME TAX RECEIVABLE</t>
        </is>
      </c>
      <c r="F119" s="400" t="n">
        <v>360004</v>
      </c>
      <c r="G119" s="400" t="n">
        <v>36320000</v>
      </c>
      <c r="H119" s="400" t="n">
        <v>50601000</v>
      </c>
      <c r="I119" s="376" t="n">
        <v>5462576.37</v>
      </c>
      <c r="J119" s="317" t="inlineStr">
        <is>
          <t>BDT</t>
        </is>
      </c>
      <c r="K119" s="317" t="inlineStr">
        <is>
          <t>0000461727</t>
        </is>
      </c>
      <c r="L119" s="407" t="n">
        <v>44742</v>
      </c>
      <c r="M119" s="377" t="n"/>
      <c r="N119" s="317" t="inlineStr">
        <is>
          <t>A</t>
        </is>
      </c>
    </row>
    <row r="120">
      <c r="A120" s="400" t="n">
        <v>2022</v>
      </c>
      <c r="B120" s="400" t="n">
        <v>6</v>
      </c>
      <c r="C120" s="317" t="inlineStr">
        <is>
          <t>B15</t>
        </is>
      </c>
      <c r="D120" s="400" t="n">
        <v>7180000005</v>
      </c>
      <c r="E120" s="317" t="inlineStr">
        <is>
          <t>Fgn Exp Curr Operations</t>
        </is>
      </c>
      <c r="F120" s="400" t="n">
        <v>360004</v>
      </c>
      <c r="G120" s="400" t="n">
        <v>36320000</v>
      </c>
      <c r="H120" s="400" t="n">
        <v>50992000</v>
      </c>
      <c r="I120" s="376" t="n">
        <v>-316248687</v>
      </c>
      <c r="J120" s="317" t="inlineStr">
        <is>
          <t>BDT</t>
        </is>
      </c>
      <c r="K120" s="317" t="inlineStr">
        <is>
          <t>0000457627</t>
        </is>
      </c>
      <c r="L120" s="407" t="n">
        <v>44713</v>
      </c>
      <c r="M120" s="377" t="n"/>
      <c r="N120" s="317" t="inlineStr">
        <is>
          <t>E</t>
        </is>
      </c>
    </row>
    <row r="121">
      <c r="A121" s="400" t="n">
        <v>2022</v>
      </c>
      <c r="B121" s="400" t="n">
        <v>6</v>
      </c>
      <c r="C121" s="317" t="inlineStr">
        <is>
          <t>B15</t>
        </is>
      </c>
      <c r="D121" s="400" t="n">
        <v>7180000005</v>
      </c>
      <c r="E121" s="317" t="inlineStr">
        <is>
          <t>Fgn Exp Curr Operations</t>
        </is>
      </c>
      <c r="F121" s="400" t="n">
        <v>360004</v>
      </c>
      <c r="G121" s="400" t="n">
        <v>36320000</v>
      </c>
      <c r="H121" s="400" t="n">
        <v>50992000</v>
      </c>
      <c r="I121" s="376" t="n">
        <v>387032477</v>
      </c>
      <c r="J121" s="317" t="inlineStr">
        <is>
          <t>BDT</t>
        </is>
      </c>
      <c r="K121" s="317" t="inlineStr">
        <is>
          <t>0000464024</t>
        </is>
      </c>
      <c r="L121" s="407" t="n">
        <v>44742</v>
      </c>
      <c r="M121" s="377" t="n"/>
      <c r="N121" s="317" t="inlineStr">
        <is>
          <t>E</t>
        </is>
      </c>
    </row>
    <row r="122">
      <c r="A122" s="400" t="n">
        <v>2022</v>
      </c>
      <c r="B122" s="400" t="n">
        <v>6</v>
      </c>
      <c r="C122" s="317" t="inlineStr">
        <is>
          <t>B15</t>
        </is>
      </c>
      <c r="D122" s="400" t="n">
        <v>7180000005</v>
      </c>
      <c r="E122" s="317" t="inlineStr">
        <is>
          <t>Fgn Exp Curr Operations</t>
        </is>
      </c>
      <c r="F122" s="400" t="n">
        <v>361096</v>
      </c>
      <c r="G122" s="400" t="n">
        <v>36310000</v>
      </c>
      <c r="H122" s="400" t="n">
        <v>50992000</v>
      </c>
      <c r="I122" s="376" t="n">
        <v>-412533911</v>
      </c>
      <c r="J122" s="317" t="inlineStr">
        <is>
          <t>BDT</t>
        </is>
      </c>
      <c r="K122" s="317" t="inlineStr">
        <is>
          <t>0000457627</t>
        </is>
      </c>
      <c r="L122" s="407" t="n">
        <v>44713</v>
      </c>
      <c r="M122" s="377" t="n"/>
      <c r="N122" s="317" t="inlineStr">
        <is>
          <t>E</t>
        </is>
      </c>
    </row>
    <row r="123">
      <c r="A123" s="400" t="n">
        <v>2022</v>
      </c>
      <c r="B123" s="400" t="n">
        <v>6</v>
      </c>
      <c r="C123" s="317" t="inlineStr">
        <is>
          <t>B15</t>
        </is>
      </c>
      <c r="D123" s="400" t="n">
        <v>7180000005</v>
      </c>
      <c r="E123" s="317" t="inlineStr">
        <is>
          <t>Fgn Exp Curr Operations</t>
        </is>
      </c>
      <c r="F123" s="400" t="n">
        <v>361096</v>
      </c>
      <c r="G123" s="400" t="n">
        <v>36310000</v>
      </c>
      <c r="H123" s="400" t="n">
        <v>50992000</v>
      </c>
      <c r="I123" s="376" t="n">
        <v>473037133</v>
      </c>
      <c r="J123" s="317" t="inlineStr">
        <is>
          <t>BDT</t>
        </is>
      </c>
      <c r="K123" s="317" t="inlineStr">
        <is>
          <t>0000464024</t>
        </is>
      </c>
      <c r="L123" s="407" t="n">
        <v>44742</v>
      </c>
      <c r="M123" s="377" t="n"/>
      <c r="N123" s="317" t="inlineStr">
        <is>
          <t>E</t>
        </is>
      </c>
    </row>
    <row r="124">
      <c r="A124" s="400" t="n">
        <v>2022</v>
      </c>
      <c r="B124" s="400" t="n">
        <v>6</v>
      </c>
      <c r="C124" s="317" t="inlineStr">
        <is>
          <t>B15</t>
        </is>
      </c>
      <c r="D124" s="400" t="n">
        <v>7180000005</v>
      </c>
      <c r="E124" s="317" t="inlineStr">
        <is>
          <t>Fgn Exp Curr Operations</t>
        </is>
      </c>
      <c r="F124" s="400" t="n">
        <v>361099</v>
      </c>
      <c r="G124" s="400" t="n">
        <v>36320000</v>
      </c>
      <c r="H124" s="400" t="n">
        <v>50992000</v>
      </c>
      <c r="I124" s="376" t="n">
        <v>-293801673</v>
      </c>
      <c r="J124" s="317" t="inlineStr">
        <is>
          <t>BDT</t>
        </is>
      </c>
      <c r="K124" s="317" t="inlineStr">
        <is>
          <t>0000457627</t>
        </is>
      </c>
      <c r="L124" s="407" t="n">
        <v>44713</v>
      </c>
      <c r="M124" s="377" t="n"/>
      <c r="N124" s="317" t="inlineStr">
        <is>
          <t>E</t>
        </is>
      </c>
    </row>
    <row r="125">
      <c r="A125" s="400" t="n">
        <v>2022</v>
      </c>
      <c r="B125" s="400" t="n">
        <v>6</v>
      </c>
      <c r="C125" s="317" t="inlineStr">
        <is>
          <t>B15</t>
        </is>
      </c>
      <c r="D125" s="400" t="n">
        <v>7180000005</v>
      </c>
      <c r="E125" s="317" t="inlineStr">
        <is>
          <t>Fgn Exp Curr Operations</t>
        </is>
      </c>
      <c r="F125" s="400" t="n">
        <v>361099</v>
      </c>
      <c r="G125" s="400" t="n">
        <v>36320000</v>
      </c>
      <c r="H125" s="400" t="n">
        <v>50992000</v>
      </c>
      <c r="I125" s="376" t="n">
        <v>431540319</v>
      </c>
      <c r="J125" s="317" t="inlineStr">
        <is>
          <t>BDT</t>
        </is>
      </c>
      <c r="K125" s="317" t="inlineStr">
        <is>
          <t>0000464024</t>
        </is>
      </c>
      <c r="L125" s="407" t="n">
        <v>44742</v>
      </c>
      <c r="M125" s="377" t="n"/>
      <c r="N125" s="317" t="inlineStr">
        <is>
          <t>E</t>
        </is>
      </c>
    </row>
    <row r="126">
      <c r="A126" s="400" t="n">
        <v>2022</v>
      </c>
      <c r="B126" s="400" t="n">
        <v>6</v>
      </c>
      <c r="C126" s="317" t="inlineStr">
        <is>
          <t>B15</t>
        </is>
      </c>
      <c r="D126" s="400" t="n">
        <v>7180000005</v>
      </c>
      <c r="E126" s="317" t="inlineStr">
        <is>
          <t>Fgn Exp Curr Operations</t>
        </is>
      </c>
      <c r="F126" s="400" t="n">
        <v>361396</v>
      </c>
      <c r="G126" s="400" t="n">
        <v>36310000</v>
      </c>
      <c r="H126" s="400" t="n">
        <v>50992000</v>
      </c>
      <c r="I126" s="376" t="n">
        <v>-24039924</v>
      </c>
      <c r="J126" s="317" t="inlineStr">
        <is>
          <t>BDT</t>
        </is>
      </c>
      <c r="K126" s="317" t="inlineStr">
        <is>
          <t>0000464024</t>
        </is>
      </c>
      <c r="L126" s="407" t="n">
        <v>44742</v>
      </c>
      <c r="M126" s="377" t="n"/>
      <c r="N126" s="317" t="inlineStr">
        <is>
          <t>E</t>
        </is>
      </c>
    </row>
    <row r="127">
      <c r="A127" s="400" t="n">
        <v>2022</v>
      </c>
      <c r="B127" s="400" t="n">
        <v>6</v>
      </c>
      <c r="C127" s="317" t="inlineStr">
        <is>
          <t>B15</t>
        </is>
      </c>
      <c r="D127" s="400" t="n">
        <v>7180000005</v>
      </c>
      <c r="E127" s="317" t="inlineStr">
        <is>
          <t>Fgn Exp Curr Operations</t>
        </is>
      </c>
      <c r="F127" s="400" t="n">
        <v>361396</v>
      </c>
      <c r="G127" s="400" t="n">
        <v>36310000</v>
      </c>
      <c r="H127" s="400" t="n">
        <v>50992000</v>
      </c>
      <c r="I127" s="376" t="n">
        <v>19260539</v>
      </c>
      <c r="J127" s="317" t="inlineStr">
        <is>
          <t>BDT</t>
        </is>
      </c>
      <c r="K127" s="317" t="inlineStr">
        <is>
          <t>0000457627</t>
        </is>
      </c>
      <c r="L127" s="407" t="n">
        <v>44713</v>
      </c>
      <c r="M127" s="377" t="n"/>
      <c r="N127" s="317" t="inlineStr">
        <is>
          <t>E</t>
        </is>
      </c>
    </row>
    <row r="128">
      <c r="A128" s="400" t="n">
        <v>2022</v>
      </c>
      <c r="B128" s="400" t="n">
        <v>6</v>
      </c>
      <c r="C128" s="317" t="inlineStr">
        <is>
          <t>B15</t>
        </is>
      </c>
      <c r="D128" s="400" t="n">
        <v>7180000005</v>
      </c>
      <c r="E128" s="317" t="inlineStr">
        <is>
          <t>Fgn Exp Curr Operations</t>
        </is>
      </c>
      <c r="F128" s="400" t="n">
        <v>363099</v>
      </c>
      <c r="G128" s="400" t="n">
        <v>36230000</v>
      </c>
      <c r="H128" s="400" t="n">
        <v>50992000</v>
      </c>
      <c r="I128" s="376" t="n">
        <v>-78866566</v>
      </c>
      <c r="J128" s="317" t="inlineStr">
        <is>
          <t>BDT</t>
        </is>
      </c>
      <c r="K128" s="317" t="inlineStr">
        <is>
          <t>0000457627</t>
        </is>
      </c>
      <c r="L128" s="407" t="n">
        <v>44713</v>
      </c>
      <c r="M128" s="377" t="n"/>
      <c r="N128" s="317" t="inlineStr">
        <is>
          <t>E</t>
        </is>
      </c>
    </row>
    <row r="129">
      <c r="A129" s="400" t="n">
        <v>2022</v>
      </c>
      <c r="B129" s="400" t="n">
        <v>6</v>
      </c>
      <c r="C129" s="317" t="inlineStr">
        <is>
          <t>B15</t>
        </is>
      </c>
      <c r="D129" s="400" t="n">
        <v>7180000005</v>
      </c>
      <c r="E129" s="317" t="inlineStr">
        <is>
          <t>Fgn Exp Curr Operations</t>
        </is>
      </c>
      <c r="F129" s="400" t="n">
        <v>363099</v>
      </c>
      <c r="G129" s="400" t="n">
        <v>36230000</v>
      </c>
      <c r="H129" s="400" t="n">
        <v>50992000</v>
      </c>
      <c r="I129" s="376" t="n">
        <v>112783698</v>
      </c>
      <c r="J129" s="317" t="inlineStr">
        <is>
          <t>BDT</t>
        </is>
      </c>
      <c r="K129" s="317" t="inlineStr">
        <is>
          <t>0000464024</t>
        </is>
      </c>
      <c r="L129" s="407" t="n">
        <v>44742</v>
      </c>
      <c r="M129" s="377" t="n"/>
      <c r="N129" s="317" t="inlineStr">
        <is>
          <t>E</t>
        </is>
      </c>
    </row>
    <row r="130">
      <c r="A130" s="400" t="n">
        <v>2022</v>
      </c>
      <c r="B130" s="400" t="n">
        <v>6</v>
      </c>
      <c r="C130" s="317" t="inlineStr">
        <is>
          <t>B15</t>
        </is>
      </c>
      <c r="D130" s="400" t="n">
        <v>7180000005</v>
      </c>
      <c r="E130" s="317" t="inlineStr">
        <is>
          <t>Fgn Exp Curr Operations</t>
        </is>
      </c>
      <c r="F130" s="400" t="n">
        <v>364399</v>
      </c>
      <c r="G130" s="400" t="n">
        <v>36400000</v>
      </c>
      <c r="H130" s="400" t="n">
        <v>50992000</v>
      </c>
      <c r="I130" s="376" t="n">
        <v>-24449330</v>
      </c>
      <c r="J130" s="317" t="inlineStr">
        <is>
          <t>BDT</t>
        </is>
      </c>
      <c r="K130" s="317" t="inlineStr">
        <is>
          <t>0000457627</t>
        </is>
      </c>
      <c r="L130" s="407" t="n">
        <v>44713</v>
      </c>
      <c r="M130" s="377" t="n"/>
      <c r="N130" s="317" t="inlineStr">
        <is>
          <t>E</t>
        </is>
      </c>
    </row>
    <row r="131">
      <c r="A131" s="400" t="n">
        <v>2022</v>
      </c>
      <c r="B131" s="400" t="n">
        <v>6</v>
      </c>
      <c r="C131" s="317" t="inlineStr">
        <is>
          <t>B15</t>
        </is>
      </c>
      <c r="D131" s="400" t="n">
        <v>7180000005</v>
      </c>
      <c r="E131" s="317" t="inlineStr">
        <is>
          <t>Fgn Exp Curr Operations</t>
        </is>
      </c>
      <c r="F131" s="400" t="n">
        <v>364399</v>
      </c>
      <c r="G131" s="400" t="n">
        <v>36400000</v>
      </c>
      <c r="H131" s="400" t="n">
        <v>50992000</v>
      </c>
      <c r="I131" s="376" t="n">
        <v>10002632</v>
      </c>
      <c r="J131" s="317" t="inlineStr">
        <is>
          <t>BDT</t>
        </is>
      </c>
      <c r="K131" s="317" t="inlineStr">
        <is>
          <t>0000464024</t>
        </is>
      </c>
      <c r="L131" s="407" t="n">
        <v>44742</v>
      </c>
      <c r="M131" s="377" t="n"/>
      <c r="N131" s="317" t="inlineStr">
        <is>
          <t>E</t>
        </is>
      </c>
    </row>
    <row r="132">
      <c r="A132" s="400" t="n">
        <v>2022</v>
      </c>
      <c r="B132" s="400" t="n">
        <v>7</v>
      </c>
      <c r="C132" s="400" t="n">
        <v>387</v>
      </c>
      <c r="D132" s="400" t="n">
        <v>1568000090</v>
      </c>
      <c r="E132" s="317" t="inlineStr">
        <is>
          <t>FEDERAL INCOME TAX RECEIVABLE</t>
        </is>
      </c>
      <c r="F132" s="400" t="n">
        <v>360004</v>
      </c>
      <c r="G132" s="400" t="n">
        <v>36320000</v>
      </c>
      <c r="H132" s="400" t="n">
        <v>50601000</v>
      </c>
      <c r="I132" s="376" t="n">
        <v>748000</v>
      </c>
      <c r="J132" s="317" t="inlineStr">
        <is>
          <t>BDT</t>
        </is>
      </c>
      <c r="K132" s="317" t="inlineStr">
        <is>
          <t>SV01078329</t>
        </is>
      </c>
      <c r="L132" s="407" t="n">
        <v>44748</v>
      </c>
      <c r="M132" s="377" t="n"/>
      <c r="N132" s="317" t="inlineStr">
        <is>
          <t>A</t>
        </is>
      </c>
    </row>
    <row r="133">
      <c r="A133" s="400" t="n">
        <v>2022</v>
      </c>
      <c r="B133" s="400" t="n">
        <v>7</v>
      </c>
      <c r="C133" s="400" t="n">
        <v>387</v>
      </c>
      <c r="D133" s="400" t="n">
        <v>1568000090</v>
      </c>
      <c r="E133" s="317" t="inlineStr">
        <is>
          <t>FEDERAL INCOME TAX RECEIVABLE</t>
        </is>
      </c>
      <c r="F133" s="400" t="n">
        <v>360004</v>
      </c>
      <c r="G133" s="400" t="n">
        <v>36320000</v>
      </c>
      <c r="H133" s="400" t="n">
        <v>50601000</v>
      </c>
      <c r="I133" s="376" t="n">
        <v>1598162.86</v>
      </c>
      <c r="J133" s="317" t="inlineStr">
        <is>
          <t>BDT</t>
        </is>
      </c>
      <c r="K133" s="317" t="inlineStr">
        <is>
          <t>SV01082665</t>
        </is>
      </c>
      <c r="L133" s="407" t="n">
        <v>44760</v>
      </c>
      <c r="M133" s="377" t="n"/>
      <c r="N133" s="317" t="inlineStr">
        <is>
          <t>A</t>
        </is>
      </c>
    </row>
    <row r="134">
      <c r="A134" s="400" t="n">
        <v>2022</v>
      </c>
      <c r="B134" s="400" t="n">
        <v>7</v>
      </c>
      <c r="C134" s="400" t="n">
        <v>387</v>
      </c>
      <c r="D134" s="400" t="n">
        <v>1568000090</v>
      </c>
      <c r="E134" s="317" t="inlineStr">
        <is>
          <t>FEDERAL INCOME TAX RECEIVABLE</t>
        </is>
      </c>
      <c r="F134" s="400" t="n">
        <v>360004</v>
      </c>
      <c r="G134" s="400" t="n">
        <v>36320000</v>
      </c>
      <c r="H134" s="400" t="n">
        <v>50601000</v>
      </c>
      <c r="I134" s="376" t="n">
        <v>1642007</v>
      </c>
      <c r="J134" s="317" t="inlineStr">
        <is>
          <t>BDT</t>
        </is>
      </c>
      <c r="K134" s="317" t="inlineStr">
        <is>
          <t>SV01084120</t>
        </is>
      </c>
      <c r="L134" s="407" t="n">
        <v>44764</v>
      </c>
      <c r="M134" s="377" t="n"/>
      <c r="N134" s="317" t="inlineStr">
        <is>
          <t>A</t>
        </is>
      </c>
    </row>
    <row r="135">
      <c r="A135" s="400" t="n">
        <v>2022</v>
      </c>
      <c r="B135" s="400" t="n">
        <v>7</v>
      </c>
      <c r="C135" s="400" t="n">
        <v>387</v>
      </c>
      <c r="D135" s="400" t="n">
        <v>1568000090</v>
      </c>
      <c r="E135" s="317" t="inlineStr">
        <is>
          <t>FEDERAL INCOME TAX RECEIVABLE</t>
        </is>
      </c>
      <c r="F135" s="400" t="n">
        <v>360004</v>
      </c>
      <c r="G135" s="400" t="n">
        <v>36320000</v>
      </c>
      <c r="H135" s="400" t="n">
        <v>50601000</v>
      </c>
      <c r="I135" s="376" t="n">
        <v>17866347.77</v>
      </c>
      <c r="J135" s="317" t="inlineStr">
        <is>
          <t>BDT</t>
        </is>
      </c>
      <c r="K135" s="317" t="inlineStr">
        <is>
          <t>SV01087133</t>
        </is>
      </c>
      <c r="L135" s="407" t="n">
        <v>44773</v>
      </c>
      <c r="M135" s="377" t="n"/>
      <c r="N135" s="317" t="inlineStr">
        <is>
          <t>A</t>
        </is>
      </c>
    </row>
    <row r="136">
      <c r="A136" s="400" t="n">
        <v>2022</v>
      </c>
      <c r="B136" s="400" t="n">
        <v>7</v>
      </c>
      <c r="C136" s="400" t="n">
        <v>387</v>
      </c>
      <c r="D136" s="400" t="n">
        <v>1568000090</v>
      </c>
      <c r="E136" s="317" t="inlineStr">
        <is>
          <t>FEDERAL INCOME TAX RECEIVABLE</t>
        </is>
      </c>
      <c r="F136" s="400" t="n">
        <v>360004</v>
      </c>
      <c r="G136" s="400" t="n">
        <v>36320000</v>
      </c>
      <c r="H136" s="400" t="n">
        <v>50601000</v>
      </c>
      <c r="I136" s="376" t="n">
        <v>25407641.75</v>
      </c>
      <c r="J136" s="317" t="inlineStr">
        <is>
          <t>BDT</t>
        </is>
      </c>
      <c r="K136" s="317" t="inlineStr">
        <is>
          <t>SV01083708</t>
        </is>
      </c>
      <c r="L136" s="407" t="n">
        <v>44763</v>
      </c>
      <c r="M136" s="377" t="n"/>
      <c r="N136" s="317" t="inlineStr">
        <is>
          <t>A</t>
        </is>
      </c>
    </row>
    <row r="137">
      <c r="A137" s="400" t="n">
        <v>2022</v>
      </c>
      <c r="B137" s="400" t="n">
        <v>7</v>
      </c>
      <c r="C137" s="400" t="n">
        <v>387</v>
      </c>
      <c r="D137" s="400" t="n">
        <v>1568000090</v>
      </c>
      <c r="E137" s="317" t="inlineStr">
        <is>
          <t>FEDERAL INCOME TAX RECEIVABLE</t>
        </is>
      </c>
      <c r="F137" s="400" t="n">
        <v>360004</v>
      </c>
      <c r="G137" s="400" t="n">
        <v>36320000</v>
      </c>
      <c r="H137" s="400" t="n">
        <v>50601000</v>
      </c>
      <c r="I137" s="376" t="n">
        <v>30526321.25</v>
      </c>
      <c r="J137" s="317" t="inlineStr">
        <is>
          <t>BDT</t>
        </is>
      </c>
      <c r="K137" s="317" t="inlineStr">
        <is>
          <t>SV01086630</t>
        </is>
      </c>
      <c r="L137" s="407" t="n">
        <v>44771</v>
      </c>
      <c r="M137" s="377" t="n"/>
      <c r="N137" s="317" t="inlineStr">
        <is>
          <t>A</t>
        </is>
      </c>
    </row>
    <row r="138">
      <c r="A138" s="400" t="n">
        <v>2022</v>
      </c>
      <c r="B138" s="400" t="n">
        <v>7</v>
      </c>
      <c r="C138" s="400" t="n">
        <v>387</v>
      </c>
      <c r="D138" s="400" t="n">
        <v>1568000090</v>
      </c>
      <c r="E138" s="317" t="inlineStr">
        <is>
          <t>FEDERAL INCOME TAX RECEIVABLE</t>
        </is>
      </c>
      <c r="F138" s="400" t="n">
        <v>361396</v>
      </c>
      <c r="G138" s="400" t="n">
        <v>36310000</v>
      </c>
      <c r="H138" s="400" t="n">
        <v>50601000</v>
      </c>
      <c r="I138" s="376" t="n">
        <v>51132.72</v>
      </c>
      <c r="J138" s="317" t="inlineStr">
        <is>
          <t>BDT</t>
        </is>
      </c>
      <c r="K138" s="317" t="inlineStr">
        <is>
          <t>SV01082665</t>
        </is>
      </c>
      <c r="L138" s="407" t="n">
        <v>44760</v>
      </c>
      <c r="M138" s="377" t="n"/>
      <c r="N138" s="317" t="inlineStr">
        <is>
          <t>A</t>
        </is>
      </c>
    </row>
    <row r="139">
      <c r="A139" s="400" t="n">
        <v>2022</v>
      </c>
      <c r="B139" s="400" t="n">
        <v>7</v>
      </c>
      <c r="C139" s="400" t="n">
        <v>387</v>
      </c>
      <c r="D139" s="400" t="n">
        <v>1568000090</v>
      </c>
      <c r="E139" s="317" t="inlineStr">
        <is>
          <t>FEDERAL INCOME TAX RECEIVABLE</t>
        </is>
      </c>
      <c r="F139" s="400" t="n">
        <v>361396</v>
      </c>
      <c r="G139" s="400" t="n">
        <v>36310000</v>
      </c>
      <c r="H139" s="400" t="n">
        <v>50601000</v>
      </c>
      <c r="I139" s="376" t="n">
        <v>103107.94</v>
      </c>
      <c r="J139" s="317" t="inlineStr">
        <is>
          <t>BDT</t>
        </is>
      </c>
      <c r="K139" s="317" t="inlineStr">
        <is>
          <t>SV01084120</t>
        </is>
      </c>
      <c r="L139" s="407" t="n">
        <v>44764</v>
      </c>
      <c r="M139" s="377" t="n"/>
      <c r="N139" s="317" t="inlineStr">
        <is>
          <t>A</t>
        </is>
      </c>
    </row>
    <row r="140">
      <c r="A140" s="400" t="n">
        <v>2022</v>
      </c>
      <c r="B140" s="400" t="n">
        <v>7</v>
      </c>
      <c r="C140" s="400" t="n">
        <v>387</v>
      </c>
      <c r="D140" s="400" t="n">
        <v>1568000090</v>
      </c>
      <c r="E140" s="317" t="inlineStr">
        <is>
          <t>FEDERAL INCOME TAX RECEIVABLE</t>
        </is>
      </c>
      <c r="F140" s="400" t="n">
        <v>361396</v>
      </c>
      <c r="G140" s="400" t="n">
        <v>36310000</v>
      </c>
      <c r="H140" s="400" t="n">
        <v>50601000</v>
      </c>
      <c r="I140" s="376" t="n">
        <v>604267.25</v>
      </c>
      <c r="J140" s="317" t="inlineStr">
        <is>
          <t>BDT</t>
        </is>
      </c>
      <c r="K140" s="317" t="inlineStr">
        <is>
          <t>SV01086630</t>
        </is>
      </c>
      <c r="L140" s="407" t="n">
        <v>44771</v>
      </c>
      <c r="M140" s="377" t="n"/>
      <c r="N140" s="317" t="inlineStr">
        <is>
          <t>A</t>
        </is>
      </c>
    </row>
    <row r="141">
      <c r="A141" s="400" t="n">
        <v>2022</v>
      </c>
      <c r="B141" s="400" t="n">
        <v>7</v>
      </c>
      <c r="C141" s="400" t="n">
        <v>387</v>
      </c>
      <c r="D141" s="400" t="n">
        <v>1568000090</v>
      </c>
      <c r="E141" s="317" t="inlineStr">
        <is>
          <t>FEDERAL INCOME TAX RECEIVABLE</t>
        </is>
      </c>
      <c r="F141" s="400" t="n">
        <v>361396</v>
      </c>
      <c r="G141" s="400" t="n">
        <v>36310000</v>
      </c>
      <c r="H141" s="400" t="n">
        <v>50601000</v>
      </c>
      <c r="I141" s="376" t="n">
        <v>703665.16</v>
      </c>
      <c r="J141" s="317" t="inlineStr">
        <is>
          <t>BDT</t>
        </is>
      </c>
      <c r="K141" s="317" t="inlineStr">
        <is>
          <t>SV01087133</t>
        </is>
      </c>
      <c r="L141" s="407" t="n">
        <v>44773</v>
      </c>
      <c r="M141" s="377" t="n"/>
      <c r="N141" s="317" t="inlineStr">
        <is>
          <t>A</t>
        </is>
      </c>
    </row>
    <row r="142">
      <c r="A142" s="400" t="n">
        <v>2022</v>
      </c>
      <c r="B142" s="400" t="n">
        <v>7</v>
      </c>
      <c r="C142" s="317" t="inlineStr">
        <is>
          <t>B06</t>
        </is>
      </c>
      <c r="D142" s="400" t="n">
        <v>1568000090</v>
      </c>
      <c r="E142" s="317" t="inlineStr">
        <is>
          <t>FEDERAL INCOME TAX RECEIVABLE</t>
        </is>
      </c>
      <c r="F142" s="400" t="n">
        <v>360004</v>
      </c>
      <c r="G142" s="400" t="n">
        <v>36320000</v>
      </c>
      <c r="H142" s="400" t="n">
        <v>50992000</v>
      </c>
      <c r="I142" s="376" t="n">
        <v>90961.64999999999</v>
      </c>
      <c r="J142" s="317" t="inlineStr">
        <is>
          <t>BDT</t>
        </is>
      </c>
      <c r="K142" s="317" t="inlineStr">
        <is>
          <t>0000467351</t>
        </is>
      </c>
      <c r="L142" s="407" t="n">
        <v>44773</v>
      </c>
      <c r="M142" s="377" t="n"/>
      <c r="N142" s="317" t="inlineStr">
        <is>
          <t>A</t>
        </is>
      </c>
    </row>
    <row r="143">
      <c r="A143" s="400" t="n">
        <v>2022</v>
      </c>
      <c r="B143" s="400" t="n">
        <v>7</v>
      </c>
      <c r="C143" s="317" t="inlineStr">
        <is>
          <t>B06</t>
        </is>
      </c>
      <c r="D143" s="400" t="n">
        <v>7180000005</v>
      </c>
      <c r="E143" s="317" t="inlineStr">
        <is>
          <t>Fgn Exp Curr Operations</t>
        </is>
      </c>
      <c r="F143" s="400" t="n">
        <v>360004</v>
      </c>
      <c r="G143" s="400" t="n">
        <v>36320000</v>
      </c>
      <c r="H143" s="400" t="n">
        <v>50992000</v>
      </c>
      <c r="I143" s="376" t="n">
        <v>448528395</v>
      </c>
      <c r="J143" s="317" t="inlineStr">
        <is>
          <t>BDT</t>
        </is>
      </c>
      <c r="K143" s="317" t="inlineStr">
        <is>
          <t>0000468813</t>
        </is>
      </c>
      <c r="L143" s="407" t="n">
        <v>44773</v>
      </c>
      <c r="M143" s="377" t="n"/>
      <c r="N143" s="317" t="inlineStr">
        <is>
          <t>E</t>
        </is>
      </c>
    </row>
    <row r="144">
      <c r="A144" s="400" t="n">
        <v>2022</v>
      </c>
      <c r="B144" s="400" t="n">
        <v>7</v>
      </c>
      <c r="C144" s="317" t="inlineStr">
        <is>
          <t>B06</t>
        </is>
      </c>
      <c r="D144" s="400" t="n">
        <v>7180000005</v>
      </c>
      <c r="E144" s="317" t="inlineStr">
        <is>
          <t>Fgn Exp Curr Operations</t>
        </is>
      </c>
      <c r="F144" s="400" t="n">
        <v>361096</v>
      </c>
      <c r="G144" s="400" t="n">
        <v>36310000</v>
      </c>
      <c r="H144" s="400" t="n">
        <v>50992000</v>
      </c>
      <c r="I144" s="376" t="n">
        <v>610906579</v>
      </c>
      <c r="J144" s="317" t="inlineStr">
        <is>
          <t>BDT</t>
        </is>
      </c>
      <c r="K144" s="317" t="inlineStr">
        <is>
          <t>0000468813</t>
        </is>
      </c>
      <c r="L144" s="407" t="n">
        <v>44773</v>
      </c>
      <c r="M144" s="377" t="n"/>
      <c r="N144" s="317" t="inlineStr">
        <is>
          <t>E</t>
        </is>
      </c>
    </row>
    <row r="145">
      <c r="A145" s="400" t="n">
        <v>2022</v>
      </c>
      <c r="B145" s="400" t="n">
        <v>7</v>
      </c>
      <c r="C145" s="317" t="inlineStr">
        <is>
          <t>B06</t>
        </is>
      </c>
      <c r="D145" s="400" t="n">
        <v>7180000005</v>
      </c>
      <c r="E145" s="317" t="inlineStr">
        <is>
          <t>Fgn Exp Curr Operations</t>
        </is>
      </c>
      <c r="F145" s="400" t="n">
        <v>361099</v>
      </c>
      <c r="G145" s="400" t="n">
        <v>36320000</v>
      </c>
      <c r="H145" s="400" t="n">
        <v>50992000</v>
      </c>
      <c r="I145" s="376" t="n">
        <v>507628966</v>
      </c>
      <c r="J145" s="317" t="inlineStr">
        <is>
          <t>BDT</t>
        </is>
      </c>
      <c r="K145" s="317" t="inlineStr">
        <is>
          <t>0000468813</t>
        </is>
      </c>
      <c r="L145" s="407" t="n">
        <v>44773</v>
      </c>
      <c r="M145" s="377" t="n"/>
      <c r="N145" s="317" t="inlineStr">
        <is>
          <t>E</t>
        </is>
      </c>
    </row>
    <row r="146">
      <c r="A146" s="400" t="n">
        <v>2022</v>
      </c>
      <c r="B146" s="400" t="n">
        <v>7</v>
      </c>
      <c r="C146" s="317" t="inlineStr">
        <is>
          <t>B06</t>
        </is>
      </c>
      <c r="D146" s="400" t="n">
        <v>7180000005</v>
      </c>
      <c r="E146" s="317" t="inlineStr">
        <is>
          <t>Fgn Exp Curr Operations</t>
        </is>
      </c>
      <c r="F146" s="400" t="n">
        <v>361396</v>
      </c>
      <c r="G146" s="400" t="n">
        <v>36310000</v>
      </c>
      <c r="H146" s="400" t="n">
        <v>50992000</v>
      </c>
      <c r="I146" s="376" t="n">
        <v>-17247511</v>
      </c>
      <c r="J146" s="317" t="inlineStr">
        <is>
          <t>BDT</t>
        </is>
      </c>
      <c r="K146" s="317" t="inlineStr">
        <is>
          <t>0000468813</t>
        </is>
      </c>
      <c r="L146" s="407" t="n">
        <v>44773</v>
      </c>
      <c r="M146" s="377" t="n"/>
      <c r="N146" s="317" t="inlineStr">
        <is>
          <t>E</t>
        </is>
      </c>
    </row>
    <row r="147">
      <c r="A147" s="400" t="n">
        <v>2022</v>
      </c>
      <c r="B147" s="400" t="n">
        <v>7</v>
      </c>
      <c r="C147" s="317" t="inlineStr">
        <is>
          <t>B06</t>
        </is>
      </c>
      <c r="D147" s="400" t="n">
        <v>7180000005</v>
      </c>
      <c r="E147" s="317" t="inlineStr">
        <is>
          <t>Fgn Exp Curr Operations</t>
        </is>
      </c>
      <c r="F147" s="400" t="n">
        <v>363099</v>
      </c>
      <c r="G147" s="400" t="n">
        <v>36230000</v>
      </c>
      <c r="H147" s="400" t="n">
        <v>50992000</v>
      </c>
      <c r="I147" s="376" t="n">
        <v>128402887</v>
      </c>
      <c r="J147" s="317" t="inlineStr">
        <is>
          <t>BDT</t>
        </is>
      </c>
      <c r="K147" s="317" t="inlineStr">
        <is>
          <t>0000468813</t>
        </is>
      </c>
      <c r="L147" s="407" t="n">
        <v>44773</v>
      </c>
      <c r="M147" s="377" t="n"/>
      <c r="N147" s="317" t="inlineStr">
        <is>
          <t>E</t>
        </is>
      </c>
    </row>
    <row r="148">
      <c r="A148" s="400" t="n">
        <v>2022</v>
      </c>
      <c r="B148" s="400" t="n">
        <v>7</v>
      </c>
      <c r="C148" s="317" t="inlineStr">
        <is>
          <t>B06</t>
        </is>
      </c>
      <c r="D148" s="400" t="n">
        <v>7180000005</v>
      </c>
      <c r="E148" s="317" t="inlineStr">
        <is>
          <t>Fgn Exp Curr Operations</t>
        </is>
      </c>
      <c r="F148" s="400" t="n">
        <v>364399</v>
      </c>
      <c r="G148" s="400" t="n">
        <v>36400000</v>
      </c>
      <c r="H148" s="400" t="n">
        <v>50992000</v>
      </c>
      <c r="I148" s="376" t="n">
        <v>13512803</v>
      </c>
      <c r="J148" s="317" t="inlineStr">
        <is>
          <t>BDT</t>
        </is>
      </c>
      <c r="K148" s="317" t="inlineStr">
        <is>
          <t>0000468813</t>
        </is>
      </c>
      <c r="L148" s="407" t="n">
        <v>44773</v>
      </c>
      <c r="M148" s="377" t="n"/>
      <c r="N148" s="317" t="inlineStr">
        <is>
          <t>E</t>
        </is>
      </c>
    </row>
    <row r="149">
      <c r="A149" s="400" t="n">
        <v>2022</v>
      </c>
      <c r="B149" s="400" t="n">
        <v>7</v>
      </c>
      <c r="C149" s="317" t="inlineStr">
        <is>
          <t>B14</t>
        </is>
      </c>
      <c r="D149" s="400" t="n">
        <v>1568000090</v>
      </c>
      <c r="E149" s="317" t="inlineStr">
        <is>
          <t>FEDERAL INCOME TAX RECEIVABLE</t>
        </is>
      </c>
      <c r="F149" s="400" t="n">
        <v>360004</v>
      </c>
      <c r="G149" s="400" t="n">
        <v>36320000</v>
      </c>
      <c r="H149" s="400" t="n">
        <v>50601000</v>
      </c>
      <c r="I149" s="376" t="n">
        <v>-748000</v>
      </c>
      <c r="J149" s="317" t="inlineStr">
        <is>
          <t>BDT</t>
        </is>
      </c>
      <c r="K149" s="317" t="inlineStr">
        <is>
          <t>0000463394</t>
        </is>
      </c>
      <c r="L149" s="407" t="n">
        <v>44743</v>
      </c>
      <c r="M149" s="377" t="inlineStr">
        <is>
          <t>BRSK0A227</t>
        </is>
      </c>
      <c r="N149" s="317" t="inlineStr">
        <is>
          <t>A</t>
        </is>
      </c>
    </row>
    <row r="150">
      <c r="A150" s="400" t="n">
        <v>2022</v>
      </c>
      <c r="B150" s="400" t="n">
        <v>7</v>
      </c>
      <c r="C150" s="317" t="inlineStr">
        <is>
          <t>B14</t>
        </is>
      </c>
      <c r="D150" s="400" t="n">
        <v>1568000090</v>
      </c>
      <c r="E150" s="317" t="inlineStr">
        <is>
          <t>FEDERAL INCOME TAX RECEIVABLE</t>
        </is>
      </c>
      <c r="F150" s="400" t="n">
        <v>360004</v>
      </c>
      <c r="G150" s="400" t="n">
        <v>36320000</v>
      </c>
      <c r="H150" s="400" t="n">
        <v>50601000</v>
      </c>
      <c r="I150" s="376" t="n">
        <v>12.94</v>
      </c>
      <c r="J150" s="317" t="inlineStr">
        <is>
          <t>BDT</t>
        </is>
      </c>
      <c r="K150" s="317" t="inlineStr">
        <is>
          <t>0000467333</t>
        </is>
      </c>
      <c r="L150" s="407" t="n">
        <v>44773</v>
      </c>
      <c r="M150" s="377" t="n"/>
      <c r="N150" s="317" t="inlineStr">
        <is>
          <t>A</t>
        </is>
      </c>
    </row>
    <row r="151">
      <c r="A151" s="400" t="n">
        <v>2022</v>
      </c>
      <c r="B151" s="400" t="n">
        <v>7</v>
      </c>
      <c r="C151" s="317" t="inlineStr">
        <is>
          <t>B15</t>
        </is>
      </c>
      <c r="D151" s="400" t="n">
        <v>7180000005</v>
      </c>
      <c r="E151" s="317" t="inlineStr">
        <is>
          <t>Fgn Exp Curr Operations</t>
        </is>
      </c>
      <c r="F151" s="400" t="n">
        <v>360004</v>
      </c>
      <c r="G151" s="400" t="n">
        <v>36320000</v>
      </c>
      <c r="H151" s="400" t="n">
        <v>50992000</v>
      </c>
      <c r="I151" s="376" t="n">
        <v>-387032477</v>
      </c>
      <c r="J151" s="317" t="inlineStr">
        <is>
          <t>BDT</t>
        </is>
      </c>
      <c r="K151" s="317" t="inlineStr">
        <is>
          <t>0000464024</t>
        </is>
      </c>
      <c r="L151" s="407" t="n">
        <v>44743</v>
      </c>
      <c r="M151" s="377" t="n"/>
      <c r="N151" s="317" t="inlineStr">
        <is>
          <t>E</t>
        </is>
      </c>
    </row>
    <row r="152">
      <c r="A152" s="400" t="n">
        <v>2022</v>
      </c>
      <c r="B152" s="400" t="n">
        <v>7</v>
      </c>
      <c r="C152" s="317" t="inlineStr">
        <is>
          <t>B15</t>
        </is>
      </c>
      <c r="D152" s="400" t="n">
        <v>7180000005</v>
      </c>
      <c r="E152" s="317" t="inlineStr">
        <is>
          <t>Fgn Exp Curr Operations</t>
        </is>
      </c>
      <c r="F152" s="400" t="n">
        <v>361096</v>
      </c>
      <c r="G152" s="400" t="n">
        <v>36310000</v>
      </c>
      <c r="H152" s="400" t="n">
        <v>50992000</v>
      </c>
      <c r="I152" s="376" t="n">
        <v>-473037133</v>
      </c>
      <c r="J152" s="317" t="inlineStr">
        <is>
          <t>BDT</t>
        </is>
      </c>
      <c r="K152" s="317" t="inlineStr">
        <is>
          <t>0000464024</t>
        </is>
      </c>
      <c r="L152" s="407" t="n">
        <v>44743</v>
      </c>
      <c r="M152" s="377" t="n"/>
      <c r="N152" s="317" t="inlineStr">
        <is>
          <t>E</t>
        </is>
      </c>
    </row>
    <row r="153">
      <c r="A153" s="400" t="n">
        <v>2022</v>
      </c>
      <c r="B153" s="400" t="n">
        <v>7</v>
      </c>
      <c r="C153" s="317" t="inlineStr">
        <is>
          <t>B15</t>
        </is>
      </c>
      <c r="D153" s="400" t="n">
        <v>7180000005</v>
      </c>
      <c r="E153" s="317" t="inlineStr">
        <is>
          <t>Fgn Exp Curr Operations</t>
        </is>
      </c>
      <c r="F153" s="400" t="n">
        <v>361099</v>
      </c>
      <c r="G153" s="400" t="n">
        <v>36320000</v>
      </c>
      <c r="H153" s="400" t="n">
        <v>50992000</v>
      </c>
      <c r="I153" s="376" t="n">
        <v>-431540319</v>
      </c>
      <c r="J153" s="317" t="inlineStr">
        <is>
          <t>BDT</t>
        </is>
      </c>
      <c r="K153" s="317" t="inlineStr">
        <is>
          <t>0000464024</t>
        </is>
      </c>
      <c r="L153" s="407" t="n">
        <v>44743</v>
      </c>
      <c r="M153" s="377" t="n"/>
      <c r="N153" s="317" t="inlineStr">
        <is>
          <t>E</t>
        </is>
      </c>
    </row>
    <row r="154">
      <c r="A154" s="400" t="n">
        <v>2022</v>
      </c>
      <c r="B154" s="400" t="n">
        <v>7</v>
      </c>
      <c r="C154" s="317" t="inlineStr">
        <is>
          <t>B15</t>
        </is>
      </c>
      <c r="D154" s="400" t="n">
        <v>7180000005</v>
      </c>
      <c r="E154" s="317" t="inlineStr">
        <is>
          <t>Fgn Exp Curr Operations</t>
        </is>
      </c>
      <c r="F154" s="400" t="n">
        <v>361396</v>
      </c>
      <c r="G154" s="400" t="n">
        <v>36310000</v>
      </c>
      <c r="H154" s="400" t="n">
        <v>50992000</v>
      </c>
      <c r="I154" s="376" t="n">
        <v>24039924</v>
      </c>
      <c r="J154" s="317" t="inlineStr">
        <is>
          <t>BDT</t>
        </is>
      </c>
      <c r="K154" s="317" t="inlineStr">
        <is>
          <t>0000464024</t>
        </is>
      </c>
      <c r="L154" s="407" t="n">
        <v>44743</v>
      </c>
      <c r="M154" s="377" t="n"/>
      <c r="N154" s="317" t="inlineStr">
        <is>
          <t>E</t>
        </is>
      </c>
    </row>
    <row r="155">
      <c r="A155" s="400" t="n">
        <v>2022</v>
      </c>
      <c r="B155" s="400" t="n">
        <v>7</v>
      </c>
      <c r="C155" s="317" t="inlineStr">
        <is>
          <t>B15</t>
        </is>
      </c>
      <c r="D155" s="400" t="n">
        <v>7180000005</v>
      </c>
      <c r="E155" s="317" t="inlineStr">
        <is>
          <t>Fgn Exp Curr Operations</t>
        </is>
      </c>
      <c r="F155" s="400" t="n">
        <v>363099</v>
      </c>
      <c r="G155" s="400" t="n">
        <v>36230000</v>
      </c>
      <c r="H155" s="400" t="n">
        <v>50992000</v>
      </c>
      <c r="I155" s="376" t="n">
        <v>-112783698</v>
      </c>
      <c r="J155" s="317" t="inlineStr">
        <is>
          <t>BDT</t>
        </is>
      </c>
      <c r="K155" s="317" t="inlineStr">
        <is>
          <t>0000464024</t>
        </is>
      </c>
      <c r="L155" s="407" t="n">
        <v>44743</v>
      </c>
      <c r="M155" s="377" t="n"/>
      <c r="N155" s="317" t="inlineStr">
        <is>
          <t>E</t>
        </is>
      </c>
    </row>
    <row r="156">
      <c r="A156" s="400" t="n">
        <v>2022</v>
      </c>
      <c r="B156" s="400" t="n">
        <v>7</v>
      </c>
      <c r="C156" s="317" t="inlineStr">
        <is>
          <t>B15</t>
        </is>
      </c>
      <c r="D156" s="400" t="n">
        <v>7180000005</v>
      </c>
      <c r="E156" s="317" t="inlineStr">
        <is>
          <t>Fgn Exp Curr Operations</t>
        </is>
      </c>
      <c r="F156" s="400" t="n">
        <v>364399</v>
      </c>
      <c r="G156" s="400" t="n">
        <v>36400000</v>
      </c>
      <c r="H156" s="400" t="n">
        <v>50992000</v>
      </c>
      <c r="I156" s="376" t="n">
        <v>-10002632</v>
      </c>
      <c r="J156" s="317" t="inlineStr">
        <is>
          <t>BDT</t>
        </is>
      </c>
      <c r="K156" s="317" t="inlineStr">
        <is>
          <t>0000464024</t>
        </is>
      </c>
      <c r="L156" s="407" t="n">
        <v>44743</v>
      </c>
      <c r="M156" s="377" t="n"/>
      <c r="N156" s="317" t="inlineStr">
        <is>
          <t>E</t>
        </is>
      </c>
    </row>
    <row r="157">
      <c r="A157" s="400" t="n">
        <v>2022</v>
      </c>
      <c r="B157" s="400" t="n">
        <v>8</v>
      </c>
      <c r="C157" s="400" t="n">
        <v>387</v>
      </c>
      <c r="D157" s="400" t="n">
        <v>1568000090</v>
      </c>
      <c r="E157" s="317" t="inlineStr">
        <is>
          <t>FEDERAL INCOME TAX RECEIVABLE</t>
        </is>
      </c>
      <c r="F157" s="400" t="n">
        <v>360004</v>
      </c>
      <c r="G157" s="400" t="n">
        <v>36320000</v>
      </c>
      <c r="H157" s="400" t="n">
        <v>50601000</v>
      </c>
      <c r="I157" s="376" t="n">
        <v>1908150</v>
      </c>
      <c r="J157" s="317" t="inlineStr">
        <is>
          <t>BDT</t>
        </is>
      </c>
      <c r="K157" s="317" t="inlineStr">
        <is>
          <t>SV01094972</t>
        </is>
      </c>
      <c r="L157" s="407" t="n">
        <v>44796</v>
      </c>
      <c r="M157" s="377" t="n"/>
      <c r="N157" s="317" t="inlineStr">
        <is>
          <t>A</t>
        </is>
      </c>
    </row>
    <row r="158">
      <c r="A158" s="400" t="n">
        <v>2022</v>
      </c>
      <c r="B158" s="400" t="n">
        <v>8</v>
      </c>
      <c r="C158" s="400" t="n">
        <v>387</v>
      </c>
      <c r="D158" s="400" t="n">
        <v>1568000090</v>
      </c>
      <c r="E158" s="317" t="inlineStr">
        <is>
          <t>FEDERAL INCOME TAX RECEIVABLE</t>
        </is>
      </c>
      <c r="F158" s="400" t="n">
        <v>360004</v>
      </c>
      <c r="G158" s="400" t="n">
        <v>36320000</v>
      </c>
      <c r="H158" s="400" t="n">
        <v>50601000</v>
      </c>
      <c r="I158" s="376" t="n">
        <v>14222209.81</v>
      </c>
      <c r="J158" s="317" t="inlineStr">
        <is>
          <t>BDT</t>
        </is>
      </c>
      <c r="K158" s="317" t="inlineStr">
        <is>
          <t>SV01092267</t>
        </is>
      </c>
      <c r="L158" s="407" t="n">
        <v>44786</v>
      </c>
      <c r="M158" s="377" t="n"/>
      <c r="N158" s="317" t="inlineStr">
        <is>
          <t>A</t>
        </is>
      </c>
    </row>
    <row r="159">
      <c r="A159" s="400" t="n">
        <v>2022</v>
      </c>
      <c r="B159" s="400" t="n">
        <v>8</v>
      </c>
      <c r="C159" s="400" t="n">
        <v>387</v>
      </c>
      <c r="D159" s="400" t="n">
        <v>1568000090</v>
      </c>
      <c r="E159" s="317" t="inlineStr">
        <is>
          <t>FEDERAL INCOME TAX RECEIVABLE</t>
        </is>
      </c>
      <c r="F159" s="400" t="n">
        <v>360004</v>
      </c>
      <c r="G159" s="400" t="n">
        <v>36320000</v>
      </c>
      <c r="H159" s="400" t="n">
        <v>50601000</v>
      </c>
      <c r="I159" s="376" t="n">
        <v>39441325</v>
      </c>
      <c r="J159" s="317" t="inlineStr">
        <is>
          <t>BDT</t>
        </is>
      </c>
      <c r="K159" s="317" t="inlineStr">
        <is>
          <t>SV01098114</t>
        </is>
      </c>
      <c r="L159" s="407" t="n">
        <v>44804</v>
      </c>
      <c r="M159" s="377" t="n"/>
      <c r="N159" s="317" t="inlineStr">
        <is>
          <t>A</t>
        </is>
      </c>
    </row>
    <row r="160">
      <c r="A160" s="400" t="n">
        <v>2022</v>
      </c>
      <c r="B160" s="400" t="n">
        <v>8</v>
      </c>
      <c r="C160" s="400" t="n">
        <v>387</v>
      </c>
      <c r="D160" s="400" t="n">
        <v>1568000090</v>
      </c>
      <c r="E160" s="317" t="inlineStr">
        <is>
          <t>FEDERAL INCOME TAX RECEIVABLE</t>
        </is>
      </c>
      <c r="F160" s="400" t="n">
        <v>361396</v>
      </c>
      <c r="G160" s="400" t="n">
        <v>36310000</v>
      </c>
      <c r="H160" s="400" t="n">
        <v>50601000</v>
      </c>
      <c r="I160" s="376" t="n">
        <v>-180</v>
      </c>
      <c r="J160" s="317" t="inlineStr">
        <is>
          <t>BDT</t>
        </is>
      </c>
      <c r="K160" s="317" t="inlineStr">
        <is>
          <t>SV01095480</t>
        </is>
      </c>
      <c r="L160" s="407" t="n">
        <v>44797</v>
      </c>
      <c r="M160" s="377" t="n"/>
      <c r="N160" s="317" t="inlineStr">
        <is>
          <t>A</t>
        </is>
      </c>
    </row>
    <row r="161">
      <c r="A161" s="400" t="n">
        <v>2022</v>
      </c>
      <c r="B161" s="400" t="n">
        <v>8</v>
      </c>
      <c r="C161" s="400" t="n">
        <v>387</v>
      </c>
      <c r="D161" s="400" t="n">
        <v>1568000090</v>
      </c>
      <c r="E161" s="317" t="inlineStr">
        <is>
          <t>FEDERAL INCOME TAX RECEIVABLE</t>
        </is>
      </c>
      <c r="F161" s="400" t="n">
        <v>361396</v>
      </c>
      <c r="G161" s="400" t="n">
        <v>36310000</v>
      </c>
      <c r="H161" s="400" t="n">
        <v>50601000</v>
      </c>
      <c r="I161" s="376" t="n">
        <v>258946.46</v>
      </c>
      <c r="J161" s="317" t="inlineStr">
        <is>
          <t>BDT</t>
        </is>
      </c>
      <c r="K161" s="317" t="inlineStr">
        <is>
          <t>SV01094972</t>
        </is>
      </c>
      <c r="L161" s="407" t="n">
        <v>44796</v>
      </c>
      <c r="M161" s="377" t="n"/>
      <c r="N161" s="317" t="inlineStr">
        <is>
          <t>A</t>
        </is>
      </c>
    </row>
    <row r="162">
      <c r="A162" s="400" t="n">
        <v>2022</v>
      </c>
      <c r="B162" s="400" t="n">
        <v>8</v>
      </c>
      <c r="C162" s="400" t="n">
        <v>387</v>
      </c>
      <c r="D162" s="400" t="n">
        <v>1568000090</v>
      </c>
      <c r="E162" s="317" t="inlineStr">
        <is>
          <t>FEDERAL INCOME TAX RECEIVABLE</t>
        </is>
      </c>
      <c r="F162" s="400" t="n">
        <v>361396</v>
      </c>
      <c r="G162" s="400" t="n">
        <v>36310000</v>
      </c>
      <c r="H162" s="400" t="n">
        <v>50601000</v>
      </c>
      <c r="I162" s="376" t="n">
        <v>604333.47</v>
      </c>
      <c r="J162" s="317" t="inlineStr">
        <is>
          <t>BDT</t>
        </is>
      </c>
      <c r="K162" s="317" t="inlineStr">
        <is>
          <t>SV01092267</t>
        </is>
      </c>
      <c r="L162" s="407" t="n">
        <v>44786</v>
      </c>
      <c r="M162" s="377" t="n"/>
      <c r="N162" s="317" t="inlineStr">
        <is>
          <t>A</t>
        </is>
      </c>
    </row>
    <row r="163">
      <c r="A163" s="400" t="n">
        <v>2022</v>
      </c>
      <c r="B163" s="400" t="n">
        <v>8</v>
      </c>
      <c r="C163" s="400" t="n">
        <v>387</v>
      </c>
      <c r="D163" s="400" t="n">
        <v>1568000090</v>
      </c>
      <c r="E163" s="317" t="inlineStr">
        <is>
          <t>FEDERAL INCOME TAX RECEIVABLE</t>
        </is>
      </c>
      <c r="F163" s="400" t="n">
        <v>361396</v>
      </c>
      <c r="G163" s="400" t="n">
        <v>36310000</v>
      </c>
      <c r="H163" s="400" t="n">
        <v>50601000</v>
      </c>
      <c r="I163" s="376" t="n">
        <v>857477.91</v>
      </c>
      <c r="J163" s="317" t="inlineStr">
        <is>
          <t>BDT</t>
        </is>
      </c>
      <c r="K163" s="317" t="inlineStr">
        <is>
          <t>SV01098114</t>
        </is>
      </c>
      <c r="L163" s="407" t="n">
        <v>44804</v>
      </c>
      <c r="M163" s="377" t="n"/>
      <c r="N163" s="317" t="inlineStr">
        <is>
          <t>A</t>
        </is>
      </c>
    </row>
    <row r="164">
      <c r="A164" s="400" t="n">
        <v>2022</v>
      </c>
      <c r="B164" s="400" t="n">
        <v>8</v>
      </c>
      <c r="C164" s="317" t="inlineStr">
        <is>
          <t>B06</t>
        </is>
      </c>
      <c r="D164" s="400" t="n">
        <v>1568000090</v>
      </c>
      <c r="E164" s="317" t="inlineStr">
        <is>
          <t>FEDERAL INCOME TAX RECEIVABLE</t>
        </is>
      </c>
      <c r="F164" s="400" t="n">
        <v>360004</v>
      </c>
      <c r="G164" s="400" t="n">
        <v>36320000</v>
      </c>
      <c r="H164" s="400" t="n">
        <v>50992000</v>
      </c>
      <c r="I164" s="376" t="n">
        <v>90961.64999999999</v>
      </c>
      <c r="J164" s="317" t="inlineStr">
        <is>
          <t>BDT</t>
        </is>
      </c>
      <c r="K164" s="317" t="inlineStr">
        <is>
          <t>0000471668</t>
        </is>
      </c>
      <c r="L164" s="407" t="n">
        <v>44804</v>
      </c>
      <c r="M164" s="377" t="n"/>
      <c r="N164" s="317" t="inlineStr">
        <is>
          <t>A</t>
        </is>
      </c>
    </row>
    <row r="165">
      <c r="A165" s="400" t="n">
        <v>2022</v>
      </c>
      <c r="B165" s="400" t="n">
        <v>8</v>
      </c>
      <c r="C165" s="317" t="inlineStr">
        <is>
          <t>B06</t>
        </is>
      </c>
      <c r="D165" s="400" t="n">
        <v>7180000005</v>
      </c>
      <c r="E165" s="317" t="inlineStr">
        <is>
          <t>Fgn Exp Curr Operations</t>
        </is>
      </c>
      <c r="F165" s="400" t="n">
        <v>360004</v>
      </c>
      <c r="G165" s="400" t="n">
        <v>36320000</v>
      </c>
      <c r="H165" s="400" t="n">
        <v>50992000</v>
      </c>
      <c r="I165" s="376" t="n">
        <v>-448528395</v>
      </c>
      <c r="J165" s="317" t="inlineStr">
        <is>
          <t>BDT</t>
        </is>
      </c>
      <c r="K165" s="317" t="inlineStr">
        <is>
          <t>0000468813</t>
        </is>
      </c>
      <c r="L165" s="407" t="n">
        <v>44774</v>
      </c>
      <c r="M165" s="377" t="n"/>
      <c r="N165" s="317" t="inlineStr">
        <is>
          <t>E</t>
        </is>
      </c>
    </row>
    <row r="166">
      <c r="A166" s="400" t="n">
        <v>2022</v>
      </c>
      <c r="B166" s="400" t="n">
        <v>8</v>
      </c>
      <c r="C166" s="317" t="inlineStr">
        <is>
          <t>B06</t>
        </is>
      </c>
      <c r="D166" s="400" t="n">
        <v>7180000005</v>
      </c>
      <c r="E166" s="317" t="inlineStr">
        <is>
          <t>Fgn Exp Curr Operations</t>
        </is>
      </c>
      <c r="F166" s="400" t="n">
        <v>361096</v>
      </c>
      <c r="G166" s="400" t="n">
        <v>36310000</v>
      </c>
      <c r="H166" s="400" t="n">
        <v>50992000</v>
      </c>
      <c r="I166" s="376" t="n">
        <v>-610906579</v>
      </c>
      <c r="J166" s="317" t="inlineStr">
        <is>
          <t>BDT</t>
        </is>
      </c>
      <c r="K166" s="317" t="inlineStr">
        <is>
          <t>0000468813</t>
        </is>
      </c>
      <c r="L166" s="407" t="n">
        <v>44774</v>
      </c>
      <c r="M166" s="377" t="n"/>
      <c r="N166" s="317" t="inlineStr">
        <is>
          <t>E</t>
        </is>
      </c>
    </row>
    <row r="167">
      <c r="A167" s="400" t="n">
        <v>2022</v>
      </c>
      <c r="B167" s="400" t="n">
        <v>8</v>
      </c>
      <c r="C167" s="317" t="inlineStr">
        <is>
          <t>B06</t>
        </is>
      </c>
      <c r="D167" s="400" t="n">
        <v>7180000005</v>
      </c>
      <c r="E167" s="317" t="inlineStr">
        <is>
          <t>Fgn Exp Curr Operations</t>
        </is>
      </c>
      <c r="F167" s="400" t="n">
        <v>361099</v>
      </c>
      <c r="G167" s="400" t="n">
        <v>36320000</v>
      </c>
      <c r="H167" s="400" t="n">
        <v>50992000</v>
      </c>
      <c r="I167" s="376" t="n">
        <v>-507628966</v>
      </c>
      <c r="J167" s="317" t="inlineStr">
        <is>
          <t>BDT</t>
        </is>
      </c>
      <c r="K167" s="317" t="inlineStr">
        <is>
          <t>0000468813</t>
        </is>
      </c>
      <c r="L167" s="407" t="n">
        <v>44774</v>
      </c>
      <c r="M167" s="377" t="n"/>
      <c r="N167" s="317" t="inlineStr">
        <is>
          <t>E</t>
        </is>
      </c>
    </row>
    <row r="168">
      <c r="A168" s="400" t="n">
        <v>2022</v>
      </c>
      <c r="B168" s="400" t="n">
        <v>8</v>
      </c>
      <c r="C168" s="317" t="inlineStr">
        <is>
          <t>B06</t>
        </is>
      </c>
      <c r="D168" s="400" t="n">
        <v>7180000005</v>
      </c>
      <c r="E168" s="317" t="inlineStr">
        <is>
          <t>Fgn Exp Curr Operations</t>
        </is>
      </c>
      <c r="F168" s="400" t="n">
        <v>361396</v>
      </c>
      <c r="G168" s="400" t="n">
        <v>36310000</v>
      </c>
      <c r="H168" s="400" t="n">
        <v>50992000</v>
      </c>
      <c r="I168" s="376" t="n">
        <v>17247511</v>
      </c>
      <c r="J168" s="317" t="inlineStr">
        <is>
          <t>BDT</t>
        </is>
      </c>
      <c r="K168" s="317" t="inlineStr">
        <is>
          <t>0000468813</t>
        </is>
      </c>
      <c r="L168" s="407" t="n">
        <v>44774</v>
      </c>
      <c r="M168" s="377" t="n"/>
      <c r="N168" s="317" t="inlineStr">
        <is>
          <t>E</t>
        </is>
      </c>
    </row>
    <row r="169">
      <c r="A169" s="400" t="n">
        <v>2022</v>
      </c>
      <c r="B169" s="400" t="n">
        <v>8</v>
      </c>
      <c r="C169" s="317" t="inlineStr">
        <is>
          <t>B06</t>
        </is>
      </c>
      <c r="D169" s="400" t="n">
        <v>7180000005</v>
      </c>
      <c r="E169" s="317" t="inlineStr">
        <is>
          <t>Fgn Exp Curr Operations</t>
        </is>
      </c>
      <c r="F169" s="400" t="n">
        <v>363099</v>
      </c>
      <c r="G169" s="400" t="n">
        <v>36230000</v>
      </c>
      <c r="H169" s="400" t="n">
        <v>50992000</v>
      </c>
      <c r="I169" s="376" t="n">
        <v>-128402887</v>
      </c>
      <c r="J169" s="317" t="inlineStr">
        <is>
          <t>BDT</t>
        </is>
      </c>
      <c r="K169" s="317" t="inlineStr">
        <is>
          <t>0000468813</t>
        </is>
      </c>
      <c r="L169" s="407" t="n">
        <v>44774</v>
      </c>
      <c r="M169" s="377" t="n"/>
      <c r="N169" s="317" t="inlineStr">
        <is>
          <t>E</t>
        </is>
      </c>
    </row>
    <row r="170">
      <c r="A170" s="400" t="n">
        <v>2022</v>
      </c>
      <c r="B170" s="400" t="n">
        <v>8</v>
      </c>
      <c r="C170" s="317" t="inlineStr">
        <is>
          <t>B06</t>
        </is>
      </c>
      <c r="D170" s="400" t="n">
        <v>7180000005</v>
      </c>
      <c r="E170" s="317" t="inlineStr">
        <is>
          <t>Fgn Exp Curr Operations</t>
        </is>
      </c>
      <c r="F170" s="400" t="n">
        <v>364399</v>
      </c>
      <c r="G170" s="400" t="n">
        <v>36400000</v>
      </c>
      <c r="H170" s="400" t="n">
        <v>50992000</v>
      </c>
      <c r="I170" s="376" t="n">
        <v>-13512803</v>
      </c>
      <c r="J170" s="317" t="inlineStr">
        <is>
          <t>BDT</t>
        </is>
      </c>
      <c r="K170" s="317" t="inlineStr">
        <is>
          <t>0000468813</t>
        </is>
      </c>
      <c r="L170" s="407" t="n">
        <v>44774</v>
      </c>
      <c r="M170" s="377" t="n"/>
      <c r="N170" s="317" t="inlineStr">
        <is>
          <t>E</t>
        </is>
      </c>
    </row>
    <row r="171">
      <c r="A171" s="400" t="n">
        <v>2022</v>
      </c>
      <c r="B171" s="400" t="n">
        <v>8</v>
      </c>
      <c r="C171" s="317" t="inlineStr">
        <is>
          <t>B15</t>
        </is>
      </c>
      <c r="D171" s="400" t="n">
        <v>7180000005</v>
      </c>
      <c r="E171" s="317" t="inlineStr">
        <is>
          <t>Fgn Exp Curr Operations</t>
        </is>
      </c>
      <c r="F171" s="400" t="n">
        <v>360004</v>
      </c>
      <c r="G171" s="400" t="n">
        <v>36320000</v>
      </c>
      <c r="H171" s="400" t="n">
        <v>50992000</v>
      </c>
      <c r="I171" s="376" t="n">
        <v>517701038</v>
      </c>
      <c r="J171" s="317" t="inlineStr">
        <is>
          <t>BDT</t>
        </is>
      </c>
      <c r="K171" s="317" t="inlineStr">
        <is>
          <t>0000474399</t>
        </is>
      </c>
      <c r="L171" s="407" t="n">
        <v>44804</v>
      </c>
      <c r="M171" s="377" t="n"/>
      <c r="N171" s="317" t="inlineStr">
        <is>
          <t>E</t>
        </is>
      </c>
    </row>
    <row r="172">
      <c r="A172" s="400" t="n">
        <v>2022</v>
      </c>
      <c r="B172" s="400" t="n">
        <v>8</v>
      </c>
      <c r="C172" s="317" t="inlineStr">
        <is>
          <t>B15</t>
        </is>
      </c>
      <c r="D172" s="400" t="n">
        <v>7180000005</v>
      </c>
      <c r="E172" s="317" t="inlineStr">
        <is>
          <t>Fgn Exp Curr Operations</t>
        </is>
      </c>
      <c r="F172" s="400" t="n">
        <v>361096</v>
      </c>
      <c r="G172" s="400" t="n">
        <v>36310000</v>
      </c>
      <c r="H172" s="400" t="n">
        <v>50992000</v>
      </c>
      <c r="I172" s="376" t="n">
        <v>674498032</v>
      </c>
      <c r="J172" s="317" t="inlineStr">
        <is>
          <t>BDT</t>
        </is>
      </c>
      <c r="K172" s="317" t="inlineStr">
        <is>
          <t>0000474399</t>
        </is>
      </c>
      <c r="L172" s="407" t="n">
        <v>44804</v>
      </c>
      <c r="M172" s="377" t="n"/>
      <c r="N172" s="317" t="inlineStr">
        <is>
          <t>E</t>
        </is>
      </c>
    </row>
    <row r="173">
      <c r="A173" s="400" t="n">
        <v>2022</v>
      </c>
      <c r="B173" s="400" t="n">
        <v>8</v>
      </c>
      <c r="C173" s="317" t="inlineStr">
        <is>
          <t>B15</t>
        </is>
      </c>
      <c r="D173" s="400" t="n">
        <v>7180000005</v>
      </c>
      <c r="E173" s="317" t="inlineStr">
        <is>
          <t>Fgn Exp Curr Operations</t>
        </is>
      </c>
      <c r="F173" s="400" t="n">
        <v>361099</v>
      </c>
      <c r="G173" s="400" t="n">
        <v>36320000</v>
      </c>
      <c r="H173" s="400" t="n">
        <v>50992000</v>
      </c>
      <c r="I173" s="376" t="n">
        <v>595419478</v>
      </c>
      <c r="J173" s="317" t="inlineStr">
        <is>
          <t>BDT</t>
        </is>
      </c>
      <c r="K173" s="317" t="inlineStr">
        <is>
          <t>0000474399</t>
        </is>
      </c>
      <c r="L173" s="407" t="n">
        <v>44804</v>
      </c>
      <c r="M173" s="377" t="n"/>
      <c r="N173" s="317" t="inlineStr">
        <is>
          <t>E</t>
        </is>
      </c>
    </row>
    <row r="174">
      <c r="A174" s="400" t="n">
        <v>2022</v>
      </c>
      <c r="B174" s="400" t="n">
        <v>8</v>
      </c>
      <c r="C174" s="317" t="inlineStr">
        <is>
          <t>B15</t>
        </is>
      </c>
      <c r="D174" s="400" t="n">
        <v>7180000005</v>
      </c>
      <c r="E174" s="317" t="inlineStr">
        <is>
          <t>Fgn Exp Curr Operations</t>
        </is>
      </c>
      <c r="F174" s="400" t="n">
        <v>361396</v>
      </c>
      <c r="G174" s="400" t="n">
        <v>36310000</v>
      </c>
      <c r="H174" s="400" t="n">
        <v>50992000</v>
      </c>
      <c r="I174" s="376" t="n">
        <v>-24222429</v>
      </c>
      <c r="J174" s="317" t="inlineStr">
        <is>
          <t>BDT</t>
        </is>
      </c>
      <c r="K174" s="317" t="inlineStr">
        <is>
          <t>0000474399</t>
        </is>
      </c>
      <c r="L174" s="407" t="n">
        <v>44804</v>
      </c>
      <c r="M174" s="377" t="n"/>
      <c r="N174" s="317" t="inlineStr">
        <is>
          <t>E</t>
        </is>
      </c>
    </row>
    <row r="175">
      <c r="A175" s="400" t="n">
        <v>2022</v>
      </c>
      <c r="B175" s="400" t="n">
        <v>8</v>
      </c>
      <c r="C175" s="317" t="inlineStr">
        <is>
          <t>B15</t>
        </is>
      </c>
      <c r="D175" s="400" t="n">
        <v>7180000005</v>
      </c>
      <c r="E175" s="317" t="inlineStr">
        <is>
          <t>Fgn Exp Curr Operations</t>
        </is>
      </c>
      <c r="F175" s="400" t="n">
        <v>363099</v>
      </c>
      <c r="G175" s="400" t="n">
        <v>36230000</v>
      </c>
      <c r="H175" s="400" t="n">
        <v>50992000</v>
      </c>
      <c r="I175" s="376" t="n">
        <v>147795972</v>
      </c>
      <c r="J175" s="317" t="inlineStr">
        <is>
          <t>BDT</t>
        </is>
      </c>
      <c r="K175" s="317" t="inlineStr">
        <is>
          <t>0000474399</t>
        </is>
      </c>
      <c r="L175" s="407" t="n">
        <v>44804</v>
      </c>
      <c r="M175" s="377" t="n"/>
      <c r="N175" s="317" t="inlineStr">
        <is>
          <t>E</t>
        </is>
      </c>
    </row>
    <row r="176">
      <c r="A176" s="400" t="n">
        <v>2022</v>
      </c>
      <c r="B176" s="400" t="n">
        <v>8</v>
      </c>
      <c r="C176" s="317" t="inlineStr">
        <is>
          <t>B15</t>
        </is>
      </c>
      <c r="D176" s="400" t="n">
        <v>7180000005</v>
      </c>
      <c r="E176" s="317" t="inlineStr">
        <is>
          <t>Fgn Exp Curr Operations</t>
        </is>
      </c>
      <c r="F176" s="400" t="n">
        <v>364399</v>
      </c>
      <c r="G176" s="400" t="n">
        <v>36400000</v>
      </c>
      <c r="H176" s="400" t="n">
        <v>50992000</v>
      </c>
      <c r="I176" s="376" t="n">
        <v>18916087</v>
      </c>
      <c r="J176" s="317" t="inlineStr">
        <is>
          <t>BDT</t>
        </is>
      </c>
      <c r="K176" s="317" t="inlineStr">
        <is>
          <t>0000474399</t>
        </is>
      </c>
      <c r="L176" s="407" t="n">
        <v>44804</v>
      </c>
      <c r="M176" s="377" t="n"/>
      <c r="N176" s="317" t="inlineStr">
        <is>
          <t>E</t>
        </is>
      </c>
    </row>
    <row r="177">
      <c r="A177" s="400" t="n">
        <v>2022</v>
      </c>
      <c r="B177" s="400" t="n">
        <v>9</v>
      </c>
      <c r="C177" s="400" t="n">
        <v>387</v>
      </c>
      <c r="D177" s="400" t="n">
        <v>1568000090</v>
      </c>
      <c r="E177" s="317" t="inlineStr">
        <is>
          <t>FEDERAL INCOME TAX RECEIVABLE</t>
        </is>
      </c>
      <c r="F177" s="400" t="n">
        <v>360004</v>
      </c>
      <c r="G177" s="400" t="n">
        <v>36320000</v>
      </c>
      <c r="H177" s="400" t="n">
        <v>50601000</v>
      </c>
      <c r="I177" s="376" t="n">
        <v>736008</v>
      </c>
      <c r="J177" s="317" t="inlineStr">
        <is>
          <t>BDT</t>
        </is>
      </c>
      <c r="K177" s="317" t="inlineStr">
        <is>
          <t>SV01104432</t>
        </is>
      </c>
      <c r="L177" s="407" t="n">
        <v>44823</v>
      </c>
      <c r="M177" s="377" t="n"/>
      <c r="N177" s="317" t="inlineStr">
        <is>
          <t>A</t>
        </is>
      </c>
    </row>
    <row r="178">
      <c r="A178" s="400" t="n">
        <v>2022</v>
      </c>
      <c r="B178" s="400" t="n">
        <v>9</v>
      </c>
      <c r="C178" s="400" t="n">
        <v>387</v>
      </c>
      <c r="D178" s="400" t="n">
        <v>1568000090</v>
      </c>
      <c r="E178" s="317" t="inlineStr">
        <is>
          <t>FEDERAL INCOME TAX RECEIVABLE</t>
        </is>
      </c>
      <c r="F178" s="400" t="n">
        <v>360004</v>
      </c>
      <c r="G178" s="400" t="n">
        <v>36320000</v>
      </c>
      <c r="H178" s="400" t="n">
        <v>50601000</v>
      </c>
      <c r="I178" s="376" t="n">
        <v>1156200</v>
      </c>
      <c r="J178" s="317" t="inlineStr">
        <is>
          <t>BDT</t>
        </is>
      </c>
      <c r="K178" s="317" t="inlineStr">
        <is>
          <t>SV01103948</t>
        </is>
      </c>
      <c r="L178" s="407" t="n">
        <v>44820</v>
      </c>
      <c r="M178" s="377" t="n"/>
      <c r="N178" s="317" t="inlineStr">
        <is>
          <t>A</t>
        </is>
      </c>
    </row>
    <row r="179">
      <c r="A179" s="400" t="n">
        <v>2022</v>
      </c>
      <c r="B179" s="400" t="n">
        <v>9</v>
      </c>
      <c r="C179" s="400" t="n">
        <v>387</v>
      </c>
      <c r="D179" s="400" t="n">
        <v>1568000090</v>
      </c>
      <c r="E179" s="317" t="inlineStr">
        <is>
          <t>FEDERAL INCOME TAX RECEIVABLE</t>
        </is>
      </c>
      <c r="F179" s="400" t="n">
        <v>360004</v>
      </c>
      <c r="G179" s="400" t="n">
        <v>36320000</v>
      </c>
      <c r="H179" s="400" t="n">
        <v>50601000</v>
      </c>
      <c r="I179" s="376" t="n">
        <v>11893316</v>
      </c>
      <c r="J179" s="317" t="inlineStr">
        <is>
          <t>BDT</t>
        </is>
      </c>
      <c r="K179" s="317" t="inlineStr">
        <is>
          <t>SV01105899</t>
        </is>
      </c>
      <c r="L179" s="407" t="n">
        <v>44827</v>
      </c>
      <c r="M179" s="377" t="n"/>
      <c r="N179" s="317" t="inlineStr">
        <is>
          <t>A</t>
        </is>
      </c>
    </row>
    <row r="180">
      <c r="A180" s="400" t="n">
        <v>2022</v>
      </c>
      <c r="B180" s="400" t="n">
        <v>9</v>
      </c>
      <c r="C180" s="400" t="n">
        <v>387</v>
      </c>
      <c r="D180" s="400" t="n">
        <v>1568000090</v>
      </c>
      <c r="E180" s="317" t="inlineStr">
        <is>
          <t>FEDERAL INCOME TAX RECEIVABLE</t>
        </is>
      </c>
      <c r="F180" s="400" t="n">
        <v>360004</v>
      </c>
      <c r="G180" s="400" t="n">
        <v>36320000</v>
      </c>
      <c r="H180" s="400" t="n">
        <v>50601000</v>
      </c>
      <c r="I180" s="376" t="n">
        <v>32703693.75</v>
      </c>
      <c r="J180" s="317" t="inlineStr">
        <is>
          <t>BDT</t>
        </is>
      </c>
      <c r="K180" s="317" t="inlineStr">
        <is>
          <t>SV01108678</t>
        </is>
      </c>
      <c r="L180" s="407" t="n">
        <v>44834</v>
      </c>
      <c r="M180" s="377" t="n"/>
      <c r="N180" s="317" t="inlineStr">
        <is>
          <t>A</t>
        </is>
      </c>
    </row>
    <row r="181">
      <c r="A181" s="400" t="n">
        <v>2022</v>
      </c>
      <c r="B181" s="400" t="n">
        <v>9</v>
      </c>
      <c r="C181" s="400" t="n">
        <v>387</v>
      </c>
      <c r="D181" s="400" t="n">
        <v>1568000090</v>
      </c>
      <c r="E181" s="317" t="inlineStr">
        <is>
          <t>FEDERAL INCOME TAX RECEIVABLE</t>
        </is>
      </c>
      <c r="F181" s="400" t="n">
        <v>361396</v>
      </c>
      <c r="G181" s="400" t="n">
        <v>36310000</v>
      </c>
      <c r="H181" s="400" t="n">
        <v>50601000</v>
      </c>
      <c r="I181" s="376" t="n">
        <v>503024.54</v>
      </c>
      <c r="J181" s="317" t="inlineStr">
        <is>
          <t>BDT</t>
        </is>
      </c>
      <c r="K181" s="317" t="inlineStr">
        <is>
          <t>SV01108678</t>
        </is>
      </c>
      <c r="L181" s="407" t="n">
        <v>44834</v>
      </c>
      <c r="M181" s="377" t="n"/>
      <c r="N181" s="317" t="inlineStr">
        <is>
          <t>A</t>
        </is>
      </c>
    </row>
    <row r="182">
      <c r="A182" s="400" t="n">
        <v>2022</v>
      </c>
      <c r="B182" s="400" t="n">
        <v>9</v>
      </c>
      <c r="C182" s="400" t="n">
        <v>387</v>
      </c>
      <c r="D182" s="400" t="n">
        <v>1568000090</v>
      </c>
      <c r="E182" s="317" t="inlineStr">
        <is>
          <t>FEDERAL INCOME TAX RECEIVABLE</t>
        </is>
      </c>
      <c r="F182" s="400" t="n">
        <v>361396</v>
      </c>
      <c r="G182" s="400" t="n">
        <v>36310000</v>
      </c>
      <c r="H182" s="400" t="n">
        <v>50601000</v>
      </c>
      <c r="I182" s="376" t="n">
        <v>565806.34</v>
      </c>
      <c r="J182" s="317" t="inlineStr">
        <is>
          <t>BDT</t>
        </is>
      </c>
      <c r="K182" s="317" t="inlineStr">
        <is>
          <t>SV01105899</t>
        </is>
      </c>
      <c r="L182" s="407" t="n">
        <v>44827</v>
      </c>
      <c r="M182" s="377" t="n"/>
      <c r="N182" s="317" t="inlineStr">
        <is>
          <t>A</t>
        </is>
      </c>
    </row>
    <row r="183">
      <c r="A183" s="400" t="n">
        <v>2022</v>
      </c>
      <c r="B183" s="400" t="n">
        <v>9</v>
      </c>
      <c r="C183" s="400" t="n">
        <v>387</v>
      </c>
      <c r="D183" s="400" t="n">
        <v>1568000090</v>
      </c>
      <c r="E183" s="317" t="inlineStr">
        <is>
          <t>FEDERAL INCOME TAX RECEIVABLE</t>
        </is>
      </c>
      <c r="F183" s="400" t="n">
        <v>361396</v>
      </c>
      <c r="G183" s="400" t="n">
        <v>36310000</v>
      </c>
      <c r="H183" s="400" t="n">
        <v>50601000</v>
      </c>
      <c r="I183" s="376" t="n">
        <v>2564861.76</v>
      </c>
      <c r="J183" s="317" t="inlineStr">
        <is>
          <t>BDT</t>
        </is>
      </c>
      <c r="K183" s="317" t="inlineStr">
        <is>
          <t>SV01103948</t>
        </is>
      </c>
      <c r="L183" s="407" t="n">
        <v>44820</v>
      </c>
      <c r="M183" s="377" t="n"/>
      <c r="N183" s="317" t="inlineStr">
        <is>
          <t>A</t>
        </is>
      </c>
    </row>
    <row r="184">
      <c r="A184" s="400" t="n">
        <v>2022</v>
      </c>
      <c r="B184" s="400" t="n">
        <v>9</v>
      </c>
      <c r="C184" s="317" t="inlineStr">
        <is>
          <t>B06</t>
        </is>
      </c>
      <c r="D184" s="400" t="n">
        <v>1568000090</v>
      </c>
      <c r="E184" s="317" t="inlineStr">
        <is>
          <t>FEDERAL INCOME TAX RECEIVABLE</t>
        </is>
      </c>
      <c r="F184" s="400" t="n">
        <v>360004</v>
      </c>
      <c r="G184" s="400" t="n">
        <v>36320000</v>
      </c>
      <c r="H184" s="400" t="n">
        <v>50992000</v>
      </c>
      <c r="I184" s="376" t="n">
        <v>90961.64999999999</v>
      </c>
      <c r="J184" s="317" t="inlineStr">
        <is>
          <t>BDT</t>
        </is>
      </c>
      <c r="K184" s="317" t="inlineStr">
        <is>
          <t>0000477276</t>
        </is>
      </c>
      <c r="L184" s="407" t="n">
        <v>44834</v>
      </c>
      <c r="M184" s="377" t="n"/>
      <c r="N184" s="317" t="inlineStr">
        <is>
          <t>A</t>
        </is>
      </c>
    </row>
    <row r="185">
      <c r="A185" s="400" t="n">
        <v>2022</v>
      </c>
      <c r="B185" s="400" t="n">
        <v>9</v>
      </c>
      <c r="C185" s="317" t="inlineStr">
        <is>
          <t>B07</t>
        </is>
      </c>
      <c r="D185" s="400" t="n">
        <v>1568000090</v>
      </c>
      <c r="E185" s="317" t="inlineStr">
        <is>
          <t>FEDERAL INCOME TAX RECEIVABLE</t>
        </is>
      </c>
      <c r="F185" s="400" t="n">
        <v>360004</v>
      </c>
      <c r="G185" s="400" t="n">
        <v>36320000</v>
      </c>
      <c r="H185" s="400" t="n">
        <v>50992000</v>
      </c>
      <c r="I185" s="376" t="n">
        <v>194211</v>
      </c>
      <c r="J185" s="317" t="inlineStr">
        <is>
          <t>BDT</t>
        </is>
      </c>
      <c r="K185" s="317" t="inlineStr">
        <is>
          <t>0000476191</t>
        </is>
      </c>
      <c r="L185" s="407" t="n">
        <v>44833</v>
      </c>
      <c r="M185" s="377" t="n"/>
      <c r="N185" s="317" t="inlineStr">
        <is>
          <t>A</t>
        </is>
      </c>
    </row>
    <row r="186">
      <c r="A186" s="400" t="n">
        <v>2022</v>
      </c>
      <c r="B186" s="400" t="n">
        <v>9</v>
      </c>
      <c r="C186" s="317" t="inlineStr">
        <is>
          <t>B07</t>
        </is>
      </c>
      <c r="D186" s="400" t="n">
        <v>1568000094</v>
      </c>
      <c r="E186" s="317" t="inlineStr">
        <is>
          <t>INTL INCOME TAX RECEIVABLE</t>
        </is>
      </c>
      <c r="F186" s="400" t="n">
        <v>360004</v>
      </c>
      <c r="G186" s="400" t="n">
        <v>36320000</v>
      </c>
      <c r="H186" s="400" t="n">
        <v>50992000</v>
      </c>
      <c r="I186" s="376" t="n">
        <v>141500000</v>
      </c>
      <c r="J186" s="317" t="inlineStr">
        <is>
          <t>BDT</t>
        </is>
      </c>
      <c r="K186" s="317" t="inlineStr">
        <is>
          <t>0000477485</t>
        </is>
      </c>
      <c r="L186" s="407" t="n">
        <v>44834</v>
      </c>
      <c r="M186" s="377" t="n"/>
      <c r="N186" s="317" t="inlineStr">
        <is>
          <t>A</t>
        </is>
      </c>
    </row>
    <row r="187">
      <c r="A187" s="400" t="n">
        <v>2022</v>
      </c>
      <c r="B187" s="400" t="n">
        <v>9</v>
      </c>
      <c r="C187" s="317" t="inlineStr">
        <is>
          <t>B15</t>
        </is>
      </c>
      <c r="D187" s="400" t="n">
        <v>7180000005</v>
      </c>
      <c r="E187" s="317" t="inlineStr">
        <is>
          <t>Fgn Exp Curr Operations</t>
        </is>
      </c>
      <c r="F187" s="400" t="n">
        <v>360004</v>
      </c>
      <c r="G187" s="400" t="n">
        <v>36320000</v>
      </c>
      <c r="H187" s="400" t="n">
        <v>50992000</v>
      </c>
      <c r="I187" s="376" t="n">
        <v>-517701038</v>
      </c>
      <c r="J187" s="317" t="inlineStr">
        <is>
          <t>BDT</t>
        </is>
      </c>
      <c r="K187" s="317" t="inlineStr">
        <is>
          <t>0000474399</t>
        </is>
      </c>
      <c r="L187" s="407" t="n">
        <v>44805</v>
      </c>
      <c r="M187" s="377" t="n"/>
      <c r="N187" s="317" t="inlineStr">
        <is>
          <t>E</t>
        </is>
      </c>
    </row>
    <row r="188">
      <c r="A188" s="400" t="n">
        <v>2022</v>
      </c>
      <c r="B188" s="400" t="n">
        <v>9</v>
      </c>
      <c r="C188" s="317" t="inlineStr">
        <is>
          <t>B15</t>
        </is>
      </c>
      <c r="D188" s="400" t="n">
        <v>7180000005</v>
      </c>
      <c r="E188" s="317" t="inlineStr">
        <is>
          <t>Fgn Exp Curr Operations</t>
        </is>
      </c>
      <c r="F188" s="400" t="n">
        <v>360004</v>
      </c>
      <c r="G188" s="400" t="n">
        <v>36320000</v>
      </c>
      <c r="H188" s="400" t="n">
        <v>50992000</v>
      </c>
      <c r="I188" s="376" t="n">
        <v>584458423</v>
      </c>
      <c r="J188" s="317" t="inlineStr">
        <is>
          <t>BDT</t>
        </is>
      </c>
      <c r="K188" s="317" t="inlineStr">
        <is>
          <t>0000479447</t>
        </is>
      </c>
      <c r="L188" s="407" t="n">
        <v>44834</v>
      </c>
      <c r="M188" s="377" t="n"/>
      <c r="N188" s="317" t="inlineStr">
        <is>
          <t>E</t>
        </is>
      </c>
    </row>
    <row r="189">
      <c r="A189" s="400" t="n">
        <v>2022</v>
      </c>
      <c r="B189" s="400" t="n">
        <v>9</v>
      </c>
      <c r="C189" s="317" t="inlineStr">
        <is>
          <t>B15</t>
        </is>
      </c>
      <c r="D189" s="400" t="n">
        <v>7180000005</v>
      </c>
      <c r="E189" s="317" t="inlineStr">
        <is>
          <t>Fgn Exp Curr Operations</t>
        </is>
      </c>
      <c r="F189" s="400" t="n">
        <v>361096</v>
      </c>
      <c r="G189" s="400" t="n">
        <v>36310000</v>
      </c>
      <c r="H189" s="400" t="n">
        <v>50992000</v>
      </c>
      <c r="I189" s="376" t="n">
        <v>-674498032</v>
      </c>
      <c r="J189" s="317" t="inlineStr">
        <is>
          <t>BDT</t>
        </is>
      </c>
      <c r="K189" s="317" t="inlineStr">
        <is>
          <t>0000474399</t>
        </is>
      </c>
      <c r="L189" s="407" t="n">
        <v>44805</v>
      </c>
      <c r="M189" s="377" t="n"/>
      <c r="N189" s="317" t="inlineStr">
        <is>
          <t>E</t>
        </is>
      </c>
    </row>
    <row r="190">
      <c r="A190" s="400" t="n">
        <v>2022</v>
      </c>
      <c r="B190" s="400" t="n">
        <v>9</v>
      </c>
      <c r="C190" s="317" t="inlineStr">
        <is>
          <t>B15</t>
        </is>
      </c>
      <c r="D190" s="400" t="n">
        <v>7180000005</v>
      </c>
      <c r="E190" s="317" t="inlineStr">
        <is>
          <t>Fgn Exp Curr Operations</t>
        </is>
      </c>
      <c r="F190" s="400" t="n">
        <v>361096</v>
      </c>
      <c r="G190" s="400" t="n">
        <v>36310000</v>
      </c>
      <c r="H190" s="400" t="n">
        <v>50992000</v>
      </c>
      <c r="I190" s="376" t="n">
        <v>739991071</v>
      </c>
      <c r="J190" s="317" t="inlineStr">
        <is>
          <t>BDT</t>
        </is>
      </c>
      <c r="K190" s="317" t="inlineStr">
        <is>
          <t>0000479447</t>
        </is>
      </c>
      <c r="L190" s="407" t="n">
        <v>44834</v>
      </c>
      <c r="M190" s="377" t="n"/>
      <c r="N190" s="317" t="inlineStr">
        <is>
          <t>E</t>
        </is>
      </c>
    </row>
    <row r="191">
      <c r="A191" s="400" t="n">
        <v>2022</v>
      </c>
      <c r="B191" s="400" t="n">
        <v>9</v>
      </c>
      <c r="C191" s="317" t="inlineStr">
        <is>
          <t>B15</t>
        </is>
      </c>
      <c r="D191" s="400" t="n">
        <v>7180000005</v>
      </c>
      <c r="E191" s="317" t="inlineStr">
        <is>
          <t>Fgn Exp Curr Operations</t>
        </is>
      </c>
      <c r="F191" s="400" t="n">
        <v>361099</v>
      </c>
      <c r="G191" s="400" t="n">
        <v>36320000</v>
      </c>
      <c r="H191" s="400" t="n">
        <v>50992000</v>
      </c>
      <c r="I191" s="376" t="n">
        <v>-595419478</v>
      </c>
      <c r="J191" s="317" t="inlineStr">
        <is>
          <t>BDT</t>
        </is>
      </c>
      <c r="K191" s="317" t="inlineStr">
        <is>
          <t>0000474399</t>
        </is>
      </c>
      <c r="L191" s="407" t="n">
        <v>44805</v>
      </c>
      <c r="M191" s="377" t="n"/>
      <c r="N191" s="317" t="inlineStr">
        <is>
          <t>E</t>
        </is>
      </c>
    </row>
    <row r="192">
      <c r="A192" s="400" t="n">
        <v>2022</v>
      </c>
      <c r="B192" s="400" t="n">
        <v>9</v>
      </c>
      <c r="C192" s="317" t="inlineStr">
        <is>
          <t>B15</t>
        </is>
      </c>
      <c r="D192" s="400" t="n">
        <v>7180000005</v>
      </c>
      <c r="E192" s="317" t="inlineStr">
        <is>
          <t>Fgn Exp Curr Operations</t>
        </is>
      </c>
      <c r="F192" s="400" t="n">
        <v>361099</v>
      </c>
      <c r="G192" s="400" t="n">
        <v>36320000</v>
      </c>
      <c r="H192" s="400" t="n">
        <v>50992000</v>
      </c>
      <c r="I192" s="376" t="n">
        <v>669622879</v>
      </c>
      <c r="J192" s="317" t="inlineStr">
        <is>
          <t>BDT</t>
        </is>
      </c>
      <c r="K192" s="317" t="inlineStr">
        <is>
          <t>0000479447</t>
        </is>
      </c>
      <c r="L192" s="407" t="n">
        <v>44834</v>
      </c>
      <c r="M192" s="377" t="n"/>
      <c r="N192" s="317" t="inlineStr">
        <is>
          <t>E</t>
        </is>
      </c>
    </row>
    <row r="193">
      <c r="A193" s="400" t="n">
        <v>2022</v>
      </c>
      <c r="B193" s="400" t="n">
        <v>9</v>
      </c>
      <c r="C193" s="317" t="inlineStr">
        <is>
          <t>B15</t>
        </is>
      </c>
      <c r="D193" s="400" t="n">
        <v>7180000005</v>
      </c>
      <c r="E193" s="317" t="inlineStr">
        <is>
          <t>Fgn Exp Curr Operations</t>
        </is>
      </c>
      <c r="F193" s="400" t="n">
        <v>361396</v>
      </c>
      <c r="G193" s="400" t="n">
        <v>36310000</v>
      </c>
      <c r="H193" s="400" t="n">
        <v>50992000</v>
      </c>
      <c r="I193" s="376" t="n">
        <v>-24851685</v>
      </c>
      <c r="J193" s="317" t="inlineStr">
        <is>
          <t>BDT</t>
        </is>
      </c>
      <c r="K193" s="317" t="inlineStr">
        <is>
          <t>0000479447</t>
        </is>
      </c>
      <c r="L193" s="407" t="n">
        <v>44834</v>
      </c>
      <c r="M193" s="377" t="n"/>
      <c r="N193" s="317" t="inlineStr">
        <is>
          <t>E</t>
        </is>
      </c>
    </row>
    <row r="194">
      <c r="A194" s="400" t="n">
        <v>2022</v>
      </c>
      <c r="B194" s="400" t="n">
        <v>9</v>
      </c>
      <c r="C194" s="317" t="inlineStr">
        <is>
          <t>B15</t>
        </is>
      </c>
      <c r="D194" s="400" t="n">
        <v>7180000005</v>
      </c>
      <c r="E194" s="317" t="inlineStr">
        <is>
          <t>Fgn Exp Curr Operations</t>
        </is>
      </c>
      <c r="F194" s="400" t="n">
        <v>361396</v>
      </c>
      <c r="G194" s="400" t="n">
        <v>36310000</v>
      </c>
      <c r="H194" s="400" t="n">
        <v>50992000</v>
      </c>
      <c r="I194" s="376" t="n">
        <v>24222429</v>
      </c>
      <c r="J194" s="317" t="inlineStr">
        <is>
          <t>BDT</t>
        </is>
      </c>
      <c r="K194" s="317" t="inlineStr">
        <is>
          <t>0000474399</t>
        </is>
      </c>
      <c r="L194" s="407" t="n">
        <v>44805</v>
      </c>
      <c r="M194" s="377" t="n"/>
      <c r="N194" s="317" t="inlineStr">
        <is>
          <t>E</t>
        </is>
      </c>
    </row>
    <row r="195">
      <c r="A195" s="400" t="n">
        <v>2022</v>
      </c>
      <c r="B195" s="400" t="n">
        <v>9</v>
      </c>
      <c r="C195" s="317" t="inlineStr">
        <is>
          <t>B15</t>
        </is>
      </c>
      <c r="D195" s="400" t="n">
        <v>7180000005</v>
      </c>
      <c r="E195" s="317" t="inlineStr">
        <is>
          <t>Fgn Exp Curr Operations</t>
        </is>
      </c>
      <c r="F195" s="400" t="n">
        <v>363099</v>
      </c>
      <c r="G195" s="400" t="n">
        <v>36230000</v>
      </c>
      <c r="H195" s="400" t="n">
        <v>50992000</v>
      </c>
      <c r="I195" s="376" t="n">
        <v>-147795972</v>
      </c>
      <c r="J195" s="317" t="inlineStr">
        <is>
          <t>BDT</t>
        </is>
      </c>
      <c r="K195" s="317" t="inlineStr">
        <is>
          <t>0000474399</t>
        </is>
      </c>
      <c r="L195" s="407" t="n">
        <v>44805</v>
      </c>
      <c r="M195" s="377" t="n"/>
      <c r="N195" s="317" t="inlineStr">
        <is>
          <t>E</t>
        </is>
      </c>
    </row>
    <row r="196">
      <c r="A196" s="400" t="n">
        <v>2022</v>
      </c>
      <c r="B196" s="400" t="n">
        <v>9</v>
      </c>
      <c r="C196" s="317" t="inlineStr">
        <is>
          <t>B15</t>
        </is>
      </c>
      <c r="D196" s="400" t="n">
        <v>7180000005</v>
      </c>
      <c r="E196" s="317" t="inlineStr">
        <is>
          <t>Fgn Exp Curr Operations</t>
        </is>
      </c>
      <c r="F196" s="400" t="n">
        <v>363099</v>
      </c>
      <c r="G196" s="400" t="n">
        <v>36230000</v>
      </c>
      <c r="H196" s="400" t="n">
        <v>50992000</v>
      </c>
      <c r="I196" s="376" t="n">
        <v>178158616</v>
      </c>
      <c r="J196" s="317" t="inlineStr">
        <is>
          <t>BDT</t>
        </is>
      </c>
      <c r="K196" s="317" t="inlineStr">
        <is>
          <t>0000479447</t>
        </is>
      </c>
      <c r="L196" s="407" t="n">
        <v>44834</v>
      </c>
      <c r="M196" s="377" t="n"/>
      <c r="N196" s="317" t="inlineStr">
        <is>
          <t>E</t>
        </is>
      </c>
    </row>
    <row r="197">
      <c r="A197" s="400" t="n">
        <v>2022</v>
      </c>
      <c r="B197" s="400" t="n">
        <v>9</v>
      </c>
      <c r="C197" s="317" t="inlineStr">
        <is>
          <t>B15</t>
        </is>
      </c>
      <c r="D197" s="400" t="n">
        <v>7180000005</v>
      </c>
      <c r="E197" s="317" t="inlineStr">
        <is>
          <t>Fgn Exp Curr Operations</t>
        </is>
      </c>
      <c r="F197" s="400" t="n">
        <v>364399</v>
      </c>
      <c r="G197" s="400" t="n">
        <v>36400000</v>
      </c>
      <c r="H197" s="400" t="n">
        <v>50992000</v>
      </c>
      <c r="I197" s="376" t="n">
        <v>-18916087</v>
      </c>
      <c r="J197" s="317" t="inlineStr">
        <is>
          <t>BDT</t>
        </is>
      </c>
      <c r="K197" s="317" t="inlineStr">
        <is>
          <t>0000474399</t>
        </is>
      </c>
      <c r="L197" s="407" t="n">
        <v>44805</v>
      </c>
      <c r="M197" s="377" t="n"/>
      <c r="N197" s="317" t="inlineStr">
        <is>
          <t>E</t>
        </is>
      </c>
    </row>
    <row r="198">
      <c r="A198" s="400" t="n">
        <v>2022</v>
      </c>
      <c r="B198" s="400" t="n">
        <v>9</v>
      </c>
      <c r="C198" s="317" t="inlineStr">
        <is>
          <t>B15</t>
        </is>
      </c>
      <c r="D198" s="400" t="n">
        <v>7180000005</v>
      </c>
      <c r="E198" s="317" t="inlineStr">
        <is>
          <t>Fgn Exp Curr Operations</t>
        </is>
      </c>
      <c r="F198" s="400" t="n">
        <v>364399</v>
      </c>
      <c r="G198" s="400" t="n">
        <v>36400000</v>
      </c>
      <c r="H198" s="400" t="n">
        <v>50992000</v>
      </c>
      <c r="I198" s="376" t="n">
        <v>24515345</v>
      </c>
      <c r="J198" s="317" t="inlineStr">
        <is>
          <t>BDT</t>
        </is>
      </c>
      <c r="K198" s="317" t="inlineStr">
        <is>
          <t>0000479447</t>
        </is>
      </c>
      <c r="L198" s="407" t="n">
        <v>44834</v>
      </c>
      <c r="M198" s="377" t="n"/>
      <c r="N198" s="317" t="inlineStr">
        <is>
          <t>E</t>
        </is>
      </c>
    </row>
    <row r="199">
      <c r="A199" s="400" t="n">
        <v>2022</v>
      </c>
      <c r="B199" s="400" t="n">
        <v>10</v>
      </c>
      <c r="C199" s="400" t="n">
        <v>387</v>
      </c>
      <c r="D199" s="400" t="n">
        <v>1568000090</v>
      </c>
      <c r="E199" s="317" t="inlineStr">
        <is>
          <t>FEDERAL INCOME TAX RECEIVABLE</t>
        </is>
      </c>
      <c r="F199" s="400" t="n">
        <v>360004</v>
      </c>
      <c r="G199" s="400" t="n">
        <v>36320000</v>
      </c>
      <c r="H199" s="400" t="n">
        <v>50601000</v>
      </c>
      <c r="I199" s="376" t="n">
        <v>312840</v>
      </c>
      <c r="J199" s="317" t="inlineStr">
        <is>
          <t>BDT</t>
        </is>
      </c>
      <c r="K199" s="317" t="inlineStr">
        <is>
          <t>SV01112623</t>
        </is>
      </c>
      <c r="L199" s="407" t="n">
        <v>44847</v>
      </c>
      <c r="M199" s="377" t="n"/>
      <c r="N199" s="317" t="inlineStr">
        <is>
          <t>A</t>
        </is>
      </c>
    </row>
    <row r="200">
      <c r="A200" s="400" t="n">
        <v>2022</v>
      </c>
      <c r="B200" s="400" t="n">
        <v>10</v>
      </c>
      <c r="C200" s="400" t="n">
        <v>387</v>
      </c>
      <c r="D200" s="400" t="n">
        <v>1568000090</v>
      </c>
      <c r="E200" s="317" t="inlineStr">
        <is>
          <t>FEDERAL INCOME TAX RECEIVABLE</t>
        </is>
      </c>
      <c r="F200" s="400" t="n">
        <v>360004</v>
      </c>
      <c r="G200" s="400" t="n">
        <v>36320000</v>
      </c>
      <c r="H200" s="400" t="n">
        <v>50601000</v>
      </c>
      <c r="I200" s="376" t="n">
        <v>22587068</v>
      </c>
      <c r="J200" s="317" t="inlineStr">
        <is>
          <t>BDT</t>
        </is>
      </c>
      <c r="K200" s="317" t="inlineStr">
        <is>
          <t>SV01116206</t>
        </is>
      </c>
      <c r="L200" s="407" t="n">
        <v>44856</v>
      </c>
      <c r="M200" s="377" t="n"/>
      <c r="N200" s="317" t="inlineStr">
        <is>
          <t>A</t>
        </is>
      </c>
    </row>
    <row r="201">
      <c r="A201" s="400" t="n">
        <v>2022</v>
      </c>
      <c r="B201" s="400" t="n">
        <v>10</v>
      </c>
      <c r="C201" s="400" t="n">
        <v>387</v>
      </c>
      <c r="D201" s="400" t="n">
        <v>1568000090</v>
      </c>
      <c r="E201" s="317" t="inlineStr">
        <is>
          <t>FEDERAL INCOME TAX RECEIVABLE</t>
        </is>
      </c>
      <c r="F201" s="400" t="n">
        <v>360004</v>
      </c>
      <c r="G201" s="400" t="n">
        <v>36320000</v>
      </c>
      <c r="H201" s="400" t="n">
        <v>50601000</v>
      </c>
      <c r="I201" s="376" t="n">
        <v>40870488.75</v>
      </c>
      <c r="J201" s="317" t="inlineStr">
        <is>
          <t>BDT</t>
        </is>
      </c>
      <c r="K201" s="317" t="inlineStr">
        <is>
          <t>SV01119500</t>
        </is>
      </c>
      <c r="L201" s="407" t="n">
        <v>44865</v>
      </c>
      <c r="M201" s="377" t="n"/>
      <c r="N201" s="317" t="inlineStr">
        <is>
          <t>A</t>
        </is>
      </c>
    </row>
    <row r="202">
      <c r="A202" s="400" t="n">
        <v>2022</v>
      </c>
      <c r="B202" s="400" t="n">
        <v>10</v>
      </c>
      <c r="C202" s="400" t="n">
        <v>387</v>
      </c>
      <c r="D202" s="400" t="n">
        <v>1568000090</v>
      </c>
      <c r="E202" s="317" t="inlineStr">
        <is>
          <t>FEDERAL INCOME TAX RECEIVABLE</t>
        </is>
      </c>
      <c r="F202" s="400" t="n">
        <v>361396</v>
      </c>
      <c r="G202" s="400" t="n">
        <v>36310000</v>
      </c>
      <c r="H202" s="400" t="n">
        <v>50601000</v>
      </c>
      <c r="I202" s="376" t="n">
        <v>2328647.91</v>
      </c>
      <c r="J202" s="317" t="inlineStr">
        <is>
          <t>BDT</t>
        </is>
      </c>
      <c r="K202" s="317" t="inlineStr">
        <is>
          <t>SV01119500</t>
        </is>
      </c>
      <c r="L202" s="407" t="n">
        <v>44865</v>
      </c>
      <c r="M202" s="377" t="n"/>
      <c r="N202" s="317" t="inlineStr">
        <is>
          <t>A</t>
        </is>
      </c>
    </row>
    <row r="203">
      <c r="A203" s="400" t="n">
        <v>2022</v>
      </c>
      <c r="B203" s="400" t="n">
        <v>10</v>
      </c>
      <c r="C203" s="317" t="inlineStr">
        <is>
          <t>B06</t>
        </is>
      </c>
      <c r="D203" s="400" t="n">
        <v>1568000090</v>
      </c>
      <c r="E203" s="317" t="inlineStr">
        <is>
          <t>FEDERAL INCOME TAX RECEIVABLE</t>
        </is>
      </c>
      <c r="F203" s="400" t="n">
        <v>360004</v>
      </c>
      <c r="G203" s="400" t="n">
        <v>36320000</v>
      </c>
      <c r="H203" s="400" t="n">
        <v>50992000</v>
      </c>
      <c r="I203" s="376" t="n">
        <v>90961.64999999999</v>
      </c>
      <c r="J203" s="317" t="inlineStr">
        <is>
          <t>BDT</t>
        </is>
      </c>
      <c r="K203" s="317" t="inlineStr">
        <is>
          <t>0000482929</t>
        </is>
      </c>
      <c r="L203" s="407" t="n">
        <v>44865</v>
      </c>
      <c r="M203" s="377" t="n"/>
      <c r="N203" s="317" t="inlineStr">
        <is>
          <t>A</t>
        </is>
      </c>
    </row>
    <row r="204">
      <c r="A204" s="400" t="n">
        <v>2022</v>
      </c>
      <c r="B204" s="400" t="n">
        <v>10</v>
      </c>
      <c r="C204" s="317" t="inlineStr">
        <is>
          <t>B15</t>
        </is>
      </c>
      <c r="D204" s="400" t="n">
        <v>7180000005</v>
      </c>
      <c r="E204" s="317" t="inlineStr">
        <is>
          <t>Fgn Exp Curr Operations</t>
        </is>
      </c>
      <c r="F204" s="400" t="n">
        <v>360004</v>
      </c>
      <c r="G204" s="400" t="n">
        <v>36320000</v>
      </c>
      <c r="H204" s="400" t="n">
        <v>50992000</v>
      </c>
      <c r="I204" s="376" t="n">
        <v>-584458423</v>
      </c>
      <c r="J204" s="317" t="inlineStr">
        <is>
          <t>BDT</t>
        </is>
      </c>
      <c r="K204" s="317" t="inlineStr">
        <is>
          <t>0000479447</t>
        </is>
      </c>
      <c r="L204" s="407" t="n">
        <v>44835</v>
      </c>
      <c r="M204" s="377" t="n"/>
      <c r="N204" s="317" t="inlineStr">
        <is>
          <t>E</t>
        </is>
      </c>
    </row>
    <row r="205">
      <c r="A205" s="400" t="n">
        <v>2022</v>
      </c>
      <c r="B205" s="400" t="n">
        <v>10</v>
      </c>
      <c r="C205" s="317" t="inlineStr">
        <is>
          <t>B15</t>
        </is>
      </c>
      <c r="D205" s="400" t="n">
        <v>7180000005</v>
      </c>
      <c r="E205" s="317" t="inlineStr">
        <is>
          <t>Fgn Exp Curr Operations</t>
        </is>
      </c>
      <c r="F205" s="400" t="n">
        <v>360004</v>
      </c>
      <c r="G205" s="400" t="n">
        <v>36320000</v>
      </c>
      <c r="H205" s="400" t="n">
        <v>50992000</v>
      </c>
      <c r="I205" s="376" t="n">
        <v>653517283</v>
      </c>
      <c r="J205" s="317" t="inlineStr">
        <is>
          <t>BDT</t>
        </is>
      </c>
      <c r="K205" s="317" t="inlineStr">
        <is>
          <t>0000484737</t>
        </is>
      </c>
      <c r="L205" s="407" t="n">
        <v>44865</v>
      </c>
      <c r="M205" s="377" t="n"/>
      <c r="N205" s="317" t="inlineStr">
        <is>
          <t>E</t>
        </is>
      </c>
    </row>
    <row r="206">
      <c r="A206" s="400" t="n">
        <v>2022</v>
      </c>
      <c r="B206" s="400" t="n">
        <v>10</v>
      </c>
      <c r="C206" s="317" t="inlineStr">
        <is>
          <t>B15</t>
        </is>
      </c>
      <c r="D206" s="400" t="n">
        <v>7180000005</v>
      </c>
      <c r="E206" s="317" t="inlineStr">
        <is>
          <t>Fgn Exp Curr Operations</t>
        </is>
      </c>
      <c r="F206" s="400" t="n">
        <v>361096</v>
      </c>
      <c r="G206" s="400" t="n">
        <v>36310000</v>
      </c>
      <c r="H206" s="400" t="n">
        <v>50992000</v>
      </c>
      <c r="I206" s="376" t="n">
        <v>-739991071</v>
      </c>
      <c r="J206" s="317" t="inlineStr">
        <is>
          <t>BDT</t>
        </is>
      </c>
      <c r="K206" s="317" t="inlineStr">
        <is>
          <t>0000479447</t>
        </is>
      </c>
      <c r="L206" s="407" t="n">
        <v>44835</v>
      </c>
      <c r="M206" s="377" t="n"/>
      <c r="N206" s="317" t="inlineStr">
        <is>
          <t>E</t>
        </is>
      </c>
    </row>
    <row r="207">
      <c r="A207" s="400" t="n">
        <v>2022</v>
      </c>
      <c r="B207" s="400" t="n">
        <v>10</v>
      </c>
      <c r="C207" s="317" t="inlineStr">
        <is>
          <t>B15</t>
        </is>
      </c>
      <c r="D207" s="400" t="n">
        <v>7180000005</v>
      </c>
      <c r="E207" s="317" t="inlineStr">
        <is>
          <t>Fgn Exp Curr Operations</t>
        </is>
      </c>
      <c r="F207" s="400" t="n">
        <v>361096</v>
      </c>
      <c r="G207" s="400" t="n">
        <v>36310000</v>
      </c>
      <c r="H207" s="400" t="n">
        <v>50992000</v>
      </c>
      <c r="I207" s="376" t="n">
        <v>824624860</v>
      </c>
      <c r="J207" s="317" t="inlineStr">
        <is>
          <t>BDT</t>
        </is>
      </c>
      <c r="K207" s="317" t="inlineStr">
        <is>
          <t>0000484737</t>
        </is>
      </c>
      <c r="L207" s="407" t="n">
        <v>44865</v>
      </c>
      <c r="M207" s="377" t="n"/>
      <c r="N207" s="317" t="inlineStr">
        <is>
          <t>E</t>
        </is>
      </c>
    </row>
    <row r="208">
      <c r="A208" s="400" t="n">
        <v>2022</v>
      </c>
      <c r="B208" s="400" t="n">
        <v>10</v>
      </c>
      <c r="C208" s="317" t="inlineStr">
        <is>
          <t>B15</t>
        </is>
      </c>
      <c r="D208" s="400" t="n">
        <v>7180000005</v>
      </c>
      <c r="E208" s="317" t="inlineStr">
        <is>
          <t>Fgn Exp Curr Operations</t>
        </is>
      </c>
      <c r="F208" s="400" t="n">
        <v>361099</v>
      </c>
      <c r="G208" s="400" t="n">
        <v>36320000</v>
      </c>
      <c r="H208" s="400" t="n">
        <v>50992000</v>
      </c>
      <c r="I208" s="376" t="n">
        <v>-669622879</v>
      </c>
      <c r="J208" s="317" t="inlineStr">
        <is>
          <t>BDT</t>
        </is>
      </c>
      <c r="K208" s="317" t="inlineStr">
        <is>
          <t>0000479447</t>
        </is>
      </c>
      <c r="L208" s="407" t="n">
        <v>44835</v>
      </c>
      <c r="M208" s="377" t="n"/>
      <c r="N208" s="317" t="inlineStr">
        <is>
          <t>E</t>
        </is>
      </c>
    </row>
    <row r="209">
      <c r="A209" s="400" t="n">
        <v>2022</v>
      </c>
      <c r="B209" s="400" t="n">
        <v>10</v>
      </c>
      <c r="C209" s="317" t="inlineStr">
        <is>
          <t>B15</t>
        </is>
      </c>
      <c r="D209" s="400" t="n">
        <v>7180000005</v>
      </c>
      <c r="E209" s="317" t="inlineStr">
        <is>
          <t>Fgn Exp Curr Operations</t>
        </is>
      </c>
      <c r="F209" s="400" t="n">
        <v>361099</v>
      </c>
      <c r="G209" s="400" t="n">
        <v>36320000</v>
      </c>
      <c r="H209" s="400" t="n">
        <v>50992000</v>
      </c>
      <c r="I209" s="376" t="n">
        <v>723418377</v>
      </c>
      <c r="J209" s="317" t="inlineStr">
        <is>
          <t>BDT</t>
        </is>
      </c>
      <c r="K209" s="317" t="inlineStr">
        <is>
          <t>0000484737</t>
        </is>
      </c>
      <c r="L209" s="407" t="n">
        <v>44865</v>
      </c>
      <c r="M209" s="377" t="n"/>
      <c r="N209" s="317" t="inlineStr">
        <is>
          <t>E</t>
        </is>
      </c>
    </row>
    <row r="210">
      <c r="A210" s="400" t="n">
        <v>2022</v>
      </c>
      <c r="B210" s="400" t="n">
        <v>10</v>
      </c>
      <c r="C210" s="317" t="inlineStr">
        <is>
          <t>B15</t>
        </is>
      </c>
      <c r="D210" s="400" t="n">
        <v>7180000005</v>
      </c>
      <c r="E210" s="317" t="inlineStr">
        <is>
          <t>Fgn Exp Curr Operations</t>
        </is>
      </c>
      <c r="F210" s="400" t="n">
        <v>361396</v>
      </c>
      <c r="G210" s="400" t="n">
        <v>36310000</v>
      </c>
      <c r="H210" s="400" t="n">
        <v>50992000</v>
      </c>
      <c r="I210" s="376" t="n">
        <v>-24664910</v>
      </c>
      <c r="J210" s="317" t="inlineStr">
        <is>
          <t>BDT</t>
        </is>
      </c>
      <c r="K210" s="317" t="inlineStr">
        <is>
          <t>0000484737</t>
        </is>
      </c>
      <c r="L210" s="407" t="n">
        <v>44865</v>
      </c>
      <c r="M210" s="377" t="n"/>
      <c r="N210" s="317" t="inlineStr">
        <is>
          <t>E</t>
        </is>
      </c>
    </row>
    <row r="211">
      <c r="A211" s="400" t="n">
        <v>2022</v>
      </c>
      <c r="B211" s="400" t="n">
        <v>10</v>
      </c>
      <c r="C211" s="317" t="inlineStr">
        <is>
          <t>B15</t>
        </is>
      </c>
      <c r="D211" s="400" t="n">
        <v>7180000005</v>
      </c>
      <c r="E211" s="317" t="inlineStr">
        <is>
          <t>Fgn Exp Curr Operations</t>
        </is>
      </c>
      <c r="F211" s="400" t="n">
        <v>361396</v>
      </c>
      <c r="G211" s="400" t="n">
        <v>36310000</v>
      </c>
      <c r="H211" s="400" t="n">
        <v>50992000</v>
      </c>
      <c r="I211" s="376" t="n">
        <v>24851685</v>
      </c>
      <c r="J211" s="317" t="inlineStr">
        <is>
          <t>BDT</t>
        </is>
      </c>
      <c r="K211" s="317" t="inlineStr">
        <is>
          <t>0000479447</t>
        </is>
      </c>
      <c r="L211" s="407" t="n">
        <v>44835</v>
      </c>
      <c r="M211" s="377" t="n"/>
      <c r="N211" s="317" t="inlineStr">
        <is>
          <t>E</t>
        </is>
      </c>
    </row>
    <row r="212">
      <c r="A212" s="400" t="n">
        <v>2022</v>
      </c>
      <c r="B212" s="400" t="n">
        <v>10</v>
      </c>
      <c r="C212" s="317" t="inlineStr">
        <is>
          <t>B15</t>
        </is>
      </c>
      <c r="D212" s="400" t="n">
        <v>7180000005</v>
      </c>
      <c r="E212" s="317" t="inlineStr">
        <is>
          <t>Fgn Exp Curr Operations</t>
        </is>
      </c>
      <c r="F212" s="400" t="n">
        <v>363099</v>
      </c>
      <c r="G212" s="400" t="n">
        <v>36230000</v>
      </c>
      <c r="H212" s="400" t="n">
        <v>50992000</v>
      </c>
      <c r="I212" s="376" t="n">
        <v>-178158616</v>
      </c>
      <c r="J212" s="317" t="inlineStr">
        <is>
          <t>BDT</t>
        </is>
      </c>
      <c r="K212" s="317" t="inlineStr">
        <is>
          <t>0000479447</t>
        </is>
      </c>
      <c r="L212" s="407" t="n">
        <v>44835</v>
      </c>
      <c r="M212" s="377" t="n"/>
      <c r="N212" s="317" t="inlineStr">
        <is>
          <t>E</t>
        </is>
      </c>
    </row>
    <row r="213">
      <c r="A213" s="400" t="n">
        <v>2022</v>
      </c>
      <c r="B213" s="400" t="n">
        <v>10</v>
      </c>
      <c r="C213" s="317" t="inlineStr">
        <is>
          <t>B15</t>
        </is>
      </c>
      <c r="D213" s="400" t="n">
        <v>7180000005</v>
      </c>
      <c r="E213" s="317" t="inlineStr">
        <is>
          <t>Fgn Exp Curr Operations</t>
        </is>
      </c>
      <c r="F213" s="400" t="n">
        <v>363099</v>
      </c>
      <c r="G213" s="400" t="n">
        <v>36230000</v>
      </c>
      <c r="H213" s="400" t="n">
        <v>50992000</v>
      </c>
      <c r="I213" s="376" t="n">
        <v>181672445</v>
      </c>
      <c r="J213" s="317" t="inlineStr">
        <is>
          <t>BDT</t>
        </is>
      </c>
      <c r="K213" s="317" t="inlineStr">
        <is>
          <t>0000484737</t>
        </is>
      </c>
      <c r="L213" s="407" t="n">
        <v>44865</v>
      </c>
      <c r="M213" s="377" t="n"/>
      <c r="N213" s="317" t="inlineStr">
        <is>
          <t>E</t>
        </is>
      </c>
    </row>
    <row r="214">
      <c r="A214" s="400" t="n">
        <v>2022</v>
      </c>
      <c r="B214" s="400" t="n">
        <v>10</v>
      </c>
      <c r="C214" s="317" t="inlineStr">
        <is>
          <t>B15</t>
        </is>
      </c>
      <c r="D214" s="400" t="n">
        <v>7180000005</v>
      </c>
      <c r="E214" s="317" t="inlineStr">
        <is>
          <t>Fgn Exp Curr Operations</t>
        </is>
      </c>
      <c r="F214" s="400" t="n">
        <v>364399</v>
      </c>
      <c r="G214" s="400" t="n">
        <v>36400000</v>
      </c>
      <c r="H214" s="400" t="n">
        <v>50992000</v>
      </c>
      <c r="I214" s="376" t="n">
        <v>-24515345</v>
      </c>
      <c r="J214" s="317" t="inlineStr">
        <is>
          <t>BDT</t>
        </is>
      </c>
      <c r="K214" s="317" t="inlineStr">
        <is>
          <t>0000479447</t>
        </is>
      </c>
      <c r="L214" s="407" t="n">
        <v>44835</v>
      </c>
      <c r="M214" s="377" t="n"/>
      <c r="N214" s="317" t="inlineStr">
        <is>
          <t>E</t>
        </is>
      </c>
    </row>
    <row r="215">
      <c r="A215" s="400" t="n">
        <v>2022</v>
      </c>
      <c r="B215" s="400" t="n">
        <v>10</v>
      </c>
      <c r="C215" s="317" t="inlineStr">
        <is>
          <t>B15</t>
        </is>
      </c>
      <c r="D215" s="400" t="n">
        <v>7180000005</v>
      </c>
      <c r="E215" s="317" t="inlineStr">
        <is>
          <t>Fgn Exp Curr Operations</t>
        </is>
      </c>
      <c r="F215" s="400" t="n">
        <v>364399</v>
      </c>
      <c r="G215" s="400" t="n">
        <v>36400000</v>
      </c>
      <c r="H215" s="400" t="n">
        <v>50992000</v>
      </c>
      <c r="I215" s="376" t="n">
        <v>26272231</v>
      </c>
      <c r="J215" s="317" t="inlineStr">
        <is>
          <t>BDT</t>
        </is>
      </c>
      <c r="K215" s="317" t="inlineStr">
        <is>
          <t>0000484737</t>
        </is>
      </c>
      <c r="L215" s="407" t="n">
        <v>44865</v>
      </c>
      <c r="M215" s="377" t="n"/>
      <c r="N215" s="317" t="inlineStr">
        <is>
          <t>E</t>
        </is>
      </c>
    </row>
    <row r="216">
      <c r="A216" s="400" t="n">
        <v>2022</v>
      </c>
      <c r="B216" s="400" t="n">
        <v>11</v>
      </c>
      <c r="C216" s="317" t="inlineStr">
        <is>
          <t>387</t>
        </is>
      </c>
      <c r="D216" s="400" t="n">
        <v>1568000090</v>
      </c>
      <c r="E216" s="317" t="inlineStr">
        <is>
          <t>FEDERAL INCOME TAX RECEIVABLE</t>
        </is>
      </c>
      <c r="F216" s="400" t="n">
        <v>360004</v>
      </c>
      <c r="G216" s="400" t="n">
        <v>36320000</v>
      </c>
      <c r="H216" s="400" t="n">
        <v>50601000</v>
      </c>
      <c r="I216" s="376" t="n">
        <v>3714500</v>
      </c>
      <c r="J216" s="317" t="inlineStr">
        <is>
          <t>BDT</t>
        </is>
      </c>
      <c r="K216" s="317" t="inlineStr">
        <is>
          <t>SV01124685</t>
        </is>
      </c>
      <c r="L216" s="407" t="n">
        <v>44881</v>
      </c>
      <c r="M216" s="377" t="n"/>
      <c r="N216" s="317" t="inlineStr">
        <is>
          <t>A</t>
        </is>
      </c>
    </row>
    <row r="217">
      <c r="A217" s="400" t="n">
        <v>2022</v>
      </c>
      <c r="B217" s="400" t="n">
        <v>11</v>
      </c>
      <c r="C217" s="317" t="inlineStr">
        <is>
          <t>387</t>
        </is>
      </c>
      <c r="D217" s="400" t="n">
        <v>1568000090</v>
      </c>
      <c r="E217" s="317" t="inlineStr">
        <is>
          <t>FEDERAL INCOME TAX RECEIVABLE</t>
        </is>
      </c>
      <c r="F217" s="400" t="n">
        <v>360004</v>
      </c>
      <c r="G217" s="400" t="n">
        <v>36320000</v>
      </c>
      <c r="H217" s="400" t="n">
        <v>50601000</v>
      </c>
      <c r="I217" s="376" t="n">
        <v>3916395.68</v>
      </c>
      <c r="J217" s="317" t="inlineStr">
        <is>
          <t>BDT</t>
        </is>
      </c>
      <c r="K217" s="317" t="inlineStr">
        <is>
          <t>SV01124182</t>
        </is>
      </c>
      <c r="L217" s="407" t="n">
        <v>44880</v>
      </c>
      <c r="M217" s="377" t="n"/>
      <c r="N217" s="317" t="inlineStr">
        <is>
          <t>A</t>
        </is>
      </c>
    </row>
    <row r="218">
      <c r="A218" s="400" t="n">
        <v>2022</v>
      </c>
      <c r="B218" s="400" t="n">
        <v>11</v>
      </c>
      <c r="C218" s="317" t="inlineStr">
        <is>
          <t>387</t>
        </is>
      </c>
      <c r="D218" s="400" t="n">
        <v>1568000090</v>
      </c>
      <c r="E218" s="317" t="inlineStr">
        <is>
          <t>FEDERAL INCOME TAX RECEIVABLE</t>
        </is>
      </c>
      <c r="F218" s="400" t="n">
        <v>360004</v>
      </c>
      <c r="G218" s="400" t="n">
        <v>36320000</v>
      </c>
      <c r="H218" s="400" t="n">
        <v>50601000</v>
      </c>
      <c r="I218" s="376" t="n">
        <v>15299175</v>
      </c>
      <c r="J218" s="317" t="inlineStr">
        <is>
          <t>BDT</t>
        </is>
      </c>
      <c r="K218" s="317" t="inlineStr">
        <is>
          <t>SV01128199</t>
        </is>
      </c>
      <c r="L218" s="407" t="n">
        <v>44891</v>
      </c>
      <c r="M218" s="377" t="n"/>
      <c r="N218" s="317" t="inlineStr">
        <is>
          <t>A</t>
        </is>
      </c>
    </row>
    <row r="219">
      <c r="A219" s="400" t="n">
        <v>2022</v>
      </c>
      <c r="B219" s="400" t="n">
        <v>11</v>
      </c>
      <c r="C219" s="317" t="inlineStr">
        <is>
          <t>387</t>
        </is>
      </c>
      <c r="D219" s="400" t="n">
        <v>1568000090</v>
      </c>
      <c r="E219" s="317" t="inlineStr">
        <is>
          <t>FEDERAL INCOME TAX RECEIVABLE</t>
        </is>
      </c>
      <c r="F219" s="400" t="n">
        <v>360004</v>
      </c>
      <c r="G219" s="400" t="n">
        <v>36320000</v>
      </c>
      <c r="H219" s="400" t="n">
        <v>50601000</v>
      </c>
      <c r="I219" s="376" t="n">
        <v>23499546</v>
      </c>
      <c r="J219" s="317" t="inlineStr">
        <is>
          <t>BDT</t>
        </is>
      </c>
      <c r="K219" s="317" t="inlineStr">
        <is>
          <t>SV01128682</t>
        </is>
      </c>
      <c r="L219" s="407" t="n">
        <v>44894</v>
      </c>
      <c r="M219" s="377" t="n"/>
      <c r="N219" s="317" t="inlineStr">
        <is>
          <t>A</t>
        </is>
      </c>
    </row>
    <row r="220">
      <c r="A220" s="400" t="n">
        <v>2022</v>
      </c>
      <c r="B220" s="400" t="n">
        <v>11</v>
      </c>
      <c r="C220" s="317" t="inlineStr">
        <is>
          <t>387</t>
        </is>
      </c>
      <c r="D220" s="400" t="n">
        <v>1568000090</v>
      </c>
      <c r="E220" s="317" t="inlineStr">
        <is>
          <t>FEDERAL INCOME TAX RECEIVABLE</t>
        </is>
      </c>
      <c r="F220" s="400" t="n">
        <v>360004</v>
      </c>
      <c r="G220" s="400" t="n">
        <v>36320000</v>
      </c>
      <c r="H220" s="400" t="n">
        <v>50601000</v>
      </c>
      <c r="I220" s="376" t="n">
        <v>27226089.5</v>
      </c>
      <c r="J220" s="317" t="inlineStr">
        <is>
          <t>BDT</t>
        </is>
      </c>
      <c r="K220" s="317" t="inlineStr">
        <is>
          <t>SV01129508</t>
        </is>
      </c>
      <c r="L220" s="407" t="n">
        <v>44895</v>
      </c>
      <c r="M220" s="377" t="n"/>
      <c r="N220" s="317" t="inlineStr">
        <is>
          <t>A</t>
        </is>
      </c>
    </row>
    <row r="221">
      <c r="A221" s="400" t="n">
        <v>2022</v>
      </c>
      <c r="B221" s="400" t="n">
        <v>11</v>
      </c>
      <c r="C221" s="317" t="inlineStr">
        <is>
          <t>387</t>
        </is>
      </c>
      <c r="D221" s="400" t="n">
        <v>1568000090</v>
      </c>
      <c r="E221" s="317" t="inlineStr">
        <is>
          <t>FEDERAL INCOME TAX RECEIVABLE</t>
        </is>
      </c>
      <c r="F221" s="400" t="n">
        <v>361396</v>
      </c>
      <c r="G221" s="400" t="n">
        <v>36310000</v>
      </c>
      <c r="H221" s="400" t="n">
        <v>50601000</v>
      </c>
      <c r="I221" s="376" t="n">
        <v>173927.97</v>
      </c>
      <c r="J221" s="317" t="inlineStr">
        <is>
          <t>BDT</t>
        </is>
      </c>
      <c r="K221" s="317" t="inlineStr">
        <is>
          <t>SV01124685</t>
        </is>
      </c>
      <c r="L221" s="407" t="n">
        <v>44881</v>
      </c>
      <c r="M221" s="377" t="n"/>
      <c r="N221" s="317" t="inlineStr">
        <is>
          <t>A</t>
        </is>
      </c>
    </row>
    <row r="222">
      <c r="A222" s="400" t="n">
        <v>2022</v>
      </c>
      <c r="B222" s="400" t="n">
        <v>11</v>
      </c>
      <c r="C222" s="317" t="inlineStr">
        <is>
          <t>387</t>
        </is>
      </c>
      <c r="D222" s="400" t="n">
        <v>1568000090</v>
      </c>
      <c r="E222" s="317" t="inlineStr">
        <is>
          <t>FEDERAL INCOME TAX RECEIVABLE</t>
        </is>
      </c>
      <c r="F222" s="400" t="n">
        <v>361396</v>
      </c>
      <c r="G222" s="400" t="n">
        <v>36310000</v>
      </c>
      <c r="H222" s="400" t="n">
        <v>50601000</v>
      </c>
      <c r="I222" s="376" t="n">
        <v>1200000</v>
      </c>
      <c r="J222" s="317" t="inlineStr">
        <is>
          <t>BDT</t>
        </is>
      </c>
      <c r="K222" s="317" t="inlineStr">
        <is>
          <t>SV01129508</t>
        </is>
      </c>
      <c r="L222" s="407" t="n">
        <v>44895</v>
      </c>
      <c r="M222" s="377" t="n"/>
      <c r="N222" s="317" t="inlineStr">
        <is>
          <t>A</t>
        </is>
      </c>
    </row>
    <row r="223">
      <c r="A223" s="400" t="n">
        <v>2022</v>
      </c>
      <c r="B223" s="400" t="n">
        <v>11</v>
      </c>
      <c r="C223" s="317" t="inlineStr">
        <is>
          <t>387</t>
        </is>
      </c>
      <c r="D223" s="400" t="n">
        <v>1568000090</v>
      </c>
      <c r="E223" s="317" t="inlineStr">
        <is>
          <t>FEDERAL INCOME TAX RECEIVABLE</t>
        </is>
      </c>
      <c r="F223" s="400" t="n">
        <v>361396</v>
      </c>
      <c r="G223" s="400" t="n">
        <v>36310000</v>
      </c>
      <c r="H223" s="400" t="n">
        <v>50601000</v>
      </c>
      <c r="I223" s="376" t="n">
        <v>1938682.9</v>
      </c>
      <c r="J223" s="317" t="inlineStr">
        <is>
          <t>BDT</t>
        </is>
      </c>
      <c r="K223" s="317" t="inlineStr">
        <is>
          <t>SV01124182</t>
        </is>
      </c>
      <c r="L223" s="407" t="n">
        <v>44880</v>
      </c>
      <c r="M223" s="377" t="n"/>
      <c r="N223" s="317" t="inlineStr">
        <is>
          <t>A</t>
        </is>
      </c>
    </row>
    <row r="224">
      <c r="A224" s="400" t="n">
        <v>2022</v>
      </c>
      <c r="B224" s="400" t="n">
        <v>11</v>
      </c>
      <c r="C224" s="317" t="inlineStr">
        <is>
          <t>B06</t>
        </is>
      </c>
      <c r="D224" s="400" t="n">
        <v>1568000090</v>
      </c>
      <c r="E224" s="317" t="inlineStr">
        <is>
          <t>FEDERAL INCOME TAX RECEIVABLE</t>
        </is>
      </c>
      <c r="F224" s="400" t="n">
        <v>360004</v>
      </c>
      <c r="G224" s="400" t="n">
        <v>36320000</v>
      </c>
      <c r="H224" s="400" t="n">
        <v>50992000</v>
      </c>
      <c r="I224" s="376" t="n">
        <v>90961.64999999999</v>
      </c>
      <c r="J224" s="317" t="inlineStr">
        <is>
          <t>BDT</t>
        </is>
      </c>
      <c r="K224" s="317" t="inlineStr">
        <is>
          <t>0000488077</t>
        </is>
      </c>
      <c r="L224" s="407" t="n">
        <v>44895</v>
      </c>
      <c r="M224" s="377" t="n"/>
      <c r="N224" s="317" t="inlineStr">
        <is>
          <t>A</t>
        </is>
      </c>
    </row>
    <row r="225">
      <c r="A225" s="400" t="n">
        <v>2022</v>
      </c>
      <c r="B225" s="400" t="n">
        <v>11</v>
      </c>
      <c r="C225" s="317" t="inlineStr">
        <is>
          <t>B07</t>
        </is>
      </c>
      <c r="D225" s="400" t="n">
        <v>1568000090</v>
      </c>
      <c r="E225" s="317" t="inlineStr">
        <is>
          <t>FEDERAL INCOME TAX RECEIVABLE</t>
        </is>
      </c>
      <c r="F225" s="400" t="n">
        <v>360004</v>
      </c>
      <c r="G225" s="400" t="n">
        <v>36320000</v>
      </c>
      <c r="H225" s="400" t="n">
        <v>50992000</v>
      </c>
      <c r="I225" s="376" t="n">
        <v>75000</v>
      </c>
      <c r="J225" s="317" t="inlineStr">
        <is>
          <t>BDT</t>
        </is>
      </c>
      <c r="K225" s="317" t="inlineStr">
        <is>
          <t>0000488108</t>
        </is>
      </c>
      <c r="L225" s="407" t="n">
        <v>44895</v>
      </c>
      <c r="M225" s="377" t="n"/>
      <c r="N225" s="317" t="inlineStr">
        <is>
          <t>A</t>
        </is>
      </c>
    </row>
    <row r="226">
      <c r="A226" s="400" t="n">
        <v>2022</v>
      </c>
      <c r="B226" s="400" t="n">
        <v>11</v>
      </c>
      <c r="C226" s="317" t="inlineStr">
        <is>
          <t>B14</t>
        </is>
      </c>
      <c r="D226" s="400" t="n">
        <v>1568000090</v>
      </c>
      <c r="E226" s="317" t="inlineStr">
        <is>
          <t>FEDERAL INCOME TAX RECEIVABLE</t>
        </is>
      </c>
      <c r="F226" s="400" t="n">
        <v>360004</v>
      </c>
      <c r="G226" s="400" t="n">
        <v>36320000</v>
      </c>
      <c r="H226" s="400" t="n">
        <v>50601000</v>
      </c>
      <c r="I226" s="376" t="n">
        <v>36569.03</v>
      </c>
      <c r="J226" s="317" t="inlineStr">
        <is>
          <t>BDT</t>
        </is>
      </c>
      <c r="K226" s="317" t="inlineStr">
        <is>
          <t>0000488076</t>
        </is>
      </c>
      <c r="L226" s="407" t="n">
        <v>44895</v>
      </c>
      <c r="M226" s="377" t="n"/>
      <c r="N226" s="317" t="inlineStr">
        <is>
          <t>A</t>
        </is>
      </c>
    </row>
    <row r="227">
      <c r="A227" s="400" t="n">
        <v>2022</v>
      </c>
      <c r="B227" s="400" t="n">
        <v>11</v>
      </c>
      <c r="C227" s="317" t="inlineStr">
        <is>
          <t>B15</t>
        </is>
      </c>
      <c r="D227" s="400" t="n">
        <v>7180000005</v>
      </c>
      <c r="E227" s="317" t="inlineStr">
        <is>
          <t>Fgn Exp Curr Operations</t>
        </is>
      </c>
      <c r="F227" s="400" t="n">
        <v>360004</v>
      </c>
      <c r="G227" s="400" t="n">
        <v>36320000</v>
      </c>
      <c r="H227" s="400" t="n">
        <v>50992000</v>
      </c>
      <c r="I227" s="376" t="n">
        <v>-653517283</v>
      </c>
      <c r="J227" s="317" t="inlineStr">
        <is>
          <t>BDT</t>
        </is>
      </c>
      <c r="K227" s="317" t="inlineStr">
        <is>
          <t>0000484737</t>
        </is>
      </c>
      <c r="L227" s="407" t="n">
        <v>44866</v>
      </c>
      <c r="M227" s="377" t="n"/>
      <c r="N227" s="317" t="inlineStr">
        <is>
          <t>E</t>
        </is>
      </c>
    </row>
    <row r="228">
      <c r="A228" s="400" t="n">
        <v>2022</v>
      </c>
      <c r="B228" s="400" t="n">
        <v>11</v>
      </c>
      <c r="C228" s="317" t="inlineStr">
        <is>
          <t>B15</t>
        </is>
      </c>
      <c r="D228" s="400" t="n">
        <v>7180000005</v>
      </c>
      <c r="E228" s="317" t="inlineStr">
        <is>
          <t>Fgn Exp Curr Operations</t>
        </is>
      </c>
      <c r="F228" s="400" t="n">
        <v>360004</v>
      </c>
      <c r="G228" s="400" t="n">
        <v>36320000</v>
      </c>
      <c r="H228" s="400" t="n">
        <v>50992000</v>
      </c>
      <c r="I228" s="376" t="n">
        <v>795020895</v>
      </c>
      <c r="J228" s="317" t="inlineStr">
        <is>
          <t>BDT</t>
        </is>
      </c>
      <c r="K228" s="317" t="inlineStr">
        <is>
          <t>0000489529</t>
        </is>
      </c>
      <c r="L228" s="407" t="n">
        <v>44895</v>
      </c>
      <c r="M228" s="377" t="n"/>
      <c r="N228" s="317" t="inlineStr">
        <is>
          <t>E</t>
        </is>
      </c>
    </row>
    <row r="229">
      <c r="A229" s="400" t="n">
        <v>2022</v>
      </c>
      <c r="B229" s="400" t="n">
        <v>11</v>
      </c>
      <c r="C229" s="317" t="inlineStr">
        <is>
          <t>B15</t>
        </is>
      </c>
      <c r="D229" s="400" t="n">
        <v>7180000005</v>
      </c>
      <c r="E229" s="317" t="inlineStr">
        <is>
          <t>Fgn Exp Curr Operations</t>
        </is>
      </c>
      <c r="F229" s="400" t="n">
        <v>361096</v>
      </c>
      <c r="G229" s="400" t="n">
        <v>36310000</v>
      </c>
      <c r="H229" s="400" t="n">
        <v>50992000</v>
      </c>
      <c r="I229" s="376" t="n">
        <v>-824624860</v>
      </c>
      <c r="J229" s="317" t="inlineStr">
        <is>
          <t>BDT</t>
        </is>
      </c>
      <c r="K229" s="317" t="inlineStr">
        <is>
          <t>0000484737</t>
        </is>
      </c>
      <c r="L229" s="407" t="n">
        <v>44866</v>
      </c>
      <c r="M229" s="377" t="n"/>
      <c r="N229" s="317" t="inlineStr">
        <is>
          <t>E</t>
        </is>
      </c>
    </row>
    <row r="230">
      <c r="A230" s="400" t="n">
        <v>2022</v>
      </c>
      <c r="B230" s="400" t="n">
        <v>11</v>
      </c>
      <c r="C230" s="317" t="inlineStr">
        <is>
          <t>B15</t>
        </is>
      </c>
      <c r="D230" s="400" t="n">
        <v>7180000005</v>
      </c>
      <c r="E230" s="317" t="inlineStr">
        <is>
          <t>Fgn Exp Curr Operations</t>
        </is>
      </c>
      <c r="F230" s="400" t="n">
        <v>361096</v>
      </c>
      <c r="G230" s="400" t="n">
        <v>36310000</v>
      </c>
      <c r="H230" s="400" t="n">
        <v>50992000</v>
      </c>
      <c r="I230" s="376" t="n">
        <v>844535128</v>
      </c>
      <c r="J230" s="317" t="inlineStr">
        <is>
          <t>BDT</t>
        </is>
      </c>
      <c r="K230" s="317" t="inlineStr">
        <is>
          <t>0000489529</t>
        </is>
      </c>
      <c r="L230" s="407" t="n">
        <v>44895</v>
      </c>
      <c r="M230" s="377" t="n"/>
      <c r="N230" s="317" t="inlineStr">
        <is>
          <t>E</t>
        </is>
      </c>
    </row>
    <row r="231">
      <c r="A231" s="400" t="n">
        <v>2022</v>
      </c>
      <c r="B231" s="400" t="n">
        <v>11</v>
      </c>
      <c r="C231" s="317" t="inlineStr">
        <is>
          <t>B15</t>
        </is>
      </c>
      <c r="D231" s="400" t="n">
        <v>7180000005</v>
      </c>
      <c r="E231" s="317" t="inlineStr">
        <is>
          <t>Fgn Exp Curr Operations</t>
        </is>
      </c>
      <c r="F231" s="400" t="n">
        <v>361099</v>
      </c>
      <c r="G231" s="400" t="n">
        <v>36320000</v>
      </c>
      <c r="H231" s="400" t="n">
        <v>50992000</v>
      </c>
      <c r="I231" s="376" t="n">
        <v>-723418377</v>
      </c>
      <c r="J231" s="317" t="inlineStr">
        <is>
          <t>BDT</t>
        </is>
      </c>
      <c r="K231" s="317" t="inlineStr">
        <is>
          <t>0000484737</t>
        </is>
      </c>
      <c r="L231" s="407" t="n">
        <v>44866</v>
      </c>
      <c r="M231" s="377" t="n"/>
      <c r="N231" s="317" t="inlineStr">
        <is>
          <t>E</t>
        </is>
      </c>
    </row>
    <row r="232">
      <c r="A232" s="400" t="n">
        <v>2022</v>
      </c>
      <c r="B232" s="400" t="n">
        <v>11</v>
      </c>
      <c r="C232" s="317" t="inlineStr">
        <is>
          <t>B15</t>
        </is>
      </c>
      <c r="D232" s="400" t="n">
        <v>7180000005</v>
      </c>
      <c r="E232" s="317" t="inlineStr">
        <is>
          <t>Fgn Exp Curr Operations</t>
        </is>
      </c>
      <c r="F232" s="400" t="n">
        <v>361099</v>
      </c>
      <c r="G232" s="400" t="n">
        <v>36320000</v>
      </c>
      <c r="H232" s="400" t="n">
        <v>50992000</v>
      </c>
      <c r="I232" s="376" t="n">
        <v>794664540</v>
      </c>
      <c r="J232" s="317" t="inlineStr">
        <is>
          <t>BDT</t>
        </is>
      </c>
      <c r="K232" s="317" t="inlineStr">
        <is>
          <t>0000489529</t>
        </is>
      </c>
      <c r="L232" s="407" t="n">
        <v>44895</v>
      </c>
      <c r="M232" s="377" t="n"/>
      <c r="N232" s="317" t="inlineStr">
        <is>
          <t>E</t>
        </is>
      </c>
    </row>
    <row r="233">
      <c r="A233" s="400" t="n">
        <v>2022</v>
      </c>
      <c r="B233" s="400" t="n">
        <v>11</v>
      </c>
      <c r="C233" s="317" t="inlineStr">
        <is>
          <t>B15</t>
        </is>
      </c>
      <c r="D233" s="400" t="n">
        <v>7180000005</v>
      </c>
      <c r="E233" s="317" t="inlineStr">
        <is>
          <t>Fgn Exp Curr Operations</t>
        </is>
      </c>
      <c r="F233" s="400" t="n">
        <v>361396</v>
      </c>
      <c r="G233" s="400" t="n">
        <v>36310000</v>
      </c>
      <c r="H233" s="400" t="n">
        <v>50992000</v>
      </c>
      <c r="I233" s="376" t="n">
        <v>-34813373</v>
      </c>
      <c r="J233" s="317" t="inlineStr">
        <is>
          <t>BDT</t>
        </is>
      </c>
      <c r="K233" s="317" t="inlineStr">
        <is>
          <t>0000489529</t>
        </is>
      </c>
      <c r="L233" s="407" t="n">
        <v>44895</v>
      </c>
      <c r="M233" s="377" t="n"/>
      <c r="N233" s="317" t="inlineStr">
        <is>
          <t>E</t>
        </is>
      </c>
    </row>
    <row r="234">
      <c r="A234" s="400" t="n">
        <v>2022</v>
      </c>
      <c r="B234" s="400" t="n">
        <v>11</v>
      </c>
      <c r="C234" s="317" t="inlineStr">
        <is>
          <t>B15</t>
        </is>
      </c>
      <c r="D234" s="400" t="n">
        <v>7180000005</v>
      </c>
      <c r="E234" s="317" t="inlineStr">
        <is>
          <t>Fgn Exp Curr Operations</t>
        </is>
      </c>
      <c r="F234" s="400" t="n">
        <v>361396</v>
      </c>
      <c r="G234" s="400" t="n">
        <v>36310000</v>
      </c>
      <c r="H234" s="400" t="n">
        <v>50992000</v>
      </c>
      <c r="I234" s="376" t="n">
        <v>24664910</v>
      </c>
      <c r="J234" s="317" t="inlineStr">
        <is>
          <t>BDT</t>
        </is>
      </c>
      <c r="K234" s="317" t="inlineStr">
        <is>
          <t>0000484737</t>
        </is>
      </c>
      <c r="L234" s="407" t="n">
        <v>44866</v>
      </c>
      <c r="M234" s="377" t="n"/>
      <c r="N234" s="317" t="inlineStr">
        <is>
          <t>E</t>
        </is>
      </c>
    </row>
    <row r="235">
      <c r="A235" s="400" t="n">
        <v>2022</v>
      </c>
      <c r="B235" s="400" t="n">
        <v>11</v>
      </c>
      <c r="C235" s="317" t="inlineStr">
        <is>
          <t>B15</t>
        </is>
      </c>
      <c r="D235" s="400" t="n">
        <v>7180000005</v>
      </c>
      <c r="E235" s="317" t="inlineStr">
        <is>
          <t>Fgn Exp Curr Operations</t>
        </is>
      </c>
      <c r="F235" s="400" t="n">
        <v>363099</v>
      </c>
      <c r="G235" s="400" t="n">
        <v>36230000</v>
      </c>
      <c r="H235" s="400" t="n">
        <v>50992000</v>
      </c>
      <c r="I235" s="376" t="n">
        <v>-181672445</v>
      </c>
      <c r="J235" s="317" t="inlineStr">
        <is>
          <t>BDT</t>
        </is>
      </c>
      <c r="K235" s="317" t="inlineStr">
        <is>
          <t>0000484737</t>
        </is>
      </c>
      <c r="L235" s="407" t="n">
        <v>44866</v>
      </c>
      <c r="M235" s="377" t="n"/>
      <c r="N235" s="317" t="inlineStr">
        <is>
          <t>E</t>
        </is>
      </c>
    </row>
    <row r="236">
      <c r="A236" s="400" t="n">
        <v>2022</v>
      </c>
      <c r="B236" s="400" t="n">
        <v>11</v>
      </c>
      <c r="C236" s="317" t="inlineStr">
        <is>
          <t>B15</t>
        </is>
      </c>
      <c r="D236" s="400" t="n">
        <v>7180000005</v>
      </c>
      <c r="E236" s="317" t="inlineStr">
        <is>
          <t>Fgn Exp Curr Operations</t>
        </is>
      </c>
      <c r="F236" s="400" t="n">
        <v>363099</v>
      </c>
      <c r="G236" s="400" t="n">
        <v>36230000</v>
      </c>
      <c r="H236" s="400" t="n">
        <v>50992000</v>
      </c>
      <c r="I236" s="376" t="n">
        <v>214824450</v>
      </c>
      <c r="J236" s="317" t="inlineStr">
        <is>
          <t>BDT</t>
        </is>
      </c>
      <c r="K236" s="317" t="inlineStr">
        <is>
          <t>0000489529</t>
        </is>
      </c>
      <c r="L236" s="407" t="n">
        <v>44895</v>
      </c>
      <c r="M236" s="377" t="n"/>
      <c r="N236" s="317" t="inlineStr">
        <is>
          <t>E</t>
        </is>
      </c>
    </row>
    <row r="237">
      <c r="A237" s="400" t="n">
        <v>2022</v>
      </c>
      <c r="B237" s="400" t="n">
        <v>11</v>
      </c>
      <c r="C237" s="317" t="inlineStr">
        <is>
          <t>B15</t>
        </is>
      </c>
      <c r="D237" s="400" t="n">
        <v>7180000005</v>
      </c>
      <c r="E237" s="317" t="inlineStr">
        <is>
          <t>Fgn Exp Curr Operations</t>
        </is>
      </c>
      <c r="F237" s="400" t="n">
        <v>364399</v>
      </c>
      <c r="G237" s="400" t="n">
        <v>36400000</v>
      </c>
      <c r="H237" s="400" t="n">
        <v>50992000</v>
      </c>
      <c r="I237" s="376" t="n">
        <v>-26272231</v>
      </c>
      <c r="J237" s="317" t="inlineStr">
        <is>
          <t>BDT</t>
        </is>
      </c>
      <c r="K237" s="317" t="inlineStr">
        <is>
          <t>0000484737</t>
        </is>
      </c>
      <c r="L237" s="407" t="n">
        <v>44866</v>
      </c>
      <c r="M237" s="377" t="n"/>
      <c r="N237" s="317" t="inlineStr">
        <is>
          <t>E</t>
        </is>
      </c>
    </row>
    <row r="238">
      <c r="A238" s="400" t="n">
        <v>2022</v>
      </c>
      <c r="B238" s="400" t="n">
        <v>11</v>
      </c>
      <c r="C238" s="317" t="inlineStr">
        <is>
          <t>B15</t>
        </is>
      </c>
      <c r="D238" s="400" t="n">
        <v>7180000005</v>
      </c>
      <c r="E238" s="317" t="inlineStr">
        <is>
          <t>Fgn Exp Curr Operations</t>
        </is>
      </c>
      <c r="F238" s="400" t="n">
        <v>364399</v>
      </c>
      <c r="G238" s="400" t="n">
        <v>36400000</v>
      </c>
      <c r="H238" s="400" t="n">
        <v>50992000</v>
      </c>
      <c r="I238" s="376" t="n">
        <v>36374536</v>
      </c>
      <c r="J238" s="317" t="inlineStr">
        <is>
          <t>BDT</t>
        </is>
      </c>
      <c r="K238" s="317" t="inlineStr">
        <is>
          <t>0000489529</t>
        </is>
      </c>
      <c r="L238" s="407" t="n">
        <v>44895</v>
      </c>
      <c r="M238" s="377" t="n"/>
      <c r="N238" s="317" t="inlineStr">
        <is>
          <t>E</t>
        </is>
      </c>
    </row>
    <row r="239">
      <c r="A239" s="400" t="n">
        <v>2022</v>
      </c>
      <c r="B239" s="400" t="n">
        <v>1</v>
      </c>
      <c r="C239" s="317" t="inlineStr">
        <is>
          <t>AP</t>
        </is>
      </c>
      <c r="D239" s="400" t="n">
        <v>1568000090</v>
      </c>
      <c r="E239" s="317" t="inlineStr">
        <is>
          <t>FEDERAL INCOME TAX RECEIVABLE</t>
        </is>
      </c>
      <c r="F239" s="400" t="n">
        <v>360004</v>
      </c>
      <c r="G239" s="400" t="n">
        <v>36320000</v>
      </c>
      <c r="H239" s="400" t="n">
        <v>50992000</v>
      </c>
      <c r="I239" s="376" t="n">
        <v>62500</v>
      </c>
      <c r="J239" s="317" t="inlineStr">
        <is>
          <t>BDT</t>
        </is>
      </c>
      <c r="K239" s="317" t="inlineStr">
        <is>
          <t>APAA431712</t>
        </is>
      </c>
      <c r="L239" s="407" t="n">
        <v>44565</v>
      </c>
      <c r="M239" s="377" t="inlineStr">
        <is>
          <t>APA0431712</t>
        </is>
      </c>
      <c r="N239" s="317" t="inlineStr">
        <is>
          <t>A</t>
        </is>
      </c>
    </row>
    <row r="240">
      <c r="A240" s="400" t="n">
        <v>2022</v>
      </c>
      <c r="B240" s="400" t="n">
        <v>1</v>
      </c>
      <c r="C240" s="317" t="inlineStr">
        <is>
          <t>AP</t>
        </is>
      </c>
      <c r="D240" s="400" t="n">
        <v>1568000090</v>
      </c>
      <c r="E240" s="317" t="inlineStr">
        <is>
          <t>FEDERAL INCOME TAX RECEIVABLE</t>
        </is>
      </c>
      <c r="F240" s="400" t="n">
        <v>360004</v>
      </c>
      <c r="G240" s="400" t="n">
        <v>36320000</v>
      </c>
      <c r="H240" s="400" t="n">
        <v>50992000</v>
      </c>
      <c r="I240" s="376" t="n">
        <v>75000</v>
      </c>
      <c r="J240" s="317" t="inlineStr">
        <is>
          <t>BDT</t>
        </is>
      </c>
      <c r="K240" s="317" t="inlineStr">
        <is>
          <t>APAA433595</t>
        </is>
      </c>
      <c r="L240" s="407" t="n">
        <v>44577</v>
      </c>
      <c r="M240" s="377" t="inlineStr">
        <is>
          <t>APA0433595</t>
        </is>
      </c>
      <c r="N240" s="317" t="inlineStr">
        <is>
          <t>A</t>
        </is>
      </c>
    </row>
    <row r="241">
      <c r="A241" s="400" t="n">
        <v>2022</v>
      </c>
      <c r="B241" s="400" t="n">
        <v>1</v>
      </c>
      <c r="C241" s="317" t="inlineStr">
        <is>
          <t>AP</t>
        </is>
      </c>
      <c r="D241" s="400" t="n">
        <v>1568000090</v>
      </c>
      <c r="E241" s="317" t="inlineStr">
        <is>
          <t>FEDERAL INCOME TAX RECEIVABLE</t>
        </is>
      </c>
      <c r="F241" s="400" t="n">
        <v>360004</v>
      </c>
      <c r="G241" s="400" t="n">
        <v>36320000</v>
      </c>
      <c r="H241" s="400" t="n">
        <v>50992000</v>
      </c>
      <c r="I241" s="376" t="n">
        <v>37500</v>
      </c>
      <c r="J241" s="317" t="inlineStr">
        <is>
          <t>BDT</t>
        </is>
      </c>
      <c r="K241" s="317" t="inlineStr">
        <is>
          <t>APAA434843</t>
        </is>
      </c>
      <c r="L241" s="407" t="n">
        <v>44588</v>
      </c>
      <c r="M241" s="377" t="inlineStr">
        <is>
          <t>APA0434843</t>
        </is>
      </c>
      <c r="N241" s="317" t="inlineStr">
        <is>
          <t>A</t>
        </is>
      </c>
    </row>
    <row r="242">
      <c r="A242" s="400" t="n">
        <v>2022</v>
      </c>
      <c r="B242" s="400" t="n">
        <v>2</v>
      </c>
      <c r="C242" s="317" t="inlineStr">
        <is>
          <t>AP</t>
        </is>
      </c>
      <c r="D242" s="400" t="n">
        <v>1568000090</v>
      </c>
      <c r="E242" s="317" t="inlineStr">
        <is>
          <t>FEDERAL INCOME TAX RECEIVABLE</t>
        </is>
      </c>
      <c r="F242" s="400" t="n">
        <v>360004</v>
      </c>
      <c r="G242" s="400" t="n">
        <v>36320000</v>
      </c>
      <c r="H242" s="400" t="n">
        <v>50992000</v>
      </c>
      <c r="I242" s="376" t="n">
        <v>75000</v>
      </c>
      <c r="J242" s="317" t="inlineStr">
        <is>
          <t>BDT</t>
        </is>
      </c>
      <c r="K242" s="317" t="inlineStr">
        <is>
          <t>APAA437899</t>
        </is>
      </c>
      <c r="L242" s="407" t="n">
        <v>44599</v>
      </c>
      <c r="M242" s="377" t="inlineStr">
        <is>
          <t>APA0437899</t>
        </is>
      </c>
      <c r="N242" s="317" t="inlineStr">
        <is>
          <t>A</t>
        </is>
      </c>
    </row>
    <row r="243">
      <c r="A243" s="400" t="n">
        <v>2022</v>
      </c>
      <c r="B243" s="400" t="n">
        <v>2</v>
      </c>
      <c r="C243" s="317" t="inlineStr">
        <is>
          <t>AP</t>
        </is>
      </c>
      <c r="D243" s="400" t="n">
        <v>1568000090</v>
      </c>
      <c r="E243" s="317" t="inlineStr">
        <is>
          <t>FEDERAL INCOME TAX RECEIVABLE</t>
        </is>
      </c>
      <c r="F243" s="400" t="n">
        <v>360004</v>
      </c>
      <c r="G243" s="400" t="n">
        <v>36320000</v>
      </c>
      <c r="H243" s="400" t="n">
        <v>50992000</v>
      </c>
      <c r="I243" s="376" t="n">
        <v>37500</v>
      </c>
      <c r="J243" s="317" t="inlineStr">
        <is>
          <t>BDT</t>
        </is>
      </c>
      <c r="K243" s="317" t="inlineStr">
        <is>
          <t>APAA438683</t>
        </is>
      </c>
      <c r="L243" s="407" t="n">
        <v>44607</v>
      </c>
      <c r="M243" s="377" t="inlineStr">
        <is>
          <t>APA0438683</t>
        </is>
      </c>
      <c r="N243" s="317" t="inlineStr">
        <is>
          <t>A</t>
        </is>
      </c>
    </row>
    <row r="244">
      <c r="A244" s="400" t="n">
        <v>2022</v>
      </c>
      <c r="B244" s="400" t="n">
        <v>2</v>
      </c>
      <c r="C244" s="317" t="inlineStr">
        <is>
          <t>AP</t>
        </is>
      </c>
      <c r="D244" s="400" t="n">
        <v>1568000090</v>
      </c>
      <c r="E244" s="317" t="inlineStr">
        <is>
          <t>FEDERAL INCOME TAX RECEIVABLE</t>
        </is>
      </c>
      <c r="F244" s="400" t="n">
        <v>360004</v>
      </c>
      <c r="G244" s="400" t="n">
        <v>36320000</v>
      </c>
      <c r="H244" s="400" t="n">
        <v>50992000</v>
      </c>
      <c r="I244" s="376" t="n">
        <v>75000</v>
      </c>
      <c r="J244" s="317" t="inlineStr">
        <is>
          <t>BDT</t>
        </is>
      </c>
      <c r="K244" s="317" t="inlineStr">
        <is>
          <t>APAA439009</t>
        </is>
      </c>
      <c r="L244" s="407" t="n">
        <v>44614</v>
      </c>
      <c r="M244" s="377" t="inlineStr">
        <is>
          <t>APA0439009</t>
        </is>
      </c>
      <c r="N244" s="317" t="inlineStr">
        <is>
          <t>A</t>
        </is>
      </c>
    </row>
    <row r="245">
      <c r="A245" s="400" t="n">
        <v>2022</v>
      </c>
      <c r="B245" s="400" t="n">
        <v>3</v>
      </c>
      <c r="C245" s="317" t="inlineStr">
        <is>
          <t>AP</t>
        </is>
      </c>
      <c r="D245" s="400" t="n">
        <v>1568000090</v>
      </c>
      <c r="E245" s="317" t="inlineStr">
        <is>
          <t>FEDERAL INCOME TAX RECEIVABLE</t>
        </is>
      </c>
      <c r="F245" s="400" t="n">
        <v>360004</v>
      </c>
      <c r="G245" s="400" t="n">
        <v>36320000</v>
      </c>
      <c r="H245" s="400" t="n">
        <v>50101000</v>
      </c>
      <c r="I245" s="376" t="n">
        <v>112500</v>
      </c>
      <c r="J245" s="317" t="inlineStr">
        <is>
          <t>BDT</t>
        </is>
      </c>
      <c r="K245" s="317" t="inlineStr">
        <is>
          <t>APAA443624</t>
        </is>
      </c>
      <c r="L245" s="407" t="n">
        <v>44641</v>
      </c>
      <c r="M245" s="377" t="inlineStr">
        <is>
          <t>APA0443624</t>
        </is>
      </c>
      <c r="N245" s="317" t="inlineStr">
        <is>
          <t>A</t>
        </is>
      </c>
    </row>
    <row r="246">
      <c r="A246" s="400" t="n">
        <v>2022</v>
      </c>
      <c r="B246" s="400" t="n">
        <v>3</v>
      </c>
      <c r="C246" s="317" t="inlineStr">
        <is>
          <t>AP</t>
        </is>
      </c>
      <c r="D246" s="400" t="n">
        <v>1568000090</v>
      </c>
      <c r="E246" s="317" t="inlineStr">
        <is>
          <t>FEDERAL INCOME TAX RECEIVABLE</t>
        </is>
      </c>
      <c r="F246" s="400" t="n">
        <v>360004</v>
      </c>
      <c r="G246" s="400" t="n">
        <v>36320000</v>
      </c>
      <c r="H246" s="400" t="n">
        <v>50992000</v>
      </c>
      <c r="I246" s="376" t="n">
        <v>45149</v>
      </c>
      <c r="J246" s="317" t="inlineStr">
        <is>
          <t>BDT</t>
        </is>
      </c>
      <c r="K246" s="317" t="inlineStr">
        <is>
          <t>APAA441196</t>
        </is>
      </c>
      <c r="L246" s="407" t="n">
        <v>44621</v>
      </c>
      <c r="M246" s="377" t="inlineStr">
        <is>
          <t>APA0441196</t>
        </is>
      </c>
      <c r="N246" s="317" t="inlineStr">
        <is>
          <t>A</t>
        </is>
      </c>
    </row>
    <row r="247">
      <c r="A247" s="400" t="n">
        <v>2022</v>
      </c>
      <c r="B247" s="400" t="n">
        <v>3</v>
      </c>
      <c r="C247" s="317" t="inlineStr">
        <is>
          <t>AP</t>
        </is>
      </c>
      <c r="D247" s="400" t="n">
        <v>1568000090</v>
      </c>
      <c r="E247" s="317" t="inlineStr">
        <is>
          <t>FEDERAL INCOME TAX RECEIVABLE</t>
        </is>
      </c>
      <c r="F247" s="400" t="n">
        <v>360004</v>
      </c>
      <c r="G247" s="400" t="n">
        <v>36320000</v>
      </c>
      <c r="H247" s="400" t="n">
        <v>50992000</v>
      </c>
      <c r="I247" s="376" t="n">
        <v>75000</v>
      </c>
      <c r="J247" s="317" t="inlineStr">
        <is>
          <t>BDT</t>
        </is>
      </c>
      <c r="K247" s="317" t="inlineStr">
        <is>
          <t>APAA442355</t>
        </is>
      </c>
      <c r="L247" s="407" t="n">
        <v>44627</v>
      </c>
      <c r="M247" s="377" t="inlineStr">
        <is>
          <t>APA0442355</t>
        </is>
      </c>
      <c r="N247" s="317" t="inlineStr">
        <is>
          <t>A</t>
        </is>
      </c>
    </row>
    <row r="248">
      <c r="A248" s="400" t="n">
        <v>2022</v>
      </c>
      <c r="B248" s="400" t="n">
        <v>3</v>
      </c>
      <c r="C248" s="317" t="inlineStr">
        <is>
          <t>AP</t>
        </is>
      </c>
      <c r="D248" s="400" t="n">
        <v>1568000090</v>
      </c>
      <c r="E248" s="317" t="inlineStr">
        <is>
          <t>FEDERAL INCOME TAX RECEIVABLE</t>
        </is>
      </c>
      <c r="F248" s="400" t="n">
        <v>360004</v>
      </c>
      <c r="G248" s="400" t="n">
        <v>36320000</v>
      </c>
      <c r="H248" s="400" t="n">
        <v>50992000</v>
      </c>
      <c r="I248" s="376" t="n">
        <v>37500</v>
      </c>
      <c r="J248" s="317" t="inlineStr">
        <is>
          <t>BDT</t>
        </is>
      </c>
      <c r="K248" s="317" t="inlineStr">
        <is>
          <t>APAA443520</t>
        </is>
      </c>
      <c r="L248" s="407" t="n">
        <v>44641</v>
      </c>
      <c r="M248" s="377" t="inlineStr">
        <is>
          <t>APA0443520</t>
        </is>
      </c>
      <c r="N248" s="317" t="inlineStr">
        <is>
          <t>A</t>
        </is>
      </c>
    </row>
    <row r="249">
      <c r="A249" s="400" t="n">
        <v>2022</v>
      </c>
      <c r="B249" s="400" t="n">
        <v>3</v>
      </c>
      <c r="C249" s="317" t="inlineStr">
        <is>
          <t>AP</t>
        </is>
      </c>
      <c r="D249" s="400" t="n">
        <v>1568000090</v>
      </c>
      <c r="E249" s="317" t="inlineStr">
        <is>
          <t>FEDERAL INCOME TAX RECEIVABLE</t>
        </is>
      </c>
      <c r="F249" s="400" t="n">
        <v>360004</v>
      </c>
      <c r="G249" s="400" t="n">
        <v>36320000</v>
      </c>
      <c r="H249" s="400" t="n">
        <v>50992000</v>
      </c>
      <c r="I249" s="376" t="n">
        <v>37500</v>
      </c>
      <c r="J249" s="317" t="inlineStr">
        <is>
          <t>BDT</t>
        </is>
      </c>
      <c r="K249" s="317" t="inlineStr">
        <is>
          <t>APAA443819</t>
        </is>
      </c>
      <c r="L249" s="407" t="n">
        <v>44644</v>
      </c>
      <c r="M249" s="377" t="inlineStr">
        <is>
          <t>APA0443819</t>
        </is>
      </c>
      <c r="N249" s="317" t="inlineStr">
        <is>
          <t>A</t>
        </is>
      </c>
    </row>
    <row r="250">
      <c r="A250" s="400" t="n">
        <v>2022</v>
      </c>
      <c r="B250" s="400" t="n">
        <v>3</v>
      </c>
      <c r="C250" s="317" t="inlineStr">
        <is>
          <t>AP</t>
        </is>
      </c>
      <c r="D250" s="400" t="n">
        <v>1568000090</v>
      </c>
      <c r="E250" s="317" t="inlineStr">
        <is>
          <t>FEDERAL INCOME TAX RECEIVABLE</t>
        </is>
      </c>
      <c r="F250" s="400" t="n">
        <v>360004</v>
      </c>
      <c r="G250" s="400" t="n">
        <v>36320000</v>
      </c>
      <c r="H250" s="400" t="n">
        <v>50992000</v>
      </c>
      <c r="I250" s="376" t="n">
        <v>37500</v>
      </c>
      <c r="J250" s="317" t="inlineStr">
        <is>
          <t>BDT</t>
        </is>
      </c>
      <c r="K250" s="317" t="inlineStr">
        <is>
          <t>APAA444212</t>
        </is>
      </c>
      <c r="L250" s="407" t="n">
        <v>44650</v>
      </c>
      <c r="M250" s="377" t="inlineStr">
        <is>
          <t>APA0444212</t>
        </is>
      </c>
      <c r="N250" s="317" t="inlineStr">
        <is>
          <t>A</t>
        </is>
      </c>
    </row>
    <row r="251">
      <c r="A251" s="400" t="n">
        <v>2022</v>
      </c>
      <c r="B251" s="400" t="n">
        <v>4</v>
      </c>
      <c r="C251" s="317" t="inlineStr">
        <is>
          <t>AP</t>
        </is>
      </c>
      <c r="D251" s="400" t="n">
        <v>1568000090</v>
      </c>
      <c r="E251" s="317" t="inlineStr">
        <is>
          <t>FEDERAL INCOME TAX RECEIVABLE</t>
        </is>
      </c>
      <c r="F251" s="400" t="n">
        <v>360004</v>
      </c>
      <c r="G251" s="400" t="n">
        <v>36320000</v>
      </c>
      <c r="H251" s="400" t="n">
        <v>50992000</v>
      </c>
      <c r="I251" s="376" t="n">
        <v>37500</v>
      </c>
      <c r="J251" s="317" t="inlineStr">
        <is>
          <t>BDT</t>
        </is>
      </c>
      <c r="K251" s="317" t="inlineStr">
        <is>
          <t>APAA446210</t>
        </is>
      </c>
      <c r="L251" s="407" t="n">
        <v>44654</v>
      </c>
      <c r="M251" s="377" t="inlineStr">
        <is>
          <t>APA0446210</t>
        </is>
      </c>
      <c r="N251" s="317" t="inlineStr">
        <is>
          <t>A</t>
        </is>
      </c>
    </row>
    <row r="252">
      <c r="A252" s="400" t="n">
        <v>2022</v>
      </c>
      <c r="B252" s="400" t="n">
        <v>4</v>
      </c>
      <c r="C252" s="317" t="inlineStr">
        <is>
          <t>AP</t>
        </is>
      </c>
      <c r="D252" s="400" t="n">
        <v>1568000090</v>
      </c>
      <c r="E252" s="317" t="inlineStr">
        <is>
          <t>FEDERAL INCOME TAX RECEIVABLE</t>
        </is>
      </c>
      <c r="F252" s="400" t="n">
        <v>360004</v>
      </c>
      <c r="G252" s="400" t="n">
        <v>36320000</v>
      </c>
      <c r="H252" s="400" t="n">
        <v>50992000</v>
      </c>
      <c r="I252" s="376" t="n">
        <v>37500</v>
      </c>
      <c r="J252" s="317" t="inlineStr">
        <is>
          <t>BDT</t>
        </is>
      </c>
      <c r="K252" s="317" t="inlineStr">
        <is>
          <t>APAA447341</t>
        </is>
      </c>
      <c r="L252" s="407" t="n">
        <v>44657</v>
      </c>
      <c r="M252" s="377" t="inlineStr">
        <is>
          <t>APA0447341</t>
        </is>
      </c>
      <c r="N252" s="317" t="inlineStr">
        <is>
          <t>A</t>
        </is>
      </c>
    </row>
    <row r="253">
      <c r="A253" s="400" t="n">
        <v>2022</v>
      </c>
      <c r="B253" s="400" t="n">
        <v>4</v>
      </c>
      <c r="C253" s="317" t="inlineStr">
        <is>
          <t>AP</t>
        </is>
      </c>
      <c r="D253" s="400" t="n">
        <v>1568000090</v>
      </c>
      <c r="E253" s="317" t="inlineStr">
        <is>
          <t>FEDERAL INCOME TAX RECEIVABLE</t>
        </is>
      </c>
      <c r="F253" s="400" t="n">
        <v>360004</v>
      </c>
      <c r="G253" s="400" t="n">
        <v>36320000</v>
      </c>
      <c r="H253" s="400" t="n">
        <v>50992000</v>
      </c>
      <c r="I253" s="376" t="n">
        <v>75000</v>
      </c>
      <c r="J253" s="317" t="inlineStr">
        <is>
          <t>BDT</t>
        </is>
      </c>
      <c r="K253" s="317" t="inlineStr">
        <is>
          <t>APAA448915</t>
        </is>
      </c>
      <c r="L253" s="407" t="n">
        <v>44675</v>
      </c>
      <c r="M253" s="377" t="inlineStr">
        <is>
          <t>APA0448915</t>
        </is>
      </c>
      <c r="N253" s="317" t="inlineStr">
        <is>
          <t>A</t>
        </is>
      </c>
    </row>
    <row r="254">
      <c r="A254" s="400" t="n">
        <v>2022</v>
      </c>
      <c r="B254" s="400" t="n">
        <v>5</v>
      </c>
      <c r="C254" s="317" t="inlineStr">
        <is>
          <t>AP</t>
        </is>
      </c>
      <c r="D254" s="400" t="n">
        <v>1568000090</v>
      </c>
      <c r="E254" s="317" t="inlineStr">
        <is>
          <t>FEDERAL INCOME TAX RECEIVABLE</t>
        </is>
      </c>
      <c r="F254" s="400" t="n">
        <v>360004</v>
      </c>
      <c r="G254" s="400" t="n">
        <v>36320000</v>
      </c>
      <c r="H254" s="400" t="n">
        <v>50992000</v>
      </c>
      <c r="I254" s="376" t="n">
        <v>37500</v>
      </c>
      <c r="J254" s="317" t="inlineStr">
        <is>
          <t>BDT</t>
        </is>
      </c>
      <c r="K254" s="317" t="inlineStr">
        <is>
          <t>APAA452408</t>
        </is>
      </c>
      <c r="L254" s="407" t="n">
        <v>44692</v>
      </c>
      <c r="M254" s="377" t="inlineStr">
        <is>
          <t>APA0452408</t>
        </is>
      </c>
      <c r="N254" s="317" t="inlineStr">
        <is>
          <t>A</t>
        </is>
      </c>
    </row>
    <row r="255">
      <c r="A255" s="400" t="n">
        <v>2022</v>
      </c>
      <c r="B255" s="400" t="n">
        <v>5</v>
      </c>
      <c r="C255" s="317" t="inlineStr">
        <is>
          <t>AP</t>
        </is>
      </c>
      <c r="D255" s="400" t="n">
        <v>1568000090</v>
      </c>
      <c r="E255" s="317" t="inlineStr">
        <is>
          <t>FEDERAL INCOME TAX RECEIVABLE</t>
        </is>
      </c>
      <c r="F255" s="400" t="n">
        <v>360004</v>
      </c>
      <c r="G255" s="400" t="n">
        <v>36320000</v>
      </c>
      <c r="H255" s="400" t="n">
        <v>50992000</v>
      </c>
      <c r="I255" s="376" t="n">
        <v>37500</v>
      </c>
      <c r="J255" s="317" t="inlineStr">
        <is>
          <t>BDT</t>
        </is>
      </c>
      <c r="K255" s="317" t="inlineStr">
        <is>
          <t>APAA452625</t>
        </is>
      </c>
      <c r="L255" s="407" t="n">
        <v>44693</v>
      </c>
      <c r="M255" s="377" t="inlineStr">
        <is>
          <t>APA0452625</t>
        </is>
      </c>
      <c r="N255" s="317" t="inlineStr">
        <is>
          <t>A</t>
        </is>
      </c>
    </row>
    <row r="256">
      <c r="A256" s="400" t="n">
        <v>2022</v>
      </c>
      <c r="B256" s="400" t="n">
        <v>5</v>
      </c>
      <c r="C256" s="317" t="inlineStr">
        <is>
          <t>AP</t>
        </is>
      </c>
      <c r="D256" s="400" t="n">
        <v>1568000090</v>
      </c>
      <c r="E256" s="317" t="inlineStr">
        <is>
          <t>FEDERAL INCOME TAX RECEIVABLE</t>
        </is>
      </c>
      <c r="F256" s="400" t="n">
        <v>360004</v>
      </c>
      <c r="G256" s="400" t="n">
        <v>36320000</v>
      </c>
      <c r="H256" s="400" t="n">
        <v>50992000</v>
      </c>
      <c r="I256" s="376" t="n">
        <v>37500</v>
      </c>
      <c r="J256" s="317" t="inlineStr">
        <is>
          <t>BDT</t>
        </is>
      </c>
      <c r="K256" s="317" t="inlineStr">
        <is>
          <t>APAA452919</t>
        </is>
      </c>
      <c r="L256" s="407" t="n">
        <v>44698</v>
      </c>
      <c r="M256" s="377" t="inlineStr">
        <is>
          <t>APA0452919</t>
        </is>
      </c>
      <c r="N256" s="317" t="inlineStr">
        <is>
          <t>A</t>
        </is>
      </c>
    </row>
    <row r="257">
      <c r="A257" s="400" t="n">
        <v>2022</v>
      </c>
      <c r="B257" s="400" t="n">
        <v>5</v>
      </c>
      <c r="C257" s="317" t="inlineStr">
        <is>
          <t>AP</t>
        </is>
      </c>
      <c r="D257" s="400" t="n">
        <v>1568000090</v>
      </c>
      <c r="E257" s="317" t="inlineStr">
        <is>
          <t>FEDERAL INCOME TAX RECEIVABLE</t>
        </is>
      </c>
      <c r="F257" s="400" t="n">
        <v>360004</v>
      </c>
      <c r="G257" s="400" t="n">
        <v>36320000</v>
      </c>
      <c r="H257" s="400" t="n">
        <v>50992000</v>
      </c>
      <c r="I257" s="376" t="n">
        <v>75000</v>
      </c>
      <c r="J257" s="317" t="inlineStr">
        <is>
          <t>BDT</t>
        </is>
      </c>
      <c r="K257" s="317" t="inlineStr">
        <is>
          <t>APAA453471</t>
        </is>
      </c>
      <c r="L257" s="407" t="n">
        <v>44706</v>
      </c>
      <c r="M257" s="377" t="inlineStr">
        <is>
          <t>APA0453471</t>
        </is>
      </c>
      <c r="N257" s="317" t="inlineStr">
        <is>
          <t>A</t>
        </is>
      </c>
    </row>
    <row r="258">
      <c r="A258" s="400" t="n">
        <v>2022</v>
      </c>
      <c r="B258" s="400" t="n">
        <v>6</v>
      </c>
      <c r="C258" s="317" t="inlineStr">
        <is>
          <t>AP</t>
        </is>
      </c>
      <c r="D258" s="400" t="n">
        <v>1568000090</v>
      </c>
      <c r="E258" s="317" t="inlineStr">
        <is>
          <t>FEDERAL INCOME TAX RECEIVABLE</t>
        </is>
      </c>
      <c r="F258" s="400" t="n">
        <v>360004</v>
      </c>
      <c r="G258" s="400" t="n">
        <v>36320000</v>
      </c>
      <c r="H258" s="400" t="n">
        <v>50992000</v>
      </c>
      <c r="I258" s="376" t="n">
        <v>37500</v>
      </c>
      <c r="J258" s="317" t="inlineStr">
        <is>
          <t>BDT</t>
        </is>
      </c>
      <c r="K258" s="317" t="inlineStr">
        <is>
          <t>APAA455820</t>
        </is>
      </c>
      <c r="L258" s="407" t="n">
        <v>44713</v>
      </c>
      <c r="M258" s="377" t="inlineStr">
        <is>
          <t>APA0455820</t>
        </is>
      </c>
      <c r="N258" s="317" t="inlineStr">
        <is>
          <t>A</t>
        </is>
      </c>
    </row>
    <row r="259">
      <c r="A259" s="400" t="n">
        <v>2022</v>
      </c>
      <c r="B259" s="400" t="n">
        <v>6</v>
      </c>
      <c r="C259" s="317" t="inlineStr">
        <is>
          <t>AP</t>
        </is>
      </c>
      <c r="D259" s="400" t="n">
        <v>1568000090</v>
      </c>
      <c r="E259" s="317" t="inlineStr">
        <is>
          <t>FEDERAL INCOME TAX RECEIVABLE</t>
        </is>
      </c>
      <c r="F259" s="400" t="n">
        <v>360004</v>
      </c>
      <c r="G259" s="400" t="n">
        <v>36320000</v>
      </c>
      <c r="H259" s="400" t="n">
        <v>50992000</v>
      </c>
      <c r="I259" s="376" t="n">
        <v>25000</v>
      </c>
      <c r="J259" s="317" t="inlineStr">
        <is>
          <t>BDT</t>
        </is>
      </c>
      <c r="K259" s="317" t="inlineStr">
        <is>
          <t>APAA455821</t>
        </is>
      </c>
      <c r="L259" s="407" t="n">
        <v>44714</v>
      </c>
      <c r="M259" s="377" t="inlineStr">
        <is>
          <t>APA0455821</t>
        </is>
      </c>
      <c r="N259" s="317" t="inlineStr">
        <is>
          <t>A</t>
        </is>
      </c>
    </row>
    <row r="260">
      <c r="A260" s="400" t="n">
        <v>2022</v>
      </c>
      <c r="B260" s="400" t="n">
        <v>6</v>
      </c>
      <c r="C260" s="317" t="inlineStr">
        <is>
          <t>AP</t>
        </is>
      </c>
      <c r="D260" s="400" t="n">
        <v>1568000090</v>
      </c>
      <c r="E260" s="317" t="inlineStr">
        <is>
          <t>FEDERAL INCOME TAX RECEIVABLE</t>
        </is>
      </c>
      <c r="F260" s="400" t="n">
        <v>360004</v>
      </c>
      <c r="G260" s="400" t="n">
        <v>36320000</v>
      </c>
      <c r="H260" s="400" t="n">
        <v>50992000</v>
      </c>
      <c r="I260" s="376" t="n">
        <v>37500</v>
      </c>
      <c r="J260" s="317" t="inlineStr">
        <is>
          <t>BDT</t>
        </is>
      </c>
      <c r="K260" s="317" t="inlineStr">
        <is>
          <t>APAA456517</t>
        </is>
      </c>
      <c r="L260" s="407" t="n">
        <v>44717</v>
      </c>
      <c r="M260" s="377" t="inlineStr">
        <is>
          <t>APA0456517</t>
        </is>
      </c>
      <c r="N260" s="317" t="inlineStr">
        <is>
          <t>A</t>
        </is>
      </c>
    </row>
    <row r="261">
      <c r="A261" s="400" t="n">
        <v>2022</v>
      </c>
      <c r="B261" s="400" t="n">
        <v>6</v>
      </c>
      <c r="C261" s="317" t="inlineStr">
        <is>
          <t>AP</t>
        </is>
      </c>
      <c r="D261" s="400" t="n">
        <v>1568000090</v>
      </c>
      <c r="E261" s="317" t="inlineStr">
        <is>
          <t>FEDERAL INCOME TAX RECEIVABLE</t>
        </is>
      </c>
      <c r="F261" s="400" t="n">
        <v>360004</v>
      </c>
      <c r="G261" s="400" t="n">
        <v>36320000</v>
      </c>
      <c r="H261" s="400" t="n">
        <v>50992000</v>
      </c>
      <c r="I261" s="376" t="n">
        <v>37500</v>
      </c>
      <c r="J261" s="317" t="inlineStr">
        <is>
          <t>BDT</t>
        </is>
      </c>
      <c r="K261" s="317" t="inlineStr">
        <is>
          <t>APAA457174</t>
        </is>
      </c>
      <c r="L261" s="407" t="n">
        <v>44718</v>
      </c>
      <c r="M261" s="377" t="inlineStr">
        <is>
          <t>APA0457174</t>
        </is>
      </c>
      <c r="N261" s="317" t="inlineStr">
        <is>
          <t>A</t>
        </is>
      </c>
    </row>
    <row r="262">
      <c r="A262" s="400" t="n">
        <v>2022</v>
      </c>
      <c r="B262" s="400" t="n">
        <v>6</v>
      </c>
      <c r="C262" s="317" t="inlineStr">
        <is>
          <t>AP</t>
        </is>
      </c>
      <c r="D262" s="400" t="n">
        <v>1568000090</v>
      </c>
      <c r="E262" s="317" t="inlineStr">
        <is>
          <t>FEDERAL INCOME TAX RECEIVABLE</t>
        </is>
      </c>
      <c r="F262" s="400" t="n">
        <v>360004</v>
      </c>
      <c r="G262" s="400" t="n">
        <v>36320000</v>
      </c>
      <c r="H262" s="400" t="n">
        <v>50992000</v>
      </c>
      <c r="I262" s="376" t="n">
        <v>37500</v>
      </c>
      <c r="J262" s="317" t="inlineStr">
        <is>
          <t>BDT</t>
        </is>
      </c>
      <c r="K262" s="317" t="inlineStr">
        <is>
          <t>APAA457175</t>
        </is>
      </c>
      <c r="L262" s="407" t="n">
        <v>44719</v>
      </c>
      <c r="M262" s="377" t="inlineStr">
        <is>
          <t>APA0457175</t>
        </is>
      </c>
      <c r="N262" s="317" t="inlineStr">
        <is>
          <t>A</t>
        </is>
      </c>
    </row>
    <row r="263">
      <c r="A263" s="400" t="n">
        <v>2022</v>
      </c>
      <c r="B263" s="400" t="n">
        <v>6</v>
      </c>
      <c r="C263" s="317" t="inlineStr">
        <is>
          <t>AP</t>
        </is>
      </c>
      <c r="D263" s="400" t="n">
        <v>1568000090</v>
      </c>
      <c r="E263" s="317" t="inlineStr">
        <is>
          <t>FEDERAL INCOME TAX RECEIVABLE</t>
        </is>
      </c>
      <c r="F263" s="400" t="n">
        <v>360004</v>
      </c>
      <c r="G263" s="400" t="n">
        <v>36320000</v>
      </c>
      <c r="H263" s="400" t="n">
        <v>50992000</v>
      </c>
      <c r="I263" s="376" t="n">
        <v>37500</v>
      </c>
      <c r="J263" s="317" t="inlineStr">
        <is>
          <t>BDT</t>
        </is>
      </c>
      <c r="K263" s="317" t="inlineStr">
        <is>
          <t>APAA457620</t>
        </is>
      </c>
      <c r="L263" s="407" t="n">
        <v>44721</v>
      </c>
      <c r="M263" s="377" t="inlineStr">
        <is>
          <t>APA0457620</t>
        </is>
      </c>
      <c r="N263" s="317" t="inlineStr">
        <is>
          <t>A</t>
        </is>
      </c>
    </row>
    <row r="264">
      <c r="A264" s="400" t="n">
        <v>2022</v>
      </c>
      <c r="B264" s="400" t="n">
        <v>6</v>
      </c>
      <c r="C264" s="317" t="inlineStr">
        <is>
          <t>AP</t>
        </is>
      </c>
      <c r="D264" s="400" t="n">
        <v>1568000090</v>
      </c>
      <c r="E264" s="317" t="inlineStr">
        <is>
          <t>FEDERAL INCOME TAX RECEIVABLE</t>
        </is>
      </c>
      <c r="F264" s="400" t="n">
        <v>360004</v>
      </c>
      <c r="G264" s="400" t="n">
        <v>36320000</v>
      </c>
      <c r="H264" s="400" t="n">
        <v>50992000</v>
      </c>
      <c r="I264" s="376" t="n">
        <v>75000</v>
      </c>
      <c r="J264" s="317" t="inlineStr">
        <is>
          <t>BDT</t>
        </is>
      </c>
      <c r="K264" s="317" t="inlineStr">
        <is>
          <t>APAA458278</t>
        </is>
      </c>
      <c r="L264" s="407" t="n">
        <v>44728</v>
      </c>
      <c r="M264" s="377" t="inlineStr">
        <is>
          <t>APA0458278</t>
        </is>
      </c>
      <c r="N264" s="317" t="inlineStr">
        <is>
          <t>A</t>
        </is>
      </c>
    </row>
    <row r="265">
      <c r="A265" s="400" t="n">
        <v>2022</v>
      </c>
      <c r="B265" s="400" t="n">
        <v>6</v>
      </c>
      <c r="C265" s="317" t="inlineStr">
        <is>
          <t>AP</t>
        </is>
      </c>
      <c r="D265" s="400" t="n">
        <v>1568000090</v>
      </c>
      <c r="E265" s="317" t="inlineStr">
        <is>
          <t>FEDERAL INCOME TAX RECEIVABLE</t>
        </is>
      </c>
      <c r="F265" s="400" t="n">
        <v>360004</v>
      </c>
      <c r="G265" s="400" t="n">
        <v>36320000</v>
      </c>
      <c r="H265" s="400" t="n">
        <v>50992000</v>
      </c>
      <c r="I265" s="376" t="n">
        <v>75000</v>
      </c>
      <c r="J265" s="317" t="inlineStr">
        <is>
          <t>BDT</t>
        </is>
      </c>
      <c r="K265" s="317" t="inlineStr">
        <is>
          <t>APAA458975</t>
        </is>
      </c>
      <c r="L265" s="407" t="n">
        <v>44731</v>
      </c>
      <c r="M265" s="377" t="inlineStr">
        <is>
          <t>APA0458975</t>
        </is>
      </c>
      <c r="N265" s="317" t="inlineStr">
        <is>
          <t>A</t>
        </is>
      </c>
    </row>
    <row r="266">
      <c r="A266" s="400" t="n">
        <v>2022</v>
      </c>
      <c r="B266" s="400" t="n">
        <v>6</v>
      </c>
      <c r="C266" s="317" t="inlineStr">
        <is>
          <t>AP</t>
        </is>
      </c>
      <c r="D266" s="400" t="n">
        <v>1568000090</v>
      </c>
      <c r="E266" s="317" t="inlineStr">
        <is>
          <t>FEDERAL INCOME TAX RECEIVABLE</t>
        </is>
      </c>
      <c r="F266" s="400" t="n">
        <v>360004</v>
      </c>
      <c r="G266" s="400" t="n">
        <v>36320000</v>
      </c>
      <c r="H266" s="400" t="n">
        <v>50992000</v>
      </c>
      <c r="I266" s="376" t="n">
        <v>112500</v>
      </c>
      <c r="J266" s="317" t="inlineStr">
        <is>
          <t>BDT</t>
        </is>
      </c>
      <c r="K266" s="317" t="inlineStr">
        <is>
          <t>APAA459768</t>
        </is>
      </c>
      <c r="L266" s="407" t="n">
        <v>44738</v>
      </c>
      <c r="M266" s="377" t="inlineStr">
        <is>
          <t>APA0459768</t>
        </is>
      </c>
      <c r="N266" s="317" t="inlineStr">
        <is>
          <t>A</t>
        </is>
      </c>
    </row>
    <row r="267">
      <c r="A267" s="400" t="n">
        <v>2022</v>
      </c>
      <c r="B267" s="400" t="n">
        <v>7</v>
      </c>
      <c r="C267" s="317" t="inlineStr">
        <is>
          <t>AP</t>
        </is>
      </c>
      <c r="D267" s="400" t="n">
        <v>1568000090</v>
      </c>
      <c r="E267" s="317" t="inlineStr">
        <is>
          <t>FEDERAL INCOME TAX RECEIVABLE</t>
        </is>
      </c>
      <c r="F267" s="400" t="n">
        <v>360004</v>
      </c>
      <c r="G267" s="400" t="n">
        <v>36320000</v>
      </c>
      <c r="H267" s="400" t="n">
        <v>50992000</v>
      </c>
      <c r="I267" s="376" t="n">
        <v>225000</v>
      </c>
      <c r="J267" s="317" t="inlineStr">
        <is>
          <t>BDT</t>
        </is>
      </c>
      <c r="K267" s="317" t="inlineStr">
        <is>
          <t>APAA461750</t>
        </is>
      </c>
      <c r="L267" s="407" t="n">
        <v>44745</v>
      </c>
      <c r="M267" s="377" t="inlineStr">
        <is>
          <t>APA0461750</t>
        </is>
      </c>
      <c r="N267" s="317" t="inlineStr">
        <is>
          <t>A</t>
        </is>
      </c>
    </row>
    <row r="268">
      <c r="A268" s="400" t="n">
        <v>2022</v>
      </c>
      <c r="B268" s="400" t="n">
        <v>7</v>
      </c>
      <c r="C268" s="317" t="inlineStr">
        <is>
          <t>AP</t>
        </is>
      </c>
      <c r="D268" s="400" t="n">
        <v>1568000090</v>
      </c>
      <c r="E268" s="317" t="inlineStr">
        <is>
          <t>FEDERAL INCOME TAX RECEIVABLE</t>
        </is>
      </c>
      <c r="F268" s="400" t="n">
        <v>360004</v>
      </c>
      <c r="G268" s="400" t="n">
        <v>36320000</v>
      </c>
      <c r="H268" s="400" t="n">
        <v>50992000</v>
      </c>
      <c r="I268" s="376" t="n">
        <v>62500</v>
      </c>
      <c r="J268" s="317" t="inlineStr">
        <is>
          <t>BDT</t>
        </is>
      </c>
      <c r="K268" s="317" t="inlineStr">
        <is>
          <t>APAA462168</t>
        </is>
      </c>
      <c r="L268" s="407" t="n">
        <v>44746</v>
      </c>
      <c r="M268" s="377" t="inlineStr">
        <is>
          <t>APA0462168</t>
        </is>
      </c>
      <c r="N268" s="317" t="inlineStr">
        <is>
          <t>A</t>
        </is>
      </c>
    </row>
    <row r="269">
      <c r="A269" s="400" t="n">
        <v>2022</v>
      </c>
      <c r="B269" s="400" t="n">
        <v>7</v>
      </c>
      <c r="C269" s="317" t="inlineStr">
        <is>
          <t>AP</t>
        </is>
      </c>
      <c r="D269" s="400" t="n">
        <v>1568000090</v>
      </c>
      <c r="E269" s="317" t="inlineStr">
        <is>
          <t>FEDERAL INCOME TAX RECEIVABLE</t>
        </is>
      </c>
      <c r="F269" s="400" t="n">
        <v>360004</v>
      </c>
      <c r="G269" s="400" t="n">
        <v>36320000</v>
      </c>
      <c r="H269" s="400" t="n">
        <v>50992000</v>
      </c>
      <c r="I269" s="376" t="n">
        <v>150000</v>
      </c>
      <c r="J269" s="317" t="inlineStr">
        <is>
          <t>BDT</t>
        </is>
      </c>
      <c r="K269" s="317" t="inlineStr">
        <is>
          <t>APAA462583</t>
        </is>
      </c>
      <c r="L269" s="407" t="n">
        <v>44746</v>
      </c>
      <c r="M269" s="377" t="inlineStr">
        <is>
          <t>APA0462583</t>
        </is>
      </c>
      <c r="N269" s="317" t="inlineStr">
        <is>
          <t>A</t>
        </is>
      </c>
    </row>
    <row r="270">
      <c r="A270" s="400" t="n">
        <v>2022</v>
      </c>
      <c r="B270" s="400" t="n">
        <v>7</v>
      </c>
      <c r="C270" s="317" t="inlineStr">
        <is>
          <t>AP</t>
        </is>
      </c>
      <c r="D270" s="400" t="n">
        <v>1568000090</v>
      </c>
      <c r="E270" s="317" t="inlineStr">
        <is>
          <t>FEDERAL INCOME TAX RECEIVABLE</t>
        </is>
      </c>
      <c r="F270" s="400" t="n">
        <v>360004</v>
      </c>
      <c r="G270" s="400" t="n">
        <v>36320000</v>
      </c>
      <c r="H270" s="400" t="n">
        <v>50992000</v>
      </c>
      <c r="I270" s="376" t="n">
        <v>25000</v>
      </c>
      <c r="J270" s="317" t="inlineStr">
        <is>
          <t>BDT</t>
        </is>
      </c>
      <c r="K270" s="317" t="inlineStr">
        <is>
          <t>APAA463131</t>
        </is>
      </c>
      <c r="L270" s="407" t="n">
        <v>44748</v>
      </c>
      <c r="M270" s="377" t="inlineStr">
        <is>
          <t>APA0463131</t>
        </is>
      </c>
      <c r="N270" s="317" t="inlineStr">
        <is>
          <t>A</t>
        </is>
      </c>
    </row>
    <row r="271">
      <c r="A271" s="400" t="n">
        <v>2022</v>
      </c>
      <c r="B271" s="400" t="n">
        <v>7</v>
      </c>
      <c r="C271" s="317" t="inlineStr">
        <is>
          <t>AP</t>
        </is>
      </c>
      <c r="D271" s="400" t="n">
        <v>1568000090</v>
      </c>
      <c r="E271" s="317" t="inlineStr">
        <is>
          <t>FEDERAL INCOME TAX RECEIVABLE</t>
        </is>
      </c>
      <c r="F271" s="400" t="n">
        <v>360004</v>
      </c>
      <c r="G271" s="400" t="n">
        <v>36320000</v>
      </c>
      <c r="H271" s="400" t="n">
        <v>50992000</v>
      </c>
      <c r="I271" s="376" t="n">
        <v>62500</v>
      </c>
      <c r="J271" s="317" t="inlineStr">
        <is>
          <t>BDT</t>
        </is>
      </c>
      <c r="K271" s="317" t="inlineStr">
        <is>
          <t>APAA463655</t>
        </is>
      </c>
      <c r="L271" s="407" t="n">
        <v>44749</v>
      </c>
      <c r="M271" s="377" t="inlineStr">
        <is>
          <t>APA0463655</t>
        </is>
      </c>
      <c r="N271" s="317" t="inlineStr">
        <is>
          <t>A</t>
        </is>
      </c>
    </row>
    <row r="272">
      <c r="A272" s="400" t="n">
        <v>2022</v>
      </c>
      <c r="B272" s="400" t="n">
        <v>7</v>
      </c>
      <c r="C272" s="317" t="inlineStr">
        <is>
          <t>AP</t>
        </is>
      </c>
      <c r="D272" s="400" t="n">
        <v>1568000090</v>
      </c>
      <c r="E272" s="317" t="inlineStr">
        <is>
          <t>FEDERAL INCOME TAX RECEIVABLE</t>
        </is>
      </c>
      <c r="F272" s="400" t="n">
        <v>360004</v>
      </c>
      <c r="G272" s="400" t="n">
        <v>36320000</v>
      </c>
      <c r="H272" s="400" t="n">
        <v>50992000</v>
      </c>
      <c r="I272" s="376" t="n">
        <v>75000</v>
      </c>
      <c r="J272" s="317" t="inlineStr">
        <is>
          <t>BDT</t>
        </is>
      </c>
      <c r="K272" s="317" t="inlineStr">
        <is>
          <t>APAA464849</t>
        </is>
      </c>
      <c r="L272" s="407" t="n">
        <v>44761</v>
      </c>
      <c r="M272" s="377" t="inlineStr">
        <is>
          <t>APA0464849</t>
        </is>
      </c>
      <c r="N272" s="317" t="inlineStr">
        <is>
          <t>A</t>
        </is>
      </c>
    </row>
    <row r="273">
      <c r="A273" s="400" t="n">
        <v>2022</v>
      </c>
      <c r="B273" s="400" t="n">
        <v>7</v>
      </c>
      <c r="C273" s="317" t="inlineStr">
        <is>
          <t>AP</t>
        </is>
      </c>
      <c r="D273" s="400" t="n">
        <v>1568000090</v>
      </c>
      <c r="E273" s="317" t="inlineStr">
        <is>
          <t>FEDERAL INCOME TAX RECEIVABLE</t>
        </is>
      </c>
      <c r="F273" s="400" t="n">
        <v>360004</v>
      </c>
      <c r="G273" s="400" t="n">
        <v>36320000</v>
      </c>
      <c r="H273" s="400" t="n">
        <v>50992000</v>
      </c>
      <c r="I273" s="376" t="n">
        <v>37500</v>
      </c>
      <c r="J273" s="317" t="inlineStr">
        <is>
          <t>BDT</t>
        </is>
      </c>
      <c r="K273" s="317" t="inlineStr">
        <is>
          <t>APAA465311</t>
        </is>
      </c>
      <c r="L273" s="407" t="n">
        <v>44766</v>
      </c>
      <c r="M273" s="377" t="inlineStr">
        <is>
          <t>APA0465311</t>
        </is>
      </c>
      <c r="N273" s="317" t="inlineStr">
        <is>
          <t>A</t>
        </is>
      </c>
    </row>
    <row r="274">
      <c r="A274" s="400" t="n">
        <v>2022</v>
      </c>
      <c r="B274" s="400" t="n">
        <v>7</v>
      </c>
      <c r="C274" s="317" t="inlineStr">
        <is>
          <t>AP</t>
        </is>
      </c>
      <c r="D274" s="400" t="n">
        <v>1568000090</v>
      </c>
      <c r="E274" s="317" t="inlineStr">
        <is>
          <t>FEDERAL INCOME TAX RECEIVABLE</t>
        </is>
      </c>
      <c r="F274" s="400" t="n">
        <v>360004</v>
      </c>
      <c r="G274" s="400" t="n">
        <v>36320000</v>
      </c>
      <c r="H274" s="400" t="n">
        <v>50992000</v>
      </c>
      <c r="I274" s="376" t="n">
        <v>37500</v>
      </c>
      <c r="J274" s="317" t="inlineStr">
        <is>
          <t>BDT</t>
        </is>
      </c>
      <c r="K274" s="317" t="inlineStr">
        <is>
          <t>APAA465975</t>
        </is>
      </c>
      <c r="L274" s="407" t="n">
        <v>44770</v>
      </c>
      <c r="M274" s="377" t="inlineStr">
        <is>
          <t>APA0465975</t>
        </is>
      </c>
      <c r="N274" s="317" t="inlineStr">
        <is>
          <t>A</t>
        </is>
      </c>
    </row>
    <row r="275">
      <c r="A275" s="400" t="n">
        <v>2022</v>
      </c>
      <c r="B275" s="400" t="n">
        <v>8</v>
      </c>
      <c r="C275" s="317" t="inlineStr">
        <is>
          <t>AP</t>
        </is>
      </c>
      <c r="D275" s="400" t="n">
        <v>1568000090</v>
      </c>
      <c r="E275" s="317" t="inlineStr">
        <is>
          <t>FEDERAL INCOME TAX RECEIVABLE</t>
        </is>
      </c>
      <c r="F275" s="400" t="n">
        <v>360004</v>
      </c>
      <c r="G275" s="400" t="n">
        <v>36320000</v>
      </c>
      <c r="H275" s="400" t="n">
        <v>50992000</v>
      </c>
      <c r="I275" s="376" t="n">
        <v>75000</v>
      </c>
      <c r="J275" s="317" t="inlineStr">
        <is>
          <t>BDT</t>
        </is>
      </c>
      <c r="K275" s="317" t="inlineStr">
        <is>
          <t>APAA466933</t>
        </is>
      </c>
      <c r="L275" s="407" t="n">
        <v>44774</v>
      </c>
      <c r="M275" s="377" t="inlineStr">
        <is>
          <t>APA0466933</t>
        </is>
      </c>
      <c r="N275" s="317" t="inlineStr">
        <is>
          <t>A</t>
        </is>
      </c>
    </row>
    <row r="276">
      <c r="A276" s="400" t="n">
        <v>2022</v>
      </c>
      <c r="B276" s="400" t="n">
        <v>8</v>
      </c>
      <c r="C276" s="317" t="inlineStr">
        <is>
          <t>AP</t>
        </is>
      </c>
      <c r="D276" s="400" t="n">
        <v>1568000090</v>
      </c>
      <c r="E276" s="317" t="inlineStr">
        <is>
          <t>FEDERAL INCOME TAX RECEIVABLE</t>
        </is>
      </c>
      <c r="F276" s="400" t="n">
        <v>360004</v>
      </c>
      <c r="G276" s="400" t="n">
        <v>36320000</v>
      </c>
      <c r="H276" s="400" t="n">
        <v>50992000</v>
      </c>
      <c r="I276" s="376" t="n">
        <v>150000</v>
      </c>
      <c r="J276" s="317" t="inlineStr">
        <is>
          <t>BDT</t>
        </is>
      </c>
      <c r="K276" s="317" t="inlineStr">
        <is>
          <t>APAA469755</t>
        </is>
      </c>
      <c r="L276" s="407" t="n">
        <v>44789</v>
      </c>
      <c r="M276" s="377" t="inlineStr">
        <is>
          <t>APA0469755</t>
        </is>
      </c>
      <c r="N276" s="317" t="inlineStr">
        <is>
          <t>A</t>
        </is>
      </c>
    </row>
    <row r="277">
      <c r="A277" s="400" t="n">
        <v>2022</v>
      </c>
      <c r="B277" s="400" t="n">
        <v>8</v>
      </c>
      <c r="C277" s="317" t="inlineStr">
        <is>
          <t>AP</t>
        </is>
      </c>
      <c r="D277" s="400" t="n">
        <v>1568000090</v>
      </c>
      <c r="E277" s="317" t="inlineStr">
        <is>
          <t>FEDERAL INCOME TAX RECEIVABLE</t>
        </is>
      </c>
      <c r="F277" s="400" t="n">
        <v>360004</v>
      </c>
      <c r="G277" s="400" t="n">
        <v>36320000</v>
      </c>
      <c r="H277" s="400" t="n">
        <v>50992000</v>
      </c>
      <c r="I277" s="376" t="n">
        <v>37500</v>
      </c>
      <c r="J277" s="317" t="inlineStr">
        <is>
          <t>BDT</t>
        </is>
      </c>
      <c r="K277" s="317" t="inlineStr">
        <is>
          <t>APAA470695</t>
        </is>
      </c>
      <c r="L277" s="407" t="n">
        <v>44801</v>
      </c>
      <c r="M277" s="377" t="inlineStr">
        <is>
          <t>APA0470695</t>
        </is>
      </c>
      <c r="N277" s="317" t="inlineStr">
        <is>
          <t>A</t>
        </is>
      </c>
    </row>
    <row r="278">
      <c r="A278" s="400" t="n">
        <v>2022</v>
      </c>
      <c r="B278" s="400" t="n">
        <v>9</v>
      </c>
      <c r="C278" s="317" t="inlineStr">
        <is>
          <t>AP</t>
        </is>
      </c>
      <c r="D278" s="400" t="n">
        <v>1568000090</v>
      </c>
      <c r="E278" s="317" t="inlineStr">
        <is>
          <t>FEDERAL INCOME TAX RECEIVABLE</t>
        </is>
      </c>
      <c r="F278" s="400" t="n">
        <v>360004</v>
      </c>
      <c r="G278" s="400" t="n">
        <v>36320000</v>
      </c>
      <c r="H278" s="400" t="n">
        <v>50992000</v>
      </c>
      <c r="I278" s="376" t="n">
        <v>62500</v>
      </c>
      <c r="J278" s="317" t="inlineStr">
        <is>
          <t>BDT</t>
        </is>
      </c>
      <c r="K278" s="317" t="inlineStr">
        <is>
          <t>APAA473771</t>
        </is>
      </c>
      <c r="L278" s="407" t="n">
        <v>44810</v>
      </c>
      <c r="M278" s="377" t="inlineStr">
        <is>
          <t>APA0473771</t>
        </is>
      </c>
      <c r="N278" s="317" t="inlineStr">
        <is>
          <t>A</t>
        </is>
      </c>
    </row>
    <row r="279">
      <c r="A279" s="400" t="n">
        <v>2022</v>
      </c>
      <c r="B279" s="400" t="n">
        <v>9</v>
      </c>
      <c r="C279" s="317" t="inlineStr">
        <is>
          <t>AP</t>
        </is>
      </c>
      <c r="D279" s="400" t="n">
        <v>1568000090</v>
      </c>
      <c r="E279" s="317" t="inlineStr">
        <is>
          <t>FEDERAL INCOME TAX RECEIVABLE</t>
        </is>
      </c>
      <c r="F279" s="400" t="n">
        <v>360004</v>
      </c>
      <c r="G279" s="400" t="n">
        <v>36320000</v>
      </c>
      <c r="H279" s="400" t="n">
        <v>50992000</v>
      </c>
      <c r="I279" s="376" t="n">
        <v>150000</v>
      </c>
      <c r="J279" s="317" t="inlineStr">
        <is>
          <t>BDT</t>
        </is>
      </c>
      <c r="K279" s="317" t="inlineStr">
        <is>
          <t>APAA474548</t>
        </is>
      </c>
      <c r="L279" s="407" t="n">
        <v>44816</v>
      </c>
      <c r="M279" s="377" t="inlineStr">
        <is>
          <t>APA0474548</t>
        </is>
      </c>
      <c r="N279" s="317" t="inlineStr">
        <is>
          <t>A</t>
        </is>
      </c>
    </row>
    <row r="280">
      <c r="A280" s="400" t="n">
        <v>2022</v>
      </c>
      <c r="B280" s="400" t="n">
        <v>9</v>
      </c>
      <c r="C280" s="317" t="inlineStr">
        <is>
          <t>AP</t>
        </is>
      </c>
      <c r="D280" s="400" t="n">
        <v>1568000090</v>
      </c>
      <c r="E280" s="317" t="inlineStr">
        <is>
          <t>FEDERAL INCOME TAX RECEIVABLE</t>
        </is>
      </c>
      <c r="F280" s="400" t="n">
        <v>360004</v>
      </c>
      <c r="G280" s="400" t="n">
        <v>36320000</v>
      </c>
      <c r="H280" s="400" t="n">
        <v>50992000</v>
      </c>
      <c r="I280" s="376" t="n">
        <v>37500</v>
      </c>
      <c r="J280" s="317" t="inlineStr">
        <is>
          <t>BDT</t>
        </is>
      </c>
      <c r="K280" s="317" t="inlineStr">
        <is>
          <t>APAA474915</t>
        </is>
      </c>
      <c r="L280" s="407" t="n">
        <v>44819</v>
      </c>
      <c r="M280" s="377" t="inlineStr">
        <is>
          <t>APA0474915</t>
        </is>
      </c>
      <c r="N280" s="317" t="inlineStr">
        <is>
          <t>A</t>
        </is>
      </c>
    </row>
    <row r="281">
      <c r="A281" s="400" t="n">
        <v>2022</v>
      </c>
      <c r="B281" s="400" t="n">
        <v>9</v>
      </c>
      <c r="C281" s="317" t="inlineStr">
        <is>
          <t>AP</t>
        </is>
      </c>
      <c r="D281" s="400" t="n">
        <v>1568000090</v>
      </c>
      <c r="E281" s="317" t="inlineStr">
        <is>
          <t>FEDERAL INCOME TAX RECEIVABLE</t>
        </is>
      </c>
      <c r="F281" s="400" t="n">
        <v>360004</v>
      </c>
      <c r="G281" s="400" t="n">
        <v>36320000</v>
      </c>
      <c r="H281" s="400" t="n">
        <v>50992000</v>
      </c>
      <c r="I281" s="376" t="n">
        <v>75000</v>
      </c>
      <c r="J281" s="317" t="inlineStr">
        <is>
          <t>BDT</t>
        </is>
      </c>
      <c r="K281" s="317" t="inlineStr">
        <is>
          <t>APAA475002</t>
        </is>
      </c>
      <c r="L281" s="407" t="n">
        <v>44822</v>
      </c>
      <c r="M281" s="377" t="inlineStr">
        <is>
          <t>APA0475002</t>
        </is>
      </c>
      <c r="N281" s="317" t="inlineStr">
        <is>
          <t>A</t>
        </is>
      </c>
    </row>
    <row r="282">
      <c r="A282" s="400" t="n">
        <v>2022</v>
      </c>
      <c r="B282" s="400" t="n">
        <v>10</v>
      </c>
      <c r="C282" s="317" t="inlineStr">
        <is>
          <t>AP</t>
        </is>
      </c>
      <c r="D282" s="400" t="n">
        <v>1568000090</v>
      </c>
      <c r="E282" s="317" t="inlineStr">
        <is>
          <t>FEDERAL INCOME TAX RECEIVABLE</t>
        </is>
      </c>
      <c r="F282" s="400" t="n">
        <v>360004</v>
      </c>
      <c r="G282" s="400" t="n">
        <v>36320000</v>
      </c>
      <c r="H282" s="400" t="n">
        <v>50992000</v>
      </c>
      <c r="I282" s="376" t="n">
        <v>37500</v>
      </c>
      <c r="J282" s="317" t="inlineStr">
        <is>
          <t>BDT</t>
        </is>
      </c>
      <c r="K282" s="317" t="inlineStr">
        <is>
          <t>APAA479845</t>
        </is>
      </c>
      <c r="L282" s="407" t="n">
        <v>44845</v>
      </c>
      <c r="M282" s="377" t="inlineStr">
        <is>
          <t>APA0479845</t>
        </is>
      </c>
      <c r="N282" s="317" t="inlineStr">
        <is>
          <t>A</t>
        </is>
      </c>
    </row>
    <row r="283">
      <c r="A283" s="400" t="n">
        <v>2022</v>
      </c>
      <c r="B283" s="400" t="n">
        <v>10</v>
      </c>
      <c r="C283" s="317" t="inlineStr">
        <is>
          <t>AP</t>
        </is>
      </c>
      <c r="D283" s="400" t="n">
        <v>1568000090</v>
      </c>
      <c r="E283" s="317" t="inlineStr">
        <is>
          <t>FEDERAL INCOME TAX RECEIVABLE</t>
        </is>
      </c>
      <c r="F283" s="400" t="n">
        <v>360004</v>
      </c>
      <c r="G283" s="400" t="n">
        <v>36320000</v>
      </c>
      <c r="H283" s="400" t="n">
        <v>50992000</v>
      </c>
      <c r="I283" s="376" t="n">
        <v>112500</v>
      </c>
      <c r="J283" s="317" t="inlineStr">
        <is>
          <t>BDT</t>
        </is>
      </c>
      <c r="K283" s="317" t="inlineStr">
        <is>
          <t>APAA480035</t>
        </is>
      </c>
      <c r="L283" s="407" t="n">
        <v>44846</v>
      </c>
      <c r="M283" s="377" t="inlineStr">
        <is>
          <t>APA0480035</t>
        </is>
      </c>
      <c r="N283" s="317" t="inlineStr">
        <is>
          <t>A</t>
        </is>
      </c>
    </row>
    <row r="284">
      <c r="A284" s="400" t="n">
        <v>2022</v>
      </c>
      <c r="B284" s="400" t="n">
        <v>10</v>
      </c>
      <c r="C284" s="317" t="inlineStr">
        <is>
          <t>AP</t>
        </is>
      </c>
      <c r="D284" s="400" t="n">
        <v>1568000090</v>
      </c>
      <c r="E284" s="317" t="inlineStr">
        <is>
          <t>FEDERAL INCOME TAX RECEIVABLE</t>
        </is>
      </c>
      <c r="F284" s="400" t="n">
        <v>360004</v>
      </c>
      <c r="G284" s="400" t="n">
        <v>36320000</v>
      </c>
      <c r="H284" s="400" t="n">
        <v>50992000</v>
      </c>
      <c r="I284" s="376" t="n">
        <v>37500</v>
      </c>
      <c r="J284" s="317" t="inlineStr">
        <is>
          <t>BDT</t>
        </is>
      </c>
      <c r="K284" s="317" t="inlineStr">
        <is>
          <t>APAA480140</t>
        </is>
      </c>
      <c r="L284" s="407" t="n">
        <v>44847</v>
      </c>
      <c r="M284" s="377" t="inlineStr">
        <is>
          <t>APA0480140</t>
        </is>
      </c>
      <c r="N284" s="317" t="inlineStr">
        <is>
          <t>A</t>
        </is>
      </c>
    </row>
    <row r="285">
      <c r="A285" s="400" t="n">
        <v>2022</v>
      </c>
      <c r="B285" s="400" t="n">
        <v>10</v>
      </c>
      <c r="C285" s="317" t="inlineStr">
        <is>
          <t>AP</t>
        </is>
      </c>
      <c r="D285" s="400" t="n">
        <v>1568000090</v>
      </c>
      <c r="E285" s="317" t="inlineStr">
        <is>
          <t>FEDERAL INCOME TAX RECEIVABLE</t>
        </is>
      </c>
      <c r="F285" s="400" t="n">
        <v>360004</v>
      </c>
      <c r="G285" s="400" t="n">
        <v>36320000</v>
      </c>
      <c r="H285" s="400" t="n">
        <v>50992000</v>
      </c>
      <c r="I285" s="376" t="n">
        <v>37500</v>
      </c>
      <c r="J285" s="317" t="inlineStr">
        <is>
          <t>BDT</t>
        </is>
      </c>
      <c r="K285" s="317" t="inlineStr">
        <is>
          <t>APAA480295</t>
        </is>
      </c>
      <c r="L285" s="407" t="n">
        <v>44850</v>
      </c>
      <c r="M285" s="377" t="inlineStr">
        <is>
          <t>APA0480295</t>
        </is>
      </c>
      <c r="N285" s="317" t="inlineStr">
        <is>
          <t>A</t>
        </is>
      </c>
    </row>
    <row r="286">
      <c r="A286" s="400" t="n">
        <v>2022</v>
      </c>
      <c r="B286" s="400" t="n">
        <v>11</v>
      </c>
      <c r="C286" s="317" t="inlineStr">
        <is>
          <t>AP</t>
        </is>
      </c>
      <c r="D286" s="400" t="n">
        <v>1568000090</v>
      </c>
      <c r="E286" s="317" t="inlineStr">
        <is>
          <t>FEDERAL INCOME TAX RECEIVABLE</t>
        </is>
      </c>
      <c r="F286" s="400" t="n">
        <v>360004</v>
      </c>
      <c r="G286" s="400" t="n">
        <v>36320000</v>
      </c>
      <c r="H286" s="400" t="n">
        <v>50501000</v>
      </c>
      <c r="I286" s="376" t="n">
        <v>37500</v>
      </c>
      <c r="J286" s="317" t="inlineStr">
        <is>
          <t>BDT</t>
        </is>
      </c>
      <c r="K286" s="317" t="inlineStr">
        <is>
          <t>APAA483551</t>
        </is>
      </c>
      <c r="L286" s="407" t="n">
        <v>44868</v>
      </c>
      <c r="M286" s="377" t="inlineStr">
        <is>
          <t>APA0483551</t>
        </is>
      </c>
      <c r="N286" s="317" t="inlineStr">
        <is>
          <t>A</t>
        </is>
      </c>
    </row>
    <row r="287">
      <c r="A287" s="400" t="n">
        <v>2022</v>
      </c>
      <c r="B287" s="400" t="n">
        <v>11</v>
      </c>
      <c r="C287" s="317" t="inlineStr">
        <is>
          <t>AP</t>
        </is>
      </c>
      <c r="D287" s="400" t="n">
        <v>1568000090</v>
      </c>
      <c r="E287" s="317" t="inlineStr">
        <is>
          <t>FEDERAL INCOME TAX RECEIVABLE</t>
        </is>
      </c>
      <c r="F287" s="400" t="n">
        <v>360004</v>
      </c>
      <c r="G287" s="400" t="n">
        <v>36320000</v>
      </c>
      <c r="H287" s="400" t="n">
        <v>50992000</v>
      </c>
      <c r="I287" s="376" t="n">
        <v>150000</v>
      </c>
      <c r="J287" s="317" t="inlineStr">
        <is>
          <t>BDT</t>
        </is>
      </c>
      <c r="K287" s="317" t="inlineStr">
        <is>
          <t>APAA483551</t>
        </is>
      </c>
      <c r="L287" s="407" t="n">
        <v>44868</v>
      </c>
      <c r="M287" s="377" t="inlineStr">
        <is>
          <t>APA0483551</t>
        </is>
      </c>
      <c r="N287" s="317" t="inlineStr">
        <is>
          <t>A</t>
        </is>
      </c>
    </row>
    <row r="288">
      <c r="A288" s="400" t="n">
        <v>2022</v>
      </c>
      <c r="B288" s="400" t="n">
        <v>11</v>
      </c>
      <c r="C288" s="317" t="inlineStr">
        <is>
          <t>AP</t>
        </is>
      </c>
      <c r="D288" s="400" t="n">
        <v>1568000090</v>
      </c>
      <c r="E288" s="317" t="inlineStr">
        <is>
          <t>FEDERAL INCOME TAX RECEIVABLE</t>
        </is>
      </c>
      <c r="F288" s="400" t="n">
        <v>360004</v>
      </c>
      <c r="G288" s="400" t="n">
        <v>36320000</v>
      </c>
      <c r="H288" s="400" t="n">
        <v>50992000</v>
      </c>
      <c r="I288" s="376" t="n">
        <v>75000</v>
      </c>
      <c r="J288" s="317" t="inlineStr">
        <is>
          <t>BDT</t>
        </is>
      </c>
      <c r="K288" s="317" t="inlineStr">
        <is>
          <t>APAA484071</t>
        </is>
      </c>
      <c r="L288" s="407" t="n">
        <v>44871</v>
      </c>
      <c r="M288" s="377" t="inlineStr">
        <is>
          <t>APA0484071</t>
        </is>
      </c>
      <c r="N288" s="317" t="inlineStr">
        <is>
          <t>A</t>
        </is>
      </c>
    </row>
    <row r="289">
      <c r="A289" s="400" t="n">
        <v>2022</v>
      </c>
      <c r="B289" s="400" t="n">
        <v>11</v>
      </c>
      <c r="C289" s="317" t="inlineStr">
        <is>
          <t>AP</t>
        </is>
      </c>
      <c r="D289" s="400" t="n">
        <v>1568000090</v>
      </c>
      <c r="E289" s="317" t="inlineStr">
        <is>
          <t>FEDERAL INCOME TAX RECEIVABLE</t>
        </is>
      </c>
      <c r="F289" s="400" t="n">
        <v>360004</v>
      </c>
      <c r="G289" s="400" t="n">
        <v>36320000</v>
      </c>
      <c r="H289" s="400" t="n">
        <v>50992000</v>
      </c>
      <c r="I289" s="376" t="n">
        <v>75000</v>
      </c>
      <c r="J289" s="317" t="inlineStr">
        <is>
          <t>BDT</t>
        </is>
      </c>
      <c r="K289" s="317" t="inlineStr">
        <is>
          <t>APAA484746</t>
        </is>
      </c>
      <c r="L289" s="407" t="n">
        <v>44874</v>
      </c>
      <c r="M289" s="377" t="inlineStr">
        <is>
          <t>APA0484746</t>
        </is>
      </c>
      <c r="N289" s="317" t="inlineStr">
        <is>
          <t>A</t>
        </is>
      </c>
    </row>
    <row r="290">
      <c r="A290" s="400" t="n">
        <v>2022</v>
      </c>
      <c r="B290" s="400" t="n">
        <v>11</v>
      </c>
      <c r="C290" s="317" t="inlineStr">
        <is>
          <t>AP</t>
        </is>
      </c>
      <c r="D290" s="400" t="n">
        <v>1568000090</v>
      </c>
      <c r="E290" s="317" t="inlineStr">
        <is>
          <t>FEDERAL INCOME TAX RECEIVABLE</t>
        </is>
      </c>
      <c r="F290" s="400" t="n">
        <v>360004</v>
      </c>
      <c r="G290" s="400" t="n">
        <v>36320000</v>
      </c>
      <c r="H290" s="400" t="n">
        <v>50992000</v>
      </c>
      <c r="I290" s="376" t="n">
        <v>75000</v>
      </c>
      <c r="J290" s="317" t="inlineStr">
        <is>
          <t>BDT</t>
        </is>
      </c>
      <c r="K290" s="317" t="inlineStr">
        <is>
          <t>APAA484918</t>
        </is>
      </c>
      <c r="L290" s="407" t="n">
        <v>44875</v>
      </c>
      <c r="M290" s="377" t="inlineStr">
        <is>
          <t>APA0484918</t>
        </is>
      </c>
      <c r="N290" s="317" t="inlineStr">
        <is>
          <t>A</t>
        </is>
      </c>
    </row>
    <row r="291">
      <c r="A291" s="400" t="n">
        <v>2022</v>
      </c>
      <c r="B291" s="400" t="n">
        <v>11</v>
      </c>
      <c r="C291" s="317" t="inlineStr">
        <is>
          <t>AP</t>
        </is>
      </c>
      <c r="D291" s="400" t="n">
        <v>1568000090</v>
      </c>
      <c r="E291" s="317" t="inlineStr">
        <is>
          <t>FEDERAL INCOME TAX RECEIVABLE</t>
        </is>
      </c>
      <c r="F291" s="400" t="n">
        <v>360004</v>
      </c>
      <c r="G291" s="400" t="n">
        <v>36320000</v>
      </c>
      <c r="H291" s="400" t="n">
        <v>50992000</v>
      </c>
      <c r="I291" s="376" t="n">
        <v>37500</v>
      </c>
      <c r="J291" s="317" t="inlineStr">
        <is>
          <t>BDT</t>
        </is>
      </c>
      <c r="K291" s="317" t="inlineStr">
        <is>
          <t>APAA485387</t>
        </is>
      </c>
      <c r="L291" s="407" t="n">
        <v>44882</v>
      </c>
      <c r="M291" s="377" t="inlineStr">
        <is>
          <t>APA0485387</t>
        </is>
      </c>
      <c r="N291" s="317" t="inlineStr">
        <is>
          <t>A</t>
        </is>
      </c>
    </row>
    <row r="292">
      <c r="A292" s="400" t="n">
        <v>2022</v>
      </c>
      <c r="B292" s="400" t="n">
        <v>12</v>
      </c>
      <c r="C292" s="317" t="inlineStr">
        <is>
          <t>AP</t>
        </is>
      </c>
      <c r="D292" s="400" t="n">
        <v>1568000090</v>
      </c>
      <c r="E292" s="317" t="inlineStr">
        <is>
          <t>FEDERAL INCOME TAX RECEIVABLE</t>
        </is>
      </c>
      <c r="F292" s="400" t="n">
        <v>360004</v>
      </c>
      <c r="G292" s="400" t="n">
        <v>36320000</v>
      </c>
      <c r="H292" s="400" t="n">
        <v>50992000</v>
      </c>
      <c r="I292" s="376" t="n">
        <v>37500</v>
      </c>
      <c r="J292" s="317" t="inlineStr">
        <is>
          <t>BDT</t>
        </is>
      </c>
      <c r="K292" s="317" t="inlineStr">
        <is>
          <t>APAA488158</t>
        </is>
      </c>
      <c r="L292" s="407" t="n">
        <v>44899</v>
      </c>
      <c r="M292" s="377" t="inlineStr">
        <is>
          <t>APA0488158</t>
        </is>
      </c>
      <c r="N292" s="317" t="inlineStr">
        <is>
          <t>A</t>
        </is>
      </c>
    </row>
    <row r="293">
      <c r="A293" s="400" t="n">
        <v>2022</v>
      </c>
      <c r="B293" s="400" t="n">
        <v>12</v>
      </c>
      <c r="C293" s="317" t="inlineStr">
        <is>
          <t>AP</t>
        </is>
      </c>
      <c r="D293" s="400" t="n">
        <v>1568000090</v>
      </c>
      <c r="E293" s="317" t="inlineStr">
        <is>
          <t>FEDERAL INCOME TAX RECEIVABLE</t>
        </is>
      </c>
      <c r="F293" s="400" t="n">
        <v>360004</v>
      </c>
      <c r="G293" s="400" t="n">
        <v>36320000</v>
      </c>
      <c r="H293" s="400" t="n">
        <v>50992000</v>
      </c>
      <c r="I293" s="376" t="n">
        <v>187500</v>
      </c>
      <c r="J293" s="317" t="inlineStr">
        <is>
          <t>BDT</t>
        </is>
      </c>
      <c r="K293" s="317" t="inlineStr">
        <is>
          <t>APAA489065</t>
        </is>
      </c>
      <c r="L293" s="407" t="n">
        <v>44901</v>
      </c>
      <c r="M293" s="377" t="inlineStr">
        <is>
          <t>APA0489065</t>
        </is>
      </c>
      <c r="N293" s="317" t="inlineStr">
        <is>
          <t>A</t>
        </is>
      </c>
    </row>
    <row r="294">
      <c r="A294" s="400" t="n">
        <v>2022</v>
      </c>
      <c r="B294" s="400" t="n">
        <v>12</v>
      </c>
      <c r="C294" s="317" t="inlineStr">
        <is>
          <t>AP</t>
        </is>
      </c>
      <c r="D294" s="400" t="n">
        <v>1568000090</v>
      </c>
      <c r="E294" s="317" t="inlineStr">
        <is>
          <t>FEDERAL INCOME TAX RECEIVABLE</t>
        </is>
      </c>
      <c r="F294" s="400" t="n">
        <v>360004</v>
      </c>
      <c r="G294" s="400" t="n">
        <v>36320000</v>
      </c>
      <c r="H294" s="400" t="n">
        <v>50992000</v>
      </c>
      <c r="I294" s="376" t="n">
        <v>37500</v>
      </c>
      <c r="J294" s="317" t="inlineStr">
        <is>
          <t>BDT</t>
        </is>
      </c>
      <c r="K294" s="317" t="inlineStr">
        <is>
          <t>APAA490872</t>
        </is>
      </c>
      <c r="L294" s="407" t="n">
        <v>44916</v>
      </c>
      <c r="M294" s="377" t="inlineStr">
        <is>
          <t>APA0490872</t>
        </is>
      </c>
      <c r="N294" s="317" t="inlineStr">
        <is>
          <t>A</t>
        </is>
      </c>
    </row>
    <row r="295">
      <c r="A295" s="400" t="n">
        <v>2022</v>
      </c>
      <c r="B295" s="400" t="n">
        <v>12</v>
      </c>
      <c r="C295" s="317" t="inlineStr">
        <is>
          <t>AP</t>
        </is>
      </c>
      <c r="D295" s="400" t="n">
        <v>1568000090</v>
      </c>
      <c r="E295" s="317" t="inlineStr">
        <is>
          <t>FEDERAL INCOME TAX RECEIVABLE</t>
        </is>
      </c>
      <c r="F295" s="400" t="n">
        <v>360004</v>
      </c>
      <c r="G295" s="400" t="n">
        <v>36320000</v>
      </c>
      <c r="H295" s="400" t="n">
        <v>50992000</v>
      </c>
      <c r="I295" s="376" t="n">
        <v>37500</v>
      </c>
      <c r="J295" s="317" t="inlineStr">
        <is>
          <t>BDT</t>
        </is>
      </c>
      <c r="K295" s="317" t="inlineStr">
        <is>
          <t>APAA491023</t>
        </is>
      </c>
      <c r="L295" s="407" t="n">
        <v>44917</v>
      </c>
      <c r="M295" s="377" t="inlineStr">
        <is>
          <t>APA0491023</t>
        </is>
      </c>
      <c r="N295" s="317" t="inlineStr">
        <is>
          <t>A</t>
        </is>
      </c>
    </row>
    <row r="296">
      <c r="A296" s="400" t="n">
        <v>2022</v>
      </c>
      <c r="B296" s="400" t="n">
        <v>12</v>
      </c>
      <c r="C296" s="317" t="inlineStr">
        <is>
          <t>387</t>
        </is>
      </c>
      <c r="D296" s="400" t="n">
        <v>1568000090</v>
      </c>
      <c r="E296" s="317" t="inlineStr">
        <is>
          <t>FEDERAL INCOME TAX RECEIVABLE</t>
        </is>
      </c>
      <c r="F296" s="400" t="n">
        <v>360004</v>
      </c>
      <c r="G296" s="400" t="n">
        <v>36320000</v>
      </c>
      <c r="H296" s="400" t="n">
        <v>50601000</v>
      </c>
      <c r="I296" s="376" t="n">
        <v>3913070.12</v>
      </c>
      <c r="J296" s="317" t="inlineStr">
        <is>
          <t>BDT</t>
        </is>
      </c>
      <c r="K296" s="317" t="inlineStr">
        <is>
          <t>SV01139817</t>
        </is>
      </c>
      <c r="L296" s="407" t="n">
        <v>44924</v>
      </c>
      <c r="M296" s="377" t="n"/>
      <c r="N296" s="317" t="inlineStr">
        <is>
          <t>A</t>
        </is>
      </c>
    </row>
    <row r="297">
      <c r="A297" s="400" t="n">
        <v>2022</v>
      </c>
      <c r="B297" s="400" t="n">
        <v>12</v>
      </c>
      <c r="C297" s="317" t="inlineStr">
        <is>
          <t>387</t>
        </is>
      </c>
      <c r="D297" s="400" t="n">
        <v>1568000090</v>
      </c>
      <c r="E297" s="317" t="inlineStr">
        <is>
          <t>FEDERAL INCOME TAX RECEIVABLE</t>
        </is>
      </c>
      <c r="F297" s="400" t="n">
        <v>360004</v>
      </c>
      <c r="G297" s="400" t="n">
        <v>36320000</v>
      </c>
      <c r="H297" s="400" t="n">
        <v>50601000</v>
      </c>
      <c r="I297" s="376" t="n">
        <v>15332536.5</v>
      </c>
      <c r="J297" s="317" t="inlineStr">
        <is>
          <t>BDT</t>
        </is>
      </c>
      <c r="K297" s="317" t="inlineStr">
        <is>
          <t>SV01138575</t>
        </is>
      </c>
      <c r="L297" s="407" t="n">
        <v>44919</v>
      </c>
      <c r="M297" s="377" t="n"/>
      <c r="N297" s="317" t="inlineStr">
        <is>
          <t>A</t>
        </is>
      </c>
    </row>
    <row r="298">
      <c r="A298" s="400" t="n">
        <v>2022</v>
      </c>
      <c r="B298" s="400" t="n">
        <v>12</v>
      </c>
      <c r="C298" s="317" t="inlineStr">
        <is>
          <t>387</t>
        </is>
      </c>
      <c r="D298" s="400" t="n">
        <v>1568000090</v>
      </c>
      <c r="E298" s="317" t="inlineStr">
        <is>
          <t>FEDERAL INCOME TAX RECEIVABLE</t>
        </is>
      </c>
      <c r="F298" s="400" t="n">
        <v>360004</v>
      </c>
      <c r="G298" s="400" t="n">
        <v>36320000</v>
      </c>
      <c r="H298" s="400" t="n">
        <v>50601000</v>
      </c>
      <c r="I298" s="376" t="n">
        <v>16330547</v>
      </c>
      <c r="J298" s="317" t="inlineStr">
        <is>
          <t>BDT</t>
        </is>
      </c>
      <c r="K298" s="317" t="inlineStr">
        <is>
          <t>SV01134992</t>
        </is>
      </c>
      <c r="L298" s="407" t="n">
        <v>44910</v>
      </c>
      <c r="M298" s="377" t="n"/>
      <c r="N298" s="317" t="inlineStr">
        <is>
          <t>A</t>
        </is>
      </c>
    </row>
    <row r="299">
      <c r="A299" s="400" t="n">
        <v>2022</v>
      </c>
      <c r="B299" s="400" t="n">
        <v>12</v>
      </c>
      <c r="C299" s="317" t="inlineStr">
        <is>
          <t>387</t>
        </is>
      </c>
      <c r="D299" s="400" t="n">
        <v>1568000090</v>
      </c>
      <c r="E299" s="317" t="inlineStr">
        <is>
          <t>FEDERAL INCOME TAX RECEIVABLE</t>
        </is>
      </c>
      <c r="F299" s="400" t="n">
        <v>360004</v>
      </c>
      <c r="G299" s="400" t="n">
        <v>36320000</v>
      </c>
      <c r="H299" s="400" t="n">
        <v>50601000</v>
      </c>
      <c r="I299" s="376" t="n">
        <v>23872711.03</v>
      </c>
      <c r="J299" s="317" t="inlineStr">
        <is>
          <t>BDT</t>
        </is>
      </c>
      <c r="K299" s="317" t="inlineStr">
        <is>
          <t>SV01140297</t>
        </is>
      </c>
      <c r="L299" s="407" t="n">
        <v>44925</v>
      </c>
      <c r="M299" s="377" t="n"/>
      <c r="N299" s="317" t="inlineStr">
        <is>
          <t>A</t>
        </is>
      </c>
    </row>
    <row r="300">
      <c r="A300" s="400" t="n">
        <v>2022</v>
      </c>
      <c r="B300" s="400" t="n">
        <v>12</v>
      </c>
      <c r="C300" s="317" t="inlineStr">
        <is>
          <t>387</t>
        </is>
      </c>
      <c r="D300" s="400" t="n">
        <v>1568000090</v>
      </c>
      <c r="E300" s="317" t="inlineStr">
        <is>
          <t>FEDERAL INCOME TAX RECEIVABLE</t>
        </is>
      </c>
      <c r="F300" s="400" t="n">
        <v>360004</v>
      </c>
      <c r="G300" s="400" t="n">
        <v>36320000</v>
      </c>
      <c r="H300" s="400" t="n">
        <v>50601000</v>
      </c>
      <c r="I300" s="376" t="n">
        <v>48704754.18</v>
      </c>
      <c r="J300" s="317" t="inlineStr">
        <is>
          <t>BDT</t>
        </is>
      </c>
      <c r="K300" s="317" t="inlineStr">
        <is>
          <t>SV01140833</t>
        </is>
      </c>
      <c r="L300" s="407" t="n">
        <v>44926</v>
      </c>
      <c r="M300" s="377" t="n"/>
      <c r="N300" s="317" t="inlineStr">
        <is>
          <t>A</t>
        </is>
      </c>
    </row>
    <row r="301">
      <c r="A301" s="400" t="n">
        <v>2022</v>
      </c>
      <c r="B301" s="400" t="n">
        <v>12</v>
      </c>
      <c r="C301" s="317" t="inlineStr">
        <is>
          <t>387</t>
        </is>
      </c>
      <c r="D301" s="400" t="n">
        <v>1568000090</v>
      </c>
      <c r="E301" s="317" t="inlineStr">
        <is>
          <t>FEDERAL INCOME TAX RECEIVABLE</t>
        </is>
      </c>
      <c r="F301" s="400" t="n">
        <v>361396</v>
      </c>
      <c r="G301" s="400" t="n">
        <v>36310000</v>
      </c>
      <c r="H301" s="400" t="n">
        <v>50601000</v>
      </c>
      <c r="I301" s="376" t="n">
        <v>424377.25</v>
      </c>
      <c r="J301" s="317" t="inlineStr">
        <is>
          <t>BDT</t>
        </is>
      </c>
      <c r="K301" s="317" t="inlineStr">
        <is>
          <t>SV01139817</t>
        </is>
      </c>
      <c r="L301" s="407" t="n">
        <v>44924</v>
      </c>
      <c r="M301" s="377" t="n"/>
      <c r="N301" s="317" t="inlineStr">
        <is>
          <t>A</t>
        </is>
      </c>
    </row>
    <row r="302">
      <c r="A302" s="400" t="n">
        <v>2022</v>
      </c>
      <c r="B302" s="400" t="n">
        <v>12</v>
      </c>
      <c r="C302" s="317" t="inlineStr">
        <is>
          <t>387</t>
        </is>
      </c>
      <c r="D302" s="400" t="n">
        <v>1568000090</v>
      </c>
      <c r="E302" s="317" t="inlineStr">
        <is>
          <t>FEDERAL INCOME TAX RECEIVABLE</t>
        </is>
      </c>
      <c r="F302" s="400" t="n">
        <v>361396</v>
      </c>
      <c r="G302" s="400" t="n">
        <v>36310000</v>
      </c>
      <c r="H302" s="400" t="n">
        <v>50601000</v>
      </c>
      <c r="I302" s="376" t="n">
        <v>489044.82</v>
      </c>
      <c r="J302" s="317" t="inlineStr">
        <is>
          <t>BDT</t>
        </is>
      </c>
      <c r="K302" s="317" t="inlineStr">
        <is>
          <t>SV01140297</t>
        </is>
      </c>
      <c r="L302" s="407" t="n">
        <v>44925</v>
      </c>
      <c r="M302" s="377" t="n"/>
      <c r="N302" s="317" t="inlineStr">
        <is>
          <t>A</t>
        </is>
      </c>
    </row>
    <row r="303">
      <c r="A303" s="400" t="n">
        <v>2022</v>
      </c>
      <c r="B303" s="400" t="n">
        <v>12</v>
      </c>
      <c r="C303" s="317" t="inlineStr">
        <is>
          <t>387</t>
        </is>
      </c>
      <c r="D303" s="400" t="n">
        <v>1568000090</v>
      </c>
      <c r="E303" s="317" t="inlineStr">
        <is>
          <t>FEDERAL INCOME TAX RECEIVABLE</t>
        </is>
      </c>
      <c r="F303" s="400" t="n">
        <v>361396</v>
      </c>
      <c r="G303" s="400" t="n">
        <v>36310000</v>
      </c>
      <c r="H303" s="400" t="n">
        <v>50601000</v>
      </c>
      <c r="I303" s="376" t="n">
        <v>1329775.33</v>
      </c>
      <c r="J303" s="317" t="inlineStr">
        <is>
          <t>BDT</t>
        </is>
      </c>
      <c r="K303" s="317" t="inlineStr">
        <is>
          <t>SV01138575</t>
        </is>
      </c>
      <c r="L303" s="407" t="n">
        <v>44919</v>
      </c>
      <c r="M303" s="377" t="n"/>
      <c r="N303" s="317" t="inlineStr">
        <is>
          <t>A</t>
        </is>
      </c>
    </row>
    <row r="304">
      <c r="A304" s="400" t="n">
        <v>2022</v>
      </c>
      <c r="B304" s="400" t="n">
        <v>12</v>
      </c>
      <c r="C304" s="317" t="inlineStr">
        <is>
          <t>387</t>
        </is>
      </c>
      <c r="D304" s="400" t="n">
        <v>1568000090</v>
      </c>
      <c r="E304" s="317" t="inlineStr">
        <is>
          <t>FEDERAL INCOME TAX RECEIVABLE</t>
        </is>
      </c>
      <c r="F304" s="400" t="n">
        <v>361396</v>
      </c>
      <c r="G304" s="400" t="n">
        <v>36310000</v>
      </c>
      <c r="H304" s="400" t="n">
        <v>50601000</v>
      </c>
      <c r="I304" s="376" t="n">
        <v>1524860.85</v>
      </c>
      <c r="J304" s="317" t="inlineStr">
        <is>
          <t>BDT</t>
        </is>
      </c>
      <c r="K304" s="317" t="inlineStr">
        <is>
          <t>SV01140833</t>
        </is>
      </c>
      <c r="L304" s="407" t="n">
        <v>44926</v>
      </c>
      <c r="M304" s="377" t="n"/>
      <c r="N304" s="317" t="inlineStr">
        <is>
          <t>A</t>
        </is>
      </c>
    </row>
    <row r="305">
      <c r="A305" s="400" t="n">
        <v>2022</v>
      </c>
      <c r="B305" s="400" t="n">
        <v>12</v>
      </c>
      <c r="C305" s="317" t="inlineStr">
        <is>
          <t>387</t>
        </is>
      </c>
      <c r="D305" s="400" t="n">
        <v>1568000090</v>
      </c>
      <c r="E305" s="317" t="inlineStr">
        <is>
          <t>FEDERAL INCOME TAX RECEIVABLE</t>
        </is>
      </c>
      <c r="F305" s="400" t="n">
        <v>361396</v>
      </c>
      <c r="G305" s="400" t="n">
        <v>36310000</v>
      </c>
      <c r="H305" s="400" t="n">
        <v>50601000</v>
      </c>
      <c r="I305" s="376" t="n">
        <v>1848366.01</v>
      </c>
      <c r="J305" s="317" t="inlineStr">
        <is>
          <t>BDT</t>
        </is>
      </c>
      <c r="K305" s="317" t="inlineStr">
        <is>
          <t>SV01134992</t>
        </is>
      </c>
      <c r="L305" s="407" t="n">
        <v>44910</v>
      </c>
      <c r="M305" s="377" t="n"/>
      <c r="N305" s="317" t="inlineStr">
        <is>
          <t>A</t>
        </is>
      </c>
    </row>
    <row r="306">
      <c r="A306" s="400" t="n">
        <v>2022</v>
      </c>
      <c r="B306" s="400" t="n">
        <v>12</v>
      </c>
      <c r="C306" s="317" t="inlineStr">
        <is>
          <t>387</t>
        </is>
      </c>
      <c r="D306" s="400" t="n">
        <v>1568000090</v>
      </c>
      <c r="E306" s="317" t="inlineStr">
        <is>
          <t>FEDERAL INCOME TAX RECEIVABLE</t>
        </is>
      </c>
      <c r="F306" s="400" t="n">
        <v>361396</v>
      </c>
      <c r="G306" s="400" t="n">
        <v>36310000</v>
      </c>
      <c r="H306" s="400" t="n">
        <v>50601000</v>
      </c>
      <c r="I306" s="376" t="n">
        <v>3911089.41</v>
      </c>
      <c r="J306" s="317" t="inlineStr">
        <is>
          <t>BDT</t>
        </is>
      </c>
      <c r="K306" s="317" t="inlineStr">
        <is>
          <t>SV01137953</t>
        </is>
      </c>
      <c r="L306" s="407" t="n">
        <v>44918</v>
      </c>
      <c r="M306" s="377" t="n"/>
      <c r="N306" s="317" t="inlineStr">
        <is>
          <t>A</t>
        </is>
      </c>
    </row>
    <row r="307">
      <c r="A307" s="400" t="n">
        <v>2022</v>
      </c>
      <c r="B307" s="400" t="n">
        <v>12</v>
      </c>
      <c r="C307" s="317" t="inlineStr">
        <is>
          <t>B06</t>
        </is>
      </c>
      <c r="D307" s="400" t="n">
        <v>1568000090</v>
      </c>
      <c r="E307" s="317" t="inlineStr">
        <is>
          <t>FEDERAL INCOME TAX RECEIVABLE</t>
        </is>
      </c>
      <c r="F307" s="317" t="inlineStr">
        <is>
          <t>360004</t>
        </is>
      </c>
      <c r="G307" s="317" t="inlineStr">
        <is>
          <t>36320000</t>
        </is>
      </c>
      <c r="H307" s="317" t="inlineStr">
        <is>
          <t>50992000</t>
        </is>
      </c>
      <c r="I307" s="376" t="n">
        <v>90961.64999999999</v>
      </c>
      <c r="J307" s="317" t="inlineStr">
        <is>
          <t>BDT</t>
        </is>
      </c>
      <c r="K307" s="317" t="inlineStr">
        <is>
          <t>0000492577</t>
        </is>
      </c>
      <c r="L307" s="407" t="n">
        <v>44926</v>
      </c>
      <c r="M307" s="377" t="n"/>
      <c r="N307" s="317" t="inlineStr">
        <is>
          <t>A</t>
        </is>
      </c>
    </row>
    <row r="308">
      <c r="A308" s="400" t="n">
        <v>2022</v>
      </c>
      <c r="B308" s="400" t="n">
        <v>12</v>
      </c>
      <c r="C308" s="317" t="inlineStr">
        <is>
          <t>B07</t>
        </is>
      </c>
      <c r="D308" s="400" t="n">
        <v>1568000090</v>
      </c>
      <c r="E308" s="317" t="inlineStr">
        <is>
          <t>FEDERAL INCOME TAX RECEIVABLE</t>
        </is>
      </c>
      <c r="F308" s="317" t="inlineStr">
        <is>
          <t>360004</t>
        </is>
      </c>
      <c r="G308" s="317" t="inlineStr">
        <is>
          <t>36320000</t>
        </is>
      </c>
      <c r="H308" s="317" t="inlineStr">
        <is>
          <t>50992000</t>
        </is>
      </c>
      <c r="I308" s="376" t="n">
        <v>15000</v>
      </c>
      <c r="J308" s="317" t="inlineStr">
        <is>
          <t>BDT</t>
        </is>
      </c>
      <c r="K308" s="317" t="inlineStr">
        <is>
          <t>0000492298</t>
        </is>
      </c>
      <c r="L308" s="407" t="n">
        <v>44926</v>
      </c>
      <c r="M308" s="377" t="n"/>
      <c r="N308" s="317" t="inlineStr">
        <is>
          <t>A</t>
        </is>
      </c>
    </row>
    <row r="309">
      <c r="A309" s="400" t="n">
        <v>2022</v>
      </c>
      <c r="B309" s="400" t="n">
        <v>12</v>
      </c>
      <c r="C309" s="317" t="inlineStr">
        <is>
          <t>B07</t>
        </is>
      </c>
      <c r="D309" s="400" t="n">
        <v>1568000090</v>
      </c>
      <c r="E309" s="317" t="inlineStr">
        <is>
          <t>FEDERAL INCOME TAX RECEIVABLE</t>
        </is>
      </c>
      <c r="F309" s="317" t="inlineStr">
        <is>
          <t>360004</t>
        </is>
      </c>
      <c r="G309" s="317" t="inlineStr">
        <is>
          <t>36320000</t>
        </is>
      </c>
      <c r="H309" s="317" t="inlineStr">
        <is>
          <t>50992000</t>
        </is>
      </c>
      <c r="I309" s="376" t="n">
        <v>150000</v>
      </c>
      <c r="J309" s="317" t="inlineStr">
        <is>
          <t>BDT</t>
        </is>
      </c>
      <c r="K309" s="317" t="inlineStr">
        <is>
          <t>0000493096</t>
        </is>
      </c>
      <c r="L309" s="407" t="n">
        <v>44926</v>
      </c>
      <c r="M309" s="377" t="n"/>
      <c r="N309" s="317" t="inlineStr">
        <is>
          <t>A</t>
        </is>
      </c>
    </row>
    <row r="310">
      <c r="A310" s="400" t="n">
        <v>2022</v>
      </c>
      <c r="B310" s="400" t="n">
        <v>12</v>
      </c>
      <c r="C310" s="317" t="inlineStr">
        <is>
          <t>B07</t>
        </is>
      </c>
      <c r="D310" s="400" t="n">
        <v>1568000094</v>
      </c>
      <c r="E310" s="317" t="inlineStr">
        <is>
          <t>INTL INCOME TAX RECEIVABLE</t>
        </is>
      </c>
      <c r="F310" s="317" t="inlineStr">
        <is>
          <t>360004</t>
        </is>
      </c>
      <c r="G310" s="317" t="inlineStr">
        <is>
          <t>36320000</t>
        </is>
      </c>
      <c r="H310" s="317" t="inlineStr">
        <is>
          <t>50992000</t>
        </is>
      </c>
      <c r="I310" s="378" t="n">
        <v>215000000</v>
      </c>
      <c r="J310" s="317" t="inlineStr">
        <is>
          <t>BDT</t>
        </is>
      </c>
      <c r="K310" s="317" t="inlineStr">
        <is>
          <t>0000492472</t>
        </is>
      </c>
      <c r="L310" s="407" t="n">
        <v>44926</v>
      </c>
      <c r="M310" s="377" t="n"/>
      <c r="N310" s="317" t="inlineStr">
        <is>
          <t>A</t>
        </is>
      </c>
    </row>
    <row r="311">
      <c r="A311" s="400" t="n">
        <v>2022</v>
      </c>
      <c r="B311" s="400" t="n">
        <v>12</v>
      </c>
      <c r="C311" s="317" t="inlineStr">
        <is>
          <t>B14</t>
        </is>
      </c>
      <c r="D311" s="400" t="n">
        <v>1568000090</v>
      </c>
      <c r="E311" s="317" t="inlineStr">
        <is>
          <t>FEDERAL INCOME TAX RECEIVABLE</t>
        </is>
      </c>
      <c r="F311" s="317" t="inlineStr">
        <is>
          <t>360004</t>
        </is>
      </c>
      <c r="G311" s="317" t="inlineStr">
        <is>
          <t>36320000</t>
        </is>
      </c>
      <c r="H311" s="317" t="inlineStr">
        <is>
          <t>50601000</t>
        </is>
      </c>
      <c r="I311" s="376" t="n">
        <v>13911511.63</v>
      </c>
      <c r="J311" s="317" t="inlineStr">
        <is>
          <t>BDT</t>
        </is>
      </c>
      <c r="K311" s="317" t="inlineStr">
        <is>
          <t>0000492315</t>
        </is>
      </c>
      <c r="L311" s="407" t="n">
        <v>44926</v>
      </c>
      <c r="M311" s="377" t="n"/>
      <c r="N311" s="317" t="inlineStr">
        <is>
          <t>A</t>
        </is>
      </c>
    </row>
    <row r="312">
      <c r="A312" s="400" t="n">
        <v>2022</v>
      </c>
      <c r="B312" s="400" t="n">
        <v>12</v>
      </c>
      <c r="C312" s="317" t="inlineStr">
        <is>
          <t>B15</t>
        </is>
      </c>
      <c r="D312" s="400" t="n">
        <v>1568000090</v>
      </c>
      <c r="E312" s="317" t="inlineStr">
        <is>
          <t>FEDERAL INCOME TAX RECEIVABLE</t>
        </is>
      </c>
      <c r="F312" s="317" t="inlineStr">
        <is>
          <t>360004</t>
        </is>
      </c>
      <c r="G312" s="317" t="inlineStr">
        <is>
          <t>36320000</t>
        </is>
      </c>
      <c r="H312" s="317" t="inlineStr">
        <is>
          <t>50992000</t>
        </is>
      </c>
      <c r="I312" s="376" t="n">
        <v>-773946834.14</v>
      </c>
      <c r="J312" s="317" t="inlineStr">
        <is>
          <t>BDT</t>
        </is>
      </c>
      <c r="K312" s="317" t="inlineStr">
        <is>
          <t>0000494792</t>
        </is>
      </c>
      <c r="L312" s="407" t="n">
        <v>44926</v>
      </c>
      <c r="M312" s="377" t="n"/>
      <c r="N312" s="317" t="inlineStr">
        <is>
          <t>A</t>
        </is>
      </c>
    </row>
    <row r="313">
      <c r="A313" s="400" t="n">
        <v>2022</v>
      </c>
      <c r="B313" s="400" t="n">
        <v>12</v>
      </c>
      <c r="C313" s="317" t="inlineStr">
        <is>
          <t>B15</t>
        </is>
      </c>
      <c r="D313" s="400" t="n">
        <v>1568000094</v>
      </c>
      <c r="E313" s="317" t="inlineStr">
        <is>
          <t>INTL INCOME TAX RECEIVABLE</t>
        </is>
      </c>
      <c r="F313" s="317" t="inlineStr">
        <is>
          <t>360004</t>
        </is>
      </c>
      <c r="G313" s="317" t="inlineStr">
        <is>
          <t>36320000</t>
        </is>
      </c>
      <c r="H313" s="317" t="inlineStr">
        <is>
          <t>50992000</t>
        </is>
      </c>
      <c r="I313" s="376" t="n">
        <v>-1453654564</v>
      </c>
      <c r="J313" s="317" t="inlineStr">
        <is>
          <t>BDT</t>
        </is>
      </c>
      <c r="K313" s="317" t="inlineStr">
        <is>
          <t>0000494792</t>
        </is>
      </c>
      <c r="L313" s="407" t="n">
        <v>44926</v>
      </c>
      <c r="M313" s="377" t="n"/>
      <c r="N313" s="317" t="inlineStr">
        <is>
          <t>A</t>
        </is>
      </c>
    </row>
    <row r="314">
      <c r="A314" s="400" t="n">
        <v>2022</v>
      </c>
      <c r="B314" s="400" t="n">
        <v>12</v>
      </c>
      <c r="C314" s="317" t="inlineStr">
        <is>
          <t>B15</t>
        </is>
      </c>
      <c r="D314" s="400" t="n">
        <v>7180000005</v>
      </c>
      <c r="E314" s="317" t="inlineStr">
        <is>
          <t>Fgn Exp Curr Operations</t>
        </is>
      </c>
      <c r="F314" s="317" t="inlineStr">
        <is>
          <t>360004</t>
        </is>
      </c>
      <c r="G314" s="317" t="inlineStr">
        <is>
          <t>36320000</t>
        </is>
      </c>
      <c r="H314" s="317" t="inlineStr">
        <is>
          <t>50992000</t>
        </is>
      </c>
      <c r="I314" s="376" t="n">
        <v>-795020895</v>
      </c>
      <c r="J314" s="317" t="inlineStr">
        <is>
          <t>BDT</t>
        </is>
      </c>
      <c r="K314" s="317" t="inlineStr">
        <is>
          <t>0000489529</t>
        </is>
      </c>
      <c r="L314" s="407" t="n">
        <v>44896</v>
      </c>
      <c r="M314" s="377" t="n"/>
      <c r="N314" s="317" t="inlineStr">
        <is>
          <t>E</t>
        </is>
      </c>
    </row>
    <row r="315">
      <c r="A315" s="400" t="n">
        <v>2022</v>
      </c>
      <c r="B315" s="400" t="n">
        <v>12</v>
      </c>
      <c r="C315" s="317" t="inlineStr">
        <is>
          <t>B15</t>
        </is>
      </c>
      <c r="D315" s="400" t="n">
        <v>7180000005</v>
      </c>
      <c r="E315" s="317" t="inlineStr">
        <is>
          <t>Fgn Exp Curr Operations</t>
        </is>
      </c>
      <c r="F315" s="317" t="inlineStr">
        <is>
          <t>360004</t>
        </is>
      </c>
      <c r="G315" s="317" t="inlineStr">
        <is>
          <t>36320000</t>
        </is>
      </c>
      <c r="H315" s="317" t="inlineStr">
        <is>
          <t>50992000</t>
        </is>
      </c>
      <c r="I315" s="376" t="n">
        <v>860993795</v>
      </c>
      <c r="J315" s="317" t="inlineStr">
        <is>
          <t>BDT</t>
        </is>
      </c>
      <c r="K315" s="317" t="inlineStr">
        <is>
          <t>0000494796</t>
        </is>
      </c>
      <c r="L315" s="407" t="n">
        <v>44926</v>
      </c>
      <c r="M315" s="377" t="n"/>
      <c r="N315" s="317" t="inlineStr">
        <is>
          <t>E</t>
        </is>
      </c>
    </row>
    <row r="316">
      <c r="A316" s="400" t="n">
        <v>2022</v>
      </c>
      <c r="B316" s="400" t="n">
        <v>12</v>
      </c>
      <c r="C316" s="317" t="inlineStr">
        <is>
          <t>B15</t>
        </is>
      </c>
      <c r="D316" s="400" t="n">
        <v>7180000005</v>
      </c>
      <c r="E316" s="317" t="inlineStr">
        <is>
          <t>Fgn Exp Curr Operations</t>
        </is>
      </c>
      <c r="F316" s="317" t="inlineStr">
        <is>
          <t>361096</t>
        </is>
      </c>
      <c r="G316" s="317" t="inlineStr">
        <is>
          <t>36310000</t>
        </is>
      </c>
      <c r="H316" s="317" t="inlineStr">
        <is>
          <t>50992000</t>
        </is>
      </c>
      <c r="I316" s="376" t="n">
        <v>-844535128</v>
      </c>
      <c r="J316" s="317" t="inlineStr">
        <is>
          <t>BDT</t>
        </is>
      </c>
      <c r="K316" s="317" t="inlineStr">
        <is>
          <t>0000489529</t>
        </is>
      </c>
      <c r="L316" s="407" t="n">
        <v>44896</v>
      </c>
      <c r="M316" s="377" t="n"/>
      <c r="N316" s="317" t="inlineStr">
        <is>
          <t>E</t>
        </is>
      </c>
    </row>
    <row r="317">
      <c r="A317" s="400" t="n">
        <v>2022</v>
      </c>
      <c r="B317" s="400" t="n">
        <v>12</v>
      </c>
      <c r="C317" s="317" t="inlineStr">
        <is>
          <t>B15</t>
        </is>
      </c>
      <c r="D317" s="400" t="n">
        <v>7180000005</v>
      </c>
      <c r="E317" s="317" t="inlineStr">
        <is>
          <t>Fgn Exp Curr Operations</t>
        </is>
      </c>
      <c r="F317" s="317" t="inlineStr">
        <is>
          <t>361096</t>
        </is>
      </c>
      <c r="G317" s="317" t="inlineStr">
        <is>
          <t>36310000</t>
        </is>
      </c>
      <c r="H317" s="317" t="inlineStr">
        <is>
          <t>50992000</t>
        </is>
      </c>
      <c r="I317" s="376" t="n">
        <v>914511781</v>
      </c>
      <c r="J317" s="317" t="inlineStr">
        <is>
          <t>BDT</t>
        </is>
      </c>
      <c r="K317" s="317" t="inlineStr">
        <is>
          <t>0000494796</t>
        </is>
      </c>
      <c r="L317" s="407" t="n">
        <v>44926</v>
      </c>
      <c r="M317" s="377" t="n"/>
      <c r="N317" s="317" t="inlineStr">
        <is>
          <t>E</t>
        </is>
      </c>
    </row>
    <row r="318">
      <c r="A318" s="400" t="n">
        <v>2022</v>
      </c>
      <c r="B318" s="400" t="n">
        <v>12</v>
      </c>
      <c r="C318" s="317" t="inlineStr">
        <is>
          <t>B15</t>
        </is>
      </c>
      <c r="D318" s="400" t="n">
        <v>7180000005</v>
      </c>
      <c r="E318" s="317" t="inlineStr">
        <is>
          <t>Fgn Exp Curr Operations</t>
        </is>
      </c>
      <c r="F318" s="317" t="inlineStr">
        <is>
          <t>361099</t>
        </is>
      </c>
      <c r="G318" s="317" t="inlineStr">
        <is>
          <t>36320000</t>
        </is>
      </c>
      <c r="H318" s="317" t="inlineStr">
        <is>
          <t>50992000</t>
        </is>
      </c>
      <c r="I318" s="376" t="n">
        <v>-794664540</v>
      </c>
      <c r="J318" s="317" t="inlineStr">
        <is>
          <t>BDT</t>
        </is>
      </c>
      <c r="K318" s="317" t="inlineStr">
        <is>
          <t>0000489529</t>
        </is>
      </c>
      <c r="L318" s="407" t="n">
        <v>44896</v>
      </c>
      <c r="M318" s="377" t="n"/>
      <c r="N318" s="317" t="inlineStr">
        <is>
          <t>E</t>
        </is>
      </c>
    </row>
    <row r="319">
      <c r="A319" s="400" t="n">
        <v>2022</v>
      </c>
      <c r="B319" s="400" t="n">
        <v>12</v>
      </c>
      <c r="C319" s="317" t="inlineStr">
        <is>
          <t>B15</t>
        </is>
      </c>
      <c r="D319" s="400" t="n">
        <v>7180000005</v>
      </c>
      <c r="E319" s="317" t="inlineStr">
        <is>
          <t>Fgn Exp Curr Operations</t>
        </is>
      </c>
      <c r="F319" s="317" t="inlineStr">
        <is>
          <t>361099</t>
        </is>
      </c>
      <c r="G319" s="317" t="inlineStr">
        <is>
          <t>36320000</t>
        </is>
      </c>
      <c r="H319" s="317" t="inlineStr">
        <is>
          <t>50992000</t>
        </is>
      </c>
      <c r="I319" s="376" t="n">
        <v>966458765</v>
      </c>
      <c r="J319" s="317" t="inlineStr">
        <is>
          <t>BDT</t>
        </is>
      </c>
      <c r="K319" s="317" t="inlineStr">
        <is>
          <t>0000494796</t>
        </is>
      </c>
      <c r="L319" s="407" t="n">
        <v>44926</v>
      </c>
      <c r="M319" s="377" t="n"/>
      <c r="N319" s="317" t="inlineStr">
        <is>
          <t>E</t>
        </is>
      </c>
    </row>
    <row r="320">
      <c r="A320" s="400" t="n">
        <v>2022</v>
      </c>
      <c r="B320" s="400" t="n">
        <v>12</v>
      </c>
      <c r="C320" s="317" t="inlineStr">
        <is>
          <t>B15</t>
        </is>
      </c>
      <c r="D320" s="400" t="n">
        <v>7180000005</v>
      </c>
      <c r="E320" s="317" t="inlineStr">
        <is>
          <t>Fgn Exp Curr Operations</t>
        </is>
      </c>
      <c r="F320" s="317" t="inlineStr">
        <is>
          <t>361396</t>
        </is>
      </c>
      <c r="G320" s="317" t="inlineStr">
        <is>
          <t>36310000</t>
        </is>
      </c>
      <c r="H320" s="317" t="inlineStr">
        <is>
          <t>50992000</t>
        </is>
      </c>
      <c r="I320" s="376" t="n">
        <v>-60091917</v>
      </c>
      <c r="J320" s="317" t="inlineStr">
        <is>
          <t>BDT</t>
        </is>
      </c>
      <c r="K320" s="317" t="inlineStr">
        <is>
          <t>0000494796</t>
        </is>
      </c>
      <c r="L320" s="407" t="n">
        <v>44926</v>
      </c>
      <c r="M320" s="377" t="n"/>
      <c r="N320" s="317" t="inlineStr">
        <is>
          <t>E</t>
        </is>
      </c>
    </row>
    <row r="321">
      <c r="A321" s="400" t="n">
        <v>2022</v>
      </c>
      <c r="B321" s="400" t="n">
        <v>12</v>
      </c>
      <c r="C321" s="317" t="inlineStr">
        <is>
          <t>B15</t>
        </is>
      </c>
      <c r="D321" s="400" t="n">
        <v>7180000005</v>
      </c>
      <c r="E321" s="317" t="inlineStr">
        <is>
          <t>Fgn Exp Curr Operations</t>
        </is>
      </c>
      <c r="F321" s="317" t="inlineStr">
        <is>
          <t>361396</t>
        </is>
      </c>
      <c r="G321" s="317" t="inlineStr">
        <is>
          <t>36310000</t>
        </is>
      </c>
      <c r="H321" s="317" t="inlineStr">
        <is>
          <t>50992000</t>
        </is>
      </c>
      <c r="I321" s="376" t="n">
        <v>34813373</v>
      </c>
      <c r="J321" s="317" t="inlineStr">
        <is>
          <t>BDT</t>
        </is>
      </c>
      <c r="K321" s="317" t="inlineStr">
        <is>
          <t>0000489529</t>
        </is>
      </c>
      <c r="L321" s="407" t="n">
        <v>44896</v>
      </c>
      <c r="M321" s="377" t="n"/>
      <c r="N321" s="317" t="inlineStr">
        <is>
          <t>E</t>
        </is>
      </c>
    </row>
    <row r="322">
      <c r="A322" s="400" t="n">
        <v>2022</v>
      </c>
      <c r="B322" s="400" t="n">
        <v>12</v>
      </c>
      <c r="C322" s="317" t="inlineStr">
        <is>
          <t>B15</t>
        </is>
      </c>
      <c r="D322" s="400" t="n">
        <v>7180000005</v>
      </c>
      <c r="E322" s="317" t="inlineStr">
        <is>
          <t>Fgn Exp Curr Operations</t>
        </is>
      </c>
      <c r="F322" s="317" t="inlineStr">
        <is>
          <t>363099</t>
        </is>
      </c>
      <c r="G322" s="317" t="inlineStr">
        <is>
          <t>36230000</t>
        </is>
      </c>
      <c r="H322" s="317" t="inlineStr">
        <is>
          <t>50992000</t>
        </is>
      </c>
      <c r="I322" s="376" t="n">
        <v>-214824450</v>
      </c>
      <c r="J322" s="317" t="inlineStr">
        <is>
          <t>BDT</t>
        </is>
      </c>
      <c r="K322" s="317" t="inlineStr">
        <is>
          <t>0000489529</t>
        </is>
      </c>
      <c r="L322" s="407" t="n">
        <v>44896</v>
      </c>
      <c r="M322" s="377" t="n"/>
      <c r="N322" s="317" t="inlineStr">
        <is>
          <t>E</t>
        </is>
      </c>
    </row>
    <row r="323">
      <c r="A323" s="400" t="n">
        <v>2022</v>
      </c>
      <c r="B323" s="400" t="n">
        <v>12</v>
      </c>
      <c r="C323" s="317" t="inlineStr">
        <is>
          <t>B15</t>
        </is>
      </c>
      <c r="D323" s="400" t="n">
        <v>7180000005</v>
      </c>
      <c r="E323" s="317" t="inlineStr">
        <is>
          <t>Fgn Exp Curr Operations</t>
        </is>
      </c>
      <c r="F323" s="317" t="inlineStr">
        <is>
          <t>363099</t>
        </is>
      </c>
      <c r="G323" s="317" t="inlineStr">
        <is>
          <t>36230000</t>
        </is>
      </c>
      <c r="H323" s="317" t="inlineStr">
        <is>
          <t>50992000</t>
        </is>
      </c>
      <c r="I323" s="376" t="n">
        <v>180013002</v>
      </c>
      <c r="J323" s="317" t="inlineStr">
        <is>
          <t>BDT</t>
        </is>
      </c>
      <c r="K323" s="317" t="inlineStr">
        <is>
          <t>0000494796</t>
        </is>
      </c>
      <c r="L323" s="407" t="n">
        <v>44926</v>
      </c>
      <c r="M323" s="377" t="n"/>
      <c r="N323" s="317" t="inlineStr">
        <is>
          <t>E</t>
        </is>
      </c>
    </row>
    <row r="324">
      <c r="A324" s="400" t="n">
        <v>2022</v>
      </c>
      <c r="B324" s="400" t="n">
        <v>12</v>
      </c>
      <c r="C324" s="317" t="inlineStr">
        <is>
          <t>B15</t>
        </is>
      </c>
      <c r="D324" s="400" t="n">
        <v>7180000005</v>
      </c>
      <c r="E324" s="317" t="inlineStr">
        <is>
          <t>Fgn Exp Curr Operations</t>
        </is>
      </c>
      <c r="F324" s="317" t="inlineStr">
        <is>
          <t>364399</t>
        </is>
      </c>
      <c r="G324" s="317" t="inlineStr">
        <is>
          <t>36400000</t>
        </is>
      </c>
      <c r="H324" s="317" t="inlineStr">
        <is>
          <t>50992000</t>
        </is>
      </c>
      <c r="I324" s="376" t="n">
        <v>-36374536</v>
      </c>
      <c r="J324" s="317" t="inlineStr">
        <is>
          <t>BDT</t>
        </is>
      </c>
      <c r="K324" s="317" t="inlineStr">
        <is>
          <t>0000489529</t>
        </is>
      </c>
      <c r="L324" s="407" t="n">
        <v>44896</v>
      </c>
      <c r="M324" s="377" t="n"/>
      <c r="N324" s="317" t="inlineStr">
        <is>
          <t>E</t>
        </is>
      </c>
    </row>
    <row r="325">
      <c r="A325" s="400" t="n">
        <v>2022</v>
      </c>
      <c r="B325" s="400" t="n">
        <v>12</v>
      </c>
      <c r="C325" s="317" t="inlineStr">
        <is>
          <t>B15</t>
        </is>
      </c>
      <c r="D325" s="400" t="n">
        <v>7180000005</v>
      </c>
      <c r="E325" s="317" t="inlineStr">
        <is>
          <t>Fgn Exp Curr Operations</t>
        </is>
      </c>
      <c r="F325" s="317" t="inlineStr">
        <is>
          <t>364399</t>
        </is>
      </c>
      <c r="G325" s="317" t="inlineStr">
        <is>
          <t>36400000</t>
        </is>
      </c>
      <c r="H325" s="317" t="inlineStr">
        <is>
          <t>50992000</t>
        </is>
      </c>
      <c r="I325" s="376" t="n">
        <v>29472869</v>
      </c>
      <c r="J325" s="317" t="inlineStr">
        <is>
          <t>BDT</t>
        </is>
      </c>
      <c r="K325" s="317" t="inlineStr">
        <is>
          <t>0000494796</t>
        </is>
      </c>
      <c r="L325" s="407" t="n">
        <v>44926</v>
      </c>
      <c r="M325" s="377" t="n"/>
      <c r="N325" s="317" t="inlineStr">
        <is>
          <t>E</t>
        </is>
      </c>
    </row>
    <row r="326">
      <c r="A326" s="400" t="n">
        <v>2022</v>
      </c>
      <c r="B326" s="400" t="n">
        <v>12</v>
      </c>
      <c r="C326" s="317" t="inlineStr">
        <is>
          <t>B14</t>
        </is>
      </c>
      <c r="D326" s="400" t="n">
        <v>1568000090</v>
      </c>
      <c r="E326" s="317" t="inlineStr">
        <is>
          <t>FEDERAL INCOME TAX RECEIVABLE</t>
        </is>
      </c>
      <c r="F326" s="317" t="inlineStr">
        <is>
          <t>360004</t>
        </is>
      </c>
      <c r="G326" s="317" t="inlineStr">
        <is>
          <t>36320000</t>
        </is>
      </c>
      <c r="H326" s="317" t="inlineStr">
        <is>
          <t>50601000</t>
        </is>
      </c>
      <c r="I326" s="376" t="n">
        <v>-5343750</v>
      </c>
      <c r="J326" s="317" t="inlineStr">
        <is>
          <t>BDT</t>
        </is>
      </c>
      <c r="K326" s="317" t="inlineStr">
        <is>
          <t>0000494390</t>
        </is>
      </c>
      <c r="L326" s="407" t="n">
        <v>44926</v>
      </c>
      <c r="M326" s="377" t="inlineStr">
        <is>
          <t>BME57RSL2</t>
        </is>
      </c>
      <c r="N326" s="317" t="inlineStr">
        <is>
          <t>A</t>
        </is>
      </c>
    </row>
    <row r="327">
      <c r="A327" s="400" t="n">
        <v>2022</v>
      </c>
      <c r="B327" s="400" t="n">
        <v>12</v>
      </c>
      <c r="C327" s="317" t="inlineStr">
        <is>
          <t>B14</t>
        </is>
      </c>
      <c r="D327" s="400" t="n">
        <v>1568000090</v>
      </c>
      <c r="E327" s="317" t="inlineStr">
        <is>
          <t>FEDERAL INCOME TAX RECEIVABLE</t>
        </is>
      </c>
      <c r="F327" s="317" t="inlineStr">
        <is>
          <t>360004</t>
        </is>
      </c>
      <c r="G327" s="317" t="inlineStr">
        <is>
          <t>36320000</t>
        </is>
      </c>
      <c r="H327" s="317" t="inlineStr">
        <is>
          <t>50601000</t>
        </is>
      </c>
      <c r="I327" s="376" t="n">
        <v>-3243750</v>
      </c>
      <c r="J327" s="317" t="inlineStr">
        <is>
          <t>BDT</t>
        </is>
      </c>
      <c r="K327" s="317" t="inlineStr">
        <is>
          <t>0000494390</t>
        </is>
      </c>
      <c r="L327" s="407" t="n">
        <v>44926</v>
      </c>
      <c r="M327" s="377" t="inlineStr">
        <is>
          <t>BME57RU05</t>
        </is>
      </c>
      <c r="N327" s="317" t="inlineStr">
        <is>
          <t>A</t>
        </is>
      </c>
    </row>
    <row r="328">
      <c r="A328" s="400" t="n">
        <v>2022</v>
      </c>
      <c r="B328" s="400" t="n">
        <v>12</v>
      </c>
      <c r="C328" s="317" t="inlineStr">
        <is>
          <t>B14</t>
        </is>
      </c>
      <c r="D328" s="400" t="n">
        <v>1568000090</v>
      </c>
      <c r="E328" s="317" t="inlineStr">
        <is>
          <t>FEDERAL INCOME TAX RECEIVABLE</t>
        </is>
      </c>
      <c r="F328" s="317" t="inlineStr">
        <is>
          <t>360004</t>
        </is>
      </c>
      <c r="G328" s="317" t="inlineStr">
        <is>
          <t>36320000</t>
        </is>
      </c>
      <c r="H328" s="317" t="inlineStr">
        <is>
          <t>50601000</t>
        </is>
      </c>
      <c r="I328" s="376" t="n">
        <v>-663437.5</v>
      </c>
      <c r="J328" s="317" t="inlineStr">
        <is>
          <t>BDT</t>
        </is>
      </c>
      <c r="K328" s="317" t="inlineStr">
        <is>
          <t>0000494390</t>
        </is>
      </c>
      <c r="L328" s="407" t="n">
        <v>44926</v>
      </c>
      <c r="M328" s="377" t="inlineStr">
        <is>
          <t>BRSJZFPW0</t>
        </is>
      </c>
      <c r="N328" s="317" t="inlineStr">
        <is>
          <t>A</t>
        </is>
      </c>
    </row>
    <row r="329">
      <c r="A329" s="400" t="n">
        <v>2022</v>
      </c>
      <c r="B329" s="400" t="n">
        <v>12</v>
      </c>
      <c r="C329" s="317" t="inlineStr">
        <is>
          <t>B14</t>
        </is>
      </c>
      <c r="D329" s="400" t="n">
        <v>1568000090</v>
      </c>
      <c r="E329" s="317" t="inlineStr">
        <is>
          <t>FEDERAL INCOME TAX RECEIVABLE</t>
        </is>
      </c>
      <c r="F329" s="317" t="inlineStr">
        <is>
          <t>360004</t>
        </is>
      </c>
      <c r="G329" s="317" t="inlineStr">
        <is>
          <t>36320000</t>
        </is>
      </c>
      <c r="H329" s="317" t="inlineStr">
        <is>
          <t>50601000</t>
        </is>
      </c>
      <c r="I329" s="376" t="n">
        <v>-51132.72</v>
      </c>
      <c r="J329" s="317" t="inlineStr">
        <is>
          <t>BDT</t>
        </is>
      </c>
      <c r="K329" s="317" t="inlineStr">
        <is>
          <t>0000494390</t>
        </is>
      </c>
      <c r="L329" s="407" t="n">
        <v>44926</v>
      </c>
      <c r="M329" s="377" t="inlineStr">
        <is>
          <t>BME4LHZG4</t>
        </is>
      </c>
      <c r="N329" s="317" t="inlineStr">
        <is>
          <t>A</t>
        </is>
      </c>
    </row>
    <row r="330">
      <c r="A330" s="400" t="n">
        <v>2022</v>
      </c>
      <c r="B330" s="400" t="n">
        <v>12</v>
      </c>
      <c r="C330" s="317" t="inlineStr">
        <is>
          <t>B15</t>
        </is>
      </c>
      <c r="D330" s="400" t="n">
        <v>7180000005</v>
      </c>
      <c r="E330" s="317" t="inlineStr">
        <is>
          <t>Fgn Exp Curr Operations</t>
        </is>
      </c>
      <c r="F330" s="317" t="inlineStr">
        <is>
          <t>360004</t>
        </is>
      </c>
      <c r="G330" s="317" t="inlineStr">
        <is>
          <t>36320000</t>
        </is>
      </c>
      <c r="H330" s="317" t="inlineStr">
        <is>
          <t>50992000</t>
        </is>
      </c>
      <c r="I330" s="376" t="n">
        <v>-17833827.02</v>
      </c>
      <c r="J330" s="317" t="inlineStr">
        <is>
          <t>BDT</t>
        </is>
      </c>
      <c r="K330" s="317" t="inlineStr">
        <is>
          <t>0000494794</t>
        </is>
      </c>
      <c r="L330" s="407" t="n">
        <v>44926</v>
      </c>
      <c r="M330" s="377" t="n"/>
      <c r="N330" s="317" t="inlineStr">
        <is>
          <t>E</t>
        </is>
      </c>
    </row>
    <row r="331">
      <c r="A331" s="400" t="n">
        <v>2022</v>
      </c>
      <c r="B331" s="400" t="n">
        <v>12</v>
      </c>
      <c r="C331" s="317" t="inlineStr">
        <is>
          <t>B15</t>
        </is>
      </c>
      <c r="D331" s="400" t="n">
        <v>7180000005</v>
      </c>
      <c r="E331" s="317" t="inlineStr">
        <is>
          <t>Fgn Exp Curr Operations</t>
        </is>
      </c>
      <c r="F331" s="317" t="inlineStr">
        <is>
          <t>361099</t>
        </is>
      </c>
      <c r="G331" s="317" t="inlineStr">
        <is>
          <t>36320000</t>
        </is>
      </c>
      <c r="H331" s="317" t="inlineStr">
        <is>
          <t>50992000</t>
        </is>
      </c>
      <c r="I331" s="376" t="n">
        <v>-15099622.53</v>
      </c>
      <c r="J331" s="317" t="inlineStr">
        <is>
          <t>BDT</t>
        </is>
      </c>
      <c r="K331" s="317" t="inlineStr">
        <is>
          <t>0000494794</t>
        </is>
      </c>
      <c r="L331" s="407" t="n">
        <v>44926</v>
      </c>
      <c r="M331" s="377" t="n"/>
      <c r="N331" s="317" t="inlineStr">
        <is>
          <t>E</t>
        </is>
      </c>
    </row>
    <row r="332">
      <c r="A332" s="400" t="n">
        <v>2022</v>
      </c>
      <c r="B332" s="400" t="n">
        <v>12</v>
      </c>
      <c r="C332" s="317" t="inlineStr">
        <is>
          <t>B15</t>
        </is>
      </c>
      <c r="D332" s="400" t="n">
        <v>7180000005</v>
      </c>
      <c r="E332" s="317" t="inlineStr">
        <is>
          <t>Fgn Exp Curr Operations</t>
        </is>
      </c>
      <c r="F332" s="317" t="inlineStr">
        <is>
          <t>361396</t>
        </is>
      </c>
      <c r="G332" s="317" t="inlineStr">
        <is>
          <t>36310000</t>
        </is>
      </c>
      <c r="H332" s="317" t="inlineStr">
        <is>
          <t>50992000</t>
        </is>
      </c>
      <c r="I332" s="376" t="n">
        <v>-25446.13</v>
      </c>
      <c r="J332" s="317" t="inlineStr">
        <is>
          <t>BDT</t>
        </is>
      </c>
      <c r="K332" s="317" t="inlineStr">
        <is>
          <t>0000494794</t>
        </is>
      </c>
      <c r="L332" s="407" t="n">
        <v>44926</v>
      </c>
      <c r="M332" s="377" t="n"/>
      <c r="N332" s="317" t="inlineStr">
        <is>
          <t>E</t>
        </is>
      </c>
    </row>
    <row r="333">
      <c r="A333" s="400" t="n">
        <v>2022</v>
      </c>
      <c r="B333" s="400" t="n">
        <v>12</v>
      </c>
      <c r="C333" s="317" t="inlineStr">
        <is>
          <t>B15</t>
        </is>
      </c>
      <c r="D333" s="400" t="n">
        <v>7180000005</v>
      </c>
      <c r="E333" s="317" t="inlineStr">
        <is>
          <t>Fgn Exp Curr Operations</t>
        </is>
      </c>
      <c r="F333" s="317" t="inlineStr">
        <is>
          <t>361492</t>
        </is>
      </c>
      <c r="G333" s="317" t="inlineStr">
        <is>
          <t>36310000</t>
        </is>
      </c>
      <c r="H333" s="317" t="inlineStr">
        <is>
          <t>50992000</t>
        </is>
      </c>
      <c r="I333" s="376" t="n">
        <v>-15743264.79</v>
      </c>
      <c r="J333" s="317" t="inlineStr">
        <is>
          <t>BDT</t>
        </is>
      </c>
      <c r="K333" s="317" t="inlineStr">
        <is>
          <t>0000494794</t>
        </is>
      </c>
      <c r="L333" s="407" t="n">
        <v>44926</v>
      </c>
      <c r="M333" s="377" t="n"/>
      <c r="N333" s="317" t="inlineStr">
        <is>
          <t>E</t>
        </is>
      </c>
    </row>
    <row r="334">
      <c r="A334" s="400" t="n">
        <v>2022</v>
      </c>
      <c r="B334" s="400" t="n">
        <v>12</v>
      </c>
      <c r="C334" s="317" t="inlineStr">
        <is>
          <t>B15</t>
        </is>
      </c>
      <c r="D334" s="400" t="n">
        <v>7180000005</v>
      </c>
      <c r="E334" s="317" t="inlineStr">
        <is>
          <t>Fgn Exp Curr Operations</t>
        </is>
      </c>
      <c r="F334" s="317" t="inlineStr">
        <is>
          <t>363099</t>
        </is>
      </c>
      <c r="G334" s="317" t="inlineStr">
        <is>
          <t>36230000</t>
        </is>
      </c>
      <c r="H334" s="317" t="inlineStr">
        <is>
          <t>50992000</t>
        </is>
      </c>
      <c r="I334" s="376" t="n">
        <v>-2366000.54</v>
      </c>
      <c r="J334" s="317" t="inlineStr">
        <is>
          <t>BDT</t>
        </is>
      </c>
      <c r="K334" s="317" t="inlineStr">
        <is>
          <t>0000494794</t>
        </is>
      </c>
      <c r="L334" s="407" t="n">
        <v>44926</v>
      </c>
      <c r="M334" s="377" t="n"/>
      <c r="N334" s="317" t="inlineStr">
        <is>
          <t>E</t>
        </is>
      </c>
    </row>
    <row r="335">
      <c r="A335" s="400" t="n">
        <v>2022</v>
      </c>
      <c r="B335" s="400" t="n">
        <v>12</v>
      </c>
      <c r="C335" s="317" t="inlineStr">
        <is>
          <t>B15</t>
        </is>
      </c>
      <c r="D335" s="400" t="n">
        <v>7180000005</v>
      </c>
      <c r="E335" s="317" t="inlineStr">
        <is>
          <t>Fgn Exp Curr Operations</t>
        </is>
      </c>
      <c r="F335" s="317" t="inlineStr">
        <is>
          <t>364399</t>
        </is>
      </c>
      <c r="G335" s="317" t="inlineStr">
        <is>
          <t>36400000</t>
        </is>
      </c>
      <c r="H335" s="317" t="inlineStr">
        <is>
          <t>50992000</t>
        </is>
      </c>
      <c r="I335" s="376" t="n">
        <v>-126912.89</v>
      </c>
      <c r="J335" s="317" t="inlineStr">
        <is>
          <t>BDT</t>
        </is>
      </c>
      <c r="K335" s="317" t="inlineStr">
        <is>
          <t>0000494794</t>
        </is>
      </c>
      <c r="L335" s="407" t="n">
        <v>44926</v>
      </c>
      <c r="M335" s="377" t="n"/>
      <c r="N335" s="317" t="inlineStr">
        <is>
          <t>E</t>
        </is>
      </c>
    </row>
    <row r="336">
      <c r="A336" s="317" t="n"/>
      <c r="B336" s="317" t="n"/>
      <c r="C336" s="317" t="n"/>
      <c r="D336" s="317" t="n"/>
      <c r="E336" s="317" t="n"/>
      <c r="F336" s="317" t="n"/>
      <c r="G336" s="317" t="n"/>
      <c r="H336" s="317" t="n"/>
      <c r="I336" s="379">
        <f>SUM(I12:I335)</f>
        <v/>
      </c>
      <c r="J336" s="317" t="inlineStr">
        <is>
          <t>MetLife management records income tax provision entry when actuarial assessment and tax calculation is completed. Hence the GL is now incomplete.</t>
        </is>
      </c>
      <c r="K336" s="317" t="n"/>
      <c r="L336" s="317" t="n"/>
      <c r="M336" s="317" t="n"/>
      <c r="N336" s="317" t="n"/>
    </row>
  </sheetData>
  <pageMargins left="0.7" right="0.7" top="0.75" bottom="0.75" header="0.3" footer="0.3"/>
  <pageSetup orientation="landscape" fitToHeight="0" fitToWidth="1"/>
</worksheet>
</file>

<file path=xl/worksheets/sheet13.xml><?xml version="1.0" encoding="utf-8"?>
<worksheet xmlns="http://schemas.openxmlformats.org/spreadsheetml/2006/main">
  <sheetPr>
    <tabColor rgb="00808080"/>
    <outlinePr summaryBelow="1" summaryRight="1"/>
    <pageSetUpPr fitToPage="1"/>
  </sheetPr>
  <dimension ref="B1:O62"/>
  <sheetViews>
    <sheetView showGridLines="0" tabSelected="0" topLeftCell="A6" zoomScale="80" zoomScaleNormal="80" workbookViewId="0">
      <selection activeCell="B5" sqref="B5"/>
    </sheetView>
  </sheetViews>
  <sheetFormatPr baseColWidth="8" defaultColWidth="8.81640625" defaultRowHeight="14.5"/>
  <cols>
    <col width="3" customWidth="1" min="1" max="1"/>
    <col width="58.1796875" customWidth="1" min="2" max="2"/>
    <col width="15.1796875" bestFit="1" customWidth="1" style="5" min="3" max="3"/>
    <col width="19.1796875" bestFit="1" customWidth="1" style="5" min="4" max="4"/>
    <col width="17.1796875" bestFit="1" customWidth="1" style="5" min="5" max="5"/>
    <col width="15.1796875" bestFit="1" customWidth="1" style="5" min="6" max="6"/>
    <col width="13.453125" bestFit="1" customWidth="1" style="5" min="7" max="7"/>
    <col width="15.1796875" bestFit="1" customWidth="1" style="5" min="8" max="8"/>
    <col width="19.1796875" bestFit="1" customWidth="1" style="5" min="9" max="9"/>
    <col width="16.453125" bestFit="1" customWidth="1" min="10" max="10"/>
    <col width="15.1796875" bestFit="1" customWidth="1" min="11" max="11"/>
    <col width="14.1796875" bestFit="1" customWidth="1" min="12" max="12"/>
    <col width="15.1796875" bestFit="1" customWidth="1" min="13" max="13"/>
    <col width="14.1796875" bestFit="1" customWidth="1" min="14" max="14"/>
    <col width="12" bestFit="1" customWidth="1" min="15" max="15"/>
  </cols>
  <sheetData>
    <row r="1">
      <c r="B1" s="302" t="inlineStr">
        <is>
          <t>Nurul Faruk Hasan &amp; Co</t>
        </is>
      </c>
    </row>
    <row r="2">
      <c r="B2" s="303" t="inlineStr">
        <is>
          <t>Chartered Accountants</t>
        </is>
      </c>
    </row>
    <row r="4">
      <c r="B4" s="304" t="inlineStr">
        <is>
          <t>Client name: American Life Insurance Company, Bangladesh Branch (MetLife)</t>
        </is>
      </c>
    </row>
    <row r="5" ht="15.5" customHeight="1">
      <c r="B5" s="304" t="inlineStr">
        <is>
          <t>Accounting period: 01 January 2025 to 31 December 2025</t>
        </is>
      </c>
    </row>
    <row r="7">
      <c r="B7" s="325" t="inlineStr">
        <is>
          <t>PBC: Calculation of income tax provision prepared in line of actuarial valuation of life insurance fund</t>
        </is>
      </c>
    </row>
    <row r="8">
      <c r="B8" s="325" t="inlineStr">
        <is>
          <t>Purpose: To confirm the amount of tax shown in the financial statements</t>
        </is>
      </c>
    </row>
    <row r="10" ht="15" customHeight="1" thickBot="1">
      <c r="B10" s="310" t="inlineStr">
        <is>
          <t>A. Surplus &amp; Tax Calculation determined by actuary</t>
        </is>
      </c>
    </row>
    <row r="11" ht="17.5" customHeight="1" thickBot="1">
      <c r="B11" s="380" t="inlineStr">
        <is>
          <t>Surplus &amp; Tax Calculation</t>
        </is>
      </c>
      <c r="C11" s="130" t="n"/>
      <c r="D11" s="130" t="n"/>
      <c r="E11" s="130" t="n"/>
      <c r="F11" s="130" t="n"/>
      <c r="G11" s="130" t="n"/>
      <c r="H11" s="130" t="n"/>
      <c r="I11" s="131" t="n"/>
    </row>
    <row r="12" ht="15" customHeight="1" thickBot="1">
      <c r="B12" s="311" t="inlineStr">
        <is>
          <t>PARTICULARS</t>
        </is>
      </c>
      <c r="C12" s="311" t="inlineStr">
        <is>
          <t>SH</t>
        </is>
      </c>
      <c r="D12" s="311" t="inlineStr">
        <is>
          <t>PARL</t>
        </is>
      </c>
      <c r="E12" s="311" t="inlineStr">
        <is>
          <t>NPARL</t>
        </is>
      </c>
      <c r="F12" s="311" t="inlineStr">
        <is>
          <t>TKF</t>
        </is>
      </c>
      <c r="G12" s="311" t="inlineStr">
        <is>
          <t>A&amp;H</t>
        </is>
      </c>
      <c r="H12" s="311" t="inlineStr">
        <is>
          <t>GRP</t>
        </is>
      </c>
      <c r="I12" s="311" t="inlineStr">
        <is>
          <t>TOTAL</t>
        </is>
      </c>
      <c r="J12" s="311" t="inlineStr">
        <is>
          <t>Audit checking</t>
        </is>
      </c>
    </row>
    <row r="13" ht="15" customHeight="1" thickBot="1">
      <c r="B13" s="140" t="inlineStr">
        <is>
          <t>Life Fund : Pre-tax</t>
        </is>
      </c>
      <c r="C13" s="141">
        <f>C49</f>
        <v/>
      </c>
      <c r="D13" s="141">
        <f>D49</f>
        <v/>
      </c>
      <c r="E13" s="141">
        <f>E49</f>
        <v/>
      </c>
      <c r="F13" s="141">
        <f>F49</f>
        <v/>
      </c>
      <c r="G13" s="141">
        <f>G49</f>
        <v/>
      </c>
      <c r="H13" s="141">
        <f>H49</f>
        <v/>
      </c>
      <c r="I13" s="142">
        <f>SUM(C13:H13)</f>
        <v/>
      </c>
      <c r="J13" s="77" t="inlineStr">
        <is>
          <t>Life fund balance before considering taxation</t>
        </is>
      </c>
      <c r="K13" s="144" t="n"/>
      <c r="L13" s="144" t="n"/>
      <c r="M13" s="145" t="n"/>
      <c r="N13" s="146" t="n"/>
      <c r="O13" s="146" t="n"/>
    </row>
    <row r="14" ht="15" customHeight="1" thickBot="1">
      <c r="B14" s="140" t="inlineStr">
        <is>
          <t>Amount of Mathematical Reserves</t>
        </is>
      </c>
      <c r="C14" s="417" t="n">
        <v>0</v>
      </c>
      <c r="D14" s="148">
        <f>C61</f>
        <v/>
      </c>
      <c r="E14" s="148">
        <f>D61</f>
        <v/>
      </c>
      <c r="F14" s="148">
        <f>E61</f>
        <v/>
      </c>
      <c r="G14" s="148">
        <f>F61</f>
        <v/>
      </c>
      <c r="H14" s="148">
        <f>G61</f>
        <v/>
      </c>
      <c r="I14" s="142">
        <f>SUM(C14:H14)</f>
        <v/>
      </c>
      <c r="J14" s="77" t="inlineStr">
        <is>
          <t>Draft Mathematical reserve for 2024 from Actuarial Valuation report</t>
        </is>
      </c>
      <c r="K14" s="151" t="n"/>
      <c r="L14" s="151" t="n"/>
      <c r="M14" s="152" t="n"/>
    </row>
    <row r="15" ht="15" customHeight="1" thickBot="1">
      <c r="B15" s="153" t="inlineStr">
        <is>
          <t>Surplus - ITD</t>
        </is>
      </c>
      <c r="C15" s="154">
        <f>C13-C14</f>
        <v/>
      </c>
      <c r="D15" s="154">
        <f>D13-D14</f>
        <v/>
      </c>
      <c r="E15" s="155">
        <f>E13-E14</f>
        <v/>
      </c>
      <c r="F15" s="155">
        <f>F13-F14</f>
        <v/>
      </c>
      <c r="G15" s="155">
        <f>G13-G14</f>
        <v/>
      </c>
      <c r="H15" s="155">
        <f>H13-H14</f>
        <v/>
      </c>
      <c r="I15" s="154">
        <f>SUM(C15:H15)</f>
        <v/>
      </c>
    </row>
    <row r="16">
      <c r="B16" s="156" t="inlineStr">
        <is>
          <t>+ Bonuses on policies as at Dec 2024 excluding New Business</t>
        </is>
      </c>
      <c r="C16" s="147" t="n"/>
      <c r="D16" s="418" t="n">
        <v>5629401796.228129</v>
      </c>
      <c r="E16" s="149" t="n"/>
      <c r="F16" s="149" t="n"/>
      <c r="G16" s="149" t="n"/>
      <c r="H16" s="149" t="n"/>
      <c r="I16" s="142">
        <f>SUM(C16:H16)</f>
        <v/>
      </c>
      <c r="K16" s="5" t="n"/>
    </row>
    <row r="17" ht="15" customHeight="1" thickBot="1">
      <c r="B17" s="140" t="inlineStr">
        <is>
          <t>- Surplus Brought Forward</t>
        </is>
      </c>
      <c r="C17" s="147" t="n"/>
      <c r="D17" s="418" t="n">
        <v>6063824890.72511</v>
      </c>
      <c r="E17" s="149" t="n"/>
      <c r="F17" s="149" t="n"/>
      <c r="G17" s="149" t="n"/>
      <c r="H17" s="149" t="n"/>
      <c r="I17" s="142">
        <f>SUM(C17:H17)</f>
        <v/>
      </c>
    </row>
    <row r="18" ht="15" customHeight="1" thickBot="1">
      <c r="B18" s="153" t="inlineStr">
        <is>
          <t>Total Profit Arising During the Period</t>
        </is>
      </c>
      <c r="C18" s="154">
        <f>C15-C17+C16</f>
        <v/>
      </c>
      <c r="D18" s="154">
        <f>D15-D17+D16</f>
        <v/>
      </c>
      <c r="E18" s="155">
        <f>E15-E17+E16</f>
        <v/>
      </c>
      <c r="F18" s="155">
        <f>F15-F17+F16</f>
        <v/>
      </c>
      <c r="G18" s="155">
        <f>G15-G17+G16</f>
        <v/>
      </c>
      <c r="H18" s="155">
        <f>H15-H17+H16</f>
        <v/>
      </c>
      <c r="I18" s="154">
        <f>SUM(C18:H18)</f>
        <v/>
      </c>
    </row>
    <row r="19" ht="15" customHeight="1" thickBot="1">
      <c r="B19" s="140" t="inlineStr">
        <is>
          <t>Admissible Expenses</t>
        </is>
      </c>
      <c r="C19" s="147" t="n"/>
      <c r="D19" s="148">
        <f>D18*0.9*0.75</f>
        <v/>
      </c>
      <c r="E19" s="149" t="n"/>
      <c r="F19" s="149" t="n"/>
      <c r="G19" s="149" t="n"/>
      <c r="H19" s="149" t="n"/>
      <c r="I19" s="142">
        <f>SUM(C19:H19)</f>
        <v/>
      </c>
      <c r="J19" s="77" t="inlineStr">
        <is>
          <t>Admissible Expenses as per Fourth schedule of Income Tax Act 2023</t>
        </is>
      </c>
      <c r="K19" s="81" t="n"/>
      <c r="L19" s="81" t="n"/>
      <c r="M19" s="82" t="n"/>
    </row>
    <row r="20" ht="15" customHeight="1" thickBot="1">
      <c r="B20" s="157" t="inlineStr">
        <is>
          <t>Total income on life business/income on shareholders portion</t>
        </is>
      </c>
      <c r="C20" s="154">
        <f>C18-C19</f>
        <v/>
      </c>
      <c r="D20" s="154">
        <f>D18-D19</f>
        <v/>
      </c>
      <c r="E20" s="155">
        <f>E18-E19</f>
        <v/>
      </c>
      <c r="F20" s="155">
        <f>F18-F19</f>
        <v/>
      </c>
      <c r="G20" s="155">
        <f>G18-G19</f>
        <v/>
      </c>
      <c r="H20" s="155">
        <f>H18-H19</f>
        <v/>
      </c>
      <c r="I20" s="154">
        <f>SUM(C20:H20)</f>
        <v/>
      </c>
    </row>
    <row r="21">
      <c r="B21" s="140" t="inlineStr">
        <is>
          <t>Disallowed expenses under section 49-55</t>
        </is>
      </c>
      <c r="C21" s="222">
        <f>(C20/$I$20)*$I$21</f>
        <v/>
      </c>
      <c r="D21" s="222">
        <f>(D20/$I$20)*$I$21</f>
        <v/>
      </c>
      <c r="E21" s="222">
        <f>(E20/$I$20)*$I$21</f>
        <v/>
      </c>
      <c r="F21" s="222">
        <f>(F20/$I$20)*$I$21</f>
        <v/>
      </c>
      <c r="G21" s="222">
        <f>(G20/$I$20)*$I$21</f>
        <v/>
      </c>
      <c r="H21" s="222">
        <f>(H20/$I$20)*$I$21</f>
        <v/>
      </c>
      <c r="I21" s="222" t="n"/>
    </row>
    <row r="22" ht="15" customHeight="1" thickBot="1">
      <c r="B22" s="223" t="inlineStr">
        <is>
          <t>Total Income for Tax Base after disallowance</t>
        </is>
      </c>
      <c r="C22" s="224">
        <f>C20+C21</f>
        <v/>
      </c>
      <c r="D22" s="224">
        <f>D20+D21</f>
        <v/>
      </c>
      <c r="E22" s="225">
        <f>E20+E21</f>
        <v/>
      </c>
      <c r="F22" s="225">
        <f>F20+F21</f>
        <v/>
      </c>
      <c r="G22" s="225">
        <f>G20+G21</f>
        <v/>
      </c>
      <c r="H22" s="225">
        <f>H20+H21</f>
        <v/>
      </c>
      <c r="I22" s="224">
        <f>I20+I21</f>
        <v/>
      </c>
    </row>
    <row r="23" ht="15" customHeight="1" thickBot="1">
      <c r="B23" s="140" t="inlineStr">
        <is>
          <t>Income tax @40%</t>
        </is>
      </c>
      <c r="C23" s="147">
        <f>ROUND(C22*0.4,0)</f>
        <v/>
      </c>
      <c r="D23" s="148">
        <f>ROUND(D22*0.4,0)</f>
        <v/>
      </c>
      <c r="E23" s="149">
        <f>ROUND(E22*0.4,0)</f>
        <v/>
      </c>
      <c r="F23" s="149">
        <f>ROUND(F22*0.4,0)</f>
        <v/>
      </c>
      <c r="G23" s="149">
        <f>ROUND(G22*0.4,0)</f>
        <v/>
      </c>
      <c r="H23" s="149">
        <f>ROUND(H22*0.4,0)</f>
        <v/>
      </c>
      <c r="I23" s="142">
        <f>SUM(C23:H23)</f>
        <v/>
      </c>
      <c r="J23" s="77" t="inlineStr">
        <is>
          <t>Provision for Tax - @40% for non listed Life Insurance company</t>
        </is>
      </c>
      <c r="K23" s="81" t="n"/>
      <c r="L23" s="81" t="n"/>
      <c r="M23" s="82" t="n"/>
    </row>
    <row r="24" ht="15" customHeight="1" thickBot="1">
      <c r="B24" s="140" t="inlineStr">
        <is>
          <t>Tax 2023</t>
        </is>
      </c>
      <c r="C24" s="417" t="n">
        <v>37223749.84223258</v>
      </c>
      <c r="D24" s="419" t="n">
        <v>-86557880.49392176</v>
      </c>
      <c r="E24" s="420" t="n">
        <v>-352344728.1765252</v>
      </c>
      <c r="F24" s="420" t="n">
        <v>-5954064.998605167</v>
      </c>
      <c r="G24" s="420" t="n">
        <v>324991.985546809</v>
      </c>
      <c r="H24" s="420" t="n">
        <v>-77254666.90525214</v>
      </c>
      <c r="I24" s="142">
        <f>SUM(C24:H24)</f>
        <v/>
      </c>
      <c r="J24" s="77" t="inlineStr">
        <is>
          <t>Last Year under provision</t>
        </is>
      </c>
      <c r="K24" s="81" t="n"/>
      <c r="L24" s="81" t="n"/>
      <c r="M24" s="82" t="n"/>
    </row>
    <row r="25" ht="15" customHeight="1" thickBot="1">
      <c r="B25" s="153" t="inlineStr">
        <is>
          <t>Profit Arising during the period - After Tax</t>
        </is>
      </c>
      <c r="C25" s="154">
        <f>C18-C23</f>
        <v/>
      </c>
      <c r="D25" s="154">
        <f>D18-D23-D24</f>
        <v/>
      </c>
      <c r="E25" s="155">
        <f>E18-E23-E24</f>
        <v/>
      </c>
      <c r="F25" s="155">
        <f>F18-F23-F24</f>
        <v/>
      </c>
      <c r="G25" s="155">
        <f>G18-G23-G24</f>
        <v/>
      </c>
      <c r="H25" s="155">
        <f>H18-H23-H24</f>
        <v/>
      </c>
      <c r="I25" s="154">
        <f>SUM(C25:H25)</f>
        <v/>
      </c>
      <c r="K25" s="71" t="n"/>
      <c r="L25" s="71" t="n"/>
      <c r="M25" s="71" t="n"/>
      <c r="N25" s="71" t="n"/>
      <c r="O25" s="71" t="n"/>
    </row>
    <row r="26">
      <c r="B26" s="140" t="inlineStr">
        <is>
          <t>PH</t>
        </is>
      </c>
      <c r="C26" s="147" t="n"/>
      <c r="D26" s="148">
        <f>D25*0.9</f>
        <v/>
      </c>
      <c r="E26" s="149" t="n"/>
      <c r="F26" s="149" t="n"/>
      <c r="G26" s="149" t="n"/>
      <c r="H26" s="149" t="n"/>
      <c r="I26" s="142">
        <f>SUM(C26:H26)</f>
        <v/>
      </c>
      <c r="L26" s="71" t="n"/>
    </row>
    <row r="27">
      <c r="B27" s="140" t="inlineStr">
        <is>
          <t>SH</t>
        </is>
      </c>
      <c r="C27" s="147">
        <f>C25-C26</f>
        <v/>
      </c>
      <c r="D27" s="148">
        <f>D25-D26</f>
        <v/>
      </c>
      <c r="E27" s="149">
        <f>E25-E26</f>
        <v/>
      </c>
      <c r="F27" s="149">
        <f>F25-F26</f>
        <v/>
      </c>
      <c r="G27" s="149">
        <f>G25-G26</f>
        <v/>
      </c>
      <c r="H27" s="149">
        <f>H25-H26</f>
        <v/>
      </c>
      <c r="I27" s="142">
        <f>SUM(C27:H27)</f>
        <v/>
      </c>
    </row>
    <row r="28">
      <c r="B28" s="158" t="n"/>
      <c r="C28" s="147" t="n"/>
      <c r="D28" s="148" t="n"/>
      <c r="E28" s="149" t="n"/>
      <c r="F28" s="149" t="n"/>
      <c r="G28" s="149" t="n"/>
      <c r="H28" s="149" t="n"/>
      <c r="I28" s="142" t="n"/>
    </row>
    <row r="29" ht="15" customHeight="1" thickBot="1">
      <c r="B29" s="158" t="n"/>
      <c r="C29" s="147" t="n"/>
      <c r="D29" s="148" t="n"/>
      <c r="E29" s="149" t="n"/>
      <c r="F29" s="149" t="n"/>
      <c r="G29" s="149" t="n"/>
      <c r="H29" s="149" t="n"/>
      <c r="I29" s="142" t="n"/>
    </row>
    <row r="30" ht="15" customHeight="1" thickBot="1">
      <c r="B30" s="157" t="inlineStr">
        <is>
          <t>PHDL</t>
        </is>
      </c>
      <c r="C30" s="159" t="n"/>
      <c r="D30" s="154">
        <f>D26+D17-D16</f>
        <v/>
      </c>
      <c r="E30" s="155" t="n"/>
      <c r="F30" s="155" t="n"/>
      <c r="G30" s="155" t="n"/>
      <c r="H30" s="155" t="n"/>
      <c r="I30" s="154">
        <f>SUM(C30:H30)</f>
        <v/>
      </c>
    </row>
    <row r="31" ht="15" customHeight="1" thickBot="1">
      <c r="B31" s="7" t="inlineStr">
        <is>
          <t>Methodology</t>
        </is>
      </c>
    </row>
    <row r="32" ht="15" customHeight="1" thickBot="1">
      <c r="B32" s="77" t="inlineStr">
        <is>
          <t>1. Amount of Mathematical Reserves and Bonuses on policies have been derived from provisional actuarial estimates and balances.</t>
        </is>
      </c>
      <c r="C32" s="160" t="n"/>
      <c r="D32" s="160" t="n"/>
      <c r="E32" s="160" t="n"/>
      <c r="F32" s="161" t="n"/>
    </row>
    <row r="34">
      <c r="B34" s="26" t="n"/>
      <c r="D34" s="31" t="n"/>
    </row>
    <row r="35" ht="15" customHeight="1" thickBot="1">
      <c r="B35" s="7" t="inlineStr">
        <is>
          <t>B. Amount of current year tax provision</t>
        </is>
      </c>
      <c r="D35" s="31" t="n"/>
    </row>
    <row r="36">
      <c r="B36" s="162" t="n"/>
      <c r="C36" s="163" t="n"/>
      <c r="D36" s="163" t="n"/>
      <c r="E36" s="163" t="n"/>
      <c r="F36" s="163" t="n"/>
      <c r="G36" s="163" t="n"/>
      <c r="H36" s="163" t="n"/>
      <c r="I36" s="164" t="n"/>
    </row>
    <row r="37">
      <c r="B37" s="165" t="inlineStr">
        <is>
          <t>Provision for Current Year</t>
        </is>
      </c>
      <c r="C37" s="5">
        <f>C23</f>
        <v/>
      </c>
      <c r="D37" s="5">
        <f>D23</f>
        <v/>
      </c>
      <c r="E37" s="5">
        <f>E23</f>
        <v/>
      </c>
      <c r="F37" s="5">
        <f>F23</f>
        <v/>
      </c>
      <c r="G37" s="5">
        <f>G23</f>
        <v/>
      </c>
      <c r="H37" s="5">
        <f>H23</f>
        <v/>
      </c>
      <c r="I37" s="166">
        <f>SUM(C37:H37)</f>
        <v/>
      </c>
    </row>
    <row r="38">
      <c r="B38" s="167" t="n"/>
      <c r="C38" s="168">
        <f>C37/$I$37</f>
        <v/>
      </c>
      <c r="D38" s="168">
        <f>D37/$I$37</f>
        <v/>
      </c>
      <c r="E38" s="168">
        <f>E37/$I$37</f>
        <v/>
      </c>
      <c r="F38" s="168">
        <f>F37/$I$37</f>
        <v/>
      </c>
      <c r="G38" s="168">
        <f>G37/$I$37</f>
        <v/>
      </c>
      <c r="H38" s="168">
        <f>H37/$I$37</f>
        <v/>
      </c>
      <c r="I38" s="166" t="n"/>
    </row>
    <row r="39">
      <c r="B39" s="18" t="inlineStr">
        <is>
          <t>Tax paid in advance &amp; deducted at source</t>
        </is>
      </c>
      <c r="C39" s="169">
        <f>$I$39*C$38</f>
        <v/>
      </c>
      <c r="D39" s="169">
        <f>$I$39*D$38</f>
        <v/>
      </c>
      <c r="E39" s="169">
        <f>$I$39*E$38</f>
        <v/>
      </c>
      <c r="F39" s="169">
        <f>$I$39*F$38</f>
        <v/>
      </c>
      <c r="G39" s="169">
        <f>$I$39*G$38</f>
        <v/>
      </c>
      <c r="H39" s="169">
        <f>$I$39*H$38</f>
        <v/>
      </c>
      <c r="I39" s="166">
        <f>'Top sheet'!E27</f>
        <v/>
      </c>
    </row>
    <row r="40" ht="15" customHeight="1" thickBot="1">
      <c r="B40" s="25" t="n"/>
      <c r="C40" s="170" t="n"/>
      <c r="D40" s="170" t="n"/>
      <c r="E40" s="170" t="n"/>
      <c r="F40" s="170" t="n"/>
      <c r="G40" s="170" t="n"/>
      <c r="H40" s="170" t="n"/>
      <c r="I40" s="171" t="n"/>
    </row>
    <row r="44" ht="15" customHeight="1" thickBot="1">
      <c r="B44" s="7" t="inlineStr">
        <is>
          <t>C. Amount of Pre-tax Life Fund determined in Actuarial valuation</t>
        </is>
      </c>
    </row>
    <row r="45">
      <c r="B45" s="162" t="n"/>
      <c r="C45" s="163" t="n"/>
      <c r="D45" s="163" t="n"/>
      <c r="E45" s="163" t="n"/>
      <c r="F45" s="163" t="n"/>
      <c r="G45" s="163" t="n"/>
      <c r="H45" s="163" t="n"/>
      <c r="I45" s="163" t="n"/>
      <c r="J45" s="172" t="n"/>
    </row>
    <row r="46">
      <c r="B46" s="173" t="inlineStr">
        <is>
          <t>Particulars</t>
        </is>
      </c>
      <c r="C46" s="174" t="inlineStr">
        <is>
          <t>SH</t>
        </is>
      </c>
      <c r="D46" s="174" t="inlineStr">
        <is>
          <t>PAR Life</t>
        </is>
      </c>
      <c r="E46" s="174" t="inlineStr">
        <is>
          <t>Non Par Life</t>
        </is>
      </c>
      <c r="F46" s="174" t="inlineStr">
        <is>
          <t>Takaful</t>
        </is>
      </c>
      <c r="G46" s="174" t="inlineStr">
        <is>
          <t>A&amp;H</t>
        </is>
      </c>
      <c r="H46" s="174" t="inlineStr">
        <is>
          <t>Group</t>
        </is>
      </c>
      <c r="I46" s="174" t="inlineStr">
        <is>
          <t>Non Par Life Total</t>
        </is>
      </c>
      <c r="J46" s="175" t="inlineStr">
        <is>
          <t>Total</t>
        </is>
      </c>
    </row>
    <row r="47">
      <c r="B47" s="176" t="inlineStr">
        <is>
          <t>Post tax Life fund</t>
        </is>
      </c>
      <c r="C47" s="421" t="n">
        <v>1411810901</v>
      </c>
      <c r="D47" s="421" t="n">
        <v>94080658821</v>
      </c>
      <c r="E47" s="421" t="n">
        <v>51773293801</v>
      </c>
      <c r="F47" s="421" t="n">
        <v>6132589482</v>
      </c>
      <c r="G47" s="421" t="n">
        <v>68210915</v>
      </c>
      <c r="H47" s="421" t="n">
        <v>1350727521</v>
      </c>
      <c r="I47" s="177">
        <f>SUM(E47:H47)</f>
        <v/>
      </c>
      <c r="J47" s="178">
        <f>C47+D47+I47</f>
        <v/>
      </c>
    </row>
    <row r="48">
      <c r="B48" s="176" t="inlineStr">
        <is>
          <t>Tax</t>
        </is>
      </c>
      <c r="C48" s="422" t="n">
        <v>1003246849.842233</v>
      </c>
      <c r="D48" s="421" t="n">
        <v>1068731070.506078</v>
      </c>
      <c r="E48" s="421" t="n">
        <v>654199805.8234748</v>
      </c>
      <c r="F48" s="421" t="n">
        <v>58782697.00139483</v>
      </c>
      <c r="G48" s="421" t="n">
        <v>14003683.98554681</v>
      </c>
      <c r="H48" s="421" t="n">
        <v>56988550.09474786</v>
      </c>
      <c r="I48" s="177">
        <f>SUM(E48:H48)</f>
        <v/>
      </c>
      <c r="J48" s="178">
        <f>C48+D48+I48</f>
        <v/>
      </c>
    </row>
    <row r="49">
      <c r="B49" s="176" t="inlineStr">
        <is>
          <t>Pre tax</t>
        </is>
      </c>
      <c r="C49" s="76">
        <f>C47+C48</f>
        <v/>
      </c>
      <c r="D49" s="76">
        <f>D47+D48</f>
        <v/>
      </c>
      <c r="E49" s="76">
        <f>E47+E48</f>
        <v/>
      </c>
      <c r="F49" s="76">
        <f>F47+F48</f>
        <v/>
      </c>
      <c r="G49" s="76">
        <f>G47+G48</f>
        <v/>
      </c>
      <c r="H49" s="76">
        <f>H47+H48</f>
        <v/>
      </c>
      <c r="I49" s="76">
        <f>I47+I48</f>
        <v/>
      </c>
      <c r="J49" s="180">
        <f>SUM(C49+D49+I49)</f>
        <v/>
      </c>
    </row>
    <row r="50" ht="15" customHeight="1" thickBot="1">
      <c r="B50" s="25" t="n"/>
      <c r="C50" s="170" t="n"/>
      <c r="D50" s="170" t="n"/>
      <c r="E50" s="170" t="n"/>
      <c r="F50" s="170" t="n"/>
      <c r="G50" s="170" t="n"/>
      <c r="H50" s="170" t="n"/>
      <c r="I50" s="170" t="n"/>
      <c r="J50" s="181" t="n"/>
    </row>
    <row r="51" ht="15" customHeight="1" thickBot="1"/>
    <row r="52" ht="15" customHeight="1" thickBot="1">
      <c r="K52" s="182" t="inlineStr">
        <is>
          <t>Audit checking</t>
        </is>
      </c>
    </row>
    <row r="53" ht="15" customHeight="1" thickBot="1">
      <c r="J53" s="423" t="n">
        <v>154819597332</v>
      </c>
      <c r="K53" s="77" t="inlineStr">
        <is>
          <t>Closing balance of life insurance fund as per revenue account</t>
        </is>
      </c>
      <c r="L53" s="81" t="n"/>
      <c r="M53" s="81" t="n"/>
      <c r="N53" s="82" t="n"/>
    </row>
    <row r="54" ht="15" customHeight="1" thickBot="1">
      <c r="J54" s="418" t="n">
        <v>2853646766.153477</v>
      </c>
      <c r="K54" s="77" t="inlineStr">
        <is>
          <t>Provision for income tax for the period as per revenue account</t>
        </is>
      </c>
      <c r="L54" s="81" t="n"/>
      <c r="M54" s="81" t="n"/>
      <c r="N54" s="82" t="n"/>
    </row>
    <row r="55" ht="15" customHeight="1" thickBot="1">
      <c r="J55" s="184">
        <f>SUM(J53:J54)</f>
        <v/>
      </c>
      <c r="K55" s="25" t="inlineStr">
        <is>
          <t>Amount of pre tax life insurance fund as per actuarial valuation</t>
        </is>
      </c>
      <c r="L55" s="185" t="n"/>
      <c r="M55" s="185" t="n"/>
      <c r="N55" s="181" t="n"/>
    </row>
    <row r="56">
      <c r="K56" s="186" t="inlineStr"/>
    </row>
    <row r="57" ht="15" customHeight="1" thickBot="1">
      <c r="B57" s="7" t="inlineStr">
        <is>
          <t>D. Amount of mathematical reserve for life insurance fund determined in actuarial valuation</t>
        </is>
      </c>
    </row>
    <row r="58" ht="15.5" customHeight="1">
      <c r="B58" s="187" t="inlineStr">
        <is>
          <t>VALUATION BALANCE SHEET AS AT 31 DECEMBER 2024</t>
        </is>
      </c>
      <c r="C58" s="188" t="n"/>
      <c r="D58" s="188" t="n"/>
      <c r="E58" s="188" t="n"/>
      <c r="F58" s="188" t="n"/>
      <c r="G58" s="188" t="n"/>
      <c r="H58" s="189" t="n"/>
    </row>
    <row r="59">
      <c r="B59" s="190" t="n"/>
      <c r="C59" s="234" t="n"/>
      <c r="D59" s="234" t="n"/>
      <c r="E59" s="234" t="n"/>
      <c r="F59" s="234" t="n"/>
      <c r="G59" s="234" t="n"/>
      <c r="H59" s="191" t="n"/>
    </row>
    <row r="60" ht="39" customHeight="1">
      <c r="B60" s="192" t="n"/>
      <c r="C60" s="193" t="inlineStr">
        <is>
          <t>Participating Life</t>
        </is>
      </c>
      <c r="D60" s="194" t="inlineStr">
        <is>
          <t>Non - Participating Life</t>
        </is>
      </c>
      <c r="E60" s="194" t="inlineStr">
        <is>
          <t>Non - Participating Takaful</t>
        </is>
      </c>
      <c r="F60" s="194" t="inlineStr">
        <is>
          <t>Non - Participating A&amp;H</t>
        </is>
      </c>
      <c r="G60" s="194" t="inlineStr">
        <is>
          <t>Non - Participating Group</t>
        </is>
      </c>
      <c r="H60" s="195" t="inlineStr">
        <is>
          <t>Aggregate</t>
        </is>
      </c>
    </row>
    <row r="61">
      <c r="B61" s="196" t="inlineStr">
        <is>
          <t>Net liability as shown in the summary and the valuation of policies</t>
        </is>
      </c>
      <c r="C61" s="424" t="n">
        <v>85828128714</v>
      </c>
      <c r="D61" s="425" t="n">
        <v>49911132271.68918</v>
      </c>
      <c r="E61" s="426" t="n">
        <v>6029530275.138254</v>
      </c>
      <c r="F61" s="426" t="n">
        <v>48017870</v>
      </c>
      <c r="G61" s="425" t="n">
        <v>1077872757</v>
      </c>
      <c r="H61" s="235">
        <f>SUM(C61:G61)</f>
        <v/>
      </c>
    </row>
    <row r="62" ht="15" customHeight="1" thickBot="1">
      <c r="B62" s="25" t="n"/>
      <c r="C62" s="170" t="n"/>
      <c r="D62" s="170" t="n"/>
      <c r="E62" s="170" t="n"/>
      <c r="F62" s="170" t="n"/>
      <c r="G62" s="170" t="n"/>
      <c r="H62" s="171" t="n"/>
    </row>
  </sheetData>
  <pageMargins left="0.7" right="0.7" top="0.75" bottom="0.75" header="0.3" footer="0.3"/>
  <pageSetup orientation="landscape" scale="48" fitToHeight="0" fitToWidth="1"/>
</worksheet>
</file>

<file path=xl/worksheets/sheet14.xml><?xml version="1.0" encoding="utf-8"?>
<worksheet xmlns="http://schemas.openxmlformats.org/spreadsheetml/2006/main">
  <sheetPr>
    <tabColor rgb="00808080"/>
    <outlinePr summaryBelow="1" summaryRight="1"/>
    <pageSetUpPr fitToPage="1"/>
  </sheetPr>
  <dimension ref="A1:N8"/>
  <sheetViews>
    <sheetView showGridLines="0" tabSelected="0" workbookViewId="0">
      <selection activeCell="A3" sqref="A3"/>
    </sheetView>
  </sheetViews>
  <sheetFormatPr baseColWidth="8" defaultRowHeight="14.5"/>
  <cols>
    <col width="8.7265625" customWidth="1" style="90" min="1" max="16384"/>
  </cols>
  <sheetData>
    <row r="1">
      <c r="A1" s="391" t="inlineStr">
        <is>
          <t>Tickmarks</t>
        </is>
      </c>
    </row>
    <row r="2" ht="15" customHeight="1" thickBot="1"/>
    <row r="3">
      <c r="A3" s="324" t="inlineStr">
        <is>
          <t>{a}</t>
        </is>
      </c>
      <c r="B3" s="392" t="n"/>
      <c r="C3" s="370" t="n"/>
      <c r="D3" s="370" t="n"/>
      <c r="E3" s="370" t="n"/>
      <c r="F3" s="370" t="n"/>
      <c r="G3" s="370" t="n"/>
      <c r="H3" s="370" t="n"/>
      <c r="I3" s="370" t="n"/>
      <c r="J3" s="370" t="n"/>
      <c r="K3" s="370" t="n"/>
      <c r="L3" s="370" t="n"/>
      <c r="M3" s="370" t="n"/>
      <c r="N3" s="393" t="n"/>
    </row>
    <row r="4">
      <c r="B4" s="167" t="n"/>
      <c r="N4" s="394" t="n"/>
    </row>
    <row r="5">
      <c r="B5" s="167" t="n"/>
      <c r="N5" s="394" t="n"/>
    </row>
    <row r="6">
      <c r="B6" s="167" t="n"/>
      <c r="N6" s="394" t="n"/>
    </row>
    <row r="7">
      <c r="B7" s="167" t="n"/>
      <c r="N7" s="394" t="n"/>
    </row>
    <row r="8" ht="15" customHeight="1" thickBot="1">
      <c r="B8" s="395" t="n"/>
      <c r="C8" s="396" t="n"/>
      <c r="D8" s="396" t="n"/>
      <c r="E8" s="396" t="n"/>
      <c r="F8" s="396" t="n"/>
      <c r="G8" s="396" t="n"/>
      <c r="H8" s="396" t="n"/>
      <c r="I8" s="396" t="n"/>
      <c r="J8" s="396" t="n"/>
      <c r="K8" s="396" t="n"/>
      <c r="L8" s="396" t="n"/>
      <c r="M8" s="396" t="n"/>
      <c r="N8" s="397" t="n"/>
    </row>
  </sheetData>
  <mergeCells count="1">
    <mergeCell ref="B3:N8"/>
  </mergeCells>
  <pageMargins left="0.7" right="0.7" top="0.75" bottom="0.75" header="0.3" footer="0.3"/>
  <pageSetup orientation="portrait" fitToHeight="0" fitToWidth="1"/>
</worksheet>
</file>

<file path=xl/worksheets/sheet15.xml><?xml version="1.0" encoding="utf-8"?>
<worksheet xmlns="http://schemas.openxmlformats.org/spreadsheetml/2006/main">
  <sheetPr>
    <tabColor rgb="00808080"/>
    <outlinePr summaryBelow="1" summaryRight="1"/>
    <pageSetUpPr fitToPage="1"/>
  </sheetPr>
  <dimension ref="A1:I31"/>
  <sheetViews>
    <sheetView tabSelected="0" topLeftCell="A12" zoomScaleNormal="100" workbookViewId="0">
      <selection activeCell="B20" sqref="B20"/>
    </sheetView>
  </sheetViews>
  <sheetFormatPr baseColWidth="8" defaultRowHeight="14.5"/>
  <cols>
    <col width="56.6328125" bestFit="1" customWidth="1" min="1" max="1"/>
    <col width="14.6328125" bestFit="1" customWidth="1" min="2" max="4"/>
    <col width="12.54296875" bestFit="1" customWidth="1" min="5" max="6"/>
    <col width="14.6328125" bestFit="1" customWidth="1" min="7" max="7"/>
    <col width="16.08984375" bestFit="1" customWidth="1" min="8" max="8"/>
    <col width="59.90625" bestFit="1" customWidth="1" min="9" max="9"/>
  </cols>
  <sheetData>
    <row r="1">
      <c r="A1" s="302" t="inlineStr">
        <is>
          <t>Nurul Faruk Hasan &amp; Co</t>
        </is>
      </c>
    </row>
    <row r="2">
      <c r="A2" s="303" t="inlineStr">
        <is>
          <t>Chartered Accountants</t>
        </is>
      </c>
    </row>
    <row r="4">
      <c r="A4" s="304" t="inlineStr">
        <is>
          <t>Client name: American Life Insurance Company, Bangladesh Branch (MetLife)</t>
        </is>
      </c>
    </row>
    <row r="5">
      <c r="A5" s="304" t="inlineStr">
        <is>
          <t>Accounting period: 01 January 2022 to 31 December 2022</t>
        </is>
      </c>
    </row>
    <row r="6">
      <c r="A6" s="305" t="inlineStr">
        <is>
          <t>Prepared by: Md. Enamul Haq Rudro</t>
        </is>
      </c>
    </row>
    <row r="7">
      <c r="A7" s="305" t="inlineStr">
        <is>
          <t>Reviewed by: Ranti Saha</t>
        </is>
      </c>
    </row>
    <row r="9">
      <c r="A9" s="325" t="inlineStr">
        <is>
          <t>Subject: Par/Non-Par allocation for income tax provision</t>
        </is>
      </c>
    </row>
    <row r="11">
      <c r="A11" s="7" t="inlineStr">
        <is>
          <t>Allocation of Par and Non-Par of income tax provision (note 17):</t>
        </is>
      </c>
    </row>
    <row r="13" ht="26" customHeight="1">
      <c r="A13" s="311" t="inlineStr">
        <is>
          <t>Particulars</t>
        </is>
      </c>
      <c r="B13" s="311" t="inlineStr">
        <is>
          <t>SH</t>
        </is>
      </c>
      <c r="C13" s="311" t="inlineStr">
        <is>
          <t>PARL</t>
        </is>
      </c>
      <c r="D13" s="311" t="inlineStr">
        <is>
          <t>NPARL</t>
        </is>
      </c>
      <c r="E13" s="311" t="inlineStr">
        <is>
          <t>TKF</t>
        </is>
      </c>
      <c r="F13" s="311" t="inlineStr">
        <is>
          <t>A&amp;H</t>
        </is>
      </c>
      <c r="G13" s="311" t="inlineStr">
        <is>
          <t>GRP</t>
        </is>
      </c>
      <c r="H13" s="311" t="inlineStr">
        <is>
          <t>TOTAL</t>
        </is>
      </c>
      <c r="I13" s="311" t="inlineStr">
        <is>
          <t>ET checking</t>
        </is>
      </c>
    </row>
    <row r="14">
      <c r="A14" s="361" t="inlineStr">
        <is>
          <t>Provision for income tax Opening balance</t>
        </is>
      </c>
      <c r="B14" s="376" t="n">
        <v>245467005</v>
      </c>
      <c r="C14" s="376" t="n">
        <v>280578435</v>
      </c>
      <c r="D14" s="376" t="n">
        <v>235978574</v>
      </c>
      <c r="E14" s="376" t="n">
        <v>270237</v>
      </c>
      <c r="F14" s="376" t="n">
        <v>2114443</v>
      </c>
      <c r="G14" s="376" t="n">
        <v>31792640</v>
      </c>
      <c r="H14" s="398">
        <f>SUM(B14:G14)</f>
        <v/>
      </c>
      <c r="I14" s="314" t="inlineStr">
        <is>
          <t>Checked with prior year FS</t>
        </is>
      </c>
    </row>
    <row r="15">
      <c r="A15" s="314" t="n"/>
      <c r="B15" s="399">
        <f>B14/$H$14</f>
        <v/>
      </c>
      <c r="C15" s="399">
        <f>C14/$H$14</f>
        <v/>
      </c>
      <c r="D15" s="399">
        <f>D14/$H$14</f>
        <v/>
      </c>
      <c r="E15" s="399">
        <f>E14/$H$14</f>
        <v/>
      </c>
      <c r="F15" s="399">
        <f>F14/$H$14</f>
        <v/>
      </c>
      <c r="G15" s="399">
        <f>G14/$H$14</f>
        <v/>
      </c>
      <c r="H15" s="399">
        <f>H14/$H$14</f>
        <v/>
      </c>
      <c r="I15" s="314" t="n"/>
    </row>
    <row r="16">
      <c r="A16" s="314" t="inlineStr">
        <is>
          <t>Provision made during the year</t>
        </is>
      </c>
      <c r="B16" s="398" t="n"/>
      <c r="C16" s="398" t="n"/>
      <c r="D16" s="398" t="n"/>
      <c r="E16" s="398" t="n"/>
      <c r="F16" s="398" t="n"/>
      <c r="G16" s="398" t="n"/>
      <c r="H16" s="398" t="n"/>
      <c r="I16" s="314" t="n"/>
    </row>
    <row r="17">
      <c r="A17" s="361" t="inlineStr">
        <is>
          <t xml:space="preserve">   Income tax @40%</t>
        </is>
      </c>
      <c r="B17" s="376" t="n">
        <v>822888165.4549263</v>
      </c>
      <c r="C17" s="376" t="n">
        <v>906748789.7593606</v>
      </c>
      <c r="D17" s="376" t="n">
        <v>981826727.1253815</v>
      </c>
      <c r="E17" s="376" t="n">
        <v>870457.0484741211</v>
      </c>
      <c r="F17" s="376" t="n">
        <v>8577265.767428553</v>
      </c>
      <c r="G17" s="376" t="n">
        <v>154878272.5999832</v>
      </c>
      <c r="H17" s="398">
        <f>SUM(B17:G17)</f>
        <v/>
      </c>
      <c r="I17" s="314" t="inlineStr">
        <is>
          <t>40% tax as per total income based on actuarial valuation</t>
        </is>
      </c>
    </row>
    <row r="18">
      <c r="A18" s="314" t="n"/>
      <c r="B18" s="399">
        <f>B17/$H$17</f>
        <v/>
      </c>
      <c r="C18" s="399">
        <f>C17/$H$17</f>
        <v/>
      </c>
      <c r="D18" s="399">
        <f>D17/$H$17</f>
        <v/>
      </c>
      <c r="E18" s="399">
        <f>E17/$H$17</f>
        <v/>
      </c>
      <c r="F18" s="399">
        <f>F17/$H$17</f>
        <v/>
      </c>
      <c r="G18" s="399">
        <f>G17/$H$17</f>
        <v/>
      </c>
      <c r="H18" s="399">
        <f>H17/$H$17</f>
        <v/>
      </c>
      <c r="I18" s="314" t="n"/>
    </row>
    <row r="19">
      <c r="A19" s="314" t="inlineStr">
        <is>
          <t xml:space="preserve">   Tax 2021</t>
        </is>
      </c>
      <c r="B19" s="376" t="n">
        <v>-17833827.02230525</v>
      </c>
      <c r="C19" s="376" t="n">
        <v>-15099622.52816629</v>
      </c>
      <c r="D19" s="376" t="n">
        <v>-15743264.78809357</v>
      </c>
      <c r="E19" s="376" t="n">
        <v>-25446.12897644378</v>
      </c>
      <c r="F19" s="376" t="n">
        <v>-126912.8932224112</v>
      </c>
      <c r="G19" s="376" t="n">
        <v>-2366000.544976741</v>
      </c>
      <c r="H19" s="398">
        <f>SUM(B19:G19)</f>
        <v/>
      </c>
      <c r="I19" s="314" t="n"/>
    </row>
    <row r="20">
      <c r="A20" s="314" t="n"/>
      <c r="B20" s="399">
        <f>B19/$H$19</f>
        <v/>
      </c>
      <c r="C20" s="399">
        <f>C19/$H$19</f>
        <v/>
      </c>
      <c r="D20" s="399">
        <f>D19/$H$19</f>
        <v/>
      </c>
      <c r="E20" s="399">
        <f>E19/$H$19</f>
        <v/>
      </c>
      <c r="F20" s="399">
        <f>F19/$H$19</f>
        <v/>
      </c>
      <c r="G20" s="399">
        <f>G19/$H$19</f>
        <v/>
      </c>
      <c r="H20" s="399">
        <f>H19/$H$19</f>
        <v/>
      </c>
      <c r="I20" s="314" t="n"/>
    </row>
    <row r="21">
      <c r="A21" s="314" t="n"/>
      <c r="B21" s="398">
        <f>SUM(B17:B19)</f>
        <v/>
      </c>
      <c r="C21" s="398">
        <f>SUM(C17:C19)</f>
        <v/>
      </c>
      <c r="D21" s="398">
        <f>SUM(D17:D19)</f>
        <v/>
      </c>
      <c r="E21" s="398">
        <f>SUM(E17:E19)</f>
        <v/>
      </c>
      <c r="F21" s="398">
        <f>SUM(F17:F19)</f>
        <v/>
      </c>
      <c r="G21" s="398">
        <f>SUM(G17:G19)</f>
        <v/>
      </c>
      <c r="H21" s="398">
        <f>SUM(H17:H19)</f>
        <v/>
      </c>
      <c r="I21" s="314" t="n"/>
    </row>
    <row r="22">
      <c r="A22" s="314" t="inlineStr">
        <is>
          <t>Less: Payments / adjustments made during the year (Note 17.1)</t>
        </is>
      </c>
      <c r="B22" s="376" t="n">
        <v>702300214.306525</v>
      </c>
      <c r="C22" s="376" t="n">
        <v>785455388.7920632</v>
      </c>
      <c r="D22" s="376" t="n">
        <v>772662572.0094173</v>
      </c>
      <c r="E22" s="376" t="n">
        <v>755037.6727899701</v>
      </c>
      <c r="F22" s="376" t="n">
        <v>6810729.317268411</v>
      </c>
      <c r="G22" s="376" t="n">
        <v>115651383.4719358</v>
      </c>
      <c r="H22" s="398">
        <f>SUM(B22:G22)</f>
        <v/>
      </c>
      <c r="I22" s="314" t="n"/>
    </row>
    <row r="23">
      <c r="A23" s="314" t="n"/>
      <c r="B23" s="398" t="n"/>
      <c r="C23" s="398" t="n"/>
      <c r="D23" s="398" t="n"/>
      <c r="E23" s="398" t="n"/>
      <c r="F23" s="398" t="n"/>
      <c r="G23" s="398" t="n"/>
      <c r="H23" s="398" t="n"/>
      <c r="I23" s="314" t="n"/>
    </row>
    <row r="24">
      <c r="A24" s="314" t="n"/>
      <c r="B24" s="398" t="n"/>
      <c r="C24" s="398" t="n"/>
      <c r="D24" s="398" t="n"/>
      <c r="E24" s="398" t="n"/>
      <c r="F24" s="398" t="n"/>
      <c r="G24" s="398" t="n"/>
      <c r="H24" s="398" t="n"/>
      <c r="I24" s="314" t="n"/>
    </row>
    <row r="25">
      <c r="A25" s="314" t="n"/>
      <c r="B25" s="317" t="n"/>
      <c r="C25" s="317" t="n"/>
      <c r="D25" s="317" t="n"/>
      <c r="E25" s="317" t="n"/>
      <c r="F25" s="317" t="n"/>
      <c r="G25" s="317" t="n"/>
      <c r="H25" s="317" t="n"/>
      <c r="I25" s="314" t="n"/>
    </row>
    <row r="26">
      <c r="A26" s="361" t="inlineStr">
        <is>
          <t>17.1a Tax paid in advance &amp; deducted at source</t>
        </is>
      </c>
      <c r="B26" s="376" t="n">
        <v>420658871.0715378</v>
      </c>
      <c r="C26" s="376" t="n">
        <v>463528263.3269912</v>
      </c>
      <c r="D26" s="376" t="n">
        <v>501907964.659901</v>
      </c>
      <c r="E26" s="376" t="n">
        <v>444975.9939431811</v>
      </c>
      <c r="F26" s="376" t="n">
        <v>4384682.009143169</v>
      </c>
      <c r="G26" s="376" t="n">
        <v>79173479.50848307</v>
      </c>
      <c r="H26" s="398">
        <f>SUM(B26:G26)</f>
        <v/>
      </c>
      <c r="I26" s="314" t="inlineStr">
        <is>
          <t>Based on the current year provision amount as per actuarial valuation</t>
        </is>
      </c>
    </row>
    <row r="27">
      <c r="A27" s="314" t="n"/>
      <c r="B27" s="399">
        <f>B26/$H$26</f>
        <v/>
      </c>
      <c r="C27" s="399">
        <f>C26/$H$26</f>
        <v/>
      </c>
      <c r="D27" s="399">
        <f>D26/$H$26</f>
        <v/>
      </c>
      <c r="E27" s="399">
        <f>E26/$H$26</f>
        <v/>
      </c>
      <c r="F27" s="399">
        <f>F26/$H$26</f>
        <v/>
      </c>
      <c r="G27" s="399">
        <f>G26/$H$26</f>
        <v/>
      </c>
      <c r="H27" s="399">
        <f>H26/$H$26</f>
        <v/>
      </c>
      <c r="I27" s="314" t="n"/>
    </row>
    <row r="28">
      <c r="A28" s="361" t="inlineStr">
        <is>
          <t>17.1b Tax paid for 2021</t>
        </is>
      </c>
      <c r="B28" s="376" t="n">
        <v>281641343.2349869</v>
      </c>
      <c r="C28" s="376" t="n">
        <v>321927125.465072</v>
      </c>
      <c r="D28" s="376" t="n">
        <v>270754607.3495163</v>
      </c>
      <c r="E28" s="376" t="n">
        <v>310061.678846789</v>
      </c>
      <c r="F28" s="376" t="n">
        <v>2426047.308125242</v>
      </c>
      <c r="G28" s="376" t="n">
        <v>36477903.96345274</v>
      </c>
      <c r="H28" s="398">
        <f>SUM(B28:G28)</f>
        <v/>
      </c>
      <c r="I28" s="314" t="inlineStr">
        <is>
          <t>Based on the opening balance of Life Insurance Fund</t>
        </is>
      </c>
    </row>
    <row r="29">
      <c r="A29" s="314" t="n"/>
      <c r="B29" s="399">
        <f>B28/$H$28</f>
        <v/>
      </c>
      <c r="C29" s="399">
        <f>C28/$H$28</f>
        <v/>
      </c>
      <c r="D29" s="399">
        <f>D28/$H$28</f>
        <v/>
      </c>
      <c r="E29" s="399">
        <f>E28/$H$28</f>
        <v/>
      </c>
      <c r="F29" s="399">
        <f>F28/$H$28</f>
        <v/>
      </c>
      <c r="G29" s="399">
        <f>G28/$H$28</f>
        <v/>
      </c>
      <c r="H29" s="399">
        <f>H28/$H$28</f>
        <v/>
      </c>
      <c r="I29" s="314" t="n"/>
    </row>
    <row r="30">
      <c r="A30" s="314" t="inlineStr">
        <is>
          <t>Note 17.1a + Note 17.1b (Total of above two)</t>
        </is>
      </c>
      <c r="B30" s="376" t="n">
        <v>702300214.3065248</v>
      </c>
      <c r="C30" s="376" t="n">
        <v>785455388.7920632</v>
      </c>
      <c r="D30" s="376" t="n">
        <v>772662572.0094173</v>
      </c>
      <c r="E30" s="376" t="n">
        <v>755037.6727899701</v>
      </c>
      <c r="F30" s="376" t="n">
        <v>6810729.317268411</v>
      </c>
      <c r="G30" s="376" t="n">
        <v>115651383.4719358</v>
      </c>
      <c r="H30" s="398">
        <f>SUM(B30:G30)</f>
        <v/>
      </c>
      <c r="I30" s="314" t="n"/>
    </row>
    <row r="31">
      <c r="A31" s="314" t="n"/>
      <c r="B31" s="399" t="n"/>
      <c r="C31" s="399" t="n"/>
      <c r="D31" s="399" t="n"/>
      <c r="E31" s="399" t="n"/>
      <c r="F31" s="399" t="n"/>
      <c r="G31" s="399" t="n"/>
      <c r="H31" s="399" t="n"/>
      <c r="I31" s="314" t="n"/>
    </row>
  </sheetData>
  <pageMargins left="0.7" right="0.7" top="0.75" bottom="0.75" header="0.3" footer="0.3"/>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Nurul Faruk Hasan &amp; Co, Chartered Accountants</dc:creator>
  <dc:title>Substantive Testing on Income Tax – MetLife (FY 2025)</dc:title>
  <dc:description>Audit working paper: provision for income tax, American Life Insurance Company, Bangladesh Branch (MetLife), period 01 Jan 2025 – 31 Dec 2025.</dc:description>
  <dcterms:created xsi:type="dcterms:W3CDTF">2023-05-25T12:32:06Z</dcterms:created>
  <dcterms:modified xsi:type="dcterms:W3CDTF">2026-08-16T11:02:39Z</dcterms:modified>
  <cp:lastModifiedBy>Mahmud, Md. Sultan</cp:lastModifiedBy>
</cp:coreProperties>
</file>

<file path=docProps/custom.xml><?xml version="1.0" encoding="utf-8"?>
<Properties xmlns:vt="http://schemas.openxmlformats.org/officeDocument/2006/docPropsVTypes" xmlns="http://schemas.openxmlformats.org/officeDocument/2006/custom-properties">
  <property name="MSIP_Label_ea60d57e-af5b-4752-ac57-3e4f28ca11dc_Enabled" fmtid="{D5CDD505-2E9C-101B-9397-08002B2CF9AE}" pid="2">
    <vt:lpwstr>true</vt:lpwstr>
  </property>
  <property name="MSIP_Label_ea60d57e-af5b-4752-ac57-3e4f28ca11dc_SetDate" fmtid="{D5CDD505-2E9C-101B-9397-08002B2CF9AE}" pid="3">
    <vt:lpwstr>2023-05-25T12:32:07Z</vt:lpwstr>
  </property>
  <property name="MSIP_Label_ea60d57e-af5b-4752-ac57-3e4f28ca11dc_Method" fmtid="{D5CDD505-2E9C-101B-9397-08002B2CF9AE}" pid="4">
    <vt:lpwstr>Standard</vt:lpwstr>
  </property>
  <property name="MSIP_Label_ea60d57e-af5b-4752-ac57-3e4f28ca11dc_Name" fmtid="{D5CDD505-2E9C-101B-9397-08002B2CF9AE}" pid="5">
    <vt:lpwstr>ea60d57e-af5b-4752-ac57-3e4f28ca11dc</vt:lpwstr>
  </property>
  <property name="MSIP_Label_ea60d57e-af5b-4752-ac57-3e4f28ca11dc_SiteId" fmtid="{D5CDD505-2E9C-101B-9397-08002B2CF9AE}" pid="6">
    <vt:lpwstr>36da45f1-dd2c-4d1f-af13-5abe46b99921</vt:lpwstr>
  </property>
  <property name="MSIP_Label_ea60d57e-af5b-4752-ac57-3e4f28ca11dc_ActionId" fmtid="{D5CDD505-2E9C-101B-9397-08002B2CF9AE}" pid="7">
    <vt:lpwstr>95ed30e8-c1bf-4ed2-9f4c-0a6f737b4543</vt:lpwstr>
  </property>
  <property name="MSIP_Label_ea60d57e-af5b-4752-ac57-3e4f28ca11dc_ContentBits" fmtid="{D5CDD505-2E9C-101B-9397-08002B2CF9AE}" pid="8">
    <vt:lpwstr>0</vt:lpwstr>
  </property>
</Properties>
</file>